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na/Downloads/"/>
    </mc:Choice>
  </mc:AlternateContent>
  <xr:revisionPtr revIDLastSave="0" documentId="13_ncr:1_{A1A9C7D9-FE19-3C47-8DDB-A94338BB4454}" xr6:coauthVersionLast="47" xr6:coauthVersionMax="47" xr10:uidLastSave="{00000000-0000-0000-0000-000000000000}"/>
  <bookViews>
    <workbookView xWindow="0" yWindow="500" windowWidth="19420" windowHeight="10420" xr2:uid="{00000000-000D-0000-FFFF-FFFF00000000}"/>
  </bookViews>
  <sheets>
    <sheet name="Mapa" sheetId="52" r:id="rId1"/>
    <sheet name="F1" sheetId="1" r:id="rId2"/>
    <sheet name="1" sheetId="41" r:id="rId3"/>
    <sheet name="2" sheetId="43" r:id="rId4"/>
    <sheet name="3" sheetId="51" r:id="rId5"/>
    <sheet name="4" sheetId="49" r:id="rId6"/>
    <sheet name="5" sheetId="50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Ref462219233">#REF!</definedName>
    <definedName name="_Ref487126334">#REF!</definedName>
    <definedName name="_Ref487475053">#REF!</definedName>
    <definedName name="_Ref487536121" localSheetId="3">'[1]1'!#REF!</definedName>
    <definedName name="_Ref487536121">#REF!</definedName>
    <definedName name="_Ref487546494">#REF!</definedName>
    <definedName name="a">#REF!</definedName>
    <definedName name="area">#REF!</definedName>
    <definedName name="Fecha">[2]Configuracion!$H$6</definedName>
    <definedName name="Logico">[3]Configuracion!$A$4:$A$5</definedName>
    <definedName name="Naturaleza1">#REF!</definedName>
    <definedName name="Periodo">[2]Configuracion!$H$5</definedName>
    <definedName name="_xlnm.Print_Area">#REF!</definedName>
    <definedName name="_xlnm.Print_Titles">#REF!,#REF!</definedName>
    <definedName name="Rama1">#REF!</definedName>
    <definedName name="RangoCriterio2">[4]Detalle!$K$1:$K$65536</definedName>
    <definedName name="RangoValor">[4]Detalle!$I$1:$I$65536</definedName>
    <definedName name="Sector1">[5]Cuentas_Corrientes!$A$133:$I$133</definedName>
    <definedName name="Sector3">#REF!</definedName>
    <definedName name="Sector4">#REF!</definedName>
    <definedName name="Titulo">[4]Configuracion!$H$4</definedName>
    <definedName name="Transaccion1">#REF!</definedName>
    <definedName name="Valoracion1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49" l="1"/>
  <c r="J22" i="49"/>
  <c r="J23" i="49"/>
  <c r="J24" i="49"/>
  <c r="J25" i="49"/>
  <c r="J20" i="49"/>
</calcChain>
</file>

<file path=xl/sharedStrings.xml><?xml version="1.0" encoding="utf-8"?>
<sst xmlns="http://schemas.openxmlformats.org/spreadsheetml/2006/main" count="102" uniqueCount="64">
  <si>
    <t>Fuente: Vesga et al., 2016</t>
  </si>
  <si>
    <t>Inmobiliario</t>
  </si>
  <si>
    <t>Impacto</t>
  </si>
  <si>
    <t>Recursos Naturales</t>
  </si>
  <si>
    <t>Capital Emprendedor</t>
  </si>
  <si>
    <t>Número de fondos</t>
  </si>
  <si>
    <t>Total</t>
  </si>
  <si>
    <t>México</t>
  </si>
  <si>
    <t>Brasil</t>
  </si>
  <si>
    <t>Colombia</t>
  </si>
  <si>
    <t>Argentina</t>
  </si>
  <si>
    <t>Chile</t>
  </si>
  <si>
    <t>Costa Rica</t>
  </si>
  <si>
    <t>Perú</t>
  </si>
  <si>
    <t>Infraestructura*</t>
  </si>
  <si>
    <t>Capítulo: Financiación empresarial</t>
  </si>
  <si>
    <t>Nota: NA</t>
  </si>
  <si>
    <t>País</t>
  </si>
  <si>
    <t>Informe Nacional de Competividad 2020-2021</t>
  </si>
  <si>
    <t>Figura 1</t>
  </si>
  <si>
    <t>Instrumentos de financiación según etapa de desarrollo empresarial.</t>
  </si>
  <si>
    <t>https://www.innpulsacolombia.com/sites/all/themes/sitetheme/assets/Libro3EmprendedoresenCrecimiento.pdf</t>
  </si>
  <si>
    <t>Gráfica 1</t>
  </si>
  <si>
    <t>Gráfica 2</t>
  </si>
  <si>
    <t>Gráfica 3</t>
  </si>
  <si>
    <t>Gráfica 4</t>
  </si>
  <si>
    <t>Gráfica 5</t>
  </si>
  <si>
    <t>Tipo de fondo</t>
  </si>
  <si>
    <t>Nota: *Incluye fondos de capital y deuda.</t>
  </si>
  <si>
    <t>Country</t>
  </si>
  <si>
    <t>Fuente: Cantú y Ulloa (2020) y FMI (2021). Cálculos: CPC.</t>
  </si>
  <si>
    <t>Informe Nacional de Competividad 2021-2022</t>
  </si>
  <si>
    <t>Inversión para activos con operaciones en Colombia (USD millones)</t>
  </si>
  <si>
    <t>Compromisos de capital disponibles para invertir en Colombia (USD millones)</t>
  </si>
  <si>
    <t>Adquisición/Crecimiento</t>
  </si>
  <si>
    <t>Número de fondos de capital privado activos, capital invertido y disponible por invertir en Colombia (USD millones) por tipo de fondo en Colombia, 2020</t>
  </si>
  <si>
    <t>Fuente: ColCapital y EY (2021a).</t>
  </si>
  <si>
    <t>Nota: Esta gráfica incluye únicamente a los fondos que a diciembre de 2020 no habían finalizado su ciclo de inversión y desinversión (171 fondos). Colombia ha contado con 16 fondos finalizados cuyas cifras no se incluyen.</t>
  </si>
  <si>
    <t>Panamá</t>
  </si>
  <si>
    <t>Ind.Rotación 2014</t>
  </si>
  <si>
    <t>Argentina*</t>
  </si>
  <si>
    <t>Fuente: World Federation of Exchanges (2021), FMI (2021) y Banco Mundial (2021). 
Cálculos: CPC.</t>
  </si>
  <si>
    <t>Nota: El número de empresas listadas de Argentina no está disponible para 2020. Se utilizó el de 2019.</t>
  </si>
  <si>
    <t>Empresas listadas en bolsa y velocidad de rotación de acciones.</t>
  </si>
  <si>
    <t>Fuente: World Federation of Exchanges (2021).</t>
  </si>
  <si>
    <t>Fuente: CPC con base en Vesga et al. (2017) y Cámara de Comercio de Cali (2021).</t>
  </si>
  <si>
    <t>Fintech/PIB</t>
  </si>
  <si>
    <t>Factoring</t>
  </si>
  <si>
    <t>Factoring/PIB (eje derecho)</t>
  </si>
  <si>
    <t>Volumen de factoring en América Latina (USD millones y % del PIB). Colombia y países de referencia, 2019.</t>
  </si>
  <si>
    <t>Volumen total de inversión en la industria fintech (% del PIB y per cápita). Colombia y países de referencia, 2019.</t>
  </si>
  <si>
    <t>Fintech/per cápita (eje derecho)</t>
  </si>
  <si>
    <t>Capitalización bursátil (% PIB). Colombia y países de referencia, 2008-2020.</t>
  </si>
  <si>
    <t>Ind.Rotación 2020 (eje derecho)</t>
  </si>
  <si>
    <t>Nota: el valor de Argentina no se encontraba disponible para 2020</t>
  </si>
  <si>
    <t>Fuente: Corficolombiana (2021a) usando Factors Chain InternationaL</t>
  </si>
  <si>
    <t>Puesto</t>
  </si>
  <si>
    <t>Uruguay</t>
  </si>
  <si>
    <t>Tailandia</t>
  </si>
  <si>
    <t>Sudáfrica</t>
  </si>
  <si>
    <t>Hong Kong</t>
  </si>
  <si>
    <t>Mapa de portada</t>
  </si>
  <si>
    <t>Profundidad y estabilidad del sistema financiero. Puesto entre 141 países.</t>
  </si>
  <si>
    <t>Fuente: WEF (2019).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</si>
</sst>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€&quot;* #,##0.00_);_(&quot;€&quot;* \(#,##0.00\);_(&quot;€&quot;* &quot;-&quot;??_);_(@_)"/>
    <numFmt numFmtId="167" formatCode="_ * #,##0.00_ ;_ * \-#,##0.00_ ;_ * &quot;-&quot;??_ ;_ @_ "/>
    <numFmt numFmtId="168" formatCode="0.0%"/>
    <numFmt numFmtId="169" formatCode="0.0"/>
    <numFmt numFmtId="170" formatCode="_-&quot;$&quot;\ * #,##0_-;\-&quot;$&quot;\ * #,##0_-;_-&quot;$&quot;\ * &quot;-&quot;_-;_-@_-"/>
    <numFmt numFmtId="171" formatCode="_-* #,##0.0_-;\-* #,##0.0_-;_-* &quot;-&quot;_-;_-@_-"/>
    <numFmt numFmtId="172" formatCode="_(&quot;$&quot;* #,##0.0_);_(&quot;$&quot;* \(#,##0.0\);_(&quot;$&quot;* &quot;-&quot;??_);_(@_)"/>
  </numFmts>
  <fonts count="53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Garamond"/>
      <family val="1"/>
      <charset val="238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  <scheme val="minor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56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56"/>
      <name val="Calibri"/>
      <family val="2"/>
      <scheme val="minor"/>
    </font>
    <font>
      <u/>
      <sz val="9.9"/>
      <color theme="10"/>
      <name val="Trebuchet MS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Garamond"/>
      <family val="2"/>
      <charset val="238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  <scheme val="major"/>
    </font>
    <font>
      <b/>
      <sz val="18"/>
      <color indexed="56"/>
      <name val="Calibri Light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6">
    <xf numFmtId="0" fontId="0" fillId="0" borderId="0"/>
    <xf numFmtId="9" fontId="2" fillId="0" borderId="0" applyFont="0" applyFill="0" applyBorder="0" applyAlignment="0" applyProtection="0"/>
    <xf numFmtId="0" fontId="13" fillId="0" borderId="0"/>
    <xf numFmtId="0" fontId="14" fillId="0" borderId="0"/>
    <xf numFmtId="0" fontId="16" fillId="0" borderId="0"/>
    <xf numFmtId="0" fontId="16" fillId="10" borderId="0" applyNumberFormat="0" applyBorder="0" applyAlignment="0" applyProtection="0"/>
    <xf numFmtId="0" fontId="2" fillId="33" borderId="0" applyNumberFormat="0" applyBorder="0" applyAlignment="0" applyProtection="0"/>
    <xf numFmtId="0" fontId="16" fillId="14" borderId="0" applyNumberFormat="0" applyBorder="0" applyAlignment="0" applyProtection="0"/>
    <xf numFmtId="0" fontId="2" fillId="34" borderId="0" applyNumberFormat="0" applyBorder="0" applyAlignment="0" applyProtection="0"/>
    <xf numFmtId="0" fontId="16" fillId="18" borderId="0" applyNumberFormat="0" applyBorder="0" applyAlignment="0" applyProtection="0"/>
    <xf numFmtId="0" fontId="2" fillId="35" borderId="0" applyNumberFormat="0" applyBorder="0" applyAlignment="0" applyProtection="0"/>
    <xf numFmtId="0" fontId="16" fillId="22" borderId="0" applyNumberFormat="0" applyBorder="0" applyAlignment="0" applyProtection="0"/>
    <xf numFmtId="0" fontId="2" fillId="36" borderId="0" applyNumberFormat="0" applyBorder="0" applyAlignment="0" applyProtection="0"/>
    <xf numFmtId="0" fontId="16" fillId="26" borderId="0" applyNumberFormat="0" applyBorder="0" applyAlignment="0" applyProtection="0"/>
    <xf numFmtId="0" fontId="2" fillId="26" borderId="0" applyNumberFormat="0" applyBorder="0" applyAlignment="0" applyProtection="0"/>
    <xf numFmtId="0" fontId="16" fillId="30" borderId="0" applyNumberFormat="0" applyBorder="0" applyAlignment="0" applyProtection="0"/>
    <xf numFmtId="0" fontId="2" fillId="30" borderId="0" applyNumberFormat="0" applyBorder="0" applyAlignment="0" applyProtection="0"/>
    <xf numFmtId="0" fontId="16" fillId="11" borderId="0" applyNumberFormat="0" applyBorder="0" applyAlignment="0" applyProtection="0"/>
    <xf numFmtId="0" fontId="2" fillId="37" borderId="0" applyNumberFormat="0" applyBorder="0" applyAlignment="0" applyProtection="0"/>
    <xf numFmtId="0" fontId="16" fillId="15" borderId="0" applyNumberFormat="0" applyBorder="0" applyAlignment="0" applyProtection="0"/>
    <xf numFmtId="0" fontId="2" fillId="15" borderId="0" applyNumberFormat="0" applyBorder="0" applyAlignment="0" applyProtection="0"/>
    <xf numFmtId="0" fontId="16" fillId="19" borderId="0" applyNumberFormat="0" applyBorder="0" applyAlignment="0" applyProtection="0"/>
    <xf numFmtId="0" fontId="2" fillId="38" borderId="0" applyNumberFormat="0" applyBorder="0" applyAlignment="0" applyProtection="0"/>
    <xf numFmtId="0" fontId="16" fillId="23" borderId="0" applyNumberFormat="0" applyBorder="0" applyAlignment="0" applyProtection="0"/>
    <xf numFmtId="0" fontId="2" fillId="36" borderId="0" applyNumberFormat="0" applyBorder="0" applyAlignment="0" applyProtection="0"/>
    <xf numFmtId="0" fontId="16" fillId="27" borderId="0" applyNumberFormat="0" applyBorder="0" applyAlignment="0" applyProtection="0"/>
    <xf numFmtId="0" fontId="2" fillId="27" borderId="0" applyNumberFormat="0" applyBorder="0" applyAlignment="0" applyProtection="0"/>
    <xf numFmtId="0" fontId="16" fillId="31" borderId="0" applyNumberFormat="0" applyBorder="0" applyAlignment="0" applyProtection="0"/>
    <xf numFmtId="0" fontId="2" fillId="39" borderId="0" applyNumberFormat="0" applyBorder="0" applyAlignment="0" applyProtection="0"/>
    <xf numFmtId="0" fontId="21" fillId="12" borderId="0" applyNumberFormat="0" applyBorder="0" applyAlignment="0" applyProtection="0"/>
    <xf numFmtId="0" fontId="12" fillId="40" borderId="0" applyNumberFormat="0" applyBorder="0" applyAlignment="0" applyProtection="0"/>
    <xf numFmtId="0" fontId="21" fillId="16" borderId="0" applyNumberFormat="0" applyBorder="0" applyAlignment="0" applyProtection="0"/>
    <xf numFmtId="0" fontId="12" fillId="16" borderId="0" applyNumberFormat="0" applyBorder="0" applyAlignment="0" applyProtection="0"/>
    <xf numFmtId="0" fontId="21" fillId="20" borderId="0" applyNumberFormat="0" applyBorder="0" applyAlignment="0" applyProtection="0"/>
    <xf numFmtId="0" fontId="12" fillId="38" borderId="0" applyNumberFormat="0" applyBorder="0" applyAlignment="0" applyProtection="0"/>
    <xf numFmtId="0" fontId="21" fillId="24" borderId="0" applyNumberFormat="0" applyBorder="0" applyAlignment="0" applyProtection="0"/>
    <xf numFmtId="0" fontId="12" fillId="41" borderId="0" applyNumberFormat="0" applyBorder="0" applyAlignment="0" applyProtection="0"/>
    <xf numFmtId="0" fontId="21" fillId="28" borderId="0" applyNumberFormat="0" applyBorder="0" applyAlignment="0" applyProtection="0"/>
    <xf numFmtId="0" fontId="12" fillId="28" borderId="0" applyNumberFormat="0" applyBorder="0" applyAlignment="0" applyProtection="0"/>
    <xf numFmtId="0" fontId="21" fillId="32" borderId="0" applyNumberFormat="0" applyBorder="0" applyAlignment="0" applyProtection="0"/>
    <xf numFmtId="0" fontId="12" fillId="42" borderId="0" applyNumberFormat="0" applyBorder="0" applyAlignment="0" applyProtection="0"/>
    <xf numFmtId="0" fontId="21" fillId="9" borderId="0" applyNumberFormat="0" applyBorder="0" applyAlignment="0" applyProtection="0"/>
    <xf numFmtId="0" fontId="12" fillId="43" borderId="0" applyNumberFormat="0" applyBorder="0" applyAlignment="0" applyProtection="0"/>
    <xf numFmtId="0" fontId="21" fillId="13" borderId="0" applyNumberFormat="0" applyBorder="0" applyAlignment="0" applyProtection="0"/>
    <xf numFmtId="0" fontId="12" fillId="44" borderId="0" applyNumberFormat="0" applyBorder="0" applyAlignment="0" applyProtection="0"/>
    <xf numFmtId="0" fontId="21" fillId="17" borderId="0" applyNumberFormat="0" applyBorder="0" applyAlignment="0" applyProtection="0"/>
    <xf numFmtId="0" fontId="12" fillId="45" borderId="0" applyNumberFormat="0" applyBorder="0" applyAlignment="0" applyProtection="0"/>
    <xf numFmtId="0" fontId="21" fillId="21" borderId="0" applyNumberFormat="0" applyBorder="0" applyAlignment="0" applyProtection="0"/>
    <xf numFmtId="0" fontId="12" fillId="41" borderId="0" applyNumberFormat="0" applyBorder="0" applyAlignment="0" applyProtection="0"/>
    <xf numFmtId="0" fontId="21" fillId="25" borderId="0" applyNumberFormat="0" applyBorder="0" applyAlignment="0" applyProtection="0"/>
    <xf numFmtId="0" fontId="12" fillId="25" borderId="0" applyNumberFormat="0" applyBorder="0" applyAlignment="0" applyProtection="0"/>
    <xf numFmtId="0" fontId="21" fillId="29" borderId="0" applyNumberFormat="0" applyBorder="0" applyAlignment="0" applyProtection="0"/>
    <xf numFmtId="0" fontId="12" fillId="29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6" borderId="4" applyNumberFormat="0" applyAlignment="0" applyProtection="0"/>
    <xf numFmtId="0" fontId="6" fillId="46" borderId="4" applyNumberFormat="0" applyAlignment="0" applyProtection="0"/>
    <xf numFmtId="0" fontId="25" fillId="7" borderId="7" applyNumberFormat="0" applyAlignment="0" applyProtection="0"/>
    <xf numFmtId="0" fontId="8" fillId="7" borderId="7" applyNumberFormat="0" applyAlignment="0" applyProtection="0"/>
    <xf numFmtId="164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3" fillId="2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11" applyNumberFormat="0" applyFill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5" borderId="4" applyNumberFormat="0" applyAlignment="0" applyProtection="0"/>
    <xf numFmtId="0" fontId="4" fillId="5" borderId="4" applyNumberFormat="0" applyAlignment="0" applyProtection="0"/>
    <xf numFmtId="0" fontId="36" fillId="0" borderId="6" applyNumberFormat="0" applyFill="0" applyAlignment="0" applyProtection="0"/>
    <xf numFmtId="0" fontId="7" fillId="0" borderId="6" applyNumberFormat="0" applyFill="0" applyAlignment="0" applyProtection="0"/>
    <xf numFmtId="167" fontId="14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1" fillId="0" borderId="0"/>
    <xf numFmtId="0" fontId="42" fillId="0" borderId="0"/>
    <xf numFmtId="0" fontId="2" fillId="0" borderId="0"/>
    <xf numFmtId="0" fontId="17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8" fillId="8" borderId="8" applyNumberFormat="0" applyFont="0" applyAlignment="0" applyProtection="0"/>
    <xf numFmtId="0" fontId="43" fillId="6" borderId="5" applyNumberFormat="0" applyAlignment="0" applyProtection="0"/>
    <xf numFmtId="0" fontId="5" fillId="46" borderId="5" applyNumberFormat="0" applyAlignment="0" applyProtection="0"/>
    <xf numFmtId="9" fontId="1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11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50" fillId="0" borderId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0" fillId="47" borderId="0" xfId="0" applyFill="1"/>
    <xf numFmtId="0" fontId="11" fillId="47" borderId="0" xfId="0" applyFont="1" applyFill="1"/>
    <xf numFmtId="0" fontId="49" fillId="47" borderId="0" xfId="150" applyFill="1"/>
    <xf numFmtId="0" fontId="1" fillId="47" borderId="0" xfId="0" applyFont="1" applyFill="1" applyAlignment="1">
      <alignment wrapText="1"/>
    </xf>
    <xf numFmtId="0" fontId="0" fillId="47" borderId="0" xfId="0" applyFont="1" applyFill="1" applyBorder="1"/>
    <xf numFmtId="0" fontId="0" fillId="47" borderId="0" xfId="0" applyFont="1" applyFill="1" applyBorder="1" applyAlignment="1">
      <alignment horizontal="center"/>
    </xf>
    <xf numFmtId="2" fontId="0" fillId="47" borderId="0" xfId="0" applyNumberFormat="1" applyFont="1" applyFill="1" applyBorder="1"/>
    <xf numFmtId="172" fontId="0" fillId="47" borderId="0" xfId="0" applyNumberFormat="1" applyFont="1" applyFill="1" applyBorder="1"/>
    <xf numFmtId="0" fontId="15" fillId="47" borderId="0" xfId="0" applyFont="1" applyFill="1" applyAlignment="1">
      <alignment vertical="center"/>
    </xf>
    <xf numFmtId="0" fontId="11" fillId="47" borderId="10" xfId="0" applyFont="1" applyFill="1" applyBorder="1" applyAlignment="1">
      <alignment horizontal="center" vertical="center"/>
    </xf>
    <xf numFmtId="0" fontId="0" fillId="47" borderId="10" xfId="0" applyFill="1" applyBorder="1"/>
    <xf numFmtId="169" fontId="15" fillId="47" borderId="10" xfId="2" applyNumberFormat="1" applyFont="1" applyFill="1" applyBorder="1"/>
    <xf numFmtId="169" fontId="0" fillId="47" borderId="0" xfId="0" applyNumberFormat="1" applyFill="1"/>
    <xf numFmtId="169" fontId="0" fillId="47" borderId="10" xfId="154" applyNumberFormat="1" applyFont="1" applyFill="1" applyBorder="1" applyAlignment="1"/>
    <xf numFmtId="169" fontId="15" fillId="47" borderId="10" xfId="154" applyNumberFormat="1" applyFont="1" applyFill="1" applyBorder="1" applyAlignment="1"/>
    <xf numFmtId="169" fontId="48" fillId="47" borderId="10" xfId="2" applyNumberFormat="1" applyFont="1" applyFill="1" applyBorder="1"/>
    <xf numFmtId="169" fontId="0" fillId="47" borderId="10" xfId="155" applyNumberFormat="1" applyFont="1" applyFill="1" applyBorder="1" applyAlignment="1"/>
    <xf numFmtId="0" fontId="0" fillId="47" borderId="0" xfId="0" applyFill="1" applyBorder="1"/>
    <xf numFmtId="0" fontId="11" fillId="47" borderId="0" xfId="0" applyFont="1" applyFill="1" applyBorder="1" applyAlignment="1">
      <alignment horizontal="center" vertical="center" wrapText="1"/>
    </xf>
    <xf numFmtId="0" fontId="11" fillId="47" borderId="0" xfId="0" applyFont="1" applyFill="1" applyAlignment="1">
      <alignment horizontal="center" vertical="center" wrapText="1"/>
    </xf>
    <xf numFmtId="0" fontId="0" fillId="47" borderId="0" xfId="0" applyFill="1" applyBorder="1" applyAlignment="1">
      <alignment wrapText="1"/>
    </xf>
    <xf numFmtId="2" fontId="15" fillId="47" borderId="0" xfId="2" applyNumberFormat="1" applyFont="1" applyFill="1" applyBorder="1"/>
    <xf numFmtId="2" fontId="0" fillId="47" borderId="0" xfId="154" applyNumberFormat="1" applyFont="1" applyFill="1" applyBorder="1"/>
    <xf numFmtId="2" fontId="15" fillId="47" borderId="0" xfId="154" applyNumberFormat="1" applyFont="1" applyFill="1" applyBorder="1"/>
    <xf numFmtId="43" fontId="0" fillId="47" borderId="0" xfId="0" applyNumberFormat="1" applyFill="1" applyBorder="1"/>
    <xf numFmtId="168" fontId="0" fillId="47" borderId="0" xfId="1" applyNumberFormat="1" applyFont="1" applyFill="1" applyBorder="1"/>
    <xf numFmtId="2" fontId="48" fillId="47" borderId="0" xfId="2" applyNumberFormat="1" applyFont="1" applyFill="1" applyBorder="1"/>
    <xf numFmtId="44" fontId="0" fillId="47" borderId="0" xfId="155" applyFont="1" applyFill="1" applyBorder="1"/>
    <xf numFmtId="43" fontId="0" fillId="47" borderId="0" xfId="154" applyFont="1" applyFill="1" applyBorder="1"/>
    <xf numFmtId="164" fontId="0" fillId="47" borderId="0" xfId="0" applyNumberFormat="1" applyFill="1" applyBorder="1"/>
    <xf numFmtId="0" fontId="0" fillId="47" borderId="0" xfId="0" applyFill="1" applyAlignment="1">
      <alignment wrapText="1"/>
    </xf>
    <xf numFmtId="164" fontId="0" fillId="47" borderId="0" xfId="0" applyNumberFormat="1" applyFill="1"/>
    <xf numFmtId="171" fontId="0" fillId="47" borderId="0" xfId="0" applyNumberFormat="1" applyFill="1"/>
    <xf numFmtId="1" fontId="0" fillId="47" borderId="0" xfId="0" applyNumberFormat="1" applyFill="1"/>
    <xf numFmtId="0" fontId="0" fillId="47" borderId="0" xfId="0" applyFill="1" applyAlignment="1"/>
    <xf numFmtId="2" fontId="0" fillId="47" borderId="0" xfId="0" applyNumberFormat="1" applyFill="1"/>
    <xf numFmtId="168" fontId="0" fillId="47" borderId="0" xfId="1" applyNumberFormat="1" applyFont="1" applyFill="1"/>
    <xf numFmtId="169" fontId="0" fillId="47" borderId="0" xfId="0" applyNumberFormat="1" applyFill="1" applyAlignment="1">
      <alignment horizontal="center"/>
    </xf>
    <xf numFmtId="169" fontId="0" fillId="47" borderId="0" xfId="1" applyNumberFormat="1" applyFont="1" applyFill="1" applyAlignment="1">
      <alignment horizontal="center"/>
    </xf>
    <xf numFmtId="0" fontId="0" fillId="47" borderId="0" xfId="0" applyFill="1" applyAlignment="1">
      <alignment horizontal="center"/>
    </xf>
    <xf numFmtId="0" fontId="52" fillId="47" borderId="0" xfId="0" applyFont="1" applyFill="1" applyAlignment="1">
      <alignment horizontal="left" vertical="center"/>
    </xf>
    <xf numFmtId="0" fontId="11" fillId="47" borderId="10" xfId="0" applyFont="1" applyFill="1" applyBorder="1" applyAlignment="1">
      <alignment horizontal="center"/>
    </xf>
    <xf numFmtId="0" fontId="11" fillId="47" borderId="10" xfId="0" applyFont="1" applyFill="1" applyBorder="1" applyAlignment="1">
      <alignment horizontal="center" vertical="center" wrapText="1"/>
    </xf>
  </cellXfs>
  <cellStyles count="156">
    <cellStyle name="20% - Accent1 2" xfId="6" xr:uid="{00000000-0005-0000-0000-000000000000}"/>
    <cellStyle name="20% - Accent2 2" xfId="8" xr:uid="{00000000-0005-0000-0000-000001000000}"/>
    <cellStyle name="20% - Accent3 2" xfId="10" xr:uid="{00000000-0005-0000-0000-000002000000}"/>
    <cellStyle name="20% - Accent4 2" xfId="12" xr:uid="{00000000-0005-0000-0000-000003000000}"/>
    <cellStyle name="20% - Accent5 2" xfId="14" xr:uid="{00000000-0005-0000-0000-000004000000}"/>
    <cellStyle name="20% - Accent6 2" xfId="16" xr:uid="{00000000-0005-0000-0000-000005000000}"/>
    <cellStyle name="20% - Énfasis1 2" xfId="5" xr:uid="{00000000-0005-0000-0000-000006000000}"/>
    <cellStyle name="20% - Énfasis2 2" xfId="7" xr:uid="{00000000-0005-0000-0000-000007000000}"/>
    <cellStyle name="20% - Énfasis3 2" xfId="9" xr:uid="{00000000-0005-0000-0000-000008000000}"/>
    <cellStyle name="20% - Énfasis4 2" xfId="11" xr:uid="{00000000-0005-0000-0000-000009000000}"/>
    <cellStyle name="20% - Énfasis5 2" xfId="13" xr:uid="{00000000-0005-0000-0000-00000A000000}"/>
    <cellStyle name="20% - Énfasis6 2" xfId="15" xr:uid="{00000000-0005-0000-0000-00000B000000}"/>
    <cellStyle name="40% - Accent1 2" xfId="18" xr:uid="{00000000-0005-0000-0000-00000C000000}"/>
    <cellStyle name="40% - Accent2 2" xfId="20" xr:uid="{00000000-0005-0000-0000-00000D000000}"/>
    <cellStyle name="40% - Accent3 2" xfId="22" xr:uid="{00000000-0005-0000-0000-00000E000000}"/>
    <cellStyle name="40% - Accent4 2" xfId="24" xr:uid="{00000000-0005-0000-0000-00000F000000}"/>
    <cellStyle name="40% - Accent5 2" xfId="26" xr:uid="{00000000-0005-0000-0000-000010000000}"/>
    <cellStyle name="40% - Accent6 2" xfId="28" xr:uid="{00000000-0005-0000-0000-000011000000}"/>
    <cellStyle name="40% - Énfasis1 2" xfId="17" xr:uid="{00000000-0005-0000-0000-000012000000}"/>
    <cellStyle name="40% - Énfasis2 2" xfId="19" xr:uid="{00000000-0005-0000-0000-000013000000}"/>
    <cellStyle name="40% - Énfasis3 2" xfId="21" xr:uid="{00000000-0005-0000-0000-000014000000}"/>
    <cellStyle name="40% - Énfasis4 2" xfId="23" xr:uid="{00000000-0005-0000-0000-000015000000}"/>
    <cellStyle name="40% - Énfasis5 2" xfId="25" xr:uid="{00000000-0005-0000-0000-000016000000}"/>
    <cellStyle name="40% - Énfasis6 2" xfId="27" xr:uid="{00000000-0005-0000-0000-000017000000}"/>
    <cellStyle name="60% - Accent1 2" xfId="30" xr:uid="{00000000-0005-0000-0000-000018000000}"/>
    <cellStyle name="60% - Accent2 2" xfId="32" xr:uid="{00000000-0005-0000-0000-000019000000}"/>
    <cellStyle name="60% - Accent3 2" xfId="34" xr:uid="{00000000-0005-0000-0000-00001A000000}"/>
    <cellStyle name="60% - Accent4 2" xfId="36" xr:uid="{00000000-0005-0000-0000-00001B000000}"/>
    <cellStyle name="60% - Accent5 2" xfId="38" xr:uid="{00000000-0005-0000-0000-00001C000000}"/>
    <cellStyle name="60% - Accent6 2" xfId="40" xr:uid="{00000000-0005-0000-0000-00001D000000}"/>
    <cellStyle name="60% - Énfasis1 2" xfId="29" xr:uid="{00000000-0005-0000-0000-00001E000000}"/>
    <cellStyle name="60% - Énfasis2 2" xfId="31" xr:uid="{00000000-0005-0000-0000-00001F000000}"/>
    <cellStyle name="60% - Énfasis3 2" xfId="33" xr:uid="{00000000-0005-0000-0000-000020000000}"/>
    <cellStyle name="60% - Énfasis4 2" xfId="35" xr:uid="{00000000-0005-0000-0000-000021000000}"/>
    <cellStyle name="60% - Énfasis5 2" xfId="37" xr:uid="{00000000-0005-0000-0000-000022000000}"/>
    <cellStyle name="60% - Énfasis6 2" xfId="39" xr:uid="{00000000-0005-0000-0000-000023000000}"/>
    <cellStyle name="Accent1 2" xfId="42" xr:uid="{00000000-0005-0000-0000-000024000000}"/>
    <cellStyle name="Accent2 2" xfId="44" xr:uid="{00000000-0005-0000-0000-000025000000}"/>
    <cellStyle name="Accent3 2" xfId="46" xr:uid="{00000000-0005-0000-0000-000026000000}"/>
    <cellStyle name="Accent4 2" xfId="48" xr:uid="{00000000-0005-0000-0000-000027000000}"/>
    <cellStyle name="Accent5 2" xfId="50" xr:uid="{00000000-0005-0000-0000-000028000000}"/>
    <cellStyle name="Accent6 2" xfId="52" xr:uid="{00000000-0005-0000-0000-000029000000}"/>
    <cellStyle name="Bad 2" xfId="54" xr:uid="{00000000-0005-0000-0000-00002A000000}"/>
    <cellStyle name="Bueno 2" xfId="77" xr:uid="{00000000-0005-0000-0000-00002B000000}"/>
    <cellStyle name="Calculation 2" xfId="56" xr:uid="{00000000-0005-0000-0000-00002C000000}"/>
    <cellStyle name="Cálculo 2" xfId="55" xr:uid="{00000000-0005-0000-0000-00002D000000}"/>
    <cellStyle name="Celda de comprobación 2" xfId="57" xr:uid="{00000000-0005-0000-0000-00002E000000}"/>
    <cellStyle name="Celda vinculada 2" xfId="90" xr:uid="{00000000-0005-0000-0000-00002F000000}"/>
    <cellStyle name="Check Cell 2" xfId="58" xr:uid="{00000000-0005-0000-0000-000030000000}"/>
    <cellStyle name="Comma" xfId="154" builtinId="3"/>
    <cellStyle name="Comma [0] 2" xfId="59" xr:uid="{00000000-0005-0000-0000-000031000000}"/>
    <cellStyle name="Comma 2" xfId="60" xr:uid="{00000000-0005-0000-0000-000032000000}"/>
    <cellStyle name="Comma 2 10" xfId="61" xr:uid="{00000000-0005-0000-0000-000033000000}"/>
    <cellStyle name="Comma 2 2" xfId="62" xr:uid="{00000000-0005-0000-0000-000034000000}"/>
    <cellStyle name="Comma 2 3" xfId="63" xr:uid="{00000000-0005-0000-0000-000035000000}"/>
    <cellStyle name="Comma 2 4" xfId="64" xr:uid="{00000000-0005-0000-0000-000036000000}"/>
    <cellStyle name="Comma 2 4 2" xfId="65" xr:uid="{00000000-0005-0000-0000-000037000000}"/>
    <cellStyle name="Comma 2 5" xfId="66" xr:uid="{00000000-0005-0000-0000-000038000000}"/>
    <cellStyle name="Comma 2 6" xfId="67" xr:uid="{00000000-0005-0000-0000-000039000000}"/>
    <cellStyle name="Comma 2 7" xfId="68" xr:uid="{00000000-0005-0000-0000-00003A000000}"/>
    <cellStyle name="Comma 2 8" xfId="69" xr:uid="{00000000-0005-0000-0000-00003B000000}"/>
    <cellStyle name="Comma 2 9" xfId="70" xr:uid="{00000000-0005-0000-0000-00003C000000}"/>
    <cellStyle name="Comma 22" xfId="71" xr:uid="{00000000-0005-0000-0000-00003D000000}"/>
    <cellStyle name="Comma 3" xfId="72" xr:uid="{00000000-0005-0000-0000-00003E000000}"/>
    <cellStyle name="Comma 4" xfId="73" xr:uid="{00000000-0005-0000-0000-00003F000000}"/>
    <cellStyle name="Currency" xfId="155" builtinId="4"/>
    <cellStyle name="Currency [0] 2" xfId="151" xr:uid="{8DE771B8-C08B-4635-B96A-62235156D551}"/>
    <cellStyle name="Currency 2" xfId="74" xr:uid="{00000000-0005-0000-0000-000040000000}"/>
    <cellStyle name="Encabezado 1 2" xfId="79" xr:uid="{00000000-0005-0000-0000-000041000000}"/>
    <cellStyle name="Encabezado 4 2" xfId="85" xr:uid="{00000000-0005-0000-0000-000042000000}"/>
    <cellStyle name="Énfasis1 2" xfId="41" xr:uid="{00000000-0005-0000-0000-000043000000}"/>
    <cellStyle name="Énfasis2 2" xfId="43" xr:uid="{00000000-0005-0000-0000-000044000000}"/>
    <cellStyle name="Énfasis3 2" xfId="45" xr:uid="{00000000-0005-0000-0000-000045000000}"/>
    <cellStyle name="Énfasis4 2" xfId="47" xr:uid="{00000000-0005-0000-0000-000046000000}"/>
    <cellStyle name="Énfasis5 2" xfId="49" xr:uid="{00000000-0005-0000-0000-000047000000}"/>
    <cellStyle name="Énfasis6 2" xfId="51" xr:uid="{00000000-0005-0000-0000-000048000000}"/>
    <cellStyle name="Entrada 2" xfId="88" xr:uid="{00000000-0005-0000-0000-000049000000}"/>
    <cellStyle name="Explanatory Text 2" xfId="76" xr:uid="{00000000-0005-0000-0000-00004A000000}"/>
    <cellStyle name="Good 2" xfId="78" xr:uid="{00000000-0005-0000-0000-00004B000000}"/>
    <cellStyle name="Heading 1 2" xfId="80" xr:uid="{00000000-0005-0000-0000-00004C000000}"/>
    <cellStyle name="Heading 2 2" xfId="82" xr:uid="{00000000-0005-0000-0000-00004D000000}"/>
    <cellStyle name="Heading 3 2" xfId="84" xr:uid="{00000000-0005-0000-0000-00004E000000}"/>
    <cellStyle name="Heading 4 2" xfId="86" xr:uid="{00000000-0005-0000-0000-00004F000000}"/>
    <cellStyle name="Hyperlink" xfId="150" builtinId="8"/>
    <cellStyle name="Hyperlink 2" xfId="87" xr:uid="{00000000-0005-0000-0000-000050000000}"/>
    <cellStyle name="Hyperlink 3" xfId="153" xr:uid="{26343493-CD44-49DE-B2DB-FF7CE8F2AC91}"/>
    <cellStyle name="Incorrecto 2" xfId="53" xr:uid="{00000000-0005-0000-0000-000051000000}"/>
    <cellStyle name="Input 2" xfId="89" xr:uid="{00000000-0005-0000-0000-000052000000}"/>
    <cellStyle name="Linked Cell 2" xfId="91" xr:uid="{00000000-0005-0000-0000-000053000000}"/>
    <cellStyle name="Millares [0] 2" xfId="149" xr:uid="{B63C4E1E-8E0C-4351-8B26-431B025167C9}"/>
    <cellStyle name="Millares 2" xfId="92" xr:uid="{00000000-0005-0000-0000-000054000000}"/>
    <cellStyle name="Neutral 2" xfId="94" xr:uid="{00000000-0005-0000-0000-000055000000}"/>
    <cellStyle name="Neutral 3" xfId="93" xr:uid="{00000000-0005-0000-0000-000056000000}"/>
    <cellStyle name="Normal" xfId="0" builtinId="0"/>
    <cellStyle name="Normal 10" xfId="4" xr:uid="{00000000-0005-0000-0000-000058000000}"/>
    <cellStyle name="Normál 10 3 3" xfId="95" xr:uid="{00000000-0005-0000-0000-000059000000}"/>
    <cellStyle name="Normal 2" xfId="3" xr:uid="{00000000-0005-0000-0000-00005A000000}"/>
    <cellStyle name="Normal 2 10" xfId="97" xr:uid="{00000000-0005-0000-0000-00005B000000}"/>
    <cellStyle name="Normál 2 10" xfId="98" xr:uid="{00000000-0005-0000-0000-00005C000000}"/>
    <cellStyle name="Normal 2 11" xfId="99" xr:uid="{00000000-0005-0000-0000-00005D000000}"/>
    <cellStyle name="Normal 2 12" xfId="100" xr:uid="{00000000-0005-0000-0000-00005E000000}"/>
    <cellStyle name="Normal 2 13" xfId="101" xr:uid="{00000000-0005-0000-0000-00005F000000}"/>
    <cellStyle name="Normal 2 14" xfId="102" xr:uid="{00000000-0005-0000-0000-000060000000}"/>
    <cellStyle name="Normal 2 15" xfId="103" xr:uid="{00000000-0005-0000-0000-000061000000}"/>
    <cellStyle name="Normal 2 16" xfId="104" xr:uid="{00000000-0005-0000-0000-000062000000}"/>
    <cellStyle name="Normal 2 17" xfId="105" xr:uid="{00000000-0005-0000-0000-000063000000}"/>
    <cellStyle name="Normal 2 18" xfId="106" xr:uid="{00000000-0005-0000-0000-000064000000}"/>
    <cellStyle name="Normal 2 19" xfId="107" xr:uid="{00000000-0005-0000-0000-000065000000}"/>
    <cellStyle name="Normal 2 2" xfId="108" xr:uid="{00000000-0005-0000-0000-000066000000}"/>
    <cellStyle name="Normal 2 2 2" xfId="109" xr:uid="{00000000-0005-0000-0000-000067000000}"/>
    <cellStyle name="Normál 2 2 2" xfId="110" xr:uid="{00000000-0005-0000-0000-000068000000}"/>
    <cellStyle name="Normal 2 20" xfId="111" xr:uid="{00000000-0005-0000-0000-000069000000}"/>
    <cellStyle name="Normal 2 21" xfId="96" xr:uid="{00000000-0005-0000-0000-00006A000000}"/>
    <cellStyle name="Normal 2 22" xfId="152" xr:uid="{66E86000-C6BD-4E2D-90A9-E8B544F57A29}"/>
    <cellStyle name="Normal 2 3" xfId="112" xr:uid="{00000000-0005-0000-0000-00006B000000}"/>
    <cellStyle name="Normal 2 4" xfId="113" xr:uid="{00000000-0005-0000-0000-00006C000000}"/>
    <cellStyle name="Normal 2 4 2" xfId="114" xr:uid="{00000000-0005-0000-0000-00006D000000}"/>
    <cellStyle name="Normal 2 5" xfId="115" xr:uid="{00000000-0005-0000-0000-00006E000000}"/>
    <cellStyle name="Normal 2 6" xfId="116" xr:uid="{00000000-0005-0000-0000-00006F000000}"/>
    <cellStyle name="Normal 2 7" xfId="117" xr:uid="{00000000-0005-0000-0000-000070000000}"/>
    <cellStyle name="Normal 2 8" xfId="118" xr:uid="{00000000-0005-0000-0000-000071000000}"/>
    <cellStyle name="Normal 2 9" xfId="119" xr:uid="{00000000-0005-0000-0000-000072000000}"/>
    <cellStyle name="Normal 3" xfId="2" xr:uid="{00000000-0005-0000-0000-000073000000}"/>
    <cellStyle name="Normal 3 2" xfId="120" xr:uid="{00000000-0005-0000-0000-000074000000}"/>
    <cellStyle name="Normal 4" xfId="121" xr:uid="{00000000-0005-0000-0000-000075000000}"/>
    <cellStyle name="Normal 5" xfId="122" xr:uid="{00000000-0005-0000-0000-000076000000}"/>
    <cellStyle name="Normal 5 2" xfId="123" xr:uid="{00000000-0005-0000-0000-000077000000}"/>
    <cellStyle name="Normal 5 3" xfId="124" xr:uid="{00000000-0005-0000-0000-000078000000}"/>
    <cellStyle name="Normal 6" xfId="125" xr:uid="{00000000-0005-0000-0000-000079000000}"/>
    <cellStyle name="Normal 6 2" xfId="126" xr:uid="{00000000-0005-0000-0000-00007A000000}"/>
    <cellStyle name="Normal 7" xfId="127" xr:uid="{00000000-0005-0000-0000-00007B000000}"/>
    <cellStyle name="Normal 8" xfId="128" xr:uid="{00000000-0005-0000-0000-00007C000000}"/>
    <cellStyle name="Normál 8" xfId="129" xr:uid="{00000000-0005-0000-0000-00007D000000}"/>
    <cellStyle name="Normal 9" xfId="130" xr:uid="{00000000-0005-0000-0000-00007E000000}"/>
    <cellStyle name="Normale_Foglio1" xfId="131" xr:uid="{00000000-0005-0000-0000-00007F000000}"/>
    <cellStyle name="Note 2" xfId="132" xr:uid="{00000000-0005-0000-0000-000080000000}"/>
    <cellStyle name="Note 2 2" xfId="133" xr:uid="{00000000-0005-0000-0000-000081000000}"/>
    <cellStyle name="Note 3" xfId="134" xr:uid="{00000000-0005-0000-0000-000082000000}"/>
    <cellStyle name="Output 2" xfId="136" xr:uid="{00000000-0005-0000-0000-000083000000}"/>
    <cellStyle name="Percent" xfId="1" builtinId="5"/>
    <cellStyle name="Percent 2" xfId="138" xr:uid="{00000000-0005-0000-0000-000084000000}"/>
    <cellStyle name="Percent 3" xfId="139" xr:uid="{00000000-0005-0000-0000-000085000000}"/>
    <cellStyle name="Porcentaje 2" xfId="140" xr:uid="{00000000-0005-0000-0000-000087000000}"/>
    <cellStyle name="Porcentaje 3" xfId="137" xr:uid="{00000000-0005-0000-0000-000088000000}"/>
    <cellStyle name="Pourcentage 2" xfId="141" xr:uid="{00000000-0005-0000-0000-000089000000}"/>
    <cellStyle name="Salida 2" xfId="135" xr:uid="{00000000-0005-0000-0000-00008A000000}"/>
    <cellStyle name="Százalék 7" xfId="142" xr:uid="{00000000-0005-0000-0000-00008B000000}"/>
    <cellStyle name="Texto de advertencia 2" xfId="147" xr:uid="{00000000-0005-0000-0000-00008C000000}"/>
    <cellStyle name="Texto explicativo 2" xfId="75" xr:uid="{00000000-0005-0000-0000-00008D000000}"/>
    <cellStyle name="Title 2" xfId="144" xr:uid="{00000000-0005-0000-0000-00008E000000}"/>
    <cellStyle name="Título 2 2" xfId="81" xr:uid="{00000000-0005-0000-0000-00008F000000}"/>
    <cellStyle name="Título 3 2" xfId="83" xr:uid="{00000000-0005-0000-0000-000090000000}"/>
    <cellStyle name="Título 4" xfId="143" xr:uid="{00000000-0005-0000-0000-000091000000}"/>
    <cellStyle name="Total 2" xfId="146" xr:uid="{00000000-0005-0000-0000-000092000000}"/>
    <cellStyle name="Total 3" xfId="145" xr:uid="{00000000-0005-0000-0000-000093000000}"/>
    <cellStyle name="Warning Text 2" xfId="148" xr:uid="{00000000-0005-0000-0000-00009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40249556626849"/>
          <c:y val="4.1986143187066997E-2"/>
          <c:w val="0.80861590611725309"/>
          <c:h val="0.78215526177010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'1'!$H$11</c:f>
              <c:strCache>
                <c:ptCount val="1"/>
                <c:pt idx="0">
                  <c:v>Fintech/PIB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'1'!$G$12:$G$17</c:f>
              <c:strCache>
                <c:ptCount val="6"/>
                <c:pt idx="0">
                  <c:v>Colombia</c:v>
                </c:pt>
                <c:pt idx="1">
                  <c:v>Brasil</c:v>
                </c:pt>
                <c:pt idx="2">
                  <c:v>Argentina</c:v>
                </c:pt>
                <c:pt idx="3">
                  <c:v>México</c:v>
                </c:pt>
                <c:pt idx="4">
                  <c:v>Chile</c:v>
                </c:pt>
                <c:pt idx="5">
                  <c:v>Perú</c:v>
                </c:pt>
              </c:strCache>
            </c:strRef>
          </c:cat>
          <c:val>
            <c:numRef>
              <c:f>'1'!$H$12:$H$17</c:f>
              <c:numCache>
                <c:formatCode>0.00</c:formatCode>
                <c:ptCount val="6"/>
                <c:pt idx="0">
                  <c:v>0.33706996521066873</c:v>
                </c:pt>
                <c:pt idx="1">
                  <c:v>0.13265072371890832</c:v>
                </c:pt>
                <c:pt idx="2">
                  <c:v>6.524800993569696E-2</c:v>
                </c:pt>
                <c:pt idx="3">
                  <c:v>5.1147871728388243E-2</c:v>
                </c:pt>
                <c:pt idx="4">
                  <c:v>2.2558814050918467E-2</c:v>
                </c:pt>
                <c:pt idx="5">
                  <c:v>1.300130879841904E-3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2-4438-B439-3AC8C9774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16153023"/>
        <c:axId val="1116154687"/>
      </c:barChart>
      <c:scatterChart>
        <c:scatterStyle val="lineMarker"/>
        <c:varyColors val="0"/>
        <c:ser>
          <c:idx val="1"/>
          <c:order val="1"/>
          <c:tx>
            <c:strRef>
              <c:f>'1'!$I$11</c:f>
              <c:strCache>
                <c:ptCount val="1"/>
                <c:pt idx="0">
                  <c:v>Fintech/per cápita (eje derecho)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'1'!$G$12:$G$17</c:f>
              <c:strCache>
                <c:ptCount val="6"/>
                <c:pt idx="0">
                  <c:v>Colombia</c:v>
                </c:pt>
                <c:pt idx="1">
                  <c:v>Brasil</c:v>
                </c:pt>
                <c:pt idx="2">
                  <c:v>Argentina</c:v>
                </c:pt>
                <c:pt idx="3">
                  <c:v>México</c:v>
                </c:pt>
                <c:pt idx="4">
                  <c:v>Chile</c:v>
                </c:pt>
                <c:pt idx="5">
                  <c:v>Perú</c:v>
                </c:pt>
              </c:strCache>
            </c:strRef>
          </c:xVal>
          <c:yVal>
            <c:numRef>
              <c:f>'1'!$I$12:$I$17</c:f>
              <c:numCache>
                <c:formatCode>_("$"* #,##0.0_);_("$"* \(#,##0.0\);_("$"* "-"??_);_(@_)</c:formatCode>
                <c:ptCount val="6"/>
                <c:pt idx="0">
                  <c:v>21.638146662961049</c:v>
                </c:pt>
                <c:pt idx="1">
                  <c:v>11.848848663078703</c:v>
                </c:pt>
                <c:pt idx="2">
                  <c:v>6.4531921048532457</c:v>
                </c:pt>
                <c:pt idx="3">
                  <c:v>5.1272733018376018</c:v>
                </c:pt>
                <c:pt idx="4">
                  <c:v>3.2972209138012247</c:v>
                </c:pt>
                <c:pt idx="5">
                  <c:v>0.41940444568712432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F2-4438-B439-3AC8C9774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1157343"/>
        <c:axId val="1261159839"/>
      </c:scatterChart>
      <c:catAx>
        <c:axId val="111615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6154687"/>
        <c:crosses val="autoZero"/>
        <c:auto val="1"/>
        <c:lblAlgn val="ctr"/>
        <c:lblOffset val="100"/>
        <c:noMultiLvlLbl val="0"/>
      </c:catAx>
      <c:valAx>
        <c:axId val="1116154687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6153023"/>
        <c:crosses val="autoZero"/>
        <c:crossBetween val="between"/>
      </c:valAx>
      <c:valAx>
        <c:axId val="1261159839"/>
        <c:scaling>
          <c:orientation val="minMax"/>
        </c:scaling>
        <c:delete val="0"/>
        <c:axPos val="r"/>
        <c:numFmt formatCode="_(&quot;$&quot;* #,##0.0_);_(&quot;$&quot;* \(#,##0.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157343"/>
        <c:crosses val="max"/>
        <c:crossBetween val="midCat"/>
      </c:valAx>
      <c:valAx>
        <c:axId val="1261157343"/>
        <c:scaling>
          <c:orientation val="minMax"/>
        </c:scaling>
        <c:delete val="1"/>
        <c:axPos val="b"/>
        <c:majorTickMark val="out"/>
        <c:minorTickMark val="none"/>
        <c:tickLblPos val="nextTo"/>
        <c:crossAx val="12611598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233962099349392E-2"/>
          <c:y val="1.603405208151798E-2"/>
          <c:w val="0.8712909080877469"/>
          <c:h val="0.79207491881494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'2'!$C$13</c:f>
              <c:strCache>
                <c:ptCount val="1"/>
                <c:pt idx="0">
                  <c:v>Inversión para activos con operaciones en Colombia (USD millones)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'2'!$A$14:$A$19</c:f>
              <c:strCache>
                <c:ptCount val="6"/>
                <c:pt idx="0">
                  <c:v>Infraestructura*</c:v>
                </c:pt>
                <c:pt idx="1">
                  <c:v>Inmobiliario</c:v>
                </c:pt>
                <c:pt idx="2">
                  <c:v>Adquisición/Crecimiento</c:v>
                </c:pt>
                <c:pt idx="3">
                  <c:v>Capital Emprendedor</c:v>
                </c:pt>
                <c:pt idx="4">
                  <c:v>Impacto</c:v>
                </c:pt>
                <c:pt idx="5">
                  <c:v>Recursos Naturales</c:v>
                </c:pt>
              </c:strCache>
            </c:strRef>
          </c:cat>
          <c:val>
            <c:numRef>
              <c:f>'2'!$C$14:$C$19</c:f>
              <c:numCache>
                <c:formatCode>0.0</c:formatCode>
                <c:ptCount val="6"/>
                <c:pt idx="0">
                  <c:v>5832.4268083909719</c:v>
                </c:pt>
                <c:pt idx="1">
                  <c:v>3328.0047645149211</c:v>
                </c:pt>
                <c:pt idx="2">
                  <c:v>2759.1483741570919</c:v>
                </c:pt>
                <c:pt idx="3">
                  <c:v>147.7027141549456</c:v>
                </c:pt>
                <c:pt idx="4">
                  <c:v>140.36989998940422</c:v>
                </c:pt>
                <c:pt idx="5">
                  <c:v>41.505129046498695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F-41E1-BB0B-D5559234B66D}"/>
            </c:ext>
          </c:extLst>
        </c:ser>
        <c:ser>
          <c:idx val="1"/>
          <c:order val="1"/>
          <c:tx>
            <c:strRef>
              <c:f>'2'!$D$13</c:f>
              <c:strCache>
                <c:ptCount val="1"/>
                <c:pt idx="0">
                  <c:v>Compromisos de capital disponibles para invertir en Colombia (USD millones)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'2'!$A$14:$A$19</c:f>
              <c:strCache>
                <c:ptCount val="6"/>
                <c:pt idx="0">
                  <c:v>Infraestructura*</c:v>
                </c:pt>
                <c:pt idx="1">
                  <c:v>Inmobiliario</c:v>
                </c:pt>
                <c:pt idx="2">
                  <c:v>Adquisición/Crecimiento</c:v>
                </c:pt>
                <c:pt idx="3">
                  <c:v>Capital Emprendedor</c:v>
                </c:pt>
                <c:pt idx="4">
                  <c:v>Impacto</c:v>
                </c:pt>
                <c:pt idx="5">
                  <c:v>Recursos Naturales</c:v>
                </c:pt>
              </c:strCache>
            </c:strRef>
          </c:cat>
          <c:val>
            <c:numRef>
              <c:f>'2'!$D$14:$D$19</c:f>
              <c:numCache>
                <c:formatCode>0.0</c:formatCode>
                <c:ptCount val="6"/>
                <c:pt idx="0">
                  <c:v>1149.789885557994</c:v>
                </c:pt>
                <c:pt idx="1">
                  <c:v>418.00945087774704</c:v>
                </c:pt>
                <c:pt idx="2">
                  <c:v>887.23591480146843</c:v>
                </c:pt>
                <c:pt idx="3">
                  <c:v>46.433719847948808</c:v>
                </c:pt>
                <c:pt idx="4">
                  <c:v>63.836809711188081</c:v>
                </c:pt>
                <c:pt idx="5">
                  <c:v>0.70341424145306197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9F-41E1-BB0B-D5559234B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1696856"/>
        <c:axId val="691694232"/>
      </c:barChart>
      <c:catAx>
        <c:axId val="69169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694232"/>
        <c:crosses val="autoZero"/>
        <c:auto val="1"/>
        <c:lblAlgn val="ctr"/>
        <c:lblOffset val="100"/>
        <c:noMultiLvlLbl val="0"/>
      </c:catAx>
      <c:valAx>
        <c:axId val="691694232"/>
        <c:scaling>
          <c:orientation val="minMax"/>
        </c:scaling>
        <c:delete val="0"/>
        <c:axPos val="l"/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6968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1426071741034"/>
          <c:y val="5.0925925925925923E-2"/>
          <c:w val="0.78764370078740154"/>
          <c:h val="0.8113624893273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'3'!$B$12</c:f>
              <c:strCache>
                <c:ptCount val="1"/>
                <c:pt idx="0">
                  <c:v>Factoring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'3'!$A$13:$A$18</c:f>
              <c:strCache>
                <c:ptCount val="6"/>
                <c:pt idx="0">
                  <c:v>Brasil</c:v>
                </c:pt>
                <c:pt idx="1">
                  <c:v>Chile</c:v>
                </c:pt>
                <c:pt idx="2">
                  <c:v>México</c:v>
                </c:pt>
                <c:pt idx="3">
                  <c:v>Perú</c:v>
                </c:pt>
                <c:pt idx="4">
                  <c:v>Colombia</c:v>
                </c:pt>
                <c:pt idx="5">
                  <c:v>Argentina</c:v>
                </c:pt>
              </c:strCache>
            </c:strRef>
          </c:cat>
          <c:val>
            <c:numRef>
              <c:f>'3'!$B$13:$B$18</c:f>
              <c:numCache>
                <c:formatCode>0</c:formatCode>
                <c:ptCount val="6"/>
                <c:pt idx="0">
                  <c:v>52372</c:v>
                </c:pt>
                <c:pt idx="1">
                  <c:v>37672</c:v>
                </c:pt>
                <c:pt idx="2">
                  <c:v>28254</c:v>
                </c:pt>
                <c:pt idx="3">
                  <c:v>15590</c:v>
                </c:pt>
                <c:pt idx="4">
                  <c:v>8596</c:v>
                </c:pt>
                <c:pt idx="5">
                  <c:v>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F-4FBD-A314-A2FDD9CF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0885488"/>
        <c:axId val="1910889648"/>
      </c:barChart>
      <c:lineChart>
        <c:grouping val="stacked"/>
        <c:varyColors val="0"/>
        <c:ser>
          <c:idx val="1"/>
          <c:order val="1"/>
          <c:tx>
            <c:strRef>
              <c:f>'3'!$C$12</c:f>
              <c:strCache>
                <c:ptCount val="1"/>
                <c:pt idx="0">
                  <c:v>Factoring/PIB (eje derecho)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'3'!$A$13:$A$18</c:f>
              <c:strCache>
                <c:ptCount val="6"/>
                <c:pt idx="0">
                  <c:v>Brasil</c:v>
                </c:pt>
                <c:pt idx="1">
                  <c:v>Chile</c:v>
                </c:pt>
                <c:pt idx="2">
                  <c:v>México</c:v>
                </c:pt>
                <c:pt idx="3">
                  <c:v>Perú</c:v>
                </c:pt>
                <c:pt idx="4">
                  <c:v>Colombia</c:v>
                </c:pt>
                <c:pt idx="5">
                  <c:v>Argentina</c:v>
                </c:pt>
              </c:strCache>
            </c:strRef>
          </c:cat>
          <c:val>
            <c:numRef>
              <c:f>'3'!$C$13:$C$18</c:f>
              <c:numCache>
                <c:formatCode>0.0</c:formatCode>
                <c:ptCount val="6"/>
                <c:pt idx="0">
                  <c:v>2.7900336155046856</c:v>
                </c:pt>
                <c:pt idx="1">
                  <c:v>13.489454649622228</c:v>
                </c:pt>
                <c:pt idx="2">
                  <c:v>2.2267056514851795</c:v>
                </c:pt>
                <c:pt idx="3">
                  <c:v>6.7563468055784277</c:v>
                </c:pt>
                <c:pt idx="4">
                  <c:v>2.6582141476613841</c:v>
                </c:pt>
                <c:pt idx="5">
                  <c:v>1.0426182001448956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F-4FBD-A314-A2FDD9CF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453856"/>
        <c:axId val="1330456768"/>
      </c:lineChart>
      <c:catAx>
        <c:axId val="191088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889648"/>
        <c:crosses val="autoZero"/>
        <c:auto val="1"/>
        <c:lblAlgn val="ctr"/>
        <c:lblOffset val="100"/>
        <c:noMultiLvlLbl val="0"/>
      </c:catAx>
      <c:valAx>
        <c:axId val="191088964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885488"/>
        <c:crosses val="autoZero"/>
        <c:crossBetween val="between"/>
      </c:valAx>
      <c:valAx>
        <c:axId val="1330456768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453856"/>
        <c:crosses val="max"/>
        <c:crossBetween val="between"/>
      </c:valAx>
      <c:catAx>
        <c:axId val="1330453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0456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03521434820646"/>
          <c:y val="0.91867412958922301"/>
          <c:w val="0.51392935258092742"/>
          <c:h val="8.1325870410776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74101748361794E-2"/>
          <c:y val="2.9411770898094845E-2"/>
          <c:w val="0.90287671104823819"/>
          <c:h val="0.843386635939752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'4'!$B$12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'4'!$A$13:$A$25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'4'!$B$13:$B$25</c:f>
              <c:numCache>
                <c:formatCode>0.00</c:formatCode>
                <c:ptCount val="13"/>
                <c:pt idx="0">
                  <c:v>10.961603102779574</c:v>
                </c:pt>
                <c:pt idx="1">
                  <c:v>13.670178972187442</c:v>
                </c:pt>
                <c:pt idx="2">
                  <c:v>15.047192445064972</c:v>
                </c:pt>
                <c:pt idx="3">
                  <c:v>8.2593168879016901</c:v>
                </c:pt>
                <c:pt idx="4">
                  <c:v>5.9093943753816855</c:v>
                </c:pt>
                <c:pt idx="5">
                  <c:v>8.6847601930426794</c:v>
                </c:pt>
                <c:pt idx="6">
                  <c:v>10.670785324708044</c:v>
                </c:pt>
                <c:pt idx="7">
                  <c:v>8.7373969592070519</c:v>
                </c:pt>
                <c:pt idx="8">
                  <c:v>11.473680523875037</c:v>
                </c:pt>
                <c:pt idx="9">
                  <c:v>16.888746173475329</c:v>
                </c:pt>
                <c:pt idx="10">
                  <c:v>8.8905912876708104</c:v>
                </c:pt>
                <c:pt idx="11">
                  <c:v>8.8632761700768121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6-4F4D-85A6-D58549F7C856}"/>
            </c:ext>
          </c:extLst>
        </c:ser>
        <c:ser>
          <c:idx val="1"/>
          <c:order val="1"/>
          <c:tx>
            <c:strRef>
              <c:f>'4'!$C$12</c:f>
              <c:strCache>
                <c:ptCount val="1"/>
                <c:pt idx="0">
                  <c:v>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A6-4F4D-85A6-D58549F7C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'4'!$A$13:$A$25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'4'!$C$13:$C$25</c:f>
              <c:numCache>
                <c:formatCode>0.0</c:formatCode>
                <c:ptCount val="13"/>
                <c:pt idx="0">
                  <c:v>34.906510561013292</c:v>
                </c:pt>
                <c:pt idx="1">
                  <c:v>80.113088904864611</c:v>
                </c:pt>
                <c:pt idx="2">
                  <c:v>69.976260243582189</c:v>
                </c:pt>
                <c:pt idx="3">
                  <c:v>47.013088220104585</c:v>
                </c:pt>
                <c:pt idx="4">
                  <c:v>49.814209127249853</c:v>
                </c:pt>
                <c:pt idx="5">
                  <c:v>41.285231741459391</c:v>
                </c:pt>
                <c:pt idx="6">
                  <c:v>34.359673623608543</c:v>
                </c:pt>
                <c:pt idx="7">
                  <c:v>27.251138023943778</c:v>
                </c:pt>
                <c:pt idx="8">
                  <c:v>43.088316950718571</c:v>
                </c:pt>
                <c:pt idx="9">
                  <c:v>46.266336163448862</c:v>
                </c:pt>
                <c:pt idx="10">
                  <c:v>47.827744883746412</c:v>
                </c:pt>
                <c:pt idx="11">
                  <c:v>63.2547740942193</c:v>
                </c:pt>
                <c:pt idx="12">
                  <c:v>68.920445163449742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A6-4F4D-85A6-D58549F7C856}"/>
            </c:ext>
          </c:extLst>
        </c:ser>
        <c:ser>
          <c:idx val="2"/>
          <c:order val="2"/>
          <c:tx>
            <c:strRef>
              <c:f>'4'!$D$12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'4'!$A$13:$A$25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'4'!$D$13:$D$25</c:f>
              <c:numCache>
                <c:formatCode>0.0</c:formatCode>
                <c:ptCount val="13"/>
                <c:pt idx="0">
                  <c:v>73.43716431548215</c:v>
                </c:pt>
                <c:pt idx="1">
                  <c:v>133.73774967251313</c:v>
                </c:pt>
                <c:pt idx="2">
                  <c:v>156.55794907498591</c:v>
                </c:pt>
                <c:pt idx="3">
                  <c:v>107.21630166166199</c:v>
                </c:pt>
                <c:pt idx="4">
                  <c:v>117.34105931743197</c:v>
                </c:pt>
                <c:pt idx="5">
                  <c:v>95.259166648703413</c:v>
                </c:pt>
                <c:pt idx="6">
                  <c:v>89.547233483829373</c:v>
                </c:pt>
                <c:pt idx="7">
                  <c:v>78.048940497277442</c:v>
                </c:pt>
                <c:pt idx="8">
                  <c:v>84.875306600193341</c:v>
                </c:pt>
                <c:pt idx="9">
                  <c:v>106.41955218490429</c:v>
                </c:pt>
                <c:pt idx="10">
                  <c:v>84.300340241261978</c:v>
                </c:pt>
                <c:pt idx="11">
                  <c:v>72.972983134600923</c:v>
                </c:pt>
                <c:pt idx="12">
                  <c:v>73.014852268591056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A6-4F4D-85A6-D58549F7C856}"/>
            </c:ext>
          </c:extLst>
        </c:ser>
        <c:ser>
          <c:idx val="3"/>
          <c:order val="3"/>
          <c:tx>
            <c:strRef>
              <c:f>'4'!$E$12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'4'!$A$13:$A$25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'4'!$E$13:$E$25</c:f>
              <c:numCache>
                <c:formatCode>0.0</c:formatCode>
                <c:ptCount val="13"/>
                <c:pt idx="0">
                  <c:v>36.1710322303962</c:v>
                </c:pt>
                <c:pt idx="1">
                  <c:v>60.446734833461669</c:v>
                </c:pt>
                <c:pt idx="2">
                  <c:v>72.775730456301773</c:v>
                </c:pt>
                <c:pt idx="3">
                  <c:v>60.094317035161779</c:v>
                </c:pt>
                <c:pt idx="4">
                  <c:v>70.705939162431349</c:v>
                </c:pt>
                <c:pt idx="5">
                  <c:v>53.048006511486697</c:v>
                </c:pt>
                <c:pt idx="6">
                  <c:v>38.491679781764766</c:v>
                </c:pt>
                <c:pt idx="7">
                  <c:v>29.287152631076825</c:v>
                </c:pt>
                <c:pt idx="8">
                  <c:v>36.575007074136956</c:v>
                </c:pt>
                <c:pt idx="9">
                  <c:v>38.948866423631486</c:v>
                </c:pt>
                <c:pt idx="10">
                  <c:v>31.08079036525362</c:v>
                </c:pt>
                <c:pt idx="11">
                  <c:v>40.831938152299962</c:v>
                </c:pt>
                <c:pt idx="12">
                  <c:v>39.163790277128008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A6-4F4D-85A6-D58549F7C856}"/>
            </c:ext>
          </c:extLst>
        </c:ser>
        <c:ser>
          <c:idx val="4"/>
          <c:order val="4"/>
          <c:tx>
            <c:strRef>
              <c:f>'4'!$F$12</c:f>
              <c:strCache>
                <c:ptCount val="1"/>
                <c:pt idx="0">
                  <c:v>México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A6-4F4D-85A6-D58549F7C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'4'!$A$13:$A$25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'4'!$F$13:$F$25</c:f>
              <c:numCache>
                <c:formatCode>0.0</c:formatCode>
                <c:ptCount val="13"/>
                <c:pt idx="0">
                  <c:v>21.086218794763916</c:v>
                </c:pt>
                <c:pt idx="1">
                  <c:v>39.114117373870478</c:v>
                </c:pt>
                <c:pt idx="2">
                  <c:v>42.951902060881068</c:v>
                </c:pt>
                <c:pt idx="3">
                  <c:v>34.620355106777694</c:v>
                </c:pt>
                <c:pt idx="4">
                  <c:v>43.715015527562464</c:v>
                </c:pt>
                <c:pt idx="5">
                  <c:v>41.274256928533312</c:v>
                </c:pt>
                <c:pt idx="6">
                  <c:v>36.510561367230267</c:v>
                </c:pt>
                <c:pt idx="7">
                  <c:v>34.325759683241316</c:v>
                </c:pt>
                <c:pt idx="8">
                  <c:v>30.926697512262518</c:v>
                </c:pt>
                <c:pt idx="9">
                  <c:v>35.983857245170029</c:v>
                </c:pt>
                <c:pt idx="10">
                  <c:v>31.500914631652144</c:v>
                </c:pt>
                <c:pt idx="11">
                  <c:v>32.597415022815582</c:v>
                </c:pt>
                <c:pt idx="12">
                  <c:v>37.133576791555164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A6-4F4D-85A6-D58549F7C856}"/>
            </c:ext>
          </c:extLst>
        </c:ser>
        <c:ser>
          <c:idx val="5"/>
          <c:order val="5"/>
          <c:tx>
            <c:strRef>
              <c:f>'4'!$G$12</c:f>
              <c:strCache>
                <c:ptCount val="1"/>
                <c:pt idx="0">
                  <c:v>Perú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A6-4F4D-85A6-D58549F7C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'4'!$A$13:$A$25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'4'!$G$13:$G$25</c:f>
              <c:numCache>
                <c:formatCode>0.0</c:formatCode>
                <c:ptCount val="13"/>
                <c:pt idx="0">
                  <c:v>31.109253084087591</c:v>
                </c:pt>
                <c:pt idx="1">
                  <c:v>58.984912711020385</c:v>
                </c:pt>
                <c:pt idx="2">
                  <c:v>69.392859780703802</c:v>
                </c:pt>
                <c:pt idx="3">
                  <c:v>47.886743126509657</c:v>
                </c:pt>
                <c:pt idx="4">
                  <c:v>53.201802138094791</c:v>
                </c:pt>
                <c:pt idx="5">
                  <c:v>40.069829928101697</c:v>
                </c:pt>
                <c:pt idx="6">
                  <c:v>38.970213733515237</c:v>
                </c:pt>
                <c:pt idx="7">
                  <c:v>29.561406259800538</c:v>
                </c:pt>
                <c:pt idx="8">
                  <c:v>41.10679661451654</c:v>
                </c:pt>
                <c:pt idx="9">
                  <c:v>46.350320702977193</c:v>
                </c:pt>
                <c:pt idx="10">
                  <c:v>41.478611181437408</c:v>
                </c:pt>
                <c:pt idx="11">
                  <c:v>42.889133506106283</c:v>
                </c:pt>
                <c:pt idx="12">
                  <c:v>42.739988811024091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A6-4F4D-85A6-D58549F7C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23343"/>
        <c:axId val="24796623"/>
      </c:barChart>
      <c:catAx>
        <c:axId val="25023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96623"/>
        <c:crosses val="autoZero"/>
        <c:auto val="1"/>
        <c:lblAlgn val="ctr"/>
        <c:lblOffset val="150"/>
        <c:noMultiLvlLbl val="0"/>
      </c:catAx>
      <c:valAx>
        <c:axId val="24796623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023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164000494193953E-2"/>
          <c:y val="3.8579565036806616E-2"/>
          <c:w val="0.89367199901161209"/>
          <c:h val="0.831395425905142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'5'!$B$12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'5'!$A$13:$A$18</c:f>
              <c:strCache>
                <c:ptCount val="6"/>
                <c:pt idx="0">
                  <c:v>Brasil</c:v>
                </c:pt>
                <c:pt idx="1">
                  <c:v>Chile</c:v>
                </c:pt>
                <c:pt idx="2">
                  <c:v>Perú</c:v>
                </c:pt>
                <c:pt idx="3">
                  <c:v>México</c:v>
                </c:pt>
                <c:pt idx="4">
                  <c:v>Argentina*</c:v>
                </c:pt>
                <c:pt idx="5">
                  <c:v>Colombia</c:v>
                </c:pt>
              </c:strCache>
            </c:strRef>
          </c:cat>
          <c:val>
            <c:numRef>
              <c:f>'5'!$B$13:$B$18</c:f>
              <c:numCache>
                <c:formatCode>General</c:formatCode>
                <c:ptCount val="6"/>
                <c:pt idx="0">
                  <c:v>363</c:v>
                </c:pt>
                <c:pt idx="1">
                  <c:v>307</c:v>
                </c:pt>
                <c:pt idx="2">
                  <c:v>263</c:v>
                </c:pt>
                <c:pt idx="3">
                  <c:v>137</c:v>
                </c:pt>
                <c:pt idx="4">
                  <c:v>101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9-4A4F-A7BD-243D56EC2609}"/>
            </c:ext>
          </c:extLst>
        </c:ser>
        <c:ser>
          <c:idx val="1"/>
          <c:order val="1"/>
          <c:tx>
            <c:strRef>
              <c:f>'5'!$C$12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'5'!$A$13:$A$18</c:f>
              <c:strCache>
                <c:ptCount val="6"/>
                <c:pt idx="0">
                  <c:v>Brasil</c:v>
                </c:pt>
                <c:pt idx="1">
                  <c:v>Chile</c:v>
                </c:pt>
                <c:pt idx="2">
                  <c:v>Perú</c:v>
                </c:pt>
                <c:pt idx="3">
                  <c:v>México</c:v>
                </c:pt>
                <c:pt idx="4">
                  <c:v>Argentina*</c:v>
                </c:pt>
                <c:pt idx="5">
                  <c:v>Colombia</c:v>
                </c:pt>
              </c:strCache>
            </c:strRef>
          </c:cat>
          <c:val>
            <c:numRef>
              <c:f>'5'!$C$13:$C$18</c:f>
              <c:numCache>
                <c:formatCode>General</c:formatCode>
                <c:ptCount val="6"/>
                <c:pt idx="0">
                  <c:v>349</c:v>
                </c:pt>
                <c:pt idx="1">
                  <c:v>294</c:v>
                </c:pt>
                <c:pt idx="2">
                  <c:v>213</c:v>
                </c:pt>
                <c:pt idx="3">
                  <c:v>145</c:v>
                </c:pt>
                <c:pt idx="4">
                  <c:v>92</c:v>
                </c:pt>
                <c:pt idx="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79-4A4F-A7BD-243D56EC2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5096575"/>
        <c:axId val="755096991"/>
      </c:barChart>
      <c:scatterChart>
        <c:scatterStyle val="lineMarker"/>
        <c:varyColors val="0"/>
        <c:ser>
          <c:idx val="2"/>
          <c:order val="2"/>
          <c:tx>
            <c:strRef>
              <c:f>'5'!$E$12</c:f>
              <c:strCache>
                <c:ptCount val="1"/>
                <c:pt idx="0">
                  <c:v>Ind.Rotación 2020 (eje derecho)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solidFill>
                <a:srgbClr val="C00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'5'!$A$13:$A$18</c:f>
              <c:strCache>
                <c:ptCount val="6"/>
                <c:pt idx="0">
                  <c:v>Brasil</c:v>
                </c:pt>
                <c:pt idx="1">
                  <c:v>Chile</c:v>
                </c:pt>
                <c:pt idx="2">
                  <c:v>Perú</c:v>
                </c:pt>
                <c:pt idx="3">
                  <c:v>México</c:v>
                </c:pt>
                <c:pt idx="4">
                  <c:v>Argentina*</c:v>
                </c:pt>
                <c:pt idx="5">
                  <c:v>Colombia</c:v>
                </c:pt>
              </c:strCache>
            </c:strRef>
          </c:xVal>
          <c:yVal>
            <c:numRef>
              <c:f>'5'!$E$13:$E$18</c:f>
              <c:numCache>
                <c:formatCode>0.0</c:formatCode>
                <c:ptCount val="6"/>
                <c:pt idx="0">
                  <c:v>138.9753</c:v>
                </c:pt>
                <c:pt idx="1">
                  <c:v>21.526799999999998</c:v>
                </c:pt>
                <c:pt idx="2">
                  <c:v>2.4257</c:v>
                </c:pt>
                <c:pt idx="3">
                  <c:v>20.695</c:v>
                </c:pt>
                <c:pt idx="4">
                  <c:v>7.6</c:v>
                </c:pt>
                <c:pt idx="5">
                  <c:v>9.4061000000000003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79-4A4F-A7BD-243D56EC2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158559"/>
        <c:axId val="755162719"/>
      </c:scatterChart>
      <c:catAx>
        <c:axId val="755096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096991"/>
        <c:crosses val="autoZero"/>
        <c:auto val="1"/>
        <c:lblAlgn val="ctr"/>
        <c:lblOffset val="100"/>
        <c:noMultiLvlLbl val="0"/>
      </c:catAx>
      <c:valAx>
        <c:axId val="7550969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096575"/>
        <c:crosses val="autoZero"/>
        <c:crossBetween val="between"/>
      </c:valAx>
      <c:valAx>
        <c:axId val="755162719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158559"/>
        <c:crosses val="max"/>
        <c:crossBetween val="midCat"/>
      </c:valAx>
      <c:valAx>
        <c:axId val="7551585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51627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18164621171285"/>
          <c:y val="0.93029332620472072"/>
          <c:w val="0.37563656084440256"/>
          <c:h val="5.9184974239786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3171</xdr:colOff>
      <xdr:row>2</xdr:row>
      <xdr:rowOff>152399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1BFD0C6-601F-4CDB-BBBB-B630A4251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9171" cy="52069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12</xdr:col>
      <xdr:colOff>656286</xdr:colOff>
      <xdr:row>36</xdr:row>
      <xdr:rowOff>120059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5092A89-E040-4E96-8620-1821A034C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2025650"/>
          <a:ext cx="7514286" cy="47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12</xdr:row>
      <xdr:rowOff>95250</xdr:rowOff>
    </xdr:from>
    <xdr:to>
      <xdr:col>7</xdr:col>
      <xdr:colOff>628058</xdr:colOff>
      <xdr:row>48</xdr:row>
      <xdr:rowOff>144617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59A544-E812-4519-954E-7C59F5B10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2296583"/>
          <a:ext cx="6288377" cy="6653367"/>
        </a:xfrm>
        <a:prstGeom prst="rect">
          <a:avLst/>
        </a:prstGeom>
      </xdr:spPr>
    </xdr:pic>
    <xdr:clientData/>
  </xdr:twoCellAnchor>
  <xdr:twoCellAnchor>
    <xdr:from>
      <xdr:col>1</xdr:col>
      <xdr:colOff>257175</xdr:colOff>
      <xdr:row>40</xdr:row>
      <xdr:rowOff>19050</xdr:rowOff>
    </xdr:from>
    <xdr:to>
      <xdr:col>2</xdr:col>
      <xdr:colOff>233045</xdr:colOff>
      <xdr:row>41</xdr:row>
      <xdr:rowOff>45085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1F50F96-1AA1-4FE2-8511-F63086B164A2}"/>
            </a:ext>
          </a:extLst>
        </xdr:cNvPr>
        <xdr:cNvSpPr txBox="1"/>
      </xdr:nvSpPr>
      <xdr:spPr>
        <a:xfrm>
          <a:off x="1747838" y="5629275"/>
          <a:ext cx="737870" cy="20701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US" sz="800" b="1" i="1">
              <a:solidFill>
                <a:srgbClr val="00B0F0"/>
              </a:solidFill>
              <a:effectLst/>
              <a:latin typeface="Calibri" panose="020F0502020204030204" pitchFamily="34" charset="0"/>
              <a:ea typeface="Batang" panose="02030600000101010101" pitchFamily="18" charset="-127"/>
              <a:cs typeface="Calibri" panose="020F0502020204030204" pitchFamily="34" charset="0"/>
            </a:rPr>
            <a:t>Microcrédito</a:t>
          </a:r>
          <a:endParaRPr lang="en-US" sz="1100">
            <a:effectLst/>
            <a:latin typeface="Calibri" panose="020F0502020204030204" pitchFamily="34" charset="0"/>
            <a:ea typeface="Batang" panose="02030600000101010101" pitchFamily="18" charset="-127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510117</xdr:colOff>
      <xdr:row>42</xdr:row>
      <xdr:rowOff>97015</xdr:rowOff>
    </xdr:from>
    <xdr:to>
      <xdr:col>6</xdr:col>
      <xdr:colOff>331612</xdr:colOff>
      <xdr:row>43</xdr:row>
      <xdr:rowOff>91723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168CAE54-DAA1-491A-89D8-48B18E1782F8}"/>
            </a:ext>
          </a:extLst>
        </xdr:cNvPr>
        <xdr:cNvSpPr txBox="1"/>
      </xdr:nvSpPr>
      <xdr:spPr>
        <a:xfrm>
          <a:off x="4186061" y="7801682"/>
          <a:ext cx="1303162" cy="17815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US" sz="800" b="1" i="1">
              <a:solidFill>
                <a:srgbClr val="00B0F0"/>
              </a:solidFill>
              <a:effectLst/>
              <a:latin typeface="Calibri" panose="020F0502020204030204" pitchFamily="34" charset="0"/>
              <a:ea typeface="Batang" panose="02030600000101010101" pitchFamily="18" charset="-127"/>
              <a:cs typeface="Calibri" panose="020F0502020204030204" pitchFamily="34" charset="0"/>
            </a:rPr>
            <a:t>Factoring y Leasing</a:t>
          </a:r>
          <a:endParaRPr lang="en-US" sz="1100">
            <a:effectLst/>
            <a:latin typeface="Calibri" panose="020F0502020204030204" pitchFamily="34" charset="0"/>
            <a:ea typeface="Batang" panose="02030600000101010101" pitchFamily="18" charset="-127"/>
            <a:cs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1192388</xdr:colOff>
      <xdr:row>43</xdr:row>
      <xdr:rowOff>0</xdr:rowOff>
    </xdr:from>
    <xdr:to>
      <xdr:col>1</xdr:col>
      <xdr:colOff>653344</xdr:colOff>
      <xdr:row>44</xdr:row>
      <xdr:rowOff>38805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719DF73C-1513-4F3E-A2D6-6F948DC67620}"/>
            </a:ext>
          </a:extLst>
        </xdr:cNvPr>
        <xdr:cNvSpPr txBox="1"/>
      </xdr:nvSpPr>
      <xdr:spPr>
        <a:xfrm>
          <a:off x="1192388" y="7888111"/>
          <a:ext cx="914400" cy="222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s-US" sz="800" b="1" i="1">
              <a:solidFill>
                <a:srgbClr val="00B0F0"/>
              </a:solidFill>
              <a:effectLst/>
              <a:latin typeface="Calibri" panose="020F0502020204030204" pitchFamily="34" charset="0"/>
              <a:ea typeface="Batang" panose="02030600000101010101" pitchFamily="18" charset="-127"/>
              <a:cs typeface="Calibri" panose="020F0502020204030204" pitchFamily="34" charset="0"/>
            </a:rPr>
            <a:t>Crédito personal</a:t>
          </a:r>
          <a:endParaRPr lang="es-CO" sz="1100">
            <a:effectLst/>
            <a:latin typeface="Calibri" panose="020F0502020204030204" pitchFamily="34" charset="0"/>
            <a:ea typeface="Batang" panose="02030600000101010101" pitchFamily="18" charset="-127"/>
            <a:cs typeface="Calibri" panose="020F0502020204030204" pitchFamily="34" charset="0"/>
          </a:endParaRPr>
        </a:p>
      </xdr:txBody>
    </xdr:sp>
    <xdr:clientData/>
  </xdr:twoCellAnchor>
  <xdr:twoCellAnchor>
    <xdr:from>
      <xdr:col>2</xdr:col>
      <xdr:colOff>571499</xdr:colOff>
      <xdr:row>43</xdr:row>
      <xdr:rowOff>28223</xdr:rowOff>
    </xdr:from>
    <xdr:to>
      <xdr:col>3</xdr:col>
      <xdr:colOff>389466</xdr:colOff>
      <xdr:row>44</xdr:row>
      <xdr:rowOff>47978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405217A4-2203-4FFA-A4FC-80A6109445DA}"/>
            </a:ext>
          </a:extLst>
        </xdr:cNvPr>
        <xdr:cNvSpPr txBox="1"/>
      </xdr:nvSpPr>
      <xdr:spPr>
        <a:xfrm>
          <a:off x="2765777" y="7916334"/>
          <a:ext cx="558800" cy="2032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just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s-US" sz="800" b="1" i="1">
              <a:solidFill>
                <a:srgbClr val="00B0F0"/>
              </a:solidFill>
              <a:effectLst/>
              <a:latin typeface="Calibri" panose="020F0502020204030204" pitchFamily="34" charset="0"/>
              <a:ea typeface="Batang" panose="02030600000101010101" pitchFamily="18" charset="-127"/>
              <a:cs typeface="Calibri" panose="020F0502020204030204" pitchFamily="34" charset="0"/>
            </a:rPr>
            <a:t>Fintech</a:t>
          </a:r>
          <a:endParaRPr lang="es-CO" sz="1100">
            <a:effectLst/>
            <a:latin typeface="Calibri" panose="020F0502020204030204" pitchFamily="34" charset="0"/>
            <a:ea typeface="Batang" panose="02030600000101010101" pitchFamily="18" charset="-127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94893</xdr:colOff>
      <xdr:row>2</xdr:row>
      <xdr:rowOff>153810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46E3F179-6C97-47A3-BDC7-07BB302DF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9171" cy="520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3</xdr:col>
      <xdr:colOff>579438</xdr:colOff>
      <xdr:row>27</xdr:row>
      <xdr:rowOff>39688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38F56D4-9D4A-4A71-A73D-D046A6D20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835021</xdr:colOff>
      <xdr:row>2</xdr:row>
      <xdr:rowOff>152399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56EE265-F93A-43F0-8E63-94C74DF0B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9171" cy="5206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7</xdr:col>
      <xdr:colOff>639018</xdr:colOff>
      <xdr:row>50</xdr:row>
      <xdr:rowOff>10053</xdr:rowOff>
    </xdr:to>
    <xdr:graphicFrame macro="">
      <xdr:nvGraphicFramePr>
        <xdr:cNvPr id="37" name="Gráfico 3">
          <a:extLst>
            <a:ext uri="{FF2B5EF4-FFF2-40B4-BE49-F238E27FC236}">
              <a16:creationId xmlns:a16="http://schemas.microsoft.com/office/drawing/2014/main" id="{051B9BE1-7DEC-4D60-9AAE-65EFAA27B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1067247</xdr:colOff>
      <xdr:row>24</xdr:row>
      <xdr:rowOff>63747</xdr:rowOff>
    </xdr:from>
    <xdr:to>
      <xdr:col>1</xdr:col>
      <xdr:colOff>6561</xdr:colOff>
      <xdr:row>25</xdr:row>
      <xdr:rowOff>95604</xdr:rowOff>
    </xdr:to>
    <xdr:sp macro="" textlink="">
      <xdr:nvSpPr>
        <xdr:cNvPr id="38" name="CuadroTexto 2">
          <a:extLst>
            <a:ext uri="{FF2B5EF4-FFF2-40B4-BE49-F238E27FC236}">
              <a16:creationId xmlns:a16="http://schemas.microsoft.com/office/drawing/2014/main" id="{D8E1A2CA-FE36-4E06-ADFC-FDF5B499CCCA}"/>
            </a:ext>
          </a:extLst>
        </xdr:cNvPr>
        <xdr:cNvSpPr txBox="1"/>
      </xdr:nvSpPr>
      <xdr:spPr>
        <a:xfrm>
          <a:off x="1067247" y="4349997"/>
          <a:ext cx="487127" cy="210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17</a:t>
          </a:r>
        </a:p>
      </xdr:txBody>
    </xdr:sp>
    <xdr:clientData/>
  </xdr:twoCellAnchor>
  <xdr:twoCellAnchor>
    <xdr:from>
      <xdr:col>1</xdr:col>
      <xdr:colOff>549163</xdr:colOff>
      <xdr:row>33</xdr:row>
      <xdr:rowOff>45056</xdr:rowOff>
    </xdr:from>
    <xdr:to>
      <xdr:col>1</xdr:col>
      <xdr:colOff>980606</xdr:colOff>
      <xdr:row>34</xdr:row>
      <xdr:rowOff>64421</xdr:rowOff>
    </xdr:to>
    <xdr:sp macro="" textlink="">
      <xdr:nvSpPr>
        <xdr:cNvPr id="39" name="CuadroTexto 5">
          <a:extLst>
            <a:ext uri="{FF2B5EF4-FFF2-40B4-BE49-F238E27FC236}">
              <a16:creationId xmlns:a16="http://schemas.microsoft.com/office/drawing/2014/main" id="{86E3BD66-54FE-48D4-920A-B22E91583107}"/>
            </a:ext>
          </a:extLst>
        </xdr:cNvPr>
        <xdr:cNvSpPr txBox="1"/>
      </xdr:nvSpPr>
      <xdr:spPr>
        <a:xfrm>
          <a:off x="2096976" y="5938650"/>
          <a:ext cx="431443" cy="1979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41</a:t>
          </a:r>
        </a:p>
      </xdr:txBody>
    </xdr:sp>
    <xdr:clientData/>
  </xdr:twoCellAnchor>
  <xdr:twoCellAnchor>
    <xdr:from>
      <xdr:col>3</xdr:col>
      <xdr:colOff>601725</xdr:colOff>
      <xdr:row>41</xdr:row>
      <xdr:rowOff>77335</xdr:rowOff>
    </xdr:from>
    <xdr:to>
      <xdr:col>4</xdr:col>
      <xdr:colOff>119682</xdr:colOff>
      <xdr:row>42</xdr:row>
      <xdr:rowOff>116021</xdr:rowOff>
    </xdr:to>
    <xdr:sp macro="" textlink="">
      <xdr:nvSpPr>
        <xdr:cNvPr id="40" name="CuadroTexto 6">
          <a:extLst>
            <a:ext uri="{FF2B5EF4-FFF2-40B4-BE49-F238E27FC236}">
              <a16:creationId xmlns:a16="http://schemas.microsoft.com/office/drawing/2014/main" id="{F887983F-A69B-4B93-85E5-E5A687C9F8BB}"/>
            </a:ext>
          </a:extLst>
        </xdr:cNvPr>
        <xdr:cNvSpPr txBox="1"/>
      </xdr:nvSpPr>
      <xdr:spPr>
        <a:xfrm>
          <a:off x="4352194" y="7399679"/>
          <a:ext cx="460535" cy="217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41</a:t>
          </a:r>
        </a:p>
      </xdr:txBody>
    </xdr:sp>
    <xdr:clientData/>
  </xdr:twoCellAnchor>
  <xdr:twoCellAnchor>
    <xdr:from>
      <xdr:col>4</xdr:col>
      <xdr:colOff>725940</xdr:colOff>
      <xdr:row>41</xdr:row>
      <xdr:rowOff>68576</xdr:rowOff>
    </xdr:from>
    <xdr:to>
      <xdr:col>5</xdr:col>
      <xdr:colOff>423267</xdr:colOff>
      <xdr:row>42</xdr:row>
      <xdr:rowOff>83641</xdr:rowOff>
    </xdr:to>
    <xdr:sp macro="" textlink="">
      <xdr:nvSpPr>
        <xdr:cNvPr id="41" name="CuadroTexto 7">
          <a:extLst>
            <a:ext uri="{FF2B5EF4-FFF2-40B4-BE49-F238E27FC236}">
              <a16:creationId xmlns:a16="http://schemas.microsoft.com/office/drawing/2014/main" id="{128EEDFF-B727-4EF1-9563-F62AAB77E3B0}"/>
            </a:ext>
          </a:extLst>
        </xdr:cNvPr>
        <xdr:cNvSpPr txBox="1"/>
      </xdr:nvSpPr>
      <xdr:spPr>
        <a:xfrm>
          <a:off x="5418987" y="7390920"/>
          <a:ext cx="441468" cy="1936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19</a:t>
          </a:r>
        </a:p>
      </xdr:txBody>
    </xdr:sp>
    <xdr:clientData/>
  </xdr:twoCellAnchor>
  <xdr:twoCellAnchor>
    <xdr:from>
      <xdr:col>2</xdr:col>
      <xdr:colOff>597377</xdr:colOff>
      <xdr:row>33</xdr:row>
      <xdr:rowOff>123955</xdr:rowOff>
    </xdr:from>
    <xdr:to>
      <xdr:col>2</xdr:col>
      <xdr:colOff>1023935</xdr:colOff>
      <xdr:row>34</xdr:row>
      <xdr:rowOff>162505</xdr:rowOff>
    </xdr:to>
    <xdr:sp macro="" textlink="">
      <xdr:nvSpPr>
        <xdr:cNvPr id="42" name="CuadroTexto 8">
          <a:extLst>
            <a:ext uri="{FF2B5EF4-FFF2-40B4-BE49-F238E27FC236}">
              <a16:creationId xmlns:a16="http://schemas.microsoft.com/office/drawing/2014/main" id="{7D623841-9101-40E5-90DF-520DC02A9869}"/>
            </a:ext>
          </a:extLst>
        </xdr:cNvPr>
        <xdr:cNvSpPr txBox="1"/>
      </xdr:nvSpPr>
      <xdr:spPr>
        <a:xfrm>
          <a:off x="3246518" y="6017549"/>
          <a:ext cx="426558" cy="2171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50</a:t>
          </a:r>
        </a:p>
      </xdr:txBody>
    </xdr:sp>
    <xdr:clientData/>
  </xdr:twoCellAnchor>
  <xdr:twoCellAnchor>
    <xdr:from>
      <xdr:col>6</xdr:col>
      <xdr:colOff>434961</xdr:colOff>
      <xdr:row>42</xdr:row>
      <xdr:rowOff>25412</xdr:rowOff>
    </xdr:from>
    <xdr:to>
      <xdr:col>6</xdr:col>
      <xdr:colOff>699017</xdr:colOff>
      <xdr:row>43</xdr:row>
      <xdr:rowOff>64926</xdr:rowOff>
    </xdr:to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F4716CC7-F852-4DBD-8F60-FFD86F90603E}"/>
            </a:ext>
          </a:extLst>
        </xdr:cNvPr>
        <xdr:cNvSpPr txBox="1"/>
      </xdr:nvSpPr>
      <xdr:spPr>
        <a:xfrm>
          <a:off x="6616289" y="7526350"/>
          <a:ext cx="264056" cy="2181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3</a:t>
          </a:r>
        </a:p>
      </xdr:txBody>
    </xdr:sp>
    <xdr:clientData/>
  </xdr:twoCellAnchor>
  <xdr:twoCellAnchor>
    <xdr:from>
      <xdr:col>1</xdr:col>
      <xdr:colOff>396874</xdr:colOff>
      <xdr:row>46</xdr:row>
      <xdr:rowOff>9922</xdr:rowOff>
    </xdr:from>
    <xdr:to>
      <xdr:col>2</xdr:col>
      <xdr:colOff>393435</xdr:colOff>
      <xdr:row>47</xdr:row>
      <xdr:rowOff>9924</xdr:rowOff>
    </xdr:to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9BE02DF1-EF00-4BC7-8883-A036228EB28D}"/>
            </a:ext>
          </a:extLst>
        </xdr:cNvPr>
        <xdr:cNvSpPr txBox="1"/>
      </xdr:nvSpPr>
      <xdr:spPr>
        <a:xfrm>
          <a:off x="1944687" y="8225235"/>
          <a:ext cx="1097889" cy="1785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/>
            <a:t>Número</a:t>
          </a:r>
          <a:r>
            <a:rPr lang="es-CO" sz="900" baseline="0"/>
            <a:t> de Fondos</a:t>
          </a:r>
          <a:endParaRPr lang="es-CO" sz="9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747973</xdr:colOff>
      <xdr:row>2</xdr:row>
      <xdr:rowOff>150282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DC8A6BAB-03CC-4C6C-992B-C14082422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9171" cy="520699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0.19808</cdr:x>
      <cdr:y>0.86007</cdr:y>
    </cdr:from>
    <cdr:to>
      <cdr:x>0.23394</cdr:x>
      <cdr:y>0.89578</cdr:y>
    </cdr:to>
    <cdr:sp macro="" textlink="">
      <cdr:nvSpPr>
        <cdr:cNvPr id="60" name="CuadroTexto 2">
          <a:extLst xmlns:a="http://schemas.openxmlformats.org/drawingml/2006/main">
            <a:ext uri="{FF2B5EF4-FFF2-40B4-BE49-F238E27FC236}">
              <a16:creationId xmlns:a16="http://schemas.microsoft.com/office/drawing/2014/main" id="{6C8118E0-9729-437E-9A00-AF167D8B167A}"/>
            </a:ext>
          </a:extLst>
        </cdr:cNvPr>
        <cdr:cNvSpPr txBox="1"/>
      </cdr:nvSpPr>
      <cdr:spPr>
        <a:xfrm xmlns:a="http://schemas.openxmlformats.org/drawingml/2006/main">
          <a:off x="1288146" y="4312251"/>
          <a:ext cx="233207" cy="1790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O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479425</xdr:colOff>
      <xdr:row>9</xdr:row>
      <xdr:rowOff>152400</xdr:rowOff>
    </xdr:from>
    <xdr:to>
      <xdr:col>10</xdr:col>
      <xdr:colOff>371475</xdr:colOff>
      <xdr:row>24</xdr:row>
      <xdr:rowOff>25400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7844C7E-01B4-4410-A4E1-4DB75C3D5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752471</xdr:colOff>
      <xdr:row>2</xdr:row>
      <xdr:rowOff>152399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86057C4-0868-482B-904C-87ADCF953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9171" cy="5206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25</xdr:row>
      <xdr:rowOff>19050</xdr:rowOff>
    </xdr:from>
    <xdr:to>
      <xdr:col>10</xdr:col>
      <xdr:colOff>314325</xdr:colOff>
      <xdr:row>49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DAF9098-5607-4434-ADD3-2E141E9F9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593721</xdr:colOff>
      <xdr:row>2</xdr:row>
      <xdr:rowOff>152399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72737682-177C-48A5-B804-8244F2887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9171" cy="5206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65087</xdr:rowOff>
    </xdr:from>
    <xdr:to>
      <xdr:col>8</xdr:col>
      <xdr:colOff>320674</xdr:colOff>
      <xdr:row>39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6DCF10-B832-4A53-A71B-9D46FA5818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593721</xdr:colOff>
      <xdr:row>2</xdr:row>
      <xdr:rowOff>152399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BEB150D0-B910-4119-BE27-9DDD5026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9171" cy="520699"/>
        </a:xfrm>
        <a:prstGeom prst="rect">
          <a:avLst/>
        </a:prstGeom>
      </xdr:spPr>
    </xdr:pic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0.4453</cdr:x>
      <cdr:y>0.94399</cdr:y>
    </cdr:from>
    <cdr:to>
      <cdr:x>0.45783</cdr:x>
      <cdr:y>0.97532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496B731D-3946-4C61-82A3-F1E5C6B84A58}"/>
            </a:ext>
          </a:extLst>
        </cdr:cNvPr>
        <cdr:cNvSpPr/>
      </cdr:nvSpPr>
      <cdr:spPr>
        <a:xfrm xmlns:a="http://schemas.openxmlformats.org/drawingml/2006/main">
          <a:off x="2933696" y="3478213"/>
          <a:ext cx="82554" cy="115453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leja/Documents/Meine%20Arbeit/CPC/Documentos%20CPC/INC/INC%20Financiaci&#243;n%20Empresarial/2021/INC2021_Financiacion%20(Gr&#225;fico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%202004%2002%2011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AMCruzZ/Configuraci&#243;n%20local/Archivos%20temporales%20de%20Internet/Content.Outlook/06CYJ63W/cuentas%2010%20de%20agosto%2010%20y%2045%20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Back%20up/cuentas%2014%20de%20agosto-9%20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1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n"/>
      <sheetName val="Mapa"/>
      <sheetName val="Figura 1"/>
      <sheetName val="1"/>
      <sheetName val="2"/>
      <sheetName val="3"/>
      <sheetName val="4"/>
      <sheetName val="5"/>
      <sheetName val="Hoja1"/>
      <sheetName val="6"/>
      <sheetName val="7"/>
    </sheetNames>
    <sheetDataSet>
      <sheetData sheetId="0">
        <row r="13">
          <cell r="C13" t="str">
            <v>Compromisos de capital invertidos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 refreshError="1"/>
      <sheetData sheetId="1" refreshError="1"/>
      <sheetData sheetId="2" refreshError="1"/>
      <sheetData sheetId="3" refreshError="1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H4" t="str">
            <v>CUENTAS DE PRODUCCIÓN Y GENERACIÓN DEL INGRESO</v>
          </cell>
        </row>
      </sheetData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innpulsacolombia.com/sites/all/themes/sitetheme/assets/Libro3EmprendedoresenCrecimiento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E3D31-345B-4763-B08E-8505E46224E1}">
  <dimension ref="A5:B23"/>
  <sheetViews>
    <sheetView tabSelected="1" workbookViewId="0">
      <selection activeCell="A6" sqref="A6"/>
    </sheetView>
  </sheetViews>
  <sheetFormatPr baseColWidth="10" defaultRowHeight="15"/>
  <cols>
    <col min="1" max="16384" width="10.83203125" style="1"/>
  </cols>
  <sheetData>
    <row r="5" spans="1:2">
      <c r="A5" s="1" t="s">
        <v>18</v>
      </c>
    </row>
    <row r="6" spans="1:2">
      <c r="A6" s="2" t="s">
        <v>15</v>
      </c>
    </row>
    <row r="7" spans="1:2">
      <c r="A7" s="2" t="s">
        <v>61</v>
      </c>
    </row>
    <row r="9" spans="1:2">
      <c r="A9" s="2" t="s">
        <v>62</v>
      </c>
    </row>
    <row r="10" spans="1:2">
      <c r="A10" s="1" t="s">
        <v>63</v>
      </c>
    </row>
    <row r="12" spans="1:2" ht="16">
      <c r="A12" s="42" t="s">
        <v>17</v>
      </c>
      <c r="B12" s="43" t="s">
        <v>56</v>
      </c>
    </row>
    <row r="13" spans="1:2">
      <c r="A13" s="11" t="s">
        <v>10</v>
      </c>
      <c r="B13" s="11">
        <v>105</v>
      </c>
    </row>
    <row r="14" spans="1:2">
      <c r="A14" s="11" t="s">
        <v>8</v>
      </c>
      <c r="B14" s="11">
        <v>55</v>
      </c>
    </row>
    <row r="15" spans="1:2">
      <c r="A15" s="11" t="s">
        <v>11</v>
      </c>
      <c r="B15" s="11">
        <v>21</v>
      </c>
    </row>
    <row r="16" spans="1:2">
      <c r="A16" s="11" t="s">
        <v>7</v>
      </c>
      <c r="B16" s="11">
        <v>64</v>
      </c>
    </row>
    <row r="17" spans="1:2">
      <c r="A17" s="11" t="s">
        <v>13</v>
      </c>
      <c r="B17" s="11">
        <v>67</v>
      </c>
    </row>
    <row r="18" spans="1:2">
      <c r="A18" s="11" t="s">
        <v>12</v>
      </c>
      <c r="B18" s="11">
        <v>70</v>
      </c>
    </row>
    <row r="19" spans="1:2">
      <c r="A19" s="11" t="s">
        <v>57</v>
      </c>
      <c r="B19" s="11">
        <v>77</v>
      </c>
    </row>
    <row r="20" spans="1:2">
      <c r="A20" s="11" t="s">
        <v>9</v>
      </c>
      <c r="B20" s="11">
        <v>54</v>
      </c>
    </row>
    <row r="21" spans="1:2">
      <c r="A21" s="11" t="s">
        <v>58</v>
      </c>
      <c r="B21" s="11">
        <v>16</v>
      </c>
    </row>
    <row r="22" spans="1:2">
      <c r="A22" s="11" t="s">
        <v>59</v>
      </c>
      <c r="B22" s="11">
        <v>19</v>
      </c>
    </row>
    <row r="23" spans="1:2">
      <c r="A23" s="11" t="s">
        <v>60</v>
      </c>
      <c r="B23" s="11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33"/>
  <sheetViews>
    <sheetView zoomScale="90" zoomScaleNormal="90" workbookViewId="0">
      <selection sqref="A1:XFD1048576"/>
    </sheetView>
  </sheetViews>
  <sheetFormatPr baseColWidth="10" defaultColWidth="10.6640625" defaultRowHeight="15"/>
  <cols>
    <col min="1" max="1" width="20.83203125" style="1" bestFit="1" customWidth="1"/>
    <col min="2" max="16384" width="10.6640625" style="1"/>
  </cols>
  <sheetData>
    <row r="4" spans="1:11">
      <c r="A4" s="1" t="s">
        <v>18</v>
      </c>
    </row>
    <row r="5" spans="1:11" s="2" customFormat="1">
      <c r="A5" s="2" t="s">
        <v>15</v>
      </c>
    </row>
    <row r="6" spans="1:11" s="2" customFormat="1">
      <c r="A6" s="2" t="s">
        <v>19</v>
      </c>
      <c r="K6" s="1"/>
    </row>
    <row r="8" spans="1:11" s="2" customFormat="1">
      <c r="A8" s="2" t="s">
        <v>20</v>
      </c>
    </row>
    <row r="9" spans="1:11">
      <c r="A9" s="1" t="s">
        <v>45</v>
      </c>
    </row>
    <row r="10" spans="1:11">
      <c r="A10" s="3" t="s">
        <v>21</v>
      </c>
    </row>
    <row r="11" spans="1:11">
      <c r="A11" s="1" t="s">
        <v>16</v>
      </c>
    </row>
    <row r="33" spans="1:1">
      <c r="A33" s="4" t="s">
        <v>0</v>
      </c>
    </row>
  </sheetData>
  <hyperlinks>
    <hyperlink ref="A10" r:id="rId1" xr:uid="{D96A27AF-DF41-48F7-BA5A-B443DA011D59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0FF75-FFB9-4DF4-AADD-E6478E6B2FC1}">
  <dimension ref="A4:J18"/>
  <sheetViews>
    <sheetView topLeftCell="A4" zoomScaleNormal="100" workbookViewId="0">
      <selection activeCell="F5" sqref="F5"/>
    </sheetView>
  </sheetViews>
  <sheetFormatPr baseColWidth="10" defaultColWidth="10.6640625" defaultRowHeight="15"/>
  <cols>
    <col min="1" max="1" width="20.83203125" style="1" customWidth="1"/>
    <col min="2" max="2" width="15.5" style="1" customWidth="1"/>
    <col min="3" max="3" width="24.83203125" style="1" bestFit="1" customWidth="1"/>
    <col min="4" max="5" width="10.6640625" style="1"/>
    <col min="6" max="6" width="18.1640625" style="1" bestFit="1" customWidth="1"/>
    <col min="7" max="7" width="14.5" style="1" bestFit="1" customWidth="1"/>
    <col min="8" max="10" width="10.6640625" style="1"/>
    <col min="11" max="11" width="10.1640625" style="1" customWidth="1"/>
    <col min="12" max="12" width="8.1640625" style="1" customWidth="1"/>
    <col min="13" max="16384" width="10.6640625" style="1"/>
  </cols>
  <sheetData>
    <row r="4" spans="1:10">
      <c r="A4" s="1" t="s">
        <v>31</v>
      </c>
    </row>
    <row r="5" spans="1:10" s="2" customFormat="1">
      <c r="A5" s="2" t="s">
        <v>15</v>
      </c>
    </row>
    <row r="6" spans="1:10" s="2" customFormat="1">
      <c r="A6" s="2" t="s">
        <v>22</v>
      </c>
      <c r="G6" s="1"/>
    </row>
    <row r="8" spans="1:10" s="2" customFormat="1">
      <c r="A8" s="2" t="s">
        <v>50</v>
      </c>
    </row>
    <row r="9" spans="1:10">
      <c r="A9" s="1" t="s">
        <v>30</v>
      </c>
    </row>
    <row r="10" spans="1:10">
      <c r="A10" s="1" t="s">
        <v>16</v>
      </c>
    </row>
    <row r="11" spans="1:10">
      <c r="G11" s="5" t="s">
        <v>17</v>
      </c>
      <c r="H11" s="5" t="s">
        <v>46</v>
      </c>
      <c r="I11" s="6" t="s">
        <v>51</v>
      </c>
      <c r="J11" s="5"/>
    </row>
    <row r="12" spans="1:10">
      <c r="G12" s="5" t="s">
        <v>9</v>
      </c>
      <c r="H12" s="7">
        <v>0.33706996521066873</v>
      </c>
      <c r="I12" s="8">
        <v>21.638146662961049</v>
      </c>
      <c r="J12" s="5"/>
    </row>
    <row r="13" spans="1:10">
      <c r="G13" s="5" t="s">
        <v>8</v>
      </c>
      <c r="H13" s="7">
        <v>0.13265072371890832</v>
      </c>
      <c r="I13" s="8">
        <v>11.848848663078703</v>
      </c>
      <c r="J13" s="5"/>
    </row>
    <row r="14" spans="1:10">
      <c r="G14" s="5" t="s">
        <v>10</v>
      </c>
      <c r="H14" s="7">
        <v>6.524800993569696E-2</v>
      </c>
      <c r="I14" s="8">
        <v>6.4531921048532457</v>
      </c>
      <c r="J14" s="5"/>
    </row>
    <row r="15" spans="1:10">
      <c r="G15" s="5" t="s">
        <v>7</v>
      </c>
      <c r="H15" s="7">
        <v>5.1147871728388243E-2</v>
      </c>
      <c r="I15" s="8">
        <v>5.1272733018376018</v>
      </c>
      <c r="J15" s="5"/>
    </row>
    <row r="16" spans="1:10">
      <c r="G16" s="5" t="s">
        <v>11</v>
      </c>
      <c r="H16" s="7">
        <v>2.2558814050918467E-2</v>
      </c>
      <c r="I16" s="8">
        <v>3.2972209138012247</v>
      </c>
      <c r="J16" s="5"/>
    </row>
    <row r="17" spans="7:10">
      <c r="G17" s="5" t="s">
        <v>13</v>
      </c>
      <c r="H17" s="7">
        <v>1.300130879841904E-3</v>
      </c>
      <c r="I17" s="8">
        <v>0.41940444568712432</v>
      </c>
      <c r="J17" s="5"/>
    </row>
    <row r="18" spans="7:10">
      <c r="G18" s="5"/>
      <c r="H18" s="5"/>
      <c r="I18" s="5"/>
      <c r="J18" s="5"/>
    </row>
  </sheetData>
  <sortState xmlns:xlrd2="http://schemas.microsoft.com/office/spreadsheetml/2017/richdata2" ref="G12:I17">
    <sortCondition descending="1" ref="H12:H17"/>
  </sortState>
  <pageMargins left="0.7" right="0.7" top="0.75" bottom="0.75" header="0.3" footer="0.3"/>
  <pageSetup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6C545-2A1D-448E-BAE0-5B1117453930}">
  <dimension ref="A4:K56"/>
  <sheetViews>
    <sheetView topLeftCell="A16" zoomScale="96" zoomScaleNormal="96" workbookViewId="0">
      <selection activeCell="A23" sqref="A23"/>
    </sheetView>
  </sheetViews>
  <sheetFormatPr baseColWidth="10" defaultColWidth="10.6640625" defaultRowHeight="15"/>
  <cols>
    <col min="1" max="1" width="22.1640625" style="1" customWidth="1"/>
    <col min="2" max="3" width="15.83203125" style="1" customWidth="1"/>
    <col min="4" max="4" width="13.5" style="1" customWidth="1"/>
    <col min="5" max="8" width="10.6640625" style="1"/>
    <col min="9" max="9" width="25" style="1" customWidth="1"/>
    <col min="10" max="10" width="11.1640625" style="1" bestFit="1" customWidth="1"/>
    <col min="11" max="14" width="10.6640625" style="1"/>
    <col min="15" max="15" width="12.1640625" style="1" customWidth="1"/>
    <col min="16" max="16" width="22.1640625" style="1" customWidth="1"/>
    <col min="17" max="17" width="9.5" style="1" customWidth="1"/>
    <col min="18" max="18" width="9.6640625" style="1" customWidth="1"/>
    <col min="19" max="16384" width="10.6640625" style="1"/>
  </cols>
  <sheetData>
    <row r="4" spans="1:11">
      <c r="A4" s="1" t="s">
        <v>31</v>
      </c>
    </row>
    <row r="5" spans="1:11" s="2" customFormat="1">
      <c r="A5" s="2" t="s">
        <v>15</v>
      </c>
    </row>
    <row r="6" spans="1:11" s="2" customFormat="1">
      <c r="A6" s="2" t="s">
        <v>23</v>
      </c>
      <c r="K6" s="1"/>
    </row>
    <row r="8" spans="1:11">
      <c r="A8" s="2" t="s">
        <v>35</v>
      </c>
    </row>
    <row r="9" spans="1:11">
      <c r="A9" s="9" t="s">
        <v>36</v>
      </c>
    </row>
    <row r="10" spans="1:11">
      <c r="A10" s="1" t="s">
        <v>28</v>
      </c>
    </row>
    <row r="11" spans="1:11">
      <c r="A11" s="1" t="s">
        <v>37</v>
      </c>
    </row>
    <row r="12" spans="1:11">
      <c r="A12" s="2"/>
    </row>
    <row r="13" spans="1:11">
      <c r="A13" s="10" t="s">
        <v>27</v>
      </c>
      <c r="B13" s="10" t="s">
        <v>5</v>
      </c>
      <c r="C13" s="10" t="s">
        <v>32</v>
      </c>
      <c r="D13" s="10" t="s">
        <v>33</v>
      </c>
    </row>
    <row r="14" spans="1:11">
      <c r="A14" s="11" t="s">
        <v>14</v>
      </c>
      <c r="B14" s="12">
        <v>17</v>
      </c>
      <c r="C14" s="12">
        <v>5832.4268083909719</v>
      </c>
      <c r="D14" s="12">
        <v>1149.789885557994</v>
      </c>
      <c r="E14" s="13"/>
      <c r="F14" s="13"/>
      <c r="G14" s="13"/>
    </row>
    <row r="15" spans="1:11">
      <c r="A15" s="11" t="s">
        <v>1</v>
      </c>
      <c r="B15" s="12">
        <v>41</v>
      </c>
      <c r="C15" s="14">
        <v>3328.0047645149211</v>
      </c>
      <c r="D15" s="15">
        <v>418.00945087774704</v>
      </c>
      <c r="E15" s="13"/>
      <c r="F15" s="13"/>
      <c r="G15" s="13"/>
    </row>
    <row r="16" spans="1:11">
      <c r="A16" s="11" t="s">
        <v>34</v>
      </c>
      <c r="B16" s="12">
        <v>50</v>
      </c>
      <c r="C16" s="14">
        <v>2759.1483741570919</v>
      </c>
      <c r="D16" s="15">
        <v>887.23591480146843</v>
      </c>
      <c r="E16" s="13"/>
      <c r="F16" s="13"/>
      <c r="G16" s="13"/>
    </row>
    <row r="17" spans="1:7">
      <c r="A17" s="11" t="s">
        <v>4</v>
      </c>
      <c r="B17" s="12">
        <v>41</v>
      </c>
      <c r="C17" s="14">
        <v>147.7027141549456</v>
      </c>
      <c r="D17" s="15">
        <v>46.433719847948808</v>
      </c>
      <c r="E17" s="13"/>
      <c r="F17" s="13"/>
      <c r="G17" s="13"/>
    </row>
    <row r="18" spans="1:7">
      <c r="A18" s="11" t="s">
        <v>2</v>
      </c>
      <c r="B18" s="12">
        <v>19</v>
      </c>
      <c r="C18" s="14">
        <v>140.36989998940422</v>
      </c>
      <c r="D18" s="15">
        <v>63.836809711188081</v>
      </c>
      <c r="E18" s="13"/>
      <c r="F18" s="13"/>
      <c r="G18" s="13"/>
    </row>
    <row r="19" spans="1:7">
      <c r="A19" s="11" t="s">
        <v>3</v>
      </c>
      <c r="B19" s="16">
        <v>3</v>
      </c>
      <c r="C19" s="17">
        <v>41.505129046498695</v>
      </c>
      <c r="D19" s="14">
        <v>0.70341424145306197</v>
      </c>
      <c r="E19" s="13"/>
      <c r="F19" s="13"/>
      <c r="G19" s="13"/>
    </row>
    <row r="20" spans="1:7">
      <c r="A20" s="11" t="s">
        <v>6</v>
      </c>
      <c r="B20" s="14">
        <v>171</v>
      </c>
      <c r="C20" s="14">
        <v>12249.157690253833</v>
      </c>
      <c r="D20" s="14">
        <v>2566.0091950377991</v>
      </c>
      <c r="E20" s="13"/>
      <c r="F20" s="13"/>
      <c r="G20" s="13"/>
    </row>
    <row r="28" spans="1:7">
      <c r="A28" s="18"/>
      <c r="B28" s="18"/>
      <c r="C28" s="18"/>
      <c r="D28" s="18"/>
      <c r="E28" s="18"/>
      <c r="F28" s="18"/>
    </row>
    <row r="29" spans="1:7">
      <c r="A29" s="18"/>
      <c r="B29" s="18"/>
      <c r="C29" s="18"/>
      <c r="D29" s="18"/>
      <c r="E29" s="18"/>
      <c r="F29" s="18"/>
    </row>
    <row r="30" spans="1:7">
      <c r="A30" s="18"/>
      <c r="B30" s="18"/>
      <c r="C30" s="18"/>
      <c r="D30" s="18"/>
      <c r="E30" s="18"/>
      <c r="F30" s="18"/>
    </row>
    <row r="31" spans="1:7">
      <c r="A31" s="19"/>
      <c r="B31" s="19"/>
      <c r="C31" s="19"/>
      <c r="D31" s="19"/>
      <c r="E31" s="18"/>
      <c r="F31" s="18"/>
      <c r="G31" s="20"/>
    </row>
    <row r="32" spans="1:7">
      <c r="A32" s="21"/>
      <c r="B32" s="22"/>
      <c r="C32" s="23"/>
      <c r="D32" s="24"/>
      <c r="E32" s="25"/>
      <c r="F32" s="25"/>
      <c r="G32" s="26"/>
    </row>
    <row r="33" spans="1:7">
      <c r="A33" s="21"/>
      <c r="B33" s="22"/>
      <c r="C33" s="23"/>
      <c r="D33" s="24"/>
      <c r="E33" s="25"/>
      <c r="F33" s="25"/>
      <c r="G33" s="26"/>
    </row>
    <row r="34" spans="1:7">
      <c r="A34" s="21"/>
      <c r="B34" s="22"/>
      <c r="C34" s="23"/>
      <c r="D34" s="24"/>
      <c r="E34" s="25"/>
      <c r="F34" s="25"/>
      <c r="G34" s="26"/>
    </row>
    <row r="35" spans="1:7">
      <c r="A35" s="21"/>
      <c r="B35" s="22"/>
      <c r="C35" s="23"/>
      <c r="D35" s="24"/>
      <c r="E35" s="25"/>
      <c r="F35" s="25"/>
      <c r="G35" s="26"/>
    </row>
    <row r="36" spans="1:7">
      <c r="A36" s="21"/>
      <c r="B36" s="22"/>
      <c r="C36" s="23"/>
      <c r="D36" s="24"/>
      <c r="E36" s="25"/>
      <c r="F36" s="25"/>
      <c r="G36" s="26"/>
    </row>
    <row r="37" spans="1:7">
      <c r="A37" s="21"/>
      <c r="B37" s="22"/>
      <c r="C37" s="23"/>
      <c r="D37" s="24"/>
      <c r="E37" s="25"/>
      <c r="F37" s="25"/>
      <c r="G37" s="26"/>
    </row>
    <row r="38" spans="1:7">
      <c r="A38" s="21"/>
      <c r="B38" s="27"/>
      <c r="C38" s="28"/>
      <c r="D38" s="23"/>
      <c r="E38" s="25"/>
      <c r="F38" s="25"/>
      <c r="G38" s="26"/>
    </row>
    <row r="39" spans="1:7">
      <c r="A39" s="21"/>
      <c r="B39" s="29"/>
      <c r="C39" s="29"/>
      <c r="D39" s="29"/>
      <c r="E39" s="25"/>
      <c r="F39" s="25"/>
    </row>
    <row r="40" spans="1:7">
      <c r="A40" s="18"/>
      <c r="B40" s="18"/>
      <c r="C40" s="23"/>
      <c r="D40" s="18"/>
      <c r="E40" s="18"/>
      <c r="F40" s="18"/>
    </row>
    <row r="41" spans="1:7">
      <c r="A41" s="21"/>
      <c r="B41" s="18"/>
      <c r="C41" s="18"/>
      <c r="D41" s="18"/>
      <c r="E41" s="18"/>
      <c r="F41" s="18"/>
    </row>
    <row r="42" spans="1:7">
      <c r="A42" s="21"/>
      <c r="B42" s="18"/>
      <c r="C42" s="30"/>
      <c r="D42" s="18"/>
      <c r="E42" s="18"/>
      <c r="F42" s="18"/>
    </row>
    <row r="43" spans="1:7">
      <c r="A43" s="21"/>
      <c r="B43" s="18"/>
      <c r="C43" s="30"/>
      <c r="D43" s="18"/>
      <c r="E43" s="18"/>
      <c r="F43" s="18"/>
    </row>
    <row r="44" spans="1:7">
      <c r="A44" s="31"/>
      <c r="C44" s="32"/>
    </row>
    <row r="45" spans="1:7">
      <c r="A45" s="31"/>
      <c r="C45" s="32"/>
    </row>
    <row r="46" spans="1:7">
      <c r="A46" s="31"/>
      <c r="C46" s="32"/>
    </row>
    <row r="47" spans="1:7">
      <c r="A47" s="31"/>
      <c r="C47" s="33"/>
    </row>
    <row r="48" spans="1:7">
      <c r="A48" s="31"/>
      <c r="C48" s="32"/>
    </row>
    <row r="49" spans="1:3">
      <c r="A49" s="31"/>
    </row>
    <row r="50" spans="1:3">
      <c r="A50" s="31"/>
      <c r="B50" s="26"/>
      <c r="C50" s="26"/>
    </row>
    <row r="51" spans="1:3">
      <c r="A51" s="31"/>
      <c r="B51" s="26"/>
      <c r="C51" s="26"/>
    </row>
    <row r="52" spans="1:3">
      <c r="A52" s="31"/>
      <c r="B52" s="26"/>
      <c r="C52" s="26"/>
    </row>
    <row r="53" spans="1:3">
      <c r="A53" s="31"/>
      <c r="B53" s="26"/>
      <c r="C53" s="26"/>
    </row>
    <row r="54" spans="1:3">
      <c r="A54" s="31"/>
      <c r="B54" s="26"/>
      <c r="C54" s="26"/>
    </row>
    <row r="55" spans="1:3">
      <c r="A55" s="31"/>
      <c r="B55" s="26"/>
      <c r="C55" s="26"/>
    </row>
    <row r="56" spans="1:3">
      <c r="A56" s="31"/>
      <c r="B56" s="26"/>
      <c r="C56" s="2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04AC5-2685-4296-A63F-11411305CC9B}">
  <dimension ref="A4:C19"/>
  <sheetViews>
    <sheetView workbookViewId="0">
      <selection activeCell="G2" sqref="G2"/>
    </sheetView>
  </sheetViews>
  <sheetFormatPr baseColWidth="10" defaultRowHeight="15"/>
  <cols>
    <col min="1" max="1" width="10.83203125" style="1"/>
    <col min="2" max="2" width="11.1640625" style="1" bestFit="1" customWidth="1"/>
    <col min="3" max="4" width="10.83203125" style="1"/>
    <col min="5" max="5" width="12.33203125" style="1" bestFit="1" customWidth="1"/>
    <col min="6" max="6" width="11" style="1" bestFit="1" customWidth="1"/>
    <col min="7" max="16384" width="10.83203125" style="1"/>
  </cols>
  <sheetData>
    <row r="4" spans="1:3">
      <c r="A4" s="1" t="s">
        <v>18</v>
      </c>
    </row>
    <row r="5" spans="1:3">
      <c r="A5" s="2" t="s">
        <v>15</v>
      </c>
    </row>
    <row r="6" spans="1:3">
      <c r="A6" s="2" t="s">
        <v>24</v>
      </c>
    </row>
    <row r="8" spans="1:3">
      <c r="A8" s="2" t="s">
        <v>49</v>
      </c>
    </row>
    <row r="9" spans="1:3">
      <c r="A9" s="2" t="s">
        <v>55</v>
      </c>
    </row>
    <row r="12" spans="1:3">
      <c r="A12" s="1" t="s">
        <v>29</v>
      </c>
      <c r="B12" s="1" t="s">
        <v>47</v>
      </c>
      <c r="C12" s="1" t="s">
        <v>48</v>
      </c>
    </row>
    <row r="13" spans="1:3">
      <c r="A13" s="1" t="s">
        <v>8</v>
      </c>
      <c r="B13" s="34">
        <v>52372</v>
      </c>
      <c r="C13" s="13">
        <v>2.7900336155046856</v>
      </c>
    </row>
    <row r="14" spans="1:3">
      <c r="A14" s="1" t="s">
        <v>11</v>
      </c>
      <c r="B14" s="34">
        <v>37672</v>
      </c>
      <c r="C14" s="13">
        <v>13.489454649622228</v>
      </c>
    </row>
    <row r="15" spans="1:3">
      <c r="A15" s="1" t="s">
        <v>7</v>
      </c>
      <c r="B15" s="34">
        <v>28254</v>
      </c>
      <c r="C15" s="13">
        <v>2.2267056514851795</v>
      </c>
    </row>
    <row r="16" spans="1:3">
      <c r="A16" s="1" t="s">
        <v>13</v>
      </c>
      <c r="B16" s="34">
        <v>15590</v>
      </c>
      <c r="C16" s="13">
        <v>6.7563468055784277</v>
      </c>
    </row>
    <row r="17" spans="1:3">
      <c r="A17" s="1" t="s">
        <v>9</v>
      </c>
      <c r="B17" s="34">
        <v>8596</v>
      </c>
      <c r="C17" s="13">
        <v>2.6582141476613841</v>
      </c>
    </row>
    <row r="18" spans="1:3">
      <c r="A18" s="1" t="s">
        <v>10</v>
      </c>
      <c r="B18" s="34">
        <v>4634</v>
      </c>
      <c r="C18" s="13">
        <v>1.0426182001448956</v>
      </c>
    </row>
    <row r="19" spans="1:3">
      <c r="B19" s="13"/>
    </row>
  </sheetData>
  <sortState xmlns:xlrd2="http://schemas.microsoft.com/office/spreadsheetml/2017/richdata2" ref="A13:C18">
    <sortCondition descending="1" ref="B13:B18"/>
  </sortState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1F98-3993-4353-AC28-23FB2A533DE4}">
  <dimension ref="A4:T69"/>
  <sheetViews>
    <sheetView topLeftCell="A4" zoomScaleNormal="100" workbookViewId="0">
      <selection activeCell="A10" sqref="A10"/>
    </sheetView>
  </sheetViews>
  <sheetFormatPr baseColWidth="10" defaultRowHeight="15"/>
  <cols>
    <col min="1" max="1" width="13.33203125" style="1" customWidth="1"/>
    <col min="2" max="7" width="10.83203125" style="1"/>
    <col min="8" max="10" width="0" style="1" hidden="1" customWidth="1"/>
    <col min="11" max="14" width="10.83203125" style="1"/>
    <col min="15" max="15" width="18" style="1" customWidth="1"/>
    <col min="16" max="16" width="15.33203125" style="1" customWidth="1"/>
    <col min="17" max="16384" width="10.83203125" style="1"/>
  </cols>
  <sheetData>
    <row r="4" spans="1:20">
      <c r="A4" s="1" t="s">
        <v>18</v>
      </c>
    </row>
    <row r="5" spans="1:20">
      <c r="A5" s="2" t="s">
        <v>15</v>
      </c>
    </row>
    <row r="6" spans="1:20">
      <c r="A6" s="2" t="s">
        <v>25</v>
      </c>
    </row>
    <row r="8" spans="1:20">
      <c r="A8" s="2" t="s">
        <v>52</v>
      </c>
    </row>
    <row r="9" spans="1:20">
      <c r="A9" s="35" t="s">
        <v>54</v>
      </c>
    </row>
    <row r="10" spans="1:20">
      <c r="A10" s="35" t="s">
        <v>41</v>
      </c>
    </row>
    <row r="12" spans="1:20" s="31" customFormat="1" ht="16">
      <c r="B12" s="31" t="s">
        <v>10</v>
      </c>
      <c r="C12" s="31" t="s">
        <v>8</v>
      </c>
      <c r="D12" s="31" t="s">
        <v>11</v>
      </c>
      <c r="E12" s="31" t="s">
        <v>9</v>
      </c>
      <c r="F12" s="31" t="s">
        <v>7</v>
      </c>
      <c r="G12" s="31" t="s">
        <v>13</v>
      </c>
      <c r="H12" s="31" t="s">
        <v>38</v>
      </c>
      <c r="I12" s="31" t="s">
        <v>12</v>
      </c>
      <c r="M12" s="1"/>
      <c r="N12" s="1"/>
      <c r="O12" s="1"/>
      <c r="P12" s="1"/>
      <c r="Q12" s="1"/>
      <c r="R12" s="1"/>
    </row>
    <row r="13" spans="1:20">
      <c r="A13" s="1">
        <v>2008</v>
      </c>
      <c r="B13" s="36">
        <v>10.961603102779574</v>
      </c>
      <c r="C13" s="13">
        <v>34.906510561013292</v>
      </c>
      <c r="D13" s="13">
        <v>73.43716431548215</v>
      </c>
      <c r="E13" s="13">
        <v>36.1710322303962</v>
      </c>
      <c r="F13" s="13">
        <v>21.086218794763916</v>
      </c>
      <c r="G13" s="13">
        <v>31.109253084087591</v>
      </c>
      <c r="H13" s="13">
        <v>28.085546191763395</v>
      </c>
      <c r="I13" s="13">
        <v>6.1857346925524315</v>
      </c>
      <c r="M13" s="37"/>
      <c r="N13" s="37"/>
      <c r="O13" s="37"/>
      <c r="P13" s="37"/>
      <c r="Q13" s="37"/>
      <c r="R13" s="37"/>
      <c r="S13" s="37"/>
      <c r="T13" s="37"/>
    </row>
    <row r="14" spans="1:20">
      <c r="A14" s="1">
        <v>2009</v>
      </c>
      <c r="B14" s="36">
        <v>13.670178972187442</v>
      </c>
      <c r="C14" s="13">
        <v>80.113088904864611</v>
      </c>
      <c r="D14" s="13">
        <v>133.73774967251313</v>
      </c>
      <c r="E14" s="13">
        <v>60.446734833461669</v>
      </c>
      <c r="F14" s="13">
        <v>39.114117373870478</v>
      </c>
      <c r="G14" s="13">
        <v>58.984912711020385</v>
      </c>
      <c r="H14" s="13">
        <v>28.47844525574363</v>
      </c>
      <c r="I14" s="13">
        <v>4.7761660053340274</v>
      </c>
      <c r="M14" s="37"/>
      <c r="N14" s="37"/>
      <c r="O14" s="37"/>
      <c r="P14" s="37"/>
      <c r="Q14" s="37"/>
      <c r="R14" s="37"/>
      <c r="S14" s="37"/>
      <c r="T14" s="37"/>
    </row>
    <row r="15" spans="1:20">
      <c r="A15" s="1">
        <v>2010</v>
      </c>
      <c r="B15" s="36">
        <v>15.047192445064972</v>
      </c>
      <c r="C15" s="13">
        <v>69.976260243582189</v>
      </c>
      <c r="D15" s="13">
        <v>156.55794907498591</v>
      </c>
      <c r="E15" s="13">
        <v>72.775730456301773</v>
      </c>
      <c r="F15" s="13">
        <v>42.951902060881068</v>
      </c>
      <c r="G15" s="13">
        <v>69.392859780703802</v>
      </c>
      <c r="H15" s="13">
        <v>28.355978260869563</v>
      </c>
      <c r="I15" s="13">
        <v>3.8371574251115361</v>
      </c>
      <c r="M15" s="37"/>
      <c r="N15" s="37"/>
      <c r="O15" s="37"/>
      <c r="P15" s="37"/>
      <c r="Q15" s="37"/>
      <c r="R15" s="37"/>
      <c r="S15" s="37"/>
      <c r="T15" s="37"/>
    </row>
    <row r="16" spans="1:20">
      <c r="A16" s="1">
        <v>2011</v>
      </c>
      <c r="B16" s="36">
        <v>8.2593168879016901</v>
      </c>
      <c r="C16" s="13">
        <v>47.013088220104585</v>
      </c>
      <c r="D16" s="13">
        <v>107.21630166166199</v>
      </c>
      <c r="E16" s="13">
        <v>60.094317035161779</v>
      </c>
      <c r="F16" s="13">
        <v>34.620355106777694</v>
      </c>
      <c r="G16" s="13">
        <v>47.886743126509657</v>
      </c>
      <c r="H16" s="13">
        <v>30.795421784005079</v>
      </c>
      <c r="I16" s="13">
        <v>3.5040924185024087</v>
      </c>
      <c r="M16" s="37"/>
      <c r="N16" s="37"/>
      <c r="O16" s="37"/>
      <c r="P16" s="37"/>
      <c r="Q16" s="37"/>
      <c r="R16" s="37"/>
      <c r="S16" s="37"/>
      <c r="T16" s="37"/>
    </row>
    <row r="17" spans="1:20">
      <c r="A17" s="1">
        <v>2012</v>
      </c>
      <c r="B17" s="36">
        <v>5.9093943753816855</v>
      </c>
      <c r="C17" s="13">
        <v>49.814209127249853</v>
      </c>
      <c r="D17" s="13">
        <v>117.34105931743197</v>
      </c>
      <c r="E17" s="13">
        <v>70.705939162431349</v>
      </c>
      <c r="F17" s="13">
        <v>43.715015527562464</v>
      </c>
      <c r="G17" s="13">
        <v>53.201802138094791</v>
      </c>
      <c r="H17" s="13">
        <v>31.02646549591887</v>
      </c>
      <c r="I17" s="13">
        <v>0</v>
      </c>
      <c r="M17" s="37"/>
      <c r="N17" s="37"/>
      <c r="O17" s="37"/>
      <c r="P17" s="37"/>
      <c r="Q17" s="37"/>
      <c r="R17" s="37"/>
      <c r="S17" s="37"/>
      <c r="T17" s="37"/>
    </row>
    <row r="18" spans="1:20">
      <c r="A18" s="1">
        <v>2013</v>
      </c>
      <c r="B18" s="36">
        <v>8.6847601930426794</v>
      </c>
      <c r="C18" s="13">
        <v>41.285231741459391</v>
      </c>
      <c r="D18" s="13">
        <v>95.259166648703413</v>
      </c>
      <c r="E18" s="13">
        <v>53.048006511486697</v>
      </c>
      <c r="F18" s="13">
        <v>41.274256928533312</v>
      </c>
      <c r="G18" s="13">
        <v>40.069829928101697</v>
      </c>
      <c r="H18" s="13">
        <v>27.565789473684209</v>
      </c>
      <c r="I18" s="13">
        <v>3.8272978861214155</v>
      </c>
      <c r="M18" s="37"/>
      <c r="N18" s="37"/>
      <c r="O18" s="37"/>
      <c r="P18" s="37"/>
      <c r="Q18" s="37"/>
      <c r="R18" s="37"/>
      <c r="S18" s="37"/>
      <c r="T18" s="37"/>
    </row>
    <row r="19" spans="1:20">
      <c r="A19" s="1">
        <v>2014</v>
      </c>
      <c r="B19" s="36">
        <v>10.670785324708044</v>
      </c>
      <c r="C19" s="13">
        <v>34.359673623608543</v>
      </c>
      <c r="D19" s="13">
        <v>89.547233483829373</v>
      </c>
      <c r="E19" s="13">
        <v>38.491679781764766</v>
      </c>
      <c r="F19" s="13">
        <v>36.510561367230267</v>
      </c>
      <c r="G19" s="13">
        <v>38.970213733515237</v>
      </c>
      <c r="H19" s="13">
        <v>27.55531740149436</v>
      </c>
      <c r="I19" s="13">
        <v>4.9048580271834208</v>
      </c>
      <c r="M19" s="37"/>
      <c r="N19" s="37"/>
      <c r="O19" s="37"/>
      <c r="P19" s="37"/>
      <c r="Q19" s="37"/>
      <c r="R19" s="37"/>
      <c r="S19" s="37"/>
      <c r="T19" s="37"/>
    </row>
    <row r="20" spans="1:20">
      <c r="A20" s="1">
        <v>2015</v>
      </c>
      <c r="B20" s="36">
        <v>8.7373969592070519</v>
      </c>
      <c r="C20" s="13">
        <v>27.251138023943778</v>
      </c>
      <c r="D20" s="13">
        <v>78.048940497277442</v>
      </c>
      <c r="E20" s="13">
        <v>29.287152631076825</v>
      </c>
      <c r="F20" s="13">
        <v>34.325759683241316</v>
      </c>
      <c r="G20" s="13">
        <v>29.561406259800538</v>
      </c>
      <c r="H20" s="13">
        <v>24.355376026029727</v>
      </c>
      <c r="I20" s="13">
        <v>4.1698026292477239</v>
      </c>
      <c r="J20" s="13">
        <f>AVERAGE(B20:I20)</f>
        <v>29.467121588728048</v>
      </c>
      <c r="M20" s="37"/>
      <c r="N20" s="37"/>
      <c r="O20" s="37"/>
      <c r="P20" s="37"/>
      <c r="Q20" s="37"/>
      <c r="R20" s="37"/>
      <c r="S20" s="37"/>
      <c r="T20" s="37"/>
    </row>
    <row r="21" spans="1:20">
      <c r="A21" s="1">
        <v>2016</v>
      </c>
      <c r="B21" s="36">
        <v>11.473680523875037</v>
      </c>
      <c r="C21" s="13">
        <v>43.088316950718571</v>
      </c>
      <c r="D21" s="13">
        <v>84.875306600193341</v>
      </c>
      <c r="E21" s="13">
        <v>36.575007074136956</v>
      </c>
      <c r="F21" s="13">
        <v>30.926697512262518</v>
      </c>
      <c r="G21" s="13">
        <v>41.10679661451654</v>
      </c>
      <c r="H21" s="13">
        <v>23.423309387303998</v>
      </c>
      <c r="I21" s="13">
        <v>4.9582816456233969</v>
      </c>
      <c r="J21" s="13">
        <f t="shared" ref="J21:J25" si="0">AVERAGE(B21:I21)</f>
        <v>34.553424538578795</v>
      </c>
      <c r="M21" s="37"/>
      <c r="N21" s="37"/>
      <c r="O21" s="37"/>
      <c r="P21" s="37"/>
      <c r="Q21" s="37"/>
      <c r="R21" s="37"/>
      <c r="S21" s="37"/>
      <c r="T21" s="37"/>
    </row>
    <row r="22" spans="1:20">
      <c r="A22" s="1">
        <v>2017</v>
      </c>
      <c r="B22" s="36">
        <v>16.888746173475329</v>
      </c>
      <c r="C22" s="13">
        <v>46.266336163448862</v>
      </c>
      <c r="D22" s="13">
        <v>106.41955218490429</v>
      </c>
      <c r="E22" s="13">
        <v>38.948866423631486</v>
      </c>
      <c r="F22" s="13">
        <v>35.983857245170029</v>
      </c>
      <c r="G22" s="13">
        <v>46.350320702977193</v>
      </c>
      <c r="H22" s="13">
        <v>24.152709676382166</v>
      </c>
      <c r="I22" s="13">
        <v>4.9750648578085501</v>
      </c>
      <c r="J22" s="13">
        <f t="shared" si="0"/>
        <v>39.998181678474744</v>
      </c>
      <c r="M22" s="37"/>
      <c r="N22" s="37"/>
      <c r="O22" s="37"/>
      <c r="P22" s="37"/>
      <c r="Q22" s="37"/>
      <c r="R22" s="37"/>
      <c r="S22" s="37"/>
      <c r="T22" s="37"/>
    </row>
    <row r="23" spans="1:20">
      <c r="A23" s="1">
        <v>2018</v>
      </c>
      <c r="B23" s="36">
        <v>8.8905912876708104</v>
      </c>
      <c r="C23" s="13">
        <v>47.827744883746412</v>
      </c>
      <c r="D23" s="13">
        <v>84.300340241261978</v>
      </c>
      <c r="E23" s="13">
        <v>31.08079036525362</v>
      </c>
      <c r="F23" s="13">
        <v>31.500914631652144</v>
      </c>
      <c r="G23" s="13">
        <v>41.478611181437408</v>
      </c>
      <c r="H23" s="13">
        <v>24.100126293740757</v>
      </c>
      <c r="I23" s="13">
        <v>3.8517758028810674</v>
      </c>
      <c r="J23" s="13">
        <f t="shared" si="0"/>
        <v>34.128861835955526</v>
      </c>
      <c r="M23" s="37"/>
      <c r="N23" s="37"/>
      <c r="O23" s="37"/>
      <c r="P23" s="37"/>
      <c r="Q23" s="37"/>
      <c r="R23" s="37"/>
      <c r="S23" s="37"/>
      <c r="T23" s="37"/>
    </row>
    <row r="24" spans="1:20">
      <c r="A24" s="1">
        <v>2019</v>
      </c>
      <c r="B24" s="36">
        <v>8.8632761700768121</v>
      </c>
      <c r="C24" s="13">
        <v>63.2547740942193</v>
      </c>
      <c r="D24" s="13">
        <v>72.972983134600923</v>
      </c>
      <c r="E24" s="13">
        <v>40.831938152299962</v>
      </c>
      <c r="F24" s="13">
        <v>32.597415022815582</v>
      </c>
      <c r="G24" s="13">
        <v>42.889133506106283</v>
      </c>
      <c r="H24" s="13">
        <v>25.863927651673951</v>
      </c>
      <c r="I24" s="13">
        <v>3.4675351077471612</v>
      </c>
      <c r="J24" s="13">
        <f t="shared" si="0"/>
        <v>36.342622854942498</v>
      </c>
      <c r="M24" s="37"/>
      <c r="N24" s="37"/>
      <c r="O24" s="37"/>
      <c r="P24" s="37"/>
      <c r="Q24" s="37"/>
      <c r="R24" s="37"/>
      <c r="S24" s="37"/>
      <c r="T24" s="37"/>
    </row>
    <row r="25" spans="1:20">
      <c r="A25" s="1">
        <v>2020</v>
      </c>
      <c r="B25" s="36"/>
      <c r="C25" s="13">
        <v>68.920445163449742</v>
      </c>
      <c r="D25" s="13">
        <v>73.014852268591056</v>
      </c>
      <c r="E25" s="13">
        <v>39.163790277128008</v>
      </c>
      <c r="F25" s="13">
        <v>37.133576791555164</v>
      </c>
      <c r="G25" s="13">
        <v>42.739988811024091</v>
      </c>
      <c r="H25" s="13">
        <v>26.329763119120482</v>
      </c>
      <c r="I25" s="13">
        <v>3.0940276647681042</v>
      </c>
      <c r="J25" s="13">
        <f t="shared" si="0"/>
        <v>41.485206299376657</v>
      </c>
      <c r="M25" s="37"/>
      <c r="N25" s="37"/>
      <c r="O25" s="37"/>
      <c r="P25" s="37"/>
      <c r="Q25" s="37"/>
      <c r="R25" s="37"/>
      <c r="S25" s="37"/>
      <c r="T25" s="37"/>
    </row>
    <row r="26" spans="1:20">
      <c r="A26" s="13"/>
    </row>
    <row r="27" spans="1:20">
      <c r="A27" s="13"/>
    </row>
    <row r="28" spans="1:20">
      <c r="A28" s="13"/>
    </row>
    <row r="29" spans="1:20">
      <c r="A29" s="13"/>
    </row>
    <row r="30" spans="1:20">
      <c r="A30" s="13"/>
    </row>
    <row r="56" spans="14:16">
      <c r="N56" s="38"/>
      <c r="O56" s="38"/>
    </row>
    <row r="57" spans="14:16">
      <c r="N57" s="38"/>
      <c r="O57" s="38"/>
    </row>
    <row r="58" spans="14:16">
      <c r="N58" s="38"/>
      <c r="O58" s="38"/>
    </row>
    <row r="59" spans="14:16">
      <c r="N59" s="38"/>
      <c r="O59" s="38"/>
    </row>
    <row r="60" spans="14:16">
      <c r="N60" s="38"/>
      <c r="O60" s="39"/>
    </row>
    <row r="61" spans="14:16">
      <c r="N61" s="38"/>
      <c r="O61" s="38"/>
    </row>
    <row r="63" spans="14:16">
      <c r="O63" s="38"/>
      <c r="P63" s="13"/>
    </row>
    <row r="64" spans="14:16">
      <c r="N64" s="40"/>
      <c r="O64" s="38"/>
      <c r="P64" s="38"/>
    </row>
    <row r="65" spans="14:16">
      <c r="N65" s="40"/>
      <c r="O65" s="38"/>
      <c r="P65" s="38"/>
    </row>
    <row r="66" spans="14:16">
      <c r="N66" s="40"/>
      <c r="O66" s="38"/>
      <c r="P66" s="38"/>
    </row>
    <row r="67" spans="14:16">
      <c r="N67" s="40"/>
      <c r="O67" s="38"/>
      <c r="P67" s="38"/>
    </row>
    <row r="68" spans="14:16">
      <c r="N68" s="40"/>
      <c r="O68" s="38"/>
      <c r="P68" s="38"/>
    </row>
    <row r="69" spans="14:16">
      <c r="N69" s="40"/>
      <c r="O69" s="38"/>
      <c r="P69" s="39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C47CF-97A2-4F15-BB77-3FA8E8B429AD}">
  <dimension ref="A4:P18"/>
  <sheetViews>
    <sheetView zoomScaleNormal="100" workbookViewId="0">
      <selection activeCell="A5" sqref="A5"/>
    </sheetView>
  </sheetViews>
  <sheetFormatPr baseColWidth="10" defaultRowHeight="15"/>
  <cols>
    <col min="1" max="1" width="13.33203125" style="1" customWidth="1"/>
    <col min="2" max="14" width="10.83203125" style="1"/>
    <col min="15" max="15" width="18" style="1" customWidth="1"/>
    <col min="16" max="16" width="15.33203125" style="1" customWidth="1"/>
    <col min="17" max="16384" width="10.83203125" style="1"/>
  </cols>
  <sheetData>
    <row r="4" spans="1:16">
      <c r="A4" s="1" t="s">
        <v>18</v>
      </c>
    </row>
    <row r="5" spans="1:16">
      <c r="A5" s="2" t="s">
        <v>15</v>
      </c>
    </row>
    <row r="6" spans="1:16">
      <c r="A6" s="2" t="s">
        <v>26</v>
      </c>
    </row>
    <row r="8" spans="1:16">
      <c r="A8" s="41" t="s">
        <v>43</v>
      </c>
    </row>
    <row r="9" spans="1:16">
      <c r="A9" s="1" t="s">
        <v>42</v>
      </c>
    </row>
    <row r="10" spans="1:16">
      <c r="A10" s="1" t="s">
        <v>44</v>
      </c>
      <c r="O10" s="38"/>
      <c r="P10" s="13"/>
    </row>
    <row r="11" spans="1:16">
      <c r="O11" s="38"/>
      <c r="P11" s="13"/>
    </row>
    <row r="12" spans="1:16">
      <c r="A12" s="2" t="s">
        <v>17</v>
      </c>
      <c r="B12" s="2">
        <v>2014</v>
      </c>
      <c r="C12" s="2">
        <v>2020</v>
      </c>
      <c r="D12" s="2" t="s">
        <v>39</v>
      </c>
      <c r="E12" s="2" t="s">
        <v>53</v>
      </c>
      <c r="N12" s="40"/>
      <c r="O12" s="38"/>
      <c r="P12" s="38"/>
    </row>
    <row r="13" spans="1:16">
      <c r="A13" s="1" t="s">
        <v>8</v>
      </c>
      <c r="B13" s="1">
        <v>363</v>
      </c>
      <c r="C13" s="1">
        <v>349</v>
      </c>
      <c r="D13" s="38">
        <v>76.333200000000005</v>
      </c>
      <c r="E13" s="38">
        <v>138.9753</v>
      </c>
      <c r="N13" s="40"/>
      <c r="O13" s="38"/>
      <c r="P13" s="38"/>
    </row>
    <row r="14" spans="1:16">
      <c r="A14" s="1" t="s">
        <v>11</v>
      </c>
      <c r="B14" s="1">
        <v>307</v>
      </c>
      <c r="C14" s="1">
        <v>294</v>
      </c>
      <c r="D14" s="38">
        <v>11.6319</v>
      </c>
      <c r="E14" s="38">
        <v>21.526799999999998</v>
      </c>
      <c r="N14" s="40"/>
      <c r="O14" s="38"/>
      <c r="P14" s="38"/>
    </row>
    <row r="15" spans="1:16">
      <c r="A15" s="1" t="s">
        <v>13</v>
      </c>
      <c r="B15" s="1">
        <v>263</v>
      </c>
      <c r="C15" s="1">
        <v>213</v>
      </c>
      <c r="D15" s="38">
        <v>4.0939999999999994</v>
      </c>
      <c r="E15" s="38">
        <v>2.4257</v>
      </c>
      <c r="N15" s="40"/>
      <c r="O15" s="38"/>
      <c r="P15" s="38"/>
    </row>
    <row r="16" spans="1:16">
      <c r="A16" s="1" t="s">
        <v>7</v>
      </c>
      <c r="B16" s="1">
        <v>137</v>
      </c>
      <c r="C16" s="1">
        <v>145</v>
      </c>
      <c r="D16" s="38">
        <v>26.660399999999999</v>
      </c>
      <c r="E16" s="38">
        <v>20.695</v>
      </c>
      <c r="N16" s="40"/>
      <c r="O16" s="38"/>
      <c r="P16" s="38"/>
    </row>
    <row r="17" spans="1:16">
      <c r="A17" s="1" t="s">
        <v>40</v>
      </c>
      <c r="B17" s="1">
        <v>101</v>
      </c>
      <c r="C17" s="1">
        <v>92</v>
      </c>
      <c r="D17" s="38">
        <v>5.8569999999999993</v>
      </c>
      <c r="E17" s="39">
        <v>7.6</v>
      </c>
      <c r="N17" s="40"/>
      <c r="O17" s="38"/>
      <c r="P17" s="39"/>
    </row>
    <row r="18" spans="1:16">
      <c r="A18" s="1" t="s">
        <v>9</v>
      </c>
      <c r="B18" s="1">
        <v>74</v>
      </c>
      <c r="C18" s="1">
        <v>66</v>
      </c>
      <c r="D18" s="38">
        <v>11.731900000000001</v>
      </c>
      <c r="E18" s="38">
        <v>9.4061000000000003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Mapa</vt:lpstr>
      <vt:lpstr>F1</vt:lpstr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ceobando</dc:creator>
  <cp:lastModifiedBy>CPC</cp:lastModifiedBy>
  <dcterms:created xsi:type="dcterms:W3CDTF">2017-08-01T21:10:09Z</dcterms:created>
  <dcterms:modified xsi:type="dcterms:W3CDTF">2021-11-16T01:17:38Z</dcterms:modified>
</cp:coreProperties>
</file>