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/>
  <mc:AlternateContent xmlns:mc="http://schemas.openxmlformats.org/markup-compatibility/2006">
    <mc:Choice Requires="x15">
      <x15ac:absPath xmlns:x15ac="http://schemas.microsoft.com/office/spreadsheetml/2010/11/ac" url="https://compite.sharepoint.com/Shared Documents/2024/2 - Generación de contenido/INC 2024-2025/Informe/ITL/"/>
    </mc:Choice>
  </mc:AlternateContent>
  <xr:revisionPtr revIDLastSave="18" documentId="8_{1CD7A9F3-D2DD-4CF9-BBE3-5432EC285582}" xr6:coauthVersionLast="47" xr6:coauthVersionMax="47" xr10:uidLastSave="{6B87B16B-F4FE-44F3-B75E-F3F432CFDC7E}"/>
  <bookViews>
    <workbookView xWindow="-110" yWindow="-110" windowWidth="19420" windowHeight="10300" tabRatio="745" firstSheet="8" activeTab="8" xr2:uid="{00000000-000D-0000-FFFF-FFFF00000000}"/>
  </bookViews>
  <sheets>
    <sheet name="1" sheetId="19" r:id="rId1"/>
    <sheet name="2" sheetId="20" r:id="rId2"/>
    <sheet name="3" sheetId="15" r:id="rId3"/>
    <sheet name="4a" sheetId="9" r:id="rId4"/>
    <sheet name="4b" sheetId="16" r:id="rId5"/>
    <sheet name="4c" sheetId="7" r:id="rId6"/>
    <sheet name="5" sheetId="4" r:id="rId7"/>
    <sheet name="6a" sheetId="17" r:id="rId8"/>
    <sheet name="6b" sheetId="18" r:id="rId9"/>
  </sheets>
  <definedNames>
    <definedName name="_ftn1" localSheetId="5">'4c'!#REF!</definedName>
    <definedName name="_ftnref1" localSheetId="5">'4c'!$A$8</definedName>
    <definedName name="_Toc51761214" localSheetId="2">#REF!</definedName>
    <definedName name="_Toc51761214" localSheetId="4">#REF!</definedName>
    <definedName name="_Toc51761214">#REF!</definedName>
    <definedName name="_Toc51761216" localSheetId="2">#REF!</definedName>
    <definedName name="_Toc51761216" localSheetId="4">#REF!</definedName>
    <definedName name="_Toc51761216">#REF!</definedName>
    <definedName name="_Toc85269994" localSheetId="2">#REF!</definedName>
    <definedName name="_Toc85269994" localSheetId="4">#REF!</definedName>
    <definedName name="_Toc85269994">#REF!</definedName>
    <definedName name="_Toc85269995" localSheetId="2">#REF!</definedName>
    <definedName name="_Toc85269995" localSheetId="4">#REF!</definedName>
    <definedName name="_Toc85269995">#REF!</definedName>
    <definedName name="_Toc85269996" localSheetId="2">#REF!</definedName>
    <definedName name="_Toc85269996" localSheetId="4">#REF!</definedName>
    <definedName name="_Toc85269996">#REF!</definedName>
    <definedName name="_Toc85563189" localSheetId="2">#REF!</definedName>
    <definedName name="_Toc85563189" localSheetId="4">#REF!</definedName>
    <definedName name="_Toc85563189">#REF!</definedName>
    <definedName name="_Toc85563190" localSheetId="2">#REF!</definedName>
    <definedName name="_Toc85563190" localSheetId="4">#REF!</definedName>
    <definedName name="_Toc85563190">#REF!</definedName>
    <definedName name="_Toc85563191" localSheetId="2">#REF!</definedName>
    <definedName name="_Toc85563191" localSheetId="4">#REF!</definedName>
    <definedName name="_Toc85563191">#REF!</definedName>
    <definedName name="colores" localSheetId="2">#REF!</definedName>
    <definedName name="colores" localSheetId="4">#REF!</definedName>
    <definedName name="colores">#REF!</definedName>
    <definedName name="departamento" localSheetId="2">#REF!</definedName>
    <definedName name="departamento" localSheetId="4">#REF!</definedName>
    <definedName name="departament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5" l="1"/>
  <c r="D28" i="15" s="1"/>
  <c r="B27" i="15"/>
  <c r="C27" i="15"/>
  <c r="E16" i="15"/>
  <c r="E17" i="15"/>
  <c r="E18" i="15"/>
  <c r="E19" i="15"/>
  <c r="E20" i="15"/>
  <c r="E21" i="15"/>
  <c r="E22" i="15"/>
  <c r="E27" i="15" s="1"/>
  <c r="E23" i="15"/>
  <c r="E24" i="15"/>
  <c r="E25" i="15"/>
  <c r="E15" i="15"/>
  <c r="C28" i="15" l="1"/>
  <c r="B28" i="15"/>
</calcChain>
</file>

<file path=xl/sharedStrings.xml><?xml version="1.0" encoding="utf-8"?>
<sst xmlns="http://schemas.openxmlformats.org/spreadsheetml/2006/main" count="135" uniqueCount="94">
  <si>
    <t>Informe Nacional de Competividad 2024-2025</t>
  </si>
  <si>
    <t>Capítulo: Infraestructura, transporte y logística</t>
  </si>
  <si>
    <t>Gráfica 1</t>
  </si>
  <si>
    <t>Acciones que debe impulsar el Gobierno nacional para hacer más eficiente la logística nacional</t>
  </si>
  <si>
    <t>Fuente: DNP (2023)</t>
  </si>
  <si>
    <t>Acción</t>
  </si>
  <si>
    <t>Porcentaje (%)</t>
  </si>
  <si>
    <t>Otros</t>
  </si>
  <si>
    <t>Simplificación procesos de comercio exterior</t>
  </si>
  <si>
    <t>Agilización procesos de comercio exterior</t>
  </si>
  <si>
    <t>Actualización de la regulación de transporte para optimizar el uso de infraestructura</t>
  </si>
  <si>
    <t>Promoción de combustibles alternativos</t>
  </si>
  <si>
    <t>Desarrollo de plataforma logística</t>
  </si>
  <si>
    <t>Eliminación de restricciones horarias de circulación nacional</t>
  </si>
  <si>
    <t>Movilidad de carga urbana</t>
  </si>
  <si>
    <t>Mejoramiento del orden público</t>
  </si>
  <si>
    <t>Seguridad vial de empresas de transporte</t>
  </si>
  <si>
    <t>Obras de mejoramiento en infraestructura vial, fluvial, férrea, portuaria y aeroportuaria</t>
  </si>
  <si>
    <t>Gráfica 2</t>
  </si>
  <si>
    <t>Proyectos de infraestructura de transporte priorizados en el PMTI 2. Colombia, 2023-2045</t>
  </si>
  <si>
    <t>Fuente: DNP et al. (2022).</t>
  </si>
  <si>
    <t>Gráfica 3</t>
  </si>
  <si>
    <t>Inversión en infraestructura en Colombia, 2011-2021 (% del PIB)</t>
  </si>
  <si>
    <r>
      <t>Fuente:</t>
    </r>
    <r>
      <rPr>
        <sz val="11"/>
        <color theme="1"/>
        <rFont val="Work Sans"/>
      </rPr>
      <t xml:space="preserve"> Fedesarrollo (2023), con base en DNP, Minhacienda, Mintransporte</t>
    </r>
  </si>
  <si>
    <t>Inversión privada</t>
  </si>
  <si>
    <t>Inversión pública</t>
  </si>
  <si>
    <t>Regalías</t>
  </si>
  <si>
    <t>Gráfica 4a</t>
  </si>
  <si>
    <t>Participación de los energéticos en el consumo final – sector transporte</t>
  </si>
  <si>
    <t>Fuente: UPME (2023).</t>
  </si>
  <si>
    <t>Escenario</t>
  </si>
  <si>
    <t>Año</t>
  </si>
  <si>
    <t>Gas natural</t>
  </si>
  <si>
    <t>Electricidad</t>
  </si>
  <si>
    <t>Petróleo y derivados</t>
  </si>
  <si>
    <t>Hidrógeno</t>
  </si>
  <si>
    <t>Base</t>
  </si>
  <si>
    <t>Actualización</t>
  </si>
  <si>
    <t>Modernización</t>
  </si>
  <si>
    <t>Inflexión</t>
  </si>
  <si>
    <t>Disrupción</t>
  </si>
  <si>
    <t>Transición energética</t>
  </si>
  <si>
    <t>Gráfica 4b</t>
  </si>
  <si>
    <t>Consumo final de energía del sector transporte (Petajulios – año)</t>
  </si>
  <si>
    <t>2021</t>
  </si>
  <si>
    <t>2022</t>
  </si>
  <si>
    <t>2032</t>
  </si>
  <si>
    <t>2042</t>
  </si>
  <si>
    <t>2052</t>
  </si>
  <si>
    <t>Gráfica 4c</t>
  </si>
  <si>
    <t>Emisiones asociadas al consumo final de energéticos – sector transporte (metros cúbicos de dióxido de carbono – año)</t>
  </si>
  <si>
    <t>Gráfica 5</t>
  </si>
  <si>
    <t>Implementación de acciones de logística verde. Colombia, 2022</t>
  </si>
  <si>
    <t>porcentaje (%)</t>
  </si>
  <si>
    <t>Ninguna</t>
  </si>
  <si>
    <t>Desarrollo de empaques o envases reutilizables</t>
  </si>
  <si>
    <t>Logística de reversa</t>
  </si>
  <si>
    <t>Manejo eficiente de energía en centros de distribución</t>
  </si>
  <si>
    <t>Uso de vehículos alternativos</t>
  </si>
  <si>
    <t>Uso de combustibles alternativos transporte</t>
  </si>
  <si>
    <t>Reducciones de emisiones de CO₂</t>
  </si>
  <si>
    <t>Otras</t>
  </si>
  <si>
    <t>Reciclaje</t>
  </si>
  <si>
    <t>Manejo de residuos</t>
  </si>
  <si>
    <t>Recuperación de envases plásticos</t>
  </si>
  <si>
    <t>Paneles solares</t>
  </si>
  <si>
    <t>Gráfica 6a</t>
  </si>
  <si>
    <t>Nivel de conocimiento y utilización de tecnologías tradicionales en logística</t>
  </si>
  <si>
    <t>Fuente: DNP (2023).</t>
  </si>
  <si>
    <t>Tecnología</t>
  </si>
  <si>
    <t>Nivel de utilización</t>
  </si>
  <si>
    <t>Nivel de conocimiento</t>
  </si>
  <si>
    <t>Factura electrónica</t>
  </si>
  <si>
    <t>Rastreo y seguimiento de vehículos - GPS</t>
  </si>
  <si>
    <t>Rastreo y seguimiento de pedidos</t>
  </si>
  <si>
    <t>Captura con código de barras</t>
  </si>
  <si>
    <t>Intercambio electrónico de datos - EDI</t>
  </si>
  <si>
    <t>Sistema y/o aplicativos de administración de transporte - TMS</t>
  </si>
  <si>
    <t>Pronósticos y/o planeación de demanda</t>
  </si>
  <si>
    <t>Sistemas y aplicativos de planificación de recursos empresariales - ERP</t>
  </si>
  <si>
    <t>Sistema y/o aplicativos de gestión de bodegas - WMS</t>
  </si>
  <si>
    <t>Captura con identificación de radio frecuencia</t>
  </si>
  <si>
    <t>Gráfica 6b</t>
  </si>
  <si>
    <t>Nivel de conocimiento y utilización de tecnologías 4.0 en logística</t>
  </si>
  <si>
    <t>Servicios en la nube</t>
  </si>
  <si>
    <t>Impresión 3D</t>
  </si>
  <si>
    <t>Inteligencia artificial</t>
  </si>
  <si>
    <t>Torres de control</t>
  </si>
  <si>
    <t>Identificación automática y captura de datos AIDC</t>
  </si>
  <si>
    <t>Internet de las cosas IoT</t>
  </si>
  <si>
    <t>Automatización de procesos mediante robots</t>
  </si>
  <si>
    <t>Big data y analítica</t>
  </si>
  <si>
    <t>Realidad aumentada</t>
  </si>
  <si>
    <t>Blockchain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</si>
</sst>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>
    <font>
      <sz val="10"/>
      <color indexed="8"/>
      <name val="Helvetica Neue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0"/>
      <color indexed="8"/>
      <name val="Helvetica Neue"/>
      <family val="2"/>
    </font>
    <font>
      <sz val="10"/>
      <color indexed="8"/>
      <name val="Helvetica Neue"/>
      <family val="2"/>
    </font>
    <font>
      <sz val="8"/>
      <name val="Helvetica Neue"/>
      <family val="2"/>
    </font>
    <font>
      <sz val="11"/>
      <color theme="1"/>
      <name val="Helvetica Neue"/>
      <family val="2"/>
      <scheme val="minor"/>
    </font>
    <font>
      <b/>
      <sz val="11"/>
      <color theme="1"/>
      <name val="Helvetica Neue"/>
      <family val="2"/>
      <scheme val="minor"/>
    </font>
    <font>
      <u/>
      <sz val="11"/>
      <color theme="10"/>
      <name val="Helvetica Neue"/>
      <family val="2"/>
      <scheme val="minor"/>
    </font>
    <font>
      <sz val="11"/>
      <name val="Calibri"/>
      <family val="2"/>
    </font>
    <font>
      <b/>
      <sz val="11"/>
      <color rgb="FF000000"/>
      <name val="Work Sans"/>
    </font>
    <font>
      <b/>
      <sz val="11"/>
      <color theme="1"/>
      <name val="Work Sans"/>
    </font>
    <font>
      <sz val="11"/>
      <color theme="1"/>
      <name val="Work Sans"/>
    </font>
    <font>
      <sz val="10"/>
      <color rgb="FF000000"/>
      <name val="Times New Roman"/>
      <family val="1"/>
    </font>
    <font>
      <b/>
      <sz val="11"/>
      <color theme="1"/>
      <name val="Helvetica Neue"/>
      <scheme val="minor"/>
    </font>
    <font>
      <b/>
      <sz val="12"/>
      <color rgb="FF000000"/>
      <name val="Arial"/>
      <family val="2"/>
    </font>
    <font>
      <b/>
      <sz val="12"/>
      <color rgb="FF000000"/>
      <name val="Arial Nova"/>
      <family val="2"/>
    </font>
    <font>
      <b/>
      <sz val="12"/>
      <color indexed="8"/>
      <name val="Helvetica Neue"/>
    </font>
    <font>
      <sz val="8"/>
      <name val="Helvetica Neue"/>
    </font>
    <font>
      <b/>
      <sz val="10"/>
      <color indexed="8"/>
      <name val="Helvetica Neue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 applyNumberFormat="0" applyFill="0" applyBorder="0" applyProtection="0">
      <alignment vertical="top" wrapText="1"/>
    </xf>
    <xf numFmtId="9" fontId="4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Protection="0">
      <alignment vertical="top" wrapText="1"/>
    </xf>
    <xf numFmtId="0" fontId="7" fillId="0" borderId="0"/>
    <xf numFmtId="0" fontId="10" fillId="0" borderId="0"/>
    <xf numFmtId="0" fontId="7" fillId="0" borderId="0"/>
    <xf numFmtId="9" fontId="7" fillId="0" borderId="0" applyFont="0" applyFill="0" applyBorder="0" applyAlignment="0" applyProtection="0"/>
    <xf numFmtId="0" fontId="14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</cellStyleXfs>
  <cellXfs count="37">
    <xf numFmtId="0" fontId="0" fillId="0" borderId="0" xfId="0">
      <alignment vertical="top" wrapText="1"/>
    </xf>
    <xf numFmtId="3" fontId="0" fillId="0" borderId="0" xfId="0" applyNumberFormat="1">
      <alignment vertical="top" wrapText="1"/>
    </xf>
    <xf numFmtId="0" fontId="7" fillId="0" borderId="0" xfId="2"/>
    <xf numFmtId="0" fontId="8" fillId="0" borderId="0" xfId="2" applyFont="1"/>
    <xf numFmtId="0" fontId="7" fillId="0" borderId="0" xfId="6"/>
    <xf numFmtId="0" fontId="8" fillId="0" borderId="0" xfId="6" applyFont="1"/>
    <xf numFmtId="0" fontId="11" fillId="0" borderId="0" xfId="8" applyFont="1" applyAlignment="1">
      <alignment horizontal="left" vertical="center"/>
    </xf>
    <xf numFmtId="0" fontId="7" fillId="2" borderId="0" xfId="8" applyFill="1"/>
    <xf numFmtId="0" fontId="12" fillId="0" borderId="0" xfId="8" applyFont="1" applyAlignment="1">
      <alignment horizontal="left" vertical="center"/>
    </xf>
    <xf numFmtId="0" fontId="14" fillId="0" borderId="0" xfId="10" applyAlignment="1">
      <alignment horizontal="left" vertical="top"/>
    </xf>
    <xf numFmtId="0" fontId="0" fillId="0" borderId="0" xfId="0" applyAlignment="1"/>
    <xf numFmtId="0" fontId="4" fillId="0" borderId="0" xfId="0" applyNumberFormat="1" applyFont="1">
      <alignment vertical="top" wrapText="1"/>
    </xf>
    <xf numFmtId="0" fontId="0" fillId="2" borderId="0" xfId="0" applyFill="1" applyAlignment="1"/>
    <xf numFmtId="0" fontId="8" fillId="0" borderId="0" xfId="0" applyFont="1" applyAlignment="1"/>
    <xf numFmtId="0" fontId="9" fillId="0" borderId="0" xfId="4"/>
    <xf numFmtId="0" fontId="16" fillId="0" borderId="0" xfId="10" applyFont="1" applyAlignment="1">
      <alignment horizontal="left" vertical="top"/>
    </xf>
    <xf numFmtId="0" fontId="17" fillId="0" borderId="0" xfId="10" applyFont="1" applyAlignment="1">
      <alignment horizontal="left" vertical="top"/>
    </xf>
    <xf numFmtId="0" fontId="18" fillId="0" borderId="0" xfId="0" applyFont="1" applyAlignment="1">
      <alignment vertical="top"/>
    </xf>
    <xf numFmtId="0" fontId="15" fillId="2" borderId="0" xfId="8" applyFont="1" applyFill="1" applyAlignment="1">
      <alignment horizontal="center" vertical="center" wrapText="1"/>
    </xf>
    <xf numFmtId="0" fontId="3" fillId="0" borderId="0" xfId="11"/>
    <xf numFmtId="0" fontId="2" fillId="0" borderId="0" xfId="12"/>
    <xf numFmtId="164" fontId="0" fillId="0" borderId="0" xfId="13" applyNumberFormat="1" applyFont="1"/>
    <xf numFmtId="0" fontId="1" fillId="0" borderId="0" xfId="11" applyFont="1"/>
    <xf numFmtId="0" fontId="0" fillId="0" borderId="0" xfId="0" applyAlignment="1">
      <alignment vertical="top"/>
    </xf>
    <xf numFmtId="0" fontId="1" fillId="0" borderId="0" xfId="12" applyFont="1"/>
    <xf numFmtId="0" fontId="1" fillId="0" borderId="0" xfId="6" applyFont="1"/>
    <xf numFmtId="0" fontId="1" fillId="2" borderId="0" xfId="8" applyFont="1" applyFill="1"/>
    <xf numFmtId="0" fontId="15" fillId="0" borderId="0" xfId="12" applyFont="1"/>
    <xf numFmtId="0" fontId="15" fillId="0" borderId="0" xfId="6" applyFont="1"/>
    <xf numFmtId="0" fontId="15" fillId="2" borderId="0" xfId="8" applyFont="1" applyFill="1"/>
    <xf numFmtId="0" fontId="15" fillId="2" borderId="0" xfId="8" quotePrefix="1" applyFont="1" applyFill="1"/>
    <xf numFmtId="0" fontId="15" fillId="0" borderId="0" xfId="0" applyFont="1" applyBorder="1" applyAlignment="1">
      <alignment horizontal="left" vertical="top"/>
    </xf>
    <xf numFmtId="0" fontId="20" fillId="0" borderId="0" xfId="0" quotePrefix="1" applyFont="1" applyBorder="1" applyAlignment="1"/>
    <xf numFmtId="0" fontId="20" fillId="0" borderId="0" xfId="0" applyFont="1" applyAlignment="1">
      <alignment vertical="top"/>
    </xf>
    <xf numFmtId="0" fontId="15" fillId="0" borderId="0" xfId="11" applyFont="1"/>
    <xf numFmtId="164" fontId="1" fillId="0" borderId="0" xfId="1" applyNumberFormat="1" applyFont="1"/>
    <xf numFmtId="17" fontId="4" fillId="0" borderId="0" xfId="0" applyNumberFormat="1" applyFont="1">
      <alignment vertical="top" wrapText="1"/>
    </xf>
  </cellXfs>
  <cellStyles count="14">
    <cellStyle name="Hipervínculo 2" xfId="4" xr:uid="{C24EEA48-C35F-9A4B-ABEB-1CBBD1C4130E}"/>
    <cellStyle name="Normal" xfId="0" builtinId="0"/>
    <cellStyle name="Normal 2" xfId="2" xr:uid="{BBDDE6E8-CF05-BA49-ACE5-ABDBDE2BDF74}"/>
    <cellStyle name="Normal 2 3" xfId="8" xr:uid="{78E96FC2-46CE-E647-BFE7-BA554488BB55}"/>
    <cellStyle name="Normal 3" xfId="5" xr:uid="{803A3A39-4845-5743-AE79-1551EA921DD1}"/>
    <cellStyle name="Normal 4" xfId="6" xr:uid="{A4190F79-FC2E-4C48-8FA1-AE9D7998F7E3}"/>
    <cellStyle name="Normal 5" xfId="7" xr:uid="{C9965A34-754D-B048-ACCF-B4D792669CD1}"/>
    <cellStyle name="Normal 6" xfId="10" xr:uid="{716A81BE-8353-B841-ADF9-16CE6069ED3E}"/>
    <cellStyle name="Normal 7" xfId="11" xr:uid="{0BA9AA4A-2131-4F84-9C98-14FBD283933D}"/>
    <cellStyle name="Normal 8" xfId="12" xr:uid="{A0AB637A-F044-4E95-A577-06EBCDEF13B6}"/>
    <cellStyle name="Percent" xfId="1" builtinId="5"/>
    <cellStyle name="Porcentaje 2" xfId="3" xr:uid="{F733C8E7-3126-1341-9BFC-4355D944E046}"/>
    <cellStyle name="Porcentaje 3" xfId="9" xr:uid="{A7CB53B0-F540-F04F-A07C-C8D2D04B9BD9}"/>
    <cellStyle name="Porcentaje 4" xfId="13" xr:uid="{D01FF128-63D1-442F-AC90-FA989C8DBE26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'1'!$H$12:$H$22</c:f>
              <c:strCache>
                <c:ptCount val="11"/>
                <c:pt idx="0">
                  <c:v>Otros</c:v>
                </c:pt>
                <c:pt idx="1">
                  <c:v>Simplificación procesos de comercio exterior</c:v>
                </c:pt>
                <c:pt idx="2">
                  <c:v>Agilización procesos de comercio exterior</c:v>
                </c:pt>
                <c:pt idx="3">
                  <c:v>Actualización de la regulación de transporte para optimizar el uso de infraestructura</c:v>
                </c:pt>
                <c:pt idx="4">
                  <c:v>Promoción de combustibles alternativos</c:v>
                </c:pt>
                <c:pt idx="5">
                  <c:v>Desarrollo de plataforma logística</c:v>
                </c:pt>
                <c:pt idx="6">
                  <c:v>Eliminación de restricciones horarias de circulación nacional</c:v>
                </c:pt>
                <c:pt idx="7">
                  <c:v>Movilidad de carga urbana</c:v>
                </c:pt>
                <c:pt idx="8">
                  <c:v>Mejoramiento del orden público</c:v>
                </c:pt>
                <c:pt idx="9">
                  <c:v>Seguridad vial de empresas de transporte</c:v>
                </c:pt>
                <c:pt idx="10">
                  <c:v>Obras de mejoramiento en infraestructura vial, fluvial, férrea, portuaria y aeroportuaria</c:v>
                </c:pt>
              </c:strCache>
            </c:strRef>
          </c:cat>
          <c:val>
            <c:numRef>
              <c:f>'1'!$I$12:$I$22</c:f>
              <c:numCache>
                <c:formatCode>General</c:formatCode>
                <c:ptCount val="11"/>
                <c:pt idx="0">
                  <c:v>2.4</c:v>
                </c:pt>
                <c:pt idx="1">
                  <c:v>3.4</c:v>
                </c:pt>
                <c:pt idx="2">
                  <c:v>5.0999999999999996</c:v>
                </c:pt>
                <c:pt idx="3">
                  <c:v>7.6</c:v>
                </c:pt>
                <c:pt idx="4">
                  <c:v>9.5</c:v>
                </c:pt>
                <c:pt idx="5">
                  <c:v>16</c:v>
                </c:pt>
                <c:pt idx="6">
                  <c:v>17.3</c:v>
                </c:pt>
                <c:pt idx="7">
                  <c:v>36.6</c:v>
                </c:pt>
                <c:pt idx="8">
                  <c:v>46.4</c:v>
                </c:pt>
                <c:pt idx="9">
                  <c:v>49.6</c:v>
                </c:pt>
                <c:pt idx="10">
                  <c:v>59.8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B-4A99-A68F-CECF1A96F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87834751"/>
        <c:axId val="887835231"/>
      </c:barChart>
      <c:catAx>
        <c:axId val="8878347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835231"/>
        <c:crosses val="autoZero"/>
        <c:auto val="1"/>
        <c:lblAlgn val="ctr"/>
        <c:lblOffset val="100"/>
        <c:noMultiLvlLbl val="0"/>
      </c:catAx>
      <c:valAx>
        <c:axId val="88783523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87834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'3'!$B$14</c:f>
              <c:strCache>
                <c:ptCount val="1"/>
                <c:pt idx="0">
                  <c:v>Inversión privada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'3'!$A$15:$A$25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'3'!$B$15:$B$25</c:f>
              <c:numCache>
                <c:formatCode>General</c:formatCode>
                <c:ptCount val="11"/>
                <c:pt idx="0">
                  <c:v>0.7</c:v>
                </c:pt>
                <c:pt idx="1">
                  <c:v>0.8</c:v>
                </c:pt>
                <c:pt idx="2">
                  <c:v>0.6</c:v>
                </c:pt>
                <c:pt idx="3">
                  <c:v>0.6</c:v>
                </c:pt>
                <c:pt idx="4">
                  <c:v>0.8</c:v>
                </c:pt>
                <c:pt idx="5">
                  <c:v>0.8</c:v>
                </c:pt>
                <c:pt idx="6">
                  <c:v>0.9</c:v>
                </c:pt>
                <c:pt idx="7">
                  <c:v>0.8</c:v>
                </c:pt>
                <c:pt idx="8">
                  <c:v>0.9</c:v>
                </c:pt>
                <c:pt idx="9">
                  <c:v>0.9</c:v>
                </c:pt>
                <c:pt idx="1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DC-4C91-B148-C151BE627F00}"/>
            </c:ext>
          </c:extLst>
        </c:ser>
        <c:ser>
          <c:idx val="1"/>
          <c:order val="1"/>
          <c:tx>
            <c:strRef>
              <c:f>'3'!$C$14</c:f>
              <c:strCache>
                <c:ptCount val="1"/>
                <c:pt idx="0">
                  <c:v>Inversión pública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'3'!$A$15:$A$25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'3'!$C$15:$C$25</c:f>
              <c:numCache>
                <c:formatCode>General</c:formatCode>
                <c:ptCount val="11"/>
                <c:pt idx="0">
                  <c:v>1</c:v>
                </c:pt>
                <c:pt idx="1">
                  <c:v>1.5</c:v>
                </c:pt>
                <c:pt idx="2">
                  <c:v>1.4</c:v>
                </c:pt>
                <c:pt idx="3">
                  <c:v>1.1000000000000001</c:v>
                </c:pt>
                <c:pt idx="4">
                  <c:v>0.9</c:v>
                </c:pt>
                <c:pt idx="5">
                  <c:v>0.7</c:v>
                </c:pt>
                <c:pt idx="6">
                  <c:v>0.6</c:v>
                </c:pt>
                <c:pt idx="7">
                  <c:v>0.5</c:v>
                </c:pt>
                <c:pt idx="8">
                  <c:v>0.6</c:v>
                </c:pt>
                <c:pt idx="9">
                  <c:v>0.7</c:v>
                </c:pt>
                <c:pt idx="1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DC-4C91-B148-C151BE627F00}"/>
            </c:ext>
          </c:extLst>
        </c:ser>
        <c:ser>
          <c:idx val="2"/>
          <c:order val="2"/>
          <c:tx>
            <c:strRef>
              <c:f>'3'!$D$14</c:f>
              <c:strCache>
                <c:ptCount val="1"/>
                <c:pt idx="0">
                  <c:v>Regalías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'3'!$A$15:$A$25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'3'!$D$15:$D$25</c:f>
              <c:numCache>
                <c:formatCode>General</c:formatCode>
                <c:ptCount val="11"/>
                <c:pt idx="1">
                  <c:v>0.2</c:v>
                </c:pt>
                <c:pt idx="2">
                  <c:v>0.3</c:v>
                </c:pt>
                <c:pt idx="3">
                  <c:v>0.2</c:v>
                </c:pt>
                <c:pt idx="4">
                  <c:v>0.2</c:v>
                </c:pt>
                <c:pt idx="5">
                  <c:v>0.1</c:v>
                </c:pt>
                <c:pt idx="6">
                  <c:v>0.4</c:v>
                </c:pt>
                <c:pt idx="7">
                  <c:v>0.3</c:v>
                </c:pt>
                <c:pt idx="8">
                  <c:v>0.4</c:v>
                </c:pt>
                <c:pt idx="9">
                  <c:v>0.1</c:v>
                </c:pt>
                <c:pt idx="1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DC-4C91-B148-C151BE627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6877951"/>
        <c:axId val="56878431"/>
      </c:barChart>
      <c:catAx>
        <c:axId val="5687795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78431"/>
        <c:crosses val="autoZero"/>
        <c:auto val="1"/>
        <c:lblAlgn val="ctr"/>
        <c:lblOffset val="100"/>
        <c:noMultiLvlLbl val="0"/>
      </c:catAx>
      <c:valAx>
        <c:axId val="56878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77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'4b'!$H$14</c:f>
              <c:strCache>
                <c:ptCount val="1"/>
                <c:pt idx="0">
                  <c:v>Transición energética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'4b'!$I$13:$M$13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2032</c:v>
                </c:pt>
                <c:pt idx="3">
                  <c:v>2042</c:v>
                </c:pt>
                <c:pt idx="4">
                  <c:v>2052</c:v>
                </c:pt>
              </c:strCache>
            </c:strRef>
          </c:cat>
          <c:val>
            <c:numRef>
              <c:f>'4b'!$I$14:$M$14</c:f>
              <c:numCache>
                <c:formatCode>General</c:formatCode>
                <c:ptCount val="5"/>
                <c:pt idx="0">
                  <c:v>600</c:v>
                </c:pt>
                <c:pt idx="1">
                  <c:v>610</c:v>
                </c:pt>
                <c:pt idx="2">
                  <c:v>720</c:v>
                </c:pt>
                <c:pt idx="3">
                  <c:v>700</c:v>
                </c:pt>
                <c:pt idx="4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BD-41B9-97CF-DBDBDE8A94B2}"/>
            </c:ext>
          </c:extLst>
        </c:ser>
        <c:ser>
          <c:idx val="1"/>
          <c:order val="1"/>
          <c:tx>
            <c:strRef>
              <c:f>'4b'!$H$15</c:f>
              <c:strCache>
                <c:ptCount val="1"/>
                <c:pt idx="0">
                  <c:v>Inflexión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'4b'!$I$13:$M$13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2032</c:v>
                </c:pt>
                <c:pt idx="3">
                  <c:v>2042</c:v>
                </c:pt>
                <c:pt idx="4">
                  <c:v>2052</c:v>
                </c:pt>
              </c:strCache>
            </c:strRef>
          </c:cat>
          <c:val>
            <c:numRef>
              <c:f>'4b'!$I$15:$M$15</c:f>
              <c:numCache>
                <c:formatCode>General</c:formatCode>
                <c:ptCount val="5"/>
                <c:pt idx="0">
                  <c:v>600</c:v>
                </c:pt>
                <c:pt idx="1">
                  <c:v>610</c:v>
                </c:pt>
                <c:pt idx="2">
                  <c:v>730</c:v>
                </c:pt>
                <c:pt idx="3">
                  <c:v>820</c:v>
                </c:pt>
                <c:pt idx="4">
                  <c:v>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BD-41B9-97CF-DBDBDE8A94B2}"/>
            </c:ext>
          </c:extLst>
        </c:ser>
        <c:ser>
          <c:idx val="2"/>
          <c:order val="2"/>
          <c:tx>
            <c:strRef>
              <c:f>'4b'!$H$16</c:f>
              <c:strCache>
                <c:ptCount val="1"/>
                <c:pt idx="0">
                  <c:v>Actualización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'4b'!$I$13:$M$13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2032</c:v>
                </c:pt>
                <c:pt idx="3">
                  <c:v>2042</c:v>
                </c:pt>
                <c:pt idx="4">
                  <c:v>2052</c:v>
                </c:pt>
              </c:strCache>
            </c:strRef>
          </c:cat>
          <c:val>
            <c:numRef>
              <c:f>'4b'!$I$16:$M$16</c:f>
              <c:numCache>
                <c:formatCode>General</c:formatCode>
                <c:ptCount val="5"/>
                <c:pt idx="0">
                  <c:v>600</c:v>
                </c:pt>
                <c:pt idx="1">
                  <c:v>610</c:v>
                </c:pt>
                <c:pt idx="2">
                  <c:v>740</c:v>
                </c:pt>
                <c:pt idx="3">
                  <c:v>900</c:v>
                </c:pt>
                <c:pt idx="4">
                  <c:v>1050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BD-41B9-97CF-DBDBDE8A94B2}"/>
            </c:ext>
          </c:extLst>
        </c:ser>
        <c:ser>
          <c:idx val="3"/>
          <c:order val="3"/>
          <c:tx>
            <c:strRef>
              <c:f>'4b'!$H$17</c:f>
              <c:strCache>
                <c:ptCount val="1"/>
                <c:pt idx="0">
                  <c:v>Disrupción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'4b'!$I$13:$M$13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2032</c:v>
                </c:pt>
                <c:pt idx="3">
                  <c:v>2042</c:v>
                </c:pt>
                <c:pt idx="4">
                  <c:v>2052</c:v>
                </c:pt>
              </c:strCache>
            </c:strRef>
          </c:cat>
          <c:val>
            <c:numRef>
              <c:f>'4b'!$I$17:$M$17</c:f>
              <c:numCache>
                <c:formatCode>General</c:formatCode>
                <c:ptCount val="5"/>
                <c:pt idx="0">
                  <c:v>600</c:v>
                </c:pt>
                <c:pt idx="1">
                  <c:v>610</c:v>
                </c:pt>
                <c:pt idx="2">
                  <c:v>700</c:v>
                </c:pt>
                <c:pt idx="3">
                  <c:v>740</c:v>
                </c:pt>
                <c:pt idx="4">
                  <c:v>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BD-41B9-97CF-DBDBDE8A94B2}"/>
            </c:ext>
          </c:extLst>
        </c:ser>
        <c:ser>
          <c:idx val="4"/>
          <c:order val="4"/>
          <c:tx>
            <c:strRef>
              <c:f>'4b'!$H$18</c:f>
              <c:strCache>
                <c:ptCount val="1"/>
                <c:pt idx="0">
                  <c:v>Modernización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'4b'!$I$13:$M$13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2032</c:v>
                </c:pt>
                <c:pt idx="3">
                  <c:v>2042</c:v>
                </c:pt>
                <c:pt idx="4">
                  <c:v>2052</c:v>
                </c:pt>
              </c:strCache>
            </c:strRef>
          </c:cat>
          <c:val>
            <c:numRef>
              <c:f>'4b'!$I$18:$M$18</c:f>
              <c:numCache>
                <c:formatCode>General</c:formatCode>
                <c:ptCount val="5"/>
                <c:pt idx="0">
                  <c:v>600</c:v>
                </c:pt>
                <c:pt idx="1">
                  <c:v>610</c:v>
                </c:pt>
                <c:pt idx="2">
                  <c:v>720</c:v>
                </c:pt>
                <c:pt idx="3">
                  <c:v>850</c:v>
                </c:pt>
                <c:pt idx="4">
                  <c:v>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BD-41B9-97CF-DBDBDE8A9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045039"/>
        <c:axId val="897549839"/>
      </c:lineChart>
      <c:catAx>
        <c:axId val="832045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549839"/>
        <c:crosses val="autoZero"/>
        <c:auto val="1"/>
        <c:lblAlgn val="ctr"/>
        <c:lblOffset val="100"/>
        <c:noMultiLvlLbl val="0"/>
      </c:catAx>
      <c:valAx>
        <c:axId val="897549839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2045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'4c'!$J$13</c:f>
              <c:strCache>
                <c:ptCount val="1"/>
                <c:pt idx="0">
                  <c:v>Transición energética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'4c'!$K$12:$O$12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2032</c:v>
                </c:pt>
                <c:pt idx="3">
                  <c:v>2042</c:v>
                </c:pt>
                <c:pt idx="4">
                  <c:v>2052</c:v>
                </c:pt>
              </c:strCache>
            </c:strRef>
          </c:cat>
          <c:val>
            <c:numRef>
              <c:f>'4c'!$K$13:$O$13</c:f>
              <c:numCache>
                <c:formatCode>General</c:formatCode>
                <c:ptCount val="5"/>
                <c:pt idx="0">
                  <c:v>40</c:v>
                </c:pt>
                <c:pt idx="1">
                  <c:v>42</c:v>
                </c:pt>
                <c:pt idx="2">
                  <c:v>52</c:v>
                </c:pt>
                <c:pt idx="3">
                  <c:v>40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5-4D54-A5F5-D9BEC625DF3B}"/>
            </c:ext>
          </c:extLst>
        </c:ser>
        <c:ser>
          <c:idx val="1"/>
          <c:order val="1"/>
          <c:tx>
            <c:strRef>
              <c:f>'4c'!$J$14</c:f>
              <c:strCache>
                <c:ptCount val="1"/>
                <c:pt idx="0">
                  <c:v>Inflexión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'4c'!$K$12:$O$12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2032</c:v>
                </c:pt>
                <c:pt idx="3">
                  <c:v>2042</c:v>
                </c:pt>
                <c:pt idx="4">
                  <c:v>2052</c:v>
                </c:pt>
              </c:strCache>
            </c:strRef>
          </c:cat>
          <c:val>
            <c:numRef>
              <c:f>'4c'!$K$14:$O$14</c:f>
              <c:numCache>
                <c:formatCode>General</c:formatCode>
                <c:ptCount val="5"/>
                <c:pt idx="0">
                  <c:v>40</c:v>
                </c:pt>
                <c:pt idx="1">
                  <c:v>42</c:v>
                </c:pt>
                <c:pt idx="2">
                  <c:v>53</c:v>
                </c:pt>
                <c:pt idx="3">
                  <c:v>53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5-4D54-A5F5-D9BEC625DF3B}"/>
            </c:ext>
          </c:extLst>
        </c:ser>
        <c:ser>
          <c:idx val="2"/>
          <c:order val="2"/>
          <c:tx>
            <c:strRef>
              <c:f>'4c'!$J$15</c:f>
              <c:strCache>
                <c:ptCount val="1"/>
                <c:pt idx="0">
                  <c:v>Actualización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'4c'!$K$12:$O$12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2032</c:v>
                </c:pt>
                <c:pt idx="3">
                  <c:v>2042</c:v>
                </c:pt>
                <c:pt idx="4">
                  <c:v>2052</c:v>
                </c:pt>
              </c:strCache>
            </c:strRef>
          </c:cat>
          <c:val>
            <c:numRef>
              <c:f>'4c'!$K$15:$O$15</c:f>
              <c:numCache>
                <c:formatCode>General</c:formatCode>
                <c:ptCount val="5"/>
                <c:pt idx="0">
                  <c:v>40</c:v>
                </c:pt>
                <c:pt idx="1">
                  <c:v>42</c:v>
                </c:pt>
                <c:pt idx="2">
                  <c:v>55</c:v>
                </c:pt>
                <c:pt idx="3">
                  <c:v>60</c:v>
                </c:pt>
                <c:pt idx="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5-4D54-A5F5-D9BEC625DF3B}"/>
            </c:ext>
          </c:extLst>
        </c:ser>
        <c:ser>
          <c:idx val="3"/>
          <c:order val="3"/>
          <c:tx>
            <c:strRef>
              <c:f>'4c'!$J$16</c:f>
              <c:strCache>
                <c:ptCount val="1"/>
                <c:pt idx="0">
                  <c:v>Disrupción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'4c'!$K$12:$O$12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2032</c:v>
                </c:pt>
                <c:pt idx="3">
                  <c:v>2042</c:v>
                </c:pt>
                <c:pt idx="4">
                  <c:v>2052</c:v>
                </c:pt>
              </c:strCache>
            </c:strRef>
          </c:cat>
          <c:val>
            <c:numRef>
              <c:f>'4c'!$K$16:$O$16</c:f>
              <c:numCache>
                <c:formatCode>General</c:formatCode>
                <c:ptCount val="5"/>
                <c:pt idx="0">
                  <c:v>40</c:v>
                </c:pt>
                <c:pt idx="1">
                  <c:v>42</c:v>
                </c:pt>
                <c:pt idx="2">
                  <c:v>50</c:v>
                </c:pt>
                <c:pt idx="3">
                  <c:v>45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15-4D54-A5F5-D9BEC625DF3B}"/>
            </c:ext>
          </c:extLst>
        </c:ser>
        <c:ser>
          <c:idx val="4"/>
          <c:order val="4"/>
          <c:tx>
            <c:strRef>
              <c:f>'4c'!$J$17</c:f>
              <c:strCache>
                <c:ptCount val="1"/>
                <c:pt idx="0">
                  <c:v>Modernización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'4c'!$K$12:$O$12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2032</c:v>
                </c:pt>
                <c:pt idx="3">
                  <c:v>2042</c:v>
                </c:pt>
                <c:pt idx="4">
                  <c:v>2052</c:v>
                </c:pt>
              </c:strCache>
            </c:strRef>
          </c:cat>
          <c:val>
            <c:numRef>
              <c:f>'4c'!$K$17:$O$17</c:f>
              <c:numCache>
                <c:formatCode>General</c:formatCode>
                <c:ptCount val="5"/>
                <c:pt idx="0">
                  <c:v>40</c:v>
                </c:pt>
                <c:pt idx="1">
                  <c:v>42</c:v>
                </c:pt>
                <c:pt idx="2">
                  <c:v>52</c:v>
                </c:pt>
                <c:pt idx="3">
                  <c:v>55</c:v>
                </c:pt>
                <c:pt idx="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15-4D54-A5F5-D9BEC625D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486015"/>
        <c:axId val="1154482655"/>
      </c:lineChart>
      <c:catAx>
        <c:axId val="1154486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482655"/>
        <c:crosses val="autoZero"/>
        <c:auto val="1"/>
        <c:lblAlgn val="ctr"/>
        <c:lblOffset val="100"/>
        <c:noMultiLvlLbl val="0"/>
      </c:catAx>
      <c:valAx>
        <c:axId val="1154482655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486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'5'!$H$13:$H$24</c:f>
              <c:strCache>
                <c:ptCount val="12"/>
                <c:pt idx="0">
                  <c:v>Ninguna</c:v>
                </c:pt>
                <c:pt idx="1">
                  <c:v>Desarrollo de empaques o envases reutilizables</c:v>
                </c:pt>
                <c:pt idx="2">
                  <c:v>Logística de reversa</c:v>
                </c:pt>
                <c:pt idx="3">
                  <c:v>Manejo eficiente de energía en centros de distribución</c:v>
                </c:pt>
                <c:pt idx="4">
                  <c:v>Uso de vehículos alternativos</c:v>
                </c:pt>
                <c:pt idx="5">
                  <c:v>Uso de combustibles alternativos transporte</c:v>
                </c:pt>
                <c:pt idx="6">
                  <c:v>Reducciones de emisiones de CO₂</c:v>
                </c:pt>
                <c:pt idx="7">
                  <c:v>Otras</c:v>
                </c:pt>
                <c:pt idx="8">
                  <c:v>Reciclaje</c:v>
                </c:pt>
                <c:pt idx="9">
                  <c:v>Manejo de residuos</c:v>
                </c:pt>
                <c:pt idx="10">
                  <c:v>Recuperación de envases plásticos</c:v>
                </c:pt>
                <c:pt idx="11">
                  <c:v>Paneles solares</c:v>
                </c:pt>
              </c:strCache>
            </c:strRef>
          </c:cat>
          <c:val>
            <c:numRef>
              <c:f>'5'!$I$13:$I$24</c:f>
              <c:numCache>
                <c:formatCode>General</c:formatCode>
                <c:ptCount val="12"/>
                <c:pt idx="0">
                  <c:v>61.6</c:v>
                </c:pt>
                <c:pt idx="1">
                  <c:v>21.3</c:v>
                </c:pt>
                <c:pt idx="2">
                  <c:v>11.9</c:v>
                </c:pt>
                <c:pt idx="3">
                  <c:v>9.5</c:v>
                </c:pt>
                <c:pt idx="4">
                  <c:v>5.7</c:v>
                </c:pt>
                <c:pt idx="5">
                  <c:v>3.6</c:v>
                </c:pt>
                <c:pt idx="6">
                  <c:v>3.1</c:v>
                </c:pt>
                <c:pt idx="7">
                  <c:v>1.5</c:v>
                </c:pt>
                <c:pt idx="8">
                  <c:v>0.6</c:v>
                </c:pt>
                <c:pt idx="9">
                  <c:v>0.2</c:v>
                </c:pt>
                <c:pt idx="10">
                  <c:v>0.1</c:v>
                </c:pt>
                <c:pt idx="1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A-4F8F-AEC0-6C99CB1DF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52601039"/>
        <c:axId val="852602479"/>
      </c:barChart>
      <c:catAx>
        <c:axId val="8526010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2602479"/>
        <c:crosses val="autoZero"/>
        <c:auto val="1"/>
        <c:lblAlgn val="ctr"/>
        <c:lblOffset val="100"/>
        <c:noMultiLvlLbl val="0"/>
      </c:catAx>
      <c:valAx>
        <c:axId val="85260247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52601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'6a'!$K$12</c:f>
              <c:strCache>
                <c:ptCount val="1"/>
                <c:pt idx="0">
                  <c:v>Nivel de utilización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'6a'!$J$13:$J$22</c:f>
              <c:strCache>
                <c:ptCount val="10"/>
                <c:pt idx="0">
                  <c:v>Factura electrónica</c:v>
                </c:pt>
                <c:pt idx="1">
                  <c:v>Rastreo y seguimiento de vehículos - GPS</c:v>
                </c:pt>
                <c:pt idx="2">
                  <c:v>Rastreo y seguimiento de pedidos</c:v>
                </c:pt>
                <c:pt idx="3">
                  <c:v>Captura con código de barras</c:v>
                </c:pt>
                <c:pt idx="4">
                  <c:v>Intercambio electrónico de datos - EDI</c:v>
                </c:pt>
                <c:pt idx="5">
                  <c:v>Sistema y/o aplicativos de administración de transporte - TMS</c:v>
                </c:pt>
                <c:pt idx="6">
                  <c:v>Pronósticos y/o planeación de demanda</c:v>
                </c:pt>
                <c:pt idx="7">
                  <c:v>Sistemas y aplicativos de planificación de recursos empresariales - ERP</c:v>
                </c:pt>
                <c:pt idx="8">
                  <c:v>Sistema y/o aplicativos de gestión de bodegas - WMS</c:v>
                </c:pt>
                <c:pt idx="9">
                  <c:v>Captura con identificación de radio frecuencia</c:v>
                </c:pt>
              </c:strCache>
            </c:strRef>
          </c:cat>
          <c:val>
            <c:numRef>
              <c:f>'6a'!$K$13:$K$22</c:f>
              <c:numCache>
                <c:formatCode>General</c:formatCode>
                <c:ptCount val="10"/>
                <c:pt idx="0">
                  <c:v>60.9</c:v>
                </c:pt>
                <c:pt idx="1">
                  <c:v>39.799999999999997</c:v>
                </c:pt>
                <c:pt idx="2">
                  <c:v>63.2</c:v>
                </c:pt>
                <c:pt idx="3">
                  <c:v>48.8</c:v>
                </c:pt>
                <c:pt idx="4">
                  <c:v>57.9</c:v>
                </c:pt>
                <c:pt idx="5">
                  <c:v>29.3</c:v>
                </c:pt>
                <c:pt idx="6">
                  <c:v>43.7</c:v>
                </c:pt>
                <c:pt idx="7">
                  <c:v>37.200000000000003</c:v>
                </c:pt>
                <c:pt idx="8">
                  <c:v>31.4</c:v>
                </c:pt>
                <c:pt idx="9">
                  <c:v>37.200000000000003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0-47C9-A29C-12CC0243FEA4}"/>
            </c:ext>
          </c:extLst>
        </c:ser>
        <c:ser>
          <c:idx val="1"/>
          <c:order val="1"/>
          <c:tx>
            <c:strRef>
              <c:f>'6a'!$L$12</c:f>
              <c:strCache>
                <c:ptCount val="1"/>
                <c:pt idx="0">
                  <c:v>Nivel de conocimiento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'6a'!$J$13:$J$22</c:f>
              <c:strCache>
                <c:ptCount val="10"/>
                <c:pt idx="0">
                  <c:v>Factura electrónica</c:v>
                </c:pt>
                <c:pt idx="1">
                  <c:v>Rastreo y seguimiento de vehículos - GPS</c:v>
                </c:pt>
                <c:pt idx="2">
                  <c:v>Rastreo y seguimiento de pedidos</c:v>
                </c:pt>
                <c:pt idx="3">
                  <c:v>Captura con código de barras</c:v>
                </c:pt>
                <c:pt idx="4">
                  <c:v>Intercambio electrónico de datos - EDI</c:v>
                </c:pt>
                <c:pt idx="5">
                  <c:v>Sistema y/o aplicativos de administración de transporte - TMS</c:v>
                </c:pt>
                <c:pt idx="6">
                  <c:v>Pronósticos y/o planeación de demanda</c:v>
                </c:pt>
                <c:pt idx="7">
                  <c:v>Sistemas y aplicativos de planificación de recursos empresariales - ERP</c:v>
                </c:pt>
                <c:pt idx="8">
                  <c:v>Sistema y/o aplicativos de gestión de bodegas - WMS</c:v>
                </c:pt>
                <c:pt idx="9">
                  <c:v>Captura con identificación de radio frecuencia</c:v>
                </c:pt>
              </c:strCache>
            </c:strRef>
          </c:cat>
          <c:val>
            <c:numRef>
              <c:f>'6a'!$L$13:$L$22</c:f>
              <c:numCache>
                <c:formatCode>General</c:formatCode>
                <c:ptCount val="10"/>
                <c:pt idx="0">
                  <c:v>76.2</c:v>
                </c:pt>
                <c:pt idx="1">
                  <c:v>66.7</c:v>
                </c:pt>
                <c:pt idx="2">
                  <c:v>57.6</c:v>
                </c:pt>
                <c:pt idx="3">
                  <c:v>49</c:v>
                </c:pt>
                <c:pt idx="4">
                  <c:v>17.100000000000001</c:v>
                </c:pt>
                <c:pt idx="5">
                  <c:v>12.4</c:v>
                </c:pt>
                <c:pt idx="6">
                  <c:v>12</c:v>
                </c:pt>
                <c:pt idx="7">
                  <c:v>11.4</c:v>
                </c:pt>
                <c:pt idx="8">
                  <c:v>10.9</c:v>
                </c:pt>
                <c:pt idx="9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00-47C9-A29C-12CC0243F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3589727"/>
        <c:axId val="903589247"/>
      </c:barChart>
      <c:catAx>
        <c:axId val="9035897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3589247"/>
        <c:crosses val="autoZero"/>
        <c:auto val="1"/>
        <c:lblAlgn val="ctr"/>
        <c:lblOffset val="100"/>
        <c:noMultiLvlLbl val="0"/>
      </c:catAx>
      <c:valAx>
        <c:axId val="90358924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03589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'6b'!$I$12</c:f>
              <c:strCache>
                <c:ptCount val="1"/>
                <c:pt idx="0">
                  <c:v>Nivel de utilización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'6b'!$H$13:$H$22</c:f>
              <c:strCache>
                <c:ptCount val="10"/>
                <c:pt idx="0">
                  <c:v>Servicios en la nube</c:v>
                </c:pt>
                <c:pt idx="1">
                  <c:v>Impresión 3D</c:v>
                </c:pt>
                <c:pt idx="2">
                  <c:v>Inteligencia artificial</c:v>
                </c:pt>
                <c:pt idx="3">
                  <c:v>Torres de control</c:v>
                </c:pt>
                <c:pt idx="4">
                  <c:v>Identificación automática y captura de datos AIDC</c:v>
                </c:pt>
                <c:pt idx="5">
                  <c:v>Internet de las cosas IoT</c:v>
                </c:pt>
                <c:pt idx="6">
                  <c:v>Automatización de procesos mediante robots</c:v>
                </c:pt>
                <c:pt idx="7">
                  <c:v>Big data y analítica</c:v>
                </c:pt>
                <c:pt idx="8">
                  <c:v>Realidad aumentada</c:v>
                </c:pt>
                <c:pt idx="9">
                  <c:v>Blockchain</c:v>
                </c:pt>
              </c:strCache>
            </c:strRef>
          </c:cat>
          <c:val>
            <c:numRef>
              <c:f>'6b'!$I$13:$I$22</c:f>
              <c:numCache>
                <c:formatCode>General</c:formatCode>
                <c:ptCount val="10"/>
                <c:pt idx="0">
                  <c:v>30.6</c:v>
                </c:pt>
                <c:pt idx="1">
                  <c:v>6</c:v>
                </c:pt>
                <c:pt idx="2">
                  <c:v>1.7</c:v>
                </c:pt>
                <c:pt idx="3">
                  <c:v>2.6</c:v>
                </c:pt>
                <c:pt idx="4">
                  <c:v>4.2</c:v>
                </c:pt>
                <c:pt idx="5">
                  <c:v>4.7</c:v>
                </c:pt>
                <c:pt idx="6">
                  <c:v>1.7</c:v>
                </c:pt>
                <c:pt idx="7">
                  <c:v>2.5</c:v>
                </c:pt>
                <c:pt idx="8">
                  <c:v>1.8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F-4AA6-98A0-7D6B0CD7D8A8}"/>
            </c:ext>
          </c:extLst>
        </c:ser>
        <c:ser>
          <c:idx val="1"/>
          <c:order val="1"/>
          <c:tx>
            <c:strRef>
              <c:f>'6b'!$J$12</c:f>
              <c:strCache>
                <c:ptCount val="1"/>
                <c:pt idx="0">
                  <c:v>Nivel de conocimiento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'6b'!$H$13:$H$22</c:f>
              <c:strCache>
                <c:ptCount val="10"/>
                <c:pt idx="0">
                  <c:v>Servicios en la nube</c:v>
                </c:pt>
                <c:pt idx="1">
                  <c:v>Impresión 3D</c:v>
                </c:pt>
                <c:pt idx="2">
                  <c:v>Inteligencia artificial</c:v>
                </c:pt>
                <c:pt idx="3">
                  <c:v>Torres de control</c:v>
                </c:pt>
                <c:pt idx="4">
                  <c:v>Identificación automática y captura de datos AIDC</c:v>
                </c:pt>
                <c:pt idx="5">
                  <c:v>Internet de las cosas IoT</c:v>
                </c:pt>
                <c:pt idx="6">
                  <c:v>Automatización de procesos mediante robots</c:v>
                </c:pt>
                <c:pt idx="7">
                  <c:v>Big data y analítica</c:v>
                </c:pt>
                <c:pt idx="8">
                  <c:v>Realidad aumentada</c:v>
                </c:pt>
                <c:pt idx="9">
                  <c:v>Blockchain</c:v>
                </c:pt>
              </c:strCache>
            </c:strRef>
          </c:cat>
          <c:val>
            <c:numRef>
              <c:f>'6b'!$J$13:$J$22</c:f>
              <c:numCache>
                <c:formatCode>General</c:formatCode>
                <c:ptCount val="10"/>
                <c:pt idx="0">
                  <c:v>46.2</c:v>
                </c:pt>
                <c:pt idx="1">
                  <c:v>24</c:v>
                </c:pt>
                <c:pt idx="2">
                  <c:v>19.899999999999999</c:v>
                </c:pt>
                <c:pt idx="3">
                  <c:v>14</c:v>
                </c:pt>
                <c:pt idx="4">
                  <c:v>12.9</c:v>
                </c:pt>
                <c:pt idx="5">
                  <c:v>10.4</c:v>
                </c:pt>
                <c:pt idx="6">
                  <c:v>9</c:v>
                </c:pt>
                <c:pt idx="7">
                  <c:v>8.9</c:v>
                </c:pt>
                <c:pt idx="8">
                  <c:v>8.1999999999999993</c:v>
                </c:pt>
                <c:pt idx="9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7F-4AA6-98A0-7D6B0CD7D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81450703"/>
        <c:axId val="781453103"/>
      </c:barChart>
      <c:catAx>
        <c:axId val="7814507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453103"/>
        <c:crosses val="autoZero"/>
        <c:auto val="1"/>
        <c:lblAlgn val="ctr"/>
        <c:lblOffset val="100"/>
        <c:noMultiLvlLbl val="0"/>
      </c:catAx>
      <c:valAx>
        <c:axId val="78145310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81450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7.xml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6</xdr:col>
      <xdr:colOff>162278</xdr:colOff>
      <xdr:row>51</xdr:row>
      <xdr:rowOff>60361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EF2BDA-7AF8-BEA6-BD5F-3A9C964A2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9722"/>
          <a:ext cx="6371167" cy="7115917"/>
        </a:xfrm>
        <a:prstGeom prst="rect">
          <a:avLst/>
        </a:prstGeom>
      </xdr:spPr>
    </xdr:pic>
    <xdr:clientData/>
  </xdr:twoCellAnchor>
  <xdr:twoCellAnchor>
    <xdr:from>
      <xdr:col>6</xdr:col>
      <xdr:colOff>465667</xdr:colOff>
      <xdr:row>22</xdr:row>
      <xdr:rowOff>95955</xdr:rowOff>
    </xdr:from>
    <xdr:to>
      <xdr:col>12</xdr:col>
      <xdr:colOff>70556</xdr:colOff>
      <xdr:row>42</xdr:row>
      <xdr:rowOff>141110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6AFE8EC-8A25-9832-49FD-AB315AF4B3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1008239</xdr:colOff>
      <xdr:row>2</xdr:row>
      <xdr:rowOff>107244</xdr:rowOff>
    </xdr:to>
    <xdr:pic>
      <xdr:nvPicPr>
        <xdr:cNvPr id="5" name="Imagen 4" descr="C:\Users\pbuitrago\AppData\Local\Microsoft\Windows\Temporary Internet Files\Content.MSO\507669EA.tmp">
          <a:extLst>
            <a:ext uri="{FF2B5EF4-FFF2-40B4-BE49-F238E27FC236}">
              <a16:creationId xmlns:a16="http://schemas.microsoft.com/office/drawing/2014/main" id="{F0212A96-9031-3A57-05A0-FEFEE7120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6850" cy="431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9</xdr:col>
      <xdr:colOff>141111</xdr:colOff>
      <xdr:row>61</xdr:row>
      <xdr:rowOff>8587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A715A3-08D8-FBC4-9DFB-1A943482D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60222"/>
          <a:ext cx="6822722" cy="86516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107244</xdr:rowOff>
    </xdr:to>
    <xdr:pic>
      <xdr:nvPicPr>
        <xdr:cNvPr id="3" name="Imagen 2" descr="C:\Users\pbuitrago\AppData\Local\Microsoft\Windows\Temporary Internet Files\Content.MSO\507669EA.tmp">
          <a:extLst>
            <a:ext uri="{FF2B5EF4-FFF2-40B4-BE49-F238E27FC236}">
              <a16:creationId xmlns:a16="http://schemas.microsoft.com/office/drawing/2014/main" id="{3118529E-5B56-6E09-E8E3-988280403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6850" cy="431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1016002</xdr:colOff>
      <xdr:row>11</xdr:row>
      <xdr:rowOff>103011</xdr:rowOff>
    </xdr:from>
    <xdr:to>
      <xdr:col>14</xdr:col>
      <xdr:colOff>359834</xdr:colOff>
      <xdr:row>30</xdr:row>
      <xdr:rowOff>98776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CC4E51B-1E04-2A52-6A42-41D43334C0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69850</xdr:colOff>
      <xdr:row>2</xdr:row>
      <xdr:rowOff>107244</xdr:rowOff>
    </xdr:to>
    <xdr:pic>
      <xdr:nvPicPr>
        <xdr:cNvPr id="3" name="Imagen 2" descr="C:\Users\pbuitrago\AppData\Local\Microsoft\Windows\Temporary Internet Files\Content.MSO\507669EA.tmp">
          <a:extLst>
            <a:ext uri="{FF2B5EF4-FFF2-40B4-BE49-F238E27FC236}">
              <a16:creationId xmlns:a16="http://schemas.microsoft.com/office/drawing/2014/main" id="{1E81B4C0-CFE4-5AF1-8833-05685D127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6850" cy="431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112889</xdr:colOff>
      <xdr:row>11</xdr:row>
      <xdr:rowOff>14111</xdr:rowOff>
    </xdr:from>
    <xdr:to>
      <xdr:col>10</xdr:col>
      <xdr:colOff>262936</xdr:colOff>
      <xdr:row>28</xdr:row>
      <xdr:rowOff>63500</xdr:rowOff>
    </xdr:to>
    <xdr:pic>
      <xdr:nvPicPr>
        <xdr:cNvPr id="4" name="Imagen 3" descr="Tabla&#10;&#10;Descripción generada automáticamente">
          <a:extLst>
            <a:ext uri="{FF2B5EF4-FFF2-40B4-BE49-F238E27FC236}">
              <a16:creationId xmlns:a16="http://schemas.microsoft.com/office/drawing/2014/main" id="{E4FAD775-A374-FEA6-D531-185375BE7A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182" r="-12"/>
        <a:stretch/>
      </xdr:blipFill>
      <xdr:spPr bwMode="auto">
        <a:xfrm>
          <a:off x="112889" y="1883833"/>
          <a:ext cx="7135047" cy="3048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69850</xdr:colOff>
      <xdr:row>2</xdr:row>
      <xdr:rowOff>107244</xdr:rowOff>
    </xdr:to>
    <xdr:pic>
      <xdr:nvPicPr>
        <xdr:cNvPr id="3" name="Imagen 2" descr="C:\Users\pbuitrago\AppData\Local\Microsoft\Windows\Temporary Internet Files\Content.MSO\507669EA.tmp">
          <a:extLst>
            <a:ext uri="{FF2B5EF4-FFF2-40B4-BE49-F238E27FC236}">
              <a16:creationId xmlns:a16="http://schemas.microsoft.com/office/drawing/2014/main" id="{06BB456C-705B-F40A-CC15-48F14A8D5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6850" cy="431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28222</xdr:colOff>
      <xdr:row>11</xdr:row>
      <xdr:rowOff>112888</xdr:rowOff>
    </xdr:from>
    <xdr:to>
      <xdr:col>6</xdr:col>
      <xdr:colOff>574400</xdr:colOff>
      <xdr:row>28</xdr:row>
      <xdr:rowOff>141110</xdr:rowOff>
    </xdr:to>
    <xdr:pic>
      <xdr:nvPicPr>
        <xdr:cNvPr id="2" name="Imagen 1" descr="Gráfico, Gráfico de líneas&#10;&#10;Descripción generada automáticamente">
          <a:extLst>
            <a:ext uri="{FF2B5EF4-FFF2-40B4-BE49-F238E27FC236}">
              <a16:creationId xmlns:a16="http://schemas.microsoft.com/office/drawing/2014/main" id="{F528E931-5E30-E3F6-8370-2A1DABEEA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620" b="56536"/>
        <a:stretch/>
      </xdr:blipFill>
      <xdr:spPr bwMode="auto">
        <a:xfrm>
          <a:off x="28222" y="2031999"/>
          <a:ext cx="6712734" cy="302683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7</xdr:col>
      <xdr:colOff>35277</xdr:colOff>
      <xdr:row>18</xdr:row>
      <xdr:rowOff>152399</xdr:rowOff>
    </xdr:from>
    <xdr:to>
      <xdr:col>13</xdr:col>
      <xdr:colOff>21165</xdr:colOff>
      <xdr:row>35</xdr:row>
      <xdr:rowOff>28221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54AEC58-C456-128B-A3A3-1F916367BB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107244</xdr:rowOff>
    </xdr:to>
    <xdr:pic>
      <xdr:nvPicPr>
        <xdr:cNvPr id="3" name="Imagen 2" descr="C:\Users\pbuitrago\AppData\Local\Microsoft\Windows\Temporary Internet Files\Content.MSO\507669EA.tmp">
          <a:extLst>
            <a:ext uri="{FF2B5EF4-FFF2-40B4-BE49-F238E27FC236}">
              <a16:creationId xmlns:a16="http://schemas.microsoft.com/office/drawing/2014/main" id="{119B2D55-9D23-AA8A-D3F8-8BB7379EE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6850" cy="431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176388</xdr:rowOff>
    </xdr:from>
    <xdr:to>
      <xdr:col>8</xdr:col>
      <xdr:colOff>376343</xdr:colOff>
      <xdr:row>28</xdr:row>
      <xdr:rowOff>126999</xdr:rowOff>
    </xdr:to>
    <xdr:pic>
      <xdr:nvPicPr>
        <xdr:cNvPr id="3" name="Imagen 2" descr="Gráfico, Gráfico de líneas&#10;&#10;Descripción generada automáticamente">
          <a:extLst>
            <a:ext uri="{FF2B5EF4-FFF2-40B4-BE49-F238E27FC236}">
              <a16:creationId xmlns:a16="http://schemas.microsoft.com/office/drawing/2014/main" id="{98953030-7588-283D-5A96-E807EE4B06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1682" r="1160" b="3502"/>
        <a:stretch/>
      </xdr:blipFill>
      <xdr:spPr bwMode="auto">
        <a:xfrm>
          <a:off x="0" y="1890888"/>
          <a:ext cx="6754565" cy="31256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8</xdr:col>
      <xdr:colOff>663221</xdr:colOff>
      <xdr:row>18</xdr:row>
      <xdr:rowOff>53622</xdr:rowOff>
    </xdr:from>
    <xdr:to>
      <xdr:col>16</xdr:col>
      <xdr:colOff>261055</xdr:colOff>
      <xdr:row>33</xdr:row>
      <xdr:rowOff>150989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B5BA810-0C56-46C1-BCAE-1FC73F2A22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669572</xdr:colOff>
      <xdr:row>2</xdr:row>
      <xdr:rowOff>107244</xdr:rowOff>
    </xdr:to>
    <xdr:pic>
      <xdr:nvPicPr>
        <xdr:cNvPr id="5" name="Imagen 4" descr="C:\Users\pbuitrago\AppData\Local\Microsoft\Windows\Temporary Internet Files\Content.MSO\507669EA.tmp">
          <a:extLst>
            <a:ext uri="{FF2B5EF4-FFF2-40B4-BE49-F238E27FC236}">
              <a16:creationId xmlns:a16="http://schemas.microsoft.com/office/drawing/2014/main" id="{C102E8BA-1C99-9E41-C059-EC9202912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6850" cy="431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6</xdr:col>
      <xdr:colOff>310445</xdr:colOff>
      <xdr:row>35</xdr:row>
      <xdr:rowOff>14401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583E50F4-BDA0-C13D-27CA-29F99D120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41500"/>
          <a:ext cx="4924778" cy="3909068"/>
        </a:xfrm>
        <a:prstGeom prst="rect">
          <a:avLst/>
        </a:prstGeom>
      </xdr:spPr>
    </xdr:pic>
    <xdr:clientData/>
  </xdr:twoCellAnchor>
  <xdr:twoCellAnchor>
    <xdr:from>
      <xdr:col>7</xdr:col>
      <xdr:colOff>21167</xdr:colOff>
      <xdr:row>24</xdr:row>
      <xdr:rowOff>127000</xdr:rowOff>
    </xdr:from>
    <xdr:to>
      <xdr:col>14</xdr:col>
      <xdr:colOff>176388</xdr:colOff>
      <xdr:row>45</xdr:row>
      <xdr:rowOff>155222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1C623F-876B-0773-9572-209030210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704850</xdr:colOff>
      <xdr:row>2</xdr:row>
      <xdr:rowOff>107244</xdr:rowOff>
    </xdr:to>
    <xdr:pic>
      <xdr:nvPicPr>
        <xdr:cNvPr id="5" name="Imagen 4" descr="C:\Users\pbuitrago\AppData\Local\Microsoft\Windows\Temporary Internet Files\Content.MSO\507669EA.tmp">
          <a:extLst>
            <a:ext uri="{FF2B5EF4-FFF2-40B4-BE49-F238E27FC236}">
              <a16:creationId xmlns:a16="http://schemas.microsoft.com/office/drawing/2014/main" id="{C56EF022-7987-5CFB-3876-92E067AC3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6850" cy="431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8</xdr:col>
      <xdr:colOff>472721</xdr:colOff>
      <xdr:row>49</xdr:row>
      <xdr:rowOff>94345</xdr:rowOff>
    </xdr:to>
    <xdr:pic>
      <xdr:nvPicPr>
        <xdr:cNvPr id="3" name="Imagen 2" descr="Interfaz de usuario gráfica&#10;&#10;Descripción generada automáticamente">
          <a:extLst>
            <a:ext uri="{FF2B5EF4-FFF2-40B4-BE49-F238E27FC236}">
              <a16:creationId xmlns:a16="http://schemas.microsoft.com/office/drawing/2014/main" id="{C94D3507-BAF6-1AC6-39E6-E5C5343D9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2667"/>
          <a:ext cx="8106832" cy="6416122"/>
        </a:xfrm>
        <a:prstGeom prst="rect">
          <a:avLst/>
        </a:prstGeom>
      </xdr:spPr>
    </xdr:pic>
    <xdr:clientData/>
  </xdr:twoCellAnchor>
  <xdr:twoCellAnchor>
    <xdr:from>
      <xdr:col>9</xdr:col>
      <xdr:colOff>141111</xdr:colOff>
      <xdr:row>22</xdr:row>
      <xdr:rowOff>56445</xdr:rowOff>
    </xdr:from>
    <xdr:to>
      <xdr:col>19</xdr:col>
      <xdr:colOff>35278</xdr:colOff>
      <xdr:row>46</xdr:row>
      <xdr:rowOff>91721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6340A33-6EC8-82B4-1B4D-01CCA5B818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1466850</xdr:colOff>
      <xdr:row>2</xdr:row>
      <xdr:rowOff>107244</xdr:rowOff>
    </xdr:to>
    <xdr:pic>
      <xdr:nvPicPr>
        <xdr:cNvPr id="2" name="Imagen 1" descr="C:\Users\pbuitrago\AppData\Local\Microsoft\Windows\Temporary Internet Files\Content.MSO\507669EA.tmp">
          <a:extLst>
            <a:ext uri="{FF2B5EF4-FFF2-40B4-BE49-F238E27FC236}">
              <a16:creationId xmlns:a16="http://schemas.microsoft.com/office/drawing/2014/main" id="{72C996B8-9CD9-CAF5-0686-3F84A9DA9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6850" cy="431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6</xdr:col>
      <xdr:colOff>282223</xdr:colOff>
      <xdr:row>45</xdr:row>
      <xdr:rowOff>12293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A6401507-8598-FEE5-9F3B-FFDF7FD4B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9722"/>
          <a:ext cx="6230056" cy="6009515"/>
        </a:xfrm>
        <a:prstGeom prst="rect">
          <a:avLst/>
        </a:prstGeom>
      </xdr:spPr>
    </xdr:pic>
    <xdr:clientData/>
  </xdr:twoCellAnchor>
  <xdr:twoCellAnchor>
    <xdr:from>
      <xdr:col>6</xdr:col>
      <xdr:colOff>896055</xdr:colOff>
      <xdr:row>23</xdr:row>
      <xdr:rowOff>35278</xdr:rowOff>
    </xdr:from>
    <xdr:to>
      <xdr:col>14</xdr:col>
      <xdr:colOff>423332</xdr:colOff>
      <xdr:row>41</xdr:row>
      <xdr:rowOff>70554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C80E6B-14A0-0D2F-3192-8335BE6547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479072</xdr:colOff>
      <xdr:row>2</xdr:row>
      <xdr:rowOff>107244</xdr:rowOff>
    </xdr:to>
    <xdr:pic>
      <xdr:nvPicPr>
        <xdr:cNvPr id="5" name="Imagen 4" descr="C:\Users\pbuitrago\AppData\Local\Microsoft\Windows\Temporary Internet Files\Content.MSO\507669EA.tmp">
          <a:extLst>
            <a:ext uri="{FF2B5EF4-FFF2-40B4-BE49-F238E27FC236}">
              <a16:creationId xmlns:a16="http://schemas.microsoft.com/office/drawing/2014/main" id="{4A3B3111-5876-B9A8-230F-F1AFC14FB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6850" cy="431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2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14EC4-DC8B-4A6E-8DD6-B54C6C8760A6}">
  <sheetPr>
    <tabColor rgb="FF7030A0"/>
  </sheetPr>
  <dimension ref="A1:K35"/>
  <sheetViews>
    <sheetView showGridLines="0" zoomScale="90" zoomScaleNormal="90" workbookViewId="0"/>
  </sheetViews>
  <sheetFormatPr defaultColWidth="10.85546875" defaultRowHeight="14.1"/>
  <cols>
    <col min="1" max="1" width="6.5703125" style="20" bestFit="1" customWidth="1"/>
    <col min="2" max="2" width="29.85546875" style="20" customWidth="1"/>
    <col min="3" max="3" width="15" style="20" bestFit="1" customWidth="1"/>
    <col min="4" max="4" width="11" style="20" bestFit="1" customWidth="1"/>
    <col min="5" max="5" width="10.85546875" style="20"/>
    <col min="6" max="6" width="15.5703125" style="20" bestFit="1" customWidth="1"/>
    <col min="7" max="7" width="17.85546875" style="20" customWidth="1"/>
    <col min="8" max="8" width="40.42578125" style="20" customWidth="1"/>
    <col min="9" max="9" width="14.28515625" style="20" customWidth="1"/>
    <col min="10" max="10" width="13.140625" style="20" bestFit="1" customWidth="1"/>
    <col min="11" max="11" width="16.42578125" style="20" customWidth="1"/>
    <col min="12" max="12" width="13.85546875" style="20" customWidth="1"/>
    <col min="13" max="13" width="9.85546875" style="20" customWidth="1"/>
    <col min="14" max="14" width="14.42578125" style="20" customWidth="1"/>
    <col min="15" max="16384" width="10.85546875" style="20"/>
  </cols>
  <sheetData>
    <row r="1" spans="1:11" s="10" customFormat="1" ht="12.6"/>
    <row r="2" spans="1:11" s="10" customFormat="1" ht="12.6"/>
    <row r="3" spans="1:11" s="10" customFormat="1" ht="12.6"/>
    <row r="4" spans="1:11" s="10" customFormat="1" ht="12.6">
      <c r="A4" s="12" t="s">
        <v>0</v>
      </c>
    </row>
    <row r="5" spans="1:11" s="13" customFormat="1">
      <c r="A5" s="13" t="s">
        <v>1</v>
      </c>
    </row>
    <row r="6" spans="1:11" s="13" customFormat="1">
      <c r="A6" s="13" t="s">
        <v>2</v>
      </c>
      <c r="K6" s="10"/>
    </row>
    <row r="7" spans="1:11" s="10" customFormat="1" ht="12.6"/>
    <row r="8" spans="1:11" s="13" customFormat="1">
      <c r="A8" s="5" t="s">
        <v>3</v>
      </c>
    </row>
    <row r="9" spans="1:11" s="10" customFormat="1">
      <c r="A9" s="25" t="s">
        <v>4</v>
      </c>
    </row>
    <row r="11" spans="1:11">
      <c r="H11" s="27" t="s">
        <v>5</v>
      </c>
      <c r="I11" s="27" t="s">
        <v>6</v>
      </c>
    </row>
    <row r="12" spans="1:11">
      <c r="C12" s="35"/>
      <c r="D12" s="35"/>
      <c r="H12" s="20" t="s">
        <v>7</v>
      </c>
      <c r="I12" s="20">
        <v>2.4</v>
      </c>
    </row>
    <row r="13" spans="1:11">
      <c r="C13" s="35"/>
      <c r="D13" s="35"/>
      <c r="H13" s="20" t="s">
        <v>8</v>
      </c>
      <c r="I13" s="20">
        <v>3.4</v>
      </c>
    </row>
    <row r="14" spans="1:11">
      <c r="C14" s="35"/>
      <c r="D14" s="35"/>
      <c r="H14" s="20" t="s">
        <v>9</v>
      </c>
      <c r="I14" s="20">
        <v>5.0999999999999996</v>
      </c>
    </row>
    <row r="15" spans="1:11">
      <c r="C15" s="35"/>
      <c r="D15" s="35"/>
      <c r="H15" s="20" t="s">
        <v>10</v>
      </c>
      <c r="I15" s="20">
        <v>7.6</v>
      </c>
    </row>
    <row r="16" spans="1:11">
      <c r="C16" s="35"/>
      <c r="D16" s="35"/>
      <c r="H16" s="20" t="s">
        <v>11</v>
      </c>
      <c r="I16" s="20">
        <v>9.5</v>
      </c>
    </row>
    <row r="17" spans="3:9">
      <c r="C17" s="35"/>
      <c r="D17" s="35"/>
      <c r="H17" s="20" t="s">
        <v>12</v>
      </c>
      <c r="I17" s="20">
        <v>16</v>
      </c>
    </row>
    <row r="18" spans="3:9">
      <c r="C18" s="35"/>
      <c r="D18" s="35"/>
      <c r="H18" s="20" t="s">
        <v>13</v>
      </c>
      <c r="I18" s="20">
        <v>17.3</v>
      </c>
    </row>
    <row r="19" spans="3:9">
      <c r="C19" s="35"/>
      <c r="D19" s="35"/>
      <c r="H19" s="20" t="s">
        <v>14</v>
      </c>
      <c r="I19" s="20">
        <v>36.6</v>
      </c>
    </row>
    <row r="20" spans="3:9">
      <c r="C20" s="35"/>
      <c r="D20" s="35"/>
      <c r="H20" s="20" t="s">
        <v>15</v>
      </c>
      <c r="I20" s="20">
        <v>46.4</v>
      </c>
    </row>
    <row r="21" spans="3:9">
      <c r="C21" s="35"/>
      <c r="D21" s="35"/>
      <c r="H21" s="20" t="s">
        <v>16</v>
      </c>
      <c r="I21" s="20">
        <v>49.6</v>
      </c>
    </row>
    <row r="22" spans="3:9">
      <c r="C22" s="35"/>
      <c r="D22" s="35"/>
      <c r="H22" s="20" t="s">
        <v>17</v>
      </c>
      <c r="I22" s="20">
        <v>59.8</v>
      </c>
    </row>
    <row r="25" spans="3:9">
      <c r="I25" s="24"/>
    </row>
    <row r="26" spans="3:9">
      <c r="I26" s="24"/>
    </row>
    <row r="27" spans="3:9">
      <c r="I27" s="24"/>
    </row>
    <row r="28" spans="3:9">
      <c r="I28" s="24"/>
    </row>
    <row r="29" spans="3:9">
      <c r="I29" s="24"/>
    </row>
    <row r="30" spans="3:9">
      <c r="I30" s="24"/>
    </row>
    <row r="31" spans="3:9">
      <c r="I31" s="24"/>
    </row>
    <row r="32" spans="3:9">
      <c r="I32" s="24"/>
    </row>
    <row r="33" spans="9:9">
      <c r="I33" s="24"/>
    </row>
    <row r="34" spans="9:9">
      <c r="I34" s="24"/>
    </row>
    <row r="35" spans="9:9">
      <c r="I35" s="24"/>
    </row>
  </sheetData>
  <sortState xmlns:xlrd2="http://schemas.microsoft.com/office/spreadsheetml/2017/richdata2" ref="H12:I22">
    <sortCondition ref="I12:I22"/>
  </sortState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4EB07-B6D0-4FA9-97E0-FE81C6161907}">
  <sheetPr>
    <tabColor rgb="FF7030A0"/>
  </sheetPr>
  <dimension ref="A1:K11"/>
  <sheetViews>
    <sheetView showGridLines="0" zoomScale="90" zoomScaleNormal="90" workbookViewId="0"/>
  </sheetViews>
  <sheetFormatPr defaultColWidth="10.85546875" defaultRowHeight="14.1"/>
  <cols>
    <col min="1" max="1" width="21.85546875" style="20" customWidth="1"/>
    <col min="2" max="2" width="18.85546875" style="20" bestFit="1" customWidth="1"/>
    <col min="3" max="6" width="8.5703125" style="20" bestFit="1" customWidth="1"/>
    <col min="7" max="7" width="7.5703125" style="20" bestFit="1" customWidth="1"/>
    <col min="8" max="8" width="5.140625" style="20" bestFit="1" customWidth="1"/>
    <col min="9" max="9" width="7.5703125" style="20" bestFit="1" customWidth="1"/>
    <col min="10" max="10" width="6.5703125" style="20" bestFit="1" customWidth="1"/>
    <col min="11" max="11" width="4.140625" style="20" bestFit="1" customWidth="1"/>
    <col min="12" max="12" width="11.7109375" style="20" bestFit="1" customWidth="1"/>
    <col min="13" max="13" width="8.5703125" style="20" bestFit="1" customWidth="1"/>
    <col min="14" max="16" width="7.5703125" style="20" bestFit="1" customWidth="1"/>
    <col min="17" max="17" width="6.5703125" style="20" bestFit="1" customWidth="1"/>
    <col min="18" max="22" width="7.5703125" style="20" bestFit="1" customWidth="1"/>
    <col min="23" max="23" width="8.5703125" style="20" bestFit="1" customWidth="1"/>
    <col min="24" max="24" width="6.5703125" style="20" bestFit="1" customWidth="1"/>
    <col min="25" max="28" width="7.5703125" style="20" bestFit="1" customWidth="1"/>
    <col min="29" max="29" width="8.5703125" style="20" bestFit="1" customWidth="1"/>
    <col min="30" max="33" width="7.5703125" style="20" bestFit="1" customWidth="1"/>
    <col min="34" max="34" width="6.5703125" style="20" bestFit="1" customWidth="1"/>
    <col min="35" max="35" width="8.5703125" style="20" bestFit="1" customWidth="1"/>
    <col min="36" max="36" width="6.5703125" style="20" bestFit="1" customWidth="1"/>
    <col min="37" max="37" width="10.140625" style="20" bestFit="1" customWidth="1"/>
    <col min="38" max="41" width="8.5703125" style="20" bestFit="1" customWidth="1"/>
    <col min="42" max="43" width="10.140625" style="20" bestFit="1" customWidth="1"/>
    <col min="44" max="45" width="7.5703125" style="20" bestFit="1" customWidth="1"/>
    <col min="46" max="48" width="8.5703125" style="20" bestFit="1" customWidth="1"/>
    <col min="49" max="49" width="10.140625" style="20" bestFit="1" customWidth="1"/>
    <col min="50" max="52" width="7.5703125" style="20" bestFit="1" customWidth="1"/>
    <col min="53" max="54" width="8.5703125" style="20" bestFit="1" customWidth="1"/>
    <col min="55" max="55" width="7.5703125" style="20" bestFit="1" customWidth="1"/>
    <col min="56" max="57" width="8.5703125" style="20" bestFit="1" customWidth="1"/>
    <col min="58" max="58" width="7.5703125" style="20" bestFit="1" customWidth="1"/>
    <col min="59" max="60" width="8.5703125" style="20" bestFit="1" customWidth="1"/>
    <col min="61" max="61" width="7.5703125" style="20" bestFit="1" customWidth="1"/>
    <col min="62" max="62" width="8.5703125" style="20" bestFit="1" customWidth="1"/>
    <col min="63" max="63" width="7.5703125" style="20" bestFit="1" customWidth="1"/>
    <col min="64" max="64" width="8.5703125" style="20" bestFit="1" customWidth="1"/>
    <col min="65" max="69" width="7.5703125" style="20" bestFit="1" customWidth="1"/>
    <col min="70" max="75" width="8.5703125" style="20" bestFit="1" customWidth="1"/>
    <col min="76" max="76" width="7.5703125" style="20" bestFit="1" customWidth="1"/>
    <col min="77" max="77" width="8.5703125" style="20" bestFit="1" customWidth="1"/>
    <col min="78" max="80" width="7.5703125" style="20" bestFit="1" customWidth="1"/>
    <col min="81" max="85" width="8.5703125" style="20" bestFit="1" customWidth="1"/>
    <col min="86" max="86" width="4.140625" style="20" bestFit="1" customWidth="1"/>
    <col min="87" max="87" width="6.5703125" style="20" bestFit="1" customWidth="1"/>
    <col min="88" max="88" width="11.7109375" style="20" bestFit="1" customWidth="1"/>
    <col min="89" max="16384" width="10.85546875" style="20"/>
  </cols>
  <sheetData>
    <row r="1" spans="1:11" s="10" customFormat="1" ht="12.6"/>
    <row r="2" spans="1:11" s="10" customFormat="1" ht="12.6"/>
    <row r="3" spans="1:11" s="10" customFormat="1" ht="12.6"/>
    <row r="4" spans="1:11" s="10" customFormat="1" ht="12.6">
      <c r="A4" s="12" t="s">
        <v>0</v>
      </c>
    </row>
    <row r="5" spans="1:11" s="13" customFormat="1">
      <c r="A5" s="13" t="s">
        <v>1</v>
      </c>
    </row>
    <row r="6" spans="1:11" s="13" customFormat="1">
      <c r="A6" s="13" t="s">
        <v>18</v>
      </c>
      <c r="K6" s="10"/>
    </row>
    <row r="7" spans="1:11" s="10" customFormat="1" ht="12.6"/>
    <row r="8" spans="1:11" s="13" customFormat="1" ht="15">
      <c r="A8" s="16" t="s">
        <v>19</v>
      </c>
    </row>
    <row r="9" spans="1:11" s="10" customFormat="1">
      <c r="A9" s="25" t="s">
        <v>20</v>
      </c>
    </row>
    <row r="10" spans="1:11" s="10" customFormat="1">
      <c r="A10" s="25"/>
    </row>
    <row r="11" spans="1:11">
      <c r="A11"/>
      <c r="B11"/>
      <c r="C11" s="21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7A49F-181E-BB44-9B01-F7BEA3E46A10}">
  <sheetPr>
    <tabColor rgb="FF7030A0"/>
  </sheetPr>
  <dimension ref="A1:K28"/>
  <sheetViews>
    <sheetView showGridLines="0" zoomScale="90" zoomScaleNormal="90" workbookViewId="0"/>
  </sheetViews>
  <sheetFormatPr defaultColWidth="10.42578125" defaultRowHeight="14.1"/>
  <cols>
    <col min="1" max="1" width="8.7109375" style="7" customWidth="1"/>
    <col min="2" max="2" width="11.28515625" style="7" customWidth="1"/>
    <col min="3" max="4" width="9.85546875" style="7" customWidth="1"/>
    <col min="5" max="6" width="10.28515625" style="7" customWidth="1"/>
    <col min="7" max="7" width="15.7109375" style="7" customWidth="1"/>
    <col min="8" max="8" width="14.28515625" style="7" customWidth="1"/>
    <col min="9" max="9" width="13.42578125" style="7" customWidth="1"/>
    <col min="10" max="11" width="10.42578125" style="7"/>
    <col min="12" max="12" width="14" style="7" customWidth="1"/>
    <col min="13" max="13" width="15.140625" style="7" customWidth="1"/>
    <col min="14" max="14" width="14" style="7" customWidth="1"/>
    <col min="15" max="15" width="15.140625" style="7" customWidth="1"/>
    <col min="16" max="20" width="10.42578125" style="7"/>
    <col min="21" max="21" width="12.140625" style="7" customWidth="1"/>
    <col min="22" max="22" width="16" style="7" customWidth="1"/>
    <col min="23" max="25" width="13.140625" style="7" customWidth="1"/>
    <col min="26" max="16384" width="10.42578125" style="7"/>
  </cols>
  <sheetData>
    <row r="1" spans="1:11" s="10" customFormat="1" ht="12.6"/>
    <row r="2" spans="1:11" s="10" customFormat="1" ht="12.6"/>
    <row r="3" spans="1:11" s="10" customFormat="1" ht="12.6"/>
    <row r="4" spans="1:11" s="10" customFormat="1" ht="12.6">
      <c r="A4" s="12" t="s">
        <v>0</v>
      </c>
    </row>
    <row r="5" spans="1:11" s="13" customFormat="1">
      <c r="A5" s="13" t="s">
        <v>1</v>
      </c>
    </row>
    <row r="6" spans="1:11" s="13" customFormat="1">
      <c r="A6" s="13" t="s">
        <v>21</v>
      </c>
      <c r="K6" s="10"/>
    </row>
    <row r="7" spans="1:11" s="10" customFormat="1" ht="12.6"/>
    <row r="8" spans="1:11" s="13" customFormat="1" ht="17.45">
      <c r="A8" s="6" t="s">
        <v>22</v>
      </c>
    </row>
    <row r="9" spans="1:11" s="10" customFormat="1" ht="17.45">
      <c r="A9" s="8" t="s">
        <v>23</v>
      </c>
    </row>
    <row r="14" spans="1:11" ht="27.95">
      <c r="B14" s="18" t="s">
        <v>24</v>
      </c>
      <c r="C14" s="18" t="s">
        <v>25</v>
      </c>
      <c r="D14" s="18" t="s">
        <v>26</v>
      </c>
    </row>
    <row r="15" spans="1:11">
      <c r="A15" s="7">
        <v>2011</v>
      </c>
      <c r="B15" s="7">
        <v>0.7</v>
      </c>
      <c r="C15" s="7">
        <v>1</v>
      </c>
      <c r="E15" s="7">
        <f>SUM(B15:D15)</f>
        <v>1.7</v>
      </c>
    </row>
    <row r="16" spans="1:11">
      <c r="A16" s="7">
        <v>2012</v>
      </c>
      <c r="B16" s="7">
        <v>0.8</v>
      </c>
      <c r="C16" s="7">
        <v>1.5</v>
      </c>
      <c r="D16" s="7">
        <v>0.2</v>
      </c>
      <c r="E16" s="7">
        <f t="shared" ref="E16:E25" si="0">SUM(B16:D16)</f>
        <v>2.5</v>
      </c>
    </row>
    <row r="17" spans="1:5">
      <c r="A17" s="7">
        <v>2013</v>
      </c>
      <c r="B17" s="7">
        <v>0.6</v>
      </c>
      <c r="C17" s="7">
        <v>1.4</v>
      </c>
      <c r="D17" s="7">
        <v>0.3</v>
      </c>
      <c r="E17" s="7">
        <f t="shared" si="0"/>
        <v>2.2999999999999998</v>
      </c>
    </row>
    <row r="18" spans="1:5">
      <c r="A18" s="7">
        <v>2014</v>
      </c>
      <c r="B18" s="7">
        <v>0.6</v>
      </c>
      <c r="C18" s="7">
        <v>1.1000000000000001</v>
      </c>
      <c r="D18" s="7">
        <v>0.2</v>
      </c>
      <c r="E18" s="7">
        <f t="shared" si="0"/>
        <v>1.9000000000000001</v>
      </c>
    </row>
    <row r="19" spans="1:5">
      <c r="A19" s="7">
        <v>2015</v>
      </c>
      <c r="B19" s="7">
        <v>0.8</v>
      </c>
      <c r="C19" s="7">
        <v>0.9</v>
      </c>
      <c r="D19" s="7">
        <v>0.2</v>
      </c>
      <c r="E19" s="7">
        <f t="shared" si="0"/>
        <v>1.9000000000000001</v>
      </c>
    </row>
    <row r="20" spans="1:5">
      <c r="A20" s="7">
        <v>2016</v>
      </c>
      <c r="B20" s="7">
        <v>0.8</v>
      </c>
      <c r="C20" s="7">
        <v>0.7</v>
      </c>
      <c r="D20" s="7">
        <v>0.1</v>
      </c>
      <c r="E20" s="7">
        <f t="shared" si="0"/>
        <v>1.6</v>
      </c>
    </row>
    <row r="21" spans="1:5">
      <c r="A21" s="7">
        <v>2017</v>
      </c>
      <c r="B21" s="7">
        <v>0.9</v>
      </c>
      <c r="C21" s="7">
        <v>0.6</v>
      </c>
      <c r="D21" s="7">
        <v>0.4</v>
      </c>
      <c r="E21" s="7">
        <f t="shared" si="0"/>
        <v>1.9</v>
      </c>
    </row>
    <row r="22" spans="1:5">
      <c r="A22" s="7">
        <v>2018</v>
      </c>
      <c r="B22" s="7">
        <v>0.8</v>
      </c>
      <c r="C22" s="7">
        <v>0.5</v>
      </c>
      <c r="D22" s="7">
        <v>0.3</v>
      </c>
      <c r="E22" s="7">
        <f t="shared" si="0"/>
        <v>1.6</v>
      </c>
    </row>
    <row r="23" spans="1:5">
      <c r="A23" s="7">
        <v>2019</v>
      </c>
      <c r="B23" s="7">
        <v>0.9</v>
      </c>
      <c r="C23" s="7">
        <v>0.6</v>
      </c>
      <c r="D23" s="7">
        <v>0.4</v>
      </c>
      <c r="E23" s="7">
        <f t="shared" si="0"/>
        <v>1.9</v>
      </c>
    </row>
    <row r="24" spans="1:5">
      <c r="A24" s="7">
        <v>2020</v>
      </c>
      <c r="B24" s="7">
        <v>0.9</v>
      </c>
      <c r="C24" s="7">
        <v>0.7</v>
      </c>
      <c r="D24" s="7">
        <v>0.1</v>
      </c>
      <c r="E24" s="7">
        <f t="shared" si="0"/>
        <v>1.7000000000000002</v>
      </c>
    </row>
    <row r="25" spans="1:5">
      <c r="A25" s="7">
        <v>2021</v>
      </c>
      <c r="B25" s="7">
        <v>0.6</v>
      </c>
      <c r="C25" s="7">
        <v>0.8</v>
      </c>
      <c r="D25" s="7">
        <v>0.3</v>
      </c>
      <c r="E25" s="7">
        <f t="shared" si="0"/>
        <v>1.7</v>
      </c>
    </row>
    <row r="27" spans="1:5">
      <c r="B27" s="7">
        <f>SUM(B20:B24)</f>
        <v>4.3</v>
      </c>
      <c r="C27" s="7">
        <f>SUM(C20:C24)</f>
        <v>3.0999999999999996</v>
      </c>
      <c r="D27" s="7">
        <f>SUM(D20:D24)</f>
        <v>1.3000000000000003</v>
      </c>
      <c r="E27" s="7">
        <f>SUM(E20:E24)</f>
        <v>8.6999999999999993</v>
      </c>
    </row>
    <row r="28" spans="1:5">
      <c r="B28" s="7">
        <f>B27/$E$27</f>
        <v>0.4942528735632184</v>
      </c>
      <c r="C28" s="7">
        <f t="shared" ref="C28:D28" si="1">C27/$E$27</f>
        <v>0.35632183908045978</v>
      </c>
      <c r="D28" s="7">
        <f t="shared" si="1"/>
        <v>0.14942528735632188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9822F-F3BF-634B-96A1-53F2D311AEDE}">
  <sheetPr>
    <tabColor rgb="FF7030A0"/>
  </sheetPr>
  <dimension ref="A1:Q25"/>
  <sheetViews>
    <sheetView showGridLines="0" zoomScale="90" zoomScaleNormal="90" workbookViewId="0"/>
  </sheetViews>
  <sheetFormatPr defaultColWidth="10" defaultRowHeight="14.1"/>
  <cols>
    <col min="1" max="11" width="10" style="4"/>
    <col min="12" max="12" width="19.85546875" style="4" bestFit="1" customWidth="1"/>
    <col min="13" max="13" width="5.42578125" style="4" bestFit="1" customWidth="1"/>
    <col min="14" max="14" width="12" style="4" bestFit="1" customWidth="1"/>
    <col min="15" max="15" width="12.140625" style="4" bestFit="1" customWidth="1"/>
    <col min="16" max="16" width="20.7109375" style="4" bestFit="1" customWidth="1"/>
    <col min="17" max="17" width="10.85546875" style="4" bestFit="1" customWidth="1"/>
    <col min="18" max="16384" width="10" style="4"/>
  </cols>
  <sheetData>
    <row r="1" spans="1:17" s="10" customFormat="1" ht="12.6"/>
    <row r="2" spans="1:17" s="10" customFormat="1" ht="12.6"/>
    <row r="3" spans="1:17" s="10" customFormat="1" ht="12.6"/>
    <row r="4" spans="1:17" s="10" customFormat="1" ht="12.6">
      <c r="A4" s="12" t="s">
        <v>0</v>
      </c>
    </row>
    <row r="5" spans="1:17" s="13" customFormat="1">
      <c r="A5" s="13" t="s">
        <v>1</v>
      </c>
    </row>
    <row r="6" spans="1:17" s="13" customFormat="1">
      <c r="A6" s="13" t="s">
        <v>27</v>
      </c>
      <c r="K6" s="10"/>
    </row>
    <row r="7" spans="1:17" s="10" customFormat="1" ht="12.6"/>
    <row r="8" spans="1:17" s="13" customFormat="1">
      <c r="A8" s="5" t="s">
        <v>28</v>
      </c>
    </row>
    <row r="9" spans="1:17" s="10" customFormat="1">
      <c r="A9" s="25" t="s">
        <v>29</v>
      </c>
    </row>
    <row r="10" spans="1:17" s="10" customFormat="1">
      <c r="A10" s="14"/>
    </row>
    <row r="12" spans="1:17">
      <c r="L12" s="28" t="s">
        <v>30</v>
      </c>
      <c r="M12" s="28" t="s">
        <v>31</v>
      </c>
      <c r="N12" s="28" t="s">
        <v>32</v>
      </c>
      <c r="O12" s="28" t="s">
        <v>33</v>
      </c>
      <c r="P12" s="28" t="s">
        <v>34</v>
      </c>
      <c r="Q12" s="28" t="s">
        <v>35</v>
      </c>
    </row>
    <row r="13" spans="1:17">
      <c r="L13" s="4" t="s">
        <v>36</v>
      </c>
      <c r="M13" s="4">
        <v>2021</v>
      </c>
      <c r="N13" s="4">
        <v>3.2</v>
      </c>
      <c r="O13" s="4">
        <v>0.1</v>
      </c>
      <c r="P13" s="4">
        <v>96.7</v>
      </c>
      <c r="Q13" s="4">
        <v>0</v>
      </c>
    </row>
    <row r="14" spans="1:17">
      <c r="L14" s="25" t="s">
        <v>37</v>
      </c>
      <c r="M14" s="4">
        <v>2032</v>
      </c>
      <c r="N14" s="4">
        <v>6.2</v>
      </c>
      <c r="O14" s="4">
        <v>0.9</v>
      </c>
      <c r="P14" s="4">
        <v>92.9</v>
      </c>
      <c r="Q14" s="4">
        <v>0</v>
      </c>
    </row>
    <row r="15" spans="1:17">
      <c r="L15" s="25"/>
      <c r="M15" s="4">
        <v>2052</v>
      </c>
      <c r="N15" s="4">
        <v>33.799999999999997</v>
      </c>
      <c r="O15" s="4">
        <v>8.6</v>
      </c>
      <c r="P15" s="4">
        <v>57.6</v>
      </c>
      <c r="Q15" s="4">
        <v>0</v>
      </c>
    </row>
    <row r="16" spans="1:17">
      <c r="L16" s="25" t="s">
        <v>38</v>
      </c>
      <c r="M16" s="4">
        <v>2032</v>
      </c>
      <c r="N16" s="4">
        <v>6.3</v>
      </c>
      <c r="O16" s="4">
        <v>0.9</v>
      </c>
      <c r="P16" s="4">
        <v>92.7</v>
      </c>
      <c r="Q16" s="4">
        <v>0</v>
      </c>
    </row>
    <row r="17" spans="12:17">
      <c r="M17" s="4">
        <v>2052</v>
      </c>
      <c r="N17" s="4">
        <v>39.299999999999997</v>
      </c>
      <c r="O17" s="4">
        <v>11.4</v>
      </c>
      <c r="P17" s="4">
        <v>49.3</v>
      </c>
      <c r="Q17" s="4">
        <v>0</v>
      </c>
    </row>
    <row r="18" spans="12:17">
      <c r="L18" s="25" t="s">
        <v>39</v>
      </c>
      <c r="M18" s="4">
        <v>2032</v>
      </c>
      <c r="N18" s="4">
        <v>5.4</v>
      </c>
      <c r="O18" s="4">
        <v>1.2</v>
      </c>
      <c r="P18" s="4">
        <v>93.4</v>
      </c>
      <c r="Q18" s="4">
        <v>0.1</v>
      </c>
    </row>
    <row r="19" spans="12:17">
      <c r="M19" s="4">
        <v>2052</v>
      </c>
      <c r="N19" s="4">
        <v>32.799999999999997</v>
      </c>
      <c r="O19" s="4">
        <v>20.9</v>
      </c>
      <c r="P19" s="4">
        <v>46.2</v>
      </c>
      <c r="Q19" s="4">
        <v>0.1</v>
      </c>
    </row>
    <row r="20" spans="12:17">
      <c r="L20" s="25" t="s">
        <v>40</v>
      </c>
      <c r="M20" s="4">
        <v>2032</v>
      </c>
      <c r="N20" s="4">
        <v>4</v>
      </c>
      <c r="O20" s="4">
        <v>1.6</v>
      </c>
      <c r="P20" s="4">
        <v>94.4</v>
      </c>
      <c r="Q20" s="4">
        <v>0</v>
      </c>
    </row>
    <row r="21" spans="12:17">
      <c r="M21" s="4">
        <v>2052</v>
      </c>
      <c r="N21" s="4">
        <v>14.3</v>
      </c>
      <c r="O21" s="4">
        <v>38</v>
      </c>
      <c r="P21" s="4">
        <v>47.5</v>
      </c>
      <c r="Q21" s="4">
        <v>0.1</v>
      </c>
    </row>
    <row r="22" spans="12:17">
      <c r="L22" s="25" t="s">
        <v>41</v>
      </c>
      <c r="M22" s="4">
        <v>2032</v>
      </c>
      <c r="N22" s="4">
        <v>3.8</v>
      </c>
      <c r="O22" s="4">
        <v>2.1</v>
      </c>
      <c r="P22" s="4">
        <v>94.1</v>
      </c>
      <c r="Q22" s="4">
        <v>0.1</v>
      </c>
    </row>
    <row r="23" spans="12:17">
      <c r="M23" s="4">
        <v>2032</v>
      </c>
      <c r="N23" s="4">
        <v>3.5</v>
      </c>
      <c r="O23" s="4">
        <v>3</v>
      </c>
      <c r="P23" s="4">
        <v>93.5</v>
      </c>
      <c r="Q23" s="4">
        <v>0</v>
      </c>
    </row>
    <row r="24" spans="12:17">
      <c r="M24" s="4">
        <v>2052</v>
      </c>
      <c r="N24" s="4">
        <v>7.1</v>
      </c>
      <c r="O24" s="4">
        <v>51.2</v>
      </c>
      <c r="P24" s="4">
        <v>41.5</v>
      </c>
      <c r="Q24" s="4">
        <v>0.2</v>
      </c>
    </row>
    <row r="25" spans="12:17">
      <c r="M25" s="4">
        <v>2052</v>
      </c>
      <c r="N25" s="4">
        <v>4</v>
      </c>
      <c r="O25" s="4">
        <v>68</v>
      </c>
      <c r="P25" s="4">
        <v>27.7</v>
      </c>
      <c r="Q25" s="4">
        <v>0.3</v>
      </c>
    </row>
  </sheetData>
  <phoneticPr fontId="19" type="noConversion"/>
  <conditionalFormatting sqref="N13:N2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{870B6D2D-DAA5-449B-97E7-D2A146BC2947}</x14:id>
        </ext>
      </extLst>
    </cfRule>
  </conditionalFormatting>
  <conditionalFormatting sqref="O13:O25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{747B6BD7-FB36-4892-9D65-EA235D1FC976}</x14:id>
        </ext>
      </extLst>
    </cfRule>
  </conditionalFormatting>
  <conditionalFormatting sqref="P13:P25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{9D89769C-3A8E-42F1-9A02-8DA50F45F7DC}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0B6D2D-DAA5-449B-97E7-D2A146BC294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N13:N25</xm:sqref>
        </x14:conditionalFormatting>
        <x14:conditionalFormatting xmlns:xm="http://schemas.microsoft.com/office/excel/2006/main">
          <x14:cfRule type="dataBar" id="{747B6BD7-FB36-4892-9D65-EA235D1FC97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O13:O25</xm:sqref>
        </x14:conditionalFormatting>
        <x14:conditionalFormatting xmlns:xm="http://schemas.microsoft.com/office/excel/2006/main">
          <x14:cfRule type="dataBar" id="{9D89769C-3A8E-42F1-9A02-8DA50F45F7D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P13:P25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C6476-199A-384F-B290-75DF4FC6E497}">
  <sheetPr>
    <tabColor rgb="FF7030A0"/>
  </sheetPr>
  <dimension ref="A1:M18"/>
  <sheetViews>
    <sheetView showGridLines="0" zoomScale="90" zoomScaleNormal="90" workbookViewId="0"/>
  </sheetViews>
  <sheetFormatPr defaultColWidth="10.42578125" defaultRowHeight="14.1"/>
  <cols>
    <col min="1" max="1" width="21.5703125" style="7" customWidth="1"/>
    <col min="2" max="2" width="14.85546875" style="7" customWidth="1"/>
    <col min="3" max="3" width="15.85546875" style="7" bestFit="1" customWidth="1"/>
    <col min="4" max="4" width="13" style="7" bestFit="1" customWidth="1"/>
    <col min="5" max="5" width="10.42578125" style="7"/>
    <col min="6" max="6" width="12.42578125" style="7" customWidth="1"/>
    <col min="7" max="7" width="10.42578125" style="7"/>
    <col min="8" max="8" width="19.85546875" style="7" bestFit="1" customWidth="1"/>
    <col min="9" max="13" width="11.42578125" style="7" customWidth="1"/>
    <col min="14" max="14" width="11.7109375" style="7" customWidth="1"/>
    <col min="15" max="15" width="11.85546875" style="7" customWidth="1"/>
    <col min="16" max="16" width="11.7109375" style="7" customWidth="1"/>
    <col min="17" max="17" width="19.85546875" style="7" customWidth="1"/>
    <col min="18" max="18" width="11.7109375" style="7" customWidth="1"/>
    <col min="19" max="21" width="7.140625" style="7" customWidth="1"/>
    <col min="22" max="22" width="8.42578125" style="7" customWidth="1"/>
    <col min="23" max="23" width="15.140625" style="7" customWidth="1"/>
    <col min="24" max="28" width="8" style="7" customWidth="1"/>
    <col min="29" max="33" width="9.85546875" style="7" customWidth="1"/>
    <col min="34" max="35" width="8.85546875" style="7" customWidth="1"/>
    <col min="36" max="36" width="23.28515625" style="7" customWidth="1"/>
    <col min="37" max="37" width="13.140625" style="7" customWidth="1"/>
    <col min="38" max="38" width="11.140625" style="7" customWidth="1"/>
    <col min="39" max="39" width="12.7109375" style="7" customWidth="1"/>
    <col min="40" max="16384" width="10.42578125" style="7"/>
  </cols>
  <sheetData>
    <row r="1" spans="1:13" s="10" customFormat="1" ht="12.6"/>
    <row r="2" spans="1:13" s="10" customFormat="1" ht="12.6"/>
    <row r="3" spans="1:13" s="10" customFormat="1" ht="12.6"/>
    <row r="4" spans="1:13" s="10" customFormat="1" ht="12.6">
      <c r="A4" s="12" t="s">
        <v>0</v>
      </c>
    </row>
    <row r="5" spans="1:13" s="13" customFormat="1">
      <c r="A5" s="13" t="s">
        <v>1</v>
      </c>
    </row>
    <row r="6" spans="1:13" s="13" customFormat="1">
      <c r="A6" s="13" t="s">
        <v>42</v>
      </c>
    </row>
    <row r="7" spans="1:13" s="10" customFormat="1" ht="12.6"/>
    <row r="8" spans="1:13" s="13" customFormat="1" ht="17.45">
      <c r="A8" s="8" t="s">
        <v>43</v>
      </c>
    </row>
    <row r="9" spans="1:13" s="10" customFormat="1">
      <c r="A9" s="25" t="s">
        <v>29</v>
      </c>
    </row>
    <row r="13" spans="1:13">
      <c r="H13" s="29" t="s">
        <v>31</v>
      </c>
      <c r="I13" s="30" t="s">
        <v>44</v>
      </c>
      <c r="J13" s="30" t="s">
        <v>45</v>
      </c>
      <c r="K13" s="30" t="s">
        <v>46</v>
      </c>
      <c r="L13" s="30" t="s">
        <v>47</v>
      </c>
      <c r="M13" s="30" t="s">
        <v>48</v>
      </c>
    </row>
    <row r="14" spans="1:13">
      <c r="H14" s="26" t="s">
        <v>41</v>
      </c>
      <c r="I14" s="7">
        <v>600</v>
      </c>
      <c r="J14" s="7">
        <v>610</v>
      </c>
      <c r="K14" s="7">
        <v>720</v>
      </c>
      <c r="L14" s="7">
        <v>700</v>
      </c>
      <c r="M14" s="7">
        <v>680</v>
      </c>
    </row>
    <row r="15" spans="1:13">
      <c r="H15" s="26" t="s">
        <v>39</v>
      </c>
      <c r="I15" s="7">
        <v>600</v>
      </c>
      <c r="J15" s="7">
        <v>610</v>
      </c>
      <c r="K15" s="7">
        <v>730</v>
      </c>
      <c r="L15" s="7">
        <v>820</v>
      </c>
      <c r="M15" s="7">
        <v>850</v>
      </c>
    </row>
    <row r="16" spans="1:13">
      <c r="H16" s="26" t="s">
        <v>37</v>
      </c>
      <c r="I16" s="7">
        <v>600</v>
      </c>
      <c r="J16" s="7">
        <v>610</v>
      </c>
      <c r="K16" s="7">
        <v>740</v>
      </c>
      <c r="L16" s="7">
        <v>900</v>
      </c>
      <c r="M16" s="7">
        <v>1050</v>
      </c>
    </row>
    <row r="17" spans="8:13">
      <c r="H17" s="26" t="s">
        <v>40</v>
      </c>
      <c r="I17" s="7">
        <v>600</v>
      </c>
      <c r="J17" s="7">
        <v>610</v>
      </c>
      <c r="K17" s="7">
        <v>700</v>
      </c>
      <c r="L17" s="7">
        <v>740</v>
      </c>
      <c r="M17" s="7">
        <v>710</v>
      </c>
    </row>
    <row r="18" spans="8:13">
      <c r="H18" s="26" t="s">
        <v>38</v>
      </c>
      <c r="I18" s="7">
        <v>600</v>
      </c>
      <c r="J18" s="7">
        <v>610</v>
      </c>
      <c r="K18" s="7">
        <v>720</v>
      </c>
      <c r="L18" s="7">
        <v>850</v>
      </c>
      <c r="M18" s="7">
        <v>900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5DFE7-40D1-B648-9C15-F459E2A2E223}">
  <sheetPr>
    <tabColor rgb="FF7030A0"/>
  </sheetPr>
  <dimension ref="A1:O23"/>
  <sheetViews>
    <sheetView showGridLines="0" zoomScale="90" zoomScaleNormal="90" workbookViewId="0"/>
  </sheetViews>
  <sheetFormatPr defaultColWidth="11.42578125" defaultRowHeight="14.1"/>
  <cols>
    <col min="1" max="9" width="11.42578125" style="2"/>
    <col min="10" max="10" width="19.85546875" style="2" bestFit="1" customWidth="1"/>
    <col min="11" max="15" width="11.42578125" style="2"/>
    <col min="16" max="16" width="11.140625" style="2" bestFit="1" customWidth="1"/>
    <col min="17" max="16384" width="11.42578125" style="2"/>
  </cols>
  <sheetData>
    <row r="1" spans="1:15" s="10" customFormat="1" ht="12.6"/>
    <row r="2" spans="1:15" s="10" customFormat="1" ht="12.6"/>
    <row r="3" spans="1:15" s="10" customFormat="1" ht="12.6"/>
    <row r="4" spans="1:15" s="10" customFormat="1" ht="12.6">
      <c r="A4" s="12" t="s">
        <v>0</v>
      </c>
    </row>
    <row r="5" spans="1:15" s="13" customFormat="1">
      <c r="A5" s="13" t="s">
        <v>1</v>
      </c>
    </row>
    <row r="6" spans="1:15" s="13" customFormat="1">
      <c r="A6" s="13" t="s">
        <v>49</v>
      </c>
      <c r="K6" s="10"/>
    </row>
    <row r="7" spans="1:15" s="10" customFormat="1" ht="12.6"/>
    <row r="8" spans="1:15" s="13" customFormat="1" ht="15.6">
      <c r="A8" s="17" t="s">
        <v>50</v>
      </c>
    </row>
    <row r="9" spans="1:15" s="10" customFormat="1">
      <c r="A9" s="25" t="s">
        <v>29</v>
      </c>
    </row>
    <row r="12" spans="1:15">
      <c r="J12" s="31" t="s">
        <v>31</v>
      </c>
      <c r="K12" s="32" t="s">
        <v>44</v>
      </c>
      <c r="L12" s="32" t="s">
        <v>45</v>
      </c>
      <c r="M12" s="32" t="s">
        <v>46</v>
      </c>
      <c r="N12" s="32" t="s">
        <v>47</v>
      </c>
      <c r="O12" s="32" t="s">
        <v>48</v>
      </c>
    </row>
    <row r="13" spans="1:15">
      <c r="J13" s="26" t="s">
        <v>41</v>
      </c>
      <c r="K13" s="10">
        <v>40</v>
      </c>
      <c r="L13" s="10">
        <v>42</v>
      </c>
      <c r="M13" s="10">
        <v>52</v>
      </c>
      <c r="N13" s="10">
        <v>40</v>
      </c>
      <c r="O13" s="10">
        <v>25</v>
      </c>
    </row>
    <row r="14" spans="1:15">
      <c r="J14" s="26" t="s">
        <v>39</v>
      </c>
      <c r="K14" s="10">
        <v>40</v>
      </c>
      <c r="L14" s="10">
        <v>42</v>
      </c>
      <c r="M14" s="10">
        <v>53</v>
      </c>
      <c r="N14" s="10">
        <v>53</v>
      </c>
      <c r="O14" s="10">
        <v>45</v>
      </c>
    </row>
    <row r="15" spans="1:15">
      <c r="J15" s="26" t="s">
        <v>37</v>
      </c>
      <c r="K15" s="10">
        <v>40</v>
      </c>
      <c r="L15" s="10">
        <v>42</v>
      </c>
      <c r="M15" s="10">
        <v>55</v>
      </c>
      <c r="N15" s="10">
        <v>60</v>
      </c>
      <c r="O15" s="10">
        <v>65</v>
      </c>
    </row>
    <row r="16" spans="1:15">
      <c r="J16" s="26" t="s">
        <v>40</v>
      </c>
      <c r="K16" s="10">
        <v>40</v>
      </c>
      <c r="L16" s="10">
        <v>42</v>
      </c>
      <c r="M16" s="10">
        <v>50</v>
      </c>
      <c r="N16" s="10">
        <v>45</v>
      </c>
      <c r="O16" s="10">
        <v>30</v>
      </c>
    </row>
    <row r="17" spans="10:15">
      <c r="J17" s="26" t="s">
        <v>38</v>
      </c>
      <c r="K17" s="10">
        <v>40</v>
      </c>
      <c r="L17" s="10">
        <v>42</v>
      </c>
      <c r="M17" s="10">
        <v>52</v>
      </c>
      <c r="N17" s="10">
        <v>55</v>
      </c>
      <c r="O17" s="10">
        <v>54</v>
      </c>
    </row>
    <row r="19" spans="10:15">
      <c r="J19" s="26"/>
    </row>
    <row r="20" spans="10:15">
      <c r="J20" s="26"/>
    </row>
    <row r="21" spans="10:15">
      <c r="J21" s="26"/>
    </row>
    <row r="22" spans="10:15">
      <c r="J22" s="26"/>
    </row>
    <row r="23" spans="10:15">
      <c r="J23" s="26"/>
    </row>
  </sheetData>
  <phoneticPr fontId="19" type="noConversion"/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2BB2D-35CD-4746-ACCD-7ADCF45C68D1}">
  <sheetPr>
    <tabColor rgb="FF7030A0"/>
  </sheetPr>
  <dimension ref="A1:I37"/>
  <sheetViews>
    <sheetView showGridLines="0" zoomScale="90" zoomScaleNormal="90" workbookViewId="0"/>
  </sheetViews>
  <sheetFormatPr defaultColWidth="11.42578125" defaultRowHeight="12.6"/>
  <cols>
    <col min="5" max="5" width="11.5703125" bestFit="1" customWidth="1"/>
    <col min="7" max="7" width="12.28515625" bestFit="1" customWidth="1"/>
    <col min="8" max="8" width="45.140625" bestFit="1" customWidth="1"/>
    <col min="9" max="9" width="13.7109375" bestFit="1" customWidth="1"/>
  </cols>
  <sheetData>
    <row r="1" spans="1:9" s="10" customFormat="1"/>
    <row r="2" spans="1:9" s="10" customFormat="1"/>
    <row r="3" spans="1:9" s="10" customFormat="1"/>
    <row r="4" spans="1:9" s="10" customFormat="1">
      <c r="A4" s="12" t="s">
        <v>0</v>
      </c>
    </row>
    <row r="5" spans="1:9" s="13" customFormat="1" ht="14.1">
      <c r="A5" s="13" t="s">
        <v>1</v>
      </c>
    </row>
    <row r="6" spans="1:9" s="13" customFormat="1" ht="14.1">
      <c r="A6" s="13" t="s">
        <v>51</v>
      </c>
    </row>
    <row r="7" spans="1:9" s="10" customFormat="1"/>
    <row r="8" spans="1:9" s="13" customFormat="1" ht="14.1">
      <c r="A8" s="3" t="s">
        <v>52</v>
      </c>
    </row>
    <row r="9" spans="1:9" s="10" customFormat="1" ht="14.1">
      <c r="A9" s="25" t="s">
        <v>4</v>
      </c>
    </row>
    <row r="12" spans="1:9" ht="12.95">
      <c r="E12" s="36"/>
      <c r="F12" s="1"/>
      <c r="H12" s="33" t="s">
        <v>5</v>
      </c>
      <c r="I12" s="33" t="s">
        <v>53</v>
      </c>
    </row>
    <row r="13" spans="1:9">
      <c r="E13" s="36"/>
      <c r="F13" s="1"/>
      <c r="H13" s="23" t="s">
        <v>54</v>
      </c>
      <c r="I13" s="23">
        <v>61.6</v>
      </c>
    </row>
    <row r="14" spans="1:9">
      <c r="E14" s="36"/>
      <c r="F14" s="1"/>
      <c r="H14" s="23" t="s">
        <v>55</v>
      </c>
      <c r="I14" s="23">
        <v>21.3</v>
      </c>
    </row>
    <row r="15" spans="1:9">
      <c r="E15" s="36"/>
      <c r="F15" s="1"/>
      <c r="H15" s="23" t="s">
        <v>56</v>
      </c>
      <c r="I15" s="23">
        <v>11.9</v>
      </c>
    </row>
    <row r="16" spans="1:9">
      <c r="E16" s="11"/>
      <c r="F16" s="1"/>
      <c r="H16" s="23" t="s">
        <v>57</v>
      </c>
      <c r="I16" s="23">
        <v>9.5</v>
      </c>
    </row>
    <row r="17" spans="8:9">
      <c r="H17" s="23" t="s">
        <v>58</v>
      </c>
      <c r="I17" s="23">
        <v>5.7</v>
      </c>
    </row>
    <row r="18" spans="8:9">
      <c r="H18" s="23" t="s">
        <v>59</v>
      </c>
      <c r="I18" s="23">
        <v>3.6</v>
      </c>
    </row>
    <row r="19" spans="8:9">
      <c r="H19" s="23" t="s">
        <v>60</v>
      </c>
      <c r="I19" s="23">
        <v>3.1</v>
      </c>
    </row>
    <row r="20" spans="8:9">
      <c r="H20" s="23" t="s">
        <v>61</v>
      </c>
      <c r="I20" s="23">
        <v>1.5</v>
      </c>
    </row>
    <row r="21" spans="8:9">
      <c r="H21" s="23" t="s">
        <v>62</v>
      </c>
      <c r="I21" s="23">
        <v>0.6</v>
      </c>
    </row>
    <row r="22" spans="8:9">
      <c r="H22" s="23" t="s">
        <v>63</v>
      </c>
      <c r="I22" s="23">
        <v>0.2</v>
      </c>
    </row>
    <row r="23" spans="8:9">
      <c r="H23" s="23" t="s">
        <v>64</v>
      </c>
      <c r="I23" s="23">
        <v>0.1</v>
      </c>
    </row>
    <row r="24" spans="8:9">
      <c r="H24" s="23" t="s">
        <v>65</v>
      </c>
      <c r="I24" s="23">
        <v>0.1</v>
      </c>
    </row>
    <row r="26" spans="8:9">
      <c r="H26" s="23"/>
      <c r="I26" s="23"/>
    </row>
    <row r="27" spans="8:9">
      <c r="H27" s="23"/>
      <c r="I27" s="23"/>
    </row>
    <row r="28" spans="8:9">
      <c r="H28" s="23"/>
      <c r="I28" s="23"/>
    </row>
    <row r="29" spans="8:9">
      <c r="H29" s="23"/>
      <c r="I29" s="23"/>
    </row>
    <row r="30" spans="8:9">
      <c r="H30" s="23"/>
      <c r="I30" s="23"/>
    </row>
    <row r="31" spans="8:9">
      <c r="H31" s="23"/>
      <c r="I31" s="23"/>
    </row>
    <row r="32" spans="8:9">
      <c r="H32" s="23"/>
      <c r="I32" s="23"/>
    </row>
    <row r="33" spans="8:9">
      <c r="H33" s="23"/>
      <c r="I33" s="23"/>
    </row>
    <row r="34" spans="8:9">
      <c r="H34" s="23"/>
      <c r="I34" s="23"/>
    </row>
    <row r="35" spans="8:9">
      <c r="H35" s="23"/>
      <c r="I35" s="23"/>
    </row>
    <row r="36" spans="8:9">
      <c r="H36" s="23"/>
      <c r="I36" s="23"/>
    </row>
    <row r="37" spans="8:9">
      <c r="H37" s="23"/>
      <c r="I37" s="23"/>
    </row>
  </sheetData>
  <sortState xmlns:xlrd2="http://schemas.microsoft.com/office/spreadsheetml/2017/richdata2" ref="H13:I24">
    <sortCondition descending="1" ref="I13:I24"/>
  </sortState>
  <phoneticPr fontId="6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E68E-DD3F-BA46-8921-2DA814344A9D}">
  <sheetPr>
    <tabColor rgb="FF7030A0"/>
  </sheetPr>
  <dimension ref="A1:O22"/>
  <sheetViews>
    <sheetView showGridLines="0" zoomScale="90" zoomScaleNormal="90" workbookViewId="0"/>
  </sheetViews>
  <sheetFormatPr defaultColWidth="7.42578125" defaultRowHeight="12.95"/>
  <cols>
    <col min="1" max="1" width="37.28515625" style="9" customWidth="1"/>
    <col min="2" max="2" width="15.140625" style="9" customWidth="1"/>
    <col min="3" max="3" width="13.85546875" style="9" customWidth="1"/>
    <col min="4" max="4" width="15.140625" style="9" customWidth="1"/>
    <col min="5" max="5" width="10.7109375" style="9" customWidth="1"/>
    <col min="6" max="6" width="2.140625" style="9" customWidth="1"/>
    <col min="7" max="9" width="7.42578125" style="9"/>
    <col min="10" max="10" width="65.85546875" style="9" bestFit="1" customWidth="1"/>
    <col min="11" max="11" width="18.85546875" style="9" bestFit="1" customWidth="1"/>
    <col min="12" max="12" width="22.140625" style="9" bestFit="1" customWidth="1"/>
    <col min="16" max="16384" width="7.42578125" style="9"/>
  </cols>
  <sheetData>
    <row r="1" spans="1:12" s="10" customFormat="1" ht="12.6"/>
    <row r="2" spans="1:12" s="10" customFormat="1" ht="12.6"/>
    <row r="3" spans="1:12" s="10" customFormat="1" ht="12.6"/>
    <row r="4" spans="1:12" s="10" customFormat="1" ht="12.6">
      <c r="A4" s="12" t="s">
        <v>0</v>
      </c>
    </row>
    <row r="5" spans="1:12" s="13" customFormat="1" ht="14.1">
      <c r="A5" s="13" t="s">
        <v>1</v>
      </c>
    </row>
    <row r="6" spans="1:12" s="13" customFormat="1" ht="14.1">
      <c r="A6" s="13" t="s">
        <v>66</v>
      </c>
      <c r="L6" s="10"/>
    </row>
    <row r="7" spans="1:12" s="10" customFormat="1" ht="12.6"/>
    <row r="8" spans="1:12" s="13" customFormat="1" ht="15.6">
      <c r="A8" s="15" t="s">
        <v>67</v>
      </c>
    </row>
    <row r="9" spans="1:12" s="10" customFormat="1" ht="14.1">
      <c r="A9" s="25" t="s">
        <v>68</v>
      </c>
    </row>
    <row r="12" spans="1:12" ht="14.1">
      <c r="J12" s="34" t="s">
        <v>69</v>
      </c>
      <c r="K12" s="34" t="s">
        <v>70</v>
      </c>
      <c r="L12" s="34" t="s">
        <v>71</v>
      </c>
    </row>
    <row r="13" spans="1:12" ht="14.1">
      <c r="J13" s="19" t="s">
        <v>72</v>
      </c>
      <c r="K13" s="19">
        <v>60.9</v>
      </c>
      <c r="L13" s="19">
        <v>76.2</v>
      </c>
    </row>
    <row r="14" spans="1:12" ht="14.1">
      <c r="J14" s="19" t="s">
        <v>73</v>
      </c>
      <c r="K14" s="19">
        <v>39.799999999999997</v>
      </c>
      <c r="L14" s="19">
        <v>66.7</v>
      </c>
    </row>
    <row r="15" spans="1:12" ht="14.1">
      <c r="J15" s="19" t="s">
        <v>74</v>
      </c>
      <c r="K15" s="19">
        <v>63.2</v>
      </c>
      <c r="L15" s="19">
        <v>57.6</v>
      </c>
    </row>
    <row r="16" spans="1:12" ht="14.1">
      <c r="J16" s="19" t="s">
        <v>75</v>
      </c>
      <c r="K16" s="19">
        <v>48.8</v>
      </c>
      <c r="L16" s="19">
        <v>49</v>
      </c>
    </row>
    <row r="17" spans="10:12" ht="14.1">
      <c r="J17" s="19" t="s">
        <v>76</v>
      </c>
      <c r="K17" s="19">
        <v>57.9</v>
      </c>
      <c r="L17" s="19">
        <v>17.100000000000001</v>
      </c>
    </row>
    <row r="18" spans="10:12" ht="14.1">
      <c r="J18" s="19" t="s">
        <v>77</v>
      </c>
      <c r="K18" s="19">
        <v>29.3</v>
      </c>
      <c r="L18" s="19">
        <v>12.4</v>
      </c>
    </row>
    <row r="19" spans="10:12" ht="14.1">
      <c r="J19" s="19" t="s">
        <v>78</v>
      </c>
      <c r="K19" s="19">
        <v>43.7</v>
      </c>
      <c r="L19" s="19">
        <v>12</v>
      </c>
    </row>
    <row r="20" spans="10:12" ht="14.1">
      <c r="J20" s="19" t="s">
        <v>79</v>
      </c>
      <c r="K20" s="19">
        <v>37.200000000000003</v>
      </c>
      <c r="L20" s="19">
        <v>11.4</v>
      </c>
    </row>
    <row r="21" spans="10:12" ht="14.1">
      <c r="J21" s="19" t="s">
        <v>80</v>
      </c>
      <c r="K21" s="19">
        <v>31.4</v>
      </c>
      <c r="L21" s="19">
        <v>10.9</v>
      </c>
    </row>
    <row r="22" spans="10:12" ht="14.1">
      <c r="J22" s="19" t="s">
        <v>81</v>
      </c>
      <c r="K22" s="19">
        <v>37.200000000000003</v>
      </c>
      <c r="L22" s="19">
        <v>9.8000000000000007</v>
      </c>
    </row>
  </sheetData>
  <sortState xmlns:xlrd2="http://schemas.microsoft.com/office/spreadsheetml/2017/richdata2" ref="J13:L22">
    <sortCondition descending="1" ref="L13:L22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17D30-C3F6-471E-A81B-9BD18E1F44CD}">
  <sheetPr>
    <tabColor rgb="FF7030A0"/>
  </sheetPr>
  <dimension ref="A1:K33"/>
  <sheetViews>
    <sheetView showGridLines="0" tabSelected="1" zoomScale="90" zoomScaleNormal="90" workbookViewId="0"/>
  </sheetViews>
  <sheetFormatPr defaultColWidth="10.85546875" defaultRowHeight="14.1"/>
  <cols>
    <col min="1" max="1" width="14.140625" style="19" customWidth="1"/>
    <col min="2" max="3" width="13.42578125" style="19" customWidth="1"/>
    <col min="4" max="4" width="14.85546875" style="19" customWidth="1"/>
    <col min="5" max="5" width="15.7109375" style="19" customWidth="1"/>
    <col min="6" max="7" width="13.42578125" style="19" customWidth="1"/>
    <col min="8" max="8" width="45.85546875" style="19" bestFit="1" customWidth="1"/>
    <col min="9" max="9" width="18.85546875" style="19" bestFit="1" customWidth="1"/>
    <col min="10" max="10" width="22.140625" style="19" bestFit="1" customWidth="1"/>
    <col min="11" max="16384" width="10.85546875" style="19"/>
  </cols>
  <sheetData>
    <row r="1" spans="1:11" s="10" customFormat="1" ht="12.6"/>
    <row r="2" spans="1:11" s="10" customFormat="1" ht="12.6"/>
    <row r="3" spans="1:11" s="10" customFormat="1" ht="12.6"/>
    <row r="4" spans="1:11" s="10" customFormat="1" ht="12.6">
      <c r="A4" s="12" t="s">
        <v>0</v>
      </c>
    </row>
    <row r="5" spans="1:11" s="13" customFormat="1">
      <c r="A5" s="13" t="s">
        <v>1</v>
      </c>
    </row>
    <row r="6" spans="1:11" s="13" customFormat="1">
      <c r="A6" s="13" t="s">
        <v>82</v>
      </c>
      <c r="K6" s="10"/>
    </row>
    <row r="7" spans="1:11" s="10" customFormat="1" ht="12.6"/>
    <row r="8" spans="1:11" s="13" customFormat="1">
      <c r="A8" s="3" t="s">
        <v>83</v>
      </c>
    </row>
    <row r="9" spans="1:11" s="10" customFormat="1">
      <c r="A9" s="25" t="s">
        <v>68</v>
      </c>
    </row>
    <row r="10" spans="1:11" s="2" customFormat="1"/>
    <row r="11" spans="1:11" s="2" customFormat="1"/>
    <row r="12" spans="1:11">
      <c r="H12" s="34" t="s">
        <v>69</v>
      </c>
      <c r="I12" s="34" t="s">
        <v>70</v>
      </c>
      <c r="J12" s="34" t="s">
        <v>71</v>
      </c>
    </row>
    <row r="13" spans="1:11">
      <c r="H13" s="19" t="s">
        <v>84</v>
      </c>
      <c r="I13" s="19">
        <v>30.6</v>
      </c>
      <c r="J13" s="19">
        <v>46.2</v>
      </c>
    </row>
    <row r="14" spans="1:11">
      <c r="H14" s="19" t="s">
        <v>85</v>
      </c>
      <c r="I14" s="19">
        <v>6</v>
      </c>
      <c r="J14" s="19">
        <v>24</v>
      </c>
    </row>
    <row r="15" spans="1:11">
      <c r="H15" s="19" t="s">
        <v>86</v>
      </c>
      <c r="I15" s="19">
        <v>1.7</v>
      </c>
      <c r="J15" s="19">
        <v>19.899999999999999</v>
      </c>
    </row>
    <row r="16" spans="1:11">
      <c r="H16" s="19" t="s">
        <v>87</v>
      </c>
      <c r="I16" s="19">
        <v>2.6</v>
      </c>
      <c r="J16" s="19">
        <v>14</v>
      </c>
    </row>
    <row r="17" spans="8:10">
      <c r="H17" s="19" t="s">
        <v>88</v>
      </c>
      <c r="I17" s="19">
        <v>4.2</v>
      </c>
      <c r="J17" s="19">
        <v>12.9</v>
      </c>
    </row>
    <row r="18" spans="8:10">
      <c r="H18" s="19" t="s">
        <v>89</v>
      </c>
      <c r="I18" s="19">
        <v>4.7</v>
      </c>
      <c r="J18" s="19">
        <v>10.4</v>
      </c>
    </row>
    <row r="19" spans="8:10">
      <c r="H19" s="19" t="s">
        <v>90</v>
      </c>
      <c r="I19" s="19">
        <v>1.7</v>
      </c>
      <c r="J19" s="19">
        <v>9</v>
      </c>
    </row>
    <row r="20" spans="8:10">
      <c r="H20" s="19" t="s">
        <v>91</v>
      </c>
      <c r="I20" s="19">
        <v>2.5</v>
      </c>
      <c r="J20" s="19">
        <v>8.9</v>
      </c>
    </row>
    <row r="21" spans="8:10">
      <c r="H21" s="19" t="s">
        <v>92</v>
      </c>
      <c r="I21" s="19">
        <v>1.8</v>
      </c>
      <c r="J21" s="19">
        <v>8.1999999999999993</v>
      </c>
    </row>
    <row r="22" spans="8:10">
      <c r="H22" s="19" t="s">
        <v>93</v>
      </c>
      <c r="I22" s="19">
        <v>1</v>
      </c>
      <c r="J22" s="19">
        <v>6.5</v>
      </c>
    </row>
    <row r="25" spans="8:10">
      <c r="I25" s="22"/>
    </row>
    <row r="26" spans="8:10">
      <c r="I26" s="22"/>
    </row>
    <row r="27" spans="8:10">
      <c r="I27" s="22"/>
    </row>
    <row r="28" spans="8:10">
      <c r="I28" s="22"/>
    </row>
    <row r="29" spans="8:10">
      <c r="I29" s="22"/>
    </row>
    <row r="30" spans="8:10">
      <c r="I30" s="22"/>
    </row>
    <row r="31" spans="8:10">
      <c r="I31" s="22"/>
    </row>
    <row r="32" spans="8:10">
      <c r="I32" s="22"/>
    </row>
    <row r="33" spans="9:9">
      <c r="I33" s="22"/>
    </row>
  </sheetData>
  <sortState xmlns:xlrd2="http://schemas.microsoft.com/office/spreadsheetml/2017/richdata2" ref="H13:J22">
    <sortCondition descending="1" ref="J13:J22"/>
  </sortState>
  <pageMargins left="0.7" right="0.7" top="0.75" bottom="0.75" header="0.3" footer="0.3"/>
  <pageSetup paperSize="9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57e25d-4f31-4727-a405-2c57992a3c74">
      <Terms xmlns="http://schemas.microsoft.com/office/infopath/2007/PartnerControls"/>
    </lcf76f155ced4ddcb4097134ff3c332f>
    <TaxCatchAll xmlns="edae7bcf-f623-4e84-b29c-8fbbd64fa7d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859AA0E696504C9934A1AE31830C41" ma:contentTypeVersion="14" ma:contentTypeDescription="Create a new document." ma:contentTypeScope="" ma:versionID="e246463260a46fa5e5a56ba54f5fd235">
  <xsd:schema xmlns:xsd="http://www.w3.org/2001/XMLSchema" xmlns:xs="http://www.w3.org/2001/XMLSchema" xmlns:p="http://schemas.microsoft.com/office/2006/metadata/properties" xmlns:ns2="2557e25d-4f31-4727-a405-2c57992a3c74" xmlns:ns3="edae7bcf-f623-4e84-b29c-8fbbd64fa7d6" targetNamespace="http://schemas.microsoft.com/office/2006/metadata/properties" ma:root="true" ma:fieldsID="7041f2ff814f367e330a5e5e52467891" ns2:_="" ns3:_="">
    <xsd:import namespace="2557e25d-4f31-4727-a405-2c57992a3c74"/>
    <xsd:import namespace="edae7bcf-f623-4e84-b29c-8fbbd64fa7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7e25d-4f31-4727-a405-2c57992a3c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8b8d158-0885-486b-9936-ed9c1ce6d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e7bcf-f623-4e84-b29c-8fbbd64fa7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9e1b251-41ec-418f-a4a2-1f71a1f25900}" ma:internalName="TaxCatchAll" ma:showField="CatchAllData" ma:web="edae7bcf-f623-4e84-b29c-8fbbd64fa7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D3E17B-C281-4268-B955-5C69B83F0186}"/>
</file>

<file path=customXml/itemProps2.xml><?xml version="1.0" encoding="utf-8"?>
<ds:datastoreItem xmlns:ds="http://schemas.openxmlformats.org/officeDocument/2006/customXml" ds:itemID="{9D62E7C0-1EA9-46C9-818A-CE6F829CF09B}"/>
</file>

<file path=customXml/itemProps3.xml><?xml version="1.0" encoding="utf-8"?>
<ds:datastoreItem xmlns:ds="http://schemas.openxmlformats.org/officeDocument/2006/customXml" ds:itemID="{EEBF68ED-D849-4E8D-A8C7-2EDC416FEB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 Bernal</dc:creator>
  <cp:keywords/>
  <dc:description/>
  <cp:lastModifiedBy>Yesica Fernandez Malo</cp:lastModifiedBy>
  <cp:revision/>
  <dcterms:created xsi:type="dcterms:W3CDTF">2022-05-09T20:20:50Z</dcterms:created>
  <dcterms:modified xsi:type="dcterms:W3CDTF">2024-10-28T02:12:28Z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0x01010047859AA0E696504C9934A1AE31830C41</vt:lpwstr>
  </property>
  <property fmtid="{D5CDD505-2E9C-101B-9397-08002B2CF9AE}" pid="3" name="MediaServiceImageTags">
    <vt:lpwstr/>
  </property>
</Properties>
</file>