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ite-my.sharepoint.com/personal/fbernal_compite_com_co/Documents/Índice Subnacional de Emprendimiento/Segunda fase/Material para página Web/"/>
    </mc:Choice>
  </mc:AlternateContent>
  <xr:revisionPtr revIDLastSave="54" documentId="8_{3FA017C5-0CD3-403D-A4D7-97A593E97160}" xr6:coauthVersionLast="47" xr6:coauthVersionMax="47" xr10:uidLastSave="{E30B1E98-DCA6-4260-83D2-C4F0B29CFA32}"/>
  <bookViews>
    <workbookView xWindow="-110" yWindow="-110" windowWidth="19420" windowHeight="10300" xr2:uid="{00000000-000D-0000-FFFF-FFFF00000000}"/>
  </bookViews>
  <sheets>
    <sheet name="Estructura" sheetId="3" r:id="rId1"/>
    <sheet name="Dato duro" sheetId="108" r:id="rId2"/>
    <sheet name="Puntaje" sheetId="109" r:id="rId3"/>
    <sheet name="Ranking" sheetId="110" r:id="rId4"/>
  </sheets>
  <definedNames>
    <definedName name="_xlnm._FilterDatabase" localSheetId="0" hidden="1">Estructura!$A$1:$H$86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10" l="1"/>
  <c r="D2" i="110"/>
  <c r="E2" i="110"/>
  <c r="F2" i="110"/>
  <c r="G2" i="110"/>
  <c r="H2" i="110"/>
  <c r="I2" i="110"/>
  <c r="J2" i="110"/>
  <c r="K2" i="110"/>
  <c r="L2" i="110"/>
  <c r="M2" i="110"/>
  <c r="N2" i="110"/>
  <c r="O2" i="110"/>
  <c r="P2" i="110"/>
  <c r="Q2" i="110"/>
  <c r="R2" i="110"/>
  <c r="S2" i="110"/>
  <c r="T2" i="110"/>
  <c r="U2" i="110"/>
  <c r="V2" i="110"/>
  <c r="W2" i="110"/>
  <c r="X2" i="110"/>
  <c r="Y2" i="110"/>
  <c r="Z2" i="110"/>
  <c r="AA2" i="110"/>
  <c r="AB2" i="110"/>
  <c r="AC2" i="110"/>
  <c r="AD2" i="110"/>
  <c r="AE2" i="110"/>
  <c r="AF2" i="110"/>
  <c r="AG2" i="110"/>
  <c r="AH2" i="110"/>
  <c r="AI2" i="110"/>
  <c r="AJ2" i="110"/>
  <c r="AK2" i="110"/>
  <c r="AL2" i="110"/>
  <c r="AM2" i="110"/>
  <c r="AN2" i="110"/>
  <c r="AO2" i="110"/>
  <c r="AP2" i="110"/>
  <c r="AQ2" i="110"/>
  <c r="AR2" i="110"/>
  <c r="AS2" i="110"/>
  <c r="AT2" i="110"/>
  <c r="AU2" i="110"/>
  <c r="AV2" i="110"/>
  <c r="AW2" i="110"/>
  <c r="AX2" i="110"/>
  <c r="AY2" i="110"/>
  <c r="AZ2" i="110"/>
  <c r="BA2" i="110"/>
  <c r="BB2" i="110"/>
  <c r="BC2" i="110"/>
  <c r="BD2" i="110"/>
  <c r="BE2" i="110"/>
  <c r="BF2" i="110"/>
  <c r="BG2" i="110"/>
  <c r="BH2" i="110"/>
  <c r="BI2" i="110"/>
  <c r="BJ2" i="110"/>
  <c r="BK2" i="110"/>
  <c r="BL2" i="110"/>
  <c r="BM2" i="110"/>
  <c r="BN2" i="110"/>
  <c r="BO2" i="110"/>
  <c r="BP2" i="110"/>
  <c r="BQ2" i="110"/>
  <c r="BR2" i="110"/>
  <c r="BS2" i="110"/>
  <c r="BT2" i="110"/>
  <c r="BU2" i="110"/>
  <c r="BV2" i="110"/>
  <c r="BW2" i="110"/>
  <c r="BX2" i="110"/>
  <c r="BY2" i="110"/>
  <c r="BZ2" i="110"/>
  <c r="CA2" i="110"/>
  <c r="CB2" i="110"/>
  <c r="CC2" i="110"/>
  <c r="CD2" i="110"/>
  <c r="CE2" i="110"/>
  <c r="CF2" i="110"/>
  <c r="CG2" i="110"/>
  <c r="CH2" i="110"/>
  <c r="CI2" i="110"/>
  <c r="C3" i="110"/>
  <c r="D3" i="110"/>
  <c r="E3" i="110"/>
  <c r="F3" i="110"/>
  <c r="G3" i="110"/>
  <c r="H3" i="110"/>
  <c r="I3" i="110"/>
  <c r="J3" i="110"/>
  <c r="K3" i="110"/>
  <c r="L3" i="110"/>
  <c r="M3" i="110"/>
  <c r="N3" i="110"/>
  <c r="O3" i="110"/>
  <c r="P3" i="110"/>
  <c r="Q3" i="110"/>
  <c r="R3" i="110"/>
  <c r="S3" i="110"/>
  <c r="T3" i="110"/>
  <c r="U3" i="110"/>
  <c r="V3" i="110"/>
  <c r="W3" i="110"/>
  <c r="X3" i="110"/>
  <c r="Y3" i="110"/>
  <c r="Z3" i="110"/>
  <c r="AA3" i="110"/>
  <c r="AB3" i="110"/>
  <c r="AC3" i="110"/>
  <c r="AD3" i="110"/>
  <c r="AE3" i="110"/>
  <c r="AF3" i="110"/>
  <c r="AG3" i="110"/>
  <c r="AH3" i="110"/>
  <c r="AI3" i="110"/>
  <c r="AJ3" i="110"/>
  <c r="AK3" i="110"/>
  <c r="AL3" i="110"/>
  <c r="AM3" i="110"/>
  <c r="AN3" i="110"/>
  <c r="AO3" i="110"/>
  <c r="AP3" i="110"/>
  <c r="AQ3" i="110"/>
  <c r="AR3" i="110"/>
  <c r="AS3" i="110"/>
  <c r="AT3" i="110"/>
  <c r="AU3" i="110"/>
  <c r="AV3" i="110"/>
  <c r="AW3" i="110"/>
  <c r="AX3" i="110"/>
  <c r="AY3" i="110"/>
  <c r="AZ3" i="110"/>
  <c r="BA3" i="110"/>
  <c r="BB3" i="110"/>
  <c r="BC3" i="110"/>
  <c r="BD3" i="110"/>
  <c r="BE3" i="110"/>
  <c r="BF3" i="110"/>
  <c r="BG3" i="110"/>
  <c r="BH3" i="110"/>
  <c r="BI3" i="110"/>
  <c r="BJ3" i="110"/>
  <c r="BK3" i="110"/>
  <c r="BL3" i="110"/>
  <c r="BM3" i="110"/>
  <c r="BN3" i="110"/>
  <c r="BO3" i="110"/>
  <c r="BP3" i="110"/>
  <c r="BQ3" i="110"/>
  <c r="BR3" i="110"/>
  <c r="BS3" i="110"/>
  <c r="BT3" i="110"/>
  <c r="BU3" i="110"/>
  <c r="BV3" i="110"/>
  <c r="BW3" i="110"/>
  <c r="BX3" i="110"/>
  <c r="BY3" i="110"/>
  <c r="BZ3" i="110"/>
  <c r="CA3" i="110"/>
  <c r="CB3" i="110"/>
  <c r="CC3" i="110"/>
  <c r="CD3" i="110"/>
  <c r="CE3" i="110"/>
  <c r="CF3" i="110"/>
  <c r="CG3" i="110"/>
  <c r="CH3" i="110"/>
  <c r="CI3" i="110"/>
  <c r="C4" i="110"/>
  <c r="D4" i="110"/>
  <c r="E4" i="110"/>
  <c r="F4" i="110"/>
  <c r="G4" i="110"/>
  <c r="H4" i="110"/>
  <c r="I4" i="110"/>
  <c r="J4" i="110"/>
  <c r="K4" i="110"/>
  <c r="L4" i="110"/>
  <c r="M4" i="110"/>
  <c r="N4" i="110"/>
  <c r="O4" i="110"/>
  <c r="P4" i="110"/>
  <c r="Q4" i="110"/>
  <c r="R4" i="110"/>
  <c r="S4" i="110"/>
  <c r="T4" i="110"/>
  <c r="U4" i="110"/>
  <c r="V4" i="110"/>
  <c r="W4" i="110"/>
  <c r="X4" i="110"/>
  <c r="Y4" i="110"/>
  <c r="Z4" i="110"/>
  <c r="AA4" i="110"/>
  <c r="AB4" i="110"/>
  <c r="AC4" i="110"/>
  <c r="AD4" i="110"/>
  <c r="AE4" i="110"/>
  <c r="AF4" i="110"/>
  <c r="AG4" i="110"/>
  <c r="AH4" i="110"/>
  <c r="AI4" i="110"/>
  <c r="AJ4" i="110"/>
  <c r="AK4" i="110"/>
  <c r="AL4" i="110"/>
  <c r="AM4" i="110"/>
  <c r="AN4" i="110"/>
  <c r="AO4" i="110"/>
  <c r="AP4" i="110"/>
  <c r="AQ4" i="110"/>
  <c r="AR4" i="110"/>
  <c r="AS4" i="110"/>
  <c r="AT4" i="110"/>
  <c r="AU4" i="110"/>
  <c r="AV4" i="110"/>
  <c r="AW4" i="110"/>
  <c r="AX4" i="110"/>
  <c r="AY4" i="110"/>
  <c r="AZ4" i="110"/>
  <c r="BA4" i="110"/>
  <c r="BB4" i="110"/>
  <c r="BC4" i="110"/>
  <c r="BD4" i="110"/>
  <c r="BE4" i="110"/>
  <c r="BF4" i="110"/>
  <c r="BG4" i="110"/>
  <c r="BH4" i="110"/>
  <c r="BI4" i="110"/>
  <c r="BJ4" i="110"/>
  <c r="BK4" i="110"/>
  <c r="BL4" i="110"/>
  <c r="BM4" i="110"/>
  <c r="BN4" i="110"/>
  <c r="BO4" i="110"/>
  <c r="BP4" i="110"/>
  <c r="BQ4" i="110"/>
  <c r="BR4" i="110"/>
  <c r="BS4" i="110"/>
  <c r="BT4" i="110"/>
  <c r="BU4" i="110"/>
  <c r="BV4" i="110"/>
  <c r="BW4" i="110"/>
  <c r="BX4" i="110"/>
  <c r="BY4" i="110"/>
  <c r="BZ4" i="110"/>
  <c r="CA4" i="110"/>
  <c r="CB4" i="110"/>
  <c r="CC4" i="110"/>
  <c r="CD4" i="110"/>
  <c r="CE4" i="110"/>
  <c r="CF4" i="110"/>
  <c r="CG4" i="110"/>
  <c r="CH4" i="110"/>
  <c r="CI4" i="110"/>
  <c r="C5" i="110"/>
  <c r="D5" i="110"/>
  <c r="E5" i="110"/>
  <c r="F5" i="110"/>
  <c r="G5" i="110"/>
  <c r="H5" i="110"/>
  <c r="I5" i="110"/>
  <c r="J5" i="110"/>
  <c r="K5" i="110"/>
  <c r="L5" i="110"/>
  <c r="M5" i="110"/>
  <c r="N5" i="110"/>
  <c r="O5" i="110"/>
  <c r="P5" i="110"/>
  <c r="Q5" i="110"/>
  <c r="R5" i="110"/>
  <c r="S5" i="110"/>
  <c r="T5" i="110"/>
  <c r="U5" i="110"/>
  <c r="V5" i="110"/>
  <c r="W5" i="110"/>
  <c r="X5" i="110"/>
  <c r="Y5" i="110"/>
  <c r="Z5" i="110"/>
  <c r="AA5" i="110"/>
  <c r="AB5" i="110"/>
  <c r="AC5" i="110"/>
  <c r="AD5" i="110"/>
  <c r="AE5" i="110"/>
  <c r="AF5" i="110"/>
  <c r="AG5" i="110"/>
  <c r="AH5" i="110"/>
  <c r="AI5" i="110"/>
  <c r="AJ5" i="110"/>
  <c r="AK5" i="110"/>
  <c r="AL5" i="110"/>
  <c r="AM5" i="110"/>
  <c r="AN5" i="110"/>
  <c r="AO5" i="110"/>
  <c r="AP5" i="110"/>
  <c r="AQ5" i="110"/>
  <c r="AR5" i="110"/>
  <c r="AS5" i="110"/>
  <c r="AT5" i="110"/>
  <c r="AU5" i="110"/>
  <c r="AV5" i="110"/>
  <c r="AW5" i="110"/>
  <c r="AX5" i="110"/>
  <c r="AY5" i="110"/>
  <c r="AZ5" i="110"/>
  <c r="BA5" i="110"/>
  <c r="BB5" i="110"/>
  <c r="BC5" i="110"/>
  <c r="BD5" i="110"/>
  <c r="BE5" i="110"/>
  <c r="BF5" i="110"/>
  <c r="BG5" i="110"/>
  <c r="BH5" i="110"/>
  <c r="BI5" i="110"/>
  <c r="BJ5" i="110"/>
  <c r="BK5" i="110"/>
  <c r="BL5" i="110"/>
  <c r="BM5" i="110"/>
  <c r="BN5" i="110"/>
  <c r="BO5" i="110"/>
  <c r="BP5" i="110"/>
  <c r="BQ5" i="110"/>
  <c r="BR5" i="110"/>
  <c r="BS5" i="110"/>
  <c r="BT5" i="110"/>
  <c r="BU5" i="110"/>
  <c r="BV5" i="110"/>
  <c r="BW5" i="110"/>
  <c r="BX5" i="110"/>
  <c r="BY5" i="110"/>
  <c r="BZ5" i="110"/>
  <c r="CA5" i="110"/>
  <c r="CB5" i="110"/>
  <c r="CC5" i="110"/>
  <c r="CD5" i="110"/>
  <c r="CE5" i="110"/>
  <c r="CF5" i="110"/>
  <c r="CG5" i="110"/>
  <c r="CH5" i="110"/>
  <c r="CI5" i="110"/>
  <c r="C6" i="110"/>
  <c r="D6" i="110"/>
  <c r="E6" i="110"/>
  <c r="F6" i="110"/>
  <c r="G6" i="110"/>
  <c r="H6" i="110"/>
  <c r="I6" i="110"/>
  <c r="J6" i="110"/>
  <c r="K6" i="110"/>
  <c r="L6" i="110"/>
  <c r="M6" i="110"/>
  <c r="N6" i="110"/>
  <c r="O6" i="110"/>
  <c r="P6" i="110"/>
  <c r="Q6" i="110"/>
  <c r="R6" i="110"/>
  <c r="S6" i="110"/>
  <c r="T6" i="110"/>
  <c r="U6" i="110"/>
  <c r="V6" i="110"/>
  <c r="W6" i="110"/>
  <c r="X6" i="110"/>
  <c r="Y6" i="110"/>
  <c r="Z6" i="110"/>
  <c r="AA6" i="110"/>
  <c r="AB6" i="110"/>
  <c r="AC6" i="110"/>
  <c r="AD6" i="110"/>
  <c r="AE6" i="110"/>
  <c r="AF6" i="110"/>
  <c r="AG6" i="110"/>
  <c r="AH6" i="110"/>
  <c r="AI6" i="110"/>
  <c r="AJ6" i="110"/>
  <c r="AK6" i="110"/>
  <c r="AL6" i="110"/>
  <c r="AM6" i="110"/>
  <c r="AN6" i="110"/>
  <c r="AO6" i="110"/>
  <c r="AP6" i="110"/>
  <c r="AQ6" i="110"/>
  <c r="AR6" i="110"/>
  <c r="AS6" i="110"/>
  <c r="AT6" i="110"/>
  <c r="AU6" i="110"/>
  <c r="AV6" i="110"/>
  <c r="AW6" i="110"/>
  <c r="AX6" i="110"/>
  <c r="AY6" i="110"/>
  <c r="AZ6" i="110"/>
  <c r="BA6" i="110"/>
  <c r="BB6" i="110"/>
  <c r="BC6" i="110"/>
  <c r="BD6" i="110"/>
  <c r="BE6" i="110"/>
  <c r="BF6" i="110"/>
  <c r="BG6" i="110"/>
  <c r="BH6" i="110"/>
  <c r="BI6" i="110"/>
  <c r="BJ6" i="110"/>
  <c r="BK6" i="110"/>
  <c r="BL6" i="110"/>
  <c r="BM6" i="110"/>
  <c r="BN6" i="110"/>
  <c r="BO6" i="110"/>
  <c r="BP6" i="110"/>
  <c r="BQ6" i="110"/>
  <c r="BR6" i="110"/>
  <c r="BS6" i="110"/>
  <c r="BT6" i="110"/>
  <c r="BU6" i="110"/>
  <c r="BV6" i="110"/>
  <c r="BW6" i="110"/>
  <c r="BX6" i="110"/>
  <c r="BY6" i="110"/>
  <c r="BZ6" i="110"/>
  <c r="CA6" i="110"/>
  <c r="CB6" i="110"/>
  <c r="CC6" i="110"/>
  <c r="CD6" i="110"/>
  <c r="CE6" i="110"/>
  <c r="CF6" i="110"/>
  <c r="CG6" i="110"/>
  <c r="CH6" i="110"/>
  <c r="CI6" i="110"/>
  <c r="C7" i="110"/>
  <c r="D7" i="110"/>
  <c r="E7" i="110"/>
  <c r="F7" i="110"/>
  <c r="G7" i="110"/>
  <c r="H7" i="110"/>
  <c r="I7" i="110"/>
  <c r="J7" i="110"/>
  <c r="K7" i="110"/>
  <c r="L7" i="110"/>
  <c r="M7" i="110"/>
  <c r="N7" i="110"/>
  <c r="O7" i="110"/>
  <c r="P7" i="110"/>
  <c r="Q7" i="110"/>
  <c r="R7" i="110"/>
  <c r="S7" i="110"/>
  <c r="T7" i="110"/>
  <c r="U7" i="110"/>
  <c r="V7" i="110"/>
  <c r="W7" i="110"/>
  <c r="X7" i="110"/>
  <c r="Y7" i="110"/>
  <c r="Z7" i="110"/>
  <c r="AA7" i="110"/>
  <c r="AB7" i="110"/>
  <c r="AC7" i="110"/>
  <c r="AD7" i="110"/>
  <c r="AE7" i="110"/>
  <c r="AF7" i="110"/>
  <c r="AG7" i="110"/>
  <c r="AH7" i="110"/>
  <c r="AI7" i="110"/>
  <c r="AJ7" i="110"/>
  <c r="AK7" i="110"/>
  <c r="AL7" i="110"/>
  <c r="AM7" i="110"/>
  <c r="AN7" i="110"/>
  <c r="AO7" i="110"/>
  <c r="AP7" i="110"/>
  <c r="AQ7" i="110"/>
  <c r="AR7" i="110"/>
  <c r="AS7" i="110"/>
  <c r="AT7" i="110"/>
  <c r="AU7" i="110"/>
  <c r="AV7" i="110"/>
  <c r="AW7" i="110"/>
  <c r="AX7" i="110"/>
  <c r="AY7" i="110"/>
  <c r="AZ7" i="110"/>
  <c r="BA7" i="110"/>
  <c r="BB7" i="110"/>
  <c r="BC7" i="110"/>
  <c r="BD7" i="110"/>
  <c r="BE7" i="110"/>
  <c r="BF7" i="110"/>
  <c r="BG7" i="110"/>
  <c r="BH7" i="110"/>
  <c r="BI7" i="110"/>
  <c r="BJ7" i="110"/>
  <c r="BK7" i="110"/>
  <c r="BL7" i="110"/>
  <c r="BM7" i="110"/>
  <c r="BN7" i="110"/>
  <c r="BO7" i="110"/>
  <c r="BP7" i="110"/>
  <c r="BQ7" i="110"/>
  <c r="BR7" i="110"/>
  <c r="BS7" i="110"/>
  <c r="BT7" i="110"/>
  <c r="BU7" i="110"/>
  <c r="BV7" i="110"/>
  <c r="BW7" i="110"/>
  <c r="BX7" i="110"/>
  <c r="BY7" i="110"/>
  <c r="BZ7" i="110"/>
  <c r="CA7" i="110"/>
  <c r="CB7" i="110"/>
  <c r="CC7" i="110"/>
  <c r="CD7" i="110"/>
  <c r="CE7" i="110"/>
  <c r="CF7" i="110"/>
  <c r="CG7" i="110"/>
  <c r="CH7" i="110"/>
  <c r="CI7" i="110"/>
  <c r="C8" i="110"/>
  <c r="D8" i="110"/>
  <c r="E8" i="110"/>
  <c r="F8" i="110"/>
  <c r="G8" i="110"/>
  <c r="H8" i="110"/>
  <c r="I8" i="110"/>
  <c r="J8" i="110"/>
  <c r="K8" i="110"/>
  <c r="L8" i="110"/>
  <c r="M8" i="110"/>
  <c r="N8" i="110"/>
  <c r="O8" i="110"/>
  <c r="P8" i="110"/>
  <c r="Q8" i="110"/>
  <c r="R8" i="110"/>
  <c r="S8" i="110"/>
  <c r="T8" i="110"/>
  <c r="U8" i="110"/>
  <c r="V8" i="110"/>
  <c r="W8" i="110"/>
  <c r="X8" i="110"/>
  <c r="Y8" i="110"/>
  <c r="Z8" i="110"/>
  <c r="AA8" i="110"/>
  <c r="AB8" i="110"/>
  <c r="AC8" i="110"/>
  <c r="AD8" i="110"/>
  <c r="AE8" i="110"/>
  <c r="AF8" i="110"/>
  <c r="AG8" i="110"/>
  <c r="AH8" i="110"/>
  <c r="AI8" i="110"/>
  <c r="AJ8" i="110"/>
  <c r="AK8" i="110"/>
  <c r="AL8" i="110"/>
  <c r="AM8" i="110"/>
  <c r="AN8" i="110"/>
  <c r="AO8" i="110"/>
  <c r="AP8" i="110"/>
  <c r="AQ8" i="110"/>
  <c r="AR8" i="110"/>
  <c r="AS8" i="110"/>
  <c r="AT8" i="110"/>
  <c r="AU8" i="110"/>
  <c r="AV8" i="110"/>
  <c r="AW8" i="110"/>
  <c r="AX8" i="110"/>
  <c r="AY8" i="110"/>
  <c r="AZ8" i="110"/>
  <c r="BA8" i="110"/>
  <c r="BB8" i="110"/>
  <c r="BC8" i="110"/>
  <c r="BD8" i="110"/>
  <c r="BE8" i="110"/>
  <c r="BF8" i="110"/>
  <c r="BG8" i="110"/>
  <c r="BH8" i="110"/>
  <c r="BI8" i="110"/>
  <c r="BJ8" i="110"/>
  <c r="BK8" i="110"/>
  <c r="BL8" i="110"/>
  <c r="BM8" i="110"/>
  <c r="BN8" i="110"/>
  <c r="BO8" i="110"/>
  <c r="BP8" i="110"/>
  <c r="BQ8" i="110"/>
  <c r="BR8" i="110"/>
  <c r="BS8" i="110"/>
  <c r="BT8" i="110"/>
  <c r="BU8" i="110"/>
  <c r="BV8" i="110"/>
  <c r="BW8" i="110"/>
  <c r="BX8" i="110"/>
  <c r="BY8" i="110"/>
  <c r="BZ8" i="110"/>
  <c r="CA8" i="110"/>
  <c r="CB8" i="110"/>
  <c r="CC8" i="110"/>
  <c r="CD8" i="110"/>
  <c r="CE8" i="110"/>
  <c r="CF8" i="110"/>
  <c r="CG8" i="110"/>
  <c r="CH8" i="110"/>
  <c r="CI8" i="110"/>
  <c r="C9" i="110"/>
  <c r="D9" i="110"/>
  <c r="E9" i="110"/>
  <c r="F9" i="110"/>
  <c r="G9" i="110"/>
  <c r="H9" i="110"/>
  <c r="I9" i="110"/>
  <c r="J9" i="110"/>
  <c r="K9" i="110"/>
  <c r="L9" i="110"/>
  <c r="M9" i="110"/>
  <c r="N9" i="110"/>
  <c r="O9" i="110"/>
  <c r="P9" i="110"/>
  <c r="Q9" i="110"/>
  <c r="R9" i="110"/>
  <c r="S9" i="110"/>
  <c r="T9" i="110"/>
  <c r="U9" i="110"/>
  <c r="V9" i="110"/>
  <c r="W9" i="110"/>
  <c r="X9" i="110"/>
  <c r="Y9" i="110"/>
  <c r="Z9" i="110"/>
  <c r="AA9" i="110"/>
  <c r="AB9" i="110"/>
  <c r="AC9" i="110"/>
  <c r="AD9" i="110"/>
  <c r="AE9" i="110"/>
  <c r="AF9" i="110"/>
  <c r="AG9" i="110"/>
  <c r="AH9" i="110"/>
  <c r="AI9" i="110"/>
  <c r="AJ9" i="110"/>
  <c r="AK9" i="110"/>
  <c r="AL9" i="110"/>
  <c r="AM9" i="110"/>
  <c r="AN9" i="110"/>
  <c r="AO9" i="110"/>
  <c r="AP9" i="110"/>
  <c r="AQ9" i="110"/>
  <c r="AR9" i="110"/>
  <c r="AS9" i="110"/>
  <c r="AT9" i="110"/>
  <c r="AU9" i="110"/>
  <c r="AV9" i="110"/>
  <c r="AW9" i="110"/>
  <c r="AX9" i="110"/>
  <c r="AY9" i="110"/>
  <c r="AZ9" i="110"/>
  <c r="BA9" i="110"/>
  <c r="BB9" i="110"/>
  <c r="BC9" i="110"/>
  <c r="BD9" i="110"/>
  <c r="BE9" i="110"/>
  <c r="BF9" i="110"/>
  <c r="BG9" i="110"/>
  <c r="BH9" i="110"/>
  <c r="BI9" i="110"/>
  <c r="BJ9" i="110"/>
  <c r="BK9" i="110"/>
  <c r="BL9" i="110"/>
  <c r="BM9" i="110"/>
  <c r="BN9" i="110"/>
  <c r="BO9" i="110"/>
  <c r="BP9" i="110"/>
  <c r="BQ9" i="110"/>
  <c r="BR9" i="110"/>
  <c r="BS9" i="110"/>
  <c r="BT9" i="110"/>
  <c r="BU9" i="110"/>
  <c r="BV9" i="110"/>
  <c r="BW9" i="110"/>
  <c r="BX9" i="110"/>
  <c r="BY9" i="110"/>
  <c r="BZ9" i="110"/>
  <c r="CA9" i="110"/>
  <c r="CB9" i="110"/>
  <c r="CC9" i="110"/>
  <c r="CD9" i="110"/>
  <c r="CE9" i="110"/>
  <c r="CF9" i="110"/>
  <c r="CG9" i="110"/>
  <c r="CH9" i="110"/>
  <c r="CI9" i="110"/>
  <c r="C10" i="110"/>
  <c r="D10" i="110"/>
  <c r="E10" i="110"/>
  <c r="F10" i="110"/>
  <c r="G10" i="110"/>
  <c r="H10" i="110"/>
  <c r="I10" i="110"/>
  <c r="J10" i="110"/>
  <c r="K10" i="110"/>
  <c r="L10" i="110"/>
  <c r="M10" i="110"/>
  <c r="N10" i="110"/>
  <c r="O10" i="110"/>
  <c r="P10" i="110"/>
  <c r="Q10" i="110"/>
  <c r="R10" i="110"/>
  <c r="S10" i="110"/>
  <c r="T10" i="110"/>
  <c r="U10" i="110"/>
  <c r="V10" i="110"/>
  <c r="W10" i="110"/>
  <c r="X10" i="110"/>
  <c r="Y10" i="110"/>
  <c r="Z10" i="110"/>
  <c r="AA10" i="110"/>
  <c r="AB10" i="110"/>
  <c r="AC10" i="110"/>
  <c r="AD10" i="110"/>
  <c r="AE10" i="110"/>
  <c r="AF10" i="110"/>
  <c r="AG10" i="110"/>
  <c r="AH10" i="110"/>
  <c r="AI10" i="110"/>
  <c r="AJ10" i="110"/>
  <c r="AK10" i="110"/>
  <c r="AL10" i="110"/>
  <c r="AM10" i="110"/>
  <c r="AN10" i="110"/>
  <c r="AO10" i="110"/>
  <c r="AP10" i="110"/>
  <c r="AQ10" i="110"/>
  <c r="AR10" i="110"/>
  <c r="AS10" i="110"/>
  <c r="AT10" i="110"/>
  <c r="AU10" i="110"/>
  <c r="AV10" i="110"/>
  <c r="AW10" i="110"/>
  <c r="AX10" i="110"/>
  <c r="AY10" i="110"/>
  <c r="AZ10" i="110"/>
  <c r="BA10" i="110"/>
  <c r="BB10" i="110"/>
  <c r="BC10" i="110"/>
  <c r="BD10" i="110"/>
  <c r="BE10" i="110"/>
  <c r="BF10" i="110"/>
  <c r="BG10" i="110"/>
  <c r="BH10" i="110"/>
  <c r="BI10" i="110"/>
  <c r="BJ10" i="110"/>
  <c r="BK10" i="110"/>
  <c r="BL10" i="110"/>
  <c r="BM10" i="110"/>
  <c r="BN10" i="110"/>
  <c r="BO10" i="110"/>
  <c r="BP10" i="110"/>
  <c r="BQ10" i="110"/>
  <c r="BR10" i="110"/>
  <c r="BS10" i="110"/>
  <c r="BT10" i="110"/>
  <c r="BU10" i="110"/>
  <c r="BV10" i="110"/>
  <c r="BW10" i="110"/>
  <c r="BX10" i="110"/>
  <c r="BY10" i="110"/>
  <c r="BZ10" i="110"/>
  <c r="CA10" i="110"/>
  <c r="CB10" i="110"/>
  <c r="CC10" i="110"/>
  <c r="CD10" i="110"/>
  <c r="CE10" i="110"/>
  <c r="CF10" i="110"/>
  <c r="CG10" i="110"/>
  <c r="CH10" i="110"/>
  <c r="CI10" i="110"/>
  <c r="C11" i="110"/>
  <c r="D11" i="110"/>
  <c r="E11" i="110"/>
  <c r="F11" i="110"/>
  <c r="G11" i="110"/>
  <c r="H11" i="110"/>
  <c r="I11" i="110"/>
  <c r="J11" i="110"/>
  <c r="K11" i="110"/>
  <c r="L11" i="110"/>
  <c r="M11" i="110"/>
  <c r="N11" i="110"/>
  <c r="O11" i="110"/>
  <c r="P11" i="110"/>
  <c r="Q11" i="110"/>
  <c r="R11" i="110"/>
  <c r="S11" i="110"/>
  <c r="T11" i="110"/>
  <c r="U11" i="110"/>
  <c r="V11" i="110"/>
  <c r="W11" i="110"/>
  <c r="X11" i="110"/>
  <c r="Y11" i="110"/>
  <c r="Z11" i="110"/>
  <c r="AA11" i="110"/>
  <c r="AB11" i="110"/>
  <c r="AC11" i="110"/>
  <c r="AD11" i="110"/>
  <c r="AE11" i="110"/>
  <c r="AF11" i="110"/>
  <c r="AG11" i="110"/>
  <c r="AH11" i="110"/>
  <c r="AI11" i="110"/>
  <c r="AJ11" i="110"/>
  <c r="AK11" i="110"/>
  <c r="AL11" i="110"/>
  <c r="AM11" i="110"/>
  <c r="AN11" i="110"/>
  <c r="AO11" i="110"/>
  <c r="AP11" i="110"/>
  <c r="AQ11" i="110"/>
  <c r="AR11" i="110"/>
  <c r="AS11" i="110"/>
  <c r="AT11" i="110"/>
  <c r="AU11" i="110"/>
  <c r="AV11" i="110"/>
  <c r="AW11" i="110"/>
  <c r="AX11" i="110"/>
  <c r="AY11" i="110"/>
  <c r="AZ11" i="110"/>
  <c r="BA11" i="110"/>
  <c r="BB11" i="110"/>
  <c r="BC11" i="110"/>
  <c r="BD11" i="110"/>
  <c r="BE11" i="110"/>
  <c r="BF11" i="110"/>
  <c r="BG11" i="110"/>
  <c r="BH11" i="110"/>
  <c r="BI11" i="110"/>
  <c r="BJ11" i="110"/>
  <c r="BK11" i="110"/>
  <c r="BL11" i="110"/>
  <c r="BM11" i="110"/>
  <c r="BN11" i="110"/>
  <c r="BO11" i="110"/>
  <c r="BP11" i="110"/>
  <c r="BQ11" i="110"/>
  <c r="BR11" i="110"/>
  <c r="BS11" i="110"/>
  <c r="BT11" i="110"/>
  <c r="BU11" i="110"/>
  <c r="BV11" i="110"/>
  <c r="BW11" i="110"/>
  <c r="BX11" i="110"/>
  <c r="BY11" i="110"/>
  <c r="BZ11" i="110"/>
  <c r="CA11" i="110"/>
  <c r="CB11" i="110"/>
  <c r="CC11" i="110"/>
  <c r="CD11" i="110"/>
  <c r="CE11" i="110"/>
  <c r="CF11" i="110"/>
  <c r="CG11" i="110"/>
  <c r="CH11" i="110"/>
  <c r="CI11" i="110"/>
  <c r="C12" i="110"/>
  <c r="D12" i="110"/>
  <c r="E12" i="110"/>
  <c r="F12" i="110"/>
  <c r="G12" i="110"/>
  <c r="H12" i="110"/>
  <c r="I12" i="110"/>
  <c r="J12" i="110"/>
  <c r="K12" i="110"/>
  <c r="L12" i="110"/>
  <c r="M12" i="110"/>
  <c r="N12" i="110"/>
  <c r="O12" i="110"/>
  <c r="P12" i="110"/>
  <c r="Q12" i="110"/>
  <c r="R12" i="110"/>
  <c r="S12" i="110"/>
  <c r="T12" i="110"/>
  <c r="U12" i="110"/>
  <c r="V12" i="110"/>
  <c r="W12" i="110"/>
  <c r="X12" i="110"/>
  <c r="Y12" i="110"/>
  <c r="Z12" i="110"/>
  <c r="AA12" i="110"/>
  <c r="AB12" i="110"/>
  <c r="AC12" i="110"/>
  <c r="AD12" i="110"/>
  <c r="AE12" i="110"/>
  <c r="AF12" i="110"/>
  <c r="AG12" i="110"/>
  <c r="AH12" i="110"/>
  <c r="AI12" i="110"/>
  <c r="AJ12" i="110"/>
  <c r="AK12" i="110"/>
  <c r="AL12" i="110"/>
  <c r="AM12" i="110"/>
  <c r="AN12" i="110"/>
  <c r="AO12" i="110"/>
  <c r="AP12" i="110"/>
  <c r="AQ12" i="110"/>
  <c r="AR12" i="110"/>
  <c r="AS12" i="110"/>
  <c r="AT12" i="110"/>
  <c r="AU12" i="110"/>
  <c r="AV12" i="110"/>
  <c r="AW12" i="110"/>
  <c r="AX12" i="110"/>
  <c r="AY12" i="110"/>
  <c r="AZ12" i="110"/>
  <c r="BA12" i="110"/>
  <c r="BB12" i="110"/>
  <c r="BC12" i="110"/>
  <c r="BD12" i="110"/>
  <c r="BE12" i="110"/>
  <c r="BF12" i="110"/>
  <c r="BG12" i="110"/>
  <c r="BH12" i="110"/>
  <c r="BI12" i="110"/>
  <c r="BJ12" i="110"/>
  <c r="BK12" i="110"/>
  <c r="BL12" i="110"/>
  <c r="BM12" i="110"/>
  <c r="BN12" i="110"/>
  <c r="BO12" i="110"/>
  <c r="BP12" i="110"/>
  <c r="BQ12" i="110"/>
  <c r="BR12" i="110"/>
  <c r="BS12" i="110"/>
  <c r="BT12" i="110"/>
  <c r="BU12" i="110"/>
  <c r="BV12" i="110"/>
  <c r="BW12" i="110"/>
  <c r="BX12" i="110"/>
  <c r="BY12" i="110"/>
  <c r="BZ12" i="110"/>
  <c r="CA12" i="110"/>
  <c r="CB12" i="110"/>
  <c r="CC12" i="110"/>
  <c r="CD12" i="110"/>
  <c r="CE12" i="110"/>
  <c r="CF12" i="110"/>
  <c r="CG12" i="110"/>
  <c r="CH12" i="110"/>
  <c r="CI12" i="110"/>
  <c r="C13" i="110"/>
  <c r="D13" i="110"/>
  <c r="E13" i="110"/>
  <c r="F13" i="110"/>
  <c r="G13" i="110"/>
  <c r="H13" i="110"/>
  <c r="I13" i="110"/>
  <c r="J13" i="110"/>
  <c r="K13" i="110"/>
  <c r="L13" i="110"/>
  <c r="M13" i="110"/>
  <c r="N13" i="110"/>
  <c r="O13" i="110"/>
  <c r="P13" i="110"/>
  <c r="Q13" i="110"/>
  <c r="R13" i="110"/>
  <c r="S13" i="110"/>
  <c r="T13" i="110"/>
  <c r="U13" i="110"/>
  <c r="V13" i="110"/>
  <c r="W13" i="110"/>
  <c r="X13" i="110"/>
  <c r="Y13" i="110"/>
  <c r="Z13" i="110"/>
  <c r="AA13" i="110"/>
  <c r="AB13" i="110"/>
  <c r="AC13" i="110"/>
  <c r="AD13" i="110"/>
  <c r="AE13" i="110"/>
  <c r="AF13" i="110"/>
  <c r="AG13" i="110"/>
  <c r="AH13" i="110"/>
  <c r="AI13" i="110"/>
  <c r="AJ13" i="110"/>
  <c r="AK13" i="110"/>
  <c r="AL13" i="110"/>
  <c r="AM13" i="110"/>
  <c r="AN13" i="110"/>
  <c r="AO13" i="110"/>
  <c r="AP13" i="110"/>
  <c r="AQ13" i="110"/>
  <c r="AR13" i="110"/>
  <c r="AS13" i="110"/>
  <c r="AT13" i="110"/>
  <c r="AU13" i="110"/>
  <c r="AV13" i="110"/>
  <c r="AW13" i="110"/>
  <c r="AX13" i="110"/>
  <c r="AY13" i="110"/>
  <c r="AZ13" i="110"/>
  <c r="BA13" i="110"/>
  <c r="BB13" i="110"/>
  <c r="BC13" i="110"/>
  <c r="BD13" i="110"/>
  <c r="BE13" i="110"/>
  <c r="BF13" i="110"/>
  <c r="BG13" i="110"/>
  <c r="BH13" i="110"/>
  <c r="BI13" i="110"/>
  <c r="BJ13" i="110"/>
  <c r="BK13" i="110"/>
  <c r="BL13" i="110"/>
  <c r="BM13" i="110"/>
  <c r="BN13" i="110"/>
  <c r="BO13" i="110"/>
  <c r="BP13" i="110"/>
  <c r="BQ13" i="110"/>
  <c r="BR13" i="110"/>
  <c r="BS13" i="110"/>
  <c r="BT13" i="110"/>
  <c r="BU13" i="110"/>
  <c r="BV13" i="110"/>
  <c r="BW13" i="110"/>
  <c r="BX13" i="110"/>
  <c r="BY13" i="110"/>
  <c r="BZ13" i="110"/>
  <c r="CA13" i="110"/>
  <c r="CB13" i="110"/>
  <c r="CC13" i="110"/>
  <c r="CD13" i="110"/>
  <c r="CE13" i="110"/>
  <c r="CF13" i="110"/>
  <c r="CG13" i="110"/>
  <c r="CH13" i="110"/>
  <c r="CI13" i="110"/>
  <c r="C14" i="110"/>
  <c r="D14" i="110"/>
  <c r="E14" i="110"/>
  <c r="F14" i="110"/>
  <c r="G14" i="110"/>
  <c r="H14" i="110"/>
  <c r="I14" i="110"/>
  <c r="J14" i="110"/>
  <c r="K14" i="110"/>
  <c r="L14" i="110"/>
  <c r="M14" i="110"/>
  <c r="N14" i="110"/>
  <c r="O14" i="110"/>
  <c r="P14" i="110"/>
  <c r="Q14" i="110"/>
  <c r="R14" i="110"/>
  <c r="S14" i="110"/>
  <c r="T14" i="110"/>
  <c r="U14" i="110"/>
  <c r="V14" i="110"/>
  <c r="W14" i="110"/>
  <c r="X14" i="110"/>
  <c r="Y14" i="110"/>
  <c r="Z14" i="110"/>
  <c r="AA14" i="110"/>
  <c r="AB14" i="110"/>
  <c r="AC14" i="110"/>
  <c r="AD14" i="110"/>
  <c r="AE14" i="110"/>
  <c r="AF14" i="110"/>
  <c r="AG14" i="110"/>
  <c r="AH14" i="110"/>
  <c r="AI14" i="110"/>
  <c r="AJ14" i="110"/>
  <c r="AK14" i="110"/>
  <c r="AL14" i="110"/>
  <c r="AM14" i="110"/>
  <c r="AN14" i="110"/>
  <c r="AO14" i="110"/>
  <c r="AP14" i="110"/>
  <c r="AQ14" i="110"/>
  <c r="AR14" i="110"/>
  <c r="AS14" i="110"/>
  <c r="AT14" i="110"/>
  <c r="AU14" i="110"/>
  <c r="AV14" i="110"/>
  <c r="AW14" i="110"/>
  <c r="AX14" i="110"/>
  <c r="AY14" i="110"/>
  <c r="AZ14" i="110"/>
  <c r="BA14" i="110"/>
  <c r="BB14" i="110"/>
  <c r="BC14" i="110"/>
  <c r="BD14" i="110"/>
  <c r="BE14" i="110"/>
  <c r="BF14" i="110"/>
  <c r="BG14" i="110"/>
  <c r="BH14" i="110"/>
  <c r="BI14" i="110"/>
  <c r="BJ14" i="110"/>
  <c r="BK14" i="110"/>
  <c r="BL14" i="110"/>
  <c r="BM14" i="110"/>
  <c r="BN14" i="110"/>
  <c r="BO14" i="110"/>
  <c r="BP14" i="110"/>
  <c r="BQ14" i="110"/>
  <c r="BR14" i="110"/>
  <c r="BS14" i="110"/>
  <c r="BT14" i="110"/>
  <c r="BU14" i="110"/>
  <c r="BV14" i="110"/>
  <c r="BW14" i="110"/>
  <c r="BX14" i="110"/>
  <c r="BY14" i="110"/>
  <c r="BZ14" i="110"/>
  <c r="CA14" i="110"/>
  <c r="CB14" i="110"/>
  <c r="CC14" i="110"/>
  <c r="CD14" i="110"/>
  <c r="CE14" i="110"/>
  <c r="CF14" i="110"/>
  <c r="CG14" i="110"/>
  <c r="CH14" i="110"/>
  <c r="CI14" i="110"/>
  <c r="C15" i="110"/>
  <c r="D15" i="110"/>
  <c r="E15" i="110"/>
  <c r="F15" i="110"/>
  <c r="G15" i="110"/>
  <c r="H15" i="110"/>
  <c r="I15" i="110"/>
  <c r="J15" i="110"/>
  <c r="K15" i="110"/>
  <c r="L15" i="110"/>
  <c r="M15" i="110"/>
  <c r="N15" i="110"/>
  <c r="O15" i="110"/>
  <c r="P15" i="110"/>
  <c r="Q15" i="110"/>
  <c r="R15" i="110"/>
  <c r="S15" i="110"/>
  <c r="T15" i="110"/>
  <c r="U15" i="110"/>
  <c r="V15" i="110"/>
  <c r="W15" i="110"/>
  <c r="X15" i="110"/>
  <c r="Y15" i="110"/>
  <c r="Z15" i="110"/>
  <c r="AA15" i="110"/>
  <c r="AB15" i="110"/>
  <c r="AC15" i="110"/>
  <c r="AD15" i="110"/>
  <c r="AE15" i="110"/>
  <c r="AF15" i="110"/>
  <c r="AG15" i="110"/>
  <c r="AH15" i="110"/>
  <c r="AI15" i="110"/>
  <c r="AJ15" i="110"/>
  <c r="AK15" i="110"/>
  <c r="AL15" i="110"/>
  <c r="AM15" i="110"/>
  <c r="AN15" i="110"/>
  <c r="AO15" i="110"/>
  <c r="AP15" i="110"/>
  <c r="AQ15" i="110"/>
  <c r="AR15" i="110"/>
  <c r="AS15" i="110"/>
  <c r="AT15" i="110"/>
  <c r="AU15" i="110"/>
  <c r="AV15" i="110"/>
  <c r="AW15" i="110"/>
  <c r="AX15" i="110"/>
  <c r="AY15" i="110"/>
  <c r="AZ15" i="110"/>
  <c r="BA15" i="110"/>
  <c r="BB15" i="110"/>
  <c r="BC15" i="110"/>
  <c r="BD15" i="110"/>
  <c r="BE15" i="110"/>
  <c r="BF15" i="110"/>
  <c r="BG15" i="110"/>
  <c r="BH15" i="110"/>
  <c r="BI15" i="110"/>
  <c r="BJ15" i="110"/>
  <c r="BK15" i="110"/>
  <c r="BL15" i="110"/>
  <c r="BM15" i="110"/>
  <c r="BN15" i="110"/>
  <c r="BO15" i="110"/>
  <c r="BP15" i="110"/>
  <c r="BQ15" i="110"/>
  <c r="BR15" i="110"/>
  <c r="BS15" i="110"/>
  <c r="BT15" i="110"/>
  <c r="BU15" i="110"/>
  <c r="BV15" i="110"/>
  <c r="BW15" i="110"/>
  <c r="BX15" i="110"/>
  <c r="BY15" i="110"/>
  <c r="BZ15" i="110"/>
  <c r="CA15" i="110"/>
  <c r="CB15" i="110"/>
  <c r="CC15" i="110"/>
  <c r="CD15" i="110"/>
  <c r="CE15" i="110"/>
  <c r="CF15" i="110"/>
  <c r="CG15" i="110"/>
  <c r="CH15" i="110"/>
  <c r="CI15" i="110"/>
  <c r="C16" i="110"/>
  <c r="D16" i="110"/>
  <c r="E16" i="110"/>
  <c r="F16" i="110"/>
  <c r="G16" i="110"/>
  <c r="H16" i="110"/>
  <c r="I16" i="110"/>
  <c r="J16" i="110"/>
  <c r="K16" i="110"/>
  <c r="L16" i="110"/>
  <c r="M16" i="110"/>
  <c r="N16" i="110"/>
  <c r="O16" i="110"/>
  <c r="P16" i="110"/>
  <c r="Q16" i="110"/>
  <c r="R16" i="110"/>
  <c r="S16" i="110"/>
  <c r="T16" i="110"/>
  <c r="U16" i="110"/>
  <c r="V16" i="110"/>
  <c r="W16" i="110"/>
  <c r="X16" i="110"/>
  <c r="Y16" i="110"/>
  <c r="Z16" i="110"/>
  <c r="AA16" i="110"/>
  <c r="AB16" i="110"/>
  <c r="AC16" i="110"/>
  <c r="AD16" i="110"/>
  <c r="AE16" i="110"/>
  <c r="AF16" i="110"/>
  <c r="AG16" i="110"/>
  <c r="AH16" i="110"/>
  <c r="AI16" i="110"/>
  <c r="AJ16" i="110"/>
  <c r="AK16" i="110"/>
  <c r="AL16" i="110"/>
  <c r="AM16" i="110"/>
  <c r="AN16" i="110"/>
  <c r="AO16" i="110"/>
  <c r="AP16" i="110"/>
  <c r="AQ16" i="110"/>
  <c r="AR16" i="110"/>
  <c r="AS16" i="110"/>
  <c r="AT16" i="110"/>
  <c r="AU16" i="110"/>
  <c r="AV16" i="110"/>
  <c r="AW16" i="110"/>
  <c r="AX16" i="110"/>
  <c r="AY16" i="110"/>
  <c r="AZ16" i="110"/>
  <c r="BA16" i="110"/>
  <c r="BB16" i="110"/>
  <c r="BC16" i="110"/>
  <c r="BD16" i="110"/>
  <c r="BE16" i="110"/>
  <c r="BF16" i="110"/>
  <c r="BG16" i="110"/>
  <c r="BH16" i="110"/>
  <c r="BI16" i="110"/>
  <c r="BJ16" i="110"/>
  <c r="BK16" i="110"/>
  <c r="BL16" i="110"/>
  <c r="BM16" i="110"/>
  <c r="BN16" i="110"/>
  <c r="BO16" i="110"/>
  <c r="BP16" i="110"/>
  <c r="BQ16" i="110"/>
  <c r="BR16" i="110"/>
  <c r="BS16" i="110"/>
  <c r="BT16" i="110"/>
  <c r="BU16" i="110"/>
  <c r="BV16" i="110"/>
  <c r="BW16" i="110"/>
  <c r="BX16" i="110"/>
  <c r="BY16" i="110"/>
  <c r="BZ16" i="110"/>
  <c r="CA16" i="110"/>
  <c r="CB16" i="110"/>
  <c r="CC16" i="110"/>
  <c r="CD16" i="110"/>
  <c r="CE16" i="110"/>
  <c r="CF16" i="110"/>
  <c r="CG16" i="110"/>
  <c r="CH16" i="110"/>
  <c r="CI16" i="110"/>
  <c r="C17" i="110"/>
  <c r="D17" i="110"/>
  <c r="E17" i="110"/>
  <c r="F17" i="110"/>
  <c r="G17" i="110"/>
  <c r="H17" i="110"/>
  <c r="I17" i="110"/>
  <c r="J17" i="110"/>
  <c r="K17" i="110"/>
  <c r="L17" i="110"/>
  <c r="M17" i="110"/>
  <c r="N17" i="110"/>
  <c r="O17" i="110"/>
  <c r="P17" i="110"/>
  <c r="Q17" i="110"/>
  <c r="R17" i="110"/>
  <c r="S17" i="110"/>
  <c r="T17" i="110"/>
  <c r="U17" i="110"/>
  <c r="V17" i="110"/>
  <c r="W17" i="110"/>
  <c r="X17" i="110"/>
  <c r="Y17" i="110"/>
  <c r="Z17" i="110"/>
  <c r="AA17" i="110"/>
  <c r="AB17" i="110"/>
  <c r="AC17" i="110"/>
  <c r="AD17" i="110"/>
  <c r="AE17" i="110"/>
  <c r="AF17" i="110"/>
  <c r="AG17" i="110"/>
  <c r="AH17" i="110"/>
  <c r="AI17" i="110"/>
  <c r="AJ17" i="110"/>
  <c r="AK17" i="110"/>
  <c r="AL17" i="110"/>
  <c r="AM17" i="110"/>
  <c r="AN17" i="110"/>
  <c r="AO17" i="110"/>
  <c r="AP17" i="110"/>
  <c r="AQ17" i="110"/>
  <c r="AR17" i="110"/>
  <c r="AS17" i="110"/>
  <c r="AT17" i="110"/>
  <c r="AU17" i="110"/>
  <c r="AV17" i="110"/>
  <c r="AW17" i="110"/>
  <c r="AX17" i="110"/>
  <c r="AY17" i="110"/>
  <c r="AZ17" i="110"/>
  <c r="BA17" i="110"/>
  <c r="BB17" i="110"/>
  <c r="BC17" i="110"/>
  <c r="BD17" i="110"/>
  <c r="BE17" i="110"/>
  <c r="BF17" i="110"/>
  <c r="BG17" i="110"/>
  <c r="BH17" i="110"/>
  <c r="BI17" i="110"/>
  <c r="BJ17" i="110"/>
  <c r="BK17" i="110"/>
  <c r="BL17" i="110"/>
  <c r="BM17" i="110"/>
  <c r="BN17" i="110"/>
  <c r="BO17" i="110"/>
  <c r="BP17" i="110"/>
  <c r="BQ17" i="110"/>
  <c r="BR17" i="110"/>
  <c r="BS17" i="110"/>
  <c r="BT17" i="110"/>
  <c r="BU17" i="110"/>
  <c r="BV17" i="110"/>
  <c r="BW17" i="110"/>
  <c r="BX17" i="110"/>
  <c r="BY17" i="110"/>
  <c r="BZ17" i="110"/>
  <c r="CA17" i="110"/>
  <c r="CB17" i="110"/>
  <c r="CC17" i="110"/>
  <c r="CD17" i="110"/>
  <c r="CE17" i="110"/>
  <c r="CF17" i="110"/>
  <c r="CG17" i="110"/>
  <c r="CH17" i="110"/>
  <c r="CI17" i="110"/>
  <c r="C18" i="110"/>
  <c r="D18" i="110"/>
  <c r="E18" i="110"/>
  <c r="F18" i="110"/>
  <c r="G18" i="110"/>
  <c r="H18" i="110"/>
  <c r="I18" i="110"/>
  <c r="J18" i="110"/>
  <c r="K18" i="110"/>
  <c r="L18" i="110"/>
  <c r="M18" i="110"/>
  <c r="N18" i="110"/>
  <c r="O18" i="110"/>
  <c r="P18" i="110"/>
  <c r="Q18" i="110"/>
  <c r="R18" i="110"/>
  <c r="S18" i="110"/>
  <c r="T18" i="110"/>
  <c r="U18" i="110"/>
  <c r="V18" i="110"/>
  <c r="W18" i="110"/>
  <c r="X18" i="110"/>
  <c r="Y18" i="110"/>
  <c r="Z18" i="110"/>
  <c r="AA18" i="110"/>
  <c r="AB18" i="110"/>
  <c r="AC18" i="110"/>
  <c r="AD18" i="110"/>
  <c r="AE18" i="110"/>
  <c r="AF18" i="110"/>
  <c r="AG18" i="110"/>
  <c r="AH18" i="110"/>
  <c r="AI18" i="110"/>
  <c r="AJ18" i="110"/>
  <c r="AK18" i="110"/>
  <c r="AL18" i="110"/>
  <c r="AM18" i="110"/>
  <c r="AN18" i="110"/>
  <c r="AO18" i="110"/>
  <c r="AP18" i="110"/>
  <c r="AQ18" i="110"/>
  <c r="AR18" i="110"/>
  <c r="AS18" i="110"/>
  <c r="AT18" i="110"/>
  <c r="AU18" i="110"/>
  <c r="AV18" i="110"/>
  <c r="AW18" i="110"/>
  <c r="AX18" i="110"/>
  <c r="AY18" i="110"/>
  <c r="AZ18" i="110"/>
  <c r="BA18" i="110"/>
  <c r="BB18" i="110"/>
  <c r="BC18" i="110"/>
  <c r="BD18" i="110"/>
  <c r="BE18" i="110"/>
  <c r="BF18" i="110"/>
  <c r="BG18" i="110"/>
  <c r="BH18" i="110"/>
  <c r="BI18" i="110"/>
  <c r="BJ18" i="110"/>
  <c r="BK18" i="110"/>
  <c r="BL18" i="110"/>
  <c r="BM18" i="110"/>
  <c r="BN18" i="110"/>
  <c r="BO18" i="110"/>
  <c r="BP18" i="110"/>
  <c r="BQ18" i="110"/>
  <c r="BR18" i="110"/>
  <c r="BS18" i="110"/>
  <c r="BT18" i="110"/>
  <c r="BU18" i="110"/>
  <c r="BV18" i="110"/>
  <c r="BW18" i="110"/>
  <c r="BX18" i="110"/>
  <c r="BY18" i="110"/>
  <c r="BZ18" i="110"/>
  <c r="CA18" i="110"/>
  <c r="CB18" i="110"/>
  <c r="CC18" i="110"/>
  <c r="CD18" i="110"/>
  <c r="CE18" i="110"/>
  <c r="CF18" i="110"/>
  <c r="CG18" i="110"/>
  <c r="CH18" i="110"/>
  <c r="CI18" i="110"/>
  <c r="C19" i="110"/>
  <c r="D19" i="110"/>
  <c r="E19" i="110"/>
  <c r="F19" i="110"/>
  <c r="G19" i="110"/>
  <c r="H19" i="110"/>
  <c r="I19" i="110"/>
  <c r="J19" i="110"/>
  <c r="K19" i="110"/>
  <c r="L19" i="110"/>
  <c r="M19" i="110"/>
  <c r="N19" i="110"/>
  <c r="O19" i="110"/>
  <c r="P19" i="110"/>
  <c r="Q19" i="110"/>
  <c r="R19" i="110"/>
  <c r="S19" i="110"/>
  <c r="T19" i="110"/>
  <c r="U19" i="110"/>
  <c r="V19" i="110"/>
  <c r="W19" i="110"/>
  <c r="X19" i="110"/>
  <c r="Y19" i="110"/>
  <c r="Z19" i="110"/>
  <c r="AA19" i="110"/>
  <c r="AB19" i="110"/>
  <c r="AC19" i="110"/>
  <c r="AD19" i="110"/>
  <c r="AE19" i="110"/>
  <c r="AF19" i="110"/>
  <c r="AG19" i="110"/>
  <c r="AH19" i="110"/>
  <c r="AI19" i="110"/>
  <c r="AJ19" i="110"/>
  <c r="AK19" i="110"/>
  <c r="AL19" i="110"/>
  <c r="AM19" i="110"/>
  <c r="AN19" i="110"/>
  <c r="AO19" i="110"/>
  <c r="AP19" i="110"/>
  <c r="AQ19" i="110"/>
  <c r="AR19" i="110"/>
  <c r="AS19" i="110"/>
  <c r="AT19" i="110"/>
  <c r="AU19" i="110"/>
  <c r="AV19" i="110"/>
  <c r="AW19" i="110"/>
  <c r="AX19" i="110"/>
  <c r="AY19" i="110"/>
  <c r="AZ19" i="110"/>
  <c r="BA19" i="110"/>
  <c r="BB19" i="110"/>
  <c r="BC19" i="110"/>
  <c r="BD19" i="110"/>
  <c r="BE19" i="110"/>
  <c r="BF19" i="110"/>
  <c r="BG19" i="110"/>
  <c r="BH19" i="110"/>
  <c r="BI19" i="110"/>
  <c r="BJ19" i="110"/>
  <c r="BK19" i="110"/>
  <c r="BL19" i="110"/>
  <c r="BM19" i="110"/>
  <c r="BN19" i="110"/>
  <c r="BO19" i="110"/>
  <c r="BP19" i="110"/>
  <c r="BQ19" i="110"/>
  <c r="BR19" i="110"/>
  <c r="BS19" i="110"/>
  <c r="BT19" i="110"/>
  <c r="BU19" i="110"/>
  <c r="BV19" i="110"/>
  <c r="BW19" i="110"/>
  <c r="BX19" i="110"/>
  <c r="BY19" i="110"/>
  <c r="BZ19" i="110"/>
  <c r="CA19" i="110"/>
  <c r="CB19" i="110"/>
  <c r="CC19" i="110"/>
  <c r="CD19" i="110"/>
  <c r="CE19" i="110"/>
  <c r="CF19" i="110"/>
  <c r="CG19" i="110"/>
  <c r="CH19" i="110"/>
  <c r="CI19" i="110"/>
  <c r="C20" i="110"/>
  <c r="D20" i="110"/>
  <c r="E20" i="110"/>
  <c r="F20" i="110"/>
  <c r="G20" i="110"/>
  <c r="H20" i="110"/>
  <c r="I20" i="110"/>
  <c r="J20" i="110"/>
  <c r="K20" i="110"/>
  <c r="L20" i="110"/>
  <c r="M20" i="110"/>
  <c r="N20" i="110"/>
  <c r="O20" i="110"/>
  <c r="P20" i="110"/>
  <c r="Q20" i="110"/>
  <c r="R20" i="110"/>
  <c r="S20" i="110"/>
  <c r="T20" i="110"/>
  <c r="U20" i="110"/>
  <c r="V20" i="110"/>
  <c r="W20" i="110"/>
  <c r="X20" i="110"/>
  <c r="Y20" i="110"/>
  <c r="Z20" i="110"/>
  <c r="AA20" i="110"/>
  <c r="AB20" i="110"/>
  <c r="AC20" i="110"/>
  <c r="AD20" i="110"/>
  <c r="AE20" i="110"/>
  <c r="AF20" i="110"/>
  <c r="AG20" i="110"/>
  <c r="AH20" i="110"/>
  <c r="AI20" i="110"/>
  <c r="AJ20" i="110"/>
  <c r="AK20" i="110"/>
  <c r="AL20" i="110"/>
  <c r="AM20" i="110"/>
  <c r="AN20" i="110"/>
  <c r="AO20" i="110"/>
  <c r="AP20" i="110"/>
  <c r="AQ20" i="110"/>
  <c r="AR20" i="110"/>
  <c r="AS20" i="110"/>
  <c r="AT20" i="110"/>
  <c r="AU20" i="110"/>
  <c r="AV20" i="110"/>
  <c r="AW20" i="110"/>
  <c r="AX20" i="110"/>
  <c r="AY20" i="110"/>
  <c r="AZ20" i="110"/>
  <c r="BA20" i="110"/>
  <c r="BB20" i="110"/>
  <c r="BC20" i="110"/>
  <c r="BD20" i="110"/>
  <c r="BE20" i="110"/>
  <c r="BF20" i="110"/>
  <c r="BG20" i="110"/>
  <c r="BH20" i="110"/>
  <c r="BI20" i="110"/>
  <c r="BJ20" i="110"/>
  <c r="BK20" i="110"/>
  <c r="BL20" i="110"/>
  <c r="BM20" i="110"/>
  <c r="BN20" i="110"/>
  <c r="BO20" i="110"/>
  <c r="BP20" i="110"/>
  <c r="BQ20" i="110"/>
  <c r="BR20" i="110"/>
  <c r="BS20" i="110"/>
  <c r="BT20" i="110"/>
  <c r="BU20" i="110"/>
  <c r="BV20" i="110"/>
  <c r="BW20" i="110"/>
  <c r="BX20" i="110"/>
  <c r="BY20" i="110"/>
  <c r="BZ20" i="110"/>
  <c r="CA20" i="110"/>
  <c r="CB20" i="110"/>
  <c r="CC20" i="110"/>
  <c r="CD20" i="110"/>
  <c r="CE20" i="110"/>
  <c r="CF20" i="110"/>
  <c r="CG20" i="110"/>
  <c r="CH20" i="110"/>
  <c r="CI20" i="110"/>
  <c r="C21" i="110"/>
  <c r="D21" i="110"/>
  <c r="E21" i="110"/>
  <c r="F21" i="110"/>
  <c r="G21" i="110"/>
  <c r="H21" i="110"/>
  <c r="I21" i="110"/>
  <c r="J21" i="110"/>
  <c r="K21" i="110"/>
  <c r="L21" i="110"/>
  <c r="M21" i="110"/>
  <c r="N21" i="110"/>
  <c r="O21" i="110"/>
  <c r="P21" i="110"/>
  <c r="Q21" i="110"/>
  <c r="R21" i="110"/>
  <c r="S21" i="110"/>
  <c r="T21" i="110"/>
  <c r="U21" i="110"/>
  <c r="V21" i="110"/>
  <c r="W21" i="110"/>
  <c r="X21" i="110"/>
  <c r="Y21" i="110"/>
  <c r="Z21" i="110"/>
  <c r="AA21" i="110"/>
  <c r="AB21" i="110"/>
  <c r="AC21" i="110"/>
  <c r="AD21" i="110"/>
  <c r="AE21" i="110"/>
  <c r="AF21" i="110"/>
  <c r="AG21" i="110"/>
  <c r="AH21" i="110"/>
  <c r="AI21" i="110"/>
  <c r="AJ21" i="110"/>
  <c r="AK21" i="110"/>
  <c r="AL21" i="110"/>
  <c r="AM21" i="110"/>
  <c r="AN21" i="110"/>
  <c r="AO21" i="110"/>
  <c r="AP21" i="110"/>
  <c r="AQ21" i="110"/>
  <c r="AR21" i="110"/>
  <c r="AS21" i="110"/>
  <c r="AT21" i="110"/>
  <c r="AU21" i="110"/>
  <c r="AV21" i="110"/>
  <c r="AW21" i="110"/>
  <c r="AX21" i="110"/>
  <c r="AY21" i="110"/>
  <c r="AZ21" i="110"/>
  <c r="BA21" i="110"/>
  <c r="BB21" i="110"/>
  <c r="BC21" i="110"/>
  <c r="BD21" i="110"/>
  <c r="BE21" i="110"/>
  <c r="BF21" i="110"/>
  <c r="BG21" i="110"/>
  <c r="BH21" i="110"/>
  <c r="BI21" i="110"/>
  <c r="BJ21" i="110"/>
  <c r="BK21" i="110"/>
  <c r="BL21" i="110"/>
  <c r="BM21" i="110"/>
  <c r="BN21" i="110"/>
  <c r="BO21" i="110"/>
  <c r="BP21" i="110"/>
  <c r="BQ21" i="110"/>
  <c r="BR21" i="110"/>
  <c r="BS21" i="110"/>
  <c r="BT21" i="110"/>
  <c r="BU21" i="110"/>
  <c r="BV21" i="110"/>
  <c r="BW21" i="110"/>
  <c r="BX21" i="110"/>
  <c r="BY21" i="110"/>
  <c r="BZ21" i="110"/>
  <c r="CA21" i="110"/>
  <c r="CB21" i="110"/>
  <c r="CC21" i="110"/>
  <c r="CD21" i="110"/>
  <c r="CE21" i="110"/>
  <c r="CF21" i="110"/>
  <c r="CG21" i="110"/>
  <c r="CH21" i="110"/>
  <c r="CI21" i="110"/>
  <c r="C22" i="110"/>
  <c r="D22" i="110"/>
  <c r="E22" i="110"/>
  <c r="F22" i="110"/>
  <c r="G22" i="110"/>
  <c r="H22" i="110"/>
  <c r="I22" i="110"/>
  <c r="J22" i="110"/>
  <c r="K22" i="110"/>
  <c r="L22" i="110"/>
  <c r="M22" i="110"/>
  <c r="N22" i="110"/>
  <c r="O22" i="110"/>
  <c r="P22" i="110"/>
  <c r="Q22" i="110"/>
  <c r="R22" i="110"/>
  <c r="S22" i="110"/>
  <c r="T22" i="110"/>
  <c r="U22" i="110"/>
  <c r="V22" i="110"/>
  <c r="W22" i="110"/>
  <c r="X22" i="110"/>
  <c r="Y22" i="110"/>
  <c r="Z22" i="110"/>
  <c r="AA22" i="110"/>
  <c r="AB22" i="110"/>
  <c r="AC22" i="110"/>
  <c r="AD22" i="110"/>
  <c r="AE22" i="110"/>
  <c r="AF22" i="110"/>
  <c r="AG22" i="110"/>
  <c r="AH22" i="110"/>
  <c r="AI22" i="110"/>
  <c r="AJ22" i="110"/>
  <c r="AK22" i="110"/>
  <c r="AL22" i="110"/>
  <c r="AM22" i="110"/>
  <c r="AN22" i="110"/>
  <c r="AO22" i="110"/>
  <c r="AP22" i="110"/>
  <c r="AQ22" i="110"/>
  <c r="AR22" i="110"/>
  <c r="AS22" i="110"/>
  <c r="AT22" i="110"/>
  <c r="AU22" i="110"/>
  <c r="AV22" i="110"/>
  <c r="AW22" i="110"/>
  <c r="AX22" i="110"/>
  <c r="AY22" i="110"/>
  <c r="AZ22" i="110"/>
  <c r="BA22" i="110"/>
  <c r="BB22" i="110"/>
  <c r="BC22" i="110"/>
  <c r="BD22" i="110"/>
  <c r="BE22" i="110"/>
  <c r="BF22" i="110"/>
  <c r="BG22" i="110"/>
  <c r="BH22" i="110"/>
  <c r="BI22" i="110"/>
  <c r="BJ22" i="110"/>
  <c r="BK22" i="110"/>
  <c r="BL22" i="110"/>
  <c r="BM22" i="110"/>
  <c r="BN22" i="110"/>
  <c r="BO22" i="110"/>
  <c r="BP22" i="110"/>
  <c r="BQ22" i="110"/>
  <c r="BR22" i="110"/>
  <c r="BS22" i="110"/>
  <c r="BT22" i="110"/>
  <c r="BU22" i="110"/>
  <c r="BV22" i="110"/>
  <c r="BW22" i="110"/>
  <c r="BX22" i="110"/>
  <c r="BY22" i="110"/>
  <c r="BZ22" i="110"/>
  <c r="CA22" i="110"/>
  <c r="CB22" i="110"/>
  <c r="CC22" i="110"/>
  <c r="CD22" i="110"/>
  <c r="CE22" i="110"/>
  <c r="CF22" i="110"/>
  <c r="CG22" i="110"/>
  <c r="CH22" i="110"/>
  <c r="CI22" i="110"/>
  <c r="C23" i="110"/>
  <c r="D23" i="110"/>
  <c r="E23" i="110"/>
  <c r="F23" i="110"/>
  <c r="G23" i="110"/>
  <c r="H23" i="110"/>
  <c r="I23" i="110"/>
  <c r="J23" i="110"/>
  <c r="K23" i="110"/>
  <c r="L23" i="110"/>
  <c r="M23" i="110"/>
  <c r="N23" i="110"/>
  <c r="O23" i="110"/>
  <c r="P23" i="110"/>
  <c r="Q23" i="110"/>
  <c r="R23" i="110"/>
  <c r="S23" i="110"/>
  <c r="T23" i="110"/>
  <c r="U23" i="110"/>
  <c r="V23" i="110"/>
  <c r="W23" i="110"/>
  <c r="X23" i="110"/>
  <c r="Y23" i="110"/>
  <c r="Z23" i="110"/>
  <c r="AA23" i="110"/>
  <c r="AB23" i="110"/>
  <c r="AC23" i="110"/>
  <c r="AD23" i="110"/>
  <c r="AE23" i="110"/>
  <c r="AF23" i="110"/>
  <c r="AG23" i="110"/>
  <c r="AH23" i="110"/>
  <c r="AI23" i="110"/>
  <c r="AJ23" i="110"/>
  <c r="AK23" i="110"/>
  <c r="AL23" i="110"/>
  <c r="AM23" i="110"/>
  <c r="AN23" i="110"/>
  <c r="AO23" i="110"/>
  <c r="AP23" i="110"/>
  <c r="AQ23" i="110"/>
  <c r="AR23" i="110"/>
  <c r="AS23" i="110"/>
  <c r="AT23" i="110"/>
  <c r="AU23" i="110"/>
  <c r="AV23" i="110"/>
  <c r="AW23" i="110"/>
  <c r="AX23" i="110"/>
  <c r="AY23" i="110"/>
  <c r="AZ23" i="110"/>
  <c r="BA23" i="110"/>
  <c r="BB23" i="110"/>
  <c r="BC23" i="110"/>
  <c r="BD23" i="110"/>
  <c r="BE23" i="110"/>
  <c r="BF23" i="110"/>
  <c r="BG23" i="110"/>
  <c r="BH23" i="110"/>
  <c r="BI23" i="110"/>
  <c r="BJ23" i="110"/>
  <c r="BK23" i="110"/>
  <c r="BL23" i="110"/>
  <c r="BM23" i="110"/>
  <c r="BN23" i="110"/>
  <c r="BO23" i="110"/>
  <c r="BP23" i="110"/>
  <c r="BQ23" i="110"/>
  <c r="BR23" i="110"/>
  <c r="BS23" i="110"/>
  <c r="BT23" i="110"/>
  <c r="BU23" i="110"/>
  <c r="BV23" i="110"/>
  <c r="BW23" i="110"/>
  <c r="BX23" i="110"/>
  <c r="BY23" i="110"/>
  <c r="BZ23" i="110"/>
  <c r="CA23" i="110"/>
  <c r="CB23" i="110"/>
  <c r="CC23" i="110"/>
  <c r="CD23" i="110"/>
  <c r="CE23" i="110"/>
  <c r="CF23" i="110"/>
  <c r="CG23" i="110"/>
  <c r="CH23" i="110"/>
  <c r="CI23" i="110"/>
  <c r="C24" i="110"/>
  <c r="D24" i="110"/>
  <c r="E24" i="110"/>
  <c r="F24" i="110"/>
  <c r="G24" i="110"/>
  <c r="H24" i="110"/>
  <c r="I24" i="110"/>
  <c r="J24" i="110"/>
  <c r="K24" i="110"/>
  <c r="L24" i="110"/>
  <c r="M24" i="110"/>
  <c r="N24" i="110"/>
  <c r="O24" i="110"/>
  <c r="P24" i="110"/>
  <c r="Q24" i="110"/>
  <c r="R24" i="110"/>
  <c r="S24" i="110"/>
  <c r="T24" i="110"/>
  <c r="U24" i="110"/>
  <c r="V24" i="110"/>
  <c r="W24" i="110"/>
  <c r="X24" i="110"/>
  <c r="Y24" i="110"/>
  <c r="Z24" i="110"/>
  <c r="AA24" i="110"/>
  <c r="AB24" i="110"/>
  <c r="AC24" i="110"/>
  <c r="AD24" i="110"/>
  <c r="AE24" i="110"/>
  <c r="AF24" i="110"/>
  <c r="AG24" i="110"/>
  <c r="AH24" i="110"/>
  <c r="AI24" i="110"/>
  <c r="AJ24" i="110"/>
  <c r="AK24" i="110"/>
  <c r="AL24" i="110"/>
  <c r="AM24" i="110"/>
  <c r="AN24" i="110"/>
  <c r="AO24" i="110"/>
  <c r="AP24" i="110"/>
  <c r="AQ24" i="110"/>
  <c r="AR24" i="110"/>
  <c r="AS24" i="110"/>
  <c r="AT24" i="110"/>
  <c r="AU24" i="110"/>
  <c r="AV24" i="110"/>
  <c r="AW24" i="110"/>
  <c r="AX24" i="110"/>
  <c r="AY24" i="110"/>
  <c r="AZ24" i="110"/>
  <c r="BA24" i="110"/>
  <c r="BB24" i="110"/>
  <c r="BC24" i="110"/>
  <c r="BD24" i="110"/>
  <c r="BE24" i="110"/>
  <c r="BF24" i="110"/>
  <c r="BG24" i="110"/>
  <c r="BH24" i="110"/>
  <c r="BI24" i="110"/>
  <c r="BJ24" i="110"/>
  <c r="BK24" i="110"/>
  <c r="BL24" i="110"/>
  <c r="BM24" i="110"/>
  <c r="BN24" i="110"/>
  <c r="BO24" i="110"/>
  <c r="BP24" i="110"/>
  <c r="BQ24" i="110"/>
  <c r="BR24" i="110"/>
  <c r="BS24" i="110"/>
  <c r="BT24" i="110"/>
  <c r="BU24" i="110"/>
  <c r="BV24" i="110"/>
  <c r="BW24" i="110"/>
  <c r="BX24" i="110"/>
  <c r="BY24" i="110"/>
  <c r="BZ24" i="110"/>
  <c r="CA24" i="110"/>
  <c r="CB24" i="110"/>
  <c r="CC24" i="110"/>
  <c r="CD24" i="110"/>
  <c r="CE24" i="110"/>
  <c r="CF24" i="110"/>
  <c r="CG24" i="110"/>
  <c r="CH24" i="110"/>
  <c r="CI24" i="110"/>
  <c r="B3" i="110"/>
  <c r="B4" i="110"/>
  <c r="B5" i="110"/>
  <c r="B6" i="110"/>
  <c r="B7" i="110"/>
  <c r="B8" i="110"/>
  <c r="B9" i="110"/>
  <c r="B10" i="110"/>
  <c r="B11" i="110"/>
  <c r="B12" i="110"/>
  <c r="B13" i="110"/>
  <c r="B14" i="110"/>
  <c r="B15" i="110"/>
  <c r="B16" i="110"/>
  <c r="B17" i="110"/>
  <c r="B18" i="110"/>
  <c r="B19" i="110"/>
  <c r="B20" i="110"/>
  <c r="B21" i="110"/>
  <c r="B22" i="110"/>
  <c r="B23" i="110"/>
  <c r="B24" i="110"/>
  <c r="B2" i="110"/>
  <c r="G79" i="3" l="1"/>
  <c r="G5" i="3" l="1"/>
  <c r="G6" i="3"/>
  <c r="G4" i="3"/>
  <c r="G61" i="3" l="1"/>
  <c r="D2" i="3"/>
  <c r="D66" i="3" s="1"/>
  <c r="G62" i="3"/>
  <c r="G63" i="3"/>
  <c r="G64" i="3"/>
  <c r="G65" i="3"/>
  <c r="G73" i="3"/>
  <c r="G74" i="3"/>
  <c r="G75" i="3"/>
  <c r="G72" i="3"/>
  <c r="G68" i="3"/>
  <c r="G69" i="3"/>
  <c r="G70" i="3"/>
  <c r="G50" i="3"/>
  <c r="G51" i="3"/>
  <c r="G52" i="3"/>
  <c r="G53" i="3"/>
  <c r="G49" i="3"/>
  <c r="G46" i="3"/>
  <c r="G47" i="3"/>
  <c r="G45" i="3"/>
  <c r="E71" i="3" l="1"/>
  <c r="F71" i="3" s="1"/>
  <c r="E67" i="3"/>
  <c r="F67" i="3" s="1"/>
  <c r="G86" i="3"/>
  <c r="G85" i="3"/>
  <c r="G83" i="3"/>
  <c r="G82" i="3"/>
  <c r="G81" i="3"/>
  <c r="G78" i="3"/>
  <c r="G59" i="3"/>
  <c r="G58" i="3"/>
  <c r="G57" i="3"/>
  <c r="G56" i="3"/>
  <c r="G42" i="3"/>
  <c r="G41" i="3"/>
  <c r="G40" i="3"/>
  <c r="G39" i="3"/>
  <c r="G38" i="3"/>
  <c r="G37" i="3"/>
  <c r="G36" i="3"/>
  <c r="G35" i="3"/>
  <c r="G33" i="3"/>
  <c r="G32" i="3"/>
  <c r="G31" i="3"/>
  <c r="G30" i="3"/>
  <c r="G27" i="3"/>
  <c r="G26" i="3"/>
  <c r="G25" i="3"/>
  <c r="G24" i="3"/>
  <c r="G23" i="3"/>
  <c r="G20" i="3"/>
  <c r="G19" i="3"/>
  <c r="G18" i="3"/>
  <c r="G16" i="3"/>
  <c r="G15" i="3"/>
  <c r="G14" i="3"/>
  <c r="G11" i="3"/>
  <c r="G10" i="3"/>
  <c r="G9" i="3"/>
  <c r="G8" i="3"/>
  <c r="E7" i="3"/>
  <c r="F7" i="3" s="1"/>
  <c r="D76" i="3"/>
  <c r="E84" i="3" s="1"/>
  <c r="F84" i="3" s="1"/>
  <c r="D54" i="3"/>
  <c r="D28" i="3"/>
  <c r="D21" i="3"/>
  <c r="E22" i="3" s="1"/>
  <c r="D12" i="3"/>
  <c r="H86" i="3" l="1"/>
  <c r="H10" i="3"/>
  <c r="E60" i="3"/>
  <c r="F60" i="3" s="1"/>
  <c r="E55" i="3"/>
  <c r="F55" i="3" s="1"/>
  <c r="H68" i="3"/>
  <c r="H69" i="3"/>
  <c r="H70" i="3"/>
  <c r="H74" i="3"/>
  <c r="H75" i="3"/>
  <c r="H73" i="3"/>
  <c r="E3" i="3"/>
  <c r="F3" i="3" s="1"/>
  <c r="D43" i="3"/>
  <c r="E48" i="3" s="1"/>
  <c r="F48" i="3" s="1"/>
  <c r="E34" i="3"/>
  <c r="F34" i="3" s="1"/>
  <c r="E44" i="3"/>
  <c r="E29" i="3"/>
  <c r="F29" i="3" s="1"/>
  <c r="H32" i="3" s="1"/>
  <c r="H72" i="3"/>
  <c r="H8" i="3"/>
  <c r="H9" i="3"/>
  <c r="H85" i="3"/>
  <c r="E13" i="3"/>
  <c r="F13" i="3" s="1"/>
  <c r="H14" i="3" s="1"/>
  <c r="E17" i="3"/>
  <c r="F17" i="3" s="1"/>
  <c r="H20" i="3" s="1"/>
  <c r="F22" i="3"/>
  <c r="H26" i="3" s="1"/>
  <c r="E80" i="3"/>
  <c r="F80" i="3" s="1"/>
  <c r="H81" i="3" s="1"/>
  <c r="E77" i="3"/>
  <c r="F77" i="3" s="1"/>
  <c r="H79" i="3" s="1"/>
  <c r="H11" i="3"/>
  <c r="H4" i="3" l="1"/>
  <c r="H6" i="3"/>
  <c r="H5" i="3"/>
  <c r="H27" i="3"/>
  <c r="F44" i="3"/>
  <c r="H52" i="3" s="1"/>
  <c r="H56" i="3"/>
  <c r="H57" i="3"/>
  <c r="H58" i="3"/>
  <c r="H59" i="3"/>
  <c r="H64" i="3"/>
  <c r="H65" i="3"/>
  <c r="H61" i="3"/>
  <c r="H62" i="3"/>
  <c r="H63" i="3"/>
  <c r="H83" i="3"/>
  <c r="H31" i="3"/>
  <c r="H16" i="3"/>
  <c r="H15" i="3"/>
  <c r="H39" i="3"/>
  <c r="H37" i="3"/>
  <c r="H42" i="3"/>
  <c r="H38" i="3"/>
  <c r="H40" i="3"/>
  <c r="H41" i="3"/>
  <c r="H25" i="3"/>
  <c r="H24" i="3"/>
  <c r="H23" i="3"/>
  <c r="H33" i="3"/>
  <c r="H30" i="3"/>
  <c r="H78" i="3"/>
  <c r="H82" i="3"/>
  <c r="H36" i="3"/>
  <c r="H18" i="3"/>
  <c r="H35" i="3"/>
  <c r="H19" i="3"/>
  <c r="H46" i="3" l="1"/>
  <c r="H47" i="3"/>
  <c r="H49" i="3"/>
  <c r="H50" i="3"/>
  <c r="H53" i="3"/>
  <c r="H51" i="3"/>
  <c r="H45" i="3"/>
</calcChain>
</file>

<file path=xl/sharedStrings.xml><?xml version="1.0" encoding="utf-8"?>
<sst xmlns="http://schemas.openxmlformats.org/spreadsheetml/2006/main" count="554" uniqueCount="205">
  <si>
    <t>Pilar</t>
  </si>
  <si>
    <t>Subpilar</t>
  </si>
  <si>
    <t>Subpilar en el pilar</t>
  </si>
  <si>
    <t>Variable en el subpilar</t>
  </si>
  <si>
    <t>Variable en el pilar</t>
  </si>
  <si>
    <t>INVERSA</t>
  </si>
  <si>
    <t>FIN-1</t>
  </si>
  <si>
    <t>Oferta de financiamiento</t>
  </si>
  <si>
    <t>FIN-1-1</t>
  </si>
  <si>
    <t>Valor de fondos de capital emprendedor</t>
  </si>
  <si>
    <t>No</t>
  </si>
  <si>
    <t>FIN-1-2</t>
  </si>
  <si>
    <t>Recursos recaudados mediante rondas financieras</t>
  </si>
  <si>
    <t>FIN-2</t>
  </si>
  <si>
    <t>Acceso y destinación de los recursos</t>
  </si>
  <si>
    <t>FIN-2-1</t>
  </si>
  <si>
    <t>Acceso a financiación</t>
  </si>
  <si>
    <t>FIN-2-2</t>
  </si>
  <si>
    <t>Capital semilla</t>
  </si>
  <si>
    <t>FIN-2-3</t>
  </si>
  <si>
    <t>FIN-2-4</t>
  </si>
  <si>
    <t>Cumplimiento en el pago de la deuda</t>
  </si>
  <si>
    <t>Solicitudes al fondo emprender</t>
  </si>
  <si>
    <t>Crédito a las empresas para innovar</t>
  </si>
  <si>
    <t>CHHC-1</t>
  </si>
  <si>
    <t>Educación formal</t>
  </si>
  <si>
    <t>CHHC-1-1</t>
  </si>
  <si>
    <t>PET con educación terciaria</t>
  </si>
  <si>
    <t>CHHC-1-2</t>
  </si>
  <si>
    <t>CHHC-1-3</t>
  </si>
  <si>
    <t>CHHC-2</t>
  </si>
  <si>
    <t>Habilidades para el emprendimiento</t>
  </si>
  <si>
    <t>CHHC-2-1</t>
  </si>
  <si>
    <t>CHHC-2-2</t>
  </si>
  <si>
    <t>CHHC-2-3</t>
  </si>
  <si>
    <t>Experiencia laboral</t>
  </si>
  <si>
    <t>Experiencia en emprendimiento</t>
  </si>
  <si>
    <t>CS-1</t>
  </si>
  <si>
    <t>Capital social y redes</t>
  </si>
  <si>
    <t>CS-1-1</t>
  </si>
  <si>
    <t>Diferencias sociales como barrera</t>
  </si>
  <si>
    <t>Sí</t>
  </si>
  <si>
    <t>CS-1-2</t>
  </si>
  <si>
    <t>Acceso a otros empresarios con experiencia</t>
  </si>
  <si>
    <t>CS-1-3</t>
  </si>
  <si>
    <t>Acceso a nuevos clientes</t>
  </si>
  <si>
    <t>CS-1-4</t>
  </si>
  <si>
    <t>Existencia de espacios institucionales para el desarrollo de redes entre emprendedores</t>
  </si>
  <si>
    <t>CS-1-5</t>
  </si>
  <si>
    <t>Contactos efectivos con actores del ecosistema</t>
  </si>
  <si>
    <t>EN-1</t>
  </si>
  <si>
    <t>Trámites</t>
  </si>
  <si>
    <t>EN-1-1</t>
  </si>
  <si>
    <t>Facilidad para cerrar una empresa</t>
  </si>
  <si>
    <t>EN-1-2</t>
  </si>
  <si>
    <t>Facilidad para el comercio internacional</t>
  </si>
  <si>
    <t>EN-1-3</t>
  </si>
  <si>
    <t>EN-1-4</t>
  </si>
  <si>
    <t>Eficiencia del marco regulatorio</t>
  </si>
  <si>
    <t>EN-2</t>
  </si>
  <si>
    <t>EN-2-1</t>
  </si>
  <si>
    <t>EN-2-2</t>
  </si>
  <si>
    <t>EN-2-3</t>
  </si>
  <si>
    <t>Micronegocios con Registro Único Tributario (RUT)</t>
  </si>
  <si>
    <t>EN-2-4</t>
  </si>
  <si>
    <t>Micronegocios que declararon impuesto de Renta</t>
  </si>
  <si>
    <t>EN-2-5</t>
  </si>
  <si>
    <t>Micronegocios que aportan a seguridad social</t>
  </si>
  <si>
    <t>EN-2-6</t>
  </si>
  <si>
    <t>Tasa de ocupación</t>
  </si>
  <si>
    <t>EN-2-7</t>
  </si>
  <si>
    <t>Informalidad laboral</t>
  </si>
  <si>
    <t>EN-2-8</t>
  </si>
  <si>
    <t>INF-1</t>
  </si>
  <si>
    <t>Conectividad</t>
  </si>
  <si>
    <t>INF-1-1</t>
  </si>
  <si>
    <t>INF-1-2</t>
  </si>
  <si>
    <t>INF-1-3</t>
  </si>
  <si>
    <t>Índice de conectividad vía aérea</t>
  </si>
  <si>
    <t>INF-2</t>
  </si>
  <si>
    <t>INF-2-1</t>
  </si>
  <si>
    <t>INF-2-2</t>
  </si>
  <si>
    <t>Cobertura de energía eléctrica</t>
  </si>
  <si>
    <t>INF-2-3</t>
  </si>
  <si>
    <t>Costo de la energía eléctrica</t>
  </si>
  <si>
    <t>INF-2-4</t>
  </si>
  <si>
    <t>Acceso a los servicios de gas, agua y teléfono</t>
  </si>
  <si>
    <t>INF-2-5</t>
  </si>
  <si>
    <t>Urbanización</t>
  </si>
  <si>
    <t>ATIE-1</t>
  </si>
  <si>
    <t>Implementación tecnológica</t>
  </si>
  <si>
    <t>ATIE-1-1</t>
  </si>
  <si>
    <t>Micronegocios que cuentan con página web</t>
  </si>
  <si>
    <t>ATIE-1-2</t>
  </si>
  <si>
    <t>Micronegocios que utilizan e-commerce</t>
  </si>
  <si>
    <t>ATIE-1-3</t>
  </si>
  <si>
    <t>Importaciones de bienes de alta tecnología</t>
  </si>
  <si>
    <t>ATIE-1-4</t>
  </si>
  <si>
    <t>Adquisición y adaptación de tecnologías</t>
  </si>
  <si>
    <t>ATIE-2</t>
  </si>
  <si>
    <t>Innovación intraempresa</t>
  </si>
  <si>
    <t>ATIE-2-1</t>
  </si>
  <si>
    <t>Empresas spinoff</t>
  </si>
  <si>
    <t>ATIE-2-2</t>
  </si>
  <si>
    <t>ATIE-2-3</t>
  </si>
  <si>
    <t>ATIE-2-4</t>
  </si>
  <si>
    <t>ATIE-2-5</t>
  </si>
  <si>
    <t>EIGC-1</t>
  </si>
  <si>
    <t>Investigación</t>
  </si>
  <si>
    <t>EIGC-1-1</t>
  </si>
  <si>
    <t>EIGC-1-2</t>
  </si>
  <si>
    <t>EIGC-1-3</t>
  </si>
  <si>
    <t>EIGC-2</t>
  </si>
  <si>
    <t>Registros de propiedad industrial</t>
  </si>
  <si>
    <t>EIGC-2-1</t>
  </si>
  <si>
    <t>Registros de patentes concedidas</t>
  </si>
  <si>
    <t>EIGC-2-2</t>
  </si>
  <si>
    <t>Registros de diseños industriales concedidos</t>
  </si>
  <si>
    <t>EIGC-2-3</t>
  </si>
  <si>
    <t>Registros de modelos de utilidad concedidos</t>
  </si>
  <si>
    <t>EIGC-2-4</t>
  </si>
  <si>
    <t>Registro de marcas</t>
  </si>
  <si>
    <t>DEM-1</t>
  </si>
  <si>
    <t>Empleo</t>
  </si>
  <si>
    <t>DEM-1-1</t>
  </si>
  <si>
    <t>DEM-1-2</t>
  </si>
  <si>
    <t>Nuevos empleos en empresas jóvenes</t>
  </si>
  <si>
    <t>DEM-2</t>
  </si>
  <si>
    <t>Valor agregado y ventas</t>
  </si>
  <si>
    <t>DEM-2-1</t>
  </si>
  <si>
    <t xml:space="preserve">Ventas con componente de innovación </t>
  </si>
  <si>
    <t>DEM-2-2</t>
  </si>
  <si>
    <t>Valor agregado de micronegocios</t>
  </si>
  <si>
    <t>DEM-2-3</t>
  </si>
  <si>
    <t>Valor promedio de ventas de micronegocios</t>
  </si>
  <si>
    <t>DEM-3</t>
  </si>
  <si>
    <t>Crecimiento dinámico e Internacionalización</t>
  </si>
  <si>
    <t>DEM-3-1</t>
  </si>
  <si>
    <t>Desempeño exportador</t>
  </si>
  <si>
    <t>DEM-3-2</t>
  </si>
  <si>
    <t>Área metropolitana/ciudad</t>
  </si>
  <si>
    <t>Medellín AM</t>
  </si>
  <si>
    <t>Cali AM</t>
  </si>
  <si>
    <t>Barranquilla AM</t>
  </si>
  <si>
    <t>Bucaramanga AM</t>
  </si>
  <si>
    <t>Manizales AM</t>
  </si>
  <si>
    <t>Pereira AM</t>
  </si>
  <si>
    <t>Cúcuta AM</t>
  </si>
  <si>
    <t>Bogotá D.C.</t>
  </si>
  <si>
    <t>Ibagué</t>
  </si>
  <si>
    <t>Montería</t>
  </si>
  <si>
    <t>Cartagena</t>
  </si>
  <si>
    <t>Villavicencio</t>
  </si>
  <si>
    <t>Tunja</t>
  </si>
  <si>
    <t>Florencia</t>
  </si>
  <si>
    <t>Popayán</t>
  </si>
  <si>
    <t>Valledupar</t>
  </si>
  <si>
    <t>Quibdó</t>
  </si>
  <si>
    <t>Neiva</t>
  </si>
  <si>
    <t>Riohacha</t>
  </si>
  <si>
    <t>Santa Marta</t>
  </si>
  <si>
    <t>Armenia</t>
  </si>
  <si>
    <t>Sincelejo</t>
  </si>
  <si>
    <t>Pasto</t>
  </si>
  <si>
    <t>FIN</t>
  </si>
  <si>
    <t>CHHC</t>
  </si>
  <si>
    <t>CS</t>
  </si>
  <si>
    <t>EN</t>
  </si>
  <si>
    <t>INF</t>
  </si>
  <si>
    <t>ATIE</t>
  </si>
  <si>
    <t>EIGC</t>
  </si>
  <si>
    <t>DEM</t>
  </si>
  <si>
    <t>Puntaje general</t>
  </si>
  <si>
    <t>CAPITAL SOCIAL</t>
  </si>
  <si>
    <t>NA</t>
  </si>
  <si>
    <t>FINANCIAMIENTO</t>
  </si>
  <si>
    <t>CAPITAL HUMANO, HABILIDADES Y COMPETENCIAS</t>
  </si>
  <si>
    <t>Pertinencia de la educación terciaria para el emprendimiento</t>
  </si>
  <si>
    <t>Índice de Gestión Empresarial</t>
  </si>
  <si>
    <t>ENTORNO DE NEGOCIOS</t>
  </si>
  <si>
    <t>Formalidad</t>
  </si>
  <si>
    <t>Tasa de autoempleo</t>
  </si>
  <si>
    <t>INFRAESTRUCTURA</t>
  </si>
  <si>
    <t>Acceso a las TIC</t>
  </si>
  <si>
    <t>ADAPTACIÓN TECNOLÓGICA E INNOVACIÓN INTRAEMPRESA</t>
  </si>
  <si>
    <t>Empresas que cooperan en actividades de innovación con organizaciones del conocimiento</t>
  </si>
  <si>
    <t>Inversión en actividades conducentes a la innovación en las empresas</t>
  </si>
  <si>
    <t>Empresas innovadoras en sentido amplio</t>
  </si>
  <si>
    <t>Personal en ACTI</t>
  </si>
  <si>
    <t>ECOSISTEMA INNOVADOR Y GENERACIÓN DE CONOCIMIENTO</t>
  </si>
  <si>
    <t>Grupos de investigación</t>
  </si>
  <si>
    <t>Investigadores</t>
  </si>
  <si>
    <t>Gasto bruto en investigación y desarrollo</t>
  </si>
  <si>
    <t>DESEMPEÑO EMPRENDEDOR</t>
  </si>
  <si>
    <t>Empresas que exportan por primera vez</t>
  </si>
  <si>
    <t>Empleo en empresas jóvenes</t>
  </si>
  <si>
    <t>Costo de transporte terrestre a mercado interno</t>
  </si>
  <si>
    <t>Infraestructura de servicios</t>
  </si>
  <si>
    <t>FIN-1-3</t>
  </si>
  <si>
    <t>N/A</t>
  </si>
  <si>
    <t>Inversión pública en calidad de la educación básica y media</t>
  </si>
  <si>
    <t>Calidad de la infraestructura vial primaria</t>
  </si>
  <si>
    <t>Micronegocios que usan cuentas bancarias</t>
  </si>
  <si>
    <t>Micronegocios con registros contables</t>
  </si>
  <si>
    <t>Facilidad para iniciar una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</si>
</sst>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%"/>
    <numFmt numFmtId="166" formatCode="_(* #,##0.0_);_(* \(#,##0.0\);_(* &quot;-&quot;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0" fontId="6" fillId="4" borderId="3" xfId="2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10" fontId="0" fillId="0" borderId="1" xfId="1" applyNumberFormat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2" applyFont="1" applyFill="1" applyBorder="1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16" fontId="7" fillId="0" borderId="2" xfId="0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4" xfId="2" applyFont="1" applyBorder="1" applyAlignment="1">
      <alignment horizontal="left"/>
    </xf>
    <xf numFmtId="0" fontId="7" fillId="0" borderId="1" xfId="2" applyFont="1" applyFill="1" applyBorder="1" applyAlignment="1">
      <alignment horizontal="center" vertical="center"/>
    </xf>
    <xf numFmtId="0" fontId="5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10" fillId="3" borderId="3" xfId="2" applyFont="1" applyFill="1" applyBorder="1" applyAlignment="1">
      <alignment vertical="center"/>
    </xf>
    <xf numFmtId="0" fontId="10" fillId="0" borderId="3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10" fillId="0" borderId="4" xfId="2" applyFont="1" applyFill="1" applyBorder="1" applyAlignment="1">
      <alignment horizontal="left"/>
    </xf>
    <xf numFmtId="0" fontId="9" fillId="0" borderId="1" xfId="2" applyFont="1" applyFill="1" applyBorder="1" applyAlignment="1">
      <alignment horizontal="left" vertical="center"/>
    </xf>
    <xf numFmtId="0" fontId="10" fillId="0" borderId="4" xfId="0" applyFont="1" applyBorder="1"/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0" fillId="0" borderId="4" xfId="2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5" xfId="2" applyFont="1" applyFill="1" applyBorder="1" applyAlignment="1">
      <alignment horizontal="center" vertical="center"/>
    </xf>
    <xf numFmtId="16" fontId="5" fillId="4" borderId="5" xfId="0" applyNumberFormat="1" applyFont="1" applyFill="1" applyBorder="1" applyAlignment="1">
      <alignment horizontal="center" vertical="center"/>
    </xf>
    <xf numFmtId="166" fontId="0" fillId="0" borderId="5" xfId="3" applyNumberFormat="1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1" xfId="2" applyFont="1" applyFill="1" applyBorder="1" applyAlignment="1">
      <alignment horizontal="center" vertical="center"/>
    </xf>
    <xf numFmtId="16" fontId="5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2" fontId="0" fillId="0" borderId="0" xfId="0" applyNumberFormat="1" applyAlignment="1">
      <alignment horizontal="center" vertical="center"/>
    </xf>
  </cellXfs>
  <cellStyles count="4">
    <cellStyle name="Hipervínculo" xfId="2" builtinId="8"/>
    <cellStyle name="Millares [0]" xfId="3" builtinId="6"/>
    <cellStyle name="Normal" xfId="0" builtinId="0"/>
    <cellStyle name="Porcentaje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EC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H86"/>
  <sheetViews>
    <sheetView tabSelected="1" workbookViewId="0">
      <selection activeCell="B31" sqref="B31"/>
    </sheetView>
  </sheetViews>
  <sheetFormatPr baseColWidth="10" defaultColWidth="11.453125" defaultRowHeight="14.5" x14ac:dyDescent="0.35"/>
  <cols>
    <col min="2" max="2" width="86.453125" bestFit="1" customWidth="1"/>
    <col min="4" max="4" width="9.08984375" bestFit="1" customWidth="1"/>
    <col min="5" max="5" width="12.1796875" bestFit="1" customWidth="1"/>
    <col min="6" max="6" width="18.6328125" bestFit="1" customWidth="1"/>
    <col min="7" max="7" width="21.7265625" bestFit="1" customWidth="1"/>
    <col min="8" max="8" width="18.7265625" bestFit="1" customWidth="1"/>
  </cols>
  <sheetData>
    <row r="1" spans="1:8" x14ac:dyDescent="0.35">
      <c r="A1" s="1"/>
      <c r="B1" s="2"/>
      <c r="C1" s="3"/>
      <c r="D1" s="4" t="s">
        <v>0</v>
      </c>
      <c r="E1" s="4" t="s">
        <v>1</v>
      </c>
      <c r="F1" s="43" t="s">
        <v>2</v>
      </c>
      <c r="G1" s="43" t="s">
        <v>3</v>
      </c>
      <c r="H1" s="43" t="s">
        <v>4</v>
      </c>
    </row>
    <row r="2" spans="1:8" x14ac:dyDescent="0.35">
      <c r="A2" s="5" t="s">
        <v>175</v>
      </c>
      <c r="B2" s="6"/>
      <c r="C2" s="7" t="s">
        <v>5</v>
      </c>
      <c r="D2" s="8">
        <f>1/8</f>
        <v>0.125</v>
      </c>
      <c r="E2" s="9"/>
      <c r="F2" s="9"/>
    </row>
    <row r="3" spans="1:8" x14ac:dyDescent="0.35">
      <c r="A3" s="10" t="s">
        <v>6</v>
      </c>
      <c r="B3" s="11" t="s">
        <v>7</v>
      </c>
      <c r="C3" s="12"/>
      <c r="E3" s="13">
        <f>$D$2/2</f>
        <v>6.25E-2</v>
      </c>
      <c r="F3" s="13">
        <f>E3/$D$2</f>
        <v>0.5</v>
      </c>
      <c r="G3" s="14"/>
      <c r="H3" s="14"/>
    </row>
    <row r="4" spans="1:8" x14ac:dyDescent="0.35">
      <c r="A4" s="15" t="s">
        <v>8</v>
      </c>
      <c r="B4" s="21" t="s">
        <v>9</v>
      </c>
      <c r="C4" s="12" t="s">
        <v>10</v>
      </c>
      <c r="G4" s="17">
        <f>1/COUNTBLANK($F$4:$F$6)</f>
        <v>0.33333333333333331</v>
      </c>
      <c r="H4" s="17">
        <f>G4*$F$3</f>
        <v>0.16666666666666666</v>
      </c>
    </row>
    <row r="5" spans="1:8" x14ac:dyDescent="0.35">
      <c r="A5" s="15" t="s">
        <v>11</v>
      </c>
      <c r="B5" s="21" t="s">
        <v>12</v>
      </c>
      <c r="C5" s="12" t="s">
        <v>10</v>
      </c>
      <c r="G5" s="17">
        <f t="shared" ref="G5:G6" si="0">1/COUNTBLANK($F$4:$F$6)</f>
        <v>0.33333333333333331</v>
      </c>
      <c r="H5" s="17">
        <f t="shared" ref="H5:H6" si="1">G5*$F$3</f>
        <v>0.16666666666666666</v>
      </c>
    </row>
    <row r="6" spans="1:8" x14ac:dyDescent="0.35">
      <c r="A6" s="15" t="s">
        <v>198</v>
      </c>
      <c r="B6" s="21" t="s">
        <v>22</v>
      </c>
      <c r="C6" s="12" t="s">
        <v>10</v>
      </c>
      <c r="G6" s="17">
        <f t="shared" si="0"/>
        <v>0.33333333333333331</v>
      </c>
      <c r="H6" s="17">
        <f t="shared" si="1"/>
        <v>0.16666666666666666</v>
      </c>
    </row>
    <row r="7" spans="1:8" x14ac:dyDescent="0.35">
      <c r="A7" s="18" t="s">
        <v>13</v>
      </c>
      <c r="B7" s="11" t="s">
        <v>14</v>
      </c>
      <c r="C7" s="12"/>
      <c r="E7" s="13">
        <f>$D$2/2</f>
        <v>6.25E-2</v>
      </c>
      <c r="F7" s="13">
        <f>E7/$D$2</f>
        <v>0.5</v>
      </c>
      <c r="G7" s="19"/>
      <c r="H7" s="19"/>
    </row>
    <row r="8" spans="1:8" x14ac:dyDescent="0.35">
      <c r="A8" s="20" t="s">
        <v>15</v>
      </c>
      <c r="B8" s="16" t="s">
        <v>16</v>
      </c>
      <c r="C8" s="12" t="s">
        <v>10</v>
      </c>
      <c r="G8" s="17">
        <f>1/COUNTBLANK($F$8:$F$11)</f>
        <v>0.25</v>
      </c>
      <c r="H8" s="17">
        <f t="shared" ref="H8:H11" si="2">G8*$F$7</f>
        <v>0.125</v>
      </c>
    </row>
    <row r="9" spans="1:8" x14ac:dyDescent="0.35">
      <c r="A9" s="20" t="s">
        <v>17</v>
      </c>
      <c r="B9" s="16" t="s">
        <v>18</v>
      </c>
      <c r="C9" s="12" t="s">
        <v>10</v>
      </c>
      <c r="G9" s="17">
        <f>1/COUNTBLANK($F$8:$F$11)</f>
        <v>0.25</v>
      </c>
      <c r="H9" s="17">
        <f t="shared" si="2"/>
        <v>0.125</v>
      </c>
    </row>
    <row r="10" spans="1:8" x14ac:dyDescent="0.35">
      <c r="A10" s="20" t="s">
        <v>19</v>
      </c>
      <c r="B10" s="16" t="s">
        <v>21</v>
      </c>
      <c r="C10" s="12" t="s">
        <v>10</v>
      </c>
      <c r="G10" s="17">
        <f>1/COUNTBLANK($F$8:$F$11)</f>
        <v>0.25</v>
      </c>
      <c r="H10" s="17">
        <f t="shared" si="2"/>
        <v>0.125</v>
      </c>
    </row>
    <row r="11" spans="1:8" x14ac:dyDescent="0.35">
      <c r="A11" s="20" t="s">
        <v>20</v>
      </c>
      <c r="B11" s="16" t="s">
        <v>23</v>
      </c>
      <c r="C11" s="12" t="s">
        <v>10</v>
      </c>
      <c r="G11" s="17">
        <f>1/COUNTBLANK($F$8:$F$11)</f>
        <v>0.25</v>
      </c>
      <c r="H11" s="17">
        <f t="shared" si="2"/>
        <v>0.125</v>
      </c>
    </row>
    <row r="12" spans="1:8" x14ac:dyDescent="0.35">
      <c r="A12" s="5" t="s">
        <v>176</v>
      </c>
      <c r="B12" s="6"/>
      <c r="C12" s="12"/>
      <c r="D12" s="13">
        <f>D2</f>
        <v>0.125</v>
      </c>
      <c r="E12" s="9"/>
      <c r="F12" s="9"/>
    </row>
    <row r="13" spans="1:8" x14ac:dyDescent="0.35">
      <c r="A13" s="10" t="s">
        <v>24</v>
      </c>
      <c r="B13" s="11" t="s">
        <v>25</v>
      </c>
      <c r="C13" s="12"/>
      <c r="E13" s="13">
        <f>$D$12/3</f>
        <v>4.1666666666666664E-2</v>
      </c>
      <c r="F13" s="13">
        <f>E13/$D$12</f>
        <v>0.33333333333333331</v>
      </c>
      <c r="G13" s="14"/>
      <c r="H13" s="14"/>
    </row>
    <row r="14" spans="1:8" x14ac:dyDescent="0.35">
      <c r="A14" s="15" t="s">
        <v>26</v>
      </c>
      <c r="B14" s="16" t="s">
        <v>27</v>
      </c>
      <c r="C14" s="12" t="s">
        <v>10</v>
      </c>
      <c r="G14" s="17">
        <f>1/COUNTBLANK($F$14:$F$16)</f>
        <v>0.33333333333333331</v>
      </c>
      <c r="H14" s="17">
        <f>G14*$F$13</f>
        <v>0.1111111111111111</v>
      </c>
    </row>
    <row r="15" spans="1:8" x14ac:dyDescent="0.35">
      <c r="A15" s="15" t="s">
        <v>28</v>
      </c>
      <c r="B15" s="21" t="s">
        <v>200</v>
      </c>
      <c r="C15" s="12" t="s">
        <v>10</v>
      </c>
      <c r="G15" s="17">
        <f t="shared" ref="G15:G16" si="3">1/COUNTBLANK($F$14:$F$16)</f>
        <v>0.33333333333333331</v>
      </c>
      <c r="H15" s="17">
        <f>G15*$F$13</f>
        <v>0.1111111111111111</v>
      </c>
    </row>
    <row r="16" spans="1:8" x14ac:dyDescent="0.35">
      <c r="A16" s="15" t="s">
        <v>29</v>
      </c>
      <c r="B16" s="35" t="s">
        <v>177</v>
      </c>
      <c r="C16" s="12" t="s">
        <v>10</v>
      </c>
      <c r="G16" s="17">
        <f t="shared" si="3"/>
        <v>0.33333333333333331</v>
      </c>
      <c r="H16" s="17">
        <f>G16*$F$13</f>
        <v>0.1111111111111111</v>
      </c>
    </row>
    <row r="17" spans="1:8" x14ac:dyDescent="0.35">
      <c r="A17" s="10" t="s">
        <v>30</v>
      </c>
      <c r="B17" s="44" t="s">
        <v>31</v>
      </c>
      <c r="C17" s="12"/>
      <c r="E17" s="13">
        <f>$D$12/3</f>
        <v>4.1666666666666664E-2</v>
      </c>
      <c r="F17" s="13">
        <f>E17/$D$12</f>
        <v>0.33333333333333331</v>
      </c>
      <c r="G17" s="19"/>
      <c r="H17" s="19"/>
    </row>
    <row r="18" spans="1:8" x14ac:dyDescent="0.35">
      <c r="A18" s="23" t="s">
        <v>32</v>
      </c>
      <c r="B18" s="35" t="s">
        <v>178</v>
      </c>
      <c r="C18" s="12" t="s">
        <v>10</v>
      </c>
      <c r="G18" s="17">
        <f>1/COUNTBLANK($F$18:$F$20)</f>
        <v>0.33333333333333331</v>
      </c>
      <c r="H18" s="17">
        <f t="shared" ref="H18:H20" si="4">G18*$F$17</f>
        <v>0.1111111111111111</v>
      </c>
    </row>
    <row r="19" spans="1:8" x14ac:dyDescent="0.35">
      <c r="A19" s="23" t="s">
        <v>33</v>
      </c>
      <c r="B19" s="35" t="s">
        <v>35</v>
      </c>
      <c r="C19" s="12" t="s">
        <v>10</v>
      </c>
      <c r="G19" s="17">
        <f>1/COUNTBLANK($F$18:$F$20)</f>
        <v>0.33333333333333331</v>
      </c>
      <c r="H19" s="17">
        <f t="shared" si="4"/>
        <v>0.1111111111111111</v>
      </c>
    </row>
    <row r="20" spans="1:8" x14ac:dyDescent="0.35">
      <c r="A20" s="23" t="s">
        <v>34</v>
      </c>
      <c r="B20" s="35" t="s">
        <v>36</v>
      </c>
      <c r="C20" s="12" t="s">
        <v>10</v>
      </c>
      <c r="G20" s="17">
        <f>1/COUNTBLANK($F$18:$F$20)</f>
        <v>0.33333333333333331</v>
      </c>
      <c r="H20" s="17">
        <f t="shared" si="4"/>
        <v>0.1111111111111111</v>
      </c>
    </row>
    <row r="21" spans="1:8" x14ac:dyDescent="0.35">
      <c r="A21" s="5" t="s">
        <v>173</v>
      </c>
      <c r="B21" s="36"/>
      <c r="C21" s="12"/>
      <c r="D21" s="13">
        <f>D2</f>
        <v>0.125</v>
      </c>
      <c r="G21" s="24"/>
      <c r="H21" s="24"/>
    </row>
    <row r="22" spans="1:8" x14ac:dyDescent="0.35">
      <c r="A22" s="25" t="s">
        <v>37</v>
      </c>
      <c r="B22" s="37" t="s">
        <v>38</v>
      </c>
      <c r="C22" s="12"/>
      <c r="E22" s="13">
        <f>$D$21/1</f>
        <v>0.125</v>
      </c>
      <c r="F22" s="13">
        <f>D21/E22</f>
        <v>1</v>
      </c>
      <c r="G22" s="24"/>
      <c r="H22" s="24"/>
    </row>
    <row r="23" spans="1:8" x14ac:dyDescent="0.35">
      <c r="A23" s="26" t="s">
        <v>39</v>
      </c>
      <c r="B23" s="38" t="s">
        <v>40</v>
      </c>
      <c r="C23" s="12" t="s">
        <v>41</v>
      </c>
      <c r="G23" s="17">
        <f>1/COUNTBLANK($F$23:$F$27)</f>
        <v>0.2</v>
      </c>
      <c r="H23" s="17">
        <f t="shared" ref="H23:H27" si="5">G23*$F$22</f>
        <v>0.2</v>
      </c>
    </row>
    <row r="24" spans="1:8" x14ac:dyDescent="0.35">
      <c r="A24" s="26" t="s">
        <v>42</v>
      </c>
      <c r="B24" s="38" t="s">
        <v>43</v>
      </c>
      <c r="C24" s="12" t="s">
        <v>10</v>
      </c>
      <c r="G24" s="17">
        <f>1/COUNTBLANK($F$23:$F$27)</f>
        <v>0.2</v>
      </c>
      <c r="H24" s="17">
        <f t="shared" si="5"/>
        <v>0.2</v>
      </c>
    </row>
    <row r="25" spans="1:8" x14ac:dyDescent="0.35">
      <c r="A25" s="26" t="s">
        <v>44</v>
      </c>
      <c r="B25" s="38" t="s">
        <v>45</v>
      </c>
      <c r="C25" s="12" t="s">
        <v>10</v>
      </c>
      <c r="G25" s="17">
        <f>1/COUNTBLANK($F$23:$F$27)</f>
        <v>0.2</v>
      </c>
      <c r="H25" s="17">
        <f t="shared" si="5"/>
        <v>0.2</v>
      </c>
    </row>
    <row r="26" spans="1:8" x14ac:dyDescent="0.35">
      <c r="A26" s="26" t="s">
        <v>46</v>
      </c>
      <c r="B26" s="38" t="s">
        <v>47</v>
      </c>
      <c r="C26" s="12" t="s">
        <v>10</v>
      </c>
      <c r="G26" s="17">
        <f>1/COUNTBLANK($F$23:$F$27)</f>
        <v>0.2</v>
      </c>
      <c r="H26" s="17">
        <f t="shared" si="5"/>
        <v>0.2</v>
      </c>
    </row>
    <row r="27" spans="1:8" x14ac:dyDescent="0.35">
      <c r="A27" s="26" t="s">
        <v>48</v>
      </c>
      <c r="B27" s="38" t="s">
        <v>49</v>
      </c>
      <c r="C27" s="12" t="s">
        <v>10</v>
      </c>
      <c r="G27" s="17">
        <f>1/COUNTBLANK($F$23:$F$27)</f>
        <v>0.2</v>
      </c>
      <c r="H27" s="17">
        <f t="shared" si="5"/>
        <v>0.2</v>
      </c>
    </row>
    <row r="28" spans="1:8" x14ac:dyDescent="0.35">
      <c r="A28" s="5" t="s">
        <v>179</v>
      </c>
      <c r="B28" s="36"/>
      <c r="C28" s="12"/>
      <c r="D28" s="13">
        <f>D2</f>
        <v>0.125</v>
      </c>
      <c r="E28" s="9"/>
      <c r="F28" s="9"/>
    </row>
    <row r="29" spans="1:8" x14ac:dyDescent="0.35">
      <c r="A29" s="27" t="s">
        <v>50</v>
      </c>
      <c r="B29" s="39" t="s">
        <v>51</v>
      </c>
      <c r="C29" s="12"/>
      <c r="E29" s="13">
        <f>$D$28/2</f>
        <v>6.25E-2</v>
      </c>
      <c r="F29" s="13">
        <f>E29/$D$28</f>
        <v>0.5</v>
      </c>
      <c r="G29" s="19"/>
      <c r="H29" s="19"/>
    </row>
    <row r="30" spans="1:8" x14ac:dyDescent="0.35">
      <c r="A30" s="29" t="s">
        <v>52</v>
      </c>
      <c r="B30" s="40" t="s">
        <v>204</v>
      </c>
      <c r="C30" s="12" t="s">
        <v>10</v>
      </c>
      <c r="E30" s="22"/>
      <c r="F30" s="22"/>
      <c r="G30" s="17">
        <f>1/COUNTBLANK($F$30:$F$33)</f>
        <v>0.25</v>
      </c>
      <c r="H30" s="17">
        <f>G30*$F$29</f>
        <v>0.125</v>
      </c>
    </row>
    <row r="31" spans="1:8" x14ac:dyDescent="0.35">
      <c r="A31" s="29" t="s">
        <v>54</v>
      </c>
      <c r="B31" s="40" t="s">
        <v>55</v>
      </c>
      <c r="C31" s="12" t="s">
        <v>10</v>
      </c>
      <c r="E31" s="22"/>
      <c r="F31" s="22"/>
      <c r="G31" s="17">
        <f>1/COUNTBLANK($F$30:$F$33)</f>
        <v>0.25</v>
      </c>
      <c r="H31" s="17">
        <f>G31*$F$29</f>
        <v>0.125</v>
      </c>
    </row>
    <row r="32" spans="1:8" x14ac:dyDescent="0.35">
      <c r="A32" s="29" t="s">
        <v>56</v>
      </c>
      <c r="B32" s="40" t="s">
        <v>53</v>
      </c>
      <c r="C32" s="12" t="s">
        <v>10</v>
      </c>
      <c r="E32" s="22"/>
      <c r="F32" s="22"/>
      <c r="G32" s="17">
        <f>1/COUNTBLANK($F$30:$F$33)</f>
        <v>0.25</v>
      </c>
      <c r="H32" s="17">
        <f>G32*$F$29</f>
        <v>0.125</v>
      </c>
    </row>
    <row r="33" spans="1:8" x14ac:dyDescent="0.35">
      <c r="A33" s="29" t="s">
        <v>57</v>
      </c>
      <c r="B33" s="40" t="s">
        <v>58</v>
      </c>
      <c r="C33" s="12" t="s">
        <v>10</v>
      </c>
      <c r="E33" s="22"/>
      <c r="F33" s="22"/>
      <c r="G33" s="17">
        <f>1/COUNTBLANK($F$30:$F$33)</f>
        <v>0.25</v>
      </c>
      <c r="H33" s="17">
        <f>G33*$F$29</f>
        <v>0.125</v>
      </c>
    </row>
    <row r="34" spans="1:8" x14ac:dyDescent="0.35">
      <c r="A34" s="27" t="s">
        <v>59</v>
      </c>
      <c r="B34" s="39" t="s">
        <v>180</v>
      </c>
      <c r="C34" s="12"/>
      <c r="E34" s="13">
        <f>$D$28/2</f>
        <v>6.25E-2</v>
      </c>
      <c r="F34" s="13">
        <f>E34/$D$28</f>
        <v>0.5</v>
      </c>
      <c r="G34" s="19"/>
      <c r="H34" s="19"/>
    </row>
    <row r="35" spans="1:8" x14ac:dyDescent="0.35">
      <c r="A35" s="29" t="s">
        <v>60</v>
      </c>
      <c r="B35" s="40" t="s">
        <v>202</v>
      </c>
      <c r="C35" s="12" t="s">
        <v>10</v>
      </c>
      <c r="E35" s="22"/>
      <c r="F35" s="22"/>
      <c r="G35" s="17">
        <f t="shared" ref="G35:G42" si="6">1/COUNTBLANK($F$35:$F$42)</f>
        <v>0.125</v>
      </c>
      <c r="H35" s="17">
        <f t="shared" ref="H35:H42" si="7">G35*$F$34</f>
        <v>6.25E-2</v>
      </c>
    </row>
    <row r="36" spans="1:8" x14ac:dyDescent="0.35">
      <c r="A36" s="29" t="s">
        <v>61</v>
      </c>
      <c r="B36" s="40" t="s">
        <v>203</v>
      </c>
      <c r="C36" s="12" t="s">
        <v>41</v>
      </c>
      <c r="E36" s="22"/>
      <c r="F36" s="22"/>
      <c r="G36" s="17">
        <f t="shared" si="6"/>
        <v>0.125</v>
      </c>
      <c r="H36" s="17">
        <f t="shared" si="7"/>
        <v>6.25E-2</v>
      </c>
    </row>
    <row r="37" spans="1:8" x14ac:dyDescent="0.35">
      <c r="A37" s="29" t="s">
        <v>62</v>
      </c>
      <c r="B37" s="40" t="s">
        <v>63</v>
      </c>
      <c r="C37" s="12" t="s">
        <v>10</v>
      </c>
      <c r="E37" s="22"/>
      <c r="F37" s="22"/>
      <c r="G37" s="17">
        <f t="shared" si="6"/>
        <v>0.125</v>
      </c>
      <c r="H37" s="17">
        <f t="shared" si="7"/>
        <v>6.25E-2</v>
      </c>
    </row>
    <row r="38" spans="1:8" x14ac:dyDescent="0.35">
      <c r="A38" s="29" t="s">
        <v>64</v>
      </c>
      <c r="B38" s="40" t="s">
        <v>65</v>
      </c>
      <c r="C38" s="12" t="s">
        <v>10</v>
      </c>
      <c r="E38" s="22"/>
      <c r="F38" s="22"/>
      <c r="G38" s="17">
        <f t="shared" si="6"/>
        <v>0.125</v>
      </c>
      <c r="H38" s="17">
        <f t="shared" si="7"/>
        <v>6.25E-2</v>
      </c>
    </row>
    <row r="39" spans="1:8" x14ac:dyDescent="0.35">
      <c r="A39" s="29" t="s">
        <v>66</v>
      </c>
      <c r="B39" s="40" t="s">
        <v>67</v>
      </c>
      <c r="C39" s="12" t="s">
        <v>10</v>
      </c>
      <c r="E39" s="22"/>
      <c r="F39" s="22"/>
      <c r="G39" s="17">
        <f t="shared" si="6"/>
        <v>0.125</v>
      </c>
      <c r="H39" s="17">
        <f t="shared" si="7"/>
        <v>6.25E-2</v>
      </c>
    </row>
    <row r="40" spans="1:8" x14ac:dyDescent="0.35">
      <c r="A40" s="29" t="s">
        <v>68</v>
      </c>
      <c r="B40" s="40" t="s">
        <v>69</v>
      </c>
      <c r="C40" s="12" t="s">
        <v>10</v>
      </c>
      <c r="E40" s="22"/>
      <c r="F40" s="22"/>
      <c r="G40" s="17">
        <f t="shared" si="6"/>
        <v>0.125</v>
      </c>
      <c r="H40" s="17">
        <f t="shared" si="7"/>
        <v>6.25E-2</v>
      </c>
    </row>
    <row r="41" spans="1:8" x14ac:dyDescent="0.35">
      <c r="A41" s="29" t="s">
        <v>70</v>
      </c>
      <c r="B41" s="40" t="s">
        <v>71</v>
      </c>
      <c r="C41" s="12" t="s">
        <v>41</v>
      </c>
      <c r="E41" s="22"/>
      <c r="F41" s="22"/>
      <c r="G41" s="17">
        <f t="shared" si="6"/>
        <v>0.125</v>
      </c>
      <c r="H41" s="17">
        <f t="shared" si="7"/>
        <v>6.25E-2</v>
      </c>
    </row>
    <row r="42" spans="1:8" x14ac:dyDescent="0.35">
      <c r="A42" s="29" t="s">
        <v>72</v>
      </c>
      <c r="B42" s="40" t="s">
        <v>181</v>
      </c>
      <c r="C42" s="12" t="s">
        <v>41</v>
      </c>
      <c r="E42" s="22"/>
      <c r="F42" s="22"/>
      <c r="G42" s="17">
        <f t="shared" si="6"/>
        <v>0.125</v>
      </c>
      <c r="H42" s="17">
        <f t="shared" si="7"/>
        <v>6.25E-2</v>
      </c>
    </row>
    <row r="43" spans="1:8" x14ac:dyDescent="0.35">
      <c r="A43" s="5" t="s">
        <v>182</v>
      </c>
      <c r="B43" s="5"/>
      <c r="C43" s="12"/>
      <c r="D43" s="13">
        <f>D2</f>
        <v>0.125</v>
      </c>
      <c r="E43" s="22"/>
      <c r="F43" s="22"/>
      <c r="G43" s="24"/>
      <c r="H43" s="24"/>
    </row>
    <row r="44" spans="1:8" x14ac:dyDescent="0.35">
      <c r="A44" s="27" t="s">
        <v>73</v>
      </c>
      <c r="B44" s="39" t="s">
        <v>74</v>
      </c>
      <c r="C44" s="12"/>
      <c r="E44" s="13">
        <f>$D$28/2</f>
        <v>6.25E-2</v>
      </c>
      <c r="F44" s="13">
        <f>E44/$D$43</f>
        <v>0.5</v>
      </c>
      <c r="G44" s="19"/>
      <c r="H44" s="19"/>
    </row>
    <row r="45" spans="1:8" x14ac:dyDescent="0.35">
      <c r="A45" s="29" t="s">
        <v>75</v>
      </c>
      <c r="B45" s="40" t="s">
        <v>201</v>
      </c>
      <c r="C45" s="12" t="s">
        <v>10</v>
      </c>
      <c r="E45" s="22"/>
      <c r="F45" s="22"/>
      <c r="G45" s="17">
        <f>1/COUNTBLANK($F$45:$F$47)</f>
        <v>0.33333333333333331</v>
      </c>
      <c r="H45" s="17">
        <f t="shared" ref="H45:H53" si="8">G45*$F$44</f>
        <v>0.16666666666666666</v>
      </c>
    </row>
    <row r="46" spans="1:8" x14ac:dyDescent="0.35">
      <c r="A46" s="29" t="s">
        <v>76</v>
      </c>
      <c r="B46" s="40" t="s">
        <v>196</v>
      </c>
      <c r="C46" s="12" t="s">
        <v>41</v>
      </c>
      <c r="E46" s="22"/>
      <c r="F46" s="22"/>
      <c r="G46" s="17">
        <f>1/COUNTBLANK($F$45:$F$47)</f>
        <v>0.33333333333333331</v>
      </c>
      <c r="H46" s="17">
        <f t="shared" si="8"/>
        <v>0.16666666666666666</v>
      </c>
    </row>
    <row r="47" spans="1:8" x14ac:dyDescent="0.35">
      <c r="A47" s="29" t="s">
        <v>77</v>
      </c>
      <c r="B47" s="40" t="s">
        <v>78</v>
      </c>
      <c r="C47" s="12" t="s">
        <v>10</v>
      </c>
      <c r="E47" s="22"/>
      <c r="F47" s="22"/>
      <c r="G47" s="17">
        <f>1/COUNTBLANK($F$45:$F$47)</f>
        <v>0.33333333333333331</v>
      </c>
      <c r="H47" s="17">
        <f t="shared" si="8"/>
        <v>0.16666666666666666</v>
      </c>
    </row>
    <row r="48" spans="1:8" x14ac:dyDescent="0.35">
      <c r="A48" s="27" t="s">
        <v>79</v>
      </c>
      <c r="B48" s="39" t="s">
        <v>197</v>
      </c>
      <c r="C48" s="12"/>
      <c r="E48" s="13">
        <f>$D$43/2</f>
        <v>6.25E-2</v>
      </c>
      <c r="F48" s="13">
        <f>E48/$D$43</f>
        <v>0.5</v>
      </c>
      <c r="G48" s="17"/>
      <c r="H48" s="17"/>
    </row>
    <row r="49" spans="1:8" x14ac:dyDescent="0.35">
      <c r="A49" s="29" t="s">
        <v>80</v>
      </c>
      <c r="B49" s="40" t="s">
        <v>183</v>
      </c>
      <c r="C49" s="12" t="s">
        <v>10</v>
      </c>
      <c r="E49" s="22"/>
      <c r="F49" s="22"/>
      <c r="G49" s="17">
        <f>1/COUNTBLANK($F$49:$F$53)</f>
        <v>0.2</v>
      </c>
      <c r="H49" s="17">
        <f t="shared" si="8"/>
        <v>0.1</v>
      </c>
    </row>
    <row r="50" spans="1:8" x14ac:dyDescent="0.35">
      <c r="A50" s="29" t="s">
        <v>81</v>
      </c>
      <c r="B50" s="40" t="s">
        <v>82</v>
      </c>
      <c r="C50" s="12" t="s">
        <v>10</v>
      </c>
      <c r="E50" s="22"/>
      <c r="F50" s="22"/>
      <c r="G50" s="17">
        <f t="shared" ref="G50:G53" si="9">1/COUNTBLANK($F$49:$F$53)</f>
        <v>0.2</v>
      </c>
      <c r="H50" s="17">
        <f t="shared" si="8"/>
        <v>0.1</v>
      </c>
    </row>
    <row r="51" spans="1:8" x14ac:dyDescent="0.35">
      <c r="A51" s="29" t="s">
        <v>83</v>
      </c>
      <c r="B51" s="40" t="s">
        <v>84</v>
      </c>
      <c r="C51" s="12" t="s">
        <v>41</v>
      </c>
      <c r="E51" s="22"/>
      <c r="F51" s="22"/>
      <c r="G51" s="17">
        <f t="shared" si="9"/>
        <v>0.2</v>
      </c>
      <c r="H51" s="17">
        <f t="shared" si="8"/>
        <v>0.1</v>
      </c>
    </row>
    <row r="52" spans="1:8" x14ac:dyDescent="0.35">
      <c r="A52" s="29" t="s">
        <v>85</v>
      </c>
      <c r="B52" s="40" t="s">
        <v>86</v>
      </c>
      <c r="C52" s="12" t="s">
        <v>10</v>
      </c>
      <c r="E52" s="22"/>
      <c r="F52" s="22"/>
      <c r="G52" s="17">
        <f t="shared" si="9"/>
        <v>0.2</v>
      </c>
      <c r="H52" s="17">
        <f t="shared" si="8"/>
        <v>0.1</v>
      </c>
    </row>
    <row r="53" spans="1:8" x14ac:dyDescent="0.35">
      <c r="A53" s="29" t="s">
        <v>87</v>
      </c>
      <c r="B53" s="40" t="s">
        <v>88</v>
      </c>
      <c r="C53" s="12" t="s">
        <v>10</v>
      </c>
      <c r="E53" s="22"/>
      <c r="F53" s="22"/>
      <c r="G53" s="17">
        <f t="shared" si="9"/>
        <v>0.2</v>
      </c>
      <c r="H53" s="17">
        <f t="shared" si="8"/>
        <v>0.1</v>
      </c>
    </row>
    <row r="54" spans="1:8" x14ac:dyDescent="0.35">
      <c r="A54" s="5" t="s">
        <v>184</v>
      </c>
      <c r="B54" s="36"/>
      <c r="C54" s="12"/>
      <c r="D54" s="13">
        <f>D2</f>
        <v>0.125</v>
      </c>
      <c r="G54" s="19"/>
      <c r="H54" s="19"/>
    </row>
    <row r="55" spans="1:8" x14ac:dyDescent="0.35">
      <c r="A55" s="27" t="s">
        <v>89</v>
      </c>
      <c r="B55" s="41" t="s">
        <v>90</v>
      </c>
      <c r="C55" s="12"/>
      <c r="E55" s="13">
        <f>$D$54/2</f>
        <v>6.25E-2</v>
      </c>
      <c r="F55" s="13">
        <f>E55/$D$54</f>
        <v>0.5</v>
      </c>
      <c r="G55" s="19"/>
      <c r="H55" s="19"/>
    </row>
    <row r="56" spans="1:8" x14ac:dyDescent="0.35">
      <c r="A56" s="15" t="s">
        <v>91</v>
      </c>
      <c r="B56" s="40" t="s">
        <v>92</v>
      </c>
      <c r="C56" s="12" t="s">
        <v>10</v>
      </c>
      <c r="E56" s="22"/>
      <c r="F56" s="22"/>
      <c r="G56" s="17">
        <f>1/COUNTBLANK($F$56:$F$59)</f>
        <v>0.25</v>
      </c>
      <c r="H56" s="17">
        <f>G56*$F$55</f>
        <v>0.125</v>
      </c>
    </row>
    <row r="57" spans="1:8" x14ac:dyDescent="0.35">
      <c r="A57" s="15" t="s">
        <v>93</v>
      </c>
      <c r="B57" s="40" t="s">
        <v>94</v>
      </c>
      <c r="C57" s="12" t="s">
        <v>10</v>
      </c>
      <c r="G57" s="17">
        <f>1/COUNTBLANK($F$56:$F$59)</f>
        <v>0.25</v>
      </c>
      <c r="H57" s="17">
        <f>G57*$F$55</f>
        <v>0.125</v>
      </c>
    </row>
    <row r="58" spans="1:8" x14ac:dyDescent="0.35">
      <c r="A58" s="15" t="s">
        <v>95</v>
      </c>
      <c r="B58" s="40" t="s">
        <v>96</v>
      </c>
      <c r="C58" s="12" t="s">
        <v>10</v>
      </c>
      <c r="G58" s="17">
        <f>1/COUNTBLANK($F$56:$F$59)</f>
        <v>0.25</v>
      </c>
      <c r="H58" s="17">
        <f>G58*$F$55</f>
        <v>0.125</v>
      </c>
    </row>
    <row r="59" spans="1:8" x14ac:dyDescent="0.35">
      <c r="A59" s="15" t="s">
        <v>97</v>
      </c>
      <c r="B59" s="40" t="s">
        <v>98</v>
      </c>
      <c r="C59" s="12" t="s">
        <v>10</v>
      </c>
      <c r="G59" s="17">
        <f>1/COUNTBLANK($F$56:$F$59)</f>
        <v>0.25</v>
      </c>
      <c r="H59" s="17">
        <f>G59*$F$55</f>
        <v>0.125</v>
      </c>
    </row>
    <row r="60" spans="1:8" x14ac:dyDescent="0.35">
      <c r="A60" s="27" t="s">
        <v>99</v>
      </c>
      <c r="B60" s="30" t="s">
        <v>100</v>
      </c>
      <c r="C60" s="12"/>
      <c r="E60" s="13">
        <f>$D$54/2</f>
        <v>6.25E-2</v>
      </c>
      <c r="F60" s="13">
        <f>E60/$D$54</f>
        <v>0.5</v>
      </c>
      <c r="G60" s="19"/>
      <c r="H60" s="19"/>
    </row>
    <row r="61" spans="1:8" x14ac:dyDescent="0.35">
      <c r="A61" s="42" t="s">
        <v>101</v>
      </c>
      <c r="B61" s="40" t="s">
        <v>102</v>
      </c>
      <c r="C61" s="12" t="s">
        <v>10</v>
      </c>
      <c r="G61" s="17">
        <f>1/COUNTBLANK($F$61:$F$65)</f>
        <v>0.2</v>
      </c>
      <c r="H61" s="17">
        <f>G61*$F$60</f>
        <v>0.1</v>
      </c>
    </row>
    <row r="62" spans="1:8" x14ac:dyDescent="0.35">
      <c r="A62" s="15" t="s">
        <v>103</v>
      </c>
      <c r="B62" s="40" t="s">
        <v>185</v>
      </c>
      <c r="C62" s="12" t="s">
        <v>10</v>
      </c>
      <c r="G62" s="17">
        <f>1/COUNTBLANK($F$61:$F$65)</f>
        <v>0.2</v>
      </c>
      <c r="H62" s="17">
        <f t="shared" ref="H62:H65" si="10">G62*$F$60</f>
        <v>0.1</v>
      </c>
    </row>
    <row r="63" spans="1:8" x14ac:dyDescent="0.35">
      <c r="A63" s="15" t="s">
        <v>104</v>
      </c>
      <c r="B63" s="40" t="s">
        <v>186</v>
      </c>
      <c r="C63" s="12" t="s">
        <v>10</v>
      </c>
      <c r="G63" s="17">
        <f>1/COUNTBLANK($F$61:$F$65)</f>
        <v>0.2</v>
      </c>
      <c r="H63" s="17">
        <f t="shared" si="10"/>
        <v>0.1</v>
      </c>
    </row>
    <row r="64" spans="1:8" x14ac:dyDescent="0.35">
      <c r="A64" s="15" t="s">
        <v>105</v>
      </c>
      <c r="B64" s="40" t="s">
        <v>187</v>
      </c>
      <c r="C64" s="12" t="s">
        <v>10</v>
      </c>
      <c r="G64" s="17">
        <f>1/COUNTBLANK($F$61:$F$65)</f>
        <v>0.2</v>
      </c>
      <c r="H64" s="17">
        <f t="shared" si="10"/>
        <v>0.1</v>
      </c>
    </row>
    <row r="65" spans="1:8" x14ac:dyDescent="0.35">
      <c r="A65" s="15" t="s">
        <v>106</v>
      </c>
      <c r="B65" s="40" t="s">
        <v>188</v>
      </c>
      <c r="C65" s="12" t="s">
        <v>10</v>
      </c>
      <c r="G65" s="17">
        <f>1/COUNTBLANK($F$61:$F$65)</f>
        <v>0.2</v>
      </c>
      <c r="H65" s="17">
        <f t="shared" si="10"/>
        <v>0.1</v>
      </c>
    </row>
    <row r="66" spans="1:8" x14ac:dyDescent="0.35">
      <c r="A66" s="5" t="s">
        <v>189</v>
      </c>
      <c r="B66" s="5"/>
      <c r="C66" s="12"/>
      <c r="D66" s="13">
        <f>D2</f>
        <v>0.125</v>
      </c>
      <c r="G66" s="17"/>
      <c r="H66" s="17"/>
    </row>
    <row r="67" spans="1:8" x14ac:dyDescent="0.35">
      <c r="A67" s="27" t="s">
        <v>107</v>
      </c>
      <c r="B67" s="30" t="s">
        <v>108</v>
      </c>
      <c r="C67" s="12"/>
      <c r="E67" s="13">
        <f>$D$66/2</f>
        <v>6.25E-2</v>
      </c>
      <c r="F67" s="13">
        <f>E67/$D$66</f>
        <v>0.5</v>
      </c>
      <c r="G67" s="17"/>
      <c r="H67" s="17"/>
    </row>
    <row r="68" spans="1:8" x14ac:dyDescent="0.35">
      <c r="A68" s="15" t="s">
        <v>109</v>
      </c>
      <c r="B68" s="40" t="s">
        <v>190</v>
      </c>
      <c r="C68" s="12" t="s">
        <v>10</v>
      </c>
      <c r="G68" s="17">
        <f>1/COUNTBLANK($F$68:$F$70)</f>
        <v>0.33333333333333331</v>
      </c>
      <c r="H68" s="17">
        <f t="shared" ref="H68:H70" si="11">G68*$F$67</f>
        <v>0.16666666666666666</v>
      </c>
    </row>
    <row r="69" spans="1:8" x14ac:dyDescent="0.35">
      <c r="A69" s="15" t="s">
        <v>110</v>
      </c>
      <c r="B69" s="40" t="s">
        <v>191</v>
      </c>
      <c r="C69" s="12" t="s">
        <v>10</v>
      </c>
      <c r="G69" s="17">
        <f>1/COUNTBLANK($F$68:$F$70)</f>
        <v>0.33333333333333331</v>
      </c>
      <c r="H69" s="17">
        <f t="shared" si="11"/>
        <v>0.16666666666666666</v>
      </c>
    </row>
    <row r="70" spans="1:8" x14ac:dyDescent="0.35">
      <c r="A70" s="15" t="s">
        <v>111</v>
      </c>
      <c r="B70" s="40" t="s">
        <v>192</v>
      </c>
      <c r="C70" s="12" t="s">
        <v>10</v>
      </c>
      <c r="G70" s="17">
        <f>1/COUNTBLANK($F$68:$F$70)</f>
        <v>0.33333333333333331</v>
      </c>
      <c r="H70" s="17">
        <f t="shared" si="11"/>
        <v>0.16666666666666666</v>
      </c>
    </row>
    <row r="71" spans="1:8" x14ac:dyDescent="0.35">
      <c r="A71" s="27" t="s">
        <v>112</v>
      </c>
      <c r="B71" s="30" t="s">
        <v>113</v>
      </c>
      <c r="C71" s="12"/>
      <c r="E71" s="13">
        <f>$D$66/2</f>
        <v>6.25E-2</v>
      </c>
      <c r="F71" s="13">
        <f>E71/$D$66</f>
        <v>0.5</v>
      </c>
      <c r="G71" s="19"/>
      <c r="H71" s="19"/>
    </row>
    <row r="72" spans="1:8" x14ac:dyDescent="0.35">
      <c r="A72" s="15" t="s">
        <v>114</v>
      </c>
      <c r="B72" s="40" t="s">
        <v>115</v>
      </c>
      <c r="C72" s="12" t="s">
        <v>10</v>
      </c>
      <c r="G72" s="17">
        <f>1/COUNTBLANK($F$72:$F$75)</f>
        <v>0.25</v>
      </c>
      <c r="H72" s="17">
        <f>G72*$F$71</f>
        <v>0.125</v>
      </c>
    </row>
    <row r="73" spans="1:8" x14ac:dyDescent="0.35">
      <c r="A73" s="15" t="s">
        <v>116</v>
      </c>
      <c r="B73" s="40" t="s">
        <v>117</v>
      </c>
      <c r="C73" s="12" t="s">
        <v>10</v>
      </c>
      <c r="G73" s="17">
        <f t="shared" ref="G73:G75" si="12">1/COUNTBLANK($F$72:$F$75)</f>
        <v>0.25</v>
      </c>
      <c r="H73" s="17">
        <f t="shared" ref="H73:H75" si="13">G73*$F$71</f>
        <v>0.125</v>
      </c>
    </row>
    <row r="74" spans="1:8" x14ac:dyDescent="0.35">
      <c r="A74" s="15" t="s">
        <v>118</v>
      </c>
      <c r="B74" s="40" t="s">
        <v>119</v>
      </c>
      <c r="C74" s="12" t="s">
        <v>10</v>
      </c>
      <c r="G74" s="17">
        <f t="shared" si="12"/>
        <v>0.25</v>
      </c>
      <c r="H74" s="17">
        <f t="shared" si="13"/>
        <v>0.125</v>
      </c>
    </row>
    <row r="75" spans="1:8" x14ac:dyDescent="0.35">
      <c r="A75" s="15" t="s">
        <v>120</v>
      </c>
      <c r="B75" s="40" t="s">
        <v>121</v>
      </c>
      <c r="C75" s="12" t="s">
        <v>10</v>
      </c>
      <c r="G75" s="17">
        <f t="shared" si="12"/>
        <v>0.25</v>
      </c>
      <c r="H75" s="17">
        <f t="shared" si="13"/>
        <v>0.125</v>
      </c>
    </row>
    <row r="76" spans="1:8" x14ac:dyDescent="0.35">
      <c r="A76" s="5" t="s">
        <v>193</v>
      </c>
      <c r="B76" s="6"/>
      <c r="C76" s="12"/>
      <c r="D76" s="13">
        <f>D2</f>
        <v>0.125</v>
      </c>
      <c r="G76" s="19"/>
      <c r="H76" s="19"/>
    </row>
    <row r="77" spans="1:8" x14ac:dyDescent="0.35">
      <c r="A77" s="27" t="s">
        <v>122</v>
      </c>
      <c r="B77" s="28" t="s">
        <v>123</v>
      </c>
      <c r="C77" s="12"/>
      <c r="E77" s="13">
        <f>$D$76/3</f>
        <v>4.1666666666666664E-2</v>
      </c>
      <c r="F77" s="13">
        <f>E77/$D$76</f>
        <v>0.33333333333333331</v>
      </c>
      <c r="G77" s="19"/>
      <c r="H77" s="19"/>
    </row>
    <row r="78" spans="1:8" x14ac:dyDescent="0.35">
      <c r="A78" s="15" t="s">
        <v>124</v>
      </c>
      <c r="B78" s="21" t="s">
        <v>195</v>
      </c>
      <c r="C78" s="12" t="s">
        <v>10</v>
      </c>
      <c r="G78" s="17">
        <f>1/COUNTBLANK($F$78:$F$79)</f>
        <v>0.5</v>
      </c>
      <c r="H78" s="17">
        <f>G78*$F$77</f>
        <v>0.16666666666666666</v>
      </c>
    </row>
    <row r="79" spans="1:8" x14ac:dyDescent="0.35">
      <c r="A79" s="15" t="s">
        <v>125</v>
      </c>
      <c r="B79" s="21" t="s">
        <v>126</v>
      </c>
      <c r="C79" s="12" t="s">
        <v>10</v>
      </c>
      <c r="G79" s="17">
        <f>1/COUNTBLANK($F$78:$F$79)</f>
        <v>0.5</v>
      </c>
      <c r="H79" s="17">
        <f>G79*$F$77</f>
        <v>0.16666666666666666</v>
      </c>
    </row>
    <row r="80" spans="1:8" x14ac:dyDescent="0.35">
      <c r="A80" s="27" t="s">
        <v>127</v>
      </c>
      <c r="B80" s="28" t="s">
        <v>128</v>
      </c>
      <c r="C80" s="12"/>
      <c r="E80" s="13">
        <f>$D$76/3</f>
        <v>4.1666666666666664E-2</v>
      </c>
      <c r="F80" s="13">
        <f>E80/$D$76</f>
        <v>0.33333333333333331</v>
      </c>
      <c r="G80" s="19"/>
      <c r="H80" s="19"/>
    </row>
    <row r="81" spans="1:8" x14ac:dyDescent="0.35">
      <c r="A81" s="15" t="s">
        <v>129</v>
      </c>
      <c r="B81" s="16" t="s">
        <v>130</v>
      </c>
      <c r="C81" s="12" t="s">
        <v>10</v>
      </c>
      <c r="G81" s="17">
        <f>1/COUNTBLANK($F$81:$F$83)</f>
        <v>0.33333333333333331</v>
      </c>
      <c r="H81" s="17">
        <f>G81*$F$80</f>
        <v>0.1111111111111111</v>
      </c>
    </row>
    <row r="82" spans="1:8" x14ac:dyDescent="0.35">
      <c r="A82" s="15" t="s">
        <v>131</v>
      </c>
      <c r="B82" s="16" t="s">
        <v>132</v>
      </c>
      <c r="C82" s="12" t="s">
        <v>10</v>
      </c>
      <c r="G82" s="17">
        <f>1/COUNTBLANK($F$81:$F$83)</f>
        <v>0.33333333333333331</v>
      </c>
      <c r="H82" s="17">
        <f>G82*$F$80</f>
        <v>0.1111111111111111</v>
      </c>
    </row>
    <row r="83" spans="1:8" x14ac:dyDescent="0.35">
      <c r="A83" s="15" t="s">
        <v>133</v>
      </c>
      <c r="B83" s="21" t="s">
        <v>134</v>
      </c>
      <c r="C83" s="12" t="s">
        <v>10</v>
      </c>
      <c r="G83" s="17">
        <f>1/COUNTBLANK($F$81:$F$83)</f>
        <v>0.33333333333333331</v>
      </c>
      <c r="H83" s="17">
        <f>G83*$F$80</f>
        <v>0.1111111111111111</v>
      </c>
    </row>
    <row r="84" spans="1:8" x14ac:dyDescent="0.35">
      <c r="A84" s="27" t="s">
        <v>135</v>
      </c>
      <c r="B84" s="28" t="s">
        <v>136</v>
      </c>
      <c r="C84" s="12"/>
      <c r="E84" s="13">
        <f>$D$76/3</f>
        <v>4.1666666666666664E-2</v>
      </c>
      <c r="F84" s="13">
        <f>E84/$D$76</f>
        <v>0.33333333333333331</v>
      </c>
      <c r="G84" s="19"/>
      <c r="H84" s="19"/>
    </row>
    <row r="85" spans="1:8" x14ac:dyDescent="0.35">
      <c r="A85" s="15" t="s">
        <v>137</v>
      </c>
      <c r="B85" s="21" t="s">
        <v>138</v>
      </c>
      <c r="C85" s="12" t="s">
        <v>10</v>
      </c>
      <c r="G85" s="17">
        <f>1/COUNTBLANK($F$85:$F$86)</f>
        <v>0.5</v>
      </c>
      <c r="H85" s="17">
        <f>G85*$F$84</f>
        <v>0.16666666666666666</v>
      </c>
    </row>
    <row r="86" spans="1:8" x14ac:dyDescent="0.35">
      <c r="A86" s="15" t="s">
        <v>139</v>
      </c>
      <c r="B86" s="21" t="s">
        <v>194</v>
      </c>
      <c r="C86" s="12" t="s">
        <v>10</v>
      </c>
      <c r="G86" s="17">
        <f>1/COUNTBLANK($F$85:$F$86)</f>
        <v>0.5</v>
      </c>
      <c r="H86" s="17">
        <f>G86*$F$84</f>
        <v>0.16666666666666666</v>
      </c>
    </row>
  </sheetData>
  <autoFilter ref="A1:H86" xr:uid="{00000000-0001-0000-0000-000000000000}"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AB963-6D71-4181-AAB1-29144AEB7234}">
  <sheetPr>
    <tabColor theme="7"/>
  </sheetPr>
  <dimension ref="A1:BJ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4.5" x14ac:dyDescent="0.35"/>
  <cols>
    <col min="1" max="1" width="23.81640625" bestFit="1" customWidth="1"/>
    <col min="2" max="2" width="11" bestFit="1" customWidth="1"/>
    <col min="3" max="3" width="12.54296875" bestFit="1" customWidth="1"/>
    <col min="4" max="59" width="11" bestFit="1" customWidth="1"/>
    <col min="60" max="60" width="12.54296875" bestFit="1" customWidth="1"/>
    <col min="61" max="62" width="11" bestFit="1" customWidth="1"/>
  </cols>
  <sheetData>
    <row r="1" spans="1:62" x14ac:dyDescent="0.35">
      <c r="A1" s="45" t="s">
        <v>140</v>
      </c>
      <c r="B1" s="46" t="s">
        <v>8</v>
      </c>
      <c r="C1" s="46" t="s">
        <v>11</v>
      </c>
      <c r="D1" s="46" t="s">
        <v>198</v>
      </c>
      <c r="E1" s="47" t="s">
        <v>15</v>
      </c>
      <c r="F1" s="47" t="s">
        <v>17</v>
      </c>
      <c r="G1" s="47" t="s">
        <v>19</v>
      </c>
      <c r="H1" s="47" t="s">
        <v>20</v>
      </c>
      <c r="I1" s="46" t="s">
        <v>26</v>
      </c>
      <c r="J1" s="46" t="s">
        <v>28</v>
      </c>
      <c r="K1" s="48" t="s">
        <v>29</v>
      </c>
      <c r="L1" s="49" t="s">
        <v>32</v>
      </c>
      <c r="M1" s="49" t="s">
        <v>33</v>
      </c>
      <c r="N1" s="49" t="s">
        <v>34</v>
      </c>
      <c r="O1" s="46" t="s">
        <v>39</v>
      </c>
      <c r="P1" s="46" t="s">
        <v>42</v>
      </c>
      <c r="Q1" s="46" t="s">
        <v>44</v>
      </c>
      <c r="R1" s="46" t="s">
        <v>46</v>
      </c>
      <c r="S1" s="46" t="s">
        <v>48</v>
      </c>
      <c r="T1" s="48" t="s">
        <v>52</v>
      </c>
      <c r="U1" s="48" t="s">
        <v>54</v>
      </c>
      <c r="V1" s="48" t="s">
        <v>56</v>
      </c>
      <c r="W1" s="48" t="s">
        <v>57</v>
      </c>
      <c r="X1" s="48" t="s">
        <v>60</v>
      </c>
      <c r="Y1" s="48" t="s">
        <v>61</v>
      </c>
      <c r="Z1" s="48" t="s">
        <v>62</v>
      </c>
      <c r="AA1" s="48" t="s">
        <v>64</v>
      </c>
      <c r="AB1" s="48" t="s">
        <v>66</v>
      </c>
      <c r="AC1" s="48" t="s">
        <v>68</v>
      </c>
      <c r="AD1" s="48" t="s">
        <v>70</v>
      </c>
      <c r="AE1" s="48" t="s">
        <v>72</v>
      </c>
      <c r="AF1" s="48" t="s">
        <v>75</v>
      </c>
      <c r="AG1" s="48" t="s">
        <v>76</v>
      </c>
      <c r="AH1" s="48" t="s">
        <v>77</v>
      </c>
      <c r="AI1" s="48" t="s">
        <v>80</v>
      </c>
      <c r="AJ1" s="48" t="s">
        <v>81</v>
      </c>
      <c r="AK1" s="48" t="s">
        <v>83</v>
      </c>
      <c r="AL1" s="48" t="s">
        <v>85</v>
      </c>
      <c r="AM1" s="48" t="s">
        <v>87</v>
      </c>
      <c r="AN1" s="46" t="s">
        <v>91</v>
      </c>
      <c r="AO1" s="46" t="s">
        <v>93</v>
      </c>
      <c r="AP1" s="46" t="s">
        <v>95</v>
      </c>
      <c r="AQ1" s="46" t="s">
        <v>97</v>
      </c>
      <c r="AR1" s="46" t="s">
        <v>101</v>
      </c>
      <c r="AS1" s="46" t="s">
        <v>103</v>
      </c>
      <c r="AT1" s="46" t="s">
        <v>104</v>
      </c>
      <c r="AU1" s="46" t="s">
        <v>105</v>
      </c>
      <c r="AV1" s="46" t="s">
        <v>106</v>
      </c>
      <c r="AW1" s="46" t="s">
        <v>109</v>
      </c>
      <c r="AX1" s="46" t="s">
        <v>110</v>
      </c>
      <c r="AY1" s="46" t="s">
        <v>111</v>
      </c>
      <c r="AZ1" s="46" t="s">
        <v>114</v>
      </c>
      <c r="BA1" s="46" t="s">
        <v>116</v>
      </c>
      <c r="BB1" s="46" t="s">
        <v>118</v>
      </c>
      <c r="BC1" s="46" t="s">
        <v>120</v>
      </c>
      <c r="BD1" s="46" t="s">
        <v>124</v>
      </c>
      <c r="BE1" s="46" t="s">
        <v>125</v>
      </c>
      <c r="BF1" s="46" t="s">
        <v>129</v>
      </c>
      <c r="BG1" s="46" t="s">
        <v>131</v>
      </c>
      <c r="BH1" s="46" t="s">
        <v>133</v>
      </c>
      <c r="BI1" s="46" t="s">
        <v>137</v>
      </c>
      <c r="BJ1" s="46" t="s">
        <v>139</v>
      </c>
    </row>
    <row r="2" spans="1:62" x14ac:dyDescent="0.35">
      <c r="A2" s="31" t="s">
        <v>141</v>
      </c>
      <c r="B2" s="50">
        <v>418782.19036934088</v>
      </c>
      <c r="C2" s="50">
        <v>3381173.636555064</v>
      </c>
      <c r="D2" s="50">
        <v>4.3037541623983326</v>
      </c>
      <c r="E2" s="50">
        <v>7.19</v>
      </c>
      <c r="F2" s="50">
        <v>9.2999999999999999E-2</v>
      </c>
      <c r="G2" s="50">
        <v>80</v>
      </c>
      <c r="H2" s="50">
        <v>61.1041990688543</v>
      </c>
      <c r="I2" s="50">
        <v>26.56</v>
      </c>
      <c r="J2" s="50">
        <v>502.48044732239896</v>
      </c>
      <c r="K2" s="50">
        <v>3.4166666666666665</v>
      </c>
      <c r="L2" s="50">
        <v>58.196289679017575</v>
      </c>
      <c r="M2" s="50">
        <v>12.958333333333336</v>
      </c>
      <c r="N2" s="50">
        <v>6.1250000000000009</v>
      </c>
      <c r="O2" s="50">
        <v>3.8541666666666661</v>
      </c>
      <c r="P2" s="50">
        <v>52.083333333333336</v>
      </c>
      <c r="Q2" s="50">
        <v>3.583333333333333</v>
      </c>
      <c r="R2" s="50">
        <v>37.5</v>
      </c>
      <c r="S2" s="50">
        <v>54.166666666666664</v>
      </c>
      <c r="T2" s="50">
        <v>3.1666666666666665</v>
      </c>
      <c r="U2" s="50">
        <v>2.5833333333333335</v>
      </c>
      <c r="V2" s="50">
        <v>2.7708333333333335</v>
      </c>
      <c r="W2" s="50">
        <v>3.083333333333333</v>
      </c>
      <c r="X2" s="50">
        <v>4.7300000000000004</v>
      </c>
      <c r="Y2" s="50">
        <v>64.98</v>
      </c>
      <c r="Z2" s="50">
        <v>31.32</v>
      </c>
      <c r="AA2" s="50">
        <v>2.65</v>
      </c>
      <c r="AB2" s="50">
        <v>17.04</v>
      </c>
      <c r="AC2" s="50">
        <v>58.6</v>
      </c>
      <c r="AD2" s="50">
        <v>39.65</v>
      </c>
      <c r="AE2" s="50">
        <v>31</v>
      </c>
      <c r="AF2" s="50">
        <v>78.529824865754833</v>
      </c>
      <c r="AG2" s="50">
        <v>612</v>
      </c>
      <c r="AH2" s="50">
        <v>0.58699999999999997</v>
      </c>
      <c r="AI2" s="50">
        <v>81.625566844918396</v>
      </c>
      <c r="AJ2" s="50">
        <v>99.97</v>
      </c>
      <c r="AK2" s="50">
        <v>613.38</v>
      </c>
      <c r="AL2" s="50">
        <v>74.81</v>
      </c>
      <c r="AM2" s="50">
        <v>95.37</v>
      </c>
      <c r="AN2" s="50">
        <v>2.04</v>
      </c>
      <c r="AO2" s="50">
        <v>62.83</v>
      </c>
      <c r="AP2" s="50">
        <v>0.16861575866971976</v>
      </c>
      <c r="AQ2" s="50">
        <v>66.666666666666657</v>
      </c>
      <c r="AR2" s="50">
        <v>0</v>
      </c>
      <c r="AS2" s="50">
        <v>100</v>
      </c>
      <c r="AT2" s="50">
        <v>100</v>
      </c>
      <c r="AU2" s="50">
        <v>100</v>
      </c>
      <c r="AV2" s="50">
        <v>97.491190278331402</v>
      </c>
      <c r="AW2" s="50">
        <v>9.4647432232195214</v>
      </c>
      <c r="AX2" s="50">
        <v>831.63219375229619</v>
      </c>
      <c r="AY2" s="50">
        <v>38.880734006633801</v>
      </c>
      <c r="AZ2" s="50">
        <v>24.087649848296465</v>
      </c>
      <c r="BA2" s="50">
        <v>34.54996240866766</v>
      </c>
      <c r="BB2" s="50">
        <v>9.2457645882350068</v>
      </c>
      <c r="BC2" s="50">
        <v>3883.7077462475577</v>
      </c>
      <c r="BD2" s="50">
        <v>21.977749024269706</v>
      </c>
      <c r="BE2" s="50">
        <v>15.414374907681092</v>
      </c>
      <c r="BF2" s="50">
        <v>3.3</v>
      </c>
      <c r="BG2" s="50">
        <v>6.5799999999999999E-3</v>
      </c>
      <c r="BH2" s="50">
        <v>9157894.0500000007</v>
      </c>
      <c r="BI2" s="50">
        <v>9.4382267838619853</v>
      </c>
      <c r="BJ2" s="50">
        <v>13.97</v>
      </c>
    </row>
    <row r="3" spans="1:62" x14ac:dyDescent="0.35">
      <c r="A3" s="31" t="s">
        <v>142</v>
      </c>
      <c r="B3" s="50">
        <v>58936.347016785767</v>
      </c>
      <c r="C3" s="50">
        <v>17232987.867708161</v>
      </c>
      <c r="D3" s="50">
        <v>2.5638537254719642</v>
      </c>
      <c r="E3" s="50">
        <v>3.82</v>
      </c>
      <c r="F3" s="50">
        <v>3.9E-2</v>
      </c>
      <c r="G3" s="50">
        <v>82</v>
      </c>
      <c r="H3" s="50">
        <v>82.547318635240302</v>
      </c>
      <c r="I3" s="50">
        <v>21.94</v>
      </c>
      <c r="J3" s="50">
        <v>255.95831038254059</v>
      </c>
      <c r="K3" s="50">
        <v>3.8461538461538463</v>
      </c>
      <c r="L3" s="50">
        <v>64.505785996589239</v>
      </c>
      <c r="M3" s="50">
        <v>15.967032967032967</v>
      </c>
      <c r="N3" s="50">
        <v>8.0109890109890109</v>
      </c>
      <c r="O3" s="50">
        <v>4.3736263736263732</v>
      </c>
      <c r="P3" s="50">
        <v>34.065934065934066</v>
      </c>
      <c r="Q3" s="50">
        <v>4.0549450549450547</v>
      </c>
      <c r="R3" s="50">
        <v>49.450549450549453</v>
      </c>
      <c r="S3" s="50">
        <v>38.461538461538467</v>
      </c>
      <c r="T3" s="50">
        <v>3.2417582417582418</v>
      </c>
      <c r="U3" s="50">
        <v>2.7692307692307692</v>
      </c>
      <c r="V3" s="50">
        <v>2.8681318681318686</v>
      </c>
      <c r="W3" s="50">
        <v>2.9780219780219781</v>
      </c>
      <c r="X3" s="50">
        <v>1.36</v>
      </c>
      <c r="Y3" s="50">
        <v>36.67</v>
      </c>
      <c r="Z3" s="50">
        <v>18.62</v>
      </c>
      <c r="AA3" s="50">
        <v>1.82</v>
      </c>
      <c r="AB3" s="50">
        <v>10.44</v>
      </c>
      <c r="AC3" s="50">
        <v>59.26</v>
      </c>
      <c r="AD3" s="50">
        <v>47.25</v>
      </c>
      <c r="AE3" s="50">
        <v>35.479999999999997</v>
      </c>
      <c r="AF3" s="50">
        <v>85.297308524705073</v>
      </c>
      <c r="AG3" s="50">
        <v>520</v>
      </c>
      <c r="AH3" s="50">
        <v>0.41160000000000002</v>
      </c>
      <c r="AI3" s="50">
        <v>80.175550938056702</v>
      </c>
      <c r="AJ3" s="50">
        <v>99.67</v>
      </c>
      <c r="AK3" s="50">
        <v>537.64</v>
      </c>
      <c r="AL3" s="50">
        <v>87.02</v>
      </c>
      <c r="AM3" s="50">
        <v>97.44</v>
      </c>
      <c r="AN3" s="50">
        <v>1.84</v>
      </c>
      <c r="AO3" s="50">
        <v>69.459999999999994</v>
      </c>
      <c r="AP3" s="50">
        <v>7.4710618608337956E-2</v>
      </c>
      <c r="AQ3" s="50">
        <v>62.637362637362635</v>
      </c>
      <c r="AR3" s="50">
        <v>0.43842208384646986</v>
      </c>
      <c r="AS3" s="50">
        <v>90.120190848906205</v>
      </c>
      <c r="AT3" s="50">
        <v>65.248417195616497</v>
      </c>
      <c r="AU3" s="50">
        <v>59.774849585675902</v>
      </c>
      <c r="AV3" s="50">
        <v>39.227278566322703</v>
      </c>
      <c r="AW3" s="50">
        <v>6.8771436035645408</v>
      </c>
      <c r="AX3" s="50">
        <v>612.23351592708718</v>
      </c>
      <c r="AY3" s="50">
        <v>25.3272831593498</v>
      </c>
      <c r="AZ3" s="50">
        <v>11.741464689012631</v>
      </c>
      <c r="BA3" s="50">
        <v>19.289549131949322</v>
      </c>
      <c r="BB3" s="50">
        <v>7.9674224675442851</v>
      </c>
      <c r="BC3" s="50">
        <v>2215.7821220265264</v>
      </c>
      <c r="BD3" s="50">
        <v>26.556023719813833</v>
      </c>
      <c r="BE3" s="50">
        <v>10.490540984830316</v>
      </c>
      <c r="BF3" s="50">
        <v>2.9</v>
      </c>
      <c r="BG3" s="50">
        <v>4.4330000000000003E-3</v>
      </c>
      <c r="BH3" s="50">
        <v>5507921.5899999999</v>
      </c>
      <c r="BI3" s="50">
        <v>3.5317290065915206</v>
      </c>
      <c r="BJ3" s="50">
        <v>8.17</v>
      </c>
    </row>
    <row r="4" spans="1:62" x14ac:dyDescent="0.35">
      <c r="A4" s="31" t="s">
        <v>143</v>
      </c>
      <c r="B4" s="50">
        <v>17234.561391946219</v>
      </c>
      <c r="C4" s="50">
        <v>476784.2878797864</v>
      </c>
      <c r="D4" s="50">
        <v>2.1559803055501106</v>
      </c>
      <c r="E4" s="50">
        <v>3.72</v>
      </c>
      <c r="F4" s="50">
        <v>0.222</v>
      </c>
      <c r="G4" s="50">
        <v>73</v>
      </c>
      <c r="H4" s="50">
        <v>13.3481401590711</v>
      </c>
      <c r="I4" s="50">
        <v>21.66</v>
      </c>
      <c r="J4" s="50">
        <v>249.85270120642184</v>
      </c>
      <c r="K4" s="50">
        <v>3.7</v>
      </c>
      <c r="L4" s="50">
        <v>62.795152151769798</v>
      </c>
      <c r="M4" s="50">
        <v>13.933333333333334</v>
      </c>
      <c r="N4" s="50">
        <v>11.933333333333334</v>
      </c>
      <c r="O4" s="50">
        <v>4.1333333333333329</v>
      </c>
      <c r="P4" s="50">
        <v>30</v>
      </c>
      <c r="Q4" s="50">
        <v>3.9</v>
      </c>
      <c r="R4" s="50">
        <v>60</v>
      </c>
      <c r="S4" s="50">
        <v>43.333333333333336</v>
      </c>
      <c r="T4" s="50">
        <v>3.6333333333333333</v>
      </c>
      <c r="U4" s="50">
        <v>3.1333333333333337</v>
      </c>
      <c r="V4" s="50">
        <v>3.3000000000000003</v>
      </c>
      <c r="W4" s="50">
        <v>3.5</v>
      </c>
      <c r="X4" s="50">
        <v>3.53</v>
      </c>
      <c r="Y4" s="50">
        <v>62.84</v>
      </c>
      <c r="Z4" s="50">
        <v>11</v>
      </c>
      <c r="AA4" s="50">
        <v>0.28999999999999998</v>
      </c>
      <c r="AB4" s="50">
        <v>2.29</v>
      </c>
      <c r="AC4" s="50">
        <v>57.13</v>
      </c>
      <c r="AD4" s="50">
        <v>58</v>
      </c>
      <c r="AE4" s="50">
        <v>44.05</v>
      </c>
      <c r="AF4" s="50">
        <v>99.15984213433704</v>
      </c>
      <c r="AG4" s="50">
        <v>370</v>
      </c>
      <c r="AH4" s="50">
        <v>0.3266</v>
      </c>
      <c r="AI4" s="50">
        <v>61.403932307983098</v>
      </c>
      <c r="AJ4" s="50">
        <v>100</v>
      </c>
      <c r="AK4" s="50">
        <v>568.33000000000004</v>
      </c>
      <c r="AL4" s="50">
        <v>85.44</v>
      </c>
      <c r="AM4" s="50">
        <v>99.93</v>
      </c>
      <c r="AN4" s="50">
        <v>0.31</v>
      </c>
      <c r="AO4" s="50">
        <v>60.63</v>
      </c>
      <c r="AP4" s="50">
        <v>7.1215855576463025E-2</v>
      </c>
      <c r="AQ4" s="50">
        <v>66.666666666666657</v>
      </c>
      <c r="AR4" s="50">
        <v>0</v>
      </c>
      <c r="AS4" s="50">
        <v>96.9682093174236</v>
      </c>
      <c r="AT4" s="50">
        <v>49.8622087120239</v>
      </c>
      <c r="AU4" s="50">
        <v>54.3152368724338</v>
      </c>
      <c r="AV4" s="50">
        <v>16.3009880074001</v>
      </c>
      <c r="AW4" s="50">
        <v>6.9725106242367501</v>
      </c>
      <c r="AX4" s="50">
        <v>682.09343063185599</v>
      </c>
      <c r="AY4" s="50">
        <v>11.564034397639</v>
      </c>
      <c r="AZ4" s="50">
        <v>16.168140577940292</v>
      </c>
      <c r="BA4" s="50">
        <v>10.105087861212681</v>
      </c>
      <c r="BB4" s="50">
        <v>9.0945790750914117</v>
      </c>
      <c r="BC4" s="50">
        <v>1434.9224762922006</v>
      </c>
      <c r="BD4" s="50">
        <v>22.780958647714137</v>
      </c>
      <c r="BE4" s="50">
        <v>4.9165278243232722</v>
      </c>
      <c r="BF4" s="50">
        <v>1.4</v>
      </c>
      <c r="BG4" s="50">
        <v>7.0349999999999996E-3</v>
      </c>
      <c r="BH4" s="50">
        <v>7165412</v>
      </c>
      <c r="BI4" s="50">
        <v>7.7669902912621351</v>
      </c>
      <c r="BJ4" s="50">
        <v>4.84</v>
      </c>
    </row>
    <row r="5" spans="1:62" x14ac:dyDescent="0.35">
      <c r="A5" s="31" t="s">
        <v>144</v>
      </c>
      <c r="B5" s="50">
        <v>245308.47540782535</v>
      </c>
      <c r="C5" s="50">
        <v>1539745.8604194773</v>
      </c>
      <c r="D5" s="50">
        <v>1.9150878610474269</v>
      </c>
      <c r="E5" s="50">
        <v>9.58</v>
      </c>
      <c r="F5" s="50">
        <v>4.8000000000000001E-2</v>
      </c>
      <c r="G5" s="50">
        <v>73</v>
      </c>
      <c r="H5" s="50">
        <v>22.7354147241752</v>
      </c>
      <c r="I5" s="50">
        <v>24.67</v>
      </c>
      <c r="J5" s="50">
        <v>411.0944528124657</v>
      </c>
      <c r="K5" s="50">
        <v>4.2765957446808507</v>
      </c>
      <c r="L5" s="50">
        <v>58.588222483504524</v>
      </c>
      <c r="M5" s="50">
        <v>13.319148936170212</v>
      </c>
      <c r="N5" s="50">
        <v>7.2765957446808507</v>
      </c>
      <c r="O5" s="50">
        <v>4.0212765957446797</v>
      </c>
      <c r="P5" s="50">
        <v>27.659574468085108</v>
      </c>
      <c r="Q5" s="50">
        <v>3.8085106382978724</v>
      </c>
      <c r="R5" s="50">
        <v>48.936170212765958</v>
      </c>
      <c r="S5" s="50">
        <v>42.553191489361701</v>
      </c>
      <c r="T5" s="50">
        <v>3.6595744680851068</v>
      </c>
      <c r="U5" s="50">
        <v>3.2340425531914891</v>
      </c>
      <c r="V5" s="50">
        <v>3.2340425531914891</v>
      </c>
      <c r="W5" s="50">
        <v>3.1702127659574466</v>
      </c>
      <c r="X5" s="50">
        <v>3.71</v>
      </c>
      <c r="Y5" s="50">
        <v>57.45</v>
      </c>
      <c r="Z5" s="50">
        <v>29.02</v>
      </c>
      <c r="AA5" s="50">
        <v>3.79</v>
      </c>
      <c r="AB5" s="50">
        <v>15.26</v>
      </c>
      <c r="AC5" s="50">
        <v>59.68</v>
      </c>
      <c r="AD5" s="50">
        <v>47.14</v>
      </c>
      <c r="AE5" s="50">
        <v>40.11</v>
      </c>
      <c r="AF5" s="50">
        <v>59.776606949799785</v>
      </c>
      <c r="AG5" s="50">
        <v>436</v>
      </c>
      <c r="AH5" s="50">
        <v>0.29899999999999999</v>
      </c>
      <c r="AI5" s="50">
        <v>70.443311690113106</v>
      </c>
      <c r="AJ5" s="50">
        <v>99.84</v>
      </c>
      <c r="AK5" s="50">
        <v>563.38</v>
      </c>
      <c r="AL5" s="50">
        <v>86.77</v>
      </c>
      <c r="AM5" s="50">
        <v>94.31</v>
      </c>
      <c r="AN5" s="50">
        <v>1.28</v>
      </c>
      <c r="AO5" s="50">
        <v>59.95</v>
      </c>
      <c r="AP5" s="50">
        <v>3.7379481586598408E-2</v>
      </c>
      <c r="AQ5" s="50">
        <v>68.085106382978722</v>
      </c>
      <c r="AR5" s="50">
        <v>0</v>
      </c>
      <c r="AS5" s="50">
        <v>43.223833584210297</v>
      </c>
      <c r="AT5" s="50">
        <v>23.969442597114099</v>
      </c>
      <c r="AU5" s="50">
        <v>37.469708987173703</v>
      </c>
      <c r="AV5" s="50">
        <v>13.976886746939099</v>
      </c>
      <c r="AW5" s="50">
        <v>8.0541669575115851</v>
      </c>
      <c r="AX5" s="50">
        <v>823.05915670570766</v>
      </c>
      <c r="AY5" s="50">
        <v>71.951375935680304</v>
      </c>
      <c r="AZ5" s="50">
        <v>55.228573422936584</v>
      </c>
      <c r="BA5" s="50">
        <v>17.642460954549183</v>
      </c>
      <c r="BB5" s="50">
        <v>11.50595279644512</v>
      </c>
      <c r="BC5" s="50">
        <v>1545.6329923224614</v>
      </c>
      <c r="BD5" s="50">
        <v>34.352201479956854</v>
      </c>
      <c r="BE5" s="50">
        <v>4.7720894329991053</v>
      </c>
      <c r="BF5" s="50">
        <v>0.9</v>
      </c>
      <c r="BG5" s="50">
        <v>6.2839999999999997E-3</v>
      </c>
      <c r="BH5" s="50">
        <v>9029635.9399999995</v>
      </c>
      <c r="BI5" s="50">
        <v>7.5369141878878665</v>
      </c>
      <c r="BJ5" s="50">
        <v>2.72</v>
      </c>
    </row>
    <row r="6" spans="1:62" x14ac:dyDescent="0.35">
      <c r="A6" s="31" t="s">
        <v>145</v>
      </c>
      <c r="B6" s="50">
        <v>0</v>
      </c>
      <c r="C6" s="50">
        <v>21699127.478753537</v>
      </c>
      <c r="D6" s="50">
        <v>0.810525394687449</v>
      </c>
      <c r="E6" s="50">
        <v>7.04</v>
      </c>
      <c r="F6" s="50">
        <v>0.113</v>
      </c>
      <c r="G6" s="50">
        <v>81</v>
      </c>
      <c r="H6" s="50">
        <v>12.671956944423</v>
      </c>
      <c r="I6" s="50">
        <v>26.85</v>
      </c>
      <c r="J6" s="50">
        <v>201.502214389144</v>
      </c>
      <c r="K6" s="50">
        <v>3.354838709677419</v>
      </c>
      <c r="L6" s="50">
        <v>59.676999628625026</v>
      </c>
      <c r="M6" s="50">
        <v>13.516129032258064</v>
      </c>
      <c r="N6" s="50">
        <v>7.258064516129032</v>
      </c>
      <c r="O6" s="50">
        <v>3.903225806451613</v>
      </c>
      <c r="P6" s="50">
        <v>38.70967741935484</v>
      </c>
      <c r="Q6" s="50">
        <v>3.774193548387097</v>
      </c>
      <c r="R6" s="50">
        <v>45.161290322580641</v>
      </c>
      <c r="S6" s="50">
        <v>45.161290322580641</v>
      </c>
      <c r="T6" s="50">
        <v>2.935483870967742</v>
      </c>
      <c r="U6" s="50">
        <v>3.4516129032258065</v>
      </c>
      <c r="V6" s="50">
        <v>2.7419354838709675</v>
      </c>
      <c r="W6" s="50">
        <v>2.806451612903226</v>
      </c>
      <c r="X6" s="50">
        <v>6</v>
      </c>
      <c r="Y6" s="50">
        <v>53.42</v>
      </c>
      <c r="Z6" s="50">
        <v>41.04</v>
      </c>
      <c r="AA6" s="50">
        <v>8.15</v>
      </c>
      <c r="AB6" s="50">
        <v>20.77</v>
      </c>
      <c r="AC6" s="50">
        <v>53.98</v>
      </c>
      <c r="AD6" s="50">
        <v>36.020000000000003</v>
      </c>
      <c r="AE6" s="50">
        <v>27.16</v>
      </c>
      <c r="AF6" s="50">
        <v>90.630424680728325</v>
      </c>
      <c r="AG6" s="50">
        <v>417</v>
      </c>
      <c r="AH6" s="50">
        <v>0.20380000000000001</v>
      </c>
      <c r="AI6" s="50">
        <v>56.697781019907602</v>
      </c>
      <c r="AJ6" s="50">
        <v>100</v>
      </c>
      <c r="AK6" s="50">
        <v>659.39</v>
      </c>
      <c r="AL6" s="50">
        <v>84.6</v>
      </c>
      <c r="AM6" s="50">
        <v>93.79</v>
      </c>
      <c r="AN6" s="50">
        <v>3.34</v>
      </c>
      <c r="AO6" s="50">
        <v>70.459999999999994</v>
      </c>
      <c r="AP6" s="50">
        <v>3.9136539402283267E-2</v>
      </c>
      <c r="AQ6" s="50">
        <v>64.516129032258064</v>
      </c>
      <c r="AR6" s="50">
        <v>0.93982480657558887</v>
      </c>
      <c r="AS6" s="50">
        <v>100</v>
      </c>
      <c r="AT6" s="50">
        <v>33.282136380865602</v>
      </c>
      <c r="AU6" s="50">
        <v>68.969733088522105</v>
      </c>
      <c r="AV6" s="50">
        <v>10.6602005731562</v>
      </c>
      <c r="AW6" s="50">
        <v>16.923727835685987</v>
      </c>
      <c r="AX6" s="50">
        <v>1132.73587445671</v>
      </c>
      <c r="AY6" s="50">
        <v>23.832408693465901</v>
      </c>
      <c r="AZ6" s="50">
        <v>30.770414246701801</v>
      </c>
      <c r="BA6" s="50">
        <v>26.92411246586407</v>
      </c>
      <c r="BB6" s="50">
        <v>21.154659794607483</v>
      </c>
      <c r="BC6" s="50">
        <v>1601.9846917189122</v>
      </c>
      <c r="BD6" s="50">
        <v>23.303323458618774</v>
      </c>
      <c r="BE6" s="50">
        <v>1.5566437053990478</v>
      </c>
      <c r="BF6" s="50">
        <v>6.1</v>
      </c>
      <c r="BG6" s="50">
        <v>7.9520000000000007E-3</v>
      </c>
      <c r="BH6" s="50">
        <v>12005701.59</v>
      </c>
      <c r="BI6" s="50">
        <v>1.3642711354603072</v>
      </c>
      <c r="BJ6" s="50">
        <v>1.22</v>
      </c>
    </row>
    <row r="7" spans="1:62" x14ac:dyDescent="0.35">
      <c r="A7" s="31" t="s">
        <v>146</v>
      </c>
      <c r="B7" s="50">
        <v>0</v>
      </c>
      <c r="C7" s="50">
        <v>6879464.2032332551</v>
      </c>
      <c r="D7" s="50">
        <v>1.0493172611579731</v>
      </c>
      <c r="E7" s="50">
        <v>2.04</v>
      </c>
      <c r="F7" s="50">
        <v>2.3E-2</v>
      </c>
      <c r="G7" s="50">
        <v>82</v>
      </c>
      <c r="H7" s="50">
        <v>100</v>
      </c>
      <c r="I7" s="50">
        <v>20.97</v>
      </c>
      <c r="J7" s="50">
        <v>380.37711713831487</v>
      </c>
      <c r="K7" s="50">
        <v>3.416666666666667</v>
      </c>
      <c r="L7" s="50">
        <v>62.508884330352636</v>
      </c>
      <c r="M7" s="50">
        <v>13</v>
      </c>
      <c r="N7" s="50">
        <v>6.375</v>
      </c>
      <c r="O7" s="50">
        <v>3.75</v>
      </c>
      <c r="P7" s="50">
        <v>37.5</v>
      </c>
      <c r="Q7" s="50">
        <v>3.5</v>
      </c>
      <c r="R7" s="50">
        <v>50</v>
      </c>
      <c r="S7" s="50">
        <v>41.666666666666671</v>
      </c>
      <c r="T7" s="50">
        <v>3.2083333333333335</v>
      </c>
      <c r="U7" s="50">
        <v>2.7916666666666665</v>
      </c>
      <c r="V7" s="50">
        <v>2.916666666666667</v>
      </c>
      <c r="W7" s="50">
        <v>2.7916666666666665</v>
      </c>
      <c r="X7" s="50">
        <v>6.83</v>
      </c>
      <c r="Y7" s="50">
        <v>51.87</v>
      </c>
      <c r="Z7" s="50">
        <v>24.45</v>
      </c>
      <c r="AA7" s="50">
        <v>5.21</v>
      </c>
      <c r="AB7" s="50">
        <v>10.75</v>
      </c>
      <c r="AC7" s="50">
        <v>53.58</v>
      </c>
      <c r="AD7" s="50">
        <v>42.95</v>
      </c>
      <c r="AE7" s="50">
        <v>30.46</v>
      </c>
      <c r="AF7" s="50">
        <v>68.570008758234636</v>
      </c>
      <c r="AG7" s="50">
        <v>718</v>
      </c>
      <c r="AH7" s="50">
        <v>0.28199999999999997</v>
      </c>
      <c r="AI7" s="50">
        <v>53.032340929141299</v>
      </c>
      <c r="AJ7" s="50">
        <v>99.92</v>
      </c>
      <c r="AK7" s="50">
        <v>608.41</v>
      </c>
      <c r="AL7" s="50">
        <v>88.17</v>
      </c>
      <c r="AM7" s="50">
        <v>88.26</v>
      </c>
      <c r="AN7" s="50">
        <v>5.28</v>
      </c>
      <c r="AO7" s="50">
        <v>58.37</v>
      </c>
      <c r="AP7" s="50">
        <v>0.10209387763547938</v>
      </c>
      <c r="AQ7" s="50">
        <v>70.833333333333343</v>
      </c>
      <c r="AR7" s="50">
        <v>0</v>
      </c>
      <c r="AS7" s="50">
        <v>88.774542768097007</v>
      </c>
      <c r="AT7" s="50">
        <v>50.348082493610001</v>
      </c>
      <c r="AU7" s="50">
        <v>46.864414578248301</v>
      </c>
      <c r="AV7" s="50">
        <v>8.0213772670077805</v>
      </c>
      <c r="AW7" s="50">
        <v>6.537897330494796</v>
      </c>
      <c r="AX7" s="50">
        <v>547.54890142893919</v>
      </c>
      <c r="AY7" s="50">
        <v>6.6189660835084796</v>
      </c>
      <c r="AZ7" s="50">
        <v>13.620619438530825</v>
      </c>
      <c r="BA7" s="50">
        <v>31.327424708620899</v>
      </c>
      <c r="BB7" s="50">
        <v>9.5344336069715769</v>
      </c>
      <c r="BC7" s="50">
        <v>1846.9559958647799</v>
      </c>
      <c r="BD7" s="50">
        <v>35.218448373639085</v>
      </c>
      <c r="BE7" s="50">
        <v>4.0781689011151334</v>
      </c>
      <c r="BF7" s="50">
        <v>4.0999999999999996</v>
      </c>
      <c r="BG7" s="50">
        <v>5.1440000000000001E-3</v>
      </c>
      <c r="BH7" s="50">
        <v>6925571.4500000002</v>
      </c>
      <c r="BI7" s="50">
        <v>5.0867803731305958</v>
      </c>
      <c r="BJ7" s="50">
        <v>1.24</v>
      </c>
    </row>
    <row r="8" spans="1:62" x14ac:dyDescent="0.35">
      <c r="A8" s="31" t="s">
        <v>147</v>
      </c>
      <c r="B8" s="50">
        <v>0</v>
      </c>
      <c r="C8" s="50">
        <v>0</v>
      </c>
      <c r="D8" s="50">
        <v>1.8652115053755005</v>
      </c>
      <c r="E8" s="50">
        <v>8.44</v>
      </c>
      <c r="F8" s="50">
        <v>0.317</v>
      </c>
      <c r="G8" s="50">
        <v>77</v>
      </c>
      <c r="H8" s="50">
        <v>12.393568591503399</v>
      </c>
      <c r="I8" s="50">
        <v>17.29</v>
      </c>
      <c r="J8" s="50">
        <v>145.96610258210751</v>
      </c>
      <c r="K8" s="50">
        <v>3.5263157894736841</v>
      </c>
      <c r="L8" s="50">
        <v>54.454656862745104</v>
      </c>
      <c r="M8" s="50">
        <v>16.421052631578945</v>
      </c>
      <c r="N8" s="50">
        <v>5.1052631578947372</v>
      </c>
      <c r="O8" s="50">
        <v>3.7894736842105261</v>
      </c>
      <c r="P8" s="50">
        <v>57.894736842105267</v>
      </c>
      <c r="Q8" s="50">
        <v>3.6315789473684212</v>
      </c>
      <c r="R8" s="50">
        <v>42.105263157894733</v>
      </c>
      <c r="S8" s="50">
        <v>57.894736842105267</v>
      </c>
      <c r="T8" s="50">
        <v>3.4736842105263159</v>
      </c>
      <c r="U8" s="50">
        <v>1.736842105263158</v>
      </c>
      <c r="V8" s="50">
        <v>2.9473684210526319</v>
      </c>
      <c r="W8" s="50">
        <v>2.9473684210526314</v>
      </c>
      <c r="X8" s="50">
        <v>2.33</v>
      </c>
      <c r="Y8" s="50">
        <v>49.5</v>
      </c>
      <c r="Z8" s="50">
        <v>16</v>
      </c>
      <c r="AA8" s="50">
        <v>3.43</v>
      </c>
      <c r="AB8" s="50">
        <v>3.92</v>
      </c>
      <c r="AC8" s="50">
        <v>53.38</v>
      </c>
      <c r="AD8" s="50">
        <v>66.08</v>
      </c>
      <c r="AE8" s="50">
        <v>58.53</v>
      </c>
      <c r="AF8" s="50">
        <v>41.228572175547946</v>
      </c>
      <c r="AG8" s="50">
        <v>327</v>
      </c>
      <c r="AH8" s="50">
        <v>0.26300000000000001</v>
      </c>
      <c r="AI8" s="50">
        <v>40.142118443554402</v>
      </c>
      <c r="AJ8" s="50">
        <v>99.79</v>
      </c>
      <c r="AK8" s="50">
        <v>644.27</v>
      </c>
      <c r="AL8" s="50">
        <v>71</v>
      </c>
      <c r="AM8" s="50">
        <v>95.58</v>
      </c>
      <c r="AN8" s="50">
        <v>2.17</v>
      </c>
      <c r="AO8" s="50">
        <v>66.69</v>
      </c>
      <c r="AP8" s="50">
        <v>2.7745815836024663E-2</v>
      </c>
      <c r="AQ8" s="50">
        <v>73.68421052631578</v>
      </c>
      <c r="AR8" s="50">
        <v>0</v>
      </c>
      <c r="AS8" s="50">
        <v>16.657885846557502</v>
      </c>
      <c r="AT8" s="50">
        <v>12.5965930932357</v>
      </c>
      <c r="AU8" s="50">
        <v>24.0671682668501</v>
      </c>
      <c r="AV8" s="50">
        <v>1.74307594534576</v>
      </c>
      <c r="AW8" s="50">
        <v>2.3929536130728013</v>
      </c>
      <c r="AX8" s="50">
        <v>294.81188513056912</v>
      </c>
      <c r="AY8" s="50">
        <v>12.582422217851899</v>
      </c>
      <c r="AZ8" s="50">
        <v>8.6146330070620856</v>
      </c>
      <c r="BA8" s="50">
        <v>6.7002701166038436</v>
      </c>
      <c r="BB8" s="50">
        <v>0</v>
      </c>
      <c r="BC8" s="50">
        <v>826.04758723273096</v>
      </c>
      <c r="BD8" s="50">
        <v>35.456413074769046</v>
      </c>
      <c r="BE8" s="50">
        <v>1.7344995560751002</v>
      </c>
      <c r="BF8" s="50">
        <v>1.3</v>
      </c>
      <c r="BG8" s="50">
        <v>7.1980000000000004E-3</v>
      </c>
      <c r="BH8" s="50">
        <v>7735789.6900000004</v>
      </c>
      <c r="BI8" s="50">
        <v>7.462832232668597</v>
      </c>
      <c r="BJ8" s="50">
        <v>1.81</v>
      </c>
    </row>
    <row r="9" spans="1:62" x14ac:dyDescent="0.35">
      <c r="A9" s="31" t="s">
        <v>148</v>
      </c>
      <c r="B9" s="50">
        <v>530929.24426596775</v>
      </c>
      <c r="C9" s="50">
        <v>6819268.4539858559</v>
      </c>
      <c r="D9" s="50">
        <v>5.6575298161518806</v>
      </c>
      <c r="E9" s="50">
        <v>9.1</v>
      </c>
      <c r="F9" s="50">
        <v>5.1999999999999998E-2</v>
      </c>
      <c r="G9" s="50">
        <v>82</v>
      </c>
      <c r="H9" s="50">
        <v>32.674505214948503</v>
      </c>
      <c r="I9" s="50">
        <v>30.22</v>
      </c>
      <c r="J9" s="50">
        <v>613.57632751555423</v>
      </c>
      <c r="K9" s="50">
        <v>4.21</v>
      </c>
      <c r="L9" s="50">
        <v>59.272611177171449</v>
      </c>
      <c r="M9" s="50">
        <v>14.74</v>
      </c>
      <c r="N9" s="50">
        <v>8.56</v>
      </c>
      <c r="O9" s="50">
        <v>4.26</v>
      </c>
      <c r="P9" s="50">
        <v>31.51</v>
      </c>
      <c r="Q9" s="50">
        <v>3.506849315068493</v>
      </c>
      <c r="R9" s="50">
        <v>54.794520547945204</v>
      </c>
      <c r="S9" s="50">
        <v>41.095890410958901</v>
      </c>
      <c r="T9" s="50">
        <v>3.2465753424657535</v>
      </c>
      <c r="U9" s="50">
        <v>3.0684931506849313</v>
      </c>
      <c r="V9" s="50">
        <v>3.0684931506849313</v>
      </c>
      <c r="W9" s="50">
        <v>3.1643835616438358</v>
      </c>
      <c r="X9" s="50">
        <v>5.63</v>
      </c>
      <c r="Y9" s="50">
        <v>46.1</v>
      </c>
      <c r="Z9" s="50">
        <v>36.42</v>
      </c>
      <c r="AA9" s="50">
        <v>9.56</v>
      </c>
      <c r="AB9" s="50">
        <v>18.47</v>
      </c>
      <c r="AC9" s="50">
        <v>59.29</v>
      </c>
      <c r="AD9" s="50">
        <v>34.42</v>
      </c>
      <c r="AE9" s="50">
        <v>28.84</v>
      </c>
      <c r="AF9" s="50">
        <v>86.284878446524914</v>
      </c>
      <c r="AG9" s="50">
        <v>569</v>
      </c>
      <c r="AH9" s="50">
        <v>1</v>
      </c>
      <c r="AI9" s="50">
        <v>94.998120287520706</v>
      </c>
      <c r="AJ9" s="50">
        <v>100</v>
      </c>
      <c r="AK9" s="50">
        <v>555.20000000000005</v>
      </c>
      <c r="AL9" s="50">
        <v>92.47</v>
      </c>
      <c r="AM9" s="50">
        <v>99.61</v>
      </c>
      <c r="AN9" s="50">
        <v>6.5</v>
      </c>
      <c r="AO9" s="50">
        <v>67.17</v>
      </c>
      <c r="AP9" s="50">
        <v>0.28763487780053681</v>
      </c>
      <c r="AQ9" s="50">
        <v>69.863013698630141</v>
      </c>
      <c r="AR9" s="50">
        <v>0</v>
      </c>
      <c r="AS9" s="50">
        <v>56.395051919185597</v>
      </c>
      <c r="AT9" s="50">
        <v>49.880126220839003</v>
      </c>
      <c r="AU9" s="50">
        <v>61.4448539239186</v>
      </c>
      <c r="AV9" s="50">
        <v>100</v>
      </c>
      <c r="AW9" s="50">
        <v>8.6621697897048708</v>
      </c>
      <c r="AX9" s="50">
        <v>835.98829260758748</v>
      </c>
      <c r="AY9" s="50">
        <v>98.598943818271096</v>
      </c>
      <c r="AZ9" s="50">
        <v>31.752821809768591</v>
      </c>
      <c r="BA9" s="50">
        <v>26.037313884010242</v>
      </c>
      <c r="BB9" s="50">
        <v>18.924681798622082</v>
      </c>
      <c r="BC9" s="50">
        <v>3464.6138933074708</v>
      </c>
      <c r="BD9" s="50">
        <v>16.173802514565846</v>
      </c>
      <c r="BE9" s="50">
        <v>18.789971585629857</v>
      </c>
      <c r="BF9" s="50">
        <v>2</v>
      </c>
      <c r="BG9" s="50">
        <v>2.5769999999999999E-3</v>
      </c>
      <c r="BH9" s="50">
        <v>12930270.300000001</v>
      </c>
      <c r="BI9" s="50">
        <v>7.7362093352192369</v>
      </c>
      <c r="BJ9" s="50">
        <v>24.93500307831598</v>
      </c>
    </row>
    <row r="10" spans="1:62" x14ac:dyDescent="0.35">
      <c r="A10" s="31" t="s">
        <v>149</v>
      </c>
      <c r="B10" s="50">
        <v>0</v>
      </c>
      <c r="C10" s="50">
        <v>0</v>
      </c>
      <c r="D10" s="50">
        <v>2.1578764930470746</v>
      </c>
      <c r="E10" s="50">
        <v>14.68</v>
      </c>
      <c r="F10" s="50">
        <v>9.9000000000000005E-2</v>
      </c>
      <c r="G10" s="50">
        <v>79</v>
      </c>
      <c r="H10" s="50">
        <v>98.802589509206499</v>
      </c>
      <c r="I10" s="50">
        <v>22.02</v>
      </c>
      <c r="J10" s="50">
        <v>149.49894616817338</v>
      </c>
      <c r="K10" s="50">
        <v>3.19</v>
      </c>
      <c r="L10" s="50">
        <v>57.577706775982641</v>
      </c>
      <c r="M10" s="50">
        <v>18.07</v>
      </c>
      <c r="N10" s="50">
        <v>10.74</v>
      </c>
      <c r="O10" s="50">
        <v>3.67</v>
      </c>
      <c r="P10" s="50">
        <v>21.43</v>
      </c>
      <c r="Q10" s="50">
        <v>3.7857142857142856</v>
      </c>
      <c r="R10" s="50">
        <v>52.380952380952387</v>
      </c>
      <c r="S10" s="50">
        <v>33.333333333333329</v>
      </c>
      <c r="T10" s="50">
        <v>3.1428571428571428</v>
      </c>
      <c r="U10" s="50">
        <v>2.7619047619047619</v>
      </c>
      <c r="V10" s="50">
        <v>3.1190476190476191</v>
      </c>
      <c r="W10" s="50">
        <v>3.4761904761904763</v>
      </c>
      <c r="X10" s="50">
        <v>3.52</v>
      </c>
      <c r="Y10" s="50">
        <v>17.36</v>
      </c>
      <c r="Z10" s="50">
        <v>40.79</v>
      </c>
      <c r="AA10" s="50">
        <v>2.0299999999999998</v>
      </c>
      <c r="AB10" s="50">
        <v>25.76</v>
      </c>
      <c r="AC10" s="50">
        <v>46.17</v>
      </c>
      <c r="AD10" s="50">
        <v>50.49</v>
      </c>
      <c r="AE10" s="50">
        <v>40.89</v>
      </c>
      <c r="AF10" s="50">
        <v>93.117356372798156</v>
      </c>
      <c r="AG10" s="50">
        <v>409</v>
      </c>
      <c r="AH10" s="50">
        <v>0.112</v>
      </c>
      <c r="AI10" s="50">
        <v>49.365918464227597</v>
      </c>
      <c r="AJ10" s="50">
        <v>99.88</v>
      </c>
      <c r="AK10" s="50">
        <v>708.7</v>
      </c>
      <c r="AL10" s="50">
        <v>92.36</v>
      </c>
      <c r="AM10" s="50">
        <v>92.86</v>
      </c>
      <c r="AN10" s="50">
        <v>6.85</v>
      </c>
      <c r="AO10" s="50">
        <v>78.150000000000006</v>
      </c>
      <c r="AP10" s="50">
        <v>5.9354652553404018E-2</v>
      </c>
      <c r="AQ10" s="50">
        <v>66.666666666666657</v>
      </c>
      <c r="AR10" s="50">
        <v>0</v>
      </c>
      <c r="AS10" s="50">
        <v>17.609796430953601</v>
      </c>
      <c r="AT10" s="50">
        <v>31.071649700657002</v>
      </c>
      <c r="AU10" s="50">
        <v>31.313786409468801</v>
      </c>
      <c r="AV10" s="50">
        <v>2.5742649378022899</v>
      </c>
      <c r="AW10" s="50">
        <v>3.7054535011903771</v>
      </c>
      <c r="AX10" s="50">
        <v>516.91076341605753</v>
      </c>
      <c r="AY10" s="50">
        <v>16.983619328589299</v>
      </c>
      <c r="AZ10" s="50">
        <v>12.969087254166318</v>
      </c>
      <c r="BA10" s="50">
        <v>48.629986093017578</v>
      </c>
      <c r="BB10" s="50">
        <v>9.2636337529759434</v>
      </c>
      <c r="BC10" s="50">
        <v>1396.9559699487722</v>
      </c>
      <c r="BD10" s="50">
        <v>31.300090568875067</v>
      </c>
      <c r="BE10" s="50">
        <v>1.3560118867046478</v>
      </c>
      <c r="BF10" s="50">
        <v>3.4</v>
      </c>
      <c r="BG10" s="50">
        <v>6.5709999999999996E-3</v>
      </c>
      <c r="BH10" s="50">
        <v>9274256.5</v>
      </c>
      <c r="BI10" s="50">
        <v>0.52537160430548435</v>
      </c>
      <c r="BJ10" s="50">
        <v>0.79</v>
      </c>
    </row>
    <row r="11" spans="1:62" x14ac:dyDescent="0.35">
      <c r="A11" s="31" t="s">
        <v>150</v>
      </c>
      <c r="B11" s="50">
        <v>0</v>
      </c>
      <c r="C11" s="50">
        <v>0</v>
      </c>
      <c r="D11" s="50">
        <v>0.46119484404033106</v>
      </c>
      <c r="E11" s="50">
        <v>2.9</v>
      </c>
      <c r="F11" s="50">
        <v>8.5999999999999993E-2</v>
      </c>
      <c r="G11" s="50">
        <v>69</v>
      </c>
      <c r="H11" s="50">
        <v>7.5496291603854196E-2</v>
      </c>
      <c r="I11" s="50">
        <v>22.47</v>
      </c>
      <c r="J11" s="50">
        <v>365.10487216122414</v>
      </c>
      <c r="K11" s="50">
        <v>4</v>
      </c>
      <c r="L11" s="50" t="s">
        <v>174</v>
      </c>
      <c r="M11" s="50">
        <v>8.25</v>
      </c>
      <c r="N11" s="50">
        <v>4.88</v>
      </c>
      <c r="O11" s="50">
        <v>4.13</v>
      </c>
      <c r="P11" s="50">
        <v>50</v>
      </c>
      <c r="Q11" s="50">
        <v>4.125</v>
      </c>
      <c r="R11" s="50">
        <v>50</v>
      </c>
      <c r="S11" s="50">
        <v>50</v>
      </c>
      <c r="T11" s="50">
        <v>3.875</v>
      </c>
      <c r="U11" s="50">
        <v>2</v>
      </c>
      <c r="V11" s="50">
        <v>3.75</v>
      </c>
      <c r="W11" s="50">
        <v>4.25</v>
      </c>
      <c r="X11" s="50">
        <v>5.17</v>
      </c>
      <c r="Y11" s="50">
        <v>70.06</v>
      </c>
      <c r="Z11" s="50">
        <v>9.9</v>
      </c>
      <c r="AA11" s="50">
        <v>1.1599999999999999</v>
      </c>
      <c r="AB11" s="50">
        <v>3.65</v>
      </c>
      <c r="AC11" s="50">
        <v>53.94</v>
      </c>
      <c r="AD11" s="50">
        <v>62.74</v>
      </c>
      <c r="AE11" s="50">
        <v>41.4</v>
      </c>
      <c r="AF11" s="50">
        <v>79.057985601835298</v>
      </c>
      <c r="AG11" s="50">
        <v>482</v>
      </c>
      <c r="AH11" s="50">
        <v>0.2606</v>
      </c>
      <c r="AI11" s="50">
        <v>21.2724536473422</v>
      </c>
      <c r="AJ11" s="50">
        <v>99.91</v>
      </c>
      <c r="AK11" s="50">
        <v>655.89</v>
      </c>
      <c r="AL11" s="50">
        <v>77.41</v>
      </c>
      <c r="AM11" s="50">
        <v>77.989999999999995</v>
      </c>
      <c r="AN11" s="50">
        <v>0.56999999999999995</v>
      </c>
      <c r="AO11" s="50">
        <v>38.64</v>
      </c>
      <c r="AP11" s="50">
        <v>0.65748726004146141</v>
      </c>
      <c r="AQ11" s="50">
        <v>62.5</v>
      </c>
      <c r="AR11" s="50">
        <v>0</v>
      </c>
      <c r="AS11" s="50">
        <v>27.404233843482601</v>
      </c>
      <c r="AT11" s="50">
        <v>10.3614584088882</v>
      </c>
      <c r="AU11" s="50">
        <v>25.126312975727799</v>
      </c>
      <c r="AV11" s="50">
        <v>0.84732858454307602</v>
      </c>
      <c r="AW11" s="50">
        <v>5.2062444081078585</v>
      </c>
      <c r="AX11" s="50">
        <v>576.54336223120356</v>
      </c>
      <c r="AY11" s="50">
        <v>19.939885492703699</v>
      </c>
      <c r="AZ11" s="50">
        <v>3.856477339339154</v>
      </c>
      <c r="BA11" s="50">
        <v>0</v>
      </c>
      <c r="BB11" s="50">
        <v>1.928238669669577</v>
      </c>
      <c r="BC11" s="50">
        <v>316.23114182581065</v>
      </c>
      <c r="BD11" s="50">
        <v>17.341788997399831</v>
      </c>
      <c r="BE11" s="50">
        <v>0.35650584249639855</v>
      </c>
      <c r="BF11" s="50">
        <v>1.3</v>
      </c>
      <c r="BG11" s="50">
        <v>4.9630000000000004E-3</v>
      </c>
      <c r="BH11" s="50">
        <v>5145894.8099999996</v>
      </c>
      <c r="BI11" s="50">
        <v>1.5036323703328265</v>
      </c>
      <c r="BJ11" s="50">
        <v>0.54</v>
      </c>
    </row>
    <row r="12" spans="1:62" x14ac:dyDescent="0.35">
      <c r="A12" s="31" t="s">
        <v>151</v>
      </c>
      <c r="B12" s="50">
        <v>0</v>
      </c>
      <c r="C12" s="50">
        <v>20866513.198978145</v>
      </c>
      <c r="D12" s="50">
        <v>0.7539039612592191</v>
      </c>
      <c r="E12" s="50">
        <v>3.42</v>
      </c>
      <c r="F12" s="50">
        <v>0</v>
      </c>
      <c r="G12" s="50">
        <v>72</v>
      </c>
      <c r="H12" s="50">
        <v>8.6649607639735908</v>
      </c>
      <c r="I12" s="50">
        <v>27.27</v>
      </c>
      <c r="J12" s="50">
        <v>232.68666673579838</v>
      </c>
      <c r="K12" s="50">
        <v>3.64</v>
      </c>
      <c r="L12" s="50">
        <v>64.943783068783077</v>
      </c>
      <c r="M12" s="50">
        <v>14.83</v>
      </c>
      <c r="N12" s="50">
        <v>10.14</v>
      </c>
      <c r="O12" s="50">
        <v>4.29</v>
      </c>
      <c r="P12" s="50">
        <v>22.03</v>
      </c>
      <c r="Q12" s="50">
        <v>4.7118644067796609</v>
      </c>
      <c r="R12" s="50">
        <v>38.983050847457626</v>
      </c>
      <c r="S12" s="50">
        <v>20.33898305084746</v>
      </c>
      <c r="T12" s="50">
        <v>3.8135593220338984</v>
      </c>
      <c r="U12" s="50">
        <v>3.406779661016949</v>
      </c>
      <c r="V12" s="50">
        <v>3.3389830508474576</v>
      </c>
      <c r="W12" s="50">
        <v>3.5423728813559321</v>
      </c>
      <c r="X12" s="50">
        <v>3.1</v>
      </c>
      <c r="Y12" s="50">
        <v>79.44</v>
      </c>
      <c r="Z12" s="50">
        <v>6.22</v>
      </c>
      <c r="AA12" s="50">
        <v>0.93</v>
      </c>
      <c r="AB12" s="50">
        <v>3.08</v>
      </c>
      <c r="AC12" s="50">
        <v>59.52</v>
      </c>
      <c r="AD12" s="50">
        <v>59.88</v>
      </c>
      <c r="AE12" s="50">
        <v>57.21</v>
      </c>
      <c r="AF12" s="50">
        <v>90.738696573802542</v>
      </c>
      <c r="AG12" s="50">
        <v>310</v>
      </c>
      <c r="AH12" s="50">
        <v>0.45979999999999999</v>
      </c>
      <c r="AI12" s="50">
        <v>39.561394672517999</v>
      </c>
      <c r="AJ12" s="50">
        <v>99.96</v>
      </c>
      <c r="AK12" s="50">
        <v>576.51</v>
      </c>
      <c r="AL12" s="50">
        <v>74.599999999999994</v>
      </c>
      <c r="AM12" s="50">
        <v>88.66</v>
      </c>
      <c r="AN12" s="50">
        <v>0.39</v>
      </c>
      <c r="AO12" s="50">
        <v>30.55</v>
      </c>
      <c r="AP12" s="50">
        <v>1.5245899450912447E-2</v>
      </c>
      <c r="AQ12" s="50">
        <v>67.796610169491515</v>
      </c>
      <c r="AR12" s="50">
        <v>0</v>
      </c>
      <c r="AS12" s="50">
        <v>52.114976632467297</v>
      </c>
      <c r="AT12" s="50">
        <v>54.187418613135101</v>
      </c>
      <c r="AU12" s="50">
        <v>39.0954544856992</v>
      </c>
      <c r="AV12" s="50">
        <v>10.918434046540799</v>
      </c>
      <c r="AW12" s="50">
        <v>4.6971534291616539</v>
      </c>
      <c r="AX12" s="50">
        <v>535.85893202068655</v>
      </c>
      <c r="AY12" s="50">
        <v>4.4843332225235697</v>
      </c>
      <c r="AZ12" s="50">
        <v>7.6688219251618834</v>
      </c>
      <c r="BA12" s="50">
        <v>18.213452072259475</v>
      </c>
      <c r="BB12" s="50">
        <v>1.9172054812904709</v>
      </c>
      <c r="BC12" s="50">
        <v>804.26769940135262</v>
      </c>
      <c r="BD12" s="50">
        <v>17.280231971453407</v>
      </c>
      <c r="BE12" s="50">
        <v>1.571128839870968</v>
      </c>
      <c r="BF12" s="50">
        <v>1</v>
      </c>
      <c r="BG12" s="50">
        <v>4.849E-3</v>
      </c>
      <c r="BH12" s="50">
        <v>4203419.3</v>
      </c>
      <c r="BI12" s="50">
        <v>3.256597417181359</v>
      </c>
      <c r="BJ12" s="50">
        <v>3.94</v>
      </c>
    </row>
    <row r="13" spans="1:62" x14ac:dyDescent="0.35">
      <c r="A13" s="31" t="s">
        <v>152</v>
      </c>
      <c r="B13" s="50">
        <v>0</v>
      </c>
      <c r="C13" s="50">
        <v>0</v>
      </c>
      <c r="D13" s="50">
        <v>0.40845617183207555</v>
      </c>
      <c r="E13" s="50">
        <v>11.11</v>
      </c>
      <c r="F13" s="50">
        <v>0.23499999999999999</v>
      </c>
      <c r="G13" s="50">
        <v>78</v>
      </c>
      <c r="H13" s="50">
        <v>4.6091629646016896</v>
      </c>
      <c r="I13" s="50">
        <v>23.21</v>
      </c>
      <c r="J13" s="50">
        <v>286.47122746412055</v>
      </c>
      <c r="K13" s="50">
        <v>3.57</v>
      </c>
      <c r="L13" s="50">
        <v>59.773148148148152</v>
      </c>
      <c r="M13" s="50">
        <v>16.29</v>
      </c>
      <c r="N13" s="50">
        <v>11</v>
      </c>
      <c r="O13" s="50">
        <v>4.43</v>
      </c>
      <c r="P13" s="50">
        <v>14.29</v>
      </c>
      <c r="Q13" s="50">
        <v>3.2857142857142856</v>
      </c>
      <c r="R13" s="50">
        <v>57.142857142857139</v>
      </c>
      <c r="S13" s="50">
        <v>28.571428571428569</v>
      </c>
      <c r="T13" s="50">
        <v>3.1428571428571428</v>
      </c>
      <c r="U13" s="50">
        <v>3.5714285714285716</v>
      </c>
      <c r="V13" s="50">
        <v>3.8571428571428572</v>
      </c>
      <c r="W13" s="50">
        <v>3.4285714285714284</v>
      </c>
      <c r="X13" s="50">
        <v>2.29</v>
      </c>
      <c r="Y13" s="50">
        <v>60.73</v>
      </c>
      <c r="Z13" s="50">
        <v>26.94</v>
      </c>
      <c r="AA13" s="50">
        <v>4.5</v>
      </c>
      <c r="AB13" s="50">
        <v>10.63</v>
      </c>
      <c r="AC13" s="50">
        <v>59.17</v>
      </c>
      <c r="AD13" s="50">
        <v>53.1</v>
      </c>
      <c r="AE13" s="50">
        <v>41.57</v>
      </c>
      <c r="AF13" s="50">
        <v>78.535928181147568</v>
      </c>
      <c r="AG13" s="50">
        <v>402</v>
      </c>
      <c r="AH13" s="50">
        <v>0.26540000000000002</v>
      </c>
      <c r="AI13" s="50">
        <v>52.089464126218701</v>
      </c>
      <c r="AJ13" s="50">
        <v>99.9</v>
      </c>
      <c r="AK13" s="50">
        <v>529.84</v>
      </c>
      <c r="AL13" s="50">
        <v>78.83</v>
      </c>
      <c r="AM13" s="50">
        <v>92.01</v>
      </c>
      <c r="AN13" s="50">
        <v>3.35</v>
      </c>
      <c r="AO13" s="50">
        <v>46.27</v>
      </c>
      <c r="AP13" s="50">
        <v>0.10691367476478648</v>
      </c>
      <c r="AQ13" s="50">
        <v>57.142857142857139</v>
      </c>
      <c r="AR13" s="50">
        <v>0</v>
      </c>
      <c r="AS13" s="50">
        <v>23.945471700531801</v>
      </c>
      <c r="AT13" s="50">
        <v>18.107421686979801</v>
      </c>
      <c r="AU13" s="50">
        <v>14.9695665701152</v>
      </c>
      <c r="AV13" s="50">
        <v>2.6146139180186299</v>
      </c>
      <c r="AW13" s="50">
        <v>1.0529899650056334</v>
      </c>
      <c r="AX13" s="50">
        <v>294.83719020157736</v>
      </c>
      <c r="AY13" s="50">
        <v>10.887721947898401</v>
      </c>
      <c r="AZ13" s="50">
        <v>1.754983275009389</v>
      </c>
      <c r="BA13" s="50">
        <v>15.794849475084501</v>
      </c>
      <c r="BB13" s="50">
        <v>5.2649498250281672</v>
      </c>
      <c r="BC13" s="50">
        <v>575.63451420307968</v>
      </c>
      <c r="BD13" s="50">
        <v>39.514911739135911</v>
      </c>
      <c r="BE13" s="50">
        <v>2.4059935420442149</v>
      </c>
      <c r="BF13" s="50">
        <v>0.6</v>
      </c>
      <c r="BG13" s="50">
        <v>1.208E-2</v>
      </c>
      <c r="BH13" s="50">
        <v>10596551.09</v>
      </c>
      <c r="BI13" s="50">
        <v>1.0597023568243673</v>
      </c>
      <c r="BJ13" s="50">
        <v>0.43</v>
      </c>
    </row>
    <row r="14" spans="1:62" x14ac:dyDescent="0.35">
      <c r="A14" s="31" t="s">
        <v>153</v>
      </c>
      <c r="B14" s="50">
        <v>0</v>
      </c>
      <c r="C14" s="50">
        <v>0</v>
      </c>
      <c r="D14" s="50">
        <v>4.020832709168884</v>
      </c>
      <c r="E14" s="50">
        <v>14.76</v>
      </c>
      <c r="F14" s="50">
        <v>0.151</v>
      </c>
      <c r="G14" s="50">
        <v>84</v>
      </c>
      <c r="H14" s="50">
        <v>7.1820232500808503</v>
      </c>
      <c r="I14" s="50">
        <v>28.19</v>
      </c>
      <c r="J14" s="50">
        <v>347.92059835269799</v>
      </c>
      <c r="K14" s="50">
        <v>3.6</v>
      </c>
      <c r="L14" s="50">
        <v>61.768006801974188</v>
      </c>
      <c r="M14" s="50">
        <v>17.2</v>
      </c>
      <c r="N14" s="50">
        <v>10.199999999999999</v>
      </c>
      <c r="O14" s="50">
        <v>3.8</v>
      </c>
      <c r="P14" s="50">
        <v>20</v>
      </c>
      <c r="Q14" s="50">
        <v>3.4</v>
      </c>
      <c r="R14" s="50">
        <v>20</v>
      </c>
      <c r="S14" s="50">
        <v>80</v>
      </c>
      <c r="T14" s="50">
        <v>3.4</v>
      </c>
      <c r="U14" s="50">
        <v>2.8</v>
      </c>
      <c r="V14" s="50">
        <v>3</v>
      </c>
      <c r="W14" s="50">
        <v>2.6</v>
      </c>
      <c r="X14" s="50">
        <v>3.46</v>
      </c>
      <c r="Y14" s="50">
        <v>52.54</v>
      </c>
      <c r="Z14" s="50">
        <v>42.02</v>
      </c>
      <c r="AA14" s="50">
        <v>6.11</v>
      </c>
      <c r="AB14" s="50">
        <v>15.63</v>
      </c>
      <c r="AC14" s="50">
        <v>53.15</v>
      </c>
      <c r="AD14" s="50">
        <v>40.520000000000003</v>
      </c>
      <c r="AE14" s="50">
        <v>35.4</v>
      </c>
      <c r="AF14" s="50">
        <v>55.272562106877963</v>
      </c>
      <c r="AG14" s="50">
        <v>525</v>
      </c>
      <c r="AH14" s="50" t="s">
        <v>174</v>
      </c>
      <c r="AI14" s="50">
        <v>56.418252797363301</v>
      </c>
      <c r="AJ14" s="50">
        <v>100</v>
      </c>
      <c r="AK14" s="50">
        <v>589.82000000000005</v>
      </c>
      <c r="AL14" s="50">
        <v>92.55</v>
      </c>
      <c r="AM14" s="50">
        <v>95.75</v>
      </c>
      <c r="AN14" s="50">
        <v>3.1</v>
      </c>
      <c r="AO14" s="50">
        <v>62.34</v>
      </c>
      <c r="AP14" s="50">
        <v>8.6828176778350294E-2</v>
      </c>
      <c r="AQ14" s="50">
        <v>80</v>
      </c>
      <c r="AR14" s="50">
        <v>0</v>
      </c>
      <c r="AS14" s="50">
        <v>39.416262219210203</v>
      </c>
      <c r="AT14" s="50">
        <v>12.774146183694899</v>
      </c>
      <c r="AU14" s="50">
        <v>22.529064035091601</v>
      </c>
      <c r="AV14" s="50">
        <v>2.4290086090234699</v>
      </c>
      <c r="AW14" s="50">
        <v>17.975618524691964</v>
      </c>
      <c r="AX14" s="50">
        <v>1640.2857873918886</v>
      </c>
      <c r="AY14" s="50">
        <v>16.197177838459599</v>
      </c>
      <c r="AZ14" s="50">
        <v>16.341471386083605</v>
      </c>
      <c r="BA14" s="50">
        <v>10.89431425738907</v>
      </c>
      <c r="BB14" s="50">
        <v>10.89431425738907</v>
      </c>
      <c r="BC14" s="50">
        <v>1448.9437962327461</v>
      </c>
      <c r="BD14" s="50">
        <v>24.991035375189036</v>
      </c>
      <c r="BE14" s="50">
        <v>0.35253513677492926</v>
      </c>
      <c r="BF14" s="50">
        <v>3.6</v>
      </c>
      <c r="BG14" s="50">
        <v>3.0709999999999999E-3</v>
      </c>
      <c r="BH14" s="50">
        <v>17835451.25</v>
      </c>
      <c r="BI14" s="50">
        <v>0.19552079630287947</v>
      </c>
      <c r="BJ14" s="50">
        <v>0.56999999999999995</v>
      </c>
    </row>
    <row r="15" spans="1:62" x14ac:dyDescent="0.35">
      <c r="A15" s="31" t="s">
        <v>154</v>
      </c>
      <c r="B15" s="50">
        <v>0</v>
      </c>
      <c r="C15" s="50">
        <v>0</v>
      </c>
      <c r="D15" s="50">
        <v>0.58294366808439679</v>
      </c>
      <c r="E15" s="50">
        <v>10.08</v>
      </c>
      <c r="F15" s="50">
        <v>0.254</v>
      </c>
      <c r="G15" s="50">
        <v>79</v>
      </c>
      <c r="H15" s="50">
        <v>0</v>
      </c>
      <c r="I15" s="50">
        <v>17.66</v>
      </c>
      <c r="J15" s="50">
        <v>426.9817514779761</v>
      </c>
      <c r="K15" s="50">
        <v>3.82</v>
      </c>
      <c r="L15" s="50" t="s">
        <v>174</v>
      </c>
      <c r="M15" s="50">
        <v>12.64</v>
      </c>
      <c r="N15" s="50">
        <v>7.91</v>
      </c>
      <c r="O15" s="50">
        <v>4.3600000000000003</v>
      </c>
      <c r="P15" s="50">
        <v>18.18</v>
      </c>
      <c r="Q15" s="50">
        <v>3.4545454545454546</v>
      </c>
      <c r="R15" s="50">
        <v>54.54545454545454</v>
      </c>
      <c r="S15" s="50">
        <v>72.727272727272734</v>
      </c>
      <c r="T15" s="50">
        <v>4.4545454545454541</v>
      </c>
      <c r="U15" s="50">
        <v>1.2727272727272727</v>
      </c>
      <c r="V15" s="50">
        <v>2.0909090909090908</v>
      </c>
      <c r="W15" s="50">
        <v>2.9090909090909092</v>
      </c>
      <c r="X15" s="50">
        <v>1.78</v>
      </c>
      <c r="Y15" s="50">
        <v>71.91</v>
      </c>
      <c r="Z15" s="50">
        <v>22.06</v>
      </c>
      <c r="AA15" s="50">
        <v>1.88</v>
      </c>
      <c r="AB15" s="50">
        <v>1.75</v>
      </c>
      <c r="AC15" s="50">
        <v>54.78</v>
      </c>
      <c r="AD15" s="50">
        <v>60.39</v>
      </c>
      <c r="AE15" s="50">
        <v>44.58</v>
      </c>
      <c r="AF15" s="50">
        <v>55.455874866828601</v>
      </c>
      <c r="AG15" s="50">
        <v>619</v>
      </c>
      <c r="AH15" s="50">
        <v>0.2072</v>
      </c>
      <c r="AI15" s="50">
        <v>12.677559848381</v>
      </c>
      <c r="AJ15" s="50">
        <v>99.52</v>
      </c>
      <c r="AK15" s="50">
        <v>631.21</v>
      </c>
      <c r="AL15" s="50">
        <v>61.92</v>
      </c>
      <c r="AM15" s="50">
        <v>88.35</v>
      </c>
      <c r="AN15" s="50">
        <v>0.46</v>
      </c>
      <c r="AO15" s="50">
        <v>43.52</v>
      </c>
      <c r="AP15" s="50">
        <v>0.2620999851052857</v>
      </c>
      <c r="AQ15" s="50">
        <v>54.54545454545454</v>
      </c>
      <c r="AR15" s="50">
        <v>0</v>
      </c>
      <c r="AS15" s="50">
        <v>23.260013225846201</v>
      </c>
      <c r="AT15" s="50">
        <v>0</v>
      </c>
      <c r="AU15" s="50">
        <v>3.8776878481001602</v>
      </c>
      <c r="AV15" s="50">
        <v>0.16946571690861501</v>
      </c>
      <c r="AW15" s="50">
        <v>2.8307761988337203</v>
      </c>
      <c r="AX15" s="50">
        <v>368.00090584838358</v>
      </c>
      <c r="AY15" s="50">
        <v>57.861142566967402</v>
      </c>
      <c r="AZ15" s="50">
        <v>0</v>
      </c>
      <c r="BA15" s="50">
        <v>0</v>
      </c>
      <c r="BB15" s="50">
        <v>0</v>
      </c>
      <c r="BC15" s="50">
        <v>215.13899111136274</v>
      </c>
      <c r="BD15" s="50">
        <v>29.148967881362246</v>
      </c>
      <c r="BE15" s="50">
        <v>0.16740495321714519</v>
      </c>
      <c r="BF15" s="50" t="s">
        <v>174</v>
      </c>
      <c r="BG15" s="50">
        <v>9.5320000000000005E-3</v>
      </c>
      <c r="BH15" s="50">
        <v>8165148.4299999997</v>
      </c>
      <c r="BI15" s="50">
        <v>0</v>
      </c>
      <c r="BJ15" s="50">
        <v>0.05</v>
      </c>
    </row>
    <row r="16" spans="1:62" x14ac:dyDescent="0.35">
      <c r="A16" s="31" t="s">
        <v>155</v>
      </c>
      <c r="B16" s="50">
        <v>0</v>
      </c>
      <c r="C16" s="50">
        <v>0</v>
      </c>
      <c r="D16" s="50">
        <v>0.52517384306211268</v>
      </c>
      <c r="E16" s="50">
        <v>17.45</v>
      </c>
      <c r="F16" s="50">
        <v>0.36099999999999999</v>
      </c>
      <c r="G16" s="50">
        <v>83</v>
      </c>
      <c r="H16" s="50">
        <v>67.602786055517996</v>
      </c>
      <c r="I16" s="50">
        <v>25.74</v>
      </c>
      <c r="J16" s="50">
        <v>200.28528185860466</v>
      </c>
      <c r="K16" s="50">
        <v>4.25</v>
      </c>
      <c r="L16" s="50">
        <v>61.190476190476197</v>
      </c>
      <c r="M16" s="50">
        <v>15.75</v>
      </c>
      <c r="N16" s="50">
        <v>7</v>
      </c>
      <c r="O16" s="50">
        <v>3.67</v>
      </c>
      <c r="P16" s="50">
        <v>33.33</v>
      </c>
      <c r="Q16" s="50">
        <v>3.9166666666666665</v>
      </c>
      <c r="R16" s="50">
        <v>50</v>
      </c>
      <c r="S16" s="50">
        <v>41.666666666666671</v>
      </c>
      <c r="T16" s="50">
        <v>4.416666666666667</v>
      </c>
      <c r="U16" s="50">
        <v>2.3333333333333335</v>
      </c>
      <c r="V16" s="50">
        <v>3.6666666666666665</v>
      </c>
      <c r="W16" s="50">
        <v>3.4166666666666665</v>
      </c>
      <c r="X16" s="50">
        <v>3.28</v>
      </c>
      <c r="Y16" s="50">
        <v>62.08</v>
      </c>
      <c r="Z16" s="50">
        <v>25.92</v>
      </c>
      <c r="AA16" s="50">
        <v>2.67</v>
      </c>
      <c r="AB16" s="50">
        <v>7.42</v>
      </c>
      <c r="AC16" s="50">
        <v>52.96</v>
      </c>
      <c r="AD16" s="50">
        <v>56.22</v>
      </c>
      <c r="AE16" s="50">
        <v>33.869999999999997</v>
      </c>
      <c r="AF16" s="50">
        <v>58.772142266335827</v>
      </c>
      <c r="AG16" s="50">
        <v>548</v>
      </c>
      <c r="AH16" s="50">
        <v>0.2094</v>
      </c>
      <c r="AI16" s="50">
        <v>34.285120253732202</v>
      </c>
      <c r="AJ16" s="50">
        <v>99.85</v>
      </c>
      <c r="AK16" s="50">
        <v>572.76</v>
      </c>
      <c r="AL16" s="50">
        <v>61.42</v>
      </c>
      <c r="AM16" s="50">
        <v>81.97</v>
      </c>
      <c r="AN16" s="50">
        <v>4.5199999999999996</v>
      </c>
      <c r="AO16" s="50">
        <v>61.1</v>
      </c>
      <c r="AP16" s="50">
        <v>2.9812294022309109E-2</v>
      </c>
      <c r="AQ16" s="50">
        <v>75</v>
      </c>
      <c r="AR16" s="50">
        <v>0</v>
      </c>
      <c r="AS16" s="50">
        <v>22.174913387194099</v>
      </c>
      <c r="AT16" s="50">
        <v>33.537072277866997</v>
      </c>
      <c r="AU16" s="50">
        <v>27.7253147416993</v>
      </c>
      <c r="AV16" s="50">
        <v>1.9367510503841701</v>
      </c>
      <c r="AW16" s="50">
        <v>8.0398777938575332</v>
      </c>
      <c r="AX16" s="50">
        <v>970.74080029539107</v>
      </c>
      <c r="AY16" s="50">
        <v>6.1887411099793903</v>
      </c>
      <c r="AZ16" s="50">
        <v>17.866395097461186</v>
      </c>
      <c r="BA16" s="50">
        <v>14.888662581217654</v>
      </c>
      <c r="BB16" s="50">
        <v>14.888662581217654</v>
      </c>
      <c r="BC16" s="50">
        <v>717.63353641469098</v>
      </c>
      <c r="BD16" s="50">
        <v>21.069080577488521</v>
      </c>
      <c r="BE16" s="50">
        <v>0.36914856951355679</v>
      </c>
      <c r="BF16" s="50">
        <v>1.8</v>
      </c>
      <c r="BG16" s="50">
        <v>2.0920000000000001E-3</v>
      </c>
      <c r="BH16" s="50">
        <v>7503186.0800000001</v>
      </c>
      <c r="BI16" s="50">
        <v>0.65858404430474471</v>
      </c>
      <c r="BJ16" s="50">
        <v>0.52</v>
      </c>
    </row>
    <row r="17" spans="1:62" x14ac:dyDescent="0.35">
      <c r="A17" s="31" t="s">
        <v>156</v>
      </c>
      <c r="B17" s="50">
        <v>0</v>
      </c>
      <c r="C17" s="50">
        <v>0</v>
      </c>
      <c r="D17" s="50">
        <v>1.3418003035309802</v>
      </c>
      <c r="E17" s="50">
        <v>3.17</v>
      </c>
      <c r="F17" s="50">
        <v>8.7999999999999995E-2</v>
      </c>
      <c r="G17" s="50">
        <v>63</v>
      </c>
      <c r="H17" s="50">
        <v>0</v>
      </c>
      <c r="I17" s="50">
        <v>24.67</v>
      </c>
      <c r="J17" s="50">
        <v>297.10104086731207</v>
      </c>
      <c r="K17" s="50">
        <v>3.71</v>
      </c>
      <c r="L17" s="50" t="s">
        <v>174</v>
      </c>
      <c r="M17" s="50">
        <v>15</v>
      </c>
      <c r="N17" s="50">
        <v>5.71</v>
      </c>
      <c r="O17" s="50">
        <v>3.29</v>
      </c>
      <c r="P17" s="50">
        <v>28.57</v>
      </c>
      <c r="Q17" s="50">
        <v>3.5714285714285716</v>
      </c>
      <c r="R17" s="50">
        <v>42.857142857142854</v>
      </c>
      <c r="S17" s="50">
        <v>14.285714285714285</v>
      </c>
      <c r="T17" s="50">
        <v>2.1428571428571428</v>
      </c>
      <c r="U17" s="50">
        <v>2.1428571428571428</v>
      </c>
      <c r="V17" s="50">
        <v>2.5714285714285716</v>
      </c>
      <c r="W17" s="50">
        <v>1.8571428571428572</v>
      </c>
      <c r="X17" s="50">
        <v>1.74</v>
      </c>
      <c r="Y17" s="50">
        <v>51.35</v>
      </c>
      <c r="Z17" s="50">
        <v>15.31</v>
      </c>
      <c r="AA17" s="50">
        <v>0.32</v>
      </c>
      <c r="AB17" s="50">
        <v>3.21</v>
      </c>
      <c r="AC17" s="50">
        <v>51.75</v>
      </c>
      <c r="AD17" s="50">
        <v>67.22</v>
      </c>
      <c r="AE17" s="50">
        <v>49.36</v>
      </c>
      <c r="AF17" s="50">
        <v>71.623908078100783</v>
      </c>
      <c r="AG17" s="50">
        <v>370</v>
      </c>
      <c r="AH17" s="50">
        <v>0.2394</v>
      </c>
      <c r="AI17" s="50">
        <v>35.756950679390002</v>
      </c>
      <c r="AJ17" s="50">
        <v>99.91</v>
      </c>
      <c r="AK17" s="50">
        <v>651.74</v>
      </c>
      <c r="AL17" s="50">
        <v>76.209999999999994</v>
      </c>
      <c r="AM17" s="50">
        <v>87.75</v>
      </c>
      <c r="AN17" s="50">
        <v>0.66</v>
      </c>
      <c r="AO17" s="50">
        <v>48.44</v>
      </c>
      <c r="AP17" s="50">
        <v>6.8905522368455097E-2</v>
      </c>
      <c r="AQ17" s="50">
        <v>85.714285714285708</v>
      </c>
      <c r="AR17" s="50">
        <v>0</v>
      </c>
      <c r="AS17" s="50">
        <v>24.015479583233301</v>
      </c>
      <c r="AT17" s="50">
        <v>0</v>
      </c>
      <c r="AU17" s="50">
        <v>12.0107974040657</v>
      </c>
      <c r="AV17" s="50">
        <v>1.6946571690861501</v>
      </c>
      <c r="AW17" s="50">
        <v>1.4563619350681032</v>
      </c>
      <c r="AX17" s="50">
        <v>222.09519509788572</v>
      </c>
      <c r="AY17" s="50">
        <v>14.924305831506301</v>
      </c>
      <c r="AZ17" s="50">
        <v>1.820452418835129</v>
      </c>
      <c r="BA17" s="50">
        <v>1.820452418835129</v>
      </c>
      <c r="BB17" s="50">
        <v>0</v>
      </c>
      <c r="BC17" s="50">
        <v>233.01790961089651</v>
      </c>
      <c r="BD17" s="50">
        <v>23.580165675524423</v>
      </c>
      <c r="BE17" s="50">
        <v>0.45358165597487976</v>
      </c>
      <c r="BF17" s="50">
        <v>6</v>
      </c>
      <c r="BG17" s="50">
        <v>7.9729999999999992E-3</v>
      </c>
      <c r="BH17" s="50">
        <v>4986965.25</v>
      </c>
      <c r="BI17" s="50">
        <v>0.4237832284576859</v>
      </c>
      <c r="BJ17" s="50">
        <v>0.27</v>
      </c>
    </row>
    <row r="18" spans="1:62" x14ac:dyDescent="0.35">
      <c r="A18" s="31" t="s">
        <v>157</v>
      </c>
      <c r="B18" s="50">
        <v>0</v>
      </c>
      <c r="C18" s="50">
        <v>365587.62886597932</v>
      </c>
      <c r="D18" s="50">
        <v>0.23249696243486467</v>
      </c>
      <c r="E18" s="50">
        <v>3.29</v>
      </c>
      <c r="F18" s="50">
        <v>0.113</v>
      </c>
      <c r="G18" s="50">
        <v>66</v>
      </c>
      <c r="H18" s="50">
        <v>0</v>
      </c>
      <c r="I18" s="50">
        <v>24.39</v>
      </c>
      <c r="J18" s="50">
        <v>328.48680964443184</v>
      </c>
      <c r="K18" s="50">
        <v>4.33</v>
      </c>
      <c r="L18" s="50" t="s">
        <v>174</v>
      </c>
      <c r="M18" s="50">
        <v>15.11</v>
      </c>
      <c r="N18" s="50">
        <v>6.78</v>
      </c>
      <c r="O18" s="50">
        <v>4.67</v>
      </c>
      <c r="P18" s="50">
        <v>33.33</v>
      </c>
      <c r="Q18" s="50">
        <v>4.7777777777777777</v>
      </c>
      <c r="R18" s="50">
        <v>55.555555555555557</v>
      </c>
      <c r="S18" s="50">
        <v>33.333333333333329</v>
      </c>
      <c r="T18" s="50">
        <v>4.333333333333333</v>
      </c>
      <c r="U18" s="50">
        <v>3.1111111111111112</v>
      </c>
      <c r="V18" s="50">
        <v>4.1111111111111107</v>
      </c>
      <c r="W18" s="50">
        <v>3</v>
      </c>
      <c r="X18" s="50">
        <v>1.74</v>
      </c>
      <c r="Y18" s="50">
        <v>92.28</v>
      </c>
      <c r="Z18" s="50">
        <v>6.88</v>
      </c>
      <c r="AA18" s="50">
        <v>0.14000000000000001</v>
      </c>
      <c r="AB18" s="50">
        <v>2.23</v>
      </c>
      <c r="AC18" s="50">
        <v>40.93</v>
      </c>
      <c r="AD18" s="50">
        <v>62.97</v>
      </c>
      <c r="AE18" s="50">
        <v>47.95</v>
      </c>
      <c r="AF18" s="50">
        <v>77.727039100716752</v>
      </c>
      <c r="AG18" s="50">
        <v>645</v>
      </c>
      <c r="AH18" s="50">
        <v>0.1158</v>
      </c>
      <c r="AI18" s="50">
        <v>2.01838727923491</v>
      </c>
      <c r="AJ18" s="50">
        <v>99.59</v>
      </c>
      <c r="AK18" s="50">
        <v>542.42999999999995</v>
      </c>
      <c r="AL18" s="50" t="s">
        <v>199</v>
      </c>
      <c r="AM18" s="50">
        <v>85.68</v>
      </c>
      <c r="AN18" s="50">
        <v>0.54</v>
      </c>
      <c r="AO18" s="50">
        <v>17.739999999999998</v>
      </c>
      <c r="AP18" s="50">
        <v>0.16062137795184192</v>
      </c>
      <c r="AQ18" s="50">
        <v>55.555555555555557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1.4312294260770002</v>
      </c>
      <c r="AX18" s="50">
        <v>350.65120938886503</v>
      </c>
      <c r="AY18" s="50">
        <v>2.0368629768080302</v>
      </c>
      <c r="AZ18" s="50">
        <v>0</v>
      </c>
      <c r="BA18" s="50">
        <v>7.1561471303850004</v>
      </c>
      <c r="BB18" s="50">
        <v>0</v>
      </c>
      <c r="BC18" s="50">
        <v>250.46514956347499</v>
      </c>
      <c r="BD18" s="50">
        <v>40.800271487628805</v>
      </c>
      <c r="BE18" s="50">
        <v>0.29684995973704398</v>
      </c>
      <c r="BF18" s="50" t="s">
        <v>174</v>
      </c>
      <c r="BG18" s="50">
        <v>2.8639999999999998E-3</v>
      </c>
      <c r="BH18" s="50">
        <v>4035191.4</v>
      </c>
      <c r="BI18" s="50">
        <v>2.6781202627589691</v>
      </c>
      <c r="BJ18" s="50">
        <v>0.23</v>
      </c>
    </row>
    <row r="19" spans="1:62" x14ac:dyDescent="0.35">
      <c r="A19" s="31" t="s">
        <v>158</v>
      </c>
      <c r="B19" s="50">
        <v>0</v>
      </c>
      <c r="C19" s="50">
        <v>0</v>
      </c>
      <c r="D19" s="50">
        <v>1.3417652592856117</v>
      </c>
      <c r="E19" s="50">
        <v>9.86</v>
      </c>
      <c r="F19" s="50">
        <v>0.17699999999999999</v>
      </c>
      <c r="G19" s="50">
        <v>80</v>
      </c>
      <c r="H19" s="50">
        <v>34.568226505529303</v>
      </c>
      <c r="I19" s="50">
        <v>22.26</v>
      </c>
      <c r="J19" s="50">
        <v>401.15984627250083</v>
      </c>
      <c r="K19" s="50">
        <v>3.74</v>
      </c>
      <c r="L19" s="50">
        <v>61.13095238095238</v>
      </c>
      <c r="M19" s="50">
        <v>13.65</v>
      </c>
      <c r="N19" s="50">
        <v>8.68</v>
      </c>
      <c r="O19" s="50">
        <v>3.81</v>
      </c>
      <c r="P19" s="50">
        <v>25.81</v>
      </c>
      <c r="Q19" s="50">
        <v>4.096774193548387</v>
      </c>
      <c r="R19" s="50">
        <v>29.032258064516132</v>
      </c>
      <c r="S19" s="50">
        <v>22.58064516129032</v>
      </c>
      <c r="T19" s="50">
        <v>3.2903225806451615</v>
      </c>
      <c r="U19" s="50">
        <v>2.870967741935484</v>
      </c>
      <c r="V19" s="50">
        <v>3.129032258064516</v>
      </c>
      <c r="W19" s="50">
        <v>3.5161290322580645</v>
      </c>
      <c r="X19" s="50">
        <v>5.74</v>
      </c>
      <c r="Y19" s="50">
        <v>76.37</v>
      </c>
      <c r="Z19" s="50">
        <v>18.829999999999998</v>
      </c>
      <c r="AA19" s="50">
        <v>4.8600000000000003</v>
      </c>
      <c r="AB19" s="50">
        <v>6.33</v>
      </c>
      <c r="AC19" s="50">
        <v>53.03</v>
      </c>
      <c r="AD19" s="50">
        <v>48.27</v>
      </c>
      <c r="AE19" s="50">
        <v>50.56</v>
      </c>
      <c r="AF19" s="50">
        <v>72.663962248530495</v>
      </c>
      <c r="AG19" s="50">
        <v>287</v>
      </c>
      <c r="AH19" s="50">
        <v>0.1216</v>
      </c>
      <c r="AI19" s="50">
        <v>42.189807735970902</v>
      </c>
      <c r="AJ19" s="50">
        <v>99.94</v>
      </c>
      <c r="AK19" s="50">
        <v>550.21</v>
      </c>
      <c r="AL19" s="50">
        <v>86.36</v>
      </c>
      <c r="AM19" s="50">
        <v>93.39</v>
      </c>
      <c r="AN19" s="50">
        <v>1.75</v>
      </c>
      <c r="AO19" s="50">
        <v>34.81</v>
      </c>
      <c r="AP19" s="50">
        <v>0.10306623817566582</v>
      </c>
      <c r="AQ19" s="50">
        <v>67.741935483870961</v>
      </c>
      <c r="AR19" s="50">
        <v>0</v>
      </c>
      <c r="AS19" s="50">
        <v>7.1599009179090798</v>
      </c>
      <c r="AT19" s="50">
        <v>0</v>
      </c>
      <c r="AU19" s="50">
        <v>16.710560334439101</v>
      </c>
      <c r="AV19" s="50">
        <v>0.75049103202386702</v>
      </c>
      <c r="AW19" s="50">
        <v>3.1943778949049673</v>
      </c>
      <c r="AX19" s="50">
        <v>519.08640792205722</v>
      </c>
      <c r="AY19" s="50">
        <v>2.65358359111405</v>
      </c>
      <c r="AZ19" s="50">
        <v>21.295852632699781</v>
      </c>
      <c r="BA19" s="50">
        <v>7.9859447372624182</v>
      </c>
      <c r="BB19" s="50">
        <v>10.64792631634989</v>
      </c>
      <c r="BC19" s="50">
        <v>798.59447372624186</v>
      </c>
      <c r="BD19" s="50">
        <v>29.552611796257544</v>
      </c>
      <c r="BE19" s="50">
        <v>1.0320658311242974</v>
      </c>
      <c r="BF19" s="50">
        <v>5.3</v>
      </c>
      <c r="BG19" s="50">
        <v>6.5319999999999996E-3</v>
      </c>
      <c r="BH19" s="50">
        <v>13611314.449999999</v>
      </c>
      <c r="BI19" s="50">
        <v>0.21242697822623471</v>
      </c>
      <c r="BJ19" s="50">
        <v>0.79</v>
      </c>
    </row>
    <row r="20" spans="1:62" x14ac:dyDescent="0.35">
      <c r="A20" s="31" t="s">
        <v>159</v>
      </c>
      <c r="B20" s="50">
        <v>0</v>
      </c>
      <c r="C20" s="50">
        <v>0</v>
      </c>
      <c r="D20" s="50">
        <v>0.93357217533081138</v>
      </c>
      <c r="E20" s="50">
        <v>2.59</v>
      </c>
      <c r="F20" s="50">
        <v>0.35599999999999998</v>
      </c>
      <c r="G20" s="50">
        <v>57.999999999999993</v>
      </c>
      <c r="H20" s="50">
        <v>0</v>
      </c>
      <c r="I20" s="50">
        <v>24.94</v>
      </c>
      <c r="J20" s="50">
        <v>633.27780790916665</v>
      </c>
      <c r="K20" s="50">
        <v>2.88</v>
      </c>
      <c r="L20" s="50" t="s">
        <v>174</v>
      </c>
      <c r="M20" s="50">
        <v>12.63</v>
      </c>
      <c r="N20" s="50">
        <v>8.25</v>
      </c>
      <c r="O20" s="50">
        <v>3.38</v>
      </c>
      <c r="P20" s="50">
        <v>12.5</v>
      </c>
      <c r="Q20" s="50">
        <v>3.75</v>
      </c>
      <c r="R20" s="50">
        <v>50</v>
      </c>
      <c r="S20" s="50">
        <v>25</v>
      </c>
      <c r="T20" s="50">
        <v>4.125</v>
      </c>
      <c r="U20" s="50">
        <v>3</v>
      </c>
      <c r="V20" s="50">
        <v>3.75</v>
      </c>
      <c r="W20" s="50">
        <v>4.125</v>
      </c>
      <c r="X20" s="50">
        <v>0.61</v>
      </c>
      <c r="Y20" s="50">
        <v>73.34</v>
      </c>
      <c r="Z20" s="50">
        <v>3.06</v>
      </c>
      <c r="AA20" s="50">
        <v>0.26</v>
      </c>
      <c r="AB20" s="50">
        <v>1.17</v>
      </c>
      <c r="AC20" s="50">
        <v>51.11</v>
      </c>
      <c r="AD20" s="50">
        <v>67.16</v>
      </c>
      <c r="AE20" s="50">
        <v>58.39</v>
      </c>
      <c r="AF20" s="50">
        <v>96.44229655891094</v>
      </c>
      <c r="AG20" s="50">
        <v>386</v>
      </c>
      <c r="AH20" s="50">
        <v>0.2354</v>
      </c>
      <c r="AI20" s="50">
        <v>5.16707143484137</v>
      </c>
      <c r="AJ20" s="50">
        <v>99.35</v>
      </c>
      <c r="AK20" s="50">
        <v>684.17</v>
      </c>
      <c r="AL20" s="50">
        <v>64.28</v>
      </c>
      <c r="AM20" s="50">
        <v>73.349999999999994</v>
      </c>
      <c r="AN20" s="50">
        <v>0.7</v>
      </c>
      <c r="AO20" s="50">
        <v>17.989999999999998</v>
      </c>
      <c r="AP20" s="50">
        <v>4.2340050191170368E-2</v>
      </c>
      <c r="AQ20" s="50">
        <v>37.5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3.6744611173117643</v>
      </c>
      <c r="AX20" s="50">
        <v>560.35532039004408</v>
      </c>
      <c r="AY20" s="50">
        <v>1.0604487115349299</v>
      </c>
      <c r="AZ20" s="50">
        <v>9.18615279327941</v>
      </c>
      <c r="BA20" s="50">
        <v>4.593076396639705</v>
      </c>
      <c r="BB20" s="50">
        <v>9.18615279327941</v>
      </c>
      <c r="BC20" s="50">
        <v>243.4330490219044</v>
      </c>
      <c r="BD20" s="50">
        <v>22.191052709286872</v>
      </c>
      <c r="BE20" s="50">
        <v>0.16610256174050328</v>
      </c>
      <c r="BF20" s="50" t="s">
        <v>174</v>
      </c>
      <c r="BG20" s="50">
        <v>8.4840000000000002E-3</v>
      </c>
      <c r="BH20" s="50">
        <v>7041084.79</v>
      </c>
      <c r="BI20" s="50">
        <v>0</v>
      </c>
      <c r="BJ20" s="50">
        <v>0.72</v>
      </c>
    </row>
    <row r="21" spans="1:62" x14ac:dyDescent="0.35">
      <c r="A21" s="31" t="s">
        <v>160</v>
      </c>
      <c r="B21" s="50">
        <v>975.60975609756099</v>
      </c>
      <c r="C21" s="50">
        <v>0</v>
      </c>
      <c r="D21" s="50">
        <v>0.99116157449924547</v>
      </c>
      <c r="E21" s="50">
        <v>3.04</v>
      </c>
      <c r="F21" s="50">
        <v>0.14699999999999999</v>
      </c>
      <c r="G21" s="50">
        <v>63</v>
      </c>
      <c r="H21" s="50">
        <v>69.876343737850604</v>
      </c>
      <c r="I21" s="50">
        <v>22.76</v>
      </c>
      <c r="J21" s="50">
        <v>285.12701548935553</v>
      </c>
      <c r="K21" s="50">
        <v>4.0599999999999996</v>
      </c>
      <c r="L21" s="50">
        <v>52.297453703703702</v>
      </c>
      <c r="M21" s="50">
        <v>13.13</v>
      </c>
      <c r="N21" s="50">
        <v>6.88</v>
      </c>
      <c r="O21" s="50">
        <v>3.94</v>
      </c>
      <c r="P21" s="50">
        <v>37.5</v>
      </c>
      <c r="Q21" s="50">
        <v>4.125</v>
      </c>
      <c r="R21" s="50">
        <v>68.75</v>
      </c>
      <c r="S21" s="50">
        <v>25</v>
      </c>
      <c r="T21" s="50">
        <v>3.6875</v>
      </c>
      <c r="U21" s="50">
        <v>3.1875</v>
      </c>
      <c r="V21" s="50">
        <v>3.1875</v>
      </c>
      <c r="W21" s="50">
        <v>3.5</v>
      </c>
      <c r="X21" s="50">
        <v>1.34</v>
      </c>
      <c r="Y21" s="50">
        <v>73.78</v>
      </c>
      <c r="Z21" s="50">
        <v>8.69</v>
      </c>
      <c r="AA21" s="50">
        <v>0.48</v>
      </c>
      <c r="AB21" s="50">
        <v>1.4</v>
      </c>
      <c r="AC21" s="50">
        <v>53.96</v>
      </c>
      <c r="AD21" s="50">
        <v>64.73</v>
      </c>
      <c r="AE21" s="50">
        <v>54.89</v>
      </c>
      <c r="AF21" s="50">
        <v>89.86181078925263</v>
      </c>
      <c r="AG21" s="50">
        <v>203</v>
      </c>
      <c r="AH21" s="50">
        <v>0.2908</v>
      </c>
      <c r="AI21" s="50">
        <v>30.382478255842599</v>
      </c>
      <c r="AJ21" s="50">
        <v>99.78</v>
      </c>
      <c r="AK21" s="50">
        <v>562.67999999999995</v>
      </c>
      <c r="AL21" s="50">
        <v>69.209999999999994</v>
      </c>
      <c r="AM21" s="50">
        <v>89.62</v>
      </c>
      <c r="AN21" s="50">
        <v>0.63</v>
      </c>
      <c r="AO21" s="50">
        <v>35.93</v>
      </c>
      <c r="AP21" s="50">
        <v>1.4045053290457838E-2</v>
      </c>
      <c r="AQ21" s="50">
        <v>75</v>
      </c>
      <c r="AR21" s="50">
        <v>0</v>
      </c>
      <c r="AS21" s="50">
        <v>18.791250752702101</v>
      </c>
      <c r="AT21" s="50">
        <v>0</v>
      </c>
      <c r="AU21" s="50">
        <v>20.362133714280699</v>
      </c>
      <c r="AV21" s="50">
        <v>1.64623839282655</v>
      </c>
      <c r="AW21" s="50">
        <v>6.5669224118117047</v>
      </c>
      <c r="AX21" s="50">
        <v>490.69503577148566</v>
      </c>
      <c r="AY21" s="50">
        <v>16.7771147827739</v>
      </c>
      <c r="AZ21" s="50">
        <v>0</v>
      </c>
      <c r="BA21" s="50">
        <v>3.6482902287842802</v>
      </c>
      <c r="BB21" s="50">
        <v>7.2965804575685604</v>
      </c>
      <c r="BC21" s="50">
        <v>800.7997052181496</v>
      </c>
      <c r="BD21" s="50">
        <v>24.000116096824755</v>
      </c>
      <c r="BE21" s="50">
        <v>0.97619006021178156</v>
      </c>
      <c r="BF21" s="50">
        <v>0</v>
      </c>
      <c r="BG21" s="50">
        <v>1.1062000000000001E-2</v>
      </c>
      <c r="BH21" s="50">
        <v>6049588.8300000001</v>
      </c>
      <c r="BI21" s="50">
        <v>5.6625705745599468</v>
      </c>
      <c r="BJ21" s="50">
        <v>1.02</v>
      </c>
    </row>
    <row r="22" spans="1:62" x14ac:dyDescent="0.35">
      <c r="A22" s="31" t="s">
        <v>161</v>
      </c>
      <c r="B22" s="50">
        <v>0</v>
      </c>
      <c r="C22" s="50">
        <v>0</v>
      </c>
      <c r="D22" s="50">
        <v>1.0825989521133972</v>
      </c>
      <c r="E22" s="50">
        <v>6.32</v>
      </c>
      <c r="F22" s="50">
        <v>0.121</v>
      </c>
      <c r="G22" s="50">
        <v>83</v>
      </c>
      <c r="H22" s="50">
        <v>17.0463484419586</v>
      </c>
      <c r="I22" s="50">
        <v>22.54</v>
      </c>
      <c r="J22" s="50">
        <v>330.64338908483387</v>
      </c>
      <c r="K22" s="50">
        <v>4.09</v>
      </c>
      <c r="L22" s="50">
        <v>62.826252723311541</v>
      </c>
      <c r="M22" s="50">
        <v>15.22</v>
      </c>
      <c r="N22" s="50">
        <v>8.48</v>
      </c>
      <c r="O22" s="50">
        <v>3.57</v>
      </c>
      <c r="P22" s="50">
        <v>39.130000000000003</v>
      </c>
      <c r="Q22" s="50">
        <v>3.6956521739130435</v>
      </c>
      <c r="R22" s="50">
        <v>39.130434782608695</v>
      </c>
      <c r="S22" s="50">
        <v>34.782608695652172</v>
      </c>
      <c r="T22" s="50">
        <v>4.3478260869565215</v>
      </c>
      <c r="U22" s="50">
        <v>2.3913043478260869</v>
      </c>
      <c r="V22" s="50">
        <v>2.9130434782608696</v>
      </c>
      <c r="W22" s="50">
        <v>3.7391304347826089</v>
      </c>
      <c r="X22" s="50">
        <v>4.33</v>
      </c>
      <c r="Y22" s="50">
        <v>60.37</v>
      </c>
      <c r="Z22" s="50">
        <v>51.43</v>
      </c>
      <c r="AA22" s="50">
        <v>3.87</v>
      </c>
      <c r="AB22" s="50">
        <v>8.5500000000000007</v>
      </c>
      <c r="AC22" s="50">
        <v>49.42</v>
      </c>
      <c r="AD22" s="50">
        <v>43.1</v>
      </c>
      <c r="AE22" s="50">
        <v>31.27</v>
      </c>
      <c r="AF22" s="50">
        <v>87.26116137107735</v>
      </c>
      <c r="AG22" s="50">
        <v>694</v>
      </c>
      <c r="AH22" s="50">
        <v>0.25979999999999998</v>
      </c>
      <c r="AI22" s="50">
        <v>90.305960388982797</v>
      </c>
      <c r="AJ22" s="50">
        <v>99.64</v>
      </c>
      <c r="AK22" s="50">
        <v>652.65</v>
      </c>
      <c r="AL22" s="50">
        <v>85.72</v>
      </c>
      <c r="AM22" s="50">
        <v>97.51</v>
      </c>
      <c r="AN22" s="50">
        <v>2.89</v>
      </c>
      <c r="AO22" s="50">
        <v>66.5</v>
      </c>
      <c r="AP22" s="50">
        <v>2.7201799578972348E-2</v>
      </c>
      <c r="AQ22" s="50">
        <v>69.565217391304344</v>
      </c>
      <c r="AR22" s="50">
        <v>0</v>
      </c>
      <c r="AS22" s="50">
        <v>82.345769868449395</v>
      </c>
      <c r="AT22" s="50">
        <v>41.512917949398201</v>
      </c>
      <c r="AU22" s="50">
        <v>43.470506522701299</v>
      </c>
      <c r="AV22" s="50">
        <v>1.9448208464274399</v>
      </c>
      <c r="AW22" s="50">
        <v>3.2664047010096455</v>
      </c>
      <c r="AX22" s="50">
        <v>614.08408378981335</v>
      </c>
      <c r="AY22" s="50">
        <v>2.9718809766542198</v>
      </c>
      <c r="AZ22" s="50">
        <v>52.262475216154336</v>
      </c>
      <c r="BA22" s="50">
        <v>19.598428206057871</v>
      </c>
      <c r="BB22" s="50">
        <v>28.399584242903568</v>
      </c>
      <c r="BC22" s="50">
        <v>1541.7430188765529</v>
      </c>
      <c r="BD22" s="50">
        <v>43.934418063496921</v>
      </c>
      <c r="BE22" s="50">
        <v>1.4115382355136743</v>
      </c>
      <c r="BF22" s="50">
        <v>10.5</v>
      </c>
      <c r="BG22" s="50">
        <v>5.5199999999999997E-3</v>
      </c>
      <c r="BH22" s="50">
        <v>6994082.5999999996</v>
      </c>
      <c r="BI22" s="50">
        <v>4.1035950804162722</v>
      </c>
      <c r="BJ22" s="50">
        <v>0.68</v>
      </c>
    </row>
    <row r="23" spans="1:62" x14ac:dyDescent="0.35">
      <c r="A23" s="31" t="s">
        <v>162</v>
      </c>
      <c r="B23" s="50">
        <v>0</v>
      </c>
      <c r="C23" s="50">
        <v>0</v>
      </c>
      <c r="D23" s="50">
        <v>0.35013608461042051</v>
      </c>
      <c r="E23" s="50">
        <v>1.63</v>
      </c>
      <c r="F23" s="50">
        <v>5.7000000000000002E-2</v>
      </c>
      <c r="G23" s="50">
        <v>56.000000000000007</v>
      </c>
      <c r="H23" s="50">
        <v>0</v>
      </c>
      <c r="I23" s="50">
        <v>21.21</v>
      </c>
      <c r="J23" s="50">
        <v>255.48613907029707</v>
      </c>
      <c r="K23" s="50">
        <v>3.75</v>
      </c>
      <c r="L23" s="50">
        <v>53.125</v>
      </c>
      <c r="M23" s="50">
        <v>10.38</v>
      </c>
      <c r="N23" s="50">
        <v>5.63</v>
      </c>
      <c r="O23" s="50">
        <v>4.75</v>
      </c>
      <c r="P23" s="50">
        <v>50</v>
      </c>
      <c r="Q23" s="50">
        <v>3.875</v>
      </c>
      <c r="R23" s="50">
        <v>50</v>
      </c>
      <c r="S23" s="50">
        <v>50</v>
      </c>
      <c r="T23" s="50">
        <v>2.5</v>
      </c>
      <c r="U23" s="50">
        <v>1.5</v>
      </c>
      <c r="V23" s="50">
        <v>2.125</v>
      </c>
      <c r="W23" s="50">
        <v>2</v>
      </c>
      <c r="X23" s="50">
        <v>0.23</v>
      </c>
      <c r="Y23" s="50">
        <v>85.67</v>
      </c>
      <c r="Z23" s="50">
        <v>3.86</v>
      </c>
      <c r="AA23" s="50">
        <v>0.11</v>
      </c>
      <c r="AB23" s="50">
        <v>1.02</v>
      </c>
      <c r="AC23" s="50">
        <v>52.7</v>
      </c>
      <c r="AD23" s="50">
        <v>69.290000000000006</v>
      </c>
      <c r="AE23" s="50">
        <v>53.31</v>
      </c>
      <c r="AF23" s="50">
        <v>80.536215288515919</v>
      </c>
      <c r="AG23" s="50">
        <v>458</v>
      </c>
      <c r="AH23" s="50">
        <v>0.20300000000000001</v>
      </c>
      <c r="AI23" s="50">
        <v>36.375993304745997</v>
      </c>
      <c r="AJ23" s="50">
        <v>99.74</v>
      </c>
      <c r="AK23" s="50">
        <v>655.47</v>
      </c>
      <c r="AL23" s="50">
        <v>73.72</v>
      </c>
      <c r="AM23" s="50">
        <v>88.07</v>
      </c>
      <c r="AN23" s="50">
        <v>0.48</v>
      </c>
      <c r="AO23" s="50">
        <v>9.0399999999999991</v>
      </c>
      <c r="AP23" s="50">
        <v>0.71314780090189012</v>
      </c>
      <c r="AQ23" s="50">
        <v>50</v>
      </c>
      <c r="AR23" s="50">
        <v>0</v>
      </c>
      <c r="AS23" s="50">
        <v>34.240123885957701</v>
      </c>
      <c r="AT23" s="50">
        <v>25.892175755455899</v>
      </c>
      <c r="AU23" s="50">
        <v>28.540378522631201</v>
      </c>
      <c r="AV23" s="50">
        <v>0.96837552519208603</v>
      </c>
      <c r="AW23" s="50">
        <v>3.5927987248830711</v>
      </c>
      <c r="AX23" s="50">
        <v>525.8550860965222</v>
      </c>
      <c r="AY23" s="50">
        <v>22.313707218779001</v>
      </c>
      <c r="AZ23" s="50">
        <v>0</v>
      </c>
      <c r="BA23" s="50">
        <v>0</v>
      </c>
      <c r="BB23" s="50">
        <v>3.2661806589846099</v>
      </c>
      <c r="BC23" s="50">
        <v>267.82681403673803</v>
      </c>
      <c r="BD23" s="50">
        <v>21.094365383605524</v>
      </c>
      <c r="BE23" s="50">
        <v>0.24761320879082482</v>
      </c>
      <c r="BF23" s="50">
        <v>1.4</v>
      </c>
      <c r="BG23" s="50">
        <v>7.5009999999999999E-3</v>
      </c>
      <c r="BH23" s="50">
        <v>4765164.49</v>
      </c>
      <c r="BI23" s="50">
        <v>6.4439140811455857</v>
      </c>
      <c r="BJ23" s="50">
        <v>0.34</v>
      </c>
    </row>
    <row r="24" spans="1:62" x14ac:dyDescent="0.35">
      <c r="A24" s="31" t="s">
        <v>163</v>
      </c>
      <c r="B24" s="50">
        <v>0</v>
      </c>
      <c r="C24" s="50">
        <v>54019878.744007908</v>
      </c>
      <c r="D24" s="50">
        <v>1.1084047978039324</v>
      </c>
      <c r="E24" s="50">
        <v>12.9</v>
      </c>
      <c r="F24" s="50">
        <v>0.28000000000000003</v>
      </c>
      <c r="G24" s="50">
        <v>84</v>
      </c>
      <c r="H24" s="50">
        <v>0</v>
      </c>
      <c r="I24" s="50">
        <v>26.45</v>
      </c>
      <c r="J24" s="50">
        <v>282.9195536627206</v>
      </c>
      <c r="K24" s="50">
        <v>4.18</v>
      </c>
      <c r="L24" s="50">
        <v>59.18981481481481</v>
      </c>
      <c r="M24" s="50">
        <v>11.65</v>
      </c>
      <c r="N24" s="50">
        <v>8</v>
      </c>
      <c r="O24" s="50">
        <v>4.0599999999999996</v>
      </c>
      <c r="P24" s="50">
        <v>23.53</v>
      </c>
      <c r="Q24" s="50">
        <v>4.2941176470588234</v>
      </c>
      <c r="R24" s="50">
        <v>58.82352941176471</v>
      </c>
      <c r="S24" s="50">
        <v>29.411764705882355</v>
      </c>
      <c r="T24" s="50">
        <v>4.4117647058823533</v>
      </c>
      <c r="U24" s="50">
        <v>3.1176470588235294</v>
      </c>
      <c r="V24" s="50">
        <v>2.7058823529411766</v>
      </c>
      <c r="W24" s="50">
        <v>3.7647058823529411</v>
      </c>
      <c r="X24" s="50">
        <v>1.85</v>
      </c>
      <c r="Y24" s="50">
        <v>57.28</v>
      </c>
      <c r="Z24" s="50">
        <v>32.869999999999997</v>
      </c>
      <c r="AA24" s="50">
        <v>2.56</v>
      </c>
      <c r="AB24" s="50">
        <v>5.19</v>
      </c>
      <c r="AC24" s="50">
        <v>58.86</v>
      </c>
      <c r="AD24" s="50">
        <v>55.59</v>
      </c>
      <c r="AE24" s="50">
        <v>42.83</v>
      </c>
      <c r="AF24" s="50">
        <v>76.162544697931509</v>
      </c>
      <c r="AG24" s="50">
        <v>383</v>
      </c>
      <c r="AH24" s="50">
        <v>0.24440000000000001</v>
      </c>
      <c r="AI24" s="50">
        <v>36.525454766296697</v>
      </c>
      <c r="AJ24" s="50">
        <v>100</v>
      </c>
      <c r="AK24" s="50">
        <v>613.39</v>
      </c>
      <c r="AL24" s="50">
        <v>45.010499999999993</v>
      </c>
      <c r="AM24" s="50">
        <v>77.790000000000006</v>
      </c>
      <c r="AN24" s="50">
        <v>3.21</v>
      </c>
      <c r="AO24" s="50">
        <v>50.04</v>
      </c>
      <c r="AP24" s="50">
        <v>1.0072268101959917E-2</v>
      </c>
      <c r="AQ24" s="50">
        <v>47.058823529411761</v>
      </c>
      <c r="AR24" s="50">
        <v>0</v>
      </c>
      <c r="AS24" s="50">
        <v>15.0486009018747</v>
      </c>
      <c r="AT24" s="50">
        <v>0</v>
      </c>
      <c r="AU24" s="50">
        <v>11.2890715722405</v>
      </c>
      <c r="AV24" s="50">
        <v>0.55681592698544902</v>
      </c>
      <c r="AW24" s="50">
        <v>2.6937148286552488</v>
      </c>
      <c r="AX24" s="50">
        <v>666.08221217657058</v>
      </c>
      <c r="AY24" s="50">
        <v>14.388063450625999</v>
      </c>
      <c r="AZ24" s="50">
        <v>12.244158312069311</v>
      </c>
      <c r="BA24" s="50">
        <v>2.4488316624138626</v>
      </c>
      <c r="BB24" s="50">
        <v>2.4488316624138626</v>
      </c>
      <c r="BC24" s="50">
        <v>805.66561693416065</v>
      </c>
      <c r="BD24" s="50">
        <v>19.071853386424774</v>
      </c>
      <c r="BE24" s="50">
        <v>0.94582210285398449</v>
      </c>
      <c r="BF24" s="50">
        <v>3.3</v>
      </c>
      <c r="BG24" s="50">
        <v>5.7120000000000001E-3</v>
      </c>
      <c r="BH24" s="50">
        <v>9246912.9499999993</v>
      </c>
      <c r="BI24" s="50">
        <v>1.5273652948663556</v>
      </c>
      <c r="BJ24" s="50">
        <v>1.36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88607-6BA1-4524-83DF-66472D06D084}">
  <sheetPr>
    <tabColor theme="8"/>
  </sheetPr>
  <dimension ref="A1:CI2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CI24"/>
    </sheetView>
  </sheetViews>
  <sheetFormatPr baseColWidth="10" defaultRowHeight="14.5" x14ac:dyDescent="0.35"/>
  <cols>
    <col min="1" max="1" width="23.81640625" bestFit="1" customWidth="1"/>
    <col min="87" max="87" width="14" bestFit="1" customWidth="1"/>
  </cols>
  <sheetData>
    <row r="1" spans="1:87" x14ac:dyDescent="0.35">
      <c r="A1" s="51" t="s">
        <v>140</v>
      </c>
      <c r="B1" s="52" t="s">
        <v>8</v>
      </c>
      <c r="C1" s="52" t="s">
        <v>11</v>
      </c>
      <c r="D1" s="52" t="s">
        <v>198</v>
      </c>
      <c r="E1" s="52" t="s">
        <v>6</v>
      </c>
      <c r="F1" s="53" t="s">
        <v>15</v>
      </c>
      <c r="G1" s="53" t="s">
        <v>17</v>
      </c>
      <c r="H1" s="53" t="s">
        <v>19</v>
      </c>
      <c r="I1" s="53" t="s">
        <v>20</v>
      </c>
      <c r="J1" s="53" t="s">
        <v>13</v>
      </c>
      <c r="K1" s="53" t="s">
        <v>164</v>
      </c>
      <c r="L1" s="52" t="s">
        <v>26</v>
      </c>
      <c r="M1" s="52" t="s">
        <v>28</v>
      </c>
      <c r="N1" s="54" t="s">
        <v>29</v>
      </c>
      <c r="O1" s="52" t="s">
        <v>24</v>
      </c>
      <c r="P1" s="55" t="s">
        <v>32</v>
      </c>
      <c r="Q1" s="55" t="s">
        <v>33</v>
      </c>
      <c r="R1" s="55" t="s">
        <v>34</v>
      </c>
      <c r="S1" s="55" t="s">
        <v>30</v>
      </c>
      <c r="T1" s="55" t="s">
        <v>165</v>
      </c>
      <c r="U1" s="52" t="s">
        <v>39</v>
      </c>
      <c r="V1" s="52" t="s">
        <v>42</v>
      </c>
      <c r="W1" s="52" t="s">
        <v>44</v>
      </c>
      <c r="X1" s="52" t="s">
        <v>46</v>
      </c>
      <c r="Y1" s="52" t="s">
        <v>48</v>
      </c>
      <c r="Z1" s="52" t="s">
        <v>37</v>
      </c>
      <c r="AA1" s="52" t="s">
        <v>166</v>
      </c>
      <c r="AB1" s="52" t="s">
        <v>52</v>
      </c>
      <c r="AC1" s="52" t="s">
        <v>54</v>
      </c>
      <c r="AD1" s="52" t="s">
        <v>56</v>
      </c>
      <c r="AE1" s="52" t="s">
        <v>57</v>
      </c>
      <c r="AF1" s="54" t="s">
        <v>50</v>
      </c>
      <c r="AG1" s="54" t="s">
        <v>60</v>
      </c>
      <c r="AH1" s="54" t="s">
        <v>61</v>
      </c>
      <c r="AI1" s="54" t="s">
        <v>62</v>
      </c>
      <c r="AJ1" s="54" t="s">
        <v>64</v>
      </c>
      <c r="AK1" s="54" t="s">
        <v>66</v>
      </c>
      <c r="AL1" s="54" t="s">
        <v>68</v>
      </c>
      <c r="AM1" s="54" t="s">
        <v>70</v>
      </c>
      <c r="AN1" s="54" t="s">
        <v>72</v>
      </c>
      <c r="AO1" s="54" t="s">
        <v>59</v>
      </c>
      <c r="AP1" s="54" t="s">
        <v>167</v>
      </c>
      <c r="AQ1" s="54" t="s">
        <v>75</v>
      </c>
      <c r="AR1" s="54" t="s">
        <v>76</v>
      </c>
      <c r="AS1" s="54" t="s">
        <v>77</v>
      </c>
      <c r="AT1" s="54" t="s">
        <v>73</v>
      </c>
      <c r="AU1" s="54" t="s">
        <v>80</v>
      </c>
      <c r="AV1" s="54" t="s">
        <v>81</v>
      </c>
      <c r="AW1" s="54" t="s">
        <v>83</v>
      </c>
      <c r="AX1" s="54" t="s">
        <v>85</v>
      </c>
      <c r="AY1" s="54" t="s">
        <v>87</v>
      </c>
      <c r="AZ1" s="54" t="s">
        <v>79</v>
      </c>
      <c r="BA1" s="54" t="s">
        <v>168</v>
      </c>
      <c r="BB1" s="52" t="s">
        <v>91</v>
      </c>
      <c r="BC1" s="52" t="s">
        <v>93</v>
      </c>
      <c r="BD1" s="52" t="s">
        <v>95</v>
      </c>
      <c r="BE1" s="52" t="s">
        <v>97</v>
      </c>
      <c r="BF1" s="52" t="s">
        <v>89</v>
      </c>
      <c r="BG1" s="52" t="s">
        <v>101</v>
      </c>
      <c r="BH1" s="52" t="s">
        <v>103</v>
      </c>
      <c r="BI1" s="52" t="s">
        <v>104</v>
      </c>
      <c r="BJ1" s="52" t="s">
        <v>105</v>
      </c>
      <c r="BK1" s="52" t="s">
        <v>106</v>
      </c>
      <c r="BL1" s="52" t="s">
        <v>99</v>
      </c>
      <c r="BM1" s="52" t="s">
        <v>169</v>
      </c>
      <c r="BN1" s="52" t="s">
        <v>109</v>
      </c>
      <c r="BO1" s="52" t="s">
        <v>110</v>
      </c>
      <c r="BP1" s="52" t="s">
        <v>111</v>
      </c>
      <c r="BQ1" s="52" t="s">
        <v>107</v>
      </c>
      <c r="BR1" s="52" t="s">
        <v>114</v>
      </c>
      <c r="BS1" s="52" t="s">
        <v>116</v>
      </c>
      <c r="BT1" s="52" t="s">
        <v>118</v>
      </c>
      <c r="BU1" s="52" t="s">
        <v>120</v>
      </c>
      <c r="BV1" s="52" t="s">
        <v>112</v>
      </c>
      <c r="BW1" s="52" t="s">
        <v>170</v>
      </c>
      <c r="BX1" s="52" t="s">
        <v>124</v>
      </c>
      <c r="BY1" s="52" t="s">
        <v>125</v>
      </c>
      <c r="BZ1" s="52" t="s">
        <v>122</v>
      </c>
      <c r="CA1" s="52" t="s">
        <v>129</v>
      </c>
      <c r="CB1" s="52" t="s">
        <v>131</v>
      </c>
      <c r="CC1" s="52" t="s">
        <v>133</v>
      </c>
      <c r="CD1" s="52" t="s">
        <v>127</v>
      </c>
      <c r="CE1" s="52" t="s">
        <v>137</v>
      </c>
      <c r="CF1" s="52" t="s">
        <v>139</v>
      </c>
      <c r="CG1" s="52" t="s">
        <v>135</v>
      </c>
      <c r="CH1" s="52" t="s">
        <v>171</v>
      </c>
      <c r="CI1" s="56" t="s">
        <v>172</v>
      </c>
    </row>
    <row r="2" spans="1:87" x14ac:dyDescent="0.35">
      <c r="A2" s="32" t="s">
        <v>141</v>
      </c>
      <c r="B2" s="33">
        <v>7.8877212904014185</v>
      </c>
      <c r="C2" s="33">
        <v>0.62591285192955315</v>
      </c>
      <c r="D2" s="33">
        <v>7.5045761191547538</v>
      </c>
      <c r="E2" s="33">
        <v>5.3394034204952412</v>
      </c>
      <c r="F2" s="33">
        <v>3.5145385587863465</v>
      </c>
      <c r="G2" s="33">
        <v>2.5761772853185594</v>
      </c>
      <c r="H2" s="33">
        <v>8.5714285714285712</v>
      </c>
      <c r="I2" s="33">
        <v>6.1104199068854301</v>
      </c>
      <c r="J2" s="33">
        <v>5.1931410806047262</v>
      </c>
      <c r="K2" s="33">
        <v>5.2662722505499833</v>
      </c>
      <c r="L2" s="33">
        <v>7.169373549883991</v>
      </c>
      <c r="M2" s="33">
        <v>7.3159405128800863</v>
      </c>
      <c r="N2" s="33">
        <v>3.7011494252873556</v>
      </c>
      <c r="O2" s="33">
        <v>6.0621544960171434</v>
      </c>
      <c r="P2" s="33">
        <v>4.6644649249785282</v>
      </c>
      <c r="Q2" s="33">
        <v>4.7946367956551281</v>
      </c>
      <c r="R2" s="33">
        <v>1.765122873345937</v>
      </c>
      <c r="S2" s="33">
        <v>3.7414081979931972</v>
      </c>
      <c r="T2" s="33">
        <v>4.901781347005171</v>
      </c>
      <c r="U2" s="33">
        <v>6.1358447488584522</v>
      </c>
      <c r="V2" s="33">
        <v>8.7198067632850247</v>
      </c>
      <c r="W2" s="33">
        <v>1.9946808510638285</v>
      </c>
      <c r="X2" s="33">
        <v>3.5897435897435899</v>
      </c>
      <c r="Y2" s="33">
        <v>6.0688405797101446</v>
      </c>
      <c r="Z2" s="33">
        <v>5.301783306532208</v>
      </c>
      <c r="AA2" s="33">
        <v>5.301783306532208</v>
      </c>
      <c r="AB2" s="33">
        <v>4.4288389513108619</v>
      </c>
      <c r="AC2" s="33">
        <v>5.7015065913371012</v>
      </c>
      <c r="AD2" s="33">
        <v>3.3656250000000014</v>
      </c>
      <c r="AE2" s="33">
        <v>5.124378109452735</v>
      </c>
      <c r="AF2" s="33">
        <v>4.6550871630251747</v>
      </c>
      <c r="AG2" s="33">
        <v>6.8181818181818183</v>
      </c>
      <c r="AH2" s="33">
        <v>3.6438868126001065</v>
      </c>
      <c r="AI2" s="33">
        <v>5.8424643373992149</v>
      </c>
      <c r="AJ2" s="33">
        <v>2.6878306878306875</v>
      </c>
      <c r="AK2" s="33">
        <v>6.4753435731608722</v>
      </c>
      <c r="AL2" s="33">
        <v>9.4240000000000013</v>
      </c>
      <c r="AM2" s="33">
        <v>8.5001433897332959</v>
      </c>
      <c r="AN2" s="33">
        <v>8.7759005419190306</v>
      </c>
      <c r="AO2" s="33">
        <v>6.5209688951031284</v>
      </c>
      <c r="AP2" s="33">
        <v>5.5880280290641515</v>
      </c>
      <c r="AQ2" s="33">
        <v>6.4388805418458972</v>
      </c>
      <c r="AR2" s="33">
        <v>2.058252427184466</v>
      </c>
      <c r="AS2" s="33">
        <v>5.3490990990990985</v>
      </c>
      <c r="AT2" s="33">
        <v>4.6154106893764872</v>
      </c>
      <c r="AU2" s="33">
        <v>8.5617776035761874</v>
      </c>
      <c r="AV2" s="33">
        <v>9.5384615384615241</v>
      </c>
      <c r="AW2" s="33">
        <v>5.3293078385329329</v>
      </c>
      <c r="AX2" s="33">
        <v>6.2683663059140304</v>
      </c>
      <c r="AY2" s="33">
        <v>8.2844243792325063</v>
      </c>
      <c r="AZ2" s="33">
        <v>7.5964675331434357</v>
      </c>
      <c r="BA2" s="33">
        <v>6.1059391112599615</v>
      </c>
      <c r="BB2" s="33">
        <v>2.6452599388379205</v>
      </c>
      <c r="BC2" s="33">
        <v>7.78324410360295</v>
      </c>
      <c r="BD2" s="33">
        <v>2.254999401506347</v>
      </c>
      <c r="BE2" s="33">
        <v>6.049382716049382</v>
      </c>
      <c r="BF2" s="33">
        <v>4.6832215399991508</v>
      </c>
      <c r="BG2" s="33">
        <v>0</v>
      </c>
      <c r="BH2" s="33">
        <v>10</v>
      </c>
      <c r="BI2" s="33">
        <v>10</v>
      </c>
      <c r="BJ2" s="33">
        <v>10</v>
      </c>
      <c r="BK2" s="33">
        <v>9.7491190278331388</v>
      </c>
      <c r="BL2" s="33">
        <v>7.9498238055666279</v>
      </c>
      <c r="BM2" s="33">
        <v>6.3165226727828898</v>
      </c>
      <c r="BN2" s="33">
        <v>4.9707131658332662</v>
      </c>
      <c r="BO2" s="33">
        <v>4.2979907070773207</v>
      </c>
      <c r="BP2" s="33">
        <v>3.8774727100015447</v>
      </c>
      <c r="BQ2" s="33">
        <v>4.3820588609707105</v>
      </c>
      <c r="BR2" s="33">
        <v>4.3614470473164157</v>
      </c>
      <c r="BS2" s="33">
        <v>7.1046622021609904</v>
      </c>
      <c r="BT2" s="33">
        <v>3.2555985711464492</v>
      </c>
      <c r="BU2" s="33">
        <v>10</v>
      </c>
      <c r="BV2" s="33">
        <v>6.1804269551559639</v>
      </c>
      <c r="BW2" s="33">
        <v>5.2812429080633372</v>
      </c>
      <c r="BX2" s="33">
        <v>2.0907124697843167</v>
      </c>
      <c r="BY2" s="33">
        <v>8.1874890369886106</v>
      </c>
      <c r="BZ2" s="33">
        <v>5.1391007533864643</v>
      </c>
      <c r="CA2" s="33">
        <v>3.1428571428571428</v>
      </c>
      <c r="CB2" s="33">
        <v>4.4933920704845809</v>
      </c>
      <c r="CC2" s="33">
        <v>3.7120334730508722</v>
      </c>
      <c r="CD2" s="33">
        <v>3.7827608954641985</v>
      </c>
      <c r="CE2" s="33">
        <v>10</v>
      </c>
      <c r="CF2" s="33">
        <v>5.5937304713976328</v>
      </c>
      <c r="CG2" s="33">
        <v>7.7968652356988164</v>
      </c>
      <c r="CH2" s="33">
        <v>5.5729089615164931</v>
      </c>
      <c r="CI2" s="33">
        <v>5.5418098233467736</v>
      </c>
    </row>
    <row r="3" spans="1:87" x14ac:dyDescent="0.35">
      <c r="A3" s="32" t="s">
        <v>142</v>
      </c>
      <c r="B3" s="33">
        <v>1.1100602886975603</v>
      </c>
      <c r="C3" s="33">
        <v>3.190119687119755</v>
      </c>
      <c r="D3" s="33">
        <v>4.297405796242777</v>
      </c>
      <c r="E3" s="33">
        <v>2.8658619240200305</v>
      </c>
      <c r="F3" s="33">
        <v>1.3843236409608091</v>
      </c>
      <c r="G3" s="33">
        <v>1.0803324099722993</v>
      </c>
      <c r="H3" s="33">
        <v>9.2857142857142865</v>
      </c>
      <c r="I3" s="33">
        <v>8.2547318635240288</v>
      </c>
      <c r="J3" s="33">
        <v>5.0012755500428563</v>
      </c>
      <c r="K3" s="33">
        <v>3.9335687370314432</v>
      </c>
      <c r="L3" s="33">
        <v>3.5962877030162432</v>
      </c>
      <c r="M3" s="33">
        <v>2.2571222196809706</v>
      </c>
      <c r="N3" s="33">
        <v>6.6631299734748017</v>
      </c>
      <c r="O3" s="33">
        <v>4.1721799653906722</v>
      </c>
      <c r="P3" s="33">
        <v>9.6536567571905181</v>
      </c>
      <c r="Q3" s="33">
        <v>7.8584857098095382</v>
      </c>
      <c r="R3" s="33">
        <v>4.439020336940942</v>
      </c>
      <c r="S3" s="33">
        <v>7.3170542679803319</v>
      </c>
      <c r="T3" s="33">
        <v>5.744617116685502</v>
      </c>
      <c r="U3" s="33">
        <v>2.5779015505042935</v>
      </c>
      <c r="V3" s="33">
        <v>4.7507564898869239</v>
      </c>
      <c r="W3" s="33">
        <v>5.1554828150572831</v>
      </c>
      <c r="X3" s="33">
        <v>6.0411383488306569</v>
      </c>
      <c r="Y3" s="33">
        <v>3.6789297658862878</v>
      </c>
      <c r="Z3" s="33">
        <v>4.4408417940330898</v>
      </c>
      <c r="AA3" s="33">
        <v>4.4408417940330898</v>
      </c>
      <c r="AB3" s="33">
        <v>4.753673292999137</v>
      </c>
      <c r="AC3" s="33">
        <v>6.5102129508909172</v>
      </c>
      <c r="AD3" s="33">
        <v>3.8472527472527505</v>
      </c>
      <c r="AE3" s="33">
        <v>4.6842709529276689</v>
      </c>
      <c r="AF3" s="33">
        <v>4.9488524860176177</v>
      </c>
      <c r="AG3" s="33">
        <v>1.7121212121212124</v>
      </c>
      <c r="AH3" s="33">
        <v>7.4225840896956754</v>
      </c>
      <c r="AI3" s="33">
        <v>3.2168699607194546</v>
      </c>
      <c r="AJ3" s="33">
        <v>1.8095238095238093</v>
      </c>
      <c r="AK3" s="33">
        <v>3.8075990299110747</v>
      </c>
      <c r="AL3" s="33">
        <v>9.7759999999999998</v>
      </c>
      <c r="AM3" s="33">
        <v>6.3206194436478356</v>
      </c>
      <c r="AN3" s="33">
        <v>7.3477845074912356</v>
      </c>
      <c r="AO3" s="33">
        <v>5.1766377566387867</v>
      </c>
      <c r="AP3" s="33">
        <v>5.0627451213282022</v>
      </c>
      <c r="AQ3" s="33">
        <v>7.6070723774062889</v>
      </c>
      <c r="AR3" s="33">
        <v>3.8446601941747574</v>
      </c>
      <c r="AS3" s="33">
        <v>3.3738738738738743</v>
      </c>
      <c r="AT3" s="33">
        <v>4.9418688151516399</v>
      </c>
      <c r="AU3" s="33">
        <v>8.405827929389396</v>
      </c>
      <c r="AV3" s="33">
        <v>4.9230769230769935</v>
      </c>
      <c r="AW3" s="33">
        <v>9.5639047299563931</v>
      </c>
      <c r="AX3" s="33">
        <v>8.8367568022381384</v>
      </c>
      <c r="AY3" s="33">
        <v>9.0632054176072216</v>
      </c>
      <c r="AZ3" s="33">
        <v>8.1585543604536284</v>
      </c>
      <c r="BA3" s="33">
        <v>6.5502115878026341</v>
      </c>
      <c r="BB3" s="33">
        <v>2.3394495412844036</v>
      </c>
      <c r="BC3" s="33">
        <v>8.7425842859209943</v>
      </c>
      <c r="BD3" s="33">
        <v>0.91936566543514986</v>
      </c>
      <c r="BE3" s="33">
        <v>5.2136752136752138</v>
      </c>
      <c r="BF3" s="33">
        <v>4.3037686765789402</v>
      </c>
      <c r="BG3" s="33">
        <v>4.6649341534613784</v>
      </c>
      <c r="BH3" s="33">
        <v>9.0120190848906194</v>
      </c>
      <c r="BI3" s="33">
        <v>6.5248417195616497</v>
      </c>
      <c r="BJ3" s="33">
        <v>5.9774849585675902</v>
      </c>
      <c r="BK3" s="33">
        <v>3.9227278566322705</v>
      </c>
      <c r="BL3" s="33">
        <v>6.0204015546227021</v>
      </c>
      <c r="BM3" s="33">
        <v>5.1620851156008207</v>
      </c>
      <c r="BN3" s="33">
        <v>3.441636515283097</v>
      </c>
      <c r="BO3" s="33">
        <v>2.7509583193478311</v>
      </c>
      <c r="BP3" s="33">
        <v>2.4879238111332072</v>
      </c>
      <c r="BQ3" s="33">
        <v>2.8935062152547113</v>
      </c>
      <c r="BR3" s="33">
        <v>2.1259764577109945</v>
      </c>
      <c r="BS3" s="33">
        <v>3.9665956504805511</v>
      </c>
      <c r="BT3" s="33">
        <v>2.8054715165540385</v>
      </c>
      <c r="BU3" s="33">
        <v>5.4534704525140913</v>
      </c>
      <c r="BV3" s="33">
        <v>3.587878519314919</v>
      </c>
      <c r="BW3" s="33">
        <v>3.2406923672848151</v>
      </c>
      <c r="BX3" s="33">
        <v>3.7399103009615202</v>
      </c>
      <c r="BY3" s="33">
        <v>5.5436592739383892</v>
      </c>
      <c r="BZ3" s="33">
        <v>4.6417847874499554</v>
      </c>
      <c r="CA3" s="33">
        <v>2.7619047619047619</v>
      </c>
      <c r="CB3" s="33">
        <v>2.3438125750901082</v>
      </c>
      <c r="CC3" s="33">
        <v>1.0671756952460574</v>
      </c>
      <c r="CD3" s="33">
        <v>2.057631010746976</v>
      </c>
      <c r="CE3" s="33">
        <v>3.7419412432749239</v>
      </c>
      <c r="CF3" s="33">
        <v>3.2630094416486193</v>
      </c>
      <c r="CG3" s="33">
        <v>3.5024753424617714</v>
      </c>
      <c r="CH3" s="33">
        <v>3.4006303802195674</v>
      </c>
      <c r="CI3" s="33">
        <v>4.691924027498259</v>
      </c>
    </row>
    <row r="4" spans="1:87" x14ac:dyDescent="0.35">
      <c r="A4" s="32" t="s">
        <v>143</v>
      </c>
      <c r="B4" s="33">
        <v>0.32461126558914144</v>
      </c>
      <c r="C4" s="33">
        <v>8.8260895612001566E-2</v>
      </c>
      <c r="D4" s="33">
        <v>3.5455699439632919</v>
      </c>
      <c r="E4" s="33">
        <v>1.3194807017214785</v>
      </c>
      <c r="F4" s="33">
        <v>1.3211125158027814</v>
      </c>
      <c r="G4" s="33">
        <v>6.1495844875346259</v>
      </c>
      <c r="H4" s="33">
        <v>6.0714285714285712</v>
      </c>
      <c r="I4" s="33">
        <v>1.33481401590711</v>
      </c>
      <c r="J4" s="33">
        <v>3.7192348976682723</v>
      </c>
      <c r="K4" s="33">
        <v>2.5193577996948751</v>
      </c>
      <c r="L4" s="33">
        <v>3.3797370456303177</v>
      </c>
      <c r="M4" s="33">
        <v>2.1318305611926736</v>
      </c>
      <c r="N4" s="33">
        <v>5.655172413793105</v>
      </c>
      <c r="O4" s="33">
        <v>3.7222466735386988</v>
      </c>
      <c r="P4" s="33">
        <v>8.300984534732784</v>
      </c>
      <c r="Q4" s="33">
        <v>5.7875084860828245</v>
      </c>
      <c r="R4" s="33">
        <v>10</v>
      </c>
      <c r="S4" s="33">
        <v>8.0294976736052028</v>
      </c>
      <c r="T4" s="33">
        <v>5.8758721735719508</v>
      </c>
      <c r="U4" s="33">
        <v>4.2237442922374457</v>
      </c>
      <c r="V4" s="33">
        <v>3.8550724637681153</v>
      </c>
      <c r="W4" s="33">
        <v>4.1170212765957448</v>
      </c>
      <c r="X4" s="33">
        <v>8.2051282051282044</v>
      </c>
      <c r="Y4" s="33">
        <v>4.4202898550724639</v>
      </c>
      <c r="Z4" s="33">
        <v>4.9642512185603946</v>
      </c>
      <c r="AA4" s="33">
        <v>4.9642512185603946</v>
      </c>
      <c r="AB4" s="33">
        <v>6.4475655430711623</v>
      </c>
      <c r="AC4" s="33">
        <v>8.0941619585687405</v>
      </c>
      <c r="AD4" s="33">
        <v>5.985000000000003</v>
      </c>
      <c r="AE4" s="33">
        <v>6.8656716417910442</v>
      </c>
      <c r="AF4" s="33">
        <v>6.8480997858577375</v>
      </c>
      <c r="AG4" s="33">
        <v>5</v>
      </c>
      <c r="AH4" s="33">
        <v>3.9295248264815799</v>
      </c>
      <c r="AI4" s="33">
        <v>1.6415133347115982</v>
      </c>
      <c r="AJ4" s="33">
        <v>0.19047619047619047</v>
      </c>
      <c r="AK4" s="33">
        <v>0.51333872271624903</v>
      </c>
      <c r="AL4" s="33">
        <v>8.64</v>
      </c>
      <c r="AM4" s="33">
        <v>3.2377401778032713</v>
      </c>
      <c r="AN4" s="33">
        <v>4.6158750398469888</v>
      </c>
      <c r="AO4" s="33">
        <v>3.4710585365044846</v>
      </c>
      <c r="AP4" s="33">
        <v>5.1595791611811119</v>
      </c>
      <c r="AQ4" s="33">
        <v>10</v>
      </c>
      <c r="AR4" s="33">
        <v>6.7572815533980579</v>
      </c>
      <c r="AS4" s="33">
        <v>2.4166666666666665</v>
      </c>
      <c r="AT4" s="33">
        <v>6.3913160733549077</v>
      </c>
      <c r="AU4" s="33">
        <v>6.3869343465910049</v>
      </c>
      <c r="AV4" s="33">
        <v>10</v>
      </c>
      <c r="AW4" s="33">
        <v>7.8480375712848023</v>
      </c>
      <c r="AX4" s="33">
        <v>8.504401602877607</v>
      </c>
      <c r="AY4" s="33">
        <v>10</v>
      </c>
      <c r="AZ4" s="33">
        <v>8.5478747041506828</v>
      </c>
      <c r="BA4" s="33">
        <v>7.4695953887527953</v>
      </c>
      <c r="BB4" s="33">
        <v>0</v>
      </c>
      <c r="BC4" s="33">
        <v>7.4649110114310515</v>
      </c>
      <c r="BD4" s="33">
        <v>0.8696588719423175</v>
      </c>
      <c r="BE4" s="33">
        <v>6.049382716049382</v>
      </c>
      <c r="BF4" s="33">
        <v>3.595988149855688</v>
      </c>
      <c r="BG4" s="33">
        <v>0</v>
      </c>
      <c r="BH4" s="33">
        <v>9.6968209317423604</v>
      </c>
      <c r="BI4" s="33">
        <v>4.9862208712023897</v>
      </c>
      <c r="BJ4" s="33">
        <v>5.4315236872433807</v>
      </c>
      <c r="BK4" s="33">
        <v>1.6300988007400099</v>
      </c>
      <c r="BL4" s="33">
        <v>4.3489328581856279</v>
      </c>
      <c r="BM4" s="33">
        <v>3.972460504020658</v>
      </c>
      <c r="BN4" s="33">
        <v>3.4979912478447956</v>
      </c>
      <c r="BO4" s="33">
        <v>3.2435572343622541</v>
      </c>
      <c r="BP4" s="33">
        <v>1.076865669765565</v>
      </c>
      <c r="BQ4" s="33">
        <v>2.6061380506575382</v>
      </c>
      <c r="BR4" s="33">
        <v>2.9274956016201603</v>
      </c>
      <c r="BS4" s="33">
        <v>2.0779540923339059</v>
      </c>
      <c r="BT4" s="33">
        <v>3.2023634562058589</v>
      </c>
      <c r="BU4" s="33">
        <v>3.3249574059994789</v>
      </c>
      <c r="BV4" s="33">
        <v>2.883192639039851</v>
      </c>
      <c r="BW4" s="33">
        <v>2.7446653448486948</v>
      </c>
      <c r="BX4" s="33">
        <v>2.3800466965519789</v>
      </c>
      <c r="BY4" s="33">
        <v>2.5507187880720523</v>
      </c>
      <c r="BZ4" s="33">
        <v>2.4653827423120154</v>
      </c>
      <c r="CA4" s="33">
        <v>1.3333333333333333</v>
      </c>
      <c r="CB4" s="33">
        <v>4.9489387264717655</v>
      </c>
      <c r="CC4" s="33">
        <v>2.2682330869298815</v>
      </c>
      <c r="CD4" s="33">
        <v>2.8501683822449935</v>
      </c>
      <c r="CE4" s="33">
        <v>8.2292897480939704</v>
      </c>
      <c r="CF4" s="33">
        <v>1.9248540918099617</v>
      </c>
      <c r="CG4" s="33">
        <v>5.0770719199519654</v>
      </c>
      <c r="CH4" s="33">
        <v>3.4642076815029914</v>
      </c>
      <c r="CI4" s="33">
        <v>4.5212486590166838</v>
      </c>
    </row>
    <row r="5" spans="1:87" x14ac:dyDescent="0.35">
      <c r="A5" s="32" t="s">
        <v>144</v>
      </c>
      <c r="B5" s="33">
        <v>4.6203609625417172</v>
      </c>
      <c r="C5" s="33">
        <v>0.28503319448681136</v>
      </c>
      <c r="D5" s="33">
        <v>3.1015312606995882</v>
      </c>
      <c r="E5" s="33">
        <v>2.6689751392427059</v>
      </c>
      <c r="F5" s="33">
        <v>5.0252844500632108</v>
      </c>
      <c r="G5" s="33">
        <v>1.3296398891966761</v>
      </c>
      <c r="H5" s="33">
        <v>6.0714285714285712</v>
      </c>
      <c r="I5" s="33">
        <v>2.27354147241752</v>
      </c>
      <c r="J5" s="33">
        <v>3.6749735957764944</v>
      </c>
      <c r="K5" s="33">
        <v>3.1719743675096002</v>
      </c>
      <c r="L5" s="33">
        <v>5.7076566125290036</v>
      </c>
      <c r="M5" s="33">
        <v>5.4406316805465895</v>
      </c>
      <c r="N5" s="33">
        <v>9.6316947909024169</v>
      </c>
      <c r="O5" s="33">
        <v>6.9266610279926697</v>
      </c>
      <c r="P5" s="33">
        <v>4.9743831575126283</v>
      </c>
      <c r="Q5" s="33">
        <v>5.162066126446244</v>
      </c>
      <c r="R5" s="33">
        <v>3.3978200538953458</v>
      </c>
      <c r="S5" s="33">
        <v>4.5114231126180728</v>
      </c>
      <c r="T5" s="33">
        <v>5.7190420703053713</v>
      </c>
      <c r="U5" s="33">
        <v>4.9912561935295923</v>
      </c>
      <c r="V5" s="33">
        <v>3.3395004625346902</v>
      </c>
      <c r="W5" s="33">
        <v>3.5038478949751029</v>
      </c>
      <c r="X5" s="33">
        <v>5.9356246590289139</v>
      </c>
      <c r="Y5" s="33">
        <v>4.3015726179463449</v>
      </c>
      <c r="Z5" s="33">
        <v>4.4143603656029295</v>
      </c>
      <c r="AA5" s="33">
        <v>4.4143603656029295</v>
      </c>
      <c r="AB5" s="33">
        <v>6.5610805641883836</v>
      </c>
      <c r="AC5" s="33">
        <v>8.5322755138838797</v>
      </c>
      <c r="AD5" s="33">
        <v>5.658510638297872</v>
      </c>
      <c r="AE5" s="33">
        <v>5.4874563353445529</v>
      </c>
      <c r="AF5" s="33">
        <v>6.5598307629286721</v>
      </c>
      <c r="AG5" s="33">
        <v>5.2727272727272734</v>
      </c>
      <c r="AH5" s="33">
        <v>4.6489588894821141</v>
      </c>
      <c r="AI5" s="33">
        <v>5.366962993591069</v>
      </c>
      <c r="AJ5" s="33">
        <v>3.894179894179894</v>
      </c>
      <c r="AK5" s="33">
        <v>5.7558609539207763</v>
      </c>
      <c r="AL5" s="33">
        <v>10</v>
      </c>
      <c r="AM5" s="33">
        <v>6.3521651849727565</v>
      </c>
      <c r="AN5" s="33">
        <v>5.8718520879821492</v>
      </c>
      <c r="AO5" s="33">
        <v>5.8953384096070041</v>
      </c>
      <c r="AP5" s="33">
        <v>6.2275845862678381</v>
      </c>
      <c r="AQ5" s="33">
        <v>3.2017310836524837</v>
      </c>
      <c r="AR5" s="33">
        <v>5.4757281553398052</v>
      </c>
      <c r="AS5" s="33">
        <v>2.1058558558558556</v>
      </c>
      <c r="AT5" s="33">
        <v>3.5944383649493816</v>
      </c>
      <c r="AU5" s="33">
        <v>7.3591224879921491</v>
      </c>
      <c r="AV5" s="33">
        <v>7.5384615384616129</v>
      </c>
      <c r="AW5" s="33">
        <v>8.1247903388124811</v>
      </c>
      <c r="AX5" s="33">
        <v>8.784168954238055</v>
      </c>
      <c r="AY5" s="33">
        <v>7.8856282919488327</v>
      </c>
      <c r="AZ5" s="33">
        <v>7.9384343222906262</v>
      </c>
      <c r="BA5" s="33">
        <v>5.7664363436200041</v>
      </c>
      <c r="BB5" s="33">
        <v>1.4831804281345564</v>
      </c>
      <c r="BC5" s="33">
        <v>7.3665171465779178</v>
      </c>
      <c r="BD5" s="33">
        <v>0.38839658344943623</v>
      </c>
      <c r="BE5" s="33">
        <v>6.3435776201733649</v>
      </c>
      <c r="BF5" s="33">
        <v>3.8954179445838188</v>
      </c>
      <c r="BG5" s="33">
        <v>0</v>
      </c>
      <c r="BH5" s="33">
        <v>4.3223833584210301</v>
      </c>
      <c r="BI5" s="33">
        <v>2.3969442597114101</v>
      </c>
      <c r="BJ5" s="33">
        <v>3.7469708987173704</v>
      </c>
      <c r="BK5" s="33">
        <v>1.3976886746939099</v>
      </c>
      <c r="BL5" s="33">
        <v>2.3727974383087442</v>
      </c>
      <c r="BM5" s="33">
        <v>3.1341076914462818</v>
      </c>
      <c r="BN5" s="33">
        <v>4.1371687429129054</v>
      </c>
      <c r="BO5" s="33">
        <v>4.2375401788255349</v>
      </c>
      <c r="BP5" s="33">
        <v>7.2679947693030922</v>
      </c>
      <c r="BQ5" s="33">
        <v>5.2142345636805096</v>
      </c>
      <c r="BR5" s="33">
        <v>10</v>
      </c>
      <c r="BS5" s="33">
        <v>3.6278975940489389</v>
      </c>
      <c r="BT5" s="33">
        <v>4.05145114028217</v>
      </c>
      <c r="BU5" s="33">
        <v>3.6267386275596856</v>
      </c>
      <c r="BV5" s="33">
        <v>5.3265218404726991</v>
      </c>
      <c r="BW5" s="33">
        <v>5.2703782020766043</v>
      </c>
      <c r="BX5" s="33">
        <v>6.548269411875836</v>
      </c>
      <c r="BY5" s="33">
        <v>2.4731632644915909</v>
      </c>
      <c r="BZ5" s="33">
        <v>4.5107163381837134</v>
      </c>
      <c r="CA5" s="33">
        <v>0.85714285714285721</v>
      </c>
      <c r="CB5" s="33">
        <v>4.197036443732479</v>
      </c>
      <c r="CC5" s="33">
        <v>3.6190945636433063</v>
      </c>
      <c r="CD5" s="33">
        <v>2.8910912881728805</v>
      </c>
      <c r="CE5" s="33">
        <v>7.9855192723011372</v>
      </c>
      <c r="CF5" s="33">
        <v>1.0729353705913567</v>
      </c>
      <c r="CG5" s="33">
        <v>4.5292273214462471</v>
      </c>
      <c r="CH5" s="33">
        <v>3.977011649267614</v>
      </c>
      <c r="CI5" s="33">
        <v>4.7101119095120305</v>
      </c>
    </row>
    <row r="6" spans="1:87" x14ac:dyDescent="0.35">
      <c r="A6" s="32" t="s">
        <v>145</v>
      </c>
      <c r="B6" s="33">
        <v>0</v>
      </c>
      <c r="C6" s="33">
        <v>4.0168782276580899</v>
      </c>
      <c r="D6" s="33">
        <v>1.065483745147354</v>
      </c>
      <c r="E6" s="33">
        <v>1.6941206576018144</v>
      </c>
      <c r="F6" s="33">
        <v>3.4197218710493047</v>
      </c>
      <c r="G6" s="33">
        <v>3.1301939058171744</v>
      </c>
      <c r="H6" s="33">
        <v>8.928571428571427</v>
      </c>
      <c r="I6" s="33">
        <v>1.2671956944423</v>
      </c>
      <c r="J6" s="33">
        <v>4.186420724970052</v>
      </c>
      <c r="K6" s="33">
        <v>2.9402706912859333</v>
      </c>
      <c r="L6" s="33">
        <v>7.3936581593194139</v>
      </c>
      <c r="M6" s="33">
        <v>1.1396424752359158</v>
      </c>
      <c r="N6" s="33">
        <v>3.2747497219132349</v>
      </c>
      <c r="O6" s="33">
        <v>3.9360167854895218</v>
      </c>
      <c r="P6" s="33">
        <v>5.8353263716969517</v>
      </c>
      <c r="Q6" s="33">
        <v>5.3626568556599432</v>
      </c>
      <c r="R6" s="33">
        <v>3.3715470455515577</v>
      </c>
      <c r="S6" s="33">
        <v>4.8565100909694845</v>
      </c>
      <c r="T6" s="33">
        <v>4.3962634382295027</v>
      </c>
      <c r="U6" s="33">
        <v>5.7998232434821029</v>
      </c>
      <c r="V6" s="33">
        <v>5.7737260402057036</v>
      </c>
      <c r="W6" s="33">
        <v>3.2738503774879915</v>
      </c>
      <c r="X6" s="33">
        <v>5.1612903225806441</v>
      </c>
      <c r="Y6" s="33">
        <v>4.6984572230014017</v>
      </c>
      <c r="Z6" s="33">
        <v>4.9414294413515689</v>
      </c>
      <c r="AA6" s="33">
        <v>4.9414294413515689</v>
      </c>
      <c r="AB6" s="33">
        <v>3.4287785429503455</v>
      </c>
      <c r="AC6" s="33">
        <v>9.4787679970840166</v>
      </c>
      <c r="AD6" s="33">
        <v>3.2225806451612904</v>
      </c>
      <c r="AE6" s="33">
        <v>3.9672604718343769</v>
      </c>
      <c r="AF6" s="33">
        <v>5.0243469142575066</v>
      </c>
      <c r="AG6" s="33">
        <v>8.7424242424242422</v>
      </c>
      <c r="AH6" s="33">
        <v>5.186865990389748</v>
      </c>
      <c r="AI6" s="33">
        <v>7.8519743642753772</v>
      </c>
      <c r="AJ6" s="33">
        <v>8.5079365079365079</v>
      </c>
      <c r="AK6" s="33">
        <v>7.9830234438156822</v>
      </c>
      <c r="AL6" s="33">
        <v>6.9599999999999982</v>
      </c>
      <c r="AM6" s="33">
        <v>9.5411528534556922</v>
      </c>
      <c r="AN6" s="33">
        <v>10</v>
      </c>
      <c r="AO6" s="33">
        <v>8.0966721752871571</v>
      </c>
      <c r="AP6" s="33">
        <v>6.5605095447723318</v>
      </c>
      <c r="AQ6" s="33">
        <v>8.5276660671039437</v>
      </c>
      <c r="AR6" s="33">
        <v>5.8446601941747574</v>
      </c>
      <c r="AS6" s="33">
        <v>1.033783783783784</v>
      </c>
      <c r="AT6" s="33">
        <v>5.1353700150208281</v>
      </c>
      <c r="AU6" s="33">
        <v>5.8807862715415631</v>
      </c>
      <c r="AV6" s="33">
        <v>10</v>
      </c>
      <c r="AW6" s="33">
        <v>2.7569048417756936</v>
      </c>
      <c r="AX6" s="33">
        <v>8.3277064335973243</v>
      </c>
      <c r="AY6" s="33">
        <v>7.689992475545524</v>
      </c>
      <c r="AZ6" s="33">
        <v>6.9310780044920222</v>
      </c>
      <c r="BA6" s="33">
        <v>6.0332240097564247</v>
      </c>
      <c r="BB6" s="33">
        <v>4.6330275229357794</v>
      </c>
      <c r="BC6" s="33">
        <v>8.887281145999129</v>
      </c>
      <c r="BD6" s="33">
        <v>0.4133876083637516</v>
      </c>
      <c r="BE6" s="33">
        <v>5.6033452807646364</v>
      </c>
      <c r="BF6" s="33">
        <v>4.8842603895158243</v>
      </c>
      <c r="BG6" s="33">
        <v>10</v>
      </c>
      <c r="BH6" s="33">
        <v>10</v>
      </c>
      <c r="BI6" s="33">
        <v>3.3282136380865603</v>
      </c>
      <c r="BJ6" s="33">
        <v>6.8969733088522105</v>
      </c>
      <c r="BK6" s="33">
        <v>1.06602005731562</v>
      </c>
      <c r="BL6" s="33">
        <v>6.2582414008508795</v>
      </c>
      <c r="BM6" s="33">
        <v>5.5712508951833515</v>
      </c>
      <c r="BN6" s="33">
        <v>9.3784117607403932</v>
      </c>
      <c r="BO6" s="33">
        <v>6.4211445507180525</v>
      </c>
      <c r="BP6" s="33">
        <v>2.3346638634327568</v>
      </c>
      <c r="BQ6" s="33">
        <v>6.0447400582970676</v>
      </c>
      <c r="BR6" s="33">
        <v>5.5714664239222875</v>
      </c>
      <c r="BS6" s="33">
        <v>5.5365248129754052</v>
      </c>
      <c r="BT6" s="33">
        <v>7.4489329187604447</v>
      </c>
      <c r="BU6" s="33">
        <v>3.780345396732419</v>
      </c>
      <c r="BV6" s="33">
        <v>5.5843173880976398</v>
      </c>
      <c r="BW6" s="33">
        <v>5.8145287231973537</v>
      </c>
      <c r="BX6" s="33">
        <v>2.5682142859859787</v>
      </c>
      <c r="BY6" s="33">
        <v>0.74664461067400056</v>
      </c>
      <c r="BZ6" s="33">
        <v>1.6574294483299896</v>
      </c>
      <c r="CA6" s="33">
        <v>5.8095238095238084</v>
      </c>
      <c r="CB6" s="33">
        <v>5.8670404485382468</v>
      </c>
      <c r="CC6" s="33">
        <v>5.7756232684270792</v>
      </c>
      <c r="CD6" s="33">
        <v>5.8173958421630445</v>
      </c>
      <c r="CE6" s="33">
        <v>1.4454739928404934</v>
      </c>
      <c r="CF6" s="33">
        <v>0.47016269048385284</v>
      </c>
      <c r="CG6" s="33">
        <v>0.95781834166217306</v>
      </c>
      <c r="CH6" s="33">
        <v>2.8108812107184029</v>
      </c>
      <c r="CI6" s="33">
        <v>4.8835447443118589</v>
      </c>
    </row>
    <row r="7" spans="1:87" x14ac:dyDescent="0.35">
      <c r="A7" s="32" t="s">
        <v>146</v>
      </c>
      <c r="B7" s="33">
        <v>0</v>
      </c>
      <c r="C7" s="33">
        <v>1.2735060431797716</v>
      </c>
      <c r="D7" s="33">
        <v>1.5056504186208857</v>
      </c>
      <c r="E7" s="33">
        <v>0.92638548726688574</v>
      </c>
      <c r="F7" s="33">
        <v>0.25916561314791414</v>
      </c>
      <c r="G7" s="33">
        <v>0.63711911357340723</v>
      </c>
      <c r="H7" s="33">
        <v>9.2857142857142865</v>
      </c>
      <c r="I7" s="33">
        <v>10</v>
      </c>
      <c r="J7" s="33">
        <v>5.0454997531089019</v>
      </c>
      <c r="K7" s="33">
        <v>2.9859426201878936</v>
      </c>
      <c r="L7" s="33">
        <v>2.8460943542150035</v>
      </c>
      <c r="M7" s="33">
        <v>4.8102890202254116</v>
      </c>
      <c r="N7" s="33">
        <v>3.7011494252873591</v>
      </c>
      <c r="O7" s="33">
        <v>3.785844266575924</v>
      </c>
      <c r="P7" s="33">
        <v>8.0746201778090736</v>
      </c>
      <c r="Q7" s="33">
        <v>4.8370672097759666</v>
      </c>
      <c r="R7" s="33">
        <v>2.1195652173913042</v>
      </c>
      <c r="S7" s="33">
        <v>5.0104175349921141</v>
      </c>
      <c r="T7" s="33">
        <v>4.398130900784019</v>
      </c>
      <c r="U7" s="33">
        <v>6.8493150684931514</v>
      </c>
      <c r="V7" s="33">
        <v>5.5072463768115938</v>
      </c>
      <c r="W7" s="33">
        <v>1.4361702127659581</v>
      </c>
      <c r="X7" s="33">
        <v>6.1538461538461542</v>
      </c>
      <c r="Y7" s="33">
        <v>4.166666666666667</v>
      </c>
      <c r="Z7" s="33">
        <v>4.8226488957167044</v>
      </c>
      <c r="AA7" s="33">
        <v>4.8226488957167044</v>
      </c>
      <c r="AB7" s="33">
        <v>4.6090823970037471</v>
      </c>
      <c r="AC7" s="33">
        <v>6.6078154425612041</v>
      </c>
      <c r="AD7" s="33">
        <v>4.0875000000000021</v>
      </c>
      <c r="AE7" s="33">
        <v>3.9054726368159196</v>
      </c>
      <c r="AF7" s="33">
        <v>4.8024676190952187</v>
      </c>
      <c r="AG7" s="33">
        <v>10</v>
      </c>
      <c r="AH7" s="33">
        <v>5.3937533368926864</v>
      </c>
      <c r="AI7" s="33">
        <v>4.4221624974157541</v>
      </c>
      <c r="AJ7" s="33">
        <v>5.3968253968253954</v>
      </c>
      <c r="AK7" s="33">
        <v>3.9329021827000812</v>
      </c>
      <c r="AL7" s="33">
        <v>6.7466666666666661</v>
      </c>
      <c r="AM7" s="33">
        <v>7.5537711499856606</v>
      </c>
      <c r="AN7" s="33">
        <v>8.948039528211666</v>
      </c>
      <c r="AO7" s="33">
        <v>6.5492650948372386</v>
      </c>
      <c r="AP7" s="33">
        <v>5.6758663569662282</v>
      </c>
      <c r="AQ7" s="33">
        <v>4.719633559239548</v>
      </c>
      <c r="AR7" s="33">
        <v>0</v>
      </c>
      <c r="AS7" s="33">
        <v>1.9144144144144142</v>
      </c>
      <c r="AT7" s="33">
        <v>2.2113493245513207</v>
      </c>
      <c r="AU7" s="33">
        <v>5.486567018358758</v>
      </c>
      <c r="AV7" s="33">
        <v>8.7692307692308056</v>
      </c>
      <c r="AW7" s="33">
        <v>5.6071787990607209</v>
      </c>
      <c r="AX7" s="33">
        <v>9.0786609030385268</v>
      </c>
      <c r="AY7" s="33">
        <v>5.6094808126410847</v>
      </c>
      <c r="AZ7" s="33">
        <v>6.910223660465979</v>
      </c>
      <c r="BA7" s="33">
        <v>4.5607864925086501</v>
      </c>
      <c r="BB7" s="33">
        <v>7.5993883792048944</v>
      </c>
      <c r="BC7" s="33">
        <v>7.1378961076544627</v>
      </c>
      <c r="BD7" s="33">
        <v>1.3088438615841502</v>
      </c>
      <c r="BE7" s="33">
        <v>6.9135802469135834</v>
      </c>
      <c r="BF7" s="33">
        <v>5.7399271488392722</v>
      </c>
      <c r="BG7" s="33">
        <v>0</v>
      </c>
      <c r="BH7" s="33">
        <v>8.8774542768097007</v>
      </c>
      <c r="BI7" s="33">
        <v>5.0348082493610002</v>
      </c>
      <c r="BJ7" s="33">
        <v>4.6864414578248308</v>
      </c>
      <c r="BK7" s="33">
        <v>0.80213772670077799</v>
      </c>
      <c r="BL7" s="33">
        <v>3.8801683421392621</v>
      </c>
      <c r="BM7" s="33">
        <v>4.8100477454892667</v>
      </c>
      <c r="BN7" s="33">
        <v>3.2411674972028273</v>
      </c>
      <c r="BO7" s="33">
        <v>2.2948516800172385</v>
      </c>
      <c r="BP7" s="33">
        <v>0.56987934516427352</v>
      </c>
      <c r="BQ7" s="33">
        <v>2.0352995074614464</v>
      </c>
      <c r="BR7" s="33">
        <v>2.4662269174010825</v>
      </c>
      <c r="BS7" s="33">
        <v>6.4419974640130473</v>
      </c>
      <c r="BT7" s="33">
        <v>3.35724407985093</v>
      </c>
      <c r="BU7" s="33">
        <v>4.4481025535334044</v>
      </c>
      <c r="BV7" s="33">
        <v>4.1783927536996153</v>
      </c>
      <c r="BW7" s="33">
        <v>3.1068461305805313</v>
      </c>
      <c r="BX7" s="33">
        <v>6.8603110855034899</v>
      </c>
      <c r="BY7" s="33">
        <v>2.1005658568348573</v>
      </c>
      <c r="BZ7" s="33">
        <v>4.4804384711691734</v>
      </c>
      <c r="CA7" s="33">
        <v>3.9047619047619042</v>
      </c>
      <c r="CB7" s="33">
        <v>3.0556668001601923</v>
      </c>
      <c r="CC7" s="33">
        <v>2.0944388594248102</v>
      </c>
      <c r="CD7" s="33">
        <v>3.0182891881156353</v>
      </c>
      <c r="CE7" s="33">
        <v>5.3895509078339385</v>
      </c>
      <c r="CF7" s="33">
        <v>0.47819965955195282</v>
      </c>
      <c r="CG7" s="33">
        <v>2.933875283692946</v>
      </c>
      <c r="CH7" s="33">
        <v>3.4775343143259185</v>
      </c>
      <c r="CI7" s="33">
        <v>4.2297254320699009</v>
      </c>
    </row>
    <row r="8" spans="1:87" x14ac:dyDescent="0.35">
      <c r="A8" s="32" t="s">
        <v>147</v>
      </c>
      <c r="B8" s="33">
        <v>0</v>
      </c>
      <c r="C8" s="33">
        <v>0</v>
      </c>
      <c r="D8" s="33">
        <v>3.0095938346658397</v>
      </c>
      <c r="E8" s="33">
        <v>1.0031979448886132</v>
      </c>
      <c r="F8" s="33">
        <v>4.3046776232616937</v>
      </c>
      <c r="G8" s="33">
        <v>8.7811634349030481</v>
      </c>
      <c r="H8" s="33">
        <v>7.4999999999999991</v>
      </c>
      <c r="I8" s="33">
        <v>1.2393568591503399</v>
      </c>
      <c r="J8" s="33">
        <v>5.45629947932877</v>
      </c>
      <c r="K8" s="33">
        <v>3.2297487121086914</v>
      </c>
      <c r="L8" s="33">
        <v>0</v>
      </c>
      <c r="M8" s="33">
        <v>0</v>
      </c>
      <c r="N8" s="33">
        <v>4.4573502722323042</v>
      </c>
      <c r="O8" s="33">
        <v>1.4857834240774346</v>
      </c>
      <c r="P8" s="33">
        <v>1.7057939080711755</v>
      </c>
      <c r="Q8" s="33">
        <v>8.320827527066136</v>
      </c>
      <c r="R8" s="33">
        <v>0.31937120684509068</v>
      </c>
      <c r="S8" s="33">
        <v>3.4486642139941344</v>
      </c>
      <c r="T8" s="33">
        <v>2.4672238190357842</v>
      </c>
      <c r="U8" s="33">
        <v>6.578947368421054</v>
      </c>
      <c r="V8" s="33">
        <v>10</v>
      </c>
      <c r="W8" s="33">
        <v>2.3180291153415475</v>
      </c>
      <c r="X8" s="33">
        <v>4.5344129554655863</v>
      </c>
      <c r="Y8" s="33">
        <v>6.6361556064073222</v>
      </c>
      <c r="Z8" s="33">
        <v>6.0135090091271017</v>
      </c>
      <c r="AA8" s="33">
        <v>6.0135090091271017</v>
      </c>
      <c r="AB8" s="33">
        <v>5.7569485511531662</v>
      </c>
      <c r="AC8" s="33">
        <v>2.0190306274159981</v>
      </c>
      <c r="AD8" s="33">
        <v>4.2394736842105285</v>
      </c>
      <c r="AE8" s="33">
        <v>4.5561665357423404</v>
      </c>
      <c r="AF8" s="33">
        <v>4.1429048496305079</v>
      </c>
      <c r="AG8" s="33">
        <v>3.1818181818181825</v>
      </c>
      <c r="AH8" s="33">
        <v>5.7100907634810465</v>
      </c>
      <c r="AI8" s="33">
        <v>2.6752119082075665</v>
      </c>
      <c r="AJ8" s="33">
        <v>3.513227513227513</v>
      </c>
      <c r="AK8" s="33">
        <v>1.1721907841552142</v>
      </c>
      <c r="AL8" s="33">
        <v>6.6400000000000015</v>
      </c>
      <c r="AM8" s="33">
        <v>0.92056208775451842</v>
      </c>
      <c r="AN8" s="33">
        <v>0</v>
      </c>
      <c r="AO8" s="33">
        <v>2.9766376548305056</v>
      </c>
      <c r="AP8" s="33">
        <v>3.5597712522305072</v>
      </c>
      <c r="AQ8" s="33">
        <v>0</v>
      </c>
      <c r="AR8" s="33">
        <v>7.5922330097087372</v>
      </c>
      <c r="AS8" s="33">
        <v>1.7004504504504505</v>
      </c>
      <c r="AT8" s="33">
        <v>3.0975611533863963</v>
      </c>
      <c r="AU8" s="33">
        <v>4.1002194705078505</v>
      </c>
      <c r="AV8" s="33">
        <v>6.7692307692308944</v>
      </c>
      <c r="AW8" s="33">
        <v>3.602258749860229</v>
      </c>
      <c r="AX8" s="33">
        <v>5.4669275023927479</v>
      </c>
      <c r="AY8" s="33">
        <v>8.3634311512415334</v>
      </c>
      <c r="AZ8" s="33">
        <v>5.6604135286466501</v>
      </c>
      <c r="BA8" s="33">
        <v>4.3789873410165239</v>
      </c>
      <c r="BB8" s="33">
        <v>2.8440366972477058</v>
      </c>
      <c r="BC8" s="33">
        <v>8.3417739835045559</v>
      </c>
      <c r="BD8" s="33">
        <v>0.25137480838910087</v>
      </c>
      <c r="BE8" s="33">
        <v>7.5048732943469778</v>
      </c>
      <c r="BF8" s="33">
        <v>4.7355146958720855</v>
      </c>
      <c r="BG8" s="33">
        <v>0</v>
      </c>
      <c r="BH8" s="33">
        <v>1.6657885846557501</v>
      </c>
      <c r="BI8" s="33">
        <v>1.25965930932357</v>
      </c>
      <c r="BJ8" s="33">
        <v>2.4067168266850101</v>
      </c>
      <c r="BK8" s="33">
        <v>0.174307594534576</v>
      </c>
      <c r="BL8" s="33">
        <v>1.1012944630397814</v>
      </c>
      <c r="BM8" s="33">
        <v>2.9184045794559332</v>
      </c>
      <c r="BN8" s="33">
        <v>0.79181767970684869</v>
      </c>
      <c r="BO8" s="33">
        <v>0.51274271898151635</v>
      </c>
      <c r="BP8" s="33">
        <v>1.1812744797537116</v>
      </c>
      <c r="BQ8" s="33">
        <v>0.82861162614735873</v>
      </c>
      <c r="BR8" s="33">
        <v>1.559814507807729</v>
      </c>
      <c r="BS8" s="33">
        <v>1.3778062991397577</v>
      </c>
      <c r="BT8" s="33">
        <v>0</v>
      </c>
      <c r="BU8" s="33">
        <v>1.6652505020276998</v>
      </c>
      <c r="BV8" s="33">
        <v>1.1507178272437966</v>
      </c>
      <c r="BW8" s="33">
        <v>0.9896647266955777</v>
      </c>
      <c r="BX8" s="33">
        <v>6.9460313393323432</v>
      </c>
      <c r="BY8" s="33">
        <v>0.84214348389304639</v>
      </c>
      <c r="BZ8" s="33">
        <v>3.8940874116126949</v>
      </c>
      <c r="CA8" s="33">
        <v>1.2380952380952381</v>
      </c>
      <c r="CB8" s="33">
        <v>5.112134561473769</v>
      </c>
      <c r="CC8" s="33">
        <v>2.6815424711006441</v>
      </c>
      <c r="CD8" s="33">
        <v>3.0105907568898838</v>
      </c>
      <c r="CE8" s="33">
        <v>7.9070278809457832</v>
      </c>
      <c r="CF8" s="33">
        <v>0.70725327799280424</v>
      </c>
      <c r="CG8" s="33">
        <v>4.3071405794692934</v>
      </c>
      <c r="CH8" s="33">
        <v>3.7372729159906237</v>
      </c>
      <c r="CI8" s="33">
        <v>3.4118227944575925</v>
      </c>
    </row>
    <row r="9" spans="1:87" x14ac:dyDescent="0.35">
      <c r="A9" s="32" t="s">
        <v>148</v>
      </c>
      <c r="B9" s="33">
        <v>10</v>
      </c>
      <c r="C9" s="33">
        <v>1.2623627843189624</v>
      </c>
      <c r="D9" s="33">
        <v>10</v>
      </c>
      <c r="E9" s="33">
        <v>7.0874542614396541</v>
      </c>
      <c r="F9" s="33">
        <v>4.7218710493046769</v>
      </c>
      <c r="G9" s="33">
        <v>1.4404432132963987</v>
      </c>
      <c r="H9" s="33">
        <v>9.2857142857142865</v>
      </c>
      <c r="I9" s="33">
        <v>3.2674505214948502</v>
      </c>
      <c r="J9" s="33">
        <v>4.6788697674525528</v>
      </c>
      <c r="K9" s="33">
        <v>5.8831620144461034</v>
      </c>
      <c r="L9" s="33">
        <v>10</v>
      </c>
      <c r="M9" s="33">
        <v>9.5957109140157062</v>
      </c>
      <c r="N9" s="33">
        <v>9.1724137931034484</v>
      </c>
      <c r="O9" s="33">
        <v>9.5893749023730521</v>
      </c>
      <c r="P9" s="33">
        <v>5.5155589199886119</v>
      </c>
      <c r="Q9" s="33">
        <v>6.6089613034623218</v>
      </c>
      <c r="R9" s="33">
        <v>5.2173913043478271</v>
      </c>
      <c r="S9" s="33">
        <v>5.7806371759329203</v>
      </c>
      <c r="T9" s="33">
        <v>7.6850060391529862</v>
      </c>
      <c r="U9" s="33">
        <v>3.3561643835616453</v>
      </c>
      <c r="V9" s="33">
        <v>4.1877101449275358</v>
      </c>
      <c r="W9" s="33">
        <v>1.4820751967356451</v>
      </c>
      <c r="X9" s="33">
        <v>7.1373375482964523</v>
      </c>
      <c r="Y9" s="33">
        <v>4.0798094103633105</v>
      </c>
      <c r="Z9" s="33">
        <v>4.0486193367769179</v>
      </c>
      <c r="AA9" s="33">
        <v>4.0486193367769179</v>
      </c>
      <c r="AB9" s="33">
        <v>4.7745113129136545</v>
      </c>
      <c r="AC9" s="33">
        <v>7.8120888476124133</v>
      </c>
      <c r="AD9" s="33">
        <v>4.8390410958904111</v>
      </c>
      <c r="AE9" s="33">
        <v>5.4630954814966266</v>
      </c>
      <c r="AF9" s="33">
        <v>5.7221841844782766</v>
      </c>
      <c r="AG9" s="33">
        <v>8.1818181818181817</v>
      </c>
      <c r="AH9" s="33">
        <v>6.1639081687132951</v>
      </c>
      <c r="AI9" s="33">
        <v>6.8968368823651023</v>
      </c>
      <c r="AJ9" s="33">
        <v>10</v>
      </c>
      <c r="AK9" s="33">
        <v>7.0533548908649948</v>
      </c>
      <c r="AL9" s="33">
        <v>9.7919999999999998</v>
      </c>
      <c r="AM9" s="33">
        <v>10</v>
      </c>
      <c r="AN9" s="33">
        <v>9.464456487089576</v>
      </c>
      <c r="AO9" s="33">
        <v>8.4440468263563933</v>
      </c>
      <c r="AP9" s="33">
        <v>7.083115505417334</v>
      </c>
      <c r="AQ9" s="33">
        <v>7.7775450638366692</v>
      </c>
      <c r="AR9" s="33">
        <v>2.8932038834951457</v>
      </c>
      <c r="AS9" s="33">
        <v>10</v>
      </c>
      <c r="AT9" s="33">
        <v>6.890249649110606</v>
      </c>
      <c r="AU9" s="33">
        <v>10</v>
      </c>
      <c r="AV9" s="33">
        <v>10</v>
      </c>
      <c r="AW9" s="33">
        <v>8.5821312758582131</v>
      </c>
      <c r="AX9" s="33">
        <v>9.9831718886399727</v>
      </c>
      <c r="AY9" s="33">
        <v>9.8796087283671916</v>
      </c>
      <c r="AZ9" s="33">
        <v>9.6889823785730762</v>
      </c>
      <c r="BA9" s="33">
        <v>8.2896160138418402</v>
      </c>
      <c r="BB9" s="33">
        <v>9.4648318042813457</v>
      </c>
      <c r="BC9" s="33">
        <v>8.4112284763420622</v>
      </c>
      <c r="BD9" s="33">
        <v>3.9478348591254582</v>
      </c>
      <c r="BE9" s="33">
        <v>6.7123287671232887</v>
      </c>
      <c r="BF9" s="33">
        <v>7.134055976718038</v>
      </c>
      <c r="BG9" s="33">
        <v>0</v>
      </c>
      <c r="BH9" s="33">
        <v>5.6395051919185599</v>
      </c>
      <c r="BI9" s="33">
        <v>4.9880126220839003</v>
      </c>
      <c r="BJ9" s="33">
        <v>6.1444853923918599</v>
      </c>
      <c r="BK9" s="33">
        <v>10</v>
      </c>
      <c r="BL9" s="33">
        <v>5.3544006412788638</v>
      </c>
      <c r="BM9" s="33">
        <v>6.2442283089984505</v>
      </c>
      <c r="BN9" s="33">
        <v>4.4964526626945469</v>
      </c>
      <c r="BO9" s="33">
        <v>4.3287065987138957</v>
      </c>
      <c r="BP9" s="33">
        <v>10</v>
      </c>
      <c r="BQ9" s="33">
        <v>6.2750530871361478</v>
      </c>
      <c r="BR9" s="33">
        <v>5.7493467315564502</v>
      </c>
      <c r="BS9" s="33">
        <v>5.3541684824270899</v>
      </c>
      <c r="BT9" s="33">
        <v>6.6637179040221142</v>
      </c>
      <c r="BU9" s="33">
        <v>8.8576093814424688</v>
      </c>
      <c r="BV9" s="33">
        <v>6.6562106248620312</v>
      </c>
      <c r="BW9" s="33">
        <v>6.4656318559990904</v>
      </c>
      <c r="BX9" s="33">
        <v>0</v>
      </c>
      <c r="BY9" s="33">
        <v>10</v>
      </c>
      <c r="BZ9" s="33">
        <v>5</v>
      </c>
      <c r="CA9" s="33">
        <v>1.9047619047619047</v>
      </c>
      <c r="CB9" s="33">
        <v>0.48558269923908665</v>
      </c>
      <c r="CC9" s="33">
        <v>6.4455879792727249</v>
      </c>
      <c r="CD9" s="33">
        <v>2.9453108610912389</v>
      </c>
      <c r="CE9" s="33">
        <v>8.196676677071423</v>
      </c>
      <c r="CF9" s="33">
        <v>10</v>
      </c>
      <c r="CG9" s="33">
        <v>9.0983383385357115</v>
      </c>
      <c r="CH9" s="33">
        <v>5.68121639987565</v>
      </c>
      <c r="CI9" s="33">
        <v>6.422574434313546</v>
      </c>
    </row>
    <row r="10" spans="1:87" x14ac:dyDescent="0.35">
      <c r="A10" s="32" t="s">
        <v>149</v>
      </c>
      <c r="B10" s="33">
        <v>0</v>
      </c>
      <c r="C10" s="33">
        <v>0</v>
      </c>
      <c r="D10" s="33">
        <v>3.549065199288179</v>
      </c>
      <c r="E10" s="33">
        <v>1.1830217330960595</v>
      </c>
      <c r="F10" s="33">
        <v>8.2490518331226301</v>
      </c>
      <c r="G10" s="33">
        <v>2.7423822714681445</v>
      </c>
      <c r="H10" s="33">
        <v>8.2142857142857135</v>
      </c>
      <c r="I10" s="33">
        <v>9.8802589509206502</v>
      </c>
      <c r="J10" s="33">
        <v>7.2714946924492851</v>
      </c>
      <c r="K10" s="33">
        <v>4.2272582127726723</v>
      </c>
      <c r="L10" s="33">
        <v>3.6581593194122202</v>
      </c>
      <c r="M10" s="33">
        <v>7.2496587860429063E-2</v>
      </c>
      <c r="N10" s="33">
        <v>2.1379310344827589</v>
      </c>
      <c r="O10" s="33">
        <v>1.9561956472518027</v>
      </c>
      <c r="P10" s="33">
        <v>4.1753246494270773</v>
      </c>
      <c r="Q10" s="33">
        <v>10</v>
      </c>
      <c r="R10" s="33">
        <v>8.3081285444234414</v>
      </c>
      <c r="S10" s="33">
        <v>7.4944843979501732</v>
      </c>
      <c r="T10" s="33">
        <v>4.7253400226009878</v>
      </c>
      <c r="U10" s="33">
        <v>7.3972602739726039</v>
      </c>
      <c r="V10" s="33">
        <v>1.9671884057971012</v>
      </c>
      <c r="W10" s="33">
        <v>3.3510638297872344</v>
      </c>
      <c r="X10" s="33">
        <v>6.6422466422466435</v>
      </c>
      <c r="Y10" s="33">
        <v>2.8985507246376803</v>
      </c>
      <c r="Z10" s="33">
        <v>4.4512619752882525</v>
      </c>
      <c r="AA10" s="33">
        <v>4.4512619752882525</v>
      </c>
      <c r="AB10" s="33">
        <v>4.3258426966292145</v>
      </c>
      <c r="AC10" s="33">
        <v>6.4783427495291903</v>
      </c>
      <c r="AD10" s="33">
        <v>5.0892857142857153</v>
      </c>
      <c r="AE10" s="33">
        <v>6.766169154228856</v>
      </c>
      <c r="AF10" s="33">
        <v>5.6649100786682443</v>
      </c>
      <c r="AG10" s="33">
        <v>4.9848484848484853</v>
      </c>
      <c r="AH10" s="33">
        <v>10</v>
      </c>
      <c r="AI10" s="33">
        <v>7.800289435600579</v>
      </c>
      <c r="AJ10" s="33">
        <v>2.0317460317460312</v>
      </c>
      <c r="AK10" s="33">
        <v>10</v>
      </c>
      <c r="AL10" s="33">
        <v>2.7946666666666675</v>
      </c>
      <c r="AM10" s="33">
        <v>5.3914539718956123</v>
      </c>
      <c r="AN10" s="33">
        <v>5.6232068855594521</v>
      </c>
      <c r="AO10" s="33">
        <v>6.0782764345396032</v>
      </c>
      <c r="AP10" s="33">
        <v>5.8715932566039246</v>
      </c>
      <c r="AQ10" s="33">
        <v>8.9569561023196336</v>
      </c>
      <c r="AR10" s="33">
        <v>6</v>
      </c>
      <c r="AS10" s="33">
        <v>0</v>
      </c>
      <c r="AT10" s="33">
        <v>4.9856520341065451</v>
      </c>
      <c r="AU10" s="33">
        <v>5.0922421105224469</v>
      </c>
      <c r="AV10" s="33">
        <v>8.1538461538461</v>
      </c>
      <c r="AW10" s="33">
        <v>0</v>
      </c>
      <c r="AX10" s="33">
        <v>9.960033235519937</v>
      </c>
      <c r="AY10" s="33">
        <v>7.3401053423626772</v>
      </c>
      <c r="AZ10" s="33">
        <v>6.1092453684502326</v>
      </c>
      <c r="BA10" s="33">
        <v>5.5474487012783875</v>
      </c>
      <c r="BB10" s="33">
        <v>10</v>
      </c>
      <c r="BC10" s="33">
        <v>10</v>
      </c>
      <c r="BD10" s="33">
        <v>0.7009543377961367</v>
      </c>
      <c r="BE10" s="33">
        <v>6.049382716049382</v>
      </c>
      <c r="BF10" s="33">
        <v>6.68758426346138</v>
      </c>
      <c r="BG10" s="33">
        <v>0</v>
      </c>
      <c r="BH10" s="33">
        <v>1.7609796430953599</v>
      </c>
      <c r="BI10" s="33">
        <v>3.1071649700656998</v>
      </c>
      <c r="BJ10" s="33">
        <v>3.1313786409468802</v>
      </c>
      <c r="BK10" s="33">
        <v>0.25742649378022903</v>
      </c>
      <c r="BL10" s="33">
        <v>1.6513899495776341</v>
      </c>
      <c r="BM10" s="33">
        <v>4.1694871065195072</v>
      </c>
      <c r="BN10" s="33">
        <v>1.5674063440141526</v>
      </c>
      <c r="BO10" s="33">
        <v>2.0788148639548591</v>
      </c>
      <c r="BP10" s="33">
        <v>1.6325011575819044</v>
      </c>
      <c r="BQ10" s="33">
        <v>1.7595741218503056</v>
      </c>
      <c r="BR10" s="33">
        <v>2.3482567899862175</v>
      </c>
      <c r="BS10" s="33">
        <v>10</v>
      </c>
      <c r="BT10" s="33">
        <v>3.2618906226737181</v>
      </c>
      <c r="BU10" s="33">
        <v>3.2214660749721586</v>
      </c>
      <c r="BV10" s="33">
        <v>4.7079033719080234</v>
      </c>
      <c r="BW10" s="33">
        <v>3.2337387468791645</v>
      </c>
      <c r="BX10" s="33">
        <v>5.4488302061053044</v>
      </c>
      <c r="BY10" s="33">
        <v>0.63891628717846694</v>
      </c>
      <c r="BZ10" s="33">
        <v>3.0438732466418856</v>
      </c>
      <c r="CA10" s="33">
        <v>3.2380952380952381</v>
      </c>
      <c r="CB10" s="33">
        <v>4.4843812575090105</v>
      </c>
      <c r="CC10" s="33">
        <v>3.796352501290039</v>
      </c>
      <c r="CD10" s="33">
        <v>3.8396096656314294</v>
      </c>
      <c r="CE10" s="33">
        <v>0.55664227649604103</v>
      </c>
      <c r="CF10" s="33">
        <v>0.29736785551970174</v>
      </c>
      <c r="CG10" s="33">
        <v>0.42700506600787141</v>
      </c>
      <c r="CH10" s="33">
        <v>2.4368293260937293</v>
      </c>
      <c r="CI10" s="33">
        <v>4.3328696685045784</v>
      </c>
    </row>
    <row r="11" spans="1:87" x14ac:dyDescent="0.35">
      <c r="A11" s="32" t="s">
        <v>150</v>
      </c>
      <c r="B11" s="33">
        <v>0</v>
      </c>
      <c r="C11" s="33">
        <v>0</v>
      </c>
      <c r="D11" s="33">
        <v>0.4215603624386749</v>
      </c>
      <c r="E11" s="33">
        <v>0.14052012081289164</v>
      </c>
      <c r="F11" s="33">
        <v>0.80278128950695316</v>
      </c>
      <c r="G11" s="33">
        <v>2.3822714681440442</v>
      </c>
      <c r="H11" s="33">
        <v>4.6428571428571415</v>
      </c>
      <c r="I11" s="33">
        <v>7.5496291603854198E-3</v>
      </c>
      <c r="J11" s="33">
        <v>1.9588648824171309</v>
      </c>
      <c r="K11" s="33">
        <v>1.0496925016150114</v>
      </c>
      <c r="L11" s="33">
        <v>4.0061871616395974</v>
      </c>
      <c r="M11" s="33">
        <v>4.4968911516714272</v>
      </c>
      <c r="N11" s="33">
        <v>7.7241379310344822</v>
      </c>
      <c r="O11" s="33">
        <v>5.4090720814485032</v>
      </c>
      <c r="P11" s="33" t="s">
        <v>174</v>
      </c>
      <c r="Q11" s="33">
        <v>0</v>
      </c>
      <c r="R11" s="33">
        <v>0</v>
      </c>
      <c r="S11" s="33">
        <v>0</v>
      </c>
      <c r="T11" s="33">
        <v>2.7045360407242516</v>
      </c>
      <c r="U11" s="33">
        <v>4.2465753424657535</v>
      </c>
      <c r="V11" s="33">
        <v>8.2608695652173907</v>
      </c>
      <c r="W11" s="33">
        <v>5.6250000000000009</v>
      </c>
      <c r="X11" s="33">
        <v>6.1538461538461542</v>
      </c>
      <c r="Y11" s="33">
        <v>5.4347826086956523</v>
      </c>
      <c r="Z11" s="33">
        <v>5.9442147340449907</v>
      </c>
      <c r="AA11" s="33">
        <v>5.9442147340449907</v>
      </c>
      <c r="AB11" s="33">
        <v>7.4929775280898889</v>
      </c>
      <c r="AC11" s="33">
        <v>3.1638418079096047</v>
      </c>
      <c r="AD11" s="33">
        <v>8.2125000000000021</v>
      </c>
      <c r="AE11" s="33">
        <v>10</v>
      </c>
      <c r="AF11" s="33">
        <v>7.2173298339998739</v>
      </c>
      <c r="AG11" s="33">
        <v>7.4848484848484844</v>
      </c>
      <c r="AH11" s="33">
        <v>2.9658302189001597</v>
      </c>
      <c r="AI11" s="33">
        <v>1.414099648542485</v>
      </c>
      <c r="AJ11" s="33">
        <v>1.1111111111111107</v>
      </c>
      <c r="AK11" s="33">
        <v>1.063055780113177</v>
      </c>
      <c r="AL11" s="33">
        <v>6.9386666666666654</v>
      </c>
      <c r="AM11" s="33">
        <v>1.878405506165759</v>
      </c>
      <c r="AN11" s="33">
        <v>5.4606311762830728</v>
      </c>
      <c r="AO11" s="33">
        <v>3.5395810740788649</v>
      </c>
      <c r="AP11" s="33">
        <v>5.3784554540393694</v>
      </c>
      <c r="AQ11" s="33">
        <v>6.5300507745123282</v>
      </c>
      <c r="AR11" s="33">
        <v>4.5825242718446599</v>
      </c>
      <c r="AS11" s="33">
        <v>1.6734234234234235</v>
      </c>
      <c r="AT11" s="33">
        <v>4.2619994899268034</v>
      </c>
      <c r="AU11" s="33">
        <v>2.0707809912071355</v>
      </c>
      <c r="AV11" s="33">
        <v>8.6153846153845741</v>
      </c>
      <c r="AW11" s="33">
        <v>2.952588616795262</v>
      </c>
      <c r="AX11" s="33">
        <v>6.8152799251149041</v>
      </c>
      <c r="AY11" s="33">
        <v>1.7456734386756954</v>
      </c>
      <c r="AZ11" s="33">
        <v>4.439941517435515</v>
      </c>
      <c r="BA11" s="33">
        <v>4.3509705036811592</v>
      </c>
      <c r="BB11" s="33">
        <v>0.39755351681957179</v>
      </c>
      <c r="BC11" s="33">
        <v>4.2830270583128343</v>
      </c>
      <c r="BD11" s="33">
        <v>9.2083277220760902</v>
      </c>
      <c r="BE11" s="33">
        <v>5.185185185185186</v>
      </c>
      <c r="BF11" s="33">
        <v>4.7685233705984214</v>
      </c>
      <c r="BG11" s="33">
        <v>0</v>
      </c>
      <c r="BH11" s="33">
        <v>2.7404233843482602</v>
      </c>
      <c r="BI11" s="33">
        <v>1.03614584088882</v>
      </c>
      <c r="BJ11" s="33">
        <v>2.51263129757278</v>
      </c>
      <c r="BK11" s="33">
        <v>8.4732858454307614E-2</v>
      </c>
      <c r="BL11" s="33">
        <v>1.2747866762528335</v>
      </c>
      <c r="BM11" s="33">
        <v>3.0216550234256272</v>
      </c>
      <c r="BN11" s="33">
        <v>2.4542608309658536</v>
      </c>
      <c r="BO11" s="33">
        <v>2.4992985361719122</v>
      </c>
      <c r="BP11" s="33">
        <v>1.9355882783006895</v>
      </c>
      <c r="BQ11" s="33">
        <v>2.2963825484794849</v>
      </c>
      <c r="BR11" s="33">
        <v>0.69827574755670718</v>
      </c>
      <c r="BS11" s="33">
        <v>0</v>
      </c>
      <c r="BT11" s="33">
        <v>0.67896721768080159</v>
      </c>
      <c r="BU11" s="33">
        <v>0.2755629169356944</v>
      </c>
      <c r="BV11" s="33">
        <v>0.41320147054330081</v>
      </c>
      <c r="BW11" s="33">
        <v>1.354792009511393</v>
      </c>
      <c r="BX11" s="33">
        <v>0.42073508088294487</v>
      </c>
      <c r="BY11" s="33">
        <v>0.10223615754151819</v>
      </c>
      <c r="BZ11" s="33">
        <v>0.26148561921223157</v>
      </c>
      <c r="CA11" s="33">
        <v>1.2380952380952381</v>
      </c>
      <c r="CB11" s="33">
        <v>2.8744493392070485</v>
      </c>
      <c r="CC11" s="33">
        <v>0.80484238852937229</v>
      </c>
      <c r="CD11" s="33">
        <v>1.6391289886105531</v>
      </c>
      <c r="CE11" s="33">
        <v>1.5931301554480788</v>
      </c>
      <c r="CF11" s="33">
        <v>0.19690574216845119</v>
      </c>
      <c r="CG11" s="33">
        <v>0.89501794880826491</v>
      </c>
      <c r="CH11" s="33">
        <v>0.93187751887701664</v>
      </c>
      <c r="CI11" s="33">
        <v>3.0920242232398527</v>
      </c>
    </row>
    <row r="12" spans="1:87" x14ac:dyDescent="0.35">
      <c r="A12" s="32" t="s">
        <v>151</v>
      </c>
      <c r="B12" s="33">
        <v>0</v>
      </c>
      <c r="C12" s="33">
        <v>3.8627471375604925</v>
      </c>
      <c r="D12" s="33">
        <v>0.96111307135606949</v>
      </c>
      <c r="E12" s="33">
        <v>1.6079534029721874</v>
      </c>
      <c r="F12" s="33">
        <v>1.1314791403286977</v>
      </c>
      <c r="G12" s="33">
        <v>0</v>
      </c>
      <c r="H12" s="33">
        <v>5.7142857142857126</v>
      </c>
      <c r="I12" s="33">
        <v>0.86649607639735904</v>
      </c>
      <c r="J12" s="33">
        <v>1.9280652327529426</v>
      </c>
      <c r="K12" s="33">
        <v>1.7680093178625649</v>
      </c>
      <c r="L12" s="33">
        <v>7.7184841453982989</v>
      </c>
      <c r="M12" s="33">
        <v>1.7795707184067822</v>
      </c>
      <c r="N12" s="33">
        <v>5.2413793103448283</v>
      </c>
      <c r="O12" s="33">
        <v>4.913144724716636</v>
      </c>
      <c r="P12" s="33">
        <v>10</v>
      </c>
      <c r="Q12" s="33">
        <v>6.7006109979633397</v>
      </c>
      <c r="R12" s="33">
        <v>7.4574669187145561</v>
      </c>
      <c r="S12" s="33">
        <v>8.0526926388926316</v>
      </c>
      <c r="T12" s="33">
        <v>6.4829186818046347</v>
      </c>
      <c r="U12" s="33">
        <v>3.1506849315068495</v>
      </c>
      <c r="V12" s="33">
        <v>2.0993623188405799</v>
      </c>
      <c r="W12" s="33">
        <v>9.5582401730977278</v>
      </c>
      <c r="X12" s="33">
        <v>3.8939591481964362</v>
      </c>
      <c r="Y12" s="33">
        <v>0.92114959469417879</v>
      </c>
      <c r="Z12" s="33">
        <v>3.9246792332671547</v>
      </c>
      <c r="AA12" s="33">
        <v>3.9246792332671547</v>
      </c>
      <c r="AB12" s="33">
        <v>7.2271948200342804</v>
      </c>
      <c r="AC12" s="33">
        <v>9.283730728717801</v>
      </c>
      <c r="AD12" s="33">
        <v>6.1779661016949161</v>
      </c>
      <c r="AE12" s="33">
        <v>7.0427523399949399</v>
      </c>
      <c r="AF12" s="33">
        <v>7.4329109976104846</v>
      </c>
      <c r="AG12" s="33">
        <v>4.3484848484848486</v>
      </c>
      <c r="AH12" s="33">
        <v>1.713828083288842</v>
      </c>
      <c r="AI12" s="33">
        <v>0.65329749844945217</v>
      </c>
      <c r="AJ12" s="33">
        <v>0.86772486772486768</v>
      </c>
      <c r="AK12" s="33">
        <v>0.83265966046887629</v>
      </c>
      <c r="AL12" s="33">
        <v>9.914666666666669</v>
      </c>
      <c r="AM12" s="33">
        <v>2.6985947806137087</v>
      </c>
      <c r="AN12" s="33">
        <v>0.42078418871533296</v>
      </c>
      <c r="AO12" s="33">
        <v>2.6812550743015739</v>
      </c>
      <c r="AP12" s="33">
        <v>5.0570830359560297</v>
      </c>
      <c r="AQ12" s="33">
        <v>8.5463557822010294</v>
      </c>
      <c r="AR12" s="33">
        <v>7.9223300970873787</v>
      </c>
      <c r="AS12" s="33">
        <v>3.9166666666666665</v>
      </c>
      <c r="AT12" s="33">
        <v>6.7951175153183572</v>
      </c>
      <c r="AU12" s="33">
        <v>4.0377624433420864</v>
      </c>
      <c r="AV12" s="33">
        <v>9.3846153846152944</v>
      </c>
      <c r="AW12" s="33">
        <v>7.3906966342390721</v>
      </c>
      <c r="AX12" s="33">
        <v>6.224192513593958</v>
      </c>
      <c r="AY12" s="33">
        <v>5.7599699021820907</v>
      </c>
      <c r="AZ12" s="33">
        <v>6.5594473755945</v>
      </c>
      <c r="BA12" s="33">
        <v>6.677282445456429</v>
      </c>
      <c r="BB12" s="33">
        <v>0.12232415902140675</v>
      </c>
      <c r="BC12" s="33">
        <v>3.1124294602807119</v>
      </c>
      <c r="BD12" s="33">
        <v>7.3585711742080465E-2</v>
      </c>
      <c r="BE12" s="33">
        <v>6.2837413684871297</v>
      </c>
      <c r="BF12" s="33">
        <v>2.3980201748828325</v>
      </c>
      <c r="BG12" s="33">
        <v>0</v>
      </c>
      <c r="BH12" s="33">
        <v>5.2114976632467291</v>
      </c>
      <c r="BI12" s="33">
        <v>5.4187418613135101</v>
      </c>
      <c r="BJ12" s="33">
        <v>3.9095454485699199</v>
      </c>
      <c r="BK12" s="33">
        <v>1.0918434046540799</v>
      </c>
      <c r="BL12" s="33">
        <v>3.1263256755568483</v>
      </c>
      <c r="BM12" s="33">
        <v>2.7621729252198399</v>
      </c>
      <c r="BN12" s="33">
        <v>2.1534263730383305</v>
      </c>
      <c r="BO12" s="33">
        <v>2.2124229185251498</v>
      </c>
      <c r="BP12" s="33">
        <v>0.35102904829953452</v>
      </c>
      <c r="BQ12" s="33">
        <v>1.5722927799543382</v>
      </c>
      <c r="BR12" s="33">
        <v>1.3885605674502177</v>
      </c>
      <c r="BS12" s="33">
        <v>3.7453130332839253</v>
      </c>
      <c r="BT12" s="33">
        <v>0.67508223532164502</v>
      </c>
      <c r="BU12" s="33">
        <v>1.605881605640286</v>
      </c>
      <c r="BV12" s="33">
        <v>1.8537093604240182</v>
      </c>
      <c r="BW12" s="33">
        <v>1.7130010701891782</v>
      </c>
      <c r="BX12" s="33">
        <v>0.39856085141100706</v>
      </c>
      <c r="BY12" s="33">
        <v>0.75442233637285483</v>
      </c>
      <c r="BZ12" s="33">
        <v>0.57649159389193105</v>
      </c>
      <c r="CA12" s="33">
        <v>0.95238095238095233</v>
      </c>
      <c r="CB12" s="33">
        <v>2.7603123748498199</v>
      </c>
      <c r="CC12" s="33">
        <v>0.1219019799833696</v>
      </c>
      <c r="CD12" s="33">
        <v>1.2781984357380474</v>
      </c>
      <c r="CE12" s="33">
        <v>3.4504335313807823</v>
      </c>
      <c r="CF12" s="33">
        <v>1.5631904837454593</v>
      </c>
      <c r="CG12" s="33">
        <v>2.5068120075631208</v>
      </c>
      <c r="CH12" s="33">
        <v>1.4538340123976998</v>
      </c>
      <c r="CI12" s="33">
        <v>3.7298725902691916</v>
      </c>
    </row>
    <row r="13" spans="1:87" x14ac:dyDescent="0.35">
      <c r="A13" s="32" t="s">
        <v>152</v>
      </c>
      <c r="B13" s="33">
        <v>0</v>
      </c>
      <c r="C13" s="33">
        <v>0</v>
      </c>
      <c r="D13" s="33">
        <v>0.32434680884310341</v>
      </c>
      <c r="E13" s="33">
        <v>0.10811560294770114</v>
      </c>
      <c r="F13" s="33">
        <v>5.9924146649810375</v>
      </c>
      <c r="G13" s="33">
        <v>6.5096952908587262</v>
      </c>
      <c r="H13" s="33">
        <v>7.8571428571428568</v>
      </c>
      <c r="I13" s="33">
        <v>0.46091629646016896</v>
      </c>
      <c r="J13" s="33">
        <v>5.2050422773606968</v>
      </c>
      <c r="K13" s="33">
        <v>2.656578940154199</v>
      </c>
      <c r="L13" s="33">
        <v>4.578499613302399</v>
      </c>
      <c r="M13" s="33">
        <v>2.8832700578721591</v>
      </c>
      <c r="N13" s="33">
        <v>4.7586206896551717</v>
      </c>
      <c r="O13" s="33">
        <v>4.0734634536099099</v>
      </c>
      <c r="P13" s="33">
        <v>5.911355167679937</v>
      </c>
      <c r="Q13" s="33">
        <v>8.1873727087576356</v>
      </c>
      <c r="R13" s="33">
        <v>8.6767485822306227</v>
      </c>
      <c r="S13" s="33">
        <v>7.5918254862227332</v>
      </c>
      <c r="T13" s="33">
        <v>5.8326444699163211</v>
      </c>
      <c r="U13" s="33">
        <v>2.1917808219178103</v>
      </c>
      <c r="V13" s="33">
        <v>0.39431884057970989</v>
      </c>
      <c r="W13" s="33">
        <v>0</v>
      </c>
      <c r="X13" s="33">
        <v>7.6190476190476186</v>
      </c>
      <c r="Y13" s="33">
        <v>2.1739130434782608</v>
      </c>
      <c r="Z13" s="33">
        <v>2.4758120650046802</v>
      </c>
      <c r="AA13" s="33">
        <v>2.4758120650046802</v>
      </c>
      <c r="AB13" s="33">
        <v>4.3258426966292145</v>
      </c>
      <c r="AC13" s="33">
        <v>10</v>
      </c>
      <c r="AD13" s="33">
        <v>8.7428571428571438</v>
      </c>
      <c r="AE13" s="33">
        <v>6.567164179104477</v>
      </c>
      <c r="AF13" s="33">
        <v>7.4089660046477075</v>
      </c>
      <c r="AG13" s="33">
        <v>3.1212121212121211</v>
      </c>
      <c r="AH13" s="33">
        <v>4.2111585691404176</v>
      </c>
      <c r="AI13" s="33">
        <v>4.9369443870167471</v>
      </c>
      <c r="AJ13" s="33">
        <v>4.6455026455026447</v>
      </c>
      <c r="AK13" s="33">
        <v>3.8843977364591757</v>
      </c>
      <c r="AL13" s="33">
        <v>9.7280000000000015</v>
      </c>
      <c r="AM13" s="33">
        <v>4.6429595640952117</v>
      </c>
      <c r="AN13" s="33">
        <v>5.4064392731909461</v>
      </c>
      <c r="AO13" s="33">
        <v>5.0720767870771581</v>
      </c>
      <c r="AP13" s="33">
        <v>6.2405213958624328</v>
      </c>
      <c r="AQ13" s="33">
        <v>6.4399340860539001</v>
      </c>
      <c r="AR13" s="33">
        <v>6.1359223300970882</v>
      </c>
      <c r="AS13" s="33">
        <v>1.7274774774774779</v>
      </c>
      <c r="AT13" s="33">
        <v>4.7677779645428213</v>
      </c>
      <c r="AU13" s="33">
        <v>5.3851603168748348</v>
      </c>
      <c r="AV13" s="33">
        <v>8.4615384615385629</v>
      </c>
      <c r="AW13" s="33">
        <v>10</v>
      </c>
      <c r="AX13" s="33">
        <v>7.1139789017553836</v>
      </c>
      <c r="AY13" s="33">
        <v>7.0203160270880369</v>
      </c>
      <c r="AZ13" s="33">
        <v>7.5961987414513636</v>
      </c>
      <c r="BA13" s="33">
        <v>6.1819883529970916</v>
      </c>
      <c r="BB13" s="33">
        <v>4.6483180428134556</v>
      </c>
      <c r="BC13" s="33">
        <v>5.3870641007090132</v>
      </c>
      <c r="BD13" s="33">
        <v>1.3773969103599017</v>
      </c>
      <c r="BE13" s="33">
        <v>4.0740740740740735</v>
      </c>
      <c r="BF13" s="33">
        <v>3.8717132819891114</v>
      </c>
      <c r="BG13" s="33">
        <v>0</v>
      </c>
      <c r="BH13" s="33">
        <v>2.3945471700531802</v>
      </c>
      <c r="BI13" s="33">
        <v>1.8107421686979803</v>
      </c>
      <c r="BJ13" s="33">
        <v>1.49695665701152</v>
      </c>
      <c r="BK13" s="33">
        <v>0.26146139180186301</v>
      </c>
      <c r="BL13" s="33">
        <v>1.1927414775129086</v>
      </c>
      <c r="BM13" s="33">
        <v>2.53222737975101</v>
      </c>
      <c r="BN13" s="33">
        <v>0</v>
      </c>
      <c r="BO13" s="33">
        <v>0.51292115107058622</v>
      </c>
      <c r="BP13" s="33">
        <v>1.0075276664469253</v>
      </c>
      <c r="BQ13" s="33">
        <v>0.50681627250583705</v>
      </c>
      <c r="BR13" s="33">
        <v>0.31776726542796041</v>
      </c>
      <c r="BS13" s="33">
        <v>3.2479650405148619</v>
      </c>
      <c r="BT13" s="33">
        <v>1.8538827118019385</v>
      </c>
      <c r="BU13" s="33">
        <v>0.98265985225710617</v>
      </c>
      <c r="BV13" s="33">
        <v>1.6005687175004668</v>
      </c>
      <c r="BW13" s="33">
        <v>1.0536924950031519</v>
      </c>
      <c r="BX13" s="33">
        <v>8.4079941179361981</v>
      </c>
      <c r="BY13" s="33">
        <v>1.2026990618493618</v>
      </c>
      <c r="BZ13" s="33">
        <v>4.8053465898927801</v>
      </c>
      <c r="CA13" s="33">
        <v>0.5714285714285714</v>
      </c>
      <c r="CB13" s="33">
        <v>10</v>
      </c>
      <c r="CC13" s="33">
        <v>4.7545189448008838</v>
      </c>
      <c r="CD13" s="33">
        <v>5.1086491720764844</v>
      </c>
      <c r="CE13" s="33">
        <v>1.1227769591596446</v>
      </c>
      <c r="CF13" s="33">
        <v>0.15270241229390091</v>
      </c>
      <c r="CG13" s="33">
        <v>0.63773968572677275</v>
      </c>
      <c r="CH13" s="33">
        <v>3.5172451492320129</v>
      </c>
      <c r="CI13" s="33">
        <v>3.8113387809901127</v>
      </c>
    </row>
    <row r="14" spans="1:87" x14ac:dyDescent="0.35">
      <c r="A14" s="32" t="s">
        <v>153</v>
      </c>
      <c r="B14" s="33">
        <v>0</v>
      </c>
      <c r="C14" s="33">
        <v>0</v>
      </c>
      <c r="D14" s="33">
        <v>6.9830650779163541</v>
      </c>
      <c r="E14" s="33">
        <v>2.3276883593054514</v>
      </c>
      <c r="F14" s="33">
        <v>8.2996207332490517</v>
      </c>
      <c r="G14" s="33">
        <v>4.1828254847645425</v>
      </c>
      <c r="H14" s="33">
        <v>10</v>
      </c>
      <c r="I14" s="33">
        <v>0.71820232500808501</v>
      </c>
      <c r="J14" s="33">
        <v>5.8001621357554196</v>
      </c>
      <c r="K14" s="33">
        <v>4.0639252475304355</v>
      </c>
      <c r="L14" s="33">
        <v>8.4300077339520527</v>
      </c>
      <c r="M14" s="33">
        <v>4.1442570240550403</v>
      </c>
      <c r="N14" s="33">
        <v>4.9655172413793105</v>
      </c>
      <c r="O14" s="33">
        <v>5.8465939997954672</v>
      </c>
      <c r="P14" s="33">
        <v>7.4887762487206455</v>
      </c>
      <c r="Q14" s="33">
        <v>9.114052953156822</v>
      </c>
      <c r="R14" s="33">
        <v>7.542533081285443</v>
      </c>
      <c r="S14" s="33">
        <v>8.0484540943876368</v>
      </c>
      <c r="T14" s="33">
        <v>6.9475240470915525</v>
      </c>
      <c r="U14" s="33">
        <v>6.5068493150684947</v>
      </c>
      <c r="V14" s="33">
        <v>1.652173913043478</v>
      </c>
      <c r="W14" s="33">
        <v>0.76595744680851086</v>
      </c>
      <c r="X14" s="33">
        <v>0</v>
      </c>
      <c r="Y14" s="33">
        <v>10</v>
      </c>
      <c r="Z14" s="33">
        <v>3.7849961349840964</v>
      </c>
      <c r="AA14" s="33">
        <v>3.7849961349840964</v>
      </c>
      <c r="AB14" s="33">
        <v>5.4382022471910121</v>
      </c>
      <c r="AC14" s="33">
        <v>6.6440677966101696</v>
      </c>
      <c r="AD14" s="33">
        <v>4.5000000000000009</v>
      </c>
      <c r="AE14" s="33">
        <v>3.104477611940299</v>
      </c>
      <c r="AF14" s="33">
        <v>4.9216869139353703</v>
      </c>
      <c r="AG14" s="33">
        <v>4.8939393939393945</v>
      </c>
      <c r="AH14" s="33">
        <v>5.304324612920448</v>
      </c>
      <c r="AI14" s="33">
        <v>8.054579284680587</v>
      </c>
      <c r="AJ14" s="33">
        <v>6.3492063492063489</v>
      </c>
      <c r="AK14" s="33">
        <v>5.905416329830234</v>
      </c>
      <c r="AL14" s="33">
        <v>6.5173333333333332</v>
      </c>
      <c r="AM14" s="33">
        <v>8.2506452537998278</v>
      </c>
      <c r="AN14" s="33">
        <v>7.3732865795345877</v>
      </c>
      <c r="AO14" s="33">
        <v>6.5810913921555949</v>
      </c>
      <c r="AP14" s="33">
        <v>5.7513891530454835</v>
      </c>
      <c r="AQ14" s="33">
        <v>2.4242503127103157</v>
      </c>
      <c r="AR14" s="33">
        <v>3.7475728155339807</v>
      </c>
      <c r="AS14" s="33" t="s">
        <v>174</v>
      </c>
      <c r="AT14" s="33">
        <v>3.085911564122148</v>
      </c>
      <c r="AU14" s="33">
        <v>5.8507229218738033</v>
      </c>
      <c r="AV14" s="33">
        <v>10</v>
      </c>
      <c r="AW14" s="33">
        <v>6.6465391926646529</v>
      </c>
      <c r="AX14" s="33">
        <v>10</v>
      </c>
      <c r="AY14" s="33">
        <v>8.4273890142964607</v>
      </c>
      <c r="AZ14" s="33">
        <v>8.1849302257669834</v>
      </c>
      <c r="BA14" s="33">
        <v>5.6354208949445646</v>
      </c>
      <c r="BB14" s="33">
        <v>4.2660550458715596</v>
      </c>
      <c r="BC14" s="33">
        <v>7.7123426421646641</v>
      </c>
      <c r="BD14" s="33">
        <v>1.0917163959712466</v>
      </c>
      <c r="BE14" s="33">
        <v>8.8148148148148167</v>
      </c>
      <c r="BF14" s="33">
        <v>5.471232224705572</v>
      </c>
      <c r="BG14" s="33">
        <v>0</v>
      </c>
      <c r="BH14" s="33">
        <v>3.9416262219210201</v>
      </c>
      <c r="BI14" s="33">
        <v>1.2774146183694899</v>
      </c>
      <c r="BJ14" s="33">
        <v>2.2529064035091602</v>
      </c>
      <c r="BK14" s="33">
        <v>0.242900860902347</v>
      </c>
      <c r="BL14" s="33">
        <v>1.5429696209404038</v>
      </c>
      <c r="BM14" s="33">
        <v>3.5071009228229877</v>
      </c>
      <c r="BN14" s="33">
        <v>10</v>
      </c>
      <c r="BO14" s="33">
        <v>10</v>
      </c>
      <c r="BP14" s="33">
        <v>1.5518723259325027</v>
      </c>
      <c r="BQ14" s="33">
        <v>7.1839574419775012</v>
      </c>
      <c r="BR14" s="33">
        <v>2.9588798647652457</v>
      </c>
      <c r="BS14" s="33">
        <v>2.2402462210354828</v>
      </c>
      <c r="BT14" s="33">
        <v>3.8360823046595547</v>
      </c>
      <c r="BU14" s="33">
        <v>3.3631775427242299</v>
      </c>
      <c r="BV14" s="33">
        <v>3.099596483296128</v>
      </c>
      <c r="BW14" s="33">
        <v>5.1417769626368148</v>
      </c>
      <c r="BX14" s="33">
        <v>3.1761661931025511</v>
      </c>
      <c r="BY14" s="33">
        <v>0.10010410554073577</v>
      </c>
      <c r="BZ14" s="33">
        <v>1.6381351493216434</v>
      </c>
      <c r="CA14" s="33">
        <v>3.4285714285714288</v>
      </c>
      <c r="CB14" s="33">
        <v>0.98017621145374434</v>
      </c>
      <c r="CC14" s="33">
        <v>10</v>
      </c>
      <c r="CD14" s="33">
        <v>4.8029158800083911</v>
      </c>
      <c r="CE14" s="33">
        <v>0.20715840038638611</v>
      </c>
      <c r="CF14" s="33">
        <v>0.20896119577060118</v>
      </c>
      <c r="CG14" s="33">
        <v>0.20805979807849367</v>
      </c>
      <c r="CH14" s="33">
        <v>2.2163702758028423</v>
      </c>
      <c r="CI14" s="33">
        <v>4.631062954857347</v>
      </c>
    </row>
    <row r="15" spans="1:87" x14ac:dyDescent="0.35">
      <c r="A15" s="32" t="s">
        <v>154</v>
      </c>
      <c r="B15" s="33">
        <v>0</v>
      </c>
      <c r="C15" s="33">
        <v>0</v>
      </c>
      <c r="D15" s="33">
        <v>0.64598079882487724</v>
      </c>
      <c r="E15" s="33">
        <v>0.21532693294162575</v>
      </c>
      <c r="F15" s="33">
        <v>5.3413400758533491</v>
      </c>
      <c r="G15" s="33">
        <v>7.0360110803324103</v>
      </c>
      <c r="H15" s="33">
        <v>8.2142857142857135</v>
      </c>
      <c r="I15" s="33">
        <v>0</v>
      </c>
      <c r="J15" s="33">
        <v>5.1479092176178671</v>
      </c>
      <c r="K15" s="33">
        <v>2.6816180752797472</v>
      </c>
      <c r="L15" s="33">
        <v>0.2861562258314006</v>
      </c>
      <c r="M15" s="33">
        <v>5.7666509099604948</v>
      </c>
      <c r="N15" s="33">
        <v>6.4827586206896539</v>
      </c>
      <c r="O15" s="33">
        <v>4.1785219188271832</v>
      </c>
      <c r="P15" s="33" t="s">
        <v>174</v>
      </c>
      <c r="Q15" s="33">
        <v>4.470468431771895</v>
      </c>
      <c r="R15" s="33">
        <v>4.2958412098298675</v>
      </c>
      <c r="S15" s="33">
        <v>4.3831548208008808</v>
      </c>
      <c r="T15" s="33">
        <v>4.280838369814032</v>
      </c>
      <c r="U15" s="33">
        <v>2.6712328767123261</v>
      </c>
      <c r="V15" s="33">
        <v>1.251246376811594</v>
      </c>
      <c r="W15" s="33">
        <v>1.1315280464216646</v>
      </c>
      <c r="X15" s="33">
        <v>7.0862470862470852</v>
      </c>
      <c r="Y15" s="33">
        <v>8.8932806324110665</v>
      </c>
      <c r="Z15" s="33">
        <v>4.2067070037207479</v>
      </c>
      <c r="AA15" s="33">
        <v>4.2067070037207479</v>
      </c>
      <c r="AB15" s="33">
        <v>10</v>
      </c>
      <c r="AC15" s="33">
        <v>0</v>
      </c>
      <c r="AD15" s="33">
        <v>0</v>
      </c>
      <c r="AE15" s="33">
        <v>4.3962008141112623</v>
      </c>
      <c r="AF15" s="33">
        <v>3.5990502035278156</v>
      </c>
      <c r="AG15" s="33">
        <v>2.3484848484848486</v>
      </c>
      <c r="AH15" s="33">
        <v>2.7189001601708496</v>
      </c>
      <c r="AI15" s="33">
        <v>3.928054579284681</v>
      </c>
      <c r="AJ15" s="33">
        <v>1.8730158730158726</v>
      </c>
      <c r="AK15" s="33">
        <v>0.2950687146321746</v>
      </c>
      <c r="AL15" s="33">
        <v>7.3866666666666667</v>
      </c>
      <c r="AM15" s="33">
        <v>2.5523372526527108</v>
      </c>
      <c r="AN15" s="33">
        <v>4.4469238125597705</v>
      </c>
      <c r="AO15" s="33">
        <v>3.1936814884334463</v>
      </c>
      <c r="AP15" s="33">
        <v>3.3963658459806312</v>
      </c>
      <c r="AQ15" s="33">
        <v>2.4558934581274698</v>
      </c>
      <c r="AR15" s="33">
        <v>1.9223300970873791</v>
      </c>
      <c r="AS15" s="33">
        <v>1.072072072072072</v>
      </c>
      <c r="AT15" s="33">
        <v>1.8167652090956401</v>
      </c>
      <c r="AU15" s="33">
        <v>1.1463974163268686</v>
      </c>
      <c r="AV15" s="33">
        <v>2.615384615384619</v>
      </c>
      <c r="AW15" s="33">
        <v>4.3324387789332439</v>
      </c>
      <c r="AX15" s="33">
        <v>3.5569368630296925</v>
      </c>
      <c r="AY15" s="33">
        <v>5.6433408577878073</v>
      </c>
      <c r="AZ15" s="33">
        <v>3.4588997062924465</v>
      </c>
      <c r="BA15" s="33">
        <v>2.6378324576940431</v>
      </c>
      <c r="BB15" s="33">
        <v>0.22935779816513766</v>
      </c>
      <c r="BC15" s="33">
        <v>4.9891477354941394</v>
      </c>
      <c r="BD15" s="33">
        <v>3.5846463892670224</v>
      </c>
      <c r="BE15" s="33">
        <v>3.5353535353535346</v>
      </c>
      <c r="BF15" s="33">
        <v>3.0846263645699583</v>
      </c>
      <c r="BG15" s="33">
        <v>0</v>
      </c>
      <c r="BH15" s="33">
        <v>2.3260013225846201</v>
      </c>
      <c r="BI15" s="33">
        <v>0</v>
      </c>
      <c r="BJ15" s="33">
        <v>0.38776878481001598</v>
      </c>
      <c r="BK15" s="33">
        <v>1.6946571690861501E-2</v>
      </c>
      <c r="BL15" s="33">
        <v>0.54614333581709951</v>
      </c>
      <c r="BM15" s="33">
        <v>1.815384850193529</v>
      </c>
      <c r="BN15" s="33">
        <v>1.050537880423134</v>
      </c>
      <c r="BO15" s="33">
        <v>1.0288159542398825</v>
      </c>
      <c r="BP15" s="33">
        <v>5.8234129810261681</v>
      </c>
      <c r="BQ15" s="33">
        <v>2.6342556052297277</v>
      </c>
      <c r="BR15" s="33">
        <v>0</v>
      </c>
      <c r="BS15" s="33">
        <v>0</v>
      </c>
      <c r="BT15" s="33">
        <v>0</v>
      </c>
      <c r="BU15" s="33">
        <v>0</v>
      </c>
      <c r="BV15" s="33">
        <v>0</v>
      </c>
      <c r="BW15" s="33">
        <v>1.3171278026148638</v>
      </c>
      <c r="BX15" s="33">
        <v>4.6739472847517645</v>
      </c>
      <c r="BY15" s="33">
        <v>6.9931305625662026E-4</v>
      </c>
      <c r="BZ15" s="33">
        <v>2.3373232989040105</v>
      </c>
      <c r="CA15" s="33" t="s">
        <v>174</v>
      </c>
      <c r="CB15" s="33">
        <v>7.4489387264717664</v>
      </c>
      <c r="CC15" s="33">
        <v>2.9926661344713734</v>
      </c>
      <c r="CD15" s="33">
        <v>5.2208024304715694</v>
      </c>
      <c r="CE15" s="33">
        <v>0</v>
      </c>
      <c r="CF15" s="33">
        <v>0</v>
      </c>
      <c r="CG15" s="33">
        <v>0</v>
      </c>
      <c r="CH15" s="33">
        <v>2.519375243125193</v>
      </c>
      <c r="CI15" s="33">
        <v>2.8569062060528481</v>
      </c>
    </row>
    <row r="16" spans="1:87" x14ac:dyDescent="0.35">
      <c r="A16" s="32" t="s">
        <v>155</v>
      </c>
      <c r="B16" s="33">
        <v>0</v>
      </c>
      <c r="C16" s="33">
        <v>0</v>
      </c>
      <c r="D16" s="33">
        <v>0.53949328698851562</v>
      </c>
      <c r="E16" s="33">
        <v>0.17983109566283853</v>
      </c>
      <c r="F16" s="33">
        <v>10</v>
      </c>
      <c r="G16" s="33">
        <v>10</v>
      </c>
      <c r="H16" s="33">
        <v>9.6428571428571423</v>
      </c>
      <c r="I16" s="33">
        <v>6.7602786055517994</v>
      </c>
      <c r="J16" s="33">
        <v>9.1007839371022357</v>
      </c>
      <c r="K16" s="33">
        <v>4.6403075163825376</v>
      </c>
      <c r="L16" s="33">
        <v>6.5351894818252116</v>
      </c>
      <c r="M16" s="33">
        <v>1.1146701111979416</v>
      </c>
      <c r="N16" s="33">
        <v>9.4482758620689662</v>
      </c>
      <c r="O16" s="33">
        <v>5.6993784850307074</v>
      </c>
      <c r="P16" s="33">
        <v>7.0320977969536527</v>
      </c>
      <c r="Q16" s="33">
        <v>7.6374745417515282</v>
      </c>
      <c r="R16" s="33">
        <v>3.0056710775047257</v>
      </c>
      <c r="S16" s="33">
        <v>5.891747805403301</v>
      </c>
      <c r="T16" s="33">
        <v>5.7955631452170042</v>
      </c>
      <c r="U16" s="33">
        <v>7.3972602739726039</v>
      </c>
      <c r="V16" s="33">
        <v>4.5886376811594189</v>
      </c>
      <c r="W16" s="33">
        <v>4.2287234042553195</v>
      </c>
      <c r="X16" s="33">
        <v>6.1538461538461542</v>
      </c>
      <c r="Y16" s="33">
        <v>4.166666666666667</v>
      </c>
      <c r="Z16" s="33">
        <v>5.3070268359800323</v>
      </c>
      <c r="AA16" s="33">
        <v>5.3070268359800323</v>
      </c>
      <c r="AB16" s="33">
        <v>9.8361423220973805</v>
      </c>
      <c r="AC16" s="33">
        <v>4.6139359698681739</v>
      </c>
      <c r="AD16" s="33">
        <v>7.8000000000000016</v>
      </c>
      <c r="AE16" s="33">
        <v>6.5174129353233825</v>
      </c>
      <c r="AF16" s="33">
        <v>7.1918728068222348</v>
      </c>
      <c r="AG16" s="33">
        <v>4.6212121212121211</v>
      </c>
      <c r="AH16" s="33">
        <v>4.0309663641217295</v>
      </c>
      <c r="AI16" s="33">
        <v>4.7260698780235693</v>
      </c>
      <c r="AJ16" s="33">
        <v>2.7089947089947088</v>
      </c>
      <c r="AK16" s="33">
        <v>2.586903799514956</v>
      </c>
      <c r="AL16" s="33">
        <v>6.4160000000000004</v>
      </c>
      <c r="AM16" s="33">
        <v>3.7482076283338128</v>
      </c>
      <c r="AN16" s="33">
        <v>7.8610137073637247</v>
      </c>
      <c r="AO16" s="33">
        <v>4.5874210259455781</v>
      </c>
      <c r="AP16" s="33">
        <v>5.8896469163839065</v>
      </c>
      <c r="AQ16" s="33">
        <v>3.0283420514116042</v>
      </c>
      <c r="AR16" s="33">
        <v>3.3009708737864072</v>
      </c>
      <c r="AS16" s="33">
        <v>1.0968468468468469</v>
      </c>
      <c r="AT16" s="33">
        <v>2.4753865906816195</v>
      </c>
      <c r="AU16" s="33">
        <v>3.470297443381761</v>
      </c>
      <c r="AV16" s="33">
        <v>7.692307692307625</v>
      </c>
      <c r="AW16" s="33">
        <v>7.6003578217600376</v>
      </c>
      <c r="AX16" s="33">
        <v>3.4517611670295247</v>
      </c>
      <c r="AY16" s="33">
        <v>3.2430398796087285</v>
      </c>
      <c r="AZ16" s="33">
        <v>5.091552800817535</v>
      </c>
      <c r="BA16" s="33">
        <v>3.7834696957495773</v>
      </c>
      <c r="BB16" s="33">
        <v>6.4373088685015292</v>
      </c>
      <c r="BC16" s="33">
        <v>7.5329185356677755</v>
      </c>
      <c r="BD16" s="33">
        <v>0.28076678819609119</v>
      </c>
      <c r="BE16" s="33">
        <v>7.7777777777777786</v>
      </c>
      <c r="BF16" s="33">
        <v>5.5071929925357939</v>
      </c>
      <c r="BG16" s="33">
        <v>0</v>
      </c>
      <c r="BH16" s="33">
        <v>2.2174913387194097</v>
      </c>
      <c r="BI16" s="33">
        <v>3.3537072277866997</v>
      </c>
      <c r="BJ16" s="33">
        <v>2.7725314741699303</v>
      </c>
      <c r="BK16" s="33">
        <v>0.19367510503841701</v>
      </c>
      <c r="BL16" s="33">
        <v>1.7074810291428912</v>
      </c>
      <c r="BM16" s="33">
        <v>3.6073370108393426</v>
      </c>
      <c r="BN16" s="33">
        <v>4.1287249224959686</v>
      </c>
      <c r="BO16" s="33">
        <v>5.2788786589433592</v>
      </c>
      <c r="BP16" s="33">
        <v>0.52577112173327889</v>
      </c>
      <c r="BQ16" s="33">
        <v>3.3111249010575357</v>
      </c>
      <c r="BR16" s="33">
        <v>3.2349912355406274</v>
      </c>
      <c r="BS16" s="33">
        <v>3.0616218052662383</v>
      </c>
      <c r="BT16" s="33">
        <v>5.2425635720135597</v>
      </c>
      <c r="BU16" s="33">
        <v>1.3697291201093307</v>
      </c>
      <c r="BV16" s="33">
        <v>3.2272264332324392</v>
      </c>
      <c r="BW16" s="33">
        <v>3.2691756671449874</v>
      </c>
      <c r="BX16" s="33">
        <v>1.7633895957005059</v>
      </c>
      <c r="BY16" s="33">
        <v>0.1090246111120094</v>
      </c>
      <c r="BZ16" s="33">
        <v>0.93620710340625757</v>
      </c>
      <c r="CA16" s="33">
        <v>1.7142857142857144</v>
      </c>
      <c r="CB16" s="33">
        <v>0</v>
      </c>
      <c r="CC16" s="33">
        <v>2.5129923042717199</v>
      </c>
      <c r="CD16" s="33">
        <v>1.409092672852478</v>
      </c>
      <c r="CE16" s="33">
        <v>0.69778366147212001</v>
      </c>
      <c r="CF16" s="33">
        <v>0.18886877310035116</v>
      </c>
      <c r="CG16" s="33">
        <v>0.44332621728623561</v>
      </c>
      <c r="CH16" s="33">
        <v>0.92954199784832381</v>
      </c>
      <c r="CI16" s="33">
        <v>4.1527585981932145</v>
      </c>
    </row>
    <row r="17" spans="1:87" x14ac:dyDescent="0.35">
      <c r="A17" s="32" t="s">
        <v>156</v>
      </c>
      <c r="B17" s="33">
        <v>0</v>
      </c>
      <c r="C17" s="33">
        <v>0</v>
      </c>
      <c r="D17" s="33">
        <v>2.044786402235454</v>
      </c>
      <c r="E17" s="33">
        <v>0.68159546741181798</v>
      </c>
      <c r="F17" s="33">
        <v>0.97345132743362828</v>
      </c>
      <c r="G17" s="33">
        <v>2.4376731301939056</v>
      </c>
      <c r="H17" s="33">
        <v>2.4999999999999982</v>
      </c>
      <c r="I17" s="33">
        <v>0</v>
      </c>
      <c r="J17" s="33">
        <v>1.4777811144068831</v>
      </c>
      <c r="K17" s="33">
        <v>1.0796882909093506</v>
      </c>
      <c r="L17" s="33">
        <v>5.7076566125290036</v>
      </c>
      <c r="M17" s="33">
        <v>3.1014017646830454</v>
      </c>
      <c r="N17" s="33">
        <v>5.7241379310344831</v>
      </c>
      <c r="O17" s="33">
        <v>4.8443987694155108</v>
      </c>
      <c r="P17" s="33" t="s">
        <v>174</v>
      </c>
      <c r="Q17" s="33">
        <v>6.8737270875763743</v>
      </c>
      <c r="R17" s="33">
        <v>1.1767485822306238</v>
      </c>
      <c r="S17" s="33">
        <v>4.025237834903499</v>
      </c>
      <c r="T17" s="33">
        <v>4.4348183021595045</v>
      </c>
      <c r="U17" s="33">
        <v>10</v>
      </c>
      <c r="V17" s="33">
        <v>3.5400579710144924</v>
      </c>
      <c r="W17" s="33">
        <v>1.9148936170212787</v>
      </c>
      <c r="X17" s="33">
        <v>4.688644688644688</v>
      </c>
      <c r="Y17" s="33">
        <v>0</v>
      </c>
      <c r="Z17" s="33">
        <v>4.0287192553360915</v>
      </c>
      <c r="AA17" s="33">
        <v>4.0287192553360915</v>
      </c>
      <c r="AB17" s="33">
        <v>0</v>
      </c>
      <c r="AC17" s="33">
        <v>3.7853107344632768</v>
      </c>
      <c r="AD17" s="33">
        <v>2.3785714285714303</v>
      </c>
      <c r="AE17" s="33">
        <v>0</v>
      </c>
      <c r="AF17" s="33">
        <v>1.5409705407586769</v>
      </c>
      <c r="AG17" s="33">
        <v>2.2878787878787881</v>
      </c>
      <c r="AH17" s="33">
        <v>5.4631607047517345</v>
      </c>
      <c r="AI17" s="33">
        <v>2.5325615050651229</v>
      </c>
      <c r="AJ17" s="33">
        <v>0.22222222222222224</v>
      </c>
      <c r="AK17" s="33">
        <v>0.88520614389652374</v>
      </c>
      <c r="AL17" s="33">
        <v>5.7706666666666671</v>
      </c>
      <c r="AM17" s="33">
        <v>0.5936334958417</v>
      </c>
      <c r="AN17" s="33">
        <v>2.9231750079693972</v>
      </c>
      <c r="AO17" s="33">
        <v>2.5848130667865195</v>
      </c>
      <c r="AP17" s="33">
        <v>2.0628918037725978</v>
      </c>
      <c r="AQ17" s="33">
        <v>5.246792608581746</v>
      </c>
      <c r="AR17" s="33">
        <v>6.7572815533980579</v>
      </c>
      <c r="AS17" s="33">
        <v>1.4346846846846848</v>
      </c>
      <c r="AT17" s="33">
        <v>4.4795862822214954</v>
      </c>
      <c r="AU17" s="33">
        <v>3.6285932760366735</v>
      </c>
      <c r="AV17" s="33">
        <v>8.6153846153845741</v>
      </c>
      <c r="AW17" s="33">
        <v>3.184613664318463</v>
      </c>
      <c r="AX17" s="33">
        <v>6.5628582547144996</v>
      </c>
      <c r="AY17" s="33">
        <v>5.4176072234762973</v>
      </c>
      <c r="AZ17" s="33">
        <v>5.4818114067861012</v>
      </c>
      <c r="BA17" s="33">
        <v>4.9806988445037979</v>
      </c>
      <c r="BB17" s="33">
        <v>0.53516819571865448</v>
      </c>
      <c r="BC17" s="33">
        <v>5.7010562870785684</v>
      </c>
      <c r="BD17" s="33">
        <v>0.83679848781250354</v>
      </c>
      <c r="BE17" s="33">
        <v>10</v>
      </c>
      <c r="BF17" s="33">
        <v>4.2682557426524319</v>
      </c>
      <c r="BG17" s="33">
        <v>0</v>
      </c>
      <c r="BH17" s="33">
        <v>2.4015479583233299</v>
      </c>
      <c r="BI17" s="33">
        <v>0</v>
      </c>
      <c r="BJ17" s="33">
        <v>1.2010797404065701</v>
      </c>
      <c r="BK17" s="33">
        <v>0.16946571690861501</v>
      </c>
      <c r="BL17" s="33">
        <v>0.7544186831277031</v>
      </c>
      <c r="BM17" s="33">
        <v>2.5113372128900675</v>
      </c>
      <c r="BN17" s="33">
        <v>0.23836247935110769</v>
      </c>
      <c r="BO17" s="33">
        <v>0</v>
      </c>
      <c r="BP17" s="33">
        <v>1.4213728748634251</v>
      </c>
      <c r="BQ17" s="33">
        <v>0.553245118071511</v>
      </c>
      <c r="BR17" s="33">
        <v>0.32962148141945125</v>
      </c>
      <c r="BS17" s="33">
        <v>0.37434771528682681</v>
      </c>
      <c r="BT17" s="33">
        <v>0</v>
      </c>
      <c r="BU17" s="33">
        <v>4.8735405257165521E-2</v>
      </c>
      <c r="BV17" s="33">
        <v>0.18817615049086089</v>
      </c>
      <c r="BW17" s="33">
        <v>0.37071063428118589</v>
      </c>
      <c r="BX17" s="33">
        <v>2.667939098073695</v>
      </c>
      <c r="BY17" s="33">
        <v>0.15436056485664659</v>
      </c>
      <c r="BZ17" s="33">
        <v>1.4111498314651707</v>
      </c>
      <c r="CA17" s="33">
        <v>5.7142857142857135</v>
      </c>
      <c r="CB17" s="33">
        <v>5.8880656788145771</v>
      </c>
      <c r="CC17" s="33">
        <v>0.68967820921140122</v>
      </c>
      <c r="CD17" s="33">
        <v>4.0973432007705641</v>
      </c>
      <c r="CE17" s="33">
        <v>0.44900725333522862</v>
      </c>
      <c r="CF17" s="33">
        <v>8.8406659749100544E-2</v>
      </c>
      <c r="CG17" s="33">
        <v>0.26870695654216459</v>
      </c>
      <c r="CH17" s="33">
        <v>1.9257333295926329</v>
      </c>
      <c r="CI17" s="33">
        <v>2.6743247091806537</v>
      </c>
    </row>
    <row r="18" spans="1:87" x14ac:dyDescent="0.35">
      <c r="A18" s="32" t="s">
        <v>157</v>
      </c>
      <c r="B18" s="33">
        <v>0</v>
      </c>
      <c r="C18" s="33">
        <v>6.7676499349145935E-2</v>
      </c>
      <c r="D18" s="33">
        <v>0</v>
      </c>
      <c r="E18" s="33">
        <v>2.2558833116381977E-2</v>
      </c>
      <c r="F18" s="33">
        <v>1.0493046776232617</v>
      </c>
      <c r="G18" s="33">
        <v>3.1301939058171744</v>
      </c>
      <c r="H18" s="33">
        <v>3.5714285714285698</v>
      </c>
      <c r="I18" s="33">
        <v>0</v>
      </c>
      <c r="J18" s="33">
        <v>1.9377317887172516</v>
      </c>
      <c r="K18" s="33">
        <v>0.98014531091681678</v>
      </c>
      <c r="L18" s="33">
        <v>5.4911059551430794</v>
      </c>
      <c r="M18" s="33">
        <v>3.7454611713015513</v>
      </c>
      <c r="N18" s="33">
        <v>10</v>
      </c>
      <c r="O18" s="33">
        <v>6.4121890421482099</v>
      </c>
      <c r="P18" s="33" t="s">
        <v>174</v>
      </c>
      <c r="Q18" s="33">
        <v>6.9857433808553964</v>
      </c>
      <c r="R18" s="33">
        <v>2.6937618147448017</v>
      </c>
      <c r="S18" s="33">
        <v>4.839752597800099</v>
      </c>
      <c r="T18" s="33">
        <v>5.625970819974154</v>
      </c>
      <c r="U18" s="33">
        <v>0.54794520547945202</v>
      </c>
      <c r="V18" s="33">
        <v>4.5886376811594189</v>
      </c>
      <c r="W18" s="33">
        <v>10</v>
      </c>
      <c r="X18" s="33">
        <v>7.2934472934472936</v>
      </c>
      <c r="Y18" s="33">
        <v>2.8985507246376803</v>
      </c>
      <c r="Z18" s="33">
        <v>5.0657161809447695</v>
      </c>
      <c r="AA18" s="33">
        <v>5.0657161809447695</v>
      </c>
      <c r="AB18" s="33">
        <v>9.4756554307116119</v>
      </c>
      <c r="AC18" s="33">
        <v>7.997489014438167</v>
      </c>
      <c r="AD18" s="33">
        <v>10</v>
      </c>
      <c r="AE18" s="33">
        <v>4.7761194029850742</v>
      </c>
      <c r="AF18" s="33">
        <v>8.062315962033713</v>
      </c>
      <c r="AG18" s="33">
        <v>2.2878787878787881</v>
      </c>
      <c r="AH18" s="33">
        <v>0</v>
      </c>
      <c r="AI18" s="33">
        <v>0.78974571015091999</v>
      </c>
      <c r="AJ18" s="33">
        <v>3.1746031746031758E-2</v>
      </c>
      <c r="AK18" s="33">
        <v>0.4890864995957962</v>
      </c>
      <c r="AL18" s="33">
        <v>0</v>
      </c>
      <c r="AM18" s="33">
        <v>1.8124462288500165</v>
      </c>
      <c r="AN18" s="33">
        <v>3.3726490277335031</v>
      </c>
      <c r="AO18" s="33">
        <v>1.0979440357443819</v>
      </c>
      <c r="AP18" s="33">
        <v>4.5801299988890474</v>
      </c>
      <c r="AQ18" s="33">
        <v>6.3003049909199182</v>
      </c>
      <c r="AR18" s="33">
        <v>1.4174757281553396</v>
      </c>
      <c r="AS18" s="33">
        <v>4.2792792792792772E-2</v>
      </c>
      <c r="AT18" s="33">
        <v>2.58685783728935</v>
      </c>
      <c r="AU18" s="33">
        <v>0</v>
      </c>
      <c r="AV18" s="33">
        <v>3.6923076923078</v>
      </c>
      <c r="AW18" s="33">
        <v>9.2960975064296143</v>
      </c>
      <c r="AX18" s="33" t="s">
        <v>174</v>
      </c>
      <c r="AY18" s="33">
        <v>4.6388261851015828</v>
      </c>
      <c r="AZ18" s="33">
        <v>4.4068078459597499</v>
      </c>
      <c r="BA18" s="33">
        <v>3.49683284162455</v>
      </c>
      <c r="BB18" s="33">
        <v>0.35168195718654438</v>
      </c>
      <c r="BC18" s="33">
        <v>1.2588626826797855</v>
      </c>
      <c r="BD18" s="33">
        <v>2.1412935428194291</v>
      </c>
      <c r="BE18" s="33">
        <v>3.7448559670781902</v>
      </c>
      <c r="BF18" s="33">
        <v>1.8741735374409874</v>
      </c>
      <c r="BG18" s="33">
        <v>0</v>
      </c>
      <c r="BH18" s="33">
        <v>0</v>
      </c>
      <c r="BI18" s="33">
        <v>0</v>
      </c>
      <c r="BJ18" s="33">
        <v>0</v>
      </c>
      <c r="BK18" s="33">
        <v>0</v>
      </c>
      <c r="BL18" s="33">
        <v>0</v>
      </c>
      <c r="BM18" s="33">
        <v>0.93708676872049368</v>
      </c>
      <c r="BN18" s="33">
        <v>0.22351105783437328</v>
      </c>
      <c r="BO18" s="33">
        <v>0.90647910788233865</v>
      </c>
      <c r="BP18" s="33">
        <v>0.1001055290226297</v>
      </c>
      <c r="BQ18" s="33">
        <v>0.41003189824644715</v>
      </c>
      <c r="BR18" s="33">
        <v>0</v>
      </c>
      <c r="BS18" s="33">
        <v>1.4715503139764416</v>
      </c>
      <c r="BT18" s="33">
        <v>0</v>
      </c>
      <c r="BU18" s="33">
        <v>9.6294115798303409E-2</v>
      </c>
      <c r="BV18" s="33">
        <v>0.39196110744368629</v>
      </c>
      <c r="BW18" s="33">
        <v>0.40099650284506672</v>
      </c>
      <c r="BX18" s="33">
        <v>8.8710096970494607</v>
      </c>
      <c r="BY18" s="33">
        <v>7.0204208281763242E-2</v>
      </c>
      <c r="BZ18" s="33">
        <v>4.4706069526656114</v>
      </c>
      <c r="CA18" s="33" t="s">
        <v>174</v>
      </c>
      <c r="CB18" s="33">
        <v>0.77292751301561835</v>
      </c>
      <c r="CC18" s="33">
        <v>0</v>
      </c>
      <c r="CD18" s="33">
        <v>0.38646375650780918</v>
      </c>
      <c r="CE18" s="33">
        <v>2.8375248063949581</v>
      </c>
      <c r="CF18" s="33">
        <v>7.2332721612900427E-2</v>
      </c>
      <c r="CG18" s="33">
        <v>1.4549287640039292</v>
      </c>
      <c r="CH18" s="33">
        <v>2.1039998243924498</v>
      </c>
      <c r="CI18" s="33">
        <v>2.8988597810384187</v>
      </c>
    </row>
    <row r="19" spans="1:87" x14ac:dyDescent="0.35">
      <c r="A19" s="32" t="s">
        <v>158</v>
      </c>
      <c r="B19" s="33">
        <v>0</v>
      </c>
      <c r="C19" s="33">
        <v>0</v>
      </c>
      <c r="D19" s="33">
        <v>2.0447218049393392</v>
      </c>
      <c r="E19" s="33">
        <v>0.68157393497977958</v>
      </c>
      <c r="F19" s="33">
        <v>5.2022756005056889</v>
      </c>
      <c r="G19" s="33">
        <v>4.9030470914127422</v>
      </c>
      <c r="H19" s="33">
        <v>8.5714285714285712</v>
      </c>
      <c r="I19" s="33">
        <v>3.4568226505529305</v>
      </c>
      <c r="J19" s="33">
        <v>5.5333934784749825</v>
      </c>
      <c r="K19" s="33">
        <v>3.1074837067273813</v>
      </c>
      <c r="L19" s="33">
        <v>3.8437741686001563</v>
      </c>
      <c r="M19" s="33">
        <v>5.2367661375816965</v>
      </c>
      <c r="N19" s="33">
        <v>5.9310344827586228</v>
      </c>
      <c r="O19" s="33">
        <v>5.0038582629801587</v>
      </c>
      <c r="P19" s="33">
        <v>6.9850297443943212</v>
      </c>
      <c r="Q19" s="33">
        <v>5.4989816700611005</v>
      </c>
      <c r="R19" s="33">
        <v>5.3875236294896025</v>
      </c>
      <c r="S19" s="33">
        <v>5.9571783479816753</v>
      </c>
      <c r="T19" s="33">
        <v>5.480518305480917</v>
      </c>
      <c r="U19" s="33">
        <v>6.4383561643835607</v>
      </c>
      <c r="V19" s="33">
        <v>2.9320579710144923</v>
      </c>
      <c r="W19" s="33">
        <v>5.4358270418668493</v>
      </c>
      <c r="X19" s="33">
        <v>1.8527708850289502</v>
      </c>
      <c r="Y19" s="33">
        <v>1.2622720897615705</v>
      </c>
      <c r="Z19" s="33">
        <v>3.5842568304110847</v>
      </c>
      <c r="AA19" s="33">
        <v>3.5842568304110847</v>
      </c>
      <c r="AB19" s="33">
        <v>4.9637549836897445</v>
      </c>
      <c r="AC19" s="33">
        <v>6.9527975214142526</v>
      </c>
      <c r="AD19" s="33">
        <v>5.1387096774193548</v>
      </c>
      <c r="AE19" s="33">
        <v>6.9330765527202693</v>
      </c>
      <c r="AF19" s="33">
        <v>5.9970846838109049</v>
      </c>
      <c r="AG19" s="33">
        <v>8.3484848484848477</v>
      </c>
      <c r="AH19" s="33">
        <v>2.123598505072076</v>
      </c>
      <c r="AI19" s="33">
        <v>3.2602853008062849</v>
      </c>
      <c r="AJ19" s="33">
        <v>5.0264550264550252</v>
      </c>
      <c r="AK19" s="33">
        <v>2.1463217461600648</v>
      </c>
      <c r="AL19" s="33">
        <v>6.453333333333334</v>
      </c>
      <c r="AM19" s="33">
        <v>6.0281043877258389</v>
      </c>
      <c r="AN19" s="33">
        <v>2.5406439273190937</v>
      </c>
      <c r="AO19" s="33">
        <v>4.4909033844195703</v>
      </c>
      <c r="AP19" s="33">
        <v>5.2439940341152376</v>
      </c>
      <c r="AQ19" s="33">
        <v>5.4263250391964348</v>
      </c>
      <c r="AR19" s="33">
        <v>8.3689320388349504</v>
      </c>
      <c r="AS19" s="33">
        <v>0.10810810810810809</v>
      </c>
      <c r="AT19" s="33">
        <v>4.6344550620464968</v>
      </c>
      <c r="AU19" s="33">
        <v>4.3204491083187087</v>
      </c>
      <c r="AV19" s="33">
        <v>9.07692307692305</v>
      </c>
      <c r="AW19" s="33">
        <v>8.8611204293861121</v>
      </c>
      <c r="AX19" s="33">
        <v>8.697924883517917</v>
      </c>
      <c r="AY19" s="33">
        <v>7.5395033860045135</v>
      </c>
      <c r="AZ19" s="33">
        <v>7.6991841768300606</v>
      </c>
      <c r="BA19" s="33">
        <v>6.1668196194382787</v>
      </c>
      <c r="BB19" s="33">
        <v>2.2018348623853208</v>
      </c>
      <c r="BC19" s="33">
        <v>3.7288380842135722</v>
      </c>
      <c r="BD19" s="33">
        <v>1.3226739622607322</v>
      </c>
      <c r="BE19" s="33">
        <v>6.2724014336917557</v>
      </c>
      <c r="BF19" s="33">
        <v>3.3814370856378453</v>
      </c>
      <c r="BG19" s="33">
        <v>0</v>
      </c>
      <c r="BH19" s="33">
        <v>0.715990091790908</v>
      </c>
      <c r="BI19" s="33">
        <v>0</v>
      </c>
      <c r="BJ19" s="33">
        <v>1.67105603344391</v>
      </c>
      <c r="BK19" s="33">
        <v>7.5049103202386697E-2</v>
      </c>
      <c r="BL19" s="33">
        <v>0.49241904568744099</v>
      </c>
      <c r="BM19" s="33">
        <v>1.9369280656626431</v>
      </c>
      <c r="BN19" s="33">
        <v>1.2653991206783455</v>
      </c>
      <c r="BO19" s="33">
        <v>2.0941558520972245</v>
      </c>
      <c r="BP19" s="33">
        <v>0.16333396141039042</v>
      </c>
      <c r="BQ19" s="33">
        <v>1.1742963113953202</v>
      </c>
      <c r="BR19" s="33">
        <v>3.8559483457263362</v>
      </c>
      <c r="BS19" s="33">
        <v>1.6421852809061488</v>
      </c>
      <c r="BT19" s="33">
        <v>3.749324717318907</v>
      </c>
      <c r="BU19" s="33">
        <v>1.5904171941660077</v>
      </c>
      <c r="BV19" s="33">
        <v>2.7094688845293495</v>
      </c>
      <c r="BW19" s="33">
        <v>1.9418825979623349</v>
      </c>
      <c r="BX19" s="33">
        <v>4.8193489291006912</v>
      </c>
      <c r="BY19" s="33">
        <v>0.46497495674663458</v>
      </c>
      <c r="BZ19" s="33">
        <v>2.6421619429236634</v>
      </c>
      <c r="CA19" s="33">
        <v>5.0476190476190474</v>
      </c>
      <c r="CB19" s="33">
        <v>4.4453344012815368</v>
      </c>
      <c r="CC19" s="33">
        <v>6.9390889404158571</v>
      </c>
      <c r="CD19" s="33">
        <v>5.477347463105481</v>
      </c>
      <c r="CE19" s="33">
        <v>0.22507085609497579</v>
      </c>
      <c r="CF19" s="33">
        <v>0.29736785551970174</v>
      </c>
      <c r="CG19" s="33">
        <v>0.26121935580733879</v>
      </c>
      <c r="CH19" s="33">
        <v>2.7935762539454938</v>
      </c>
      <c r="CI19" s="33">
        <v>3.7819324267179217</v>
      </c>
    </row>
    <row r="20" spans="1:87" x14ac:dyDescent="0.35">
      <c r="A20" s="32" t="s">
        <v>159</v>
      </c>
      <c r="B20" s="33">
        <v>0</v>
      </c>
      <c r="C20" s="33">
        <v>0</v>
      </c>
      <c r="D20" s="33">
        <v>1.2922967137712318</v>
      </c>
      <c r="E20" s="33">
        <v>0.43076557125707732</v>
      </c>
      <c r="F20" s="33">
        <v>0.60682680151706703</v>
      </c>
      <c r="G20" s="33">
        <v>9.8614958448753463</v>
      </c>
      <c r="H20" s="33">
        <v>0.71428571428570942</v>
      </c>
      <c r="I20" s="33">
        <v>0</v>
      </c>
      <c r="J20" s="33">
        <v>2.795652090169531</v>
      </c>
      <c r="K20" s="33">
        <v>1.6132088307133041</v>
      </c>
      <c r="L20" s="33">
        <v>5.9164733178654307</v>
      </c>
      <c r="M20" s="33">
        <v>10</v>
      </c>
      <c r="N20" s="33">
        <v>0</v>
      </c>
      <c r="O20" s="33">
        <v>5.3054911059551433</v>
      </c>
      <c r="P20" s="33" t="s">
        <v>174</v>
      </c>
      <c r="Q20" s="33">
        <v>4.4602851323828929</v>
      </c>
      <c r="R20" s="33">
        <v>4.7778827977315688</v>
      </c>
      <c r="S20" s="33">
        <v>4.6190839650572313</v>
      </c>
      <c r="T20" s="33">
        <v>4.9622875355061877</v>
      </c>
      <c r="U20" s="33">
        <v>9.383561643835618</v>
      </c>
      <c r="V20" s="33">
        <v>0</v>
      </c>
      <c r="W20" s="33">
        <v>3.1117021276595751</v>
      </c>
      <c r="X20" s="33">
        <v>6.1538461538461542</v>
      </c>
      <c r="Y20" s="33">
        <v>1.6304347826086958</v>
      </c>
      <c r="Z20" s="33">
        <v>4.0559089415900083</v>
      </c>
      <c r="AA20" s="33">
        <v>4.0559089415900083</v>
      </c>
      <c r="AB20" s="33">
        <v>8.5744382022471921</v>
      </c>
      <c r="AC20" s="33">
        <v>7.5141242937853105</v>
      </c>
      <c r="AD20" s="33">
        <v>8.2125000000000021</v>
      </c>
      <c r="AE20" s="33">
        <v>9.4776119402985071</v>
      </c>
      <c r="AF20" s="33">
        <v>8.4446686090827523</v>
      </c>
      <c r="AG20" s="33">
        <v>0.5757575757575758</v>
      </c>
      <c r="AH20" s="33">
        <v>2.5280298985584615</v>
      </c>
      <c r="AI20" s="33">
        <v>0</v>
      </c>
      <c r="AJ20" s="33">
        <v>0.15873015873015872</v>
      </c>
      <c r="AK20" s="33">
        <v>6.0630557801131732E-2</v>
      </c>
      <c r="AL20" s="33">
        <v>5.4293333333333322</v>
      </c>
      <c r="AM20" s="33">
        <v>0.61084026383711243</v>
      </c>
      <c r="AN20" s="33">
        <v>4.4628626075868816E-2</v>
      </c>
      <c r="AO20" s="33">
        <v>1.1759938017617051</v>
      </c>
      <c r="AP20" s="33">
        <v>4.8103312054222291</v>
      </c>
      <c r="AQ20" s="33">
        <v>9.5309017776825371</v>
      </c>
      <c r="AR20" s="33">
        <v>6.4466019417475726</v>
      </c>
      <c r="AS20" s="33">
        <v>1.3896396396396395</v>
      </c>
      <c r="AT20" s="33">
        <v>5.7890477863565835</v>
      </c>
      <c r="AU20" s="33">
        <v>0.33864198720874672</v>
      </c>
      <c r="AV20" s="33">
        <v>0</v>
      </c>
      <c r="AW20" s="33">
        <v>1.3714637146371511</v>
      </c>
      <c r="AX20" s="33">
        <v>4.053366148150487</v>
      </c>
      <c r="AY20" s="33">
        <v>0</v>
      </c>
      <c r="AZ20" s="33">
        <v>1.1526943699992769</v>
      </c>
      <c r="BA20" s="33">
        <v>3.4708710781779302</v>
      </c>
      <c r="BB20" s="33">
        <v>0.59633027522935778</v>
      </c>
      <c r="BC20" s="33">
        <v>1.2950368976993196</v>
      </c>
      <c r="BD20" s="33">
        <v>0.45895185629212748</v>
      </c>
      <c r="BE20" s="33">
        <v>0</v>
      </c>
      <c r="BF20" s="33">
        <v>0.58757975730520118</v>
      </c>
      <c r="BG20" s="33">
        <v>0</v>
      </c>
      <c r="BH20" s="33">
        <v>0</v>
      </c>
      <c r="BI20" s="33">
        <v>0</v>
      </c>
      <c r="BJ20" s="33">
        <v>0</v>
      </c>
      <c r="BK20" s="33">
        <v>0</v>
      </c>
      <c r="BL20" s="33">
        <v>0</v>
      </c>
      <c r="BM20" s="33">
        <v>0.29378987865260059</v>
      </c>
      <c r="BN20" s="33">
        <v>1.5490921774121367</v>
      </c>
      <c r="BO20" s="33">
        <v>2.3851527934972667</v>
      </c>
      <c r="BP20" s="33">
        <v>0</v>
      </c>
      <c r="BQ20" s="33">
        <v>1.3114149903031345</v>
      </c>
      <c r="BR20" s="33">
        <v>1.6632971347879093</v>
      </c>
      <c r="BS20" s="33">
        <v>0.94449469671947761</v>
      </c>
      <c r="BT20" s="33">
        <v>3.2346081952149803</v>
      </c>
      <c r="BU20" s="33">
        <v>7.7125603468460119E-2</v>
      </c>
      <c r="BV20" s="33">
        <v>1.4798814075477069</v>
      </c>
      <c r="BW20" s="33">
        <v>1.3956481989254206</v>
      </c>
      <c r="BX20" s="33">
        <v>2.1675492692570071</v>
      </c>
      <c r="BY20" s="33">
        <v>0</v>
      </c>
      <c r="BZ20" s="33">
        <v>1.0837746346285035</v>
      </c>
      <c r="CA20" s="33" t="s">
        <v>174</v>
      </c>
      <c r="CB20" s="33">
        <v>6.3996796155386457</v>
      </c>
      <c r="CC20" s="33">
        <v>2.1781426021481765</v>
      </c>
      <c r="CD20" s="33">
        <v>4.2889111088434113</v>
      </c>
      <c r="CE20" s="33">
        <v>0</v>
      </c>
      <c r="CF20" s="33">
        <v>0.26923846378135158</v>
      </c>
      <c r="CG20" s="33">
        <v>0.13461923189067579</v>
      </c>
      <c r="CH20" s="33">
        <v>1.8357683251208634</v>
      </c>
      <c r="CI20" s="33">
        <v>2.8047267492635681</v>
      </c>
    </row>
    <row r="21" spans="1:87" x14ac:dyDescent="0.35">
      <c r="A21" s="32" t="s">
        <v>160</v>
      </c>
      <c r="B21" s="33">
        <v>1.8375513623220791E-2</v>
      </c>
      <c r="C21" s="33">
        <v>0</v>
      </c>
      <c r="D21" s="33">
        <v>1.3984516454026155</v>
      </c>
      <c r="E21" s="33">
        <v>0.47227571967527882</v>
      </c>
      <c r="F21" s="33">
        <v>0.89127686472819223</v>
      </c>
      <c r="G21" s="33">
        <v>4.0720221606648197</v>
      </c>
      <c r="H21" s="33">
        <v>2.4999999999999982</v>
      </c>
      <c r="I21" s="33">
        <v>6.9876343737850597</v>
      </c>
      <c r="J21" s="33">
        <v>3.6127333497945173</v>
      </c>
      <c r="K21" s="33">
        <v>2.0425045347348982</v>
      </c>
      <c r="L21" s="33">
        <v>4.2304717710750213</v>
      </c>
      <c r="M21" s="33">
        <v>2.8556858246171246</v>
      </c>
      <c r="N21" s="33">
        <v>8.1379310344827562</v>
      </c>
      <c r="O21" s="33">
        <v>5.0746962100583017</v>
      </c>
      <c r="P21" s="33">
        <v>0</v>
      </c>
      <c r="Q21" s="33">
        <v>4.9694501018329946</v>
      </c>
      <c r="R21" s="33">
        <v>2.8355387523629489</v>
      </c>
      <c r="S21" s="33">
        <v>2.601662951398648</v>
      </c>
      <c r="T21" s="33">
        <v>3.8381795807284744</v>
      </c>
      <c r="U21" s="33">
        <v>5.5479452054794525</v>
      </c>
      <c r="V21" s="33">
        <v>5.5072463768115938</v>
      </c>
      <c r="W21" s="33">
        <v>5.6250000000000009</v>
      </c>
      <c r="X21" s="33">
        <v>10</v>
      </c>
      <c r="Y21" s="33">
        <v>1.6304347826086958</v>
      </c>
      <c r="Z21" s="33">
        <v>5.6621252729799485</v>
      </c>
      <c r="AA21" s="33">
        <v>5.6621252729799485</v>
      </c>
      <c r="AB21" s="33">
        <v>6.6818820224719113</v>
      </c>
      <c r="AC21" s="33">
        <v>8.3298022598870052</v>
      </c>
      <c r="AD21" s="33">
        <v>5.4281250000000014</v>
      </c>
      <c r="AE21" s="33">
        <v>6.8656716417910442</v>
      </c>
      <c r="AF21" s="33">
        <v>6.8263702310374903</v>
      </c>
      <c r="AG21" s="33">
        <v>1.6818181818181821</v>
      </c>
      <c r="AH21" s="33">
        <v>2.4693005872931129</v>
      </c>
      <c r="AI21" s="33">
        <v>1.1639445937564605</v>
      </c>
      <c r="AJ21" s="33">
        <v>0.39153439153439151</v>
      </c>
      <c r="AK21" s="33">
        <v>0.15359741309620042</v>
      </c>
      <c r="AL21" s="33">
        <v>6.9493333333333336</v>
      </c>
      <c r="AM21" s="33">
        <v>1.307714367651277</v>
      </c>
      <c r="AN21" s="33">
        <v>1.1603442779725859</v>
      </c>
      <c r="AO21" s="33">
        <v>1.9096983933069427</v>
      </c>
      <c r="AP21" s="33">
        <v>4.3680343121722167</v>
      </c>
      <c r="AQ21" s="33">
        <v>8.3949892084708644</v>
      </c>
      <c r="AR21" s="33">
        <v>10</v>
      </c>
      <c r="AS21" s="33">
        <v>2.0135135135135136</v>
      </c>
      <c r="AT21" s="33">
        <v>6.8028342406614595</v>
      </c>
      <c r="AU21" s="33">
        <v>3.0505670492815944</v>
      </c>
      <c r="AV21" s="33">
        <v>6.6153846153846629</v>
      </c>
      <c r="AW21" s="33">
        <v>8.1639270938163975</v>
      </c>
      <c r="AX21" s="33">
        <v>5.0903985107121441</v>
      </c>
      <c r="AY21" s="33">
        <v>6.1211437170805123</v>
      </c>
      <c r="AZ21" s="33">
        <v>5.8082841972550625</v>
      </c>
      <c r="BA21" s="33">
        <v>6.305559218958261</v>
      </c>
      <c r="BB21" s="33">
        <v>0.4892966360856269</v>
      </c>
      <c r="BC21" s="33">
        <v>3.8908985675010843</v>
      </c>
      <c r="BD21" s="33">
        <v>5.6505809165008053E-2</v>
      </c>
      <c r="BE21" s="33">
        <v>7.7777777777777786</v>
      </c>
      <c r="BF21" s="33">
        <v>3.0536196976323748</v>
      </c>
      <c r="BG21" s="33">
        <v>0</v>
      </c>
      <c r="BH21" s="33">
        <v>1.8791250752702102</v>
      </c>
      <c r="BI21" s="33">
        <v>0</v>
      </c>
      <c r="BJ21" s="33">
        <v>2.0362133714280697</v>
      </c>
      <c r="BK21" s="33">
        <v>0.164623839282655</v>
      </c>
      <c r="BL21" s="33">
        <v>0.81599245719618696</v>
      </c>
      <c r="BM21" s="33">
        <v>1.9348060774142808</v>
      </c>
      <c r="BN21" s="33">
        <v>3.2583191360363202</v>
      </c>
      <c r="BO21" s="33">
        <v>1.8939615178177474</v>
      </c>
      <c r="BP21" s="33">
        <v>1.6113295631678812</v>
      </c>
      <c r="BQ21" s="33">
        <v>2.2545367390073165</v>
      </c>
      <c r="BR21" s="33">
        <v>0</v>
      </c>
      <c r="BS21" s="33">
        <v>0.75021412134602916</v>
      </c>
      <c r="BT21" s="33">
        <v>2.5692560831737583</v>
      </c>
      <c r="BU21" s="33">
        <v>1.5964283435790325</v>
      </c>
      <c r="BV21" s="33">
        <v>1.228974637024705</v>
      </c>
      <c r="BW21" s="33">
        <v>1.7417556880160108</v>
      </c>
      <c r="BX21" s="33">
        <v>2.8192147139043762</v>
      </c>
      <c r="BY21" s="33">
        <v>0.43497272099162454</v>
      </c>
      <c r="BZ21" s="33">
        <v>1.6270937174480002</v>
      </c>
      <c r="CA21" s="33">
        <v>0</v>
      </c>
      <c r="CB21" s="33">
        <v>8.9807769323187827</v>
      </c>
      <c r="CC21" s="33">
        <v>1.4596807972423798</v>
      </c>
      <c r="CD21" s="33">
        <v>3.4801525765203873</v>
      </c>
      <c r="CE21" s="33">
        <v>5.9996127495496623</v>
      </c>
      <c r="CF21" s="33">
        <v>0.38979299980285231</v>
      </c>
      <c r="CG21" s="33">
        <v>3.1947028746762571</v>
      </c>
      <c r="CH21" s="33">
        <v>2.7673163895482151</v>
      </c>
      <c r="CI21" s="33">
        <v>3.5825351343190377</v>
      </c>
    </row>
    <row r="22" spans="1:87" x14ac:dyDescent="0.35">
      <c r="A22" s="32" t="s">
        <v>161</v>
      </c>
      <c r="B22" s="33">
        <v>0</v>
      </c>
      <c r="C22" s="33">
        <v>0</v>
      </c>
      <c r="D22" s="33">
        <v>1.5669987861844494</v>
      </c>
      <c r="E22" s="33">
        <v>0.52233292872814985</v>
      </c>
      <c r="F22" s="33">
        <v>2.9646017699115044</v>
      </c>
      <c r="G22" s="33">
        <v>3.3518005540166209</v>
      </c>
      <c r="H22" s="33">
        <v>9.6428571428571423</v>
      </c>
      <c r="I22" s="33">
        <v>1.7046348441958601</v>
      </c>
      <c r="J22" s="33">
        <v>4.415973577745282</v>
      </c>
      <c r="K22" s="33">
        <v>2.469153253236716</v>
      </c>
      <c r="L22" s="33">
        <v>4.0603248259860791</v>
      </c>
      <c r="M22" s="33">
        <v>3.7897157914312816</v>
      </c>
      <c r="N22" s="33">
        <v>8.344827586206895</v>
      </c>
      <c r="O22" s="33">
        <v>5.3982894012080864</v>
      </c>
      <c r="P22" s="33">
        <v>8.3255771027767747</v>
      </c>
      <c r="Q22" s="33">
        <v>7.0977596741344193</v>
      </c>
      <c r="R22" s="33">
        <v>5.1039697542533089</v>
      </c>
      <c r="S22" s="33">
        <v>6.8424355103881673</v>
      </c>
      <c r="T22" s="33">
        <v>6.1203624557981273</v>
      </c>
      <c r="U22" s="33">
        <v>8.082191780821919</v>
      </c>
      <c r="V22" s="33">
        <v>5.8663188405797104</v>
      </c>
      <c r="W22" s="33">
        <v>2.747456059204441</v>
      </c>
      <c r="X22" s="33">
        <v>3.9241917502787067</v>
      </c>
      <c r="Y22" s="33">
        <v>3.119092627599243</v>
      </c>
      <c r="Z22" s="33">
        <v>4.7478502116968038</v>
      </c>
      <c r="AA22" s="33">
        <v>4.7478502116968038</v>
      </c>
      <c r="AB22" s="33">
        <v>9.538348803126528</v>
      </c>
      <c r="AC22" s="33">
        <v>4.8661262589044458</v>
      </c>
      <c r="AD22" s="33">
        <v>4.0695652173913057</v>
      </c>
      <c r="AE22" s="33">
        <v>7.8650227125243353</v>
      </c>
      <c r="AF22" s="33">
        <v>6.5847657479866539</v>
      </c>
      <c r="AG22" s="33">
        <v>6.2121212121212119</v>
      </c>
      <c r="AH22" s="33">
        <v>4.2592098238120668</v>
      </c>
      <c r="AI22" s="33">
        <v>10</v>
      </c>
      <c r="AJ22" s="33">
        <v>3.9788359788359786</v>
      </c>
      <c r="AK22" s="33">
        <v>3.0436540016168152</v>
      </c>
      <c r="AL22" s="33">
        <v>4.5280000000000005</v>
      </c>
      <c r="AM22" s="33">
        <v>7.5107542299971319</v>
      </c>
      <c r="AN22" s="33">
        <v>8.689831048772712</v>
      </c>
      <c r="AO22" s="33">
        <v>6.0278007868944892</v>
      </c>
      <c r="AP22" s="33">
        <v>6.3062832674405715</v>
      </c>
      <c r="AQ22" s="33">
        <v>7.946069407467828</v>
      </c>
      <c r="AR22" s="33">
        <v>0.46601941747572817</v>
      </c>
      <c r="AS22" s="33">
        <v>1.6644144144144144</v>
      </c>
      <c r="AT22" s="33">
        <v>3.3588344131193231</v>
      </c>
      <c r="AU22" s="33">
        <v>9.4953567033667667</v>
      </c>
      <c r="AV22" s="33">
        <v>4.4615384615385185</v>
      </c>
      <c r="AW22" s="33">
        <v>3.1337358828133777</v>
      </c>
      <c r="AX22" s="33">
        <v>8.5632999926377025</v>
      </c>
      <c r="AY22" s="33">
        <v>9.0895410082768997</v>
      </c>
      <c r="AZ22" s="33">
        <v>6.9486944097266523</v>
      </c>
      <c r="BA22" s="33">
        <v>5.153764411422987</v>
      </c>
      <c r="BB22" s="33">
        <v>3.9449541284403673</v>
      </c>
      <c r="BC22" s="33">
        <v>8.3142815800897107</v>
      </c>
      <c r="BD22" s="33">
        <v>0.24363714391817526</v>
      </c>
      <c r="BE22" s="33">
        <v>6.6505636070853456</v>
      </c>
      <c r="BF22" s="33">
        <v>4.7883591148834004</v>
      </c>
      <c r="BG22" s="33">
        <v>0</v>
      </c>
      <c r="BH22" s="33">
        <v>8.2345769868449388</v>
      </c>
      <c r="BI22" s="33">
        <v>4.1512917949398194</v>
      </c>
      <c r="BJ22" s="33">
        <v>4.3470506522701307</v>
      </c>
      <c r="BK22" s="33">
        <v>0.19448208464274397</v>
      </c>
      <c r="BL22" s="33">
        <v>3.3854803037395262</v>
      </c>
      <c r="BM22" s="33">
        <v>4.0869197093114638</v>
      </c>
      <c r="BN22" s="33">
        <v>1.307961542852087</v>
      </c>
      <c r="BO22" s="33">
        <v>2.7640071145717</v>
      </c>
      <c r="BP22" s="33">
        <v>0.19596696289271368</v>
      </c>
      <c r="BQ22" s="33">
        <v>1.4226452067721667</v>
      </c>
      <c r="BR22" s="33">
        <v>9.4629413683985515</v>
      </c>
      <c r="BS22" s="33">
        <v>4.0301118261828712</v>
      </c>
      <c r="BT22" s="33">
        <v>10</v>
      </c>
      <c r="BU22" s="33">
        <v>3.6161351096606076</v>
      </c>
      <c r="BV22" s="33">
        <v>6.777297076060508</v>
      </c>
      <c r="BW22" s="33">
        <v>4.0999711414163373</v>
      </c>
      <c r="BX22" s="33">
        <v>10</v>
      </c>
      <c r="BY22" s="33">
        <v>0.66873090235740817</v>
      </c>
      <c r="BZ22" s="33">
        <v>5.3343654511787042</v>
      </c>
      <c r="CA22" s="33">
        <v>10</v>
      </c>
      <c r="CB22" s="33">
        <v>3.4321185422507003</v>
      </c>
      <c r="CC22" s="33">
        <v>2.1440836854966898</v>
      </c>
      <c r="CD22" s="33">
        <v>5.1920674092491295</v>
      </c>
      <c r="CE22" s="33">
        <v>4.3478453891708044</v>
      </c>
      <c r="CF22" s="33">
        <v>0.25316452564515152</v>
      </c>
      <c r="CG22" s="33">
        <v>2.3005049574079779</v>
      </c>
      <c r="CH22" s="33">
        <v>4.2756459392786041</v>
      </c>
      <c r="CI22" s="33">
        <v>4.6574937987002016</v>
      </c>
    </row>
    <row r="23" spans="1:87" x14ac:dyDescent="0.35">
      <c r="A23" s="32" t="s">
        <v>162</v>
      </c>
      <c r="B23" s="33">
        <v>0</v>
      </c>
      <c r="C23" s="33">
        <v>0</v>
      </c>
      <c r="D23" s="33">
        <v>0.21684499494773418</v>
      </c>
      <c r="E23" s="33">
        <v>7.228166498257807E-2</v>
      </c>
      <c r="F23" s="33">
        <v>0</v>
      </c>
      <c r="G23" s="33">
        <v>1.5789473684210529</v>
      </c>
      <c r="H23" s="33">
        <v>0</v>
      </c>
      <c r="I23" s="33">
        <v>0</v>
      </c>
      <c r="J23" s="33">
        <v>0.39473684210526322</v>
      </c>
      <c r="K23" s="33">
        <v>0.23350925354392063</v>
      </c>
      <c r="L23" s="33">
        <v>3.03170920340294</v>
      </c>
      <c r="M23" s="33">
        <v>2.2474329118502339</v>
      </c>
      <c r="N23" s="33">
        <v>6</v>
      </c>
      <c r="O23" s="33">
        <v>3.7597140384177248</v>
      </c>
      <c r="P23" s="33">
        <v>0.6543766751650657</v>
      </c>
      <c r="Q23" s="33">
        <v>2.1690427698574348</v>
      </c>
      <c r="R23" s="33">
        <v>1.0633270321361057</v>
      </c>
      <c r="S23" s="33">
        <v>1.2955821590528684</v>
      </c>
      <c r="T23" s="33">
        <v>2.5276480987352965</v>
      </c>
      <c r="U23" s="33">
        <v>0</v>
      </c>
      <c r="V23" s="33">
        <v>8.2608695652173907</v>
      </c>
      <c r="W23" s="33">
        <v>3.9494680851063841</v>
      </c>
      <c r="X23" s="33">
        <v>6.1538461538461542</v>
      </c>
      <c r="Y23" s="33">
        <v>5.4347826086956523</v>
      </c>
      <c r="Z23" s="33">
        <v>4.7597932825731162</v>
      </c>
      <c r="AA23" s="33">
        <v>4.7597932825731162</v>
      </c>
      <c r="AB23" s="33">
        <v>1.5449438202247197</v>
      </c>
      <c r="AC23" s="33">
        <v>0.98870056497175152</v>
      </c>
      <c r="AD23" s="33">
        <v>0.16875000000000043</v>
      </c>
      <c r="AE23" s="33">
        <v>0.59701492537313405</v>
      </c>
      <c r="AF23" s="33">
        <v>0.82485232764240135</v>
      </c>
      <c r="AG23" s="33">
        <v>0</v>
      </c>
      <c r="AH23" s="33">
        <v>0.88227442605445794</v>
      </c>
      <c r="AI23" s="33">
        <v>0.16539177175935493</v>
      </c>
      <c r="AJ23" s="33">
        <v>0</v>
      </c>
      <c r="AK23" s="33">
        <v>0</v>
      </c>
      <c r="AL23" s="33">
        <v>6.2773333333333348</v>
      </c>
      <c r="AM23" s="33">
        <v>0</v>
      </c>
      <c r="AN23" s="33">
        <v>1.6640102008288171</v>
      </c>
      <c r="AO23" s="33">
        <v>1.1236262164969955</v>
      </c>
      <c r="AP23" s="33">
        <v>0.97423927206969851</v>
      </c>
      <c r="AQ23" s="33">
        <v>6.7852203379850788</v>
      </c>
      <c r="AR23" s="33">
        <v>5.0485436893203879</v>
      </c>
      <c r="AS23" s="33">
        <v>1.0247747747747749</v>
      </c>
      <c r="AT23" s="33">
        <v>4.2861796006934139</v>
      </c>
      <c r="AU23" s="33">
        <v>3.6951715082306533</v>
      </c>
      <c r="AV23" s="33">
        <v>5.9999999999999565</v>
      </c>
      <c r="AW23" s="33">
        <v>2.976070669797608</v>
      </c>
      <c r="AX23" s="33">
        <v>6.0390832886336634</v>
      </c>
      <c r="AY23" s="33">
        <v>5.5379984951091012</v>
      </c>
      <c r="AZ23" s="33">
        <v>4.8496647923541971</v>
      </c>
      <c r="BA23" s="33">
        <v>4.5679221965238055</v>
      </c>
      <c r="BB23" s="33">
        <v>0.25993883792048927</v>
      </c>
      <c r="BC23" s="33">
        <v>0</v>
      </c>
      <c r="BD23" s="33">
        <v>10</v>
      </c>
      <c r="BE23" s="33">
        <v>2.592592592592593</v>
      </c>
      <c r="BF23" s="33">
        <v>3.2131328576282709</v>
      </c>
      <c r="BG23" s="33">
        <v>0</v>
      </c>
      <c r="BH23" s="33">
        <v>3.4240123885957701</v>
      </c>
      <c r="BI23" s="33">
        <v>2.58921757554559</v>
      </c>
      <c r="BJ23" s="33">
        <v>2.85403785226312</v>
      </c>
      <c r="BK23" s="33">
        <v>9.68375525192086E-2</v>
      </c>
      <c r="BL23" s="33">
        <v>1.7928210737847379</v>
      </c>
      <c r="BM23" s="33">
        <v>2.5029769657065044</v>
      </c>
      <c r="BN23" s="33">
        <v>1.5008358488277984</v>
      </c>
      <c r="BO23" s="33">
        <v>2.1418834157353128</v>
      </c>
      <c r="BP23" s="33">
        <v>2.1789610844402176</v>
      </c>
      <c r="BQ23" s="33">
        <v>1.940560116334443</v>
      </c>
      <c r="BR23" s="33">
        <v>0</v>
      </c>
      <c r="BS23" s="33">
        <v>0</v>
      </c>
      <c r="BT23" s="33">
        <v>1.150080448730779</v>
      </c>
      <c r="BU23" s="33">
        <v>0.14361955967598938</v>
      </c>
      <c r="BV23" s="33">
        <v>0.32342500210169212</v>
      </c>
      <c r="BW23" s="33">
        <v>1.1319925592180675</v>
      </c>
      <c r="BX23" s="33">
        <v>1.7724977532888837</v>
      </c>
      <c r="BY23" s="33">
        <v>4.3766763472061349E-2</v>
      </c>
      <c r="BZ23" s="33">
        <v>0.9081322583804724</v>
      </c>
      <c r="CA23" s="33">
        <v>1.3333333333333333</v>
      </c>
      <c r="CB23" s="33">
        <v>5.4154985983179813</v>
      </c>
      <c r="CC23" s="33">
        <v>0.52895604715732969</v>
      </c>
      <c r="CD23" s="33">
        <v>2.4259293262695483</v>
      </c>
      <c r="CE23" s="33">
        <v>6.8274626460171053</v>
      </c>
      <c r="CF23" s="33">
        <v>0.11653605148745071</v>
      </c>
      <c r="CG23" s="33">
        <v>3.4719993487522776</v>
      </c>
      <c r="CH23" s="33">
        <v>2.2686869778007659</v>
      </c>
      <c r="CI23" s="33">
        <v>2.3708460757713969</v>
      </c>
    </row>
    <row r="24" spans="1:87" x14ac:dyDescent="0.35">
      <c r="A24" s="32" t="s">
        <v>163</v>
      </c>
      <c r="B24" s="33">
        <v>0</v>
      </c>
      <c r="C24" s="33">
        <v>10</v>
      </c>
      <c r="D24" s="33">
        <v>1.6145668772658781</v>
      </c>
      <c r="E24" s="33">
        <v>3.8715222924219588</v>
      </c>
      <c r="F24" s="33">
        <v>7.1238938053097343</v>
      </c>
      <c r="G24" s="33">
        <v>7.7562326869806109</v>
      </c>
      <c r="H24" s="33">
        <v>10</v>
      </c>
      <c r="I24" s="33">
        <v>0</v>
      </c>
      <c r="J24" s="33">
        <v>6.2200316230725861</v>
      </c>
      <c r="K24" s="33">
        <v>5.0457769577472718</v>
      </c>
      <c r="L24" s="33">
        <v>7.0843000773395204</v>
      </c>
      <c r="M24" s="33">
        <v>2.8103870599352176</v>
      </c>
      <c r="N24" s="33">
        <v>8.9655172413793078</v>
      </c>
      <c r="O24" s="33">
        <v>6.2867347928846815</v>
      </c>
      <c r="P24" s="33">
        <v>5.4500882525985421</v>
      </c>
      <c r="Q24" s="33">
        <v>3.4623217922606924</v>
      </c>
      <c r="R24" s="33">
        <v>4.4234404536862009</v>
      </c>
      <c r="S24" s="33">
        <v>4.4452834995151447</v>
      </c>
      <c r="T24" s="33">
        <v>5.3660091461999126</v>
      </c>
      <c r="U24" s="33">
        <v>4.7260273972602773</v>
      </c>
      <c r="V24" s="33">
        <v>2.4297971014492754</v>
      </c>
      <c r="W24" s="33">
        <v>6.7584480600750938</v>
      </c>
      <c r="X24" s="33">
        <v>7.9638009049773757</v>
      </c>
      <c r="Y24" s="33">
        <v>2.3017902813299234</v>
      </c>
      <c r="Z24" s="33">
        <v>4.8359727490183904</v>
      </c>
      <c r="AA24" s="33">
        <v>4.8359727490183904</v>
      </c>
      <c r="AB24" s="33">
        <v>9.8149372108393944</v>
      </c>
      <c r="AC24" s="33">
        <v>8.0259222333001006</v>
      </c>
      <c r="AD24" s="33">
        <v>3.0441176470588251</v>
      </c>
      <c r="AE24" s="33">
        <v>7.9719051799824401</v>
      </c>
      <c r="AF24" s="33">
        <v>7.2142205677951896</v>
      </c>
      <c r="AG24" s="33">
        <v>2.454545454545455</v>
      </c>
      <c r="AH24" s="33">
        <v>4.671649759743727</v>
      </c>
      <c r="AI24" s="33">
        <v>6.1629108951829643</v>
      </c>
      <c r="AJ24" s="33">
        <v>2.5925925925925926</v>
      </c>
      <c r="AK24" s="33">
        <v>1.6855295068714633</v>
      </c>
      <c r="AL24" s="33">
        <v>9.5626666666666651</v>
      </c>
      <c r="AM24" s="33">
        <v>3.9288786922856325</v>
      </c>
      <c r="AN24" s="33">
        <v>5.0047816385081294</v>
      </c>
      <c r="AO24" s="33">
        <v>4.5079444007995786</v>
      </c>
      <c r="AP24" s="33">
        <v>5.8610824842973841</v>
      </c>
      <c r="AQ24" s="33">
        <v>6.0302445548379566</v>
      </c>
      <c r="AR24" s="33">
        <v>6.5048543689320386</v>
      </c>
      <c r="AS24" s="33">
        <v>1.4909909909909913</v>
      </c>
      <c r="AT24" s="33">
        <v>4.6753633049203298</v>
      </c>
      <c r="AU24" s="33">
        <v>3.711246136186122</v>
      </c>
      <c r="AV24" s="33">
        <v>10</v>
      </c>
      <c r="AW24" s="33">
        <v>5.3287487420328787</v>
      </c>
      <c r="AX24" s="33">
        <v>0</v>
      </c>
      <c r="AY24" s="33">
        <v>1.6704288939051957</v>
      </c>
      <c r="AZ24" s="33">
        <v>4.1420847544248387</v>
      </c>
      <c r="BA24" s="33">
        <v>4.4087240296725838</v>
      </c>
      <c r="BB24" s="33">
        <v>4.4342507645259941</v>
      </c>
      <c r="BC24" s="33">
        <v>5.9325712632035881</v>
      </c>
      <c r="BD24" s="33">
        <v>0</v>
      </c>
      <c r="BE24" s="33">
        <v>1.9825708061002172</v>
      </c>
      <c r="BF24" s="33">
        <v>3.0873482084574495</v>
      </c>
      <c r="BG24" s="33">
        <v>0</v>
      </c>
      <c r="BH24" s="33">
        <v>1.50486009018747</v>
      </c>
      <c r="BI24" s="33">
        <v>0</v>
      </c>
      <c r="BJ24" s="33">
        <v>1.1289071572240501</v>
      </c>
      <c r="BK24" s="33">
        <v>5.5681592698544898E-2</v>
      </c>
      <c r="BL24" s="33">
        <v>0.53788976802201305</v>
      </c>
      <c r="BM24" s="33">
        <v>1.8126189882397312</v>
      </c>
      <c r="BN24" s="33">
        <v>0.96954492492862898</v>
      </c>
      <c r="BO24" s="33">
        <v>3.1306583155407268</v>
      </c>
      <c r="BP24" s="33">
        <v>1.3663953626213619</v>
      </c>
      <c r="BQ24" s="33">
        <v>1.8221995343635724</v>
      </c>
      <c r="BR24" s="33">
        <v>2.2169970276625466</v>
      </c>
      <c r="BS24" s="33">
        <v>0.50356412969763775</v>
      </c>
      <c r="BT24" s="33">
        <v>0.86227729302965828</v>
      </c>
      <c r="BU24" s="33">
        <v>1.609692131286973</v>
      </c>
      <c r="BV24" s="33">
        <v>1.2981326454192037</v>
      </c>
      <c r="BW24" s="33">
        <v>1.5601660898913883</v>
      </c>
      <c r="BX24" s="33">
        <v>1.0439433040491488</v>
      </c>
      <c r="BY24" s="33">
        <v>0.41866678728964057</v>
      </c>
      <c r="BZ24" s="33">
        <v>0.73130504566939469</v>
      </c>
      <c r="CA24" s="33">
        <v>3.1428571428571428</v>
      </c>
      <c r="CB24" s="33">
        <v>3.624349219062875</v>
      </c>
      <c r="CC24" s="33">
        <v>3.7765387077113615</v>
      </c>
      <c r="CD24" s="33">
        <v>3.5145816898771258</v>
      </c>
      <c r="CE24" s="33">
        <v>1.6182756886896712</v>
      </c>
      <c r="CF24" s="33">
        <v>0.52642147396055317</v>
      </c>
      <c r="CG24" s="33">
        <v>1.0723485813251121</v>
      </c>
      <c r="CH24" s="33">
        <v>1.7727451056238777</v>
      </c>
      <c r="CI24" s="33">
        <v>3.8328869438363173</v>
      </c>
    </row>
    <row r="26" spans="1:87" x14ac:dyDescent="0.35">
      <c r="B26" s="57"/>
    </row>
  </sheetData>
  <conditionalFormatting sqref="B2:CI24">
    <cfRule type="cellIs" dxfId="5" priority="1" operator="equal">
      <formula>"NA"</formula>
    </cfRule>
    <cfRule type="cellIs" dxfId="4" priority="2" operator="equal">
      <formula>10</formula>
    </cfRule>
    <cfRule type="cellIs" dxfId="3" priority="3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3FD86-4620-4E5A-ACD5-05543B7B6FE9}">
  <sheetPr>
    <tabColor theme="8"/>
  </sheetPr>
  <dimension ref="A1:CI2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CI24"/>
    </sheetView>
  </sheetViews>
  <sheetFormatPr baseColWidth="10" defaultRowHeight="14.5" x14ac:dyDescent="0.35"/>
  <cols>
    <col min="1" max="1" width="23.81640625" bestFit="1" customWidth="1"/>
    <col min="87" max="87" width="14" bestFit="1" customWidth="1"/>
  </cols>
  <sheetData>
    <row r="1" spans="1:87" x14ac:dyDescent="0.35">
      <c r="A1" s="51" t="s">
        <v>140</v>
      </c>
      <c r="B1" s="52" t="s">
        <v>8</v>
      </c>
      <c r="C1" s="52" t="s">
        <v>11</v>
      </c>
      <c r="D1" s="52" t="s">
        <v>198</v>
      </c>
      <c r="E1" s="52" t="s">
        <v>6</v>
      </c>
      <c r="F1" s="53" t="s">
        <v>15</v>
      </c>
      <c r="G1" s="53" t="s">
        <v>17</v>
      </c>
      <c r="H1" s="53" t="s">
        <v>19</v>
      </c>
      <c r="I1" s="53" t="s">
        <v>20</v>
      </c>
      <c r="J1" s="53" t="s">
        <v>13</v>
      </c>
      <c r="K1" s="53" t="s">
        <v>164</v>
      </c>
      <c r="L1" s="52" t="s">
        <v>26</v>
      </c>
      <c r="M1" s="52" t="s">
        <v>28</v>
      </c>
      <c r="N1" s="54" t="s">
        <v>29</v>
      </c>
      <c r="O1" s="52" t="s">
        <v>24</v>
      </c>
      <c r="P1" s="55" t="s">
        <v>32</v>
      </c>
      <c r="Q1" s="55" t="s">
        <v>33</v>
      </c>
      <c r="R1" s="55" t="s">
        <v>34</v>
      </c>
      <c r="S1" s="55" t="s">
        <v>30</v>
      </c>
      <c r="T1" s="55" t="s">
        <v>165</v>
      </c>
      <c r="U1" s="52" t="s">
        <v>39</v>
      </c>
      <c r="V1" s="52" t="s">
        <v>42</v>
      </c>
      <c r="W1" s="52" t="s">
        <v>44</v>
      </c>
      <c r="X1" s="52" t="s">
        <v>46</v>
      </c>
      <c r="Y1" s="52" t="s">
        <v>48</v>
      </c>
      <c r="Z1" s="52" t="s">
        <v>37</v>
      </c>
      <c r="AA1" s="52" t="s">
        <v>166</v>
      </c>
      <c r="AB1" s="52" t="s">
        <v>52</v>
      </c>
      <c r="AC1" s="52" t="s">
        <v>54</v>
      </c>
      <c r="AD1" s="52" t="s">
        <v>56</v>
      </c>
      <c r="AE1" s="52" t="s">
        <v>57</v>
      </c>
      <c r="AF1" s="54" t="s">
        <v>50</v>
      </c>
      <c r="AG1" s="54" t="s">
        <v>60</v>
      </c>
      <c r="AH1" s="54" t="s">
        <v>61</v>
      </c>
      <c r="AI1" s="54" t="s">
        <v>62</v>
      </c>
      <c r="AJ1" s="54" t="s">
        <v>64</v>
      </c>
      <c r="AK1" s="54" t="s">
        <v>66</v>
      </c>
      <c r="AL1" s="54" t="s">
        <v>68</v>
      </c>
      <c r="AM1" s="54" t="s">
        <v>70</v>
      </c>
      <c r="AN1" s="54" t="s">
        <v>72</v>
      </c>
      <c r="AO1" s="54" t="s">
        <v>59</v>
      </c>
      <c r="AP1" s="54" t="s">
        <v>167</v>
      </c>
      <c r="AQ1" s="54" t="s">
        <v>75</v>
      </c>
      <c r="AR1" s="54" t="s">
        <v>76</v>
      </c>
      <c r="AS1" s="54" t="s">
        <v>77</v>
      </c>
      <c r="AT1" s="54" t="s">
        <v>73</v>
      </c>
      <c r="AU1" s="54" t="s">
        <v>80</v>
      </c>
      <c r="AV1" s="54" t="s">
        <v>81</v>
      </c>
      <c r="AW1" s="54" t="s">
        <v>83</v>
      </c>
      <c r="AX1" s="54" t="s">
        <v>85</v>
      </c>
      <c r="AY1" s="54" t="s">
        <v>87</v>
      </c>
      <c r="AZ1" s="54" t="s">
        <v>79</v>
      </c>
      <c r="BA1" s="54" t="s">
        <v>168</v>
      </c>
      <c r="BB1" s="52" t="s">
        <v>91</v>
      </c>
      <c r="BC1" s="52" t="s">
        <v>93</v>
      </c>
      <c r="BD1" s="52" t="s">
        <v>95</v>
      </c>
      <c r="BE1" s="52" t="s">
        <v>97</v>
      </c>
      <c r="BF1" s="52" t="s">
        <v>89</v>
      </c>
      <c r="BG1" s="52" t="s">
        <v>101</v>
      </c>
      <c r="BH1" s="52" t="s">
        <v>103</v>
      </c>
      <c r="BI1" s="52" t="s">
        <v>104</v>
      </c>
      <c r="BJ1" s="52" t="s">
        <v>105</v>
      </c>
      <c r="BK1" s="52" t="s">
        <v>106</v>
      </c>
      <c r="BL1" s="52" t="s">
        <v>99</v>
      </c>
      <c r="BM1" s="52" t="s">
        <v>169</v>
      </c>
      <c r="BN1" s="52" t="s">
        <v>109</v>
      </c>
      <c r="BO1" s="52" t="s">
        <v>110</v>
      </c>
      <c r="BP1" s="52" t="s">
        <v>111</v>
      </c>
      <c r="BQ1" s="52" t="s">
        <v>107</v>
      </c>
      <c r="BR1" s="52" t="s">
        <v>114</v>
      </c>
      <c r="BS1" s="52" t="s">
        <v>116</v>
      </c>
      <c r="BT1" s="52" t="s">
        <v>118</v>
      </c>
      <c r="BU1" s="52" t="s">
        <v>120</v>
      </c>
      <c r="BV1" s="52" t="s">
        <v>112</v>
      </c>
      <c r="BW1" s="52" t="s">
        <v>170</v>
      </c>
      <c r="BX1" s="52" t="s">
        <v>124</v>
      </c>
      <c r="BY1" s="52" t="s">
        <v>125</v>
      </c>
      <c r="BZ1" s="52" t="s">
        <v>122</v>
      </c>
      <c r="CA1" s="52" t="s">
        <v>129</v>
      </c>
      <c r="CB1" s="52" t="s">
        <v>131</v>
      </c>
      <c r="CC1" s="52" t="s">
        <v>133</v>
      </c>
      <c r="CD1" s="52" t="s">
        <v>127</v>
      </c>
      <c r="CE1" s="52" t="s">
        <v>137</v>
      </c>
      <c r="CF1" s="52" t="s">
        <v>139</v>
      </c>
      <c r="CG1" s="52" t="s">
        <v>135</v>
      </c>
      <c r="CH1" s="52" t="s">
        <v>171</v>
      </c>
      <c r="CI1" s="56" t="s">
        <v>172</v>
      </c>
    </row>
    <row r="2" spans="1:87" x14ac:dyDescent="0.35">
      <c r="A2" s="32" t="s">
        <v>141</v>
      </c>
      <c r="B2" s="34">
        <f>IF(Puntaje!B2=0,23,IFERROR(RANK(Puntaje!B2,Puntaje!B$2:B$24,0),"N/A"))</f>
        <v>2</v>
      </c>
      <c r="C2" s="34">
        <f>IF(Puntaje!C2=0,23,IFERROR(RANK(Puntaje!C2,Puntaje!C$2:C$24,0),"N/A"))</f>
        <v>7</v>
      </c>
      <c r="D2" s="34">
        <f>IF(Puntaje!D2=0,23,IFERROR(RANK(Puntaje!D2,Puntaje!D$2:D$24,0),"N/A"))</f>
        <v>2</v>
      </c>
      <c r="E2" s="34">
        <f>IF(Puntaje!E2=0,23,IFERROR(RANK(Puntaje!E2,Puntaje!E$2:E$24,0),"N/A"))</f>
        <v>2</v>
      </c>
      <c r="F2" s="34">
        <f>IF(Puntaje!F2=0,23,IFERROR(RANK(Puntaje!F2,Puntaje!F$2:F$24,0),"N/A"))</f>
        <v>11</v>
      </c>
      <c r="G2" s="34">
        <f>IF(Puntaje!G2=0,23,IFERROR(RANK(Puntaje!G2,Puntaje!G$2:G$24,0),"N/A"))</f>
        <v>15</v>
      </c>
      <c r="H2" s="34">
        <f>IF(Puntaje!H2=0,23,IFERROR(RANK(Puntaje!H2,Puntaje!H$2:H$24,0),"N/A"))</f>
        <v>9</v>
      </c>
      <c r="I2" s="34">
        <f>IF(Puntaje!I2=0,23,IFERROR(RANK(Puntaje!I2,Puntaje!I$2:I$24,0),"N/A"))</f>
        <v>6</v>
      </c>
      <c r="J2" s="34">
        <f>IF(Puntaje!J2=0,23,IFERROR(RANK(Puntaje!J2,Puntaje!J$2:J$24,0),"N/A"))</f>
        <v>8</v>
      </c>
      <c r="K2" s="34">
        <f>IF(Puntaje!K2=0,23,IFERROR(RANK(Puntaje!K2,Puntaje!K$2:K$24,0),"N/A"))</f>
        <v>2</v>
      </c>
      <c r="L2" s="34">
        <f>IF(Puntaje!L2=0,23,IFERROR(RANK(Puntaje!L2,Puntaje!L$2:L$24,0),"N/A"))</f>
        <v>5</v>
      </c>
      <c r="M2" s="34">
        <f>IF(Puntaje!M2=0,23,IFERROR(RANK(Puntaje!M2,Puntaje!M$2:M$24,0),"N/A"))</f>
        <v>3</v>
      </c>
      <c r="N2" s="34">
        <f>IF(Puntaje!N2=0,23,IFERROR(RANK(Puntaje!N2,Puntaje!N$2:N$24,0),"N/A"))</f>
        <v>20</v>
      </c>
      <c r="O2" s="34">
        <f>IF(Puntaje!O2=0,23,IFERROR(RANK(Puntaje!O2,Puntaje!O$2:O$24,0),"N/A"))</f>
        <v>5</v>
      </c>
      <c r="P2" s="34">
        <f>IF(Puntaje!P2=0,23,IFERROR(RANK(Puntaje!P2,Puntaje!P$2:P$24,0),"N/A"))</f>
        <v>14</v>
      </c>
      <c r="Q2" s="34">
        <f>IF(Puntaje!Q2=0,23,IFERROR(RANK(Puntaje!Q2,Puntaje!Q$2:Q$24,0),"N/A"))</f>
        <v>18</v>
      </c>
      <c r="R2" s="34">
        <f>IF(Puntaje!R2=0,23,IFERROR(RANK(Puntaje!R2,Puntaje!R$2:R$24,0),"N/A"))</f>
        <v>19</v>
      </c>
      <c r="S2" s="34">
        <f>IF(Puntaje!S2=0,23,IFERROR(RANK(Puntaje!S2,Puntaje!S$2:S$24,0),"N/A"))</f>
        <v>19</v>
      </c>
      <c r="T2" s="34">
        <f>IF(Puntaje!T2=0,23,IFERROR(RANK(Puntaje!T2,Puntaje!T$2:T$24,0),"N/A"))</f>
        <v>14</v>
      </c>
      <c r="U2" s="34">
        <f>IF(Puntaje!U2=0,23,IFERROR(RANK(Puntaje!U2,Puntaje!U$2:U$24,0),"N/A"))</f>
        <v>10</v>
      </c>
      <c r="V2" s="34">
        <f>IF(Puntaje!V2=0,23,IFERROR(RANK(Puntaje!V2,Puntaje!V$2:V$24,0),"N/A"))</f>
        <v>2</v>
      </c>
      <c r="W2" s="34">
        <f>IF(Puntaje!W2=0,23,IFERROR(RANK(Puntaje!W2,Puntaje!W$2:W$24,0),"N/A"))</f>
        <v>17</v>
      </c>
      <c r="X2" s="34">
        <f>IF(Puntaje!X2=0,23,IFERROR(RANK(Puntaje!X2,Puntaje!X$2:X$24,0),"N/A"))</f>
        <v>21</v>
      </c>
      <c r="Y2" s="34">
        <f>IF(Puntaje!Y2=0,23,IFERROR(RANK(Puntaje!Y2,Puntaje!Y$2:Y$24,0),"N/A"))</f>
        <v>4</v>
      </c>
      <c r="Z2" s="34">
        <f>IF(Puntaje!Z2=0,23,IFERROR(RANK(Puntaje!Z2,Puntaje!Z$2:Z$24,0),"N/A"))</f>
        <v>5</v>
      </c>
      <c r="AA2" s="34">
        <f>IF(Puntaje!AA2=0,23,IFERROR(RANK(Puntaje!AA2,Puntaje!AA$2:AA$24,0),"N/A"))</f>
        <v>5</v>
      </c>
      <c r="AB2" s="34">
        <f>IF(Puntaje!AB2=0,23,IFERROR(RANK(Puntaje!AB2,Puntaje!AB$2:AB$24,0),"N/A"))</f>
        <v>18</v>
      </c>
      <c r="AC2" s="34">
        <f>IF(Puntaje!AC2=0,23,IFERROR(RANK(Puntaje!AC2,Puntaje!AC$2:AC$24,0),"N/A"))</f>
        <v>16</v>
      </c>
      <c r="AD2" s="34">
        <f>IF(Puntaje!AD2=0,23,IFERROR(RANK(Puntaje!AD2,Puntaje!AD$2:AD$24,0),"N/A"))</f>
        <v>18</v>
      </c>
      <c r="AE2" s="34">
        <f>IF(Puntaje!AE2=0,23,IFERROR(RANK(Puntaje!AE2,Puntaje!AE$2:AE$24,0),"N/A"))</f>
        <v>14</v>
      </c>
      <c r="AF2" s="34">
        <f>IF(Puntaje!AF2=0,23,IFERROR(RANK(Puntaje!AF2,Puntaje!AF$2:AF$24,0),"N/A"))</f>
        <v>19</v>
      </c>
      <c r="AG2" s="34">
        <f>IF(Puntaje!AG2=0,23,IFERROR(RANK(Puntaje!AG2,Puntaje!AG$2:AG$24,0),"N/A"))</f>
        <v>6</v>
      </c>
      <c r="AH2" s="34">
        <f>IF(Puntaje!AH2=0,23,IFERROR(RANK(Puntaje!AH2,Puntaje!AH$2:AH$24,0),"N/A"))</f>
        <v>15</v>
      </c>
      <c r="AI2" s="34">
        <f>IF(Puntaje!AI2=0,23,IFERROR(RANK(Puntaje!AI2,Puntaje!AI$2:AI$24,0),"N/A"))</f>
        <v>7</v>
      </c>
      <c r="AJ2" s="34">
        <f>IF(Puntaje!AJ2=0,23,IFERROR(RANK(Puntaje!AJ2,Puntaje!AJ$2:AJ$24,0),"N/A"))</f>
        <v>11</v>
      </c>
      <c r="AK2" s="34">
        <f>IF(Puntaje!AK2=0,23,IFERROR(RANK(Puntaje!AK2,Puntaje!AK$2:AK$24,0),"N/A"))</f>
        <v>4</v>
      </c>
      <c r="AL2" s="34">
        <f>IF(Puntaje!AL2=0,23,IFERROR(RANK(Puntaje!AL2,Puntaje!AL$2:AL$24,0),"N/A"))</f>
        <v>7</v>
      </c>
      <c r="AM2" s="34">
        <f>IF(Puntaje!AM2=0,23,IFERROR(RANK(Puntaje!AM2,Puntaje!AM$2:AM$24,0),"N/A"))</f>
        <v>3</v>
      </c>
      <c r="AN2" s="34">
        <f>IF(Puntaje!AN2=0,23,IFERROR(RANK(Puntaje!AN2,Puntaje!AN$2:AN$24,0),"N/A"))</f>
        <v>4</v>
      </c>
      <c r="AO2" s="34">
        <f>IF(Puntaje!AO2=0,23,IFERROR(RANK(Puntaje!AO2,Puntaje!AO$2:AO$24,0),"N/A"))</f>
        <v>5</v>
      </c>
      <c r="AP2" s="34">
        <f>IF(Puntaje!AP2=0,23,IFERROR(RANK(Puntaje!AP2,Puntaje!AP$2:AP$24,0),"N/A"))</f>
        <v>11</v>
      </c>
      <c r="AQ2" s="34">
        <f>IF(Puntaje!AQ2=0,23,IFERROR(RANK(Puntaje!AQ2,Puntaje!AQ$2:AQ$24,0),"N/A"))</f>
        <v>13</v>
      </c>
      <c r="AR2" s="34">
        <f>IF(Puntaje!AR2=0,23,IFERROR(RANK(Puntaje!AR2,Puntaje!AR$2:AR$24,0),"N/A"))</f>
        <v>19</v>
      </c>
      <c r="AS2" s="34">
        <f>IF(Puntaje!AS2=0,23,IFERROR(RANK(Puntaje!AS2,Puntaje!AS$2:AS$24,0),"N/A"))</f>
        <v>2</v>
      </c>
      <c r="AT2" s="34">
        <f>IF(Puntaje!AT2=0,23,IFERROR(RANK(Puntaje!AT2,Puntaje!AT$2:AT$24,0),"N/A"))</f>
        <v>12</v>
      </c>
      <c r="AU2" s="34">
        <f>IF(Puntaje!AU2=0,23,IFERROR(RANK(Puntaje!AU2,Puntaje!AU$2:AU$24,0),"N/A"))</f>
        <v>3</v>
      </c>
      <c r="AV2" s="34">
        <f>IF(Puntaje!AV2=0,23,IFERROR(RANK(Puntaje!AV2,Puntaje!AV$2:AV$24,0),"N/A"))</f>
        <v>6</v>
      </c>
      <c r="AW2" s="34">
        <f>IF(Puntaje!AW2=0,23,IFERROR(RANK(Puntaje!AW2,Puntaje!AW$2:AW$24,0),"N/A"))</f>
        <v>13</v>
      </c>
      <c r="AX2" s="34">
        <f>IF(Puntaje!AX2=0,23,IFERROR(RANK(Puntaje!AX2,Puntaje!AX$2:AX$24,0),"N/A"))</f>
        <v>14</v>
      </c>
      <c r="AY2" s="34">
        <f>IF(Puntaje!AY2=0,23,IFERROR(RANK(Puntaje!AY2,Puntaje!AY$2:AY$24,0),"N/A"))</f>
        <v>7</v>
      </c>
      <c r="AZ2" s="34">
        <f>IF(Puntaje!AZ2=0,23,IFERROR(RANK(Puntaje!AZ2,Puntaje!AZ$2:AZ$24,0),"N/A"))</f>
        <v>7</v>
      </c>
      <c r="BA2" s="34">
        <f>IF(Puntaje!BA2=0,23,IFERROR(RANK(Puntaje!BA2,Puntaje!BA$2:BA$24,0),"N/A"))</f>
        <v>8</v>
      </c>
      <c r="BB2" s="34">
        <f>IF(Puntaje!BB2=0,23,IFERROR(RANK(Puntaje!BB2,Puntaje!BB$2:BB$24,0),"N/A"))</f>
        <v>11</v>
      </c>
      <c r="BC2" s="34">
        <f>IF(Puntaje!BC2=0,23,IFERROR(RANK(Puntaje!BC2,Puntaje!BC$2:BC$24,0),"N/A"))</f>
        <v>7</v>
      </c>
      <c r="BD2" s="34">
        <f>IF(Puntaje!BD2=0,23,IFERROR(RANK(Puntaje!BD2,Puntaje!BD$2:BD$24,0),"N/A"))</f>
        <v>5</v>
      </c>
      <c r="BE2" s="34">
        <f>IF(Puntaje!BE2=0,23,IFERROR(RANK(Puntaje!BE2,Puntaje!BE$2:BE$24,0),"N/A"))</f>
        <v>12</v>
      </c>
      <c r="BF2" s="34">
        <f>IF(Puntaje!BF2=0,23,IFERROR(RANK(Puntaje!BF2,Puntaje!BF$2:BF$24,0),"N/A"))</f>
        <v>10</v>
      </c>
      <c r="BG2" s="34">
        <f>IF(Puntaje!BG2=0,23,IFERROR(RANK(Puntaje!BG2,Puntaje!BG$2:BG$24,0),"N/A"))</f>
        <v>23</v>
      </c>
      <c r="BH2" s="34">
        <f>IF(Puntaje!BH2=0,23,IFERROR(RANK(Puntaje!BH2,Puntaje!BH$2:BH$24,0),"N/A"))</f>
        <v>1</v>
      </c>
      <c r="BI2" s="34">
        <f>IF(Puntaje!BI2=0,23,IFERROR(RANK(Puntaje!BI2,Puntaje!BI$2:BI$24,0),"N/A"))</f>
        <v>1</v>
      </c>
      <c r="BJ2" s="34">
        <f>IF(Puntaje!BJ2=0,23,IFERROR(RANK(Puntaje!BJ2,Puntaje!BJ$2:BJ$24,0),"N/A"))</f>
        <v>1</v>
      </c>
      <c r="BK2" s="34">
        <f>IF(Puntaje!BK2=0,23,IFERROR(RANK(Puntaje!BK2,Puntaje!BK$2:BK$24,0),"N/A"))</f>
        <v>2</v>
      </c>
      <c r="BL2" s="34">
        <f>IF(Puntaje!BL2=0,23,IFERROR(RANK(Puntaje!BL2,Puntaje!BL$2:BL$24,0),"N/A"))</f>
        <v>1</v>
      </c>
      <c r="BM2" s="34">
        <f>IF(Puntaje!BM2=0,23,IFERROR(RANK(Puntaje!BM2,Puntaje!BM$2:BM$24,0),"N/A"))</f>
        <v>1</v>
      </c>
      <c r="BN2" s="34">
        <f>IF(Puntaje!BN2=0,23,IFERROR(RANK(Puntaje!BN2,Puntaje!BN$2:BN$24,0),"N/A"))</f>
        <v>3</v>
      </c>
      <c r="BO2" s="34">
        <f>IF(Puntaje!BO2=0,23,IFERROR(RANK(Puntaje!BO2,Puntaje!BO$2:BO$24,0),"N/A"))</f>
        <v>5</v>
      </c>
      <c r="BP2" s="34">
        <f>IF(Puntaje!BP2=0,23,IFERROR(RANK(Puntaje!BP2,Puntaje!BP$2:BP$24,0),"N/A"))</f>
        <v>4</v>
      </c>
      <c r="BQ2" s="34">
        <f>IF(Puntaje!BQ2=0,23,IFERROR(RANK(Puntaje!BQ2,Puntaje!BQ$2:BQ$24,0),"N/A"))</f>
        <v>5</v>
      </c>
      <c r="BR2" s="34">
        <f>IF(Puntaje!BR2=0,23,IFERROR(RANK(Puntaje!BR2,Puntaje!BR$2:BR$24,0),"N/A"))</f>
        <v>5</v>
      </c>
      <c r="BS2" s="34">
        <f>IF(Puntaje!BS2=0,23,IFERROR(RANK(Puntaje!BS2,Puntaje!BS$2:BS$24,0),"N/A"))</f>
        <v>2</v>
      </c>
      <c r="BT2" s="34">
        <f>IF(Puntaje!BT2=0,23,IFERROR(RANK(Puntaje!BT2,Puntaje!BT$2:BT$24,0),"N/A"))</f>
        <v>10</v>
      </c>
      <c r="BU2" s="34">
        <f>IF(Puntaje!BU2=0,23,IFERROR(RANK(Puntaje!BU2,Puntaje!BU$2:BU$24,0),"N/A"))</f>
        <v>1</v>
      </c>
      <c r="BV2" s="34">
        <f>IF(Puntaje!BV2=0,23,IFERROR(RANK(Puntaje!BV2,Puntaje!BV$2:BV$24,0),"N/A"))</f>
        <v>3</v>
      </c>
      <c r="BW2" s="34">
        <f>IF(Puntaje!BW2=0,23,IFERROR(RANK(Puntaje!BW2,Puntaje!BW$2:BW$24,0),"N/A"))</f>
        <v>3</v>
      </c>
      <c r="BX2" s="34">
        <f>IF(Puntaje!BX2=0,23,IFERROR(RANK(Puntaje!BX2,Puntaje!BX$2:BX$24,0),"N/A"))</f>
        <v>17</v>
      </c>
      <c r="BY2" s="34">
        <f>IF(Puntaje!BY2=0,23,IFERROR(RANK(Puntaje!BY2,Puntaje!BY$2:BY$24,0),"N/A"))</f>
        <v>2</v>
      </c>
      <c r="BZ2" s="34">
        <f>IF(Puntaje!BZ2=0,23,IFERROR(RANK(Puntaje!BZ2,Puntaje!BZ$2:BZ$24,0),"N/A"))</f>
        <v>2</v>
      </c>
      <c r="CA2" s="34">
        <f>IF(Puntaje!CA2=0,23,IFERROR(RANK(Puntaje!CA2,Puntaje!CA$2:CA$24,0),"N/A"))</f>
        <v>8</v>
      </c>
      <c r="CB2" s="34">
        <f>IF(Puntaje!CB2=0,23,IFERROR(RANK(Puntaje!CB2,Puntaje!CB$2:CB$24,0),"N/A"))</f>
        <v>10</v>
      </c>
      <c r="CC2" s="34">
        <f>IF(Puntaje!CC2=0,23,IFERROR(RANK(Puntaje!CC2,Puntaje!CC$2:CC$24,0),"N/A"))</f>
        <v>8</v>
      </c>
      <c r="CD2" s="34">
        <f>IF(Puntaje!CD2=0,23,IFERROR(RANK(Puntaje!CD2,Puntaje!CD$2:CD$24,0),"N/A"))</f>
        <v>10</v>
      </c>
      <c r="CE2" s="34">
        <f>IF(Puntaje!CE2=0,23,IFERROR(RANK(Puntaje!CE2,Puntaje!CE$2:CE$24,0),"N/A"))</f>
        <v>1</v>
      </c>
      <c r="CF2" s="34">
        <f>IF(Puntaje!CF2=0,23,IFERROR(RANK(Puntaje!CF2,Puntaje!CF$2:CF$24,0),"N/A"))</f>
        <v>2</v>
      </c>
      <c r="CG2" s="34">
        <f>IF(Puntaje!CG2=0,23,IFERROR(RANK(Puntaje!CG2,Puntaje!CG$2:CG$24,0),"N/A"))</f>
        <v>2</v>
      </c>
      <c r="CH2" s="34">
        <f>IF(Puntaje!CH2=0,23,IFERROR(RANK(Puntaje!CH2,Puntaje!CH$2:CH$24,0),"N/A"))</f>
        <v>2</v>
      </c>
      <c r="CI2" s="34">
        <f>IF(Puntaje!CI2=0,23,IFERROR(RANK(Puntaje!CI2,Puntaje!CI$2:CI$24,0),"N/A"))</f>
        <v>2</v>
      </c>
    </row>
    <row r="3" spans="1:87" x14ac:dyDescent="0.35">
      <c r="A3" s="32" t="s">
        <v>142</v>
      </c>
      <c r="B3" s="34">
        <f>IF(Puntaje!B3=0,23,IFERROR(RANK(Puntaje!B3,Puntaje!B$2:B$24,0),"N/A"))</f>
        <v>4</v>
      </c>
      <c r="C3" s="34">
        <f>IF(Puntaje!C3=0,23,IFERROR(RANK(Puntaje!C3,Puntaje!C$2:C$24,0),"N/A"))</f>
        <v>4</v>
      </c>
      <c r="D3" s="34">
        <f>IF(Puntaje!D3=0,23,IFERROR(RANK(Puntaje!D3,Puntaje!D$2:D$24,0),"N/A"))</f>
        <v>4</v>
      </c>
      <c r="E3" s="34">
        <f>IF(Puntaje!E3=0,23,IFERROR(RANK(Puntaje!E3,Puntaje!E$2:E$24,0),"N/A"))</f>
        <v>4</v>
      </c>
      <c r="F3" s="34">
        <f>IF(Puntaje!F3=0,23,IFERROR(RANK(Puntaje!F3,Puntaje!F$2:F$24,0),"N/A"))</f>
        <v>14</v>
      </c>
      <c r="G3" s="34">
        <f>IF(Puntaje!G3=0,23,IFERROR(RANK(Puntaje!G3,Puntaje!G$2:G$24,0),"N/A"))</f>
        <v>21</v>
      </c>
      <c r="H3" s="34">
        <f>IF(Puntaje!H3=0,23,IFERROR(RANK(Puntaje!H3,Puntaje!H$2:H$24,0),"N/A"))</f>
        <v>5</v>
      </c>
      <c r="I3" s="34">
        <f>IF(Puntaje!I3=0,23,IFERROR(RANK(Puntaje!I3,Puntaje!I$2:I$24,0),"N/A"))</f>
        <v>3</v>
      </c>
      <c r="J3" s="34">
        <f>IF(Puntaje!J3=0,23,IFERROR(RANK(Puntaje!J3,Puntaje!J$2:J$24,0),"N/A"))</f>
        <v>11</v>
      </c>
      <c r="K3" s="34">
        <f>IF(Puntaje!K3=0,23,IFERROR(RANK(Puntaje!K3,Puntaje!K$2:K$24,0),"N/A"))</f>
        <v>7</v>
      </c>
      <c r="L3" s="34">
        <f>IF(Puntaje!L3=0,23,IFERROR(RANK(Puntaje!L3,Puntaje!L$2:L$24,0),"N/A"))</f>
        <v>18</v>
      </c>
      <c r="M3" s="34">
        <f>IF(Puntaje!M3=0,23,IFERROR(RANK(Puntaje!M3,Puntaje!M$2:M$24,0),"N/A"))</f>
        <v>16</v>
      </c>
      <c r="N3" s="34">
        <f>IF(Puntaje!N3=0,23,IFERROR(RANK(Puntaje!N3,Puntaje!N$2:N$24,0),"N/A"))</f>
        <v>9</v>
      </c>
      <c r="O3" s="34">
        <f>IF(Puntaje!O3=0,23,IFERROR(RANK(Puntaje!O3,Puntaje!O$2:O$24,0),"N/A"))</f>
        <v>16</v>
      </c>
      <c r="P3" s="34">
        <f>IF(Puntaje!P3=0,23,IFERROR(RANK(Puntaje!P3,Puntaje!P$2:P$24,0),"N/A"))</f>
        <v>2</v>
      </c>
      <c r="Q3" s="34">
        <f>IF(Puntaje!Q3=0,23,IFERROR(RANK(Puntaje!Q3,Puntaje!Q$2:Q$24,0),"N/A"))</f>
        <v>5</v>
      </c>
      <c r="R3" s="34">
        <f>IF(Puntaje!R3=0,23,IFERROR(RANK(Puntaje!R3,Puntaje!R$2:R$24,0),"N/A"))</f>
        <v>10</v>
      </c>
      <c r="S3" s="34">
        <f>IF(Puntaje!S3=0,23,IFERROR(RANK(Puntaje!S3,Puntaje!S$2:S$24,0),"N/A"))</f>
        <v>6</v>
      </c>
      <c r="T3" s="34">
        <f>IF(Puntaje!T3=0,23,IFERROR(RANK(Puntaje!T3,Puntaje!T$2:T$24,0),"N/A"))</f>
        <v>8</v>
      </c>
      <c r="U3" s="34">
        <f>IF(Puntaje!U3=0,23,IFERROR(RANK(Puntaje!U3,Puntaje!U$2:U$24,0),"N/A"))</f>
        <v>20</v>
      </c>
      <c r="V3" s="34">
        <f>IF(Puntaje!V3=0,23,IFERROR(RANK(Puntaje!V3,Puntaje!V$2:V$24,0),"N/A"))</f>
        <v>9</v>
      </c>
      <c r="W3" s="34">
        <f>IF(Puntaje!W3=0,23,IFERROR(RANK(Puntaje!W3,Puntaje!W$2:W$24,0),"N/A"))</f>
        <v>7</v>
      </c>
      <c r="X3" s="34">
        <f>IF(Puntaje!X3=0,23,IFERROR(RANK(Puntaje!X3,Puntaje!X$2:X$24,0),"N/A"))</f>
        <v>14</v>
      </c>
      <c r="Y3" s="34">
        <f>IF(Puntaje!Y3=0,23,IFERROR(RANK(Puntaje!Y3,Puntaje!Y$2:Y$24,0),"N/A"))</f>
        <v>13</v>
      </c>
      <c r="Z3" s="34">
        <f>IF(Puntaje!Z3=0,23,IFERROR(RANK(Puntaje!Z3,Puntaje!Z$2:Z$24,0),"N/A"))</f>
        <v>14</v>
      </c>
      <c r="AA3" s="34">
        <f>IF(Puntaje!AA3=0,23,IFERROR(RANK(Puntaje!AA3,Puntaje!AA$2:AA$24,0),"N/A"))</f>
        <v>14</v>
      </c>
      <c r="AB3" s="34">
        <f>IF(Puntaje!AB3=0,23,IFERROR(RANK(Puntaje!AB3,Puntaje!AB$2:AB$24,0),"N/A"))</f>
        <v>16</v>
      </c>
      <c r="AC3" s="34">
        <f>IF(Puntaje!AC3=0,23,IFERROR(RANK(Puntaje!AC3,Puntaje!AC$2:AC$24,0),"N/A"))</f>
        <v>14</v>
      </c>
      <c r="AD3" s="34">
        <f>IF(Puntaje!AD3=0,23,IFERROR(RANK(Puntaje!AD3,Puntaje!AD$2:AD$24,0),"N/A"))</f>
        <v>17</v>
      </c>
      <c r="AE3" s="34">
        <f>IF(Puntaje!AE3=0,23,IFERROR(RANK(Puntaje!AE3,Puntaje!AE$2:AE$24,0),"N/A"))</f>
        <v>16</v>
      </c>
      <c r="AF3" s="34">
        <f>IF(Puntaje!AF3=0,23,IFERROR(RANK(Puntaje!AF3,Puntaje!AF$2:AF$24,0),"N/A"))</f>
        <v>16</v>
      </c>
      <c r="AG3" s="34">
        <f>IF(Puntaje!AG3=0,23,IFERROR(RANK(Puntaje!AG3,Puntaje!AG$2:AG$24,0),"N/A"))</f>
        <v>20</v>
      </c>
      <c r="AH3" s="34">
        <f>IF(Puntaje!AH3=0,23,IFERROR(RANK(Puntaje!AH3,Puntaje!AH$2:AH$24,0),"N/A"))</f>
        <v>2</v>
      </c>
      <c r="AI3" s="34">
        <f>IF(Puntaje!AI3=0,23,IFERROR(RANK(Puntaje!AI3,Puntaje!AI$2:AI$24,0),"N/A"))</f>
        <v>14</v>
      </c>
      <c r="AJ3" s="34">
        <f>IF(Puntaje!AJ3=0,23,IFERROR(RANK(Puntaje!AJ3,Puntaje!AJ$2:AJ$24,0),"N/A"))</f>
        <v>15</v>
      </c>
      <c r="AK3" s="34">
        <f>IF(Puntaje!AK3=0,23,IFERROR(RANK(Puntaje!AK3,Puntaje!AK$2:AK$24,0),"N/A"))</f>
        <v>9</v>
      </c>
      <c r="AL3" s="34">
        <f>IF(Puntaje!AL3=0,23,IFERROR(RANK(Puntaje!AL3,Puntaje!AL$2:AL$24,0),"N/A"))</f>
        <v>4</v>
      </c>
      <c r="AM3" s="34">
        <f>IF(Puntaje!AM3=0,23,IFERROR(RANK(Puntaje!AM3,Puntaje!AM$2:AM$24,0),"N/A"))</f>
        <v>8</v>
      </c>
      <c r="AN3" s="34">
        <f>IF(Puntaje!AN3=0,23,IFERROR(RANK(Puntaje!AN3,Puntaje!AN$2:AN$24,0),"N/A"))</f>
        <v>8</v>
      </c>
      <c r="AO3" s="34">
        <f>IF(Puntaje!AO3=0,23,IFERROR(RANK(Puntaje!AO3,Puntaje!AO$2:AO$24,0),"N/A"))</f>
        <v>9</v>
      </c>
      <c r="AP3" s="34">
        <f>IF(Puntaje!AP3=0,23,IFERROR(RANK(Puntaje!AP3,Puntaje!AP$2:AP$24,0),"N/A"))</f>
        <v>15</v>
      </c>
      <c r="AQ3" s="34">
        <f>IF(Puntaje!AQ3=0,23,IFERROR(RANK(Puntaje!AQ3,Puntaje!AQ$2:AQ$24,0),"N/A"))</f>
        <v>9</v>
      </c>
      <c r="AR3" s="34">
        <f>IF(Puntaje!AR3=0,23,IFERROR(RANK(Puntaje!AR3,Puntaje!AR$2:AR$24,0),"N/A"))</f>
        <v>15</v>
      </c>
      <c r="AS3" s="34">
        <f>IF(Puntaje!AS3=0,23,IFERROR(RANK(Puntaje!AS3,Puntaje!AS$2:AS$24,0),"N/A"))</f>
        <v>4</v>
      </c>
      <c r="AT3" s="34">
        <f>IF(Puntaje!AT3=0,23,IFERROR(RANK(Puntaje!AT3,Puntaje!AT$2:AT$24,0),"N/A"))</f>
        <v>8</v>
      </c>
      <c r="AU3" s="34">
        <f>IF(Puntaje!AU3=0,23,IFERROR(RANK(Puntaje!AU3,Puntaje!AU$2:AU$24,0),"N/A"))</f>
        <v>4</v>
      </c>
      <c r="AV3" s="34">
        <f>IF(Puntaje!AV3=0,23,IFERROR(RANK(Puntaje!AV3,Puntaje!AV$2:AV$24,0),"N/A"))</f>
        <v>19</v>
      </c>
      <c r="AW3" s="34">
        <f>IF(Puntaje!AW3=0,23,IFERROR(RANK(Puntaje!AW3,Puntaje!AW$2:AW$24,0),"N/A"))</f>
        <v>2</v>
      </c>
      <c r="AX3" s="34">
        <f>IF(Puntaje!AX3=0,23,IFERROR(RANK(Puntaje!AX3,Puntaje!AX$2:AX$24,0),"N/A"))</f>
        <v>5</v>
      </c>
      <c r="AY3" s="34">
        <f>IF(Puntaje!AY3=0,23,IFERROR(RANK(Puntaje!AY3,Puntaje!AY$2:AY$24,0),"N/A"))</f>
        <v>4</v>
      </c>
      <c r="AZ3" s="34">
        <f>IF(Puntaje!AZ3=0,23,IFERROR(RANK(Puntaje!AZ3,Puntaje!AZ$2:AZ$24,0),"N/A"))</f>
        <v>4</v>
      </c>
      <c r="BA3" s="34">
        <f>IF(Puntaje!BA3=0,23,IFERROR(RANK(Puntaje!BA3,Puntaje!BA$2:BA$24,0),"N/A"))</f>
        <v>4</v>
      </c>
      <c r="BB3" s="34">
        <f>IF(Puntaje!BB3=0,23,IFERROR(RANK(Puntaje!BB3,Puntaje!BB$2:BB$24,0),"N/A"))</f>
        <v>12</v>
      </c>
      <c r="BC3" s="34">
        <f>IF(Puntaje!BC3=0,23,IFERROR(RANK(Puntaje!BC3,Puntaje!BC$2:BC$24,0),"N/A"))</f>
        <v>3</v>
      </c>
      <c r="BD3" s="34">
        <f>IF(Puntaje!BD3=0,23,IFERROR(RANK(Puntaje!BD3,Puntaje!BD$2:BD$24,0),"N/A"))</f>
        <v>11</v>
      </c>
      <c r="BE3" s="34">
        <f>IF(Puntaje!BE3=0,23,IFERROR(RANK(Puntaje!BE3,Puntaje!BE$2:BE$24,0),"N/A"))</f>
        <v>16</v>
      </c>
      <c r="BF3" s="34">
        <f>IF(Puntaje!BF3=0,23,IFERROR(RANK(Puntaje!BF3,Puntaje!BF$2:BF$24,0),"N/A"))</f>
        <v>11</v>
      </c>
      <c r="BG3" s="34">
        <f>IF(Puntaje!BG3=0,23,IFERROR(RANK(Puntaje!BG3,Puntaje!BG$2:BG$24,0),"N/A"))</f>
        <v>2</v>
      </c>
      <c r="BH3" s="34">
        <f>IF(Puntaje!BH3=0,23,IFERROR(RANK(Puntaje!BH3,Puntaje!BH$2:BH$24,0),"N/A"))</f>
        <v>4</v>
      </c>
      <c r="BI3" s="34">
        <f>IF(Puntaje!BI3=0,23,IFERROR(RANK(Puntaje!BI3,Puntaje!BI$2:BI$24,0),"N/A"))</f>
        <v>2</v>
      </c>
      <c r="BJ3" s="34">
        <f>IF(Puntaje!BJ3=0,23,IFERROR(RANK(Puntaje!BJ3,Puntaje!BJ$2:BJ$24,0),"N/A"))</f>
        <v>4</v>
      </c>
      <c r="BK3" s="34">
        <f>IF(Puntaje!BK3=0,23,IFERROR(RANK(Puntaje!BK3,Puntaje!BK$2:BK$24,0),"N/A"))</f>
        <v>3</v>
      </c>
      <c r="BL3" s="34">
        <f>IF(Puntaje!BL3=0,23,IFERROR(RANK(Puntaje!BL3,Puntaje!BL$2:BL$24,0),"N/A"))</f>
        <v>3</v>
      </c>
      <c r="BM3" s="34">
        <f>IF(Puntaje!BM3=0,23,IFERROR(RANK(Puntaje!BM3,Puntaje!BM$2:BM$24,0),"N/A"))</f>
        <v>4</v>
      </c>
      <c r="BN3" s="34">
        <f>IF(Puntaje!BN3=0,23,IFERROR(RANK(Puntaje!BN3,Puntaje!BN$2:BN$24,0),"N/A"))</f>
        <v>8</v>
      </c>
      <c r="BO3" s="34">
        <f>IF(Puntaje!BO3=0,23,IFERROR(RANK(Puntaje!BO3,Puntaje!BO$2:BO$24,0),"N/A"))</f>
        <v>10</v>
      </c>
      <c r="BP3" s="34">
        <f>IF(Puntaje!BP3=0,23,IFERROR(RANK(Puntaje!BP3,Puntaje!BP$2:BP$24,0),"N/A"))</f>
        <v>5</v>
      </c>
      <c r="BQ3" s="34">
        <f>IF(Puntaje!BQ3=0,23,IFERROR(RANK(Puntaje!BQ3,Puntaje!BQ$2:BQ$24,0),"N/A"))</f>
        <v>7</v>
      </c>
      <c r="BR3" s="34">
        <f>IF(Puntaje!BR3=0,23,IFERROR(RANK(Puntaje!BR3,Puntaje!BR$2:BR$24,0),"N/A"))</f>
        <v>13</v>
      </c>
      <c r="BS3" s="34">
        <f>IF(Puntaje!BS3=0,23,IFERROR(RANK(Puntaje!BS3,Puntaje!BS$2:BS$24,0),"N/A"))</f>
        <v>7</v>
      </c>
      <c r="BT3" s="34">
        <f>IF(Puntaje!BT3=0,23,IFERROR(RANK(Puntaje!BT3,Puntaje!BT$2:BT$24,0),"N/A"))</f>
        <v>13</v>
      </c>
      <c r="BU3" s="34">
        <f>IF(Puntaje!BU3=0,23,IFERROR(RANK(Puntaje!BU3,Puntaje!BU$2:BU$24,0),"N/A"))</f>
        <v>3</v>
      </c>
      <c r="BV3" s="34">
        <f>IF(Puntaje!BV3=0,23,IFERROR(RANK(Puntaje!BV3,Puntaje!BV$2:BV$24,0),"N/A"))</f>
        <v>8</v>
      </c>
      <c r="BW3" s="34">
        <f>IF(Puntaje!BW3=0,23,IFERROR(RANK(Puntaje!BW3,Puntaje!BW$2:BW$24,0),"N/A"))</f>
        <v>8</v>
      </c>
      <c r="BX3" s="34">
        <f>IF(Puntaje!BX3=0,23,IFERROR(RANK(Puntaje!BX3,Puntaje!BX$2:BX$24,0),"N/A"))</f>
        <v>10</v>
      </c>
      <c r="BY3" s="34">
        <f>IF(Puntaje!BY3=0,23,IFERROR(RANK(Puntaje!BY3,Puntaje!BY$2:BY$24,0),"N/A"))</f>
        <v>3</v>
      </c>
      <c r="BZ3" s="34">
        <f>IF(Puntaje!BZ3=0,23,IFERROR(RANK(Puntaje!BZ3,Puntaje!BZ$2:BZ$24,0),"N/A"))</f>
        <v>5</v>
      </c>
      <c r="CA3" s="34">
        <f>IF(Puntaje!CA3=0,23,IFERROR(RANK(Puntaje!CA3,Puntaje!CA$2:CA$24,0),"N/A"))</f>
        <v>10</v>
      </c>
      <c r="CB3" s="34">
        <f>IF(Puntaje!CB3=0,23,IFERROR(RANK(Puntaje!CB3,Puntaje!CB$2:CB$24,0),"N/A"))</f>
        <v>19</v>
      </c>
      <c r="CC3" s="34">
        <f>IF(Puntaje!CC3=0,23,IFERROR(RANK(Puntaje!CC3,Puntaje!CC$2:CC$24,0),"N/A"))</f>
        <v>18</v>
      </c>
      <c r="CD3" s="34">
        <f>IF(Puntaje!CD3=0,23,IFERROR(RANK(Puntaje!CD3,Puntaje!CD$2:CD$24,0),"N/A"))</f>
        <v>19</v>
      </c>
      <c r="CE3" s="34">
        <f>IF(Puntaje!CE3=0,23,IFERROR(RANK(Puntaje!CE3,Puntaje!CE$2:CE$24,0),"N/A"))</f>
        <v>10</v>
      </c>
      <c r="CF3" s="34">
        <f>IF(Puntaje!CF3=0,23,IFERROR(RANK(Puntaje!CF3,Puntaje!CF$2:CF$24,0),"N/A"))</f>
        <v>3</v>
      </c>
      <c r="CG3" s="34">
        <f>IF(Puntaje!CG3=0,23,IFERROR(RANK(Puntaje!CG3,Puntaje!CG$2:CG$24,0),"N/A"))</f>
        <v>6</v>
      </c>
      <c r="CH3" s="34">
        <f>IF(Puntaje!CH3=0,23,IFERROR(RANK(Puntaje!CH3,Puntaje!CH$2:CH$24,0),"N/A"))</f>
        <v>9</v>
      </c>
      <c r="CI3" s="34">
        <f>IF(Puntaje!CI3=0,23,IFERROR(RANK(Puntaje!CI3,Puntaje!CI$2:CI$24,0),"N/A"))</f>
        <v>5</v>
      </c>
    </row>
    <row r="4" spans="1:87" x14ac:dyDescent="0.35">
      <c r="A4" s="32" t="s">
        <v>143</v>
      </c>
      <c r="B4" s="34">
        <f>IF(Puntaje!B4=0,23,IFERROR(RANK(Puntaje!B4,Puntaje!B$2:B$24,0),"N/A"))</f>
        <v>5</v>
      </c>
      <c r="C4" s="34">
        <f>IF(Puntaje!C4=0,23,IFERROR(RANK(Puntaje!C4,Puntaje!C$2:C$24,0),"N/A"))</f>
        <v>9</v>
      </c>
      <c r="D4" s="34">
        <f>IF(Puntaje!D4=0,23,IFERROR(RANK(Puntaje!D4,Puntaje!D$2:D$24,0),"N/A"))</f>
        <v>6</v>
      </c>
      <c r="E4" s="34">
        <f>IF(Puntaje!E4=0,23,IFERROR(RANK(Puntaje!E4,Puntaje!E$2:E$24,0),"N/A"))</f>
        <v>9</v>
      </c>
      <c r="F4" s="34">
        <f>IF(Puntaje!F4=0,23,IFERROR(RANK(Puntaje!F4,Puntaje!F$2:F$24,0),"N/A"))</f>
        <v>15</v>
      </c>
      <c r="G4" s="34">
        <f>IF(Puntaje!G4=0,23,IFERROR(RANK(Puntaje!G4,Puntaje!G$2:G$24,0),"N/A"))</f>
        <v>7</v>
      </c>
      <c r="H4" s="34">
        <f>IF(Puntaje!H4=0,23,IFERROR(RANK(Puntaje!H4,Puntaje!H$2:H$24,0),"N/A"))</f>
        <v>15</v>
      </c>
      <c r="I4" s="34">
        <f>IF(Puntaje!I4=0,23,IFERROR(RANK(Puntaje!I4,Puntaje!I$2:I$24,0),"N/A"))</f>
        <v>11</v>
      </c>
      <c r="J4" s="34">
        <f>IF(Puntaje!J4=0,23,IFERROR(RANK(Puntaje!J4,Puntaje!J$2:J$24,0),"N/A"))</f>
        <v>15</v>
      </c>
      <c r="K4" s="34">
        <f>IF(Puntaje!K4=0,23,IFERROR(RANK(Puntaje!K4,Puntaje!K$2:K$24,0),"N/A"))</f>
        <v>15</v>
      </c>
      <c r="L4" s="34">
        <f>IF(Puntaje!L4=0,23,IFERROR(RANK(Puntaje!L4,Puntaje!L$2:L$24,0),"N/A"))</f>
        <v>19</v>
      </c>
      <c r="M4" s="34">
        <f>IF(Puntaje!M4=0,23,IFERROR(RANK(Puntaje!M4,Puntaje!M$2:M$24,0),"N/A"))</f>
        <v>18</v>
      </c>
      <c r="N4" s="34">
        <f>IF(Puntaje!N4=0,23,IFERROR(RANK(Puntaje!N4,Puntaje!N$2:N$24,0),"N/A"))</f>
        <v>14</v>
      </c>
      <c r="O4" s="34">
        <f>IF(Puntaje!O4=0,23,IFERROR(RANK(Puntaje!O4,Puntaje!O$2:O$24,0),"N/A"))</f>
        <v>21</v>
      </c>
      <c r="P4" s="34">
        <f>IF(Puntaje!P4=0,23,IFERROR(RANK(Puntaje!P4,Puntaje!P$2:P$24,0),"N/A"))</f>
        <v>4</v>
      </c>
      <c r="Q4" s="34">
        <f>IF(Puntaje!Q4=0,23,IFERROR(RANK(Puntaje!Q4,Puntaje!Q$2:Q$24,0),"N/A"))</f>
        <v>12</v>
      </c>
      <c r="R4" s="34">
        <f>IF(Puntaje!R4=0,23,IFERROR(RANK(Puntaje!R4,Puntaje!R$2:R$24,0),"N/A"))</f>
        <v>1</v>
      </c>
      <c r="S4" s="34">
        <f>IF(Puntaje!S4=0,23,IFERROR(RANK(Puntaje!S4,Puntaje!S$2:S$24,0),"N/A"))</f>
        <v>3</v>
      </c>
      <c r="T4" s="34">
        <f>IF(Puntaje!T4=0,23,IFERROR(RANK(Puntaje!T4,Puntaje!T$2:T$24,0),"N/A"))</f>
        <v>5</v>
      </c>
      <c r="U4" s="34">
        <f>IF(Puntaje!U4=0,23,IFERROR(RANK(Puntaje!U4,Puntaje!U$2:U$24,0),"N/A"))</f>
        <v>16</v>
      </c>
      <c r="V4" s="34">
        <f>IF(Puntaje!V4=0,23,IFERROR(RANK(Puntaje!V4,Puntaje!V$2:V$24,0),"N/A"))</f>
        <v>13</v>
      </c>
      <c r="W4" s="34">
        <f>IF(Puntaje!W4=0,23,IFERROR(RANK(Puntaje!W4,Puntaje!W$2:W$24,0),"N/A"))</f>
        <v>9</v>
      </c>
      <c r="X4" s="34">
        <f>IF(Puntaje!X4=0,23,IFERROR(RANK(Puntaje!X4,Puntaje!X$2:X$24,0),"N/A"))</f>
        <v>2</v>
      </c>
      <c r="Y4" s="34">
        <f>IF(Puntaje!Y4=0,23,IFERROR(RANK(Puntaje!Y4,Puntaje!Y$2:Y$24,0),"N/A"))</f>
        <v>8</v>
      </c>
      <c r="Z4" s="34">
        <f>IF(Puntaje!Z4=0,23,IFERROR(RANK(Puntaje!Z4,Puntaje!Z$2:Z$24,0),"N/A"))</f>
        <v>7</v>
      </c>
      <c r="AA4" s="34">
        <f>IF(Puntaje!AA4=0,23,IFERROR(RANK(Puntaje!AA4,Puntaje!AA$2:AA$24,0),"N/A"))</f>
        <v>7</v>
      </c>
      <c r="AB4" s="34">
        <f>IF(Puntaje!AB4=0,23,IFERROR(RANK(Puntaje!AB4,Puntaje!AB$2:AB$24,0),"N/A"))</f>
        <v>11</v>
      </c>
      <c r="AC4" s="34">
        <f>IF(Puntaje!AC4=0,23,IFERROR(RANK(Puntaje!AC4,Puntaje!AC$2:AC$24,0),"N/A"))</f>
        <v>6</v>
      </c>
      <c r="AD4" s="34">
        <f>IF(Puntaje!AD4=0,23,IFERROR(RANK(Puntaje!AD4,Puntaje!AD$2:AD$24,0),"N/A"))</f>
        <v>7</v>
      </c>
      <c r="AE4" s="34">
        <f>IF(Puntaje!AE4=0,23,IFERROR(RANK(Puntaje!AE4,Puntaje!AE$2:AE$24,0),"N/A"))</f>
        <v>7</v>
      </c>
      <c r="AF4" s="34">
        <f>IF(Puntaje!AF4=0,23,IFERROR(RANK(Puntaje!AF4,Puntaje!AF$2:AF$24,0),"N/A"))</f>
        <v>8</v>
      </c>
      <c r="AG4" s="34">
        <f>IF(Puntaje!AG4=0,23,IFERROR(RANK(Puntaje!AG4,Puntaje!AG$2:AG$24,0),"N/A"))</f>
        <v>9</v>
      </c>
      <c r="AH4" s="34">
        <f>IF(Puntaje!AH4=0,23,IFERROR(RANK(Puntaje!AH4,Puntaje!AH$2:AH$24,0),"N/A"))</f>
        <v>14</v>
      </c>
      <c r="AI4" s="34">
        <f>IF(Puntaje!AI4=0,23,IFERROR(RANK(Puntaje!AI4,Puntaje!AI$2:AI$24,0),"N/A"))</f>
        <v>17</v>
      </c>
      <c r="AJ4" s="34">
        <f>IF(Puntaje!AJ4=0,23,IFERROR(RANK(Puntaje!AJ4,Puntaje!AJ$2:AJ$24,0),"N/A"))</f>
        <v>20</v>
      </c>
      <c r="AK4" s="34">
        <f>IF(Puntaje!AK4=0,23,IFERROR(RANK(Puntaje!AK4,Puntaje!AK$2:AK$24,0),"N/A"))</f>
        <v>18</v>
      </c>
      <c r="AL4" s="34">
        <f>IF(Puntaje!AL4=0,23,IFERROR(RANK(Puntaje!AL4,Puntaje!AL$2:AL$24,0),"N/A"))</f>
        <v>8</v>
      </c>
      <c r="AM4" s="34">
        <f>IF(Puntaje!AM4=0,23,IFERROR(RANK(Puntaje!AM4,Puntaje!AM$2:AM$24,0),"N/A"))</f>
        <v>14</v>
      </c>
      <c r="AN4" s="34">
        <f>IF(Puntaje!AN4=0,23,IFERROR(RANK(Puntaje!AN4,Puntaje!AN$2:AN$24,0),"N/A"))</f>
        <v>14</v>
      </c>
      <c r="AO4" s="34">
        <f>IF(Puntaje!AO4=0,23,IFERROR(RANK(Puntaje!AO4,Puntaje!AO$2:AO$24,0),"N/A"))</f>
        <v>15</v>
      </c>
      <c r="AP4" s="34">
        <f>IF(Puntaje!AP4=0,23,IFERROR(RANK(Puntaje!AP4,Puntaje!AP$2:AP$24,0),"N/A"))</f>
        <v>14</v>
      </c>
      <c r="AQ4" s="34">
        <f>IF(Puntaje!AQ4=0,23,IFERROR(RANK(Puntaje!AQ4,Puntaje!AQ$2:AQ$24,0),"N/A"))</f>
        <v>1</v>
      </c>
      <c r="AR4" s="34">
        <f>IF(Puntaje!AR4=0,23,IFERROR(RANK(Puntaje!AR4,Puntaje!AR$2:AR$24,0),"N/A"))</f>
        <v>5</v>
      </c>
      <c r="AS4" s="34">
        <f>IF(Puntaje!AS4=0,23,IFERROR(RANK(Puntaje!AS4,Puntaje!AS$2:AS$24,0),"N/A"))</f>
        <v>5</v>
      </c>
      <c r="AT4" s="34">
        <f>IF(Puntaje!AT4=0,23,IFERROR(RANK(Puntaje!AT4,Puntaje!AT$2:AT$24,0),"N/A"))</f>
        <v>4</v>
      </c>
      <c r="AU4" s="34">
        <f>IF(Puntaje!AU4=0,23,IFERROR(RANK(Puntaje!AU4,Puntaje!AU$2:AU$24,0),"N/A"))</f>
        <v>6</v>
      </c>
      <c r="AV4" s="34">
        <f>IF(Puntaje!AV4=0,23,IFERROR(RANK(Puntaje!AV4,Puntaje!AV$2:AV$24,0),"N/A"))</f>
        <v>1</v>
      </c>
      <c r="AW4" s="34">
        <f>IF(Puntaje!AW4=0,23,IFERROR(RANK(Puntaje!AW4,Puntaje!AW$2:AW$24,0),"N/A"))</f>
        <v>8</v>
      </c>
      <c r="AX4" s="34">
        <f>IF(Puntaje!AX4=0,23,IFERROR(RANK(Puntaje!AX4,Puntaje!AX$2:AX$24,0),"N/A"))</f>
        <v>9</v>
      </c>
      <c r="AY4" s="34">
        <f>IF(Puntaje!AY4=0,23,IFERROR(RANK(Puntaje!AY4,Puntaje!AY$2:AY$24,0),"N/A"))</f>
        <v>1</v>
      </c>
      <c r="AZ4" s="34">
        <f>IF(Puntaje!AZ4=0,23,IFERROR(RANK(Puntaje!AZ4,Puntaje!AZ$2:AZ$24,0),"N/A"))</f>
        <v>2</v>
      </c>
      <c r="BA4" s="34">
        <f>IF(Puntaje!BA4=0,23,IFERROR(RANK(Puntaje!BA4,Puntaje!BA$2:BA$24,0),"N/A"))</f>
        <v>2</v>
      </c>
      <c r="BB4" s="34">
        <f>IF(Puntaje!BB4=0,23,IFERROR(RANK(Puntaje!BB4,Puntaje!BB$2:BB$24,0),"N/A"))</f>
        <v>23</v>
      </c>
      <c r="BC4" s="34">
        <f>IF(Puntaje!BC4=0,23,IFERROR(RANK(Puntaje!BC4,Puntaje!BC$2:BC$24,0),"N/A"))</f>
        <v>10</v>
      </c>
      <c r="BD4" s="34">
        <f>IF(Puntaje!BD4=0,23,IFERROR(RANK(Puntaje!BD4,Puntaje!BD$2:BD$24,0),"N/A"))</f>
        <v>12</v>
      </c>
      <c r="BE4" s="34">
        <f>IF(Puntaje!BE4=0,23,IFERROR(RANK(Puntaje!BE4,Puntaje!BE$2:BE$24,0),"N/A"))</f>
        <v>12</v>
      </c>
      <c r="BF4" s="34">
        <f>IF(Puntaje!BF4=0,23,IFERROR(RANK(Puntaje!BF4,Puntaje!BF$2:BF$24,0),"N/A"))</f>
        <v>15</v>
      </c>
      <c r="BG4" s="34">
        <f>IF(Puntaje!BG4=0,23,IFERROR(RANK(Puntaje!BG4,Puntaje!BG$2:BG$24,0),"N/A"))</f>
        <v>23</v>
      </c>
      <c r="BH4" s="34">
        <f>IF(Puntaje!BH4=0,23,IFERROR(RANK(Puntaje!BH4,Puntaje!BH$2:BH$24,0),"N/A"))</f>
        <v>3</v>
      </c>
      <c r="BI4" s="34">
        <f>IF(Puntaje!BI4=0,23,IFERROR(RANK(Puntaje!BI4,Puntaje!BI$2:BI$24,0),"N/A"))</f>
        <v>6</v>
      </c>
      <c r="BJ4" s="34">
        <f>IF(Puntaje!BJ4=0,23,IFERROR(RANK(Puntaje!BJ4,Puntaje!BJ$2:BJ$24,0),"N/A"))</f>
        <v>5</v>
      </c>
      <c r="BK4" s="34">
        <f>IF(Puntaje!BK4=0,23,IFERROR(RANK(Puntaje!BK4,Puntaje!BK$2:BK$24,0),"N/A"))</f>
        <v>4</v>
      </c>
      <c r="BL4" s="34">
        <f>IF(Puntaje!BL4=0,23,IFERROR(RANK(Puntaje!BL4,Puntaje!BL$2:BL$24,0),"N/A"))</f>
        <v>5</v>
      </c>
      <c r="BM4" s="34">
        <f>IF(Puntaje!BM4=0,23,IFERROR(RANK(Puntaje!BM4,Puntaje!BM$2:BM$24,0),"N/A"))</f>
        <v>8</v>
      </c>
      <c r="BN4" s="34">
        <f>IF(Puntaje!BN4=0,23,IFERROR(RANK(Puntaje!BN4,Puntaje!BN$2:BN$24,0),"N/A"))</f>
        <v>7</v>
      </c>
      <c r="BO4" s="34">
        <f>IF(Puntaje!BO4=0,23,IFERROR(RANK(Puntaje!BO4,Puntaje!BO$2:BO$24,0),"N/A"))</f>
        <v>7</v>
      </c>
      <c r="BP4" s="34">
        <f>IF(Puntaje!BP4=0,23,IFERROR(RANK(Puntaje!BP4,Puntaje!BP$2:BP$24,0),"N/A"))</f>
        <v>15</v>
      </c>
      <c r="BQ4" s="34">
        <f>IF(Puntaje!BQ4=0,23,IFERROR(RANK(Puntaje!BQ4,Puntaje!BQ$2:BQ$24,0),"N/A"))</f>
        <v>9</v>
      </c>
      <c r="BR4" s="34">
        <f>IF(Puntaje!BR4=0,23,IFERROR(RANK(Puntaje!BR4,Puntaje!BR$2:BR$24,0),"N/A"))</f>
        <v>9</v>
      </c>
      <c r="BS4" s="34">
        <f>IF(Puntaje!BS4=0,23,IFERROR(RANK(Puntaje!BS4,Puntaje!BS$2:BS$24,0),"N/A"))</f>
        <v>13</v>
      </c>
      <c r="BT4" s="34">
        <f>IF(Puntaje!BT4=0,23,IFERROR(RANK(Puntaje!BT4,Puntaje!BT$2:BT$24,0),"N/A"))</f>
        <v>12</v>
      </c>
      <c r="BU4" s="34">
        <f>IF(Puntaje!BU4=0,23,IFERROR(RANK(Puntaje!BU4,Puntaje!BU$2:BU$24,0),"N/A"))</f>
        <v>9</v>
      </c>
      <c r="BV4" s="34">
        <f>IF(Puntaje!BV4=0,23,IFERROR(RANK(Puntaje!BV4,Puntaje!BV$2:BV$24,0),"N/A"))</f>
        <v>11</v>
      </c>
      <c r="BW4" s="34">
        <f>IF(Puntaje!BW4=0,23,IFERROR(RANK(Puntaje!BW4,Puntaje!BW$2:BW$24,0),"N/A"))</f>
        <v>11</v>
      </c>
      <c r="BX4" s="34">
        <f>IF(Puntaje!BX4=0,23,IFERROR(RANK(Puntaje!BX4,Puntaje!BX$2:BX$24,0),"N/A"))</f>
        <v>15</v>
      </c>
      <c r="BY4" s="34">
        <f>IF(Puntaje!BY4=0,23,IFERROR(RANK(Puntaje!BY4,Puntaje!BY$2:BY$24,0),"N/A"))</f>
        <v>4</v>
      </c>
      <c r="BZ4" s="34">
        <f>IF(Puntaje!BZ4=0,23,IFERROR(RANK(Puntaje!BZ4,Puntaje!BZ$2:BZ$24,0),"N/A"))</f>
        <v>12</v>
      </c>
      <c r="CA4" s="34">
        <f>IF(Puntaje!CA4=0,23,IFERROR(RANK(Puntaje!CA4,Puntaje!CA$2:CA$24,0),"N/A"))</f>
        <v>13</v>
      </c>
      <c r="CB4" s="34">
        <f>IF(Puntaje!CB4=0,23,IFERROR(RANK(Puntaje!CB4,Puntaje!CB$2:CB$24,0),"N/A"))</f>
        <v>9</v>
      </c>
      <c r="CC4" s="34">
        <f>IF(Puntaje!CC4=0,23,IFERROR(RANK(Puntaje!CC4,Puntaje!CC$2:CC$24,0),"N/A"))</f>
        <v>13</v>
      </c>
      <c r="CD4" s="34">
        <f>IF(Puntaje!CD4=0,23,IFERROR(RANK(Puntaje!CD4,Puntaje!CD$2:CD$24,0),"N/A"))</f>
        <v>17</v>
      </c>
      <c r="CE4" s="34">
        <f>IF(Puntaje!CE4=0,23,IFERROR(RANK(Puntaje!CE4,Puntaje!CE$2:CE$24,0),"N/A"))</f>
        <v>2</v>
      </c>
      <c r="CF4" s="34">
        <f>IF(Puntaje!CF4=0,23,IFERROR(RANK(Puntaje!CF4,Puntaje!CF$2:CF$24,0),"N/A"))</f>
        <v>4</v>
      </c>
      <c r="CG4" s="34">
        <f>IF(Puntaje!CG4=0,23,IFERROR(RANK(Puntaje!CG4,Puntaje!CG$2:CG$24,0),"N/A"))</f>
        <v>3</v>
      </c>
      <c r="CH4" s="34">
        <f>IF(Puntaje!CH4=0,23,IFERROR(RANK(Puntaje!CH4,Puntaje!CH$2:CH$24,0),"N/A"))</f>
        <v>8</v>
      </c>
      <c r="CI4" s="34">
        <f>IF(Puntaje!CI4=0,23,IFERROR(RANK(Puntaje!CI4,Puntaje!CI$2:CI$24,0),"N/A"))</f>
        <v>8</v>
      </c>
    </row>
    <row r="5" spans="1:87" x14ac:dyDescent="0.35">
      <c r="A5" s="32" t="s">
        <v>144</v>
      </c>
      <c r="B5" s="34">
        <f>IF(Puntaje!B5=0,23,IFERROR(RANK(Puntaje!B5,Puntaje!B$2:B$24,0),"N/A"))</f>
        <v>3</v>
      </c>
      <c r="C5" s="34">
        <f>IF(Puntaje!C5=0,23,IFERROR(RANK(Puntaje!C5,Puntaje!C$2:C$24,0),"N/A"))</f>
        <v>8</v>
      </c>
      <c r="D5" s="34">
        <f>IF(Puntaje!D5=0,23,IFERROR(RANK(Puntaje!D5,Puntaje!D$2:D$24,0),"N/A"))</f>
        <v>7</v>
      </c>
      <c r="E5" s="34">
        <f>IF(Puntaje!E5=0,23,IFERROR(RANK(Puntaje!E5,Puntaje!E$2:E$24,0),"N/A"))</f>
        <v>5</v>
      </c>
      <c r="F5" s="34">
        <f>IF(Puntaje!F5=0,23,IFERROR(RANK(Puntaje!F5,Puntaje!F$2:F$24,0),"N/A"))</f>
        <v>8</v>
      </c>
      <c r="G5" s="34">
        <f>IF(Puntaje!G5=0,23,IFERROR(RANK(Puntaje!G5,Puntaje!G$2:G$24,0),"N/A"))</f>
        <v>20</v>
      </c>
      <c r="H5" s="34">
        <f>IF(Puntaje!H5=0,23,IFERROR(RANK(Puntaje!H5,Puntaje!H$2:H$24,0),"N/A"))</f>
        <v>15</v>
      </c>
      <c r="I5" s="34">
        <f>IF(Puntaje!I5=0,23,IFERROR(RANK(Puntaje!I5,Puntaje!I$2:I$24,0),"N/A"))</f>
        <v>9</v>
      </c>
      <c r="J5" s="34">
        <f>IF(Puntaje!J5=0,23,IFERROR(RANK(Puntaje!J5,Puntaje!J$2:J$24,0),"N/A"))</f>
        <v>16</v>
      </c>
      <c r="K5" s="34">
        <f>IF(Puntaje!K5=0,23,IFERROR(RANK(Puntaje!K5,Puntaje!K$2:K$24,0),"N/A"))</f>
        <v>9</v>
      </c>
      <c r="L5" s="34">
        <f>IF(Puntaje!L5=0,23,IFERROR(RANK(Puntaje!L5,Puntaje!L$2:L$24,0),"N/A"))</f>
        <v>9</v>
      </c>
      <c r="M5" s="34">
        <f>IF(Puntaje!M5=0,23,IFERROR(RANK(Puntaje!M5,Puntaje!M$2:M$24,0),"N/A"))</f>
        <v>5</v>
      </c>
      <c r="N5" s="34">
        <f>IF(Puntaje!N5=0,23,IFERROR(RANK(Puntaje!N5,Puntaje!N$2:N$24,0),"N/A"))</f>
        <v>2</v>
      </c>
      <c r="O5" s="34">
        <f>IF(Puntaje!O5=0,23,IFERROR(RANK(Puntaje!O5,Puntaje!O$2:O$24,0),"N/A"))</f>
        <v>2</v>
      </c>
      <c r="P5" s="34">
        <f>IF(Puntaje!P5=0,23,IFERROR(RANK(Puntaje!P5,Puntaje!P$2:P$24,0),"N/A"))</f>
        <v>13</v>
      </c>
      <c r="Q5" s="34">
        <f>IF(Puntaje!Q5=0,23,IFERROR(RANK(Puntaje!Q5,Puntaje!Q$2:Q$24,0),"N/A"))</f>
        <v>15</v>
      </c>
      <c r="R5" s="34">
        <f>IF(Puntaje!R5=0,23,IFERROR(RANK(Puntaje!R5,Puntaje!R$2:R$24,0),"N/A"))</f>
        <v>13</v>
      </c>
      <c r="S5" s="34">
        <f>IF(Puntaje!S5=0,23,IFERROR(RANK(Puntaje!S5,Puntaje!S$2:S$24,0),"N/A"))</f>
        <v>15</v>
      </c>
      <c r="T5" s="34">
        <f>IF(Puntaje!T5=0,23,IFERROR(RANK(Puntaje!T5,Puntaje!T$2:T$24,0),"N/A"))</f>
        <v>9</v>
      </c>
      <c r="U5" s="34">
        <f>IF(Puntaje!U5=0,23,IFERROR(RANK(Puntaje!U5,Puntaje!U$2:U$24,0),"N/A"))</f>
        <v>13</v>
      </c>
      <c r="V5" s="34">
        <f>IF(Puntaje!V5=0,23,IFERROR(RANK(Puntaje!V5,Puntaje!V$2:V$24,0),"N/A"))</f>
        <v>15</v>
      </c>
      <c r="W5" s="34">
        <f>IF(Puntaje!W5=0,23,IFERROR(RANK(Puntaje!W5,Puntaje!W$2:W$24,0),"N/A"))</f>
        <v>11</v>
      </c>
      <c r="X5" s="34">
        <f>IF(Puntaje!X5=0,23,IFERROR(RANK(Puntaje!X5,Puntaje!X$2:X$24,0),"N/A"))</f>
        <v>15</v>
      </c>
      <c r="Y5" s="34">
        <f>IF(Puntaje!Y5=0,23,IFERROR(RANK(Puntaje!Y5,Puntaje!Y$2:Y$24,0),"N/A"))</f>
        <v>9</v>
      </c>
      <c r="Z5" s="34">
        <f>IF(Puntaje!Z5=0,23,IFERROR(RANK(Puntaje!Z5,Puntaje!Z$2:Z$24,0),"N/A"))</f>
        <v>15</v>
      </c>
      <c r="AA5" s="34">
        <f>IF(Puntaje!AA5=0,23,IFERROR(RANK(Puntaje!AA5,Puntaje!AA$2:AA$24,0),"N/A"))</f>
        <v>15</v>
      </c>
      <c r="AB5" s="34">
        <f>IF(Puntaje!AB5=0,23,IFERROR(RANK(Puntaje!AB5,Puntaje!AB$2:AB$24,0),"N/A"))</f>
        <v>10</v>
      </c>
      <c r="AC5" s="34">
        <f>IF(Puntaje!AC5=0,23,IFERROR(RANK(Puntaje!AC5,Puntaje!AC$2:AC$24,0),"N/A"))</f>
        <v>4</v>
      </c>
      <c r="AD5" s="34">
        <f>IF(Puntaje!AD5=0,23,IFERROR(RANK(Puntaje!AD5,Puntaje!AD$2:AD$24,0),"N/A"))</f>
        <v>8</v>
      </c>
      <c r="AE5" s="34">
        <f>IF(Puntaje!AE5=0,23,IFERROR(RANK(Puntaje!AE5,Puntaje!AE$2:AE$24,0),"N/A"))</f>
        <v>12</v>
      </c>
      <c r="AF5" s="34">
        <f>IF(Puntaje!AF5=0,23,IFERROR(RANK(Puntaje!AF5,Puntaje!AF$2:AF$24,0),"N/A"))</f>
        <v>11</v>
      </c>
      <c r="AG5" s="34">
        <f>IF(Puntaje!AG5=0,23,IFERROR(RANK(Puntaje!AG5,Puntaje!AG$2:AG$24,0),"N/A"))</f>
        <v>8</v>
      </c>
      <c r="AH5" s="34">
        <f>IF(Puntaje!AH5=0,23,IFERROR(RANK(Puntaje!AH5,Puntaje!AH$2:AH$24,0),"N/A"))</f>
        <v>10</v>
      </c>
      <c r="AI5" s="34">
        <f>IF(Puntaje!AI5=0,23,IFERROR(RANK(Puntaje!AI5,Puntaje!AI$2:AI$24,0),"N/A"))</f>
        <v>8</v>
      </c>
      <c r="AJ5" s="34">
        <f>IF(Puntaje!AJ5=0,23,IFERROR(RANK(Puntaje!AJ5,Puntaje!AJ$2:AJ$24,0),"N/A"))</f>
        <v>8</v>
      </c>
      <c r="AK5" s="34">
        <f>IF(Puntaje!AK5=0,23,IFERROR(RANK(Puntaje!AK5,Puntaje!AK$2:AK$24,0),"N/A"))</f>
        <v>6</v>
      </c>
      <c r="AL5" s="34">
        <f>IF(Puntaje!AL5=0,23,IFERROR(RANK(Puntaje!AL5,Puntaje!AL$2:AL$24,0),"N/A"))</f>
        <v>1</v>
      </c>
      <c r="AM5" s="34">
        <f>IF(Puntaje!AM5=0,23,IFERROR(RANK(Puntaje!AM5,Puntaje!AM$2:AM$24,0),"N/A"))</f>
        <v>7</v>
      </c>
      <c r="AN5" s="34">
        <f>IF(Puntaje!AN5=0,23,IFERROR(RANK(Puntaje!AN5,Puntaje!AN$2:AN$24,0),"N/A"))</f>
        <v>9</v>
      </c>
      <c r="AO5" s="34">
        <f>IF(Puntaje!AO5=0,23,IFERROR(RANK(Puntaje!AO5,Puntaje!AO$2:AO$24,0),"N/A"))</f>
        <v>8</v>
      </c>
      <c r="AP5" s="34">
        <f>IF(Puntaje!AP5=0,23,IFERROR(RANK(Puntaje!AP5,Puntaje!AP$2:AP$24,0),"N/A"))</f>
        <v>5</v>
      </c>
      <c r="AQ5" s="34">
        <f>IF(Puntaje!AQ5=0,23,IFERROR(RANK(Puntaje!AQ5,Puntaje!AQ$2:AQ$24,0),"N/A"))</f>
        <v>19</v>
      </c>
      <c r="AR5" s="34">
        <f>IF(Puntaje!AR5=0,23,IFERROR(RANK(Puntaje!AR5,Puntaje!AR$2:AR$24,0),"N/A"))</f>
        <v>12</v>
      </c>
      <c r="AS5" s="34">
        <f>IF(Puntaje!AS5=0,23,IFERROR(RANK(Puntaje!AS5,Puntaje!AS$2:AS$24,0),"N/A"))</f>
        <v>6</v>
      </c>
      <c r="AT5" s="34">
        <f>IF(Puntaje!AT5=0,23,IFERROR(RANK(Puntaje!AT5,Puntaje!AT$2:AT$24,0),"N/A"))</f>
        <v>16</v>
      </c>
      <c r="AU5" s="34">
        <f>IF(Puntaje!AU5=0,23,IFERROR(RANK(Puntaje!AU5,Puntaje!AU$2:AU$24,0),"N/A"))</f>
        <v>5</v>
      </c>
      <c r="AV5" s="34">
        <f>IF(Puntaje!AV5=0,23,IFERROR(RANK(Puntaje!AV5,Puntaje!AV$2:AV$24,0),"N/A"))</f>
        <v>15</v>
      </c>
      <c r="AW5" s="34">
        <f>IF(Puntaje!AW5=0,23,IFERROR(RANK(Puntaje!AW5,Puntaje!AW$2:AW$24,0),"N/A"))</f>
        <v>7</v>
      </c>
      <c r="AX5" s="34">
        <f>IF(Puntaje!AX5=0,23,IFERROR(RANK(Puntaje!AX5,Puntaje!AX$2:AX$24,0),"N/A"))</f>
        <v>6</v>
      </c>
      <c r="AY5" s="34">
        <f>IF(Puntaje!AY5=0,23,IFERROR(RANK(Puntaje!AY5,Puntaje!AY$2:AY$24,0),"N/A"))</f>
        <v>8</v>
      </c>
      <c r="AZ5" s="34">
        <f>IF(Puntaje!AZ5=0,23,IFERROR(RANK(Puntaje!AZ5,Puntaje!AZ$2:AZ$24,0),"N/A"))</f>
        <v>5</v>
      </c>
      <c r="BA5" s="34">
        <f>IF(Puntaje!BA5=0,23,IFERROR(RANK(Puntaje!BA5,Puntaje!BA$2:BA$24,0),"N/A"))</f>
        <v>10</v>
      </c>
      <c r="BB5" s="34">
        <f>IF(Puntaje!BB5=0,23,IFERROR(RANK(Puntaje!BB5,Puntaje!BB$2:BB$24,0),"N/A"))</f>
        <v>14</v>
      </c>
      <c r="BC5" s="34">
        <f>IF(Puntaje!BC5=0,23,IFERROR(RANK(Puntaje!BC5,Puntaje!BC$2:BC$24,0),"N/A"))</f>
        <v>11</v>
      </c>
      <c r="BD5" s="34">
        <f>IF(Puntaje!BD5=0,23,IFERROR(RANK(Puntaje!BD5,Puntaje!BD$2:BD$24,0),"N/A"))</f>
        <v>17</v>
      </c>
      <c r="BE5" s="34">
        <f>IF(Puntaje!BE5=0,23,IFERROR(RANK(Puntaje!BE5,Puntaje!BE$2:BE$24,0),"N/A"))</f>
        <v>9</v>
      </c>
      <c r="BF5" s="34">
        <f>IF(Puntaje!BF5=0,23,IFERROR(RANK(Puntaje!BF5,Puntaje!BF$2:BF$24,0),"N/A"))</f>
        <v>13</v>
      </c>
      <c r="BG5" s="34">
        <f>IF(Puntaje!BG5=0,23,IFERROR(RANK(Puntaje!BG5,Puntaje!BG$2:BG$24,0),"N/A"))</f>
        <v>23</v>
      </c>
      <c r="BH5" s="34">
        <f>IF(Puntaje!BH5=0,23,IFERROR(RANK(Puntaje!BH5,Puntaje!BH$2:BH$24,0),"N/A"))</f>
        <v>9</v>
      </c>
      <c r="BI5" s="34">
        <f>IF(Puntaje!BI5=0,23,IFERROR(RANK(Puntaje!BI5,Puntaje!BI$2:BI$24,0),"N/A"))</f>
        <v>12</v>
      </c>
      <c r="BJ5" s="34">
        <f>IF(Puntaje!BJ5=0,23,IFERROR(RANK(Puntaje!BJ5,Puntaje!BJ$2:BJ$24,0),"N/A"))</f>
        <v>9</v>
      </c>
      <c r="BK5" s="34">
        <f>IF(Puntaje!BK5=0,23,IFERROR(RANK(Puntaje!BK5,Puntaje!BK$2:BK$24,0),"N/A"))</f>
        <v>5</v>
      </c>
      <c r="BL5" s="34">
        <f>IF(Puntaje!BL5=0,23,IFERROR(RANK(Puntaje!BL5,Puntaje!BL$2:BL$24,0),"N/A"))</f>
        <v>9</v>
      </c>
      <c r="BM5" s="34">
        <f>IF(Puntaje!BM5=0,23,IFERROR(RANK(Puntaje!BM5,Puntaje!BM$2:BM$24,0),"N/A"))</f>
        <v>11</v>
      </c>
      <c r="BN5" s="34">
        <f>IF(Puntaje!BN5=0,23,IFERROR(RANK(Puntaje!BN5,Puntaje!BN$2:BN$24,0),"N/A"))</f>
        <v>5</v>
      </c>
      <c r="BO5" s="34">
        <f>IF(Puntaje!BO5=0,23,IFERROR(RANK(Puntaje!BO5,Puntaje!BO$2:BO$24,0),"N/A"))</f>
        <v>6</v>
      </c>
      <c r="BP5" s="34">
        <f>IF(Puntaje!BP5=0,23,IFERROR(RANK(Puntaje!BP5,Puntaje!BP$2:BP$24,0),"N/A"))</f>
        <v>2</v>
      </c>
      <c r="BQ5" s="34">
        <f>IF(Puntaje!BQ5=0,23,IFERROR(RANK(Puntaje!BQ5,Puntaje!BQ$2:BQ$24,0),"N/A"))</f>
        <v>4</v>
      </c>
      <c r="BR5" s="34">
        <f>IF(Puntaje!BR5=0,23,IFERROR(RANK(Puntaje!BR5,Puntaje!BR$2:BR$24,0),"N/A"))</f>
        <v>1</v>
      </c>
      <c r="BS5" s="34">
        <f>IF(Puntaje!BS5=0,23,IFERROR(RANK(Puntaje!BS5,Puntaje!BS$2:BS$24,0),"N/A"))</f>
        <v>9</v>
      </c>
      <c r="BT5" s="34">
        <f>IF(Puntaje!BT5=0,23,IFERROR(RANK(Puntaje!BT5,Puntaje!BT$2:BT$24,0),"N/A"))</f>
        <v>5</v>
      </c>
      <c r="BU5" s="34">
        <f>IF(Puntaje!BU5=0,23,IFERROR(RANK(Puntaje!BU5,Puntaje!BU$2:BU$24,0),"N/A"))</f>
        <v>6</v>
      </c>
      <c r="BV5" s="34">
        <f>IF(Puntaje!BV5=0,23,IFERROR(RANK(Puntaje!BV5,Puntaje!BV$2:BV$24,0),"N/A"))</f>
        <v>5</v>
      </c>
      <c r="BW5" s="34">
        <f>IF(Puntaje!BW5=0,23,IFERROR(RANK(Puntaje!BW5,Puntaje!BW$2:BW$24,0),"N/A"))</f>
        <v>4</v>
      </c>
      <c r="BX5" s="34">
        <f>IF(Puntaje!BX5=0,23,IFERROR(RANK(Puntaje!BX5,Puntaje!BX$2:BX$24,0),"N/A"))</f>
        <v>6</v>
      </c>
      <c r="BY5" s="34">
        <f>IF(Puntaje!BY5=0,23,IFERROR(RANK(Puntaje!BY5,Puntaje!BY$2:BY$24,0),"N/A"))</f>
        <v>5</v>
      </c>
      <c r="BZ5" s="34">
        <f>IF(Puntaje!BZ5=0,23,IFERROR(RANK(Puntaje!BZ5,Puntaje!BZ$2:BZ$24,0),"N/A"))</f>
        <v>6</v>
      </c>
      <c r="CA5" s="34">
        <f>IF(Puntaje!CA5=0,23,IFERROR(RANK(Puntaje!CA5,Puntaje!CA$2:CA$24,0),"N/A"))</f>
        <v>18</v>
      </c>
      <c r="CB5" s="34">
        <f>IF(Puntaje!CB5=0,23,IFERROR(RANK(Puntaje!CB5,Puntaje!CB$2:CB$24,0),"N/A"))</f>
        <v>13</v>
      </c>
      <c r="CC5" s="34">
        <f>IF(Puntaje!CC5=0,23,IFERROR(RANK(Puntaje!CC5,Puntaje!CC$2:CC$24,0),"N/A"))</f>
        <v>9</v>
      </c>
      <c r="CD5" s="34">
        <f>IF(Puntaje!CD5=0,23,IFERROR(RANK(Puntaje!CD5,Puntaje!CD$2:CD$24,0),"N/A"))</f>
        <v>16</v>
      </c>
      <c r="CE5" s="34">
        <f>IF(Puntaje!CE5=0,23,IFERROR(RANK(Puntaje!CE5,Puntaje!CE$2:CE$24,0),"N/A"))</f>
        <v>4</v>
      </c>
      <c r="CF5" s="34">
        <f>IF(Puntaje!CF5=0,23,IFERROR(RANK(Puntaje!CF5,Puntaje!CF$2:CF$24,0),"N/A"))</f>
        <v>6</v>
      </c>
      <c r="CG5" s="34">
        <f>IF(Puntaje!CG5=0,23,IFERROR(RANK(Puntaje!CG5,Puntaje!CG$2:CG$24,0),"N/A"))</f>
        <v>4</v>
      </c>
      <c r="CH5" s="34">
        <f>IF(Puntaje!CH5=0,23,IFERROR(RANK(Puntaje!CH5,Puntaje!CH$2:CH$24,0),"N/A"))</f>
        <v>4</v>
      </c>
      <c r="CI5" s="34">
        <f>IF(Puntaje!CI5=0,23,IFERROR(RANK(Puntaje!CI5,Puntaje!CI$2:CI$24,0),"N/A"))</f>
        <v>4</v>
      </c>
    </row>
    <row r="6" spans="1:87" x14ac:dyDescent="0.35">
      <c r="A6" s="32" t="s">
        <v>145</v>
      </c>
      <c r="B6" s="34">
        <f>IF(Puntaje!B6=0,23,IFERROR(RANK(Puntaje!B6,Puntaje!B$2:B$24,0),"N/A"))</f>
        <v>23</v>
      </c>
      <c r="C6" s="34">
        <f>IF(Puntaje!C6=0,23,IFERROR(RANK(Puntaje!C6,Puntaje!C$2:C$24,0),"N/A"))</f>
        <v>2</v>
      </c>
      <c r="D6" s="34">
        <f>IF(Puntaje!D6=0,23,IFERROR(RANK(Puntaje!D6,Puntaje!D$2:D$24,0),"N/A"))</f>
        <v>16</v>
      </c>
      <c r="E6" s="34">
        <f>IF(Puntaje!E6=0,23,IFERROR(RANK(Puntaje!E6,Puntaje!E$2:E$24,0),"N/A"))</f>
        <v>7</v>
      </c>
      <c r="F6" s="34">
        <f>IF(Puntaje!F6=0,23,IFERROR(RANK(Puntaje!F6,Puntaje!F$2:F$24,0),"N/A"))</f>
        <v>12</v>
      </c>
      <c r="G6" s="34">
        <f>IF(Puntaje!G6=0,23,IFERROR(RANK(Puntaje!G6,Puntaje!G$2:G$24,0),"N/A"))</f>
        <v>12</v>
      </c>
      <c r="H6" s="34">
        <f>IF(Puntaje!H6=0,23,IFERROR(RANK(Puntaje!H6,Puntaje!H$2:H$24,0),"N/A"))</f>
        <v>8</v>
      </c>
      <c r="I6" s="34">
        <f>IF(Puntaje!I6=0,23,IFERROR(RANK(Puntaje!I6,Puntaje!I$2:I$24,0),"N/A"))</f>
        <v>12</v>
      </c>
      <c r="J6" s="34">
        <f>IF(Puntaje!J6=0,23,IFERROR(RANK(Puntaje!J6,Puntaje!J$2:J$24,0),"N/A"))</f>
        <v>14</v>
      </c>
      <c r="K6" s="34">
        <f>IF(Puntaje!K6=0,23,IFERROR(RANK(Puntaje!K6,Puntaje!K$2:K$24,0),"N/A"))</f>
        <v>12</v>
      </c>
      <c r="L6" s="34">
        <f>IF(Puntaje!L6=0,23,IFERROR(RANK(Puntaje!L6,Puntaje!L$2:L$24,0),"N/A"))</f>
        <v>4</v>
      </c>
      <c r="M6" s="34">
        <f>IF(Puntaje!M6=0,23,IFERROR(RANK(Puntaje!M6,Puntaje!M$2:M$24,0),"N/A"))</f>
        <v>20</v>
      </c>
      <c r="N6" s="34">
        <f>IF(Puntaje!N6=0,23,IFERROR(RANK(Puntaje!N6,Puntaje!N$2:N$24,0),"N/A"))</f>
        <v>21</v>
      </c>
      <c r="O6" s="34">
        <f>IF(Puntaje!O6=0,23,IFERROR(RANK(Puntaje!O6,Puntaje!O$2:O$24,0),"N/A"))</f>
        <v>18</v>
      </c>
      <c r="P6" s="34">
        <f>IF(Puntaje!P6=0,23,IFERROR(RANK(Puntaje!P6,Puntaje!P$2:P$24,0),"N/A"))</f>
        <v>10</v>
      </c>
      <c r="Q6" s="34">
        <f>IF(Puntaje!Q6=0,23,IFERROR(RANK(Puntaje!Q6,Puntaje!Q$2:Q$24,0),"N/A"))</f>
        <v>14</v>
      </c>
      <c r="R6" s="34">
        <f>IF(Puntaje!R6=0,23,IFERROR(RANK(Puntaje!R6,Puntaje!R$2:R$24,0),"N/A"))</f>
        <v>14</v>
      </c>
      <c r="S6" s="34">
        <f>IF(Puntaje!S6=0,23,IFERROR(RANK(Puntaje!S6,Puntaje!S$2:S$24,0),"N/A"))</f>
        <v>12</v>
      </c>
      <c r="T6" s="34">
        <f>IF(Puntaje!T6=0,23,IFERROR(RANK(Puntaje!T6,Puntaje!T$2:T$24,0),"N/A"))</f>
        <v>18</v>
      </c>
      <c r="U6" s="34">
        <f>IF(Puntaje!U6=0,23,IFERROR(RANK(Puntaje!U6,Puntaje!U$2:U$24,0),"N/A"))</f>
        <v>11</v>
      </c>
      <c r="V6" s="34">
        <f>IF(Puntaje!V6=0,23,IFERROR(RANK(Puntaje!V6,Puntaje!V$2:V$24,0),"N/A"))</f>
        <v>6</v>
      </c>
      <c r="W6" s="34">
        <f>IF(Puntaje!W6=0,23,IFERROR(RANK(Puntaje!W6,Puntaje!W$2:W$24,0),"N/A"))</f>
        <v>13</v>
      </c>
      <c r="X6" s="34">
        <f>IF(Puntaje!X6=0,23,IFERROR(RANK(Puntaje!X6,Puntaje!X$2:X$24,0),"N/A"))</f>
        <v>16</v>
      </c>
      <c r="Y6" s="34">
        <f>IF(Puntaje!Y6=0,23,IFERROR(RANK(Puntaje!Y6,Puntaje!Y$2:Y$24,0),"N/A"))</f>
        <v>7</v>
      </c>
      <c r="Z6" s="34">
        <f>IF(Puntaje!Z6=0,23,IFERROR(RANK(Puntaje!Z6,Puntaje!Z$2:Z$24,0),"N/A"))</f>
        <v>8</v>
      </c>
      <c r="AA6" s="34">
        <f>IF(Puntaje!AA6=0,23,IFERROR(RANK(Puntaje!AA6,Puntaje!AA$2:AA$24,0),"N/A"))</f>
        <v>8</v>
      </c>
      <c r="AB6" s="34">
        <f>IF(Puntaje!AB6=0,23,IFERROR(RANK(Puntaje!AB6,Puntaje!AB$2:AB$24,0),"N/A"))</f>
        <v>21</v>
      </c>
      <c r="AC6" s="34">
        <f>IF(Puntaje!AC6=0,23,IFERROR(RANK(Puntaje!AC6,Puntaje!AC$2:AC$24,0),"N/A"))</f>
        <v>2</v>
      </c>
      <c r="AD6" s="34">
        <f>IF(Puntaje!AD6=0,23,IFERROR(RANK(Puntaje!AD6,Puntaje!AD$2:AD$24,0),"N/A"))</f>
        <v>19</v>
      </c>
      <c r="AE6" s="34">
        <f>IF(Puntaje!AE6=0,23,IFERROR(RANK(Puntaje!AE6,Puntaje!AE$2:AE$24,0),"N/A"))</f>
        <v>19</v>
      </c>
      <c r="AF6" s="34">
        <f>IF(Puntaje!AF6=0,23,IFERROR(RANK(Puntaje!AF6,Puntaje!AF$2:AF$24,0),"N/A"))</f>
        <v>15</v>
      </c>
      <c r="AG6" s="34">
        <f>IF(Puntaje!AG6=0,23,IFERROR(RANK(Puntaje!AG6,Puntaje!AG$2:AG$24,0),"N/A"))</f>
        <v>2</v>
      </c>
      <c r="AH6" s="34">
        <f>IF(Puntaje!AH6=0,23,IFERROR(RANK(Puntaje!AH6,Puntaje!AH$2:AH$24,0),"N/A"))</f>
        <v>8</v>
      </c>
      <c r="AI6" s="34">
        <f>IF(Puntaje!AI6=0,23,IFERROR(RANK(Puntaje!AI6,Puntaje!AI$2:AI$24,0),"N/A"))</f>
        <v>3</v>
      </c>
      <c r="AJ6" s="34">
        <f>IF(Puntaje!AJ6=0,23,IFERROR(RANK(Puntaje!AJ6,Puntaje!AJ$2:AJ$24,0),"N/A"))</f>
        <v>2</v>
      </c>
      <c r="AK6" s="34">
        <f>IF(Puntaje!AK6=0,23,IFERROR(RANK(Puntaje!AK6,Puntaje!AK$2:AK$24,0),"N/A"))</f>
        <v>2</v>
      </c>
      <c r="AL6" s="34">
        <f>IF(Puntaje!AL6=0,23,IFERROR(RANK(Puntaje!AL6,Puntaje!AL$2:AL$24,0),"N/A"))</f>
        <v>10</v>
      </c>
      <c r="AM6" s="34">
        <f>IF(Puntaje!AM6=0,23,IFERROR(RANK(Puntaje!AM6,Puntaje!AM$2:AM$24,0),"N/A"))</f>
        <v>2</v>
      </c>
      <c r="AN6" s="34">
        <f>IF(Puntaje!AN6=0,23,IFERROR(RANK(Puntaje!AN6,Puntaje!AN$2:AN$24,0),"N/A"))</f>
        <v>1</v>
      </c>
      <c r="AO6" s="34">
        <f>IF(Puntaje!AO6=0,23,IFERROR(RANK(Puntaje!AO6,Puntaje!AO$2:AO$24,0),"N/A"))</f>
        <v>2</v>
      </c>
      <c r="AP6" s="34">
        <f>IF(Puntaje!AP6=0,23,IFERROR(RANK(Puntaje!AP6,Puntaje!AP$2:AP$24,0),"N/A"))</f>
        <v>2</v>
      </c>
      <c r="AQ6" s="34">
        <f>IF(Puntaje!AQ6=0,23,IFERROR(RANK(Puntaje!AQ6,Puntaje!AQ$2:AQ$24,0),"N/A"))</f>
        <v>5</v>
      </c>
      <c r="AR6" s="34">
        <f>IF(Puntaje!AR6=0,23,IFERROR(RANK(Puntaje!AR6,Puntaje!AR$2:AR$24,0),"N/A"))</f>
        <v>11</v>
      </c>
      <c r="AS6" s="34">
        <f>IF(Puntaje!AS6=0,23,IFERROR(RANK(Puntaje!AS6,Puntaje!AS$2:AS$24,0),"N/A"))</f>
        <v>18</v>
      </c>
      <c r="AT6" s="34">
        <f>IF(Puntaje!AT6=0,23,IFERROR(RANK(Puntaje!AT6,Puntaje!AT$2:AT$24,0),"N/A"))</f>
        <v>6</v>
      </c>
      <c r="AU6" s="34">
        <f>IF(Puntaje!AU6=0,23,IFERROR(RANK(Puntaje!AU6,Puntaje!AU$2:AU$24,0),"N/A"))</f>
        <v>7</v>
      </c>
      <c r="AV6" s="34">
        <f>IF(Puntaje!AV6=0,23,IFERROR(RANK(Puntaje!AV6,Puntaje!AV$2:AV$24,0),"N/A"))</f>
        <v>1</v>
      </c>
      <c r="AW6" s="34">
        <f>IF(Puntaje!AW6=0,23,IFERROR(RANK(Puntaje!AW6,Puntaje!AW$2:AW$24,0),"N/A"))</f>
        <v>21</v>
      </c>
      <c r="AX6" s="34">
        <f>IF(Puntaje!AX6=0,23,IFERROR(RANK(Puntaje!AX6,Puntaje!AX$2:AX$24,0),"N/A"))</f>
        <v>10</v>
      </c>
      <c r="AY6" s="34">
        <f>IF(Puntaje!AY6=0,23,IFERROR(RANK(Puntaje!AY6,Puntaje!AY$2:AY$24,0),"N/A"))</f>
        <v>9</v>
      </c>
      <c r="AZ6" s="34">
        <f>IF(Puntaje!AZ6=0,23,IFERROR(RANK(Puntaje!AZ6,Puntaje!AZ$2:AZ$24,0),"N/A"))</f>
        <v>10</v>
      </c>
      <c r="BA6" s="34">
        <f>IF(Puntaje!BA6=0,23,IFERROR(RANK(Puntaje!BA6,Puntaje!BA$2:BA$24,0),"N/A"))</f>
        <v>9</v>
      </c>
      <c r="BB6" s="34">
        <f>IF(Puntaje!BB6=0,23,IFERROR(RANK(Puntaje!BB6,Puntaje!BB$2:BB$24,0),"N/A"))</f>
        <v>6</v>
      </c>
      <c r="BC6" s="34">
        <f>IF(Puntaje!BC6=0,23,IFERROR(RANK(Puntaje!BC6,Puntaje!BC$2:BC$24,0),"N/A"))</f>
        <v>2</v>
      </c>
      <c r="BD6" s="34">
        <f>IF(Puntaje!BD6=0,23,IFERROR(RANK(Puntaje!BD6,Puntaje!BD$2:BD$24,0),"N/A"))</f>
        <v>16</v>
      </c>
      <c r="BE6" s="34">
        <f>IF(Puntaje!BE6=0,23,IFERROR(RANK(Puntaje!BE6,Puntaje!BE$2:BE$24,0),"N/A"))</f>
        <v>15</v>
      </c>
      <c r="BF6" s="34">
        <f>IF(Puntaje!BF6=0,23,IFERROR(RANK(Puntaje!BF6,Puntaje!BF$2:BF$24,0),"N/A"))</f>
        <v>6</v>
      </c>
      <c r="BG6" s="34">
        <f>IF(Puntaje!BG6=0,23,IFERROR(RANK(Puntaje!BG6,Puntaje!BG$2:BG$24,0),"N/A"))</f>
        <v>1</v>
      </c>
      <c r="BH6" s="34">
        <f>IF(Puntaje!BH6=0,23,IFERROR(RANK(Puntaje!BH6,Puntaje!BH$2:BH$24,0),"N/A"))</f>
        <v>1</v>
      </c>
      <c r="BI6" s="34">
        <f>IF(Puntaje!BI6=0,23,IFERROR(RANK(Puntaje!BI6,Puntaje!BI$2:BI$24,0),"N/A"))</f>
        <v>9</v>
      </c>
      <c r="BJ6" s="34">
        <f>IF(Puntaje!BJ6=0,23,IFERROR(RANK(Puntaje!BJ6,Puntaje!BJ$2:BJ$24,0),"N/A"))</f>
        <v>2</v>
      </c>
      <c r="BK6" s="34">
        <f>IF(Puntaje!BK6=0,23,IFERROR(RANK(Puntaje!BK6,Puntaje!BK$2:BK$24,0),"N/A"))</f>
        <v>7</v>
      </c>
      <c r="BL6" s="34">
        <f>IF(Puntaje!BL6=0,23,IFERROR(RANK(Puntaje!BL6,Puntaje!BL$2:BL$24,0),"N/A"))</f>
        <v>2</v>
      </c>
      <c r="BM6" s="34">
        <f>IF(Puntaje!BM6=0,23,IFERROR(RANK(Puntaje!BM6,Puntaje!BM$2:BM$24,0),"N/A"))</f>
        <v>3</v>
      </c>
      <c r="BN6" s="34">
        <f>IF(Puntaje!BN6=0,23,IFERROR(RANK(Puntaje!BN6,Puntaje!BN$2:BN$24,0),"N/A"))</f>
        <v>2</v>
      </c>
      <c r="BO6" s="34">
        <f>IF(Puntaje!BO6=0,23,IFERROR(RANK(Puntaje!BO6,Puntaje!BO$2:BO$24,0),"N/A"))</f>
        <v>2</v>
      </c>
      <c r="BP6" s="34">
        <f>IF(Puntaje!BP6=0,23,IFERROR(RANK(Puntaje!BP6,Puntaje!BP$2:BP$24,0),"N/A"))</f>
        <v>6</v>
      </c>
      <c r="BQ6" s="34">
        <f>IF(Puntaje!BQ6=0,23,IFERROR(RANK(Puntaje!BQ6,Puntaje!BQ$2:BQ$24,0),"N/A"))</f>
        <v>3</v>
      </c>
      <c r="BR6" s="34">
        <f>IF(Puntaje!BR6=0,23,IFERROR(RANK(Puntaje!BR6,Puntaje!BR$2:BR$24,0),"N/A"))</f>
        <v>4</v>
      </c>
      <c r="BS6" s="34">
        <f>IF(Puntaje!BS6=0,23,IFERROR(RANK(Puntaje!BS6,Puntaje!BS$2:BS$24,0),"N/A"))</f>
        <v>4</v>
      </c>
      <c r="BT6" s="34">
        <f>IF(Puntaje!BT6=0,23,IFERROR(RANK(Puntaje!BT6,Puntaje!BT$2:BT$24,0),"N/A"))</f>
        <v>2</v>
      </c>
      <c r="BU6" s="34">
        <f>IF(Puntaje!BU6=0,23,IFERROR(RANK(Puntaje!BU6,Puntaje!BU$2:BU$24,0),"N/A"))</f>
        <v>5</v>
      </c>
      <c r="BV6" s="34">
        <f>IF(Puntaje!BV6=0,23,IFERROR(RANK(Puntaje!BV6,Puntaje!BV$2:BV$24,0),"N/A"))</f>
        <v>4</v>
      </c>
      <c r="BW6" s="34">
        <f>IF(Puntaje!BW6=0,23,IFERROR(RANK(Puntaje!BW6,Puntaje!BW$2:BW$24,0),"N/A"))</f>
        <v>2</v>
      </c>
      <c r="BX6" s="34">
        <f>IF(Puntaje!BX6=0,23,IFERROR(RANK(Puntaje!BX6,Puntaje!BX$2:BX$24,0),"N/A"))</f>
        <v>14</v>
      </c>
      <c r="BY6" s="34">
        <f>IF(Puntaje!BY6=0,23,IFERROR(RANK(Puntaje!BY6,Puntaje!BY$2:BY$24,0),"N/A"))</f>
        <v>10</v>
      </c>
      <c r="BZ6" s="34">
        <f>IF(Puntaje!BZ6=0,23,IFERROR(RANK(Puntaje!BZ6,Puntaje!BZ$2:BZ$24,0),"N/A"))</f>
        <v>14</v>
      </c>
      <c r="CA6" s="34">
        <f>IF(Puntaje!CA6=0,23,IFERROR(RANK(Puntaje!CA6,Puntaje!CA$2:CA$24,0),"N/A"))</f>
        <v>2</v>
      </c>
      <c r="CB6" s="34">
        <f>IF(Puntaje!CB6=0,23,IFERROR(RANK(Puntaje!CB6,Puntaje!CB$2:CB$24,0),"N/A"))</f>
        <v>6</v>
      </c>
      <c r="CC6" s="34">
        <f>IF(Puntaje!CC6=0,23,IFERROR(RANK(Puntaje!CC6,Puntaje!CC$2:CC$24,0),"N/A"))</f>
        <v>4</v>
      </c>
      <c r="CD6" s="34">
        <f>IF(Puntaje!CD6=0,23,IFERROR(RANK(Puntaje!CD6,Puntaje!CD$2:CD$24,0),"N/A"))</f>
        <v>1</v>
      </c>
      <c r="CE6" s="34">
        <f>IF(Puntaje!CE6=0,23,IFERROR(RANK(Puntaje!CE6,Puntaje!CE$2:CE$24,0),"N/A"))</f>
        <v>15</v>
      </c>
      <c r="CF6" s="34">
        <f>IF(Puntaje!CF6=0,23,IFERROR(RANK(Puntaje!CF6,Puntaje!CF$2:CF$24,0),"N/A"))</f>
        <v>10</v>
      </c>
      <c r="CG6" s="34">
        <f>IF(Puntaje!CG6=0,23,IFERROR(RANK(Puntaje!CG6,Puntaje!CG$2:CG$24,0),"N/A"))</f>
        <v>14</v>
      </c>
      <c r="CH6" s="34">
        <f>IF(Puntaje!CH6=0,23,IFERROR(RANK(Puntaje!CH6,Puntaje!CH$2:CH$24,0),"N/A"))</f>
        <v>10</v>
      </c>
      <c r="CI6" s="34">
        <f>IF(Puntaje!CI6=0,23,IFERROR(RANK(Puntaje!CI6,Puntaje!CI$2:CI$24,0),"N/A"))</f>
        <v>3</v>
      </c>
    </row>
    <row r="7" spans="1:87" x14ac:dyDescent="0.35">
      <c r="A7" s="32" t="s">
        <v>146</v>
      </c>
      <c r="B7" s="34">
        <f>IF(Puntaje!B7=0,23,IFERROR(RANK(Puntaje!B7,Puntaje!B$2:B$24,0),"N/A"))</f>
        <v>23</v>
      </c>
      <c r="C7" s="34">
        <f>IF(Puntaje!C7=0,23,IFERROR(RANK(Puntaje!C7,Puntaje!C$2:C$24,0),"N/A"))</f>
        <v>5</v>
      </c>
      <c r="D7" s="34">
        <f>IF(Puntaje!D7=0,23,IFERROR(RANK(Puntaje!D7,Puntaje!D$2:D$24,0),"N/A"))</f>
        <v>13</v>
      </c>
      <c r="E7" s="34">
        <f>IF(Puntaje!E7=0,23,IFERROR(RANK(Puntaje!E7,Puntaje!E$2:E$24,0),"N/A"))</f>
        <v>12</v>
      </c>
      <c r="F7" s="34">
        <f>IF(Puntaje!F7=0,23,IFERROR(RANK(Puntaje!F7,Puntaje!F$2:F$24,0),"N/A"))</f>
        <v>22</v>
      </c>
      <c r="G7" s="34">
        <f>IF(Puntaje!G7=0,23,IFERROR(RANK(Puntaje!G7,Puntaje!G$2:G$24,0),"N/A"))</f>
        <v>22</v>
      </c>
      <c r="H7" s="34">
        <f>IF(Puntaje!H7=0,23,IFERROR(RANK(Puntaje!H7,Puntaje!H$2:H$24,0),"N/A"))</f>
        <v>5</v>
      </c>
      <c r="I7" s="34">
        <f>IF(Puntaje!I7=0,23,IFERROR(RANK(Puntaje!I7,Puntaje!I$2:I$24,0),"N/A"))</f>
        <v>1</v>
      </c>
      <c r="J7" s="34">
        <f>IF(Puntaje!J7=0,23,IFERROR(RANK(Puntaje!J7,Puntaje!J$2:J$24,0),"N/A"))</f>
        <v>10</v>
      </c>
      <c r="K7" s="34">
        <f>IF(Puntaje!K7=0,23,IFERROR(RANK(Puntaje!K7,Puntaje!K$2:K$24,0),"N/A"))</f>
        <v>11</v>
      </c>
      <c r="L7" s="34">
        <f>IF(Puntaje!L7=0,23,IFERROR(RANK(Puntaje!L7,Puntaje!L$2:L$24,0),"N/A"))</f>
        <v>21</v>
      </c>
      <c r="M7" s="34">
        <f>IF(Puntaje!M7=0,23,IFERROR(RANK(Puntaje!M7,Puntaje!M$2:M$24,0),"N/A"))</f>
        <v>7</v>
      </c>
      <c r="N7" s="34">
        <f>IF(Puntaje!N7=0,23,IFERROR(RANK(Puntaje!N7,Puntaje!N$2:N$24,0),"N/A"))</f>
        <v>19</v>
      </c>
      <c r="O7" s="34">
        <f>IF(Puntaje!O7=0,23,IFERROR(RANK(Puntaje!O7,Puntaje!O$2:O$24,0),"N/A"))</f>
        <v>19</v>
      </c>
      <c r="P7" s="34">
        <f>IF(Puntaje!P7=0,23,IFERROR(RANK(Puntaje!P7,Puntaje!P$2:P$24,0),"N/A"))</f>
        <v>5</v>
      </c>
      <c r="Q7" s="34">
        <f>IF(Puntaje!Q7=0,23,IFERROR(RANK(Puntaje!Q7,Puntaje!Q$2:Q$24,0),"N/A"))</f>
        <v>17</v>
      </c>
      <c r="R7" s="34">
        <f>IF(Puntaje!R7=0,23,IFERROR(RANK(Puntaje!R7,Puntaje!R$2:R$24,0),"N/A"))</f>
        <v>18</v>
      </c>
      <c r="S7" s="34">
        <f>IF(Puntaje!S7=0,23,IFERROR(RANK(Puntaje!S7,Puntaje!S$2:S$24,0),"N/A"))</f>
        <v>11</v>
      </c>
      <c r="T7" s="34">
        <f>IF(Puntaje!T7=0,23,IFERROR(RANK(Puntaje!T7,Puntaje!T$2:T$24,0),"N/A"))</f>
        <v>17</v>
      </c>
      <c r="U7" s="34">
        <f>IF(Puntaje!U7=0,23,IFERROR(RANK(Puntaje!U7,Puntaje!U$2:U$24,0),"N/A"))</f>
        <v>6</v>
      </c>
      <c r="V7" s="34">
        <f>IF(Puntaje!V7=0,23,IFERROR(RANK(Puntaje!V7,Puntaje!V$2:V$24,0),"N/A"))</f>
        <v>7</v>
      </c>
      <c r="W7" s="34">
        <f>IF(Puntaje!W7=0,23,IFERROR(RANK(Puntaje!W7,Puntaje!W$2:W$24,0),"N/A"))</f>
        <v>20</v>
      </c>
      <c r="X7" s="34">
        <f>IF(Puntaje!X7=0,23,IFERROR(RANK(Puntaje!X7,Puntaje!X$2:X$24,0),"N/A"))</f>
        <v>9</v>
      </c>
      <c r="Y7" s="34">
        <f>IF(Puntaje!Y7=0,23,IFERROR(RANK(Puntaje!Y7,Puntaje!Y$2:Y$24,0),"N/A"))</f>
        <v>10</v>
      </c>
      <c r="Z7" s="34">
        <f>IF(Puntaje!Z7=0,23,IFERROR(RANK(Puntaje!Z7,Puntaje!Z$2:Z$24,0),"N/A"))</f>
        <v>10</v>
      </c>
      <c r="AA7" s="34">
        <f>IF(Puntaje!AA7=0,23,IFERROR(RANK(Puntaje!AA7,Puntaje!AA$2:AA$24,0),"N/A"))</f>
        <v>10</v>
      </c>
      <c r="AB7" s="34">
        <f>IF(Puntaje!AB7=0,23,IFERROR(RANK(Puntaje!AB7,Puntaje!AB$2:AB$24,0),"N/A"))</f>
        <v>17</v>
      </c>
      <c r="AC7" s="34">
        <f>IF(Puntaje!AC7=0,23,IFERROR(RANK(Puntaje!AC7,Puntaje!AC$2:AC$24,0),"N/A"))</f>
        <v>13</v>
      </c>
      <c r="AD7" s="34">
        <f>IF(Puntaje!AD7=0,23,IFERROR(RANK(Puntaje!AD7,Puntaje!AD$2:AD$24,0),"N/A"))</f>
        <v>15</v>
      </c>
      <c r="AE7" s="34">
        <f>IF(Puntaje!AE7=0,23,IFERROR(RANK(Puntaje!AE7,Puntaje!AE$2:AE$24,0),"N/A"))</f>
        <v>20</v>
      </c>
      <c r="AF7" s="34">
        <f>IF(Puntaje!AF7=0,23,IFERROR(RANK(Puntaje!AF7,Puntaje!AF$2:AF$24,0),"N/A"))</f>
        <v>18</v>
      </c>
      <c r="AG7" s="34">
        <f>IF(Puntaje!AG7=0,23,IFERROR(RANK(Puntaje!AG7,Puntaje!AG$2:AG$24,0),"N/A"))</f>
        <v>1</v>
      </c>
      <c r="AH7" s="34">
        <f>IF(Puntaje!AH7=0,23,IFERROR(RANK(Puntaje!AH7,Puntaje!AH$2:AH$24,0),"N/A"))</f>
        <v>6</v>
      </c>
      <c r="AI7" s="34">
        <f>IF(Puntaje!AI7=0,23,IFERROR(RANK(Puntaje!AI7,Puntaje!AI$2:AI$24,0),"N/A"))</f>
        <v>11</v>
      </c>
      <c r="AJ7" s="34">
        <f>IF(Puntaje!AJ7=0,23,IFERROR(RANK(Puntaje!AJ7,Puntaje!AJ$2:AJ$24,0),"N/A"))</f>
        <v>4</v>
      </c>
      <c r="AK7" s="34">
        <f>IF(Puntaje!AK7=0,23,IFERROR(RANK(Puntaje!AK7,Puntaje!AK$2:AK$24,0),"N/A"))</f>
        <v>7</v>
      </c>
      <c r="AL7" s="34">
        <f>IF(Puntaje!AL7=0,23,IFERROR(RANK(Puntaje!AL7,Puntaje!AL$2:AL$24,0),"N/A"))</f>
        <v>13</v>
      </c>
      <c r="AM7" s="34">
        <f>IF(Puntaje!AM7=0,23,IFERROR(RANK(Puntaje!AM7,Puntaje!AM$2:AM$24,0),"N/A"))</f>
        <v>5</v>
      </c>
      <c r="AN7" s="34">
        <f>IF(Puntaje!AN7=0,23,IFERROR(RANK(Puntaje!AN7,Puntaje!AN$2:AN$24,0),"N/A"))</f>
        <v>3</v>
      </c>
      <c r="AO7" s="34">
        <f>IF(Puntaje!AO7=0,23,IFERROR(RANK(Puntaje!AO7,Puntaje!AO$2:AO$24,0),"N/A"))</f>
        <v>4</v>
      </c>
      <c r="AP7" s="34">
        <f>IF(Puntaje!AP7=0,23,IFERROR(RANK(Puntaje!AP7,Puntaje!AP$2:AP$24,0),"N/A"))</f>
        <v>10</v>
      </c>
      <c r="AQ7" s="34">
        <f>IF(Puntaje!AQ7=0,23,IFERROR(RANK(Puntaje!AQ7,Puntaje!AQ$2:AQ$24,0),"N/A"))</f>
        <v>18</v>
      </c>
      <c r="AR7" s="34">
        <f>IF(Puntaje!AR7=0,23,IFERROR(RANK(Puntaje!AR7,Puntaje!AR$2:AR$24,0),"N/A"))</f>
        <v>23</v>
      </c>
      <c r="AS7" s="34">
        <f>IF(Puntaje!AS7=0,23,IFERROR(RANK(Puntaje!AS7,Puntaje!AS$2:AS$24,0),"N/A"))</f>
        <v>8</v>
      </c>
      <c r="AT7" s="34">
        <f>IF(Puntaje!AT7=0,23,IFERROR(RANK(Puntaje!AT7,Puntaje!AT$2:AT$24,0),"N/A"))</f>
        <v>22</v>
      </c>
      <c r="AU7" s="34">
        <f>IF(Puntaje!AU7=0,23,IFERROR(RANK(Puntaje!AU7,Puntaje!AU$2:AU$24,0),"N/A"))</f>
        <v>9</v>
      </c>
      <c r="AV7" s="34">
        <f>IF(Puntaje!AV7=0,23,IFERROR(RANK(Puntaje!AV7,Puntaje!AV$2:AV$24,0),"N/A"))</f>
        <v>9</v>
      </c>
      <c r="AW7" s="34">
        <f>IF(Puntaje!AW7=0,23,IFERROR(RANK(Puntaje!AW7,Puntaje!AW$2:AW$24,0),"N/A"))</f>
        <v>12</v>
      </c>
      <c r="AX7" s="34">
        <f>IF(Puntaje!AX7=0,23,IFERROR(RANK(Puntaje!AX7,Puntaje!AX$2:AX$24,0),"N/A"))</f>
        <v>4</v>
      </c>
      <c r="AY7" s="34">
        <f>IF(Puntaje!AY7=0,23,IFERROR(RANK(Puntaje!AY7,Puntaje!AY$2:AY$24,0),"N/A"))</f>
        <v>16</v>
      </c>
      <c r="AZ7" s="34">
        <f>IF(Puntaje!AZ7=0,23,IFERROR(RANK(Puntaje!AZ7,Puntaje!AZ$2:AZ$24,0),"N/A"))</f>
        <v>11</v>
      </c>
      <c r="BA7" s="34">
        <f>IF(Puntaje!BA7=0,23,IFERROR(RANK(Puntaje!BA7,Puntaje!BA$2:BA$24,0),"N/A"))</f>
        <v>16</v>
      </c>
      <c r="BB7" s="34">
        <f>IF(Puntaje!BB7=0,23,IFERROR(RANK(Puntaje!BB7,Puntaje!BB$2:BB$24,0),"N/A"))</f>
        <v>3</v>
      </c>
      <c r="BC7" s="34">
        <f>IF(Puntaje!BC7=0,23,IFERROR(RANK(Puntaje!BC7,Puntaje!BC$2:BC$24,0),"N/A"))</f>
        <v>12</v>
      </c>
      <c r="BD7" s="34">
        <f>IF(Puntaje!BD7=0,23,IFERROR(RANK(Puntaje!BD7,Puntaje!BD$2:BD$24,0),"N/A"))</f>
        <v>9</v>
      </c>
      <c r="BE7" s="34">
        <f>IF(Puntaje!BE7=0,23,IFERROR(RANK(Puntaje!BE7,Puntaje!BE$2:BE$24,0),"N/A"))</f>
        <v>6</v>
      </c>
      <c r="BF7" s="34">
        <f>IF(Puntaje!BF7=0,23,IFERROR(RANK(Puntaje!BF7,Puntaje!BF$2:BF$24,0),"N/A"))</f>
        <v>3</v>
      </c>
      <c r="BG7" s="34">
        <f>IF(Puntaje!BG7=0,23,IFERROR(RANK(Puntaje!BG7,Puntaje!BG$2:BG$24,0),"N/A"))</f>
        <v>23</v>
      </c>
      <c r="BH7" s="34">
        <f>IF(Puntaje!BH7=0,23,IFERROR(RANK(Puntaje!BH7,Puntaje!BH$2:BH$24,0),"N/A"))</f>
        <v>5</v>
      </c>
      <c r="BI7" s="34">
        <f>IF(Puntaje!BI7=0,23,IFERROR(RANK(Puntaje!BI7,Puntaje!BI$2:BI$24,0),"N/A"))</f>
        <v>4</v>
      </c>
      <c r="BJ7" s="34">
        <f>IF(Puntaje!BJ7=0,23,IFERROR(RANK(Puntaje!BJ7,Puntaje!BJ$2:BJ$24,0),"N/A"))</f>
        <v>6</v>
      </c>
      <c r="BK7" s="34">
        <f>IF(Puntaje!BK7=0,23,IFERROR(RANK(Puntaje!BK7,Puntaje!BK$2:BK$24,0),"N/A"))</f>
        <v>8</v>
      </c>
      <c r="BL7" s="34">
        <f>IF(Puntaje!BL7=0,23,IFERROR(RANK(Puntaje!BL7,Puntaje!BL$2:BL$24,0),"N/A"))</f>
        <v>6</v>
      </c>
      <c r="BM7" s="34">
        <f>IF(Puntaje!BM7=0,23,IFERROR(RANK(Puntaje!BM7,Puntaje!BM$2:BM$24,0),"N/A"))</f>
        <v>5</v>
      </c>
      <c r="BN7" s="34">
        <f>IF(Puntaje!BN7=0,23,IFERROR(RANK(Puntaje!BN7,Puntaje!BN$2:BN$24,0),"N/A"))</f>
        <v>10</v>
      </c>
      <c r="BO7" s="34">
        <f>IF(Puntaje!BO7=0,23,IFERROR(RANK(Puntaje!BO7,Puntaje!BO$2:BO$24,0),"N/A"))</f>
        <v>13</v>
      </c>
      <c r="BP7" s="34">
        <f>IF(Puntaje!BP7=0,23,IFERROR(RANK(Puntaje!BP7,Puntaje!BP$2:BP$24,0),"N/A"))</f>
        <v>17</v>
      </c>
      <c r="BQ7" s="34">
        <f>IF(Puntaje!BQ7=0,23,IFERROR(RANK(Puntaje!BQ7,Puntaje!BQ$2:BQ$24,0),"N/A"))</f>
        <v>12</v>
      </c>
      <c r="BR7" s="34">
        <f>IF(Puntaje!BR7=0,23,IFERROR(RANK(Puntaje!BR7,Puntaje!BR$2:BR$24,0),"N/A"))</f>
        <v>10</v>
      </c>
      <c r="BS7" s="34">
        <f>IF(Puntaje!BS7=0,23,IFERROR(RANK(Puntaje!BS7,Puntaje!BS$2:BS$24,0),"N/A"))</f>
        <v>3</v>
      </c>
      <c r="BT7" s="34">
        <f>IF(Puntaje!BT7=0,23,IFERROR(RANK(Puntaje!BT7,Puntaje!BT$2:BT$24,0),"N/A"))</f>
        <v>8</v>
      </c>
      <c r="BU7" s="34">
        <f>IF(Puntaje!BU7=0,23,IFERROR(RANK(Puntaje!BU7,Puntaje!BU$2:BU$24,0),"N/A"))</f>
        <v>4</v>
      </c>
      <c r="BV7" s="34">
        <f>IF(Puntaje!BV7=0,23,IFERROR(RANK(Puntaje!BV7,Puntaje!BV$2:BV$24,0),"N/A"))</f>
        <v>7</v>
      </c>
      <c r="BW7" s="34">
        <f>IF(Puntaje!BW7=0,23,IFERROR(RANK(Puntaje!BW7,Puntaje!BW$2:BW$24,0),"N/A"))</f>
        <v>10</v>
      </c>
      <c r="BX7" s="34">
        <f>IF(Puntaje!BX7=0,23,IFERROR(RANK(Puntaje!BX7,Puntaje!BX$2:BX$24,0),"N/A"))</f>
        <v>5</v>
      </c>
      <c r="BY7" s="34">
        <f>IF(Puntaje!BY7=0,23,IFERROR(RANK(Puntaje!BY7,Puntaje!BY$2:BY$24,0),"N/A"))</f>
        <v>6</v>
      </c>
      <c r="BZ7" s="34">
        <f>IF(Puntaje!BZ7=0,23,IFERROR(RANK(Puntaje!BZ7,Puntaje!BZ$2:BZ$24,0),"N/A"))</f>
        <v>7</v>
      </c>
      <c r="CA7" s="34">
        <f>IF(Puntaje!CA7=0,23,IFERROR(RANK(Puntaje!CA7,Puntaje!CA$2:CA$24,0),"N/A"))</f>
        <v>5</v>
      </c>
      <c r="CB7" s="34">
        <f>IF(Puntaje!CB7=0,23,IFERROR(RANK(Puntaje!CB7,Puntaje!CB$2:CB$24,0),"N/A"))</f>
        <v>16</v>
      </c>
      <c r="CC7" s="34">
        <f>IF(Puntaje!CC7=0,23,IFERROR(RANK(Puntaje!CC7,Puntaje!CC$2:CC$24,0),"N/A"))</f>
        <v>16</v>
      </c>
      <c r="CD7" s="34">
        <f>IF(Puntaje!CD7=0,23,IFERROR(RANK(Puntaje!CD7,Puntaje!CD$2:CD$24,0),"N/A"))</f>
        <v>13</v>
      </c>
      <c r="CE7" s="34">
        <f>IF(Puntaje!CE7=0,23,IFERROR(RANK(Puntaje!CE7,Puntaje!CE$2:CE$24,0),"N/A"))</f>
        <v>8</v>
      </c>
      <c r="CF7" s="34">
        <f>IF(Puntaje!CF7=0,23,IFERROR(RANK(Puntaje!CF7,Puntaje!CF$2:CF$24,0),"N/A"))</f>
        <v>9</v>
      </c>
      <c r="CG7" s="34">
        <f>IF(Puntaje!CG7=0,23,IFERROR(RANK(Puntaje!CG7,Puntaje!CG$2:CG$24,0),"N/A"))</f>
        <v>9</v>
      </c>
      <c r="CH7" s="34">
        <f>IF(Puntaje!CH7=0,23,IFERROR(RANK(Puntaje!CH7,Puntaje!CH$2:CH$24,0),"N/A"))</f>
        <v>7</v>
      </c>
      <c r="CI7" s="34">
        <f>IF(Puntaje!CI7=0,23,IFERROR(RANK(Puntaje!CI7,Puntaje!CI$2:CI$24,0),"N/A"))</f>
        <v>10</v>
      </c>
    </row>
    <row r="8" spans="1:87" x14ac:dyDescent="0.35">
      <c r="A8" s="32" t="s">
        <v>147</v>
      </c>
      <c r="B8" s="34">
        <f>IF(Puntaje!B8=0,23,IFERROR(RANK(Puntaje!B8,Puntaje!B$2:B$24,0),"N/A"))</f>
        <v>23</v>
      </c>
      <c r="C8" s="34">
        <f>IF(Puntaje!C8=0,23,IFERROR(RANK(Puntaje!C8,Puntaje!C$2:C$24,0),"N/A"))</f>
        <v>23</v>
      </c>
      <c r="D8" s="34">
        <f>IF(Puntaje!D8=0,23,IFERROR(RANK(Puntaje!D8,Puntaje!D$2:D$24,0),"N/A"))</f>
        <v>8</v>
      </c>
      <c r="E8" s="34">
        <f>IF(Puntaje!E8=0,23,IFERROR(RANK(Puntaje!E8,Puntaje!E$2:E$24,0),"N/A"))</f>
        <v>11</v>
      </c>
      <c r="F8" s="34">
        <f>IF(Puntaje!F8=0,23,IFERROR(RANK(Puntaje!F8,Puntaje!F$2:F$24,0),"N/A"))</f>
        <v>10</v>
      </c>
      <c r="G8" s="34">
        <f>IF(Puntaje!G8=0,23,IFERROR(RANK(Puntaje!G8,Puntaje!G$2:G$24,0),"N/A"))</f>
        <v>3</v>
      </c>
      <c r="H8" s="34">
        <f>IF(Puntaje!H8=0,23,IFERROR(RANK(Puntaje!H8,Puntaje!H$2:H$24,0),"N/A"))</f>
        <v>14</v>
      </c>
      <c r="I8" s="34">
        <f>IF(Puntaje!I8=0,23,IFERROR(RANK(Puntaje!I8,Puntaje!I$2:I$24,0),"N/A"))</f>
        <v>13</v>
      </c>
      <c r="J8" s="34">
        <f>IF(Puntaje!J8=0,23,IFERROR(RANK(Puntaje!J8,Puntaje!J$2:J$24,0),"N/A"))</f>
        <v>6</v>
      </c>
      <c r="K8" s="34">
        <f>IF(Puntaje!K8=0,23,IFERROR(RANK(Puntaje!K8,Puntaje!K$2:K$24,0),"N/A"))</f>
        <v>8</v>
      </c>
      <c r="L8" s="34">
        <f>IF(Puntaje!L8=0,23,IFERROR(RANK(Puntaje!L8,Puntaje!L$2:L$24,0),"N/A"))</f>
        <v>23</v>
      </c>
      <c r="M8" s="34">
        <f>IF(Puntaje!M8=0,23,IFERROR(RANK(Puntaje!M8,Puntaje!M$2:M$24,0),"N/A"))</f>
        <v>23</v>
      </c>
      <c r="N8" s="34">
        <f>IF(Puntaje!N8=0,23,IFERROR(RANK(Puntaje!N8,Puntaje!N$2:N$24,0),"N/A"))</f>
        <v>18</v>
      </c>
      <c r="O8" s="34">
        <f>IF(Puntaje!O8=0,23,IFERROR(RANK(Puntaje!O8,Puntaje!O$2:O$24,0),"N/A"))</f>
        <v>23</v>
      </c>
      <c r="P8" s="34">
        <f>IF(Puntaje!P8=0,23,IFERROR(RANK(Puntaje!P8,Puntaje!P$2:P$24,0),"N/A"))</f>
        <v>16</v>
      </c>
      <c r="Q8" s="34">
        <f>IF(Puntaje!Q8=0,23,IFERROR(RANK(Puntaje!Q8,Puntaje!Q$2:Q$24,0),"N/A"))</f>
        <v>3</v>
      </c>
      <c r="R8" s="34">
        <f>IF(Puntaje!R8=0,23,IFERROR(RANK(Puntaje!R8,Puntaje!R$2:R$24,0),"N/A"))</f>
        <v>22</v>
      </c>
      <c r="S8" s="34">
        <f>IF(Puntaje!S8=0,23,IFERROR(RANK(Puntaje!S8,Puntaje!S$2:S$24,0),"N/A"))</f>
        <v>20</v>
      </c>
      <c r="T8" s="34">
        <f>IF(Puntaje!T8=0,23,IFERROR(RANK(Puntaje!T8,Puntaje!T$2:T$24,0),"N/A"))</f>
        <v>23</v>
      </c>
      <c r="U8" s="34">
        <f>IF(Puntaje!U8=0,23,IFERROR(RANK(Puntaje!U8,Puntaje!U$2:U$24,0),"N/A"))</f>
        <v>7</v>
      </c>
      <c r="V8" s="34">
        <f>IF(Puntaje!V8=0,23,IFERROR(RANK(Puntaje!V8,Puntaje!V$2:V$24,0),"N/A"))</f>
        <v>1</v>
      </c>
      <c r="W8" s="34">
        <f>IF(Puntaje!W8=0,23,IFERROR(RANK(Puntaje!W8,Puntaje!W$2:W$24,0),"N/A"))</f>
        <v>16</v>
      </c>
      <c r="X8" s="34">
        <f>IF(Puntaje!X8=0,23,IFERROR(RANK(Puntaje!X8,Puntaje!X$2:X$24,0),"N/A"))</f>
        <v>18</v>
      </c>
      <c r="Y8" s="34">
        <f>IF(Puntaje!Y8=0,23,IFERROR(RANK(Puntaje!Y8,Puntaje!Y$2:Y$24,0),"N/A"))</f>
        <v>3</v>
      </c>
      <c r="Z8" s="34">
        <f>IF(Puntaje!Z8=0,23,IFERROR(RANK(Puntaje!Z8,Puntaje!Z$2:Z$24,0),"N/A"))</f>
        <v>1</v>
      </c>
      <c r="AA8" s="34">
        <f>IF(Puntaje!AA8=0,23,IFERROR(RANK(Puntaje!AA8,Puntaje!AA$2:AA$24,0),"N/A"))</f>
        <v>1</v>
      </c>
      <c r="AB8" s="34">
        <f>IF(Puntaje!AB8=0,23,IFERROR(RANK(Puntaje!AB8,Puntaje!AB$2:AB$24,0),"N/A"))</f>
        <v>12</v>
      </c>
      <c r="AC8" s="34">
        <f>IF(Puntaje!AC8=0,23,IFERROR(RANK(Puntaje!AC8,Puntaje!AC$2:AC$24,0),"N/A"))</f>
        <v>21</v>
      </c>
      <c r="AD8" s="34">
        <f>IF(Puntaje!AD8=0,23,IFERROR(RANK(Puntaje!AD8,Puntaje!AD$2:AD$24,0),"N/A"))</f>
        <v>14</v>
      </c>
      <c r="AE8" s="34">
        <f>IF(Puntaje!AE8=0,23,IFERROR(RANK(Puntaje!AE8,Puntaje!AE$2:AE$24,0),"N/A"))</f>
        <v>17</v>
      </c>
      <c r="AF8" s="34">
        <f>IF(Puntaje!AF8=0,23,IFERROR(RANK(Puntaje!AF8,Puntaje!AF$2:AF$24,0),"N/A"))</f>
        <v>20</v>
      </c>
      <c r="AG8" s="34">
        <f>IF(Puntaje!AG8=0,23,IFERROR(RANK(Puntaje!AG8,Puntaje!AG$2:AG$24,0),"N/A"))</f>
        <v>14</v>
      </c>
      <c r="AH8" s="34">
        <f>IF(Puntaje!AH8=0,23,IFERROR(RANK(Puntaje!AH8,Puntaje!AH$2:AH$24,0),"N/A"))</f>
        <v>4</v>
      </c>
      <c r="AI8" s="34">
        <f>IF(Puntaje!AI8=0,23,IFERROR(RANK(Puntaje!AI8,Puntaje!AI$2:AI$24,0),"N/A"))</f>
        <v>15</v>
      </c>
      <c r="AJ8" s="34">
        <f>IF(Puntaje!AJ8=0,23,IFERROR(RANK(Puntaje!AJ8,Puntaje!AJ$2:AJ$24,0),"N/A"))</f>
        <v>9</v>
      </c>
      <c r="AK8" s="34">
        <f>IF(Puntaje!AK8=0,23,IFERROR(RANK(Puntaje!AK8,Puntaje!AK$2:AK$24,0),"N/A"))</f>
        <v>14</v>
      </c>
      <c r="AL8" s="34">
        <f>IF(Puntaje!AL8=0,23,IFERROR(RANK(Puntaje!AL8,Puntaje!AL$2:AL$24,0),"N/A"))</f>
        <v>14</v>
      </c>
      <c r="AM8" s="34">
        <f>IF(Puntaje!AM8=0,23,IFERROR(RANK(Puntaje!AM8,Puntaje!AM$2:AM$24,0),"N/A"))</f>
        <v>20</v>
      </c>
      <c r="AN8" s="34">
        <f>IF(Puntaje!AN8=0,23,IFERROR(RANK(Puntaje!AN8,Puntaje!AN$2:AN$24,0),"N/A"))</f>
        <v>23</v>
      </c>
      <c r="AO8" s="34">
        <f>IF(Puntaje!AO8=0,23,IFERROR(RANK(Puntaje!AO8,Puntaje!AO$2:AO$24,0),"N/A"))</f>
        <v>17</v>
      </c>
      <c r="AP8" s="34">
        <f>IF(Puntaje!AP8=0,23,IFERROR(RANK(Puntaje!AP8,Puntaje!AP$2:AP$24,0),"N/A"))</f>
        <v>20</v>
      </c>
      <c r="AQ8" s="34">
        <f>IF(Puntaje!AQ8=0,23,IFERROR(RANK(Puntaje!AQ8,Puntaje!AQ$2:AQ$24,0),"N/A"))</f>
        <v>23</v>
      </c>
      <c r="AR8" s="34">
        <f>IF(Puntaje!AR8=0,23,IFERROR(RANK(Puntaje!AR8,Puntaje!AR$2:AR$24,0),"N/A"))</f>
        <v>4</v>
      </c>
      <c r="AS8" s="34">
        <f>IF(Puntaje!AS8=0,23,IFERROR(RANK(Puntaje!AS8,Puntaje!AS$2:AS$24,0),"N/A"))</f>
        <v>10</v>
      </c>
      <c r="AT8" s="34">
        <f>IF(Puntaje!AT8=0,23,IFERROR(RANK(Puntaje!AT8,Puntaje!AT$2:AT$24,0),"N/A"))</f>
        <v>18</v>
      </c>
      <c r="AU8" s="34">
        <f>IF(Puntaje!AU8=0,23,IFERROR(RANK(Puntaje!AU8,Puntaje!AU$2:AU$24,0),"N/A"))</f>
        <v>13</v>
      </c>
      <c r="AV8" s="34">
        <f>IF(Puntaje!AV8=0,23,IFERROR(RANK(Puntaje!AV8,Puntaje!AV$2:AV$24,0),"N/A"))</f>
        <v>16</v>
      </c>
      <c r="AW8" s="34">
        <f>IF(Puntaje!AW8=0,23,IFERROR(RANK(Puntaje!AW8,Puntaje!AW$2:AW$24,0),"N/A"))</f>
        <v>16</v>
      </c>
      <c r="AX8" s="34">
        <f>IF(Puntaje!AX8=0,23,IFERROR(RANK(Puntaje!AX8,Puntaje!AX$2:AX$24,0),"N/A"))</f>
        <v>17</v>
      </c>
      <c r="AY8" s="34">
        <f>IF(Puntaje!AY8=0,23,IFERROR(RANK(Puntaje!AY8,Puntaje!AY$2:AY$24,0),"N/A"))</f>
        <v>6</v>
      </c>
      <c r="AZ8" s="34">
        <f>IF(Puntaje!AZ8=0,23,IFERROR(RANK(Puntaje!AZ8,Puntaje!AZ$2:AZ$24,0),"N/A"))</f>
        <v>15</v>
      </c>
      <c r="BA8" s="34">
        <f>IF(Puntaje!BA8=0,23,IFERROR(RANK(Puntaje!BA8,Puntaje!BA$2:BA$24,0),"N/A"))</f>
        <v>18</v>
      </c>
      <c r="BB8" s="34">
        <f>IF(Puntaje!BB8=0,23,IFERROR(RANK(Puntaje!BB8,Puntaje!BB$2:BB$24,0),"N/A"))</f>
        <v>10</v>
      </c>
      <c r="BC8" s="34">
        <f>IF(Puntaje!BC8=0,23,IFERROR(RANK(Puntaje!BC8,Puntaje!BC$2:BC$24,0),"N/A"))</f>
        <v>5</v>
      </c>
      <c r="BD8" s="34">
        <f>IF(Puntaje!BD8=0,23,IFERROR(RANK(Puntaje!BD8,Puntaje!BD$2:BD$24,0),"N/A"))</f>
        <v>19</v>
      </c>
      <c r="BE8" s="34">
        <f>IF(Puntaje!BE8=0,23,IFERROR(RANK(Puntaje!BE8,Puntaje!BE$2:BE$24,0),"N/A"))</f>
        <v>5</v>
      </c>
      <c r="BF8" s="34">
        <f>IF(Puntaje!BF8=0,23,IFERROR(RANK(Puntaje!BF8,Puntaje!BF$2:BF$24,0),"N/A"))</f>
        <v>9</v>
      </c>
      <c r="BG8" s="34">
        <f>IF(Puntaje!BG8=0,23,IFERROR(RANK(Puntaje!BG8,Puntaje!BG$2:BG$24,0),"N/A"))</f>
        <v>23</v>
      </c>
      <c r="BH8" s="34">
        <f>IF(Puntaje!BH8=0,23,IFERROR(RANK(Puntaje!BH8,Puntaje!BH$2:BH$24,0),"N/A"))</f>
        <v>19</v>
      </c>
      <c r="BI8" s="34">
        <f>IF(Puntaje!BI8=0,23,IFERROR(RANK(Puntaje!BI8,Puntaje!BI$2:BI$24,0),"N/A"))</f>
        <v>15</v>
      </c>
      <c r="BJ8" s="34">
        <f>IF(Puntaje!BJ8=0,23,IFERROR(RANK(Puntaje!BJ8,Puntaje!BJ$2:BJ$24,0),"N/A"))</f>
        <v>14</v>
      </c>
      <c r="BK8" s="34">
        <f>IF(Puntaje!BK8=0,23,IFERROR(RANK(Puntaje!BK8,Puntaje!BK$2:BK$24,0),"N/A"))</f>
        <v>14</v>
      </c>
      <c r="BL8" s="34">
        <f>IF(Puntaje!BL8=0,23,IFERROR(RANK(Puntaje!BL8,Puntaje!BL$2:BL$24,0),"N/A"))</f>
        <v>16</v>
      </c>
      <c r="BM8" s="34">
        <f>IF(Puntaje!BM8=0,23,IFERROR(RANK(Puntaje!BM8,Puntaje!BM$2:BM$24,0),"N/A"))</f>
        <v>13</v>
      </c>
      <c r="BN8" s="34">
        <f>IF(Puntaje!BN8=0,23,IFERROR(RANK(Puntaje!BN8,Puntaje!BN$2:BN$24,0),"N/A"))</f>
        <v>20</v>
      </c>
      <c r="BO8" s="34">
        <f>IF(Puntaje!BO8=0,23,IFERROR(RANK(Puntaje!BO8,Puntaje!BO$2:BO$24,0),"N/A"))</f>
        <v>22</v>
      </c>
      <c r="BP8" s="34">
        <f>IF(Puntaje!BP8=0,23,IFERROR(RANK(Puntaje!BP8,Puntaje!BP$2:BP$24,0),"N/A"))</f>
        <v>14</v>
      </c>
      <c r="BQ8" s="34">
        <f>IF(Puntaje!BQ8=0,23,IFERROR(RANK(Puntaje!BQ8,Puntaje!BQ$2:BQ$24,0),"N/A"))</f>
        <v>20</v>
      </c>
      <c r="BR8" s="34">
        <f>IF(Puntaje!BR8=0,23,IFERROR(RANK(Puntaje!BR8,Puntaje!BR$2:BR$24,0),"N/A"))</f>
        <v>15</v>
      </c>
      <c r="BS8" s="34">
        <f>IF(Puntaje!BS8=0,23,IFERROR(RANK(Puntaje!BS8,Puntaje!BS$2:BS$24,0),"N/A"))</f>
        <v>16</v>
      </c>
      <c r="BT8" s="34">
        <f>IF(Puntaje!BT8=0,23,IFERROR(RANK(Puntaje!BT8,Puntaje!BT$2:BT$24,0),"N/A"))</f>
        <v>23</v>
      </c>
      <c r="BU8" s="34">
        <f>IF(Puntaje!BU8=0,23,IFERROR(RANK(Puntaje!BU8,Puntaje!BU$2:BU$24,0),"N/A"))</f>
        <v>11</v>
      </c>
      <c r="BV8" s="34">
        <f>IF(Puntaje!BV8=0,23,IFERROR(RANK(Puntaje!BV8,Puntaje!BV$2:BV$24,0),"N/A"))</f>
        <v>18</v>
      </c>
      <c r="BW8" s="34">
        <f>IF(Puntaje!BW8=0,23,IFERROR(RANK(Puntaje!BW8,Puntaje!BW$2:BW$24,0),"N/A"))</f>
        <v>21</v>
      </c>
      <c r="BX8" s="34">
        <f>IF(Puntaje!BX8=0,23,IFERROR(RANK(Puntaje!BX8,Puntaje!BX$2:BX$24,0),"N/A"))</f>
        <v>4</v>
      </c>
      <c r="BY8" s="34">
        <f>IF(Puntaje!BY8=0,23,IFERROR(RANK(Puntaje!BY8,Puntaje!BY$2:BY$24,0),"N/A"))</f>
        <v>8</v>
      </c>
      <c r="BZ8" s="34">
        <f>IF(Puntaje!BZ8=0,23,IFERROR(RANK(Puntaje!BZ8,Puntaje!BZ$2:BZ$24,0),"N/A"))</f>
        <v>9</v>
      </c>
      <c r="CA8" s="34">
        <f>IF(Puntaje!CA8=0,23,IFERROR(RANK(Puntaje!CA8,Puntaje!CA$2:CA$24,0),"N/A"))</f>
        <v>15</v>
      </c>
      <c r="CB8" s="34">
        <f>IF(Puntaje!CB8=0,23,IFERROR(RANK(Puntaje!CB8,Puntaje!CB$2:CB$24,0),"N/A"))</f>
        <v>8</v>
      </c>
      <c r="CC8" s="34">
        <f>IF(Puntaje!CC8=0,23,IFERROR(RANK(Puntaje!CC8,Puntaje!CC$2:CC$24,0),"N/A"))</f>
        <v>11</v>
      </c>
      <c r="CD8" s="34">
        <f>IF(Puntaje!CD8=0,23,IFERROR(RANK(Puntaje!CD8,Puntaje!CD$2:CD$24,0),"N/A"))</f>
        <v>14</v>
      </c>
      <c r="CE8" s="34">
        <f>IF(Puntaje!CE8=0,23,IFERROR(RANK(Puntaje!CE8,Puntaje!CE$2:CE$24,0),"N/A"))</f>
        <v>5</v>
      </c>
      <c r="CF8" s="34">
        <f>IF(Puntaje!CF8=0,23,IFERROR(RANK(Puntaje!CF8,Puntaje!CF$2:CF$24,0),"N/A"))</f>
        <v>7</v>
      </c>
      <c r="CG8" s="34">
        <f>IF(Puntaje!CG8=0,23,IFERROR(RANK(Puntaje!CG8,Puntaje!CG$2:CG$24,0),"N/A"))</f>
        <v>5</v>
      </c>
      <c r="CH8" s="34">
        <f>IF(Puntaje!CH8=0,23,IFERROR(RANK(Puntaje!CH8,Puntaje!CH$2:CH$24,0),"N/A"))</f>
        <v>5</v>
      </c>
      <c r="CI8" s="34">
        <f>IF(Puntaje!CI8=0,23,IFERROR(RANK(Puntaje!CI8,Puntaje!CI$2:CI$24,0),"N/A"))</f>
        <v>17</v>
      </c>
    </row>
    <row r="9" spans="1:87" x14ac:dyDescent="0.35">
      <c r="A9" s="32" t="s">
        <v>148</v>
      </c>
      <c r="B9" s="34">
        <f>IF(Puntaje!B9=0,23,IFERROR(RANK(Puntaje!B9,Puntaje!B$2:B$24,0),"N/A"))</f>
        <v>1</v>
      </c>
      <c r="C9" s="34">
        <f>IF(Puntaje!C9=0,23,IFERROR(RANK(Puntaje!C9,Puntaje!C$2:C$24,0),"N/A"))</f>
        <v>6</v>
      </c>
      <c r="D9" s="34">
        <f>IF(Puntaje!D9=0,23,IFERROR(RANK(Puntaje!D9,Puntaje!D$2:D$24,0),"N/A"))</f>
        <v>1</v>
      </c>
      <c r="E9" s="34">
        <f>IF(Puntaje!E9=0,23,IFERROR(RANK(Puntaje!E9,Puntaje!E$2:E$24,0),"N/A"))</f>
        <v>1</v>
      </c>
      <c r="F9" s="34">
        <f>IF(Puntaje!F9=0,23,IFERROR(RANK(Puntaje!F9,Puntaje!F$2:F$24,0),"N/A"))</f>
        <v>9</v>
      </c>
      <c r="G9" s="34">
        <f>IF(Puntaje!G9=0,23,IFERROR(RANK(Puntaje!G9,Puntaje!G$2:G$24,0),"N/A"))</f>
        <v>19</v>
      </c>
      <c r="H9" s="34">
        <f>IF(Puntaje!H9=0,23,IFERROR(RANK(Puntaje!H9,Puntaje!H$2:H$24,0),"N/A"))</f>
        <v>5</v>
      </c>
      <c r="I9" s="34">
        <f>IF(Puntaje!I9=0,23,IFERROR(RANK(Puntaje!I9,Puntaje!I$2:I$24,0),"N/A"))</f>
        <v>8</v>
      </c>
      <c r="J9" s="34">
        <f>IF(Puntaje!J9=0,23,IFERROR(RANK(Puntaje!J9,Puntaje!J$2:J$24,0),"N/A"))</f>
        <v>12</v>
      </c>
      <c r="K9" s="34">
        <f>IF(Puntaje!K9=0,23,IFERROR(RANK(Puntaje!K9,Puntaje!K$2:K$24,0),"N/A"))</f>
        <v>1</v>
      </c>
      <c r="L9" s="34">
        <f>IF(Puntaje!L9=0,23,IFERROR(RANK(Puntaje!L9,Puntaje!L$2:L$24,0),"N/A"))</f>
        <v>1</v>
      </c>
      <c r="M9" s="34">
        <f>IF(Puntaje!M9=0,23,IFERROR(RANK(Puntaje!M9,Puntaje!M$2:M$24,0),"N/A"))</f>
        <v>2</v>
      </c>
      <c r="N9" s="34">
        <f>IF(Puntaje!N9=0,23,IFERROR(RANK(Puntaje!N9,Puntaje!N$2:N$24,0),"N/A"))</f>
        <v>4</v>
      </c>
      <c r="O9" s="34">
        <f>IF(Puntaje!O9=0,23,IFERROR(RANK(Puntaje!O9,Puntaje!O$2:O$24,0),"N/A"))</f>
        <v>1</v>
      </c>
      <c r="P9" s="34">
        <f>IF(Puntaje!P9=0,23,IFERROR(RANK(Puntaje!P9,Puntaje!P$2:P$24,0),"N/A"))</f>
        <v>11</v>
      </c>
      <c r="Q9" s="34">
        <f>IF(Puntaje!Q9=0,23,IFERROR(RANK(Puntaje!Q9,Puntaje!Q$2:Q$24,0),"N/A"))</f>
        <v>11</v>
      </c>
      <c r="R9" s="34">
        <f>IF(Puntaje!R9=0,23,IFERROR(RANK(Puntaje!R9,Puntaje!R$2:R$24,0),"N/A"))</f>
        <v>7</v>
      </c>
      <c r="S9" s="34">
        <f>IF(Puntaje!S9=0,23,IFERROR(RANK(Puntaje!S9,Puntaje!S$2:S$24,0),"N/A"))</f>
        <v>10</v>
      </c>
      <c r="T9" s="34">
        <f>IF(Puntaje!T9=0,23,IFERROR(RANK(Puntaje!T9,Puntaje!T$2:T$24,0),"N/A"))</f>
        <v>1</v>
      </c>
      <c r="U9" s="34">
        <f>IF(Puntaje!U9=0,23,IFERROR(RANK(Puntaje!U9,Puntaje!U$2:U$24,0),"N/A"))</f>
        <v>17</v>
      </c>
      <c r="V9" s="34">
        <f>IF(Puntaje!V9=0,23,IFERROR(RANK(Puntaje!V9,Puntaje!V$2:V$24,0),"N/A"))</f>
        <v>12</v>
      </c>
      <c r="W9" s="34">
        <f>IF(Puntaje!W9=0,23,IFERROR(RANK(Puntaje!W9,Puntaje!W$2:W$24,0),"N/A"))</f>
        <v>19</v>
      </c>
      <c r="X9" s="34">
        <f>IF(Puntaje!X9=0,23,IFERROR(RANK(Puntaje!X9,Puntaje!X$2:X$24,0),"N/A"))</f>
        <v>6</v>
      </c>
      <c r="Y9" s="34">
        <f>IF(Puntaje!Y9=0,23,IFERROR(RANK(Puntaje!Y9,Puntaje!Y$2:Y$24,0),"N/A"))</f>
        <v>12</v>
      </c>
      <c r="Z9" s="34">
        <f>IF(Puntaje!Z9=0,23,IFERROR(RANK(Puntaje!Z9,Puntaje!Z$2:Z$24,0),"N/A"))</f>
        <v>18</v>
      </c>
      <c r="AA9" s="34">
        <f>IF(Puntaje!AA9=0,23,IFERROR(RANK(Puntaje!AA9,Puntaje!AA$2:AA$24,0),"N/A"))</f>
        <v>18</v>
      </c>
      <c r="AB9" s="34">
        <f>IF(Puntaje!AB9=0,23,IFERROR(RANK(Puntaje!AB9,Puntaje!AB$2:AB$24,0),"N/A"))</f>
        <v>15</v>
      </c>
      <c r="AC9" s="34">
        <f>IF(Puntaje!AC9=0,23,IFERROR(RANK(Puntaje!AC9,Puntaje!AC$2:AC$24,0),"N/A"))</f>
        <v>9</v>
      </c>
      <c r="AD9" s="34">
        <f>IF(Puntaje!AD9=0,23,IFERROR(RANK(Puntaje!AD9,Puntaje!AD$2:AD$24,0),"N/A"))</f>
        <v>12</v>
      </c>
      <c r="AE9" s="34">
        <f>IF(Puntaje!AE9=0,23,IFERROR(RANK(Puntaje!AE9,Puntaje!AE$2:AE$24,0),"N/A"))</f>
        <v>13</v>
      </c>
      <c r="AF9" s="34">
        <f>IF(Puntaje!AF9=0,23,IFERROR(RANK(Puntaje!AF9,Puntaje!AF$2:AF$24,0),"N/A"))</f>
        <v>13</v>
      </c>
      <c r="AG9" s="34">
        <f>IF(Puntaje!AG9=0,23,IFERROR(RANK(Puntaje!AG9,Puntaje!AG$2:AG$24,0),"N/A"))</f>
        <v>4</v>
      </c>
      <c r="AH9" s="34">
        <f>IF(Puntaje!AH9=0,23,IFERROR(RANK(Puntaje!AH9,Puntaje!AH$2:AH$24,0),"N/A"))</f>
        <v>3</v>
      </c>
      <c r="AI9" s="34">
        <f>IF(Puntaje!AI9=0,23,IFERROR(RANK(Puntaje!AI9,Puntaje!AI$2:AI$24,0),"N/A"))</f>
        <v>5</v>
      </c>
      <c r="AJ9" s="34">
        <f>IF(Puntaje!AJ9=0,23,IFERROR(RANK(Puntaje!AJ9,Puntaje!AJ$2:AJ$24,0),"N/A"))</f>
        <v>1</v>
      </c>
      <c r="AK9" s="34">
        <f>IF(Puntaje!AK9=0,23,IFERROR(RANK(Puntaje!AK9,Puntaje!AK$2:AK$24,0),"N/A"))</f>
        <v>3</v>
      </c>
      <c r="AL9" s="34">
        <f>IF(Puntaje!AL9=0,23,IFERROR(RANK(Puntaje!AL9,Puntaje!AL$2:AL$24,0),"N/A"))</f>
        <v>3</v>
      </c>
      <c r="AM9" s="34">
        <f>IF(Puntaje!AM9=0,23,IFERROR(RANK(Puntaje!AM9,Puntaje!AM$2:AM$24,0),"N/A"))</f>
        <v>1</v>
      </c>
      <c r="AN9" s="34">
        <f>IF(Puntaje!AN9=0,23,IFERROR(RANK(Puntaje!AN9,Puntaje!AN$2:AN$24,0),"N/A"))</f>
        <v>2</v>
      </c>
      <c r="AO9" s="34">
        <f>IF(Puntaje!AO9=0,23,IFERROR(RANK(Puntaje!AO9,Puntaje!AO$2:AO$24,0),"N/A"))</f>
        <v>1</v>
      </c>
      <c r="AP9" s="34">
        <f>IF(Puntaje!AP9=0,23,IFERROR(RANK(Puntaje!AP9,Puntaje!AP$2:AP$24,0),"N/A"))</f>
        <v>1</v>
      </c>
      <c r="AQ9" s="34">
        <f>IF(Puntaje!AQ9=0,23,IFERROR(RANK(Puntaje!AQ9,Puntaje!AQ$2:AQ$24,0),"N/A"))</f>
        <v>8</v>
      </c>
      <c r="AR9" s="34">
        <f>IF(Puntaje!AR9=0,23,IFERROR(RANK(Puntaje!AR9,Puntaje!AR$2:AR$24,0),"N/A"))</f>
        <v>18</v>
      </c>
      <c r="AS9" s="34">
        <f>IF(Puntaje!AS9=0,23,IFERROR(RANK(Puntaje!AS9,Puntaje!AS$2:AS$24,0),"N/A"))</f>
        <v>1</v>
      </c>
      <c r="AT9" s="34">
        <f>IF(Puntaje!AT9=0,23,IFERROR(RANK(Puntaje!AT9,Puntaje!AT$2:AT$24,0),"N/A"))</f>
        <v>1</v>
      </c>
      <c r="AU9" s="34">
        <f>IF(Puntaje!AU9=0,23,IFERROR(RANK(Puntaje!AU9,Puntaje!AU$2:AU$24,0),"N/A"))</f>
        <v>1</v>
      </c>
      <c r="AV9" s="34">
        <f>IF(Puntaje!AV9=0,23,IFERROR(RANK(Puntaje!AV9,Puntaje!AV$2:AV$24,0),"N/A"))</f>
        <v>1</v>
      </c>
      <c r="AW9" s="34">
        <f>IF(Puntaje!AW9=0,23,IFERROR(RANK(Puntaje!AW9,Puntaje!AW$2:AW$24,0),"N/A"))</f>
        <v>5</v>
      </c>
      <c r="AX9" s="34">
        <f>IF(Puntaje!AX9=0,23,IFERROR(RANK(Puntaje!AX9,Puntaje!AX$2:AX$24,0),"N/A"))</f>
        <v>2</v>
      </c>
      <c r="AY9" s="34">
        <f>IF(Puntaje!AY9=0,23,IFERROR(RANK(Puntaje!AY9,Puntaje!AY$2:AY$24,0),"N/A"))</f>
        <v>2</v>
      </c>
      <c r="AZ9" s="34">
        <f>IF(Puntaje!AZ9=0,23,IFERROR(RANK(Puntaje!AZ9,Puntaje!AZ$2:AZ$24,0),"N/A"))</f>
        <v>1</v>
      </c>
      <c r="BA9" s="34">
        <f>IF(Puntaje!BA9=0,23,IFERROR(RANK(Puntaje!BA9,Puntaje!BA$2:BA$24,0),"N/A"))</f>
        <v>1</v>
      </c>
      <c r="BB9" s="34">
        <f>IF(Puntaje!BB9=0,23,IFERROR(RANK(Puntaje!BB9,Puntaje!BB$2:BB$24,0),"N/A"))</f>
        <v>2</v>
      </c>
      <c r="BC9" s="34">
        <f>IF(Puntaje!BC9=0,23,IFERROR(RANK(Puntaje!BC9,Puntaje!BC$2:BC$24,0),"N/A"))</f>
        <v>4</v>
      </c>
      <c r="BD9" s="34">
        <f>IF(Puntaje!BD9=0,23,IFERROR(RANK(Puntaje!BD9,Puntaje!BD$2:BD$24,0),"N/A"))</f>
        <v>3</v>
      </c>
      <c r="BE9" s="34">
        <f>IF(Puntaje!BE9=0,23,IFERROR(RANK(Puntaje!BE9,Puntaje!BE$2:BE$24,0),"N/A"))</f>
        <v>7</v>
      </c>
      <c r="BF9" s="34">
        <f>IF(Puntaje!BF9=0,23,IFERROR(RANK(Puntaje!BF9,Puntaje!BF$2:BF$24,0),"N/A"))</f>
        <v>1</v>
      </c>
      <c r="BG9" s="34">
        <f>IF(Puntaje!BG9=0,23,IFERROR(RANK(Puntaje!BG9,Puntaje!BG$2:BG$24,0),"N/A"))</f>
        <v>23</v>
      </c>
      <c r="BH9" s="34">
        <f>IF(Puntaje!BH9=0,23,IFERROR(RANK(Puntaje!BH9,Puntaje!BH$2:BH$24,0),"N/A"))</f>
        <v>7</v>
      </c>
      <c r="BI9" s="34">
        <f>IF(Puntaje!BI9=0,23,IFERROR(RANK(Puntaje!BI9,Puntaje!BI$2:BI$24,0),"N/A"))</f>
        <v>5</v>
      </c>
      <c r="BJ9" s="34">
        <f>IF(Puntaje!BJ9=0,23,IFERROR(RANK(Puntaje!BJ9,Puntaje!BJ$2:BJ$24,0),"N/A"))</f>
        <v>3</v>
      </c>
      <c r="BK9" s="34">
        <f>IF(Puntaje!BK9=0,23,IFERROR(RANK(Puntaje!BK9,Puntaje!BK$2:BK$24,0),"N/A"))</f>
        <v>1</v>
      </c>
      <c r="BL9" s="34">
        <f>IF(Puntaje!BL9=0,23,IFERROR(RANK(Puntaje!BL9,Puntaje!BL$2:BL$24,0),"N/A"))</f>
        <v>4</v>
      </c>
      <c r="BM9" s="34">
        <f>IF(Puntaje!BM9=0,23,IFERROR(RANK(Puntaje!BM9,Puntaje!BM$2:BM$24,0),"N/A"))</f>
        <v>2</v>
      </c>
      <c r="BN9" s="34">
        <f>IF(Puntaje!BN9=0,23,IFERROR(RANK(Puntaje!BN9,Puntaje!BN$2:BN$24,0),"N/A"))</f>
        <v>4</v>
      </c>
      <c r="BO9" s="34">
        <f>IF(Puntaje!BO9=0,23,IFERROR(RANK(Puntaje!BO9,Puntaje!BO$2:BO$24,0),"N/A"))</f>
        <v>4</v>
      </c>
      <c r="BP9" s="34">
        <f>IF(Puntaje!BP9=0,23,IFERROR(RANK(Puntaje!BP9,Puntaje!BP$2:BP$24,0),"N/A"))</f>
        <v>1</v>
      </c>
      <c r="BQ9" s="34">
        <f>IF(Puntaje!BQ9=0,23,IFERROR(RANK(Puntaje!BQ9,Puntaje!BQ$2:BQ$24,0),"N/A"))</f>
        <v>2</v>
      </c>
      <c r="BR9" s="34">
        <f>IF(Puntaje!BR9=0,23,IFERROR(RANK(Puntaje!BR9,Puntaje!BR$2:BR$24,0),"N/A"))</f>
        <v>3</v>
      </c>
      <c r="BS9" s="34">
        <f>IF(Puntaje!BS9=0,23,IFERROR(RANK(Puntaje!BS9,Puntaje!BS$2:BS$24,0),"N/A"))</f>
        <v>5</v>
      </c>
      <c r="BT9" s="34">
        <f>IF(Puntaje!BT9=0,23,IFERROR(RANK(Puntaje!BT9,Puntaje!BT$2:BT$24,0),"N/A"))</f>
        <v>3</v>
      </c>
      <c r="BU9" s="34">
        <f>IF(Puntaje!BU9=0,23,IFERROR(RANK(Puntaje!BU9,Puntaje!BU$2:BU$24,0),"N/A"))</f>
        <v>2</v>
      </c>
      <c r="BV9" s="34">
        <f>IF(Puntaje!BV9=0,23,IFERROR(RANK(Puntaje!BV9,Puntaje!BV$2:BV$24,0),"N/A"))</f>
        <v>2</v>
      </c>
      <c r="BW9" s="34">
        <f>IF(Puntaje!BW9=0,23,IFERROR(RANK(Puntaje!BW9,Puntaje!BW$2:BW$24,0),"N/A"))</f>
        <v>1</v>
      </c>
      <c r="BX9" s="34">
        <f>IF(Puntaje!BX9=0,23,IFERROR(RANK(Puntaje!BX9,Puntaje!BX$2:BX$24,0),"N/A"))</f>
        <v>23</v>
      </c>
      <c r="BY9" s="34">
        <f>IF(Puntaje!BY9=0,23,IFERROR(RANK(Puntaje!BY9,Puntaje!BY$2:BY$24,0),"N/A"))</f>
        <v>1</v>
      </c>
      <c r="BZ9" s="34">
        <f>IF(Puntaje!BZ9=0,23,IFERROR(RANK(Puntaje!BZ9,Puntaje!BZ$2:BZ$24,0),"N/A"))</f>
        <v>3</v>
      </c>
      <c r="CA9" s="34">
        <f>IF(Puntaje!CA9=0,23,IFERROR(RANK(Puntaje!CA9,Puntaje!CA$2:CA$24,0),"N/A"))</f>
        <v>11</v>
      </c>
      <c r="CB9" s="34">
        <f>IF(Puntaje!CB9=0,23,IFERROR(RANK(Puntaje!CB9,Puntaje!CB$2:CB$24,0),"N/A"))</f>
        <v>22</v>
      </c>
      <c r="CC9" s="34">
        <f>IF(Puntaje!CC9=0,23,IFERROR(RANK(Puntaje!CC9,Puntaje!CC$2:CC$24,0),"N/A"))</f>
        <v>3</v>
      </c>
      <c r="CD9" s="34">
        <f>IF(Puntaje!CD9=0,23,IFERROR(RANK(Puntaje!CD9,Puntaje!CD$2:CD$24,0),"N/A"))</f>
        <v>15</v>
      </c>
      <c r="CE9" s="34">
        <f>IF(Puntaje!CE9=0,23,IFERROR(RANK(Puntaje!CE9,Puntaje!CE$2:CE$24,0),"N/A"))</f>
        <v>3</v>
      </c>
      <c r="CF9" s="34">
        <f>IF(Puntaje!CF9=0,23,IFERROR(RANK(Puntaje!CF9,Puntaje!CF$2:CF$24,0),"N/A"))</f>
        <v>1</v>
      </c>
      <c r="CG9" s="34">
        <f>IF(Puntaje!CG9=0,23,IFERROR(RANK(Puntaje!CG9,Puntaje!CG$2:CG$24,0),"N/A"))</f>
        <v>1</v>
      </c>
      <c r="CH9" s="34">
        <f>IF(Puntaje!CH9=0,23,IFERROR(RANK(Puntaje!CH9,Puntaje!CH$2:CH$24,0),"N/A"))</f>
        <v>1</v>
      </c>
      <c r="CI9" s="34">
        <f>IF(Puntaje!CI9=0,23,IFERROR(RANK(Puntaje!CI9,Puntaje!CI$2:CI$24,0),"N/A"))</f>
        <v>1</v>
      </c>
    </row>
    <row r="10" spans="1:87" x14ac:dyDescent="0.35">
      <c r="A10" s="32" t="s">
        <v>149</v>
      </c>
      <c r="B10" s="34">
        <f>IF(Puntaje!B10=0,23,IFERROR(RANK(Puntaje!B10,Puntaje!B$2:B$24,0),"N/A"))</f>
        <v>23</v>
      </c>
      <c r="C10" s="34">
        <f>IF(Puntaje!C10=0,23,IFERROR(RANK(Puntaje!C10,Puntaje!C$2:C$24,0),"N/A"))</f>
        <v>23</v>
      </c>
      <c r="D10" s="34">
        <f>IF(Puntaje!D10=0,23,IFERROR(RANK(Puntaje!D10,Puntaje!D$2:D$24,0),"N/A"))</f>
        <v>5</v>
      </c>
      <c r="E10" s="34">
        <f>IF(Puntaje!E10=0,23,IFERROR(RANK(Puntaje!E10,Puntaje!E$2:E$24,0),"N/A"))</f>
        <v>10</v>
      </c>
      <c r="F10" s="34">
        <f>IF(Puntaje!F10=0,23,IFERROR(RANK(Puntaje!F10,Puntaje!F$2:F$24,0),"N/A"))</f>
        <v>3</v>
      </c>
      <c r="G10" s="34">
        <f>IF(Puntaje!G10=0,23,IFERROR(RANK(Puntaje!G10,Puntaje!G$2:G$24,0),"N/A"))</f>
        <v>14</v>
      </c>
      <c r="H10" s="34">
        <f>IF(Puntaje!H10=0,23,IFERROR(RANK(Puntaje!H10,Puntaje!H$2:H$24,0),"N/A"))</f>
        <v>11</v>
      </c>
      <c r="I10" s="34">
        <f>IF(Puntaje!I10=0,23,IFERROR(RANK(Puntaje!I10,Puntaje!I$2:I$24,0),"N/A"))</f>
        <v>2</v>
      </c>
      <c r="J10" s="34">
        <f>IF(Puntaje!J10=0,23,IFERROR(RANK(Puntaje!J10,Puntaje!J$2:J$24,0),"N/A"))</f>
        <v>2</v>
      </c>
      <c r="K10" s="34">
        <f>IF(Puntaje!K10=0,23,IFERROR(RANK(Puntaje!K10,Puntaje!K$2:K$24,0),"N/A"))</f>
        <v>5</v>
      </c>
      <c r="L10" s="34">
        <f>IF(Puntaje!L10=0,23,IFERROR(RANK(Puntaje!L10,Puntaje!L$2:L$24,0),"N/A"))</f>
        <v>17</v>
      </c>
      <c r="M10" s="34">
        <f>IF(Puntaje!M10=0,23,IFERROR(RANK(Puntaje!M10,Puntaje!M$2:M$24,0),"N/A"))</f>
        <v>22</v>
      </c>
      <c r="N10" s="34">
        <f>IF(Puntaje!N10=0,23,IFERROR(RANK(Puntaje!N10,Puntaje!N$2:N$24,0),"N/A"))</f>
        <v>22</v>
      </c>
      <c r="O10" s="34">
        <f>IF(Puntaje!O10=0,23,IFERROR(RANK(Puntaje!O10,Puntaje!O$2:O$24,0),"N/A"))</f>
        <v>22</v>
      </c>
      <c r="P10" s="34">
        <f>IF(Puntaje!P10=0,23,IFERROR(RANK(Puntaje!P10,Puntaje!P$2:P$24,0),"N/A"))</f>
        <v>15</v>
      </c>
      <c r="Q10" s="34">
        <f>IF(Puntaje!Q10=0,23,IFERROR(RANK(Puntaje!Q10,Puntaje!Q$2:Q$24,0),"N/A"))</f>
        <v>1</v>
      </c>
      <c r="R10" s="34">
        <f>IF(Puntaje!R10=0,23,IFERROR(RANK(Puntaje!R10,Puntaje!R$2:R$24,0),"N/A"))</f>
        <v>3</v>
      </c>
      <c r="S10" s="34">
        <f>IF(Puntaje!S10=0,23,IFERROR(RANK(Puntaje!S10,Puntaje!S$2:S$24,0),"N/A"))</f>
        <v>5</v>
      </c>
      <c r="T10" s="34">
        <f>IF(Puntaje!T10=0,23,IFERROR(RANK(Puntaje!T10,Puntaje!T$2:T$24,0),"N/A"))</f>
        <v>15</v>
      </c>
      <c r="U10" s="34">
        <f>IF(Puntaje!U10=0,23,IFERROR(RANK(Puntaje!U10,Puntaje!U$2:U$24,0),"N/A"))</f>
        <v>4</v>
      </c>
      <c r="V10" s="34">
        <f>IF(Puntaje!V10=0,23,IFERROR(RANK(Puntaje!V10,Puntaje!V$2:V$24,0),"N/A"))</f>
        <v>19</v>
      </c>
      <c r="W10" s="34">
        <f>IF(Puntaje!W10=0,23,IFERROR(RANK(Puntaje!W10,Puntaje!W$2:W$24,0),"N/A"))</f>
        <v>12</v>
      </c>
      <c r="X10" s="34">
        <f>IF(Puntaje!X10=0,23,IFERROR(RANK(Puntaje!X10,Puntaje!X$2:X$24,0),"N/A"))</f>
        <v>8</v>
      </c>
      <c r="Y10" s="34">
        <f>IF(Puntaje!Y10=0,23,IFERROR(RANK(Puntaje!Y10,Puntaje!Y$2:Y$24,0),"N/A"))</f>
        <v>15</v>
      </c>
      <c r="Z10" s="34">
        <f>IF(Puntaje!Z10=0,23,IFERROR(RANK(Puntaje!Z10,Puntaje!Z$2:Z$24,0),"N/A"))</f>
        <v>13</v>
      </c>
      <c r="AA10" s="34">
        <f>IF(Puntaje!AA10=0,23,IFERROR(RANK(Puntaje!AA10,Puntaje!AA$2:AA$24,0),"N/A"))</f>
        <v>13</v>
      </c>
      <c r="AB10" s="34">
        <f>IF(Puntaje!AB10=0,23,IFERROR(RANK(Puntaje!AB10,Puntaje!AB$2:AB$24,0),"N/A"))</f>
        <v>19</v>
      </c>
      <c r="AC10" s="34">
        <f>IF(Puntaje!AC10=0,23,IFERROR(RANK(Puntaje!AC10,Puntaje!AC$2:AC$24,0),"N/A"))</f>
        <v>15</v>
      </c>
      <c r="AD10" s="34">
        <f>IF(Puntaje!AD10=0,23,IFERROR(RANK(Puntaje!AD10,Puntaje!AD$2:AD$24,0),"N/A"))</f>
        <v>11</v>
      </c>
      <c r="AE10" s="34">
        <f>IF(Puntaje!AE10=0,23,IFERROR(RANK(Puntaje!AE10,Puntaje!AE$2:AE$24,0),"N/A"))</f>
        <v>9</v>
      </c>
      <c r="AF10" s="34">
        <f>IF(Puntaje!AF10=0,23,IFERROR(RANK(Puntaje!AF10,Puntaje!AF$2:AF$24,0),"N/A"))</f>
        <v>14</v>
      </c>
      <c r="AG10" s="34">
        <f>IF(Puntaje!AG10=0,23,IFERROR(RANK(Puntaje!AG10,Puntaje!AG$2:AG$24,0),"N/A"))</f>
        <v>10</v>
      </c>
      <c r="AH10" s="34">
        <f>IF(Puntaje!AH10=0,23,IFERROR(RANK(Puntaje!AH10,Puntaje!AH$2:AH$24,0),"N/A"))</f>
        <v>1</v>
      </c>
      <c r="AI10" s="34">
        <f>IF(Puntaje!AI10=0,23,IFERROR(RANK(Puntaje!AI10,Puntaje!AI$2:AI$24,0),"N/A"))</f>
        <v>4</v>
      </c>
      <c r="AJ10" s="34">
        <f>IF(Puntaje!AJ10=0,23,IFERROR(RANK(Puntaje!AJ10,Puntaje!AJ$2:AJ$24,0),"N/A"))</f>
        <v>13</v>
      </c>
      <c r="AK10" s="34">
        <f>IF(Puntaje!AK10=0,23,IFERROR(RANK(Puntaje!AK10,Puntaje!AK$2:AK$24,0),"N/A"))</f>
        <v>1</v>
      </c>
      <c r="AL10" s="34">
        <f>IF(Puntaje!AL10=0,23,IFERROR(RANK(Puntaje!AL10,Puntaje!AL$2:AL$24,0),"N/A"))</f>
        <v>22</v>
      </c>
      <c r="AM10" s="34">
        <f>IF(Puntaje!AM10=0,23,IFERROR(RANK(Puntaje!AM10,Puntaje!AM$2:AM$24,0),"N/A"))</f>
        <v>10</v>
      </c>
      <c r="AN10" s="34">
        <f>IF(Puntaje!AN10=0,23,IFERROR(RANK(Puntaje!AN10,Puntaje!AN$2:AN$24,0),"N/A"))</f>
        <v>10</v>
      </c>
      <c r="AO10" s="34">
        <f>IF(Puntaje!AO10=0,23,IFERROR(RANK(Puntaje!AO10,Puntaje!AO$2:AO$24,0),"N/A"))</f>
        <v>6</v>
      </c>
      <c r="AP10" s="34">
        <f>IF(Puntaje!AP10=0,23,IFERROR(RANK(Puntaje!AP10,Puntaje!AP$2:AP$24,0),"N/A"))</f>
        <v>7</v>
      </c>
      <c r="AQ10" s="34">
        <f>IF(Puntaje!AQ10=0,23,IFERROR(RANK(Puntaje!AQ10,Puntaje!AQ$2:AQ$24,0),"N/A"))</f>
        <v>3</v>
      </c>
      <c r="AR10" s="34">
        <f>IF(Puntaje!AR10=0,23,IFERROR(RANK(Puntaje!AR10,Puntaje!AR$2:AR$24,0),"N/A"))</f>
        <v>10</v>
      </c>
      <c r="AS10" s="34">
        <f>IF(Puntaje!AS10=0,23,IFERROR(RANK(Puntaje!AS10,Puntaje!AS$2:AS$24,0),"N/A"))</f>
        <v>23</v>
      </c>
      <c r="AT10" s="34">
        <f>IF(Puntaje!AT10=0,23,IFERROR(RANK(Puntaje!AT10,Puntaje!AT$2:AT$24,0),"N/A"))</f>
        <v>7</v>
      </c>
      <c r="AU10" s="34">
        <f>IF(Puntaje!AU10=0,23,IFERROR(RANK(Puntaje!AU10,Puntaje!AU$2:AU$24,0),"N/A"))</f>
        <v>11</v>
      </c>
      <c r="AV10" s="34">
        <f>IF(Puntaje!AV10=0,23,IFERROR(RANK(Puntaje!AV10,Puntaje!AV$2:AV$24,0),"N/A"))</f>
        <v>13</v>
      </c>
      <c r="AW10" s="34">
        <f>IF(Puntaje!AW10=0,23,IFERROR(RANK(Puntaje!AW10,Puntaje!AW$2:AW$24,0),"N/A"))</f>
        <v>23</v>
      </c>
      <c r="AX10" s="34">
        <f>IF(Puntaje!AX10=0,23,IFERROR(RANK(Puntaje!AX10,Puntaje!AX$2:AX$24,0),"N/A"))</f>
        <v>3</v>
      </c>
      <c r="AY10" s="34">
        <f>IF(Puntaje!AY10=0,23,IFERROR(RANK(Puntaje!AY10,Puntaje!AY$2:AY$24,0),"N/A"))</f>
        <v>11</v>
      </c>
      <c r="AZ10" s="34">
        <f>IF(Puntaje!AZ10=0,23,IFERROR(RANK(Puntaje!AZ10,Puntaje!AZ$2:AZ$24,0),"N/A"))</f>
        <v>13</v>
      </c>
      <c r="BA10" s="34">
        <f>IF(Puntaje!BA10=0,23,IFERROR(RANK(Puntaje!BA10,Puntaje!BA$2:BA$24,0),"N/A"))</f>
        <v>12</v>
      </c>
      <c r="BB10" s="34">
        <f>IF(Puntaje!BB10=0,23,IFERROR(RANK(Puntaje!BB10,Puntaje!BB$2:BB$24,0),"N/A"))</f>
        <v>1</v>
      </c>
      <c r="BC10" s="34">
        <f>IF(Puntaje!BC10=0,23,IFERROR(RANK(Puntaje!BC10,Puntaje!BC$2:BC$24,0),"N/A"))</f>
        <v>1</v>
      </c>
      <c r="BD10" s="34">
        <f>IF(Puntaje!BD10=0,23,IFERROR(RANK(Puntaje!BD10,Puntaje!BD$2:BD$24,0),"N/A"))</f>
        <v>14</v>
      </c>
      <c r="BE10" s="34">
        <f>IF(Puntaje!BE10=0,23,IFERROR(RANK(Puntaje!BE10,Puntaje!BE$2:BE$24,0),"N/A"))</f>
        <v>12</v>
      </c>
      <c r="BF10" s="34">
        <f>IF(Puntaje!BF10=0,23,IFERROR(RANK(Puntaje!BF10,Puntaje!BF$2:BF$24,0),"N/A"))</f>
        <v>2</v>
      </c>
      <c r="BG10" s="34">
        <f>IF(Puntaje!BG10=0,23,IFERROR(RANK(Puntaje!BG10,Puntaje!BG$2:BG$24,0),"N/A"))</f>
        <v>23</v>
      </c>
      <c r="BH10" s="34">
        <f>IF(Puntaje!BH10=0,23,IFERROR(RANK(Puntaje!BH10,Puntaje!BH$2:BH$24,0),"N/A"))</f>
        <v>18</v>
      </c>
      <c r="BI10" s="34">
        <f>IF(Puntaje!BI10=0,23,IFERROR(RANK(Puntaje!BI10,Puntaje!BI$2:BI$24,0),"N/A"))</f>
        <v>10</v>
      </c>
      <c r="BJ10" s="34">
        <f>IF(Puntaje!BJ10=0,23,IFERROR(RANK(Puntaje!BJ10,Puntaje!BJ$2:BJ$24,0),"N/A"))</f>
        <v>10</v>
      </c>
      <c r="BK10" s="34">
        <f>IF(Puntaje!BK10=0,23,IFERROR(RANK(Puntaje!BK10,Puntaje!BK$2:BK$24,0),"N/A"))</f>
        <v>10</v>
      </c>
      <c r="BL10" s="34">
        <f>IF(Puntaje!BL10=0,23,IFERROR(RANK(Puntaje!BL10,Puntaje!BL$2:BL$24,0),"N/A"))</f>
        <v>12</v>
      </c>
      <c r="BM10" s="34">
        <f>IF(Puntaje!BM10=0,23,IFERROR(RANK(Puntaje!BM10,Puntaje!BM$2:BM$24,0),"N/A"))</f>
        <v>6</v>
      </c>
      <c r="BN10" s="34">
        <f>IF(Puntaje!BN10=0,23,IFERROR(RANK(Puntaje!BN10,Puntaje!BN$2:BN$24,0),"N/A"))</f>
        <v>13</v>
      </c>
      <c r="BO10" s="34">
        <f>IF(Puntaje!BO10=0,23,IFERROR(RANK(Puntaje!BO10,Puntaje!BO$2:BO$24,0),"N/A"))</f>
        <v>17</v>
      </c>
      <c r="BP10" s="34">
        <f>IF(Puntaje!BP10=0,23,IFERROR(RANK(Puntaje!BP10,Puntaje!BP$2:BP$24,0),"N/A"))</f>
        <v>9</v>
      </c>
      <c r="BQ10" s="34">
        <f>IF(Puntaje!BQ10=0,23,IFERROR(RANK(Puntaje!BQ10,Puntaje!BQ$2:BQ$24,0),"N/A"))</f>
        <v>15</v>
      </c>
      <c r="BR10" s="34">
        <f>IF(Puntaje!BR10=0,23,IFERROR(RANK(Puntaje!BR10,Puntaje!BR$2:BR$24,0),"N/A"))</f>
        <v>11</v>
      </c>
      <c r="BS10" s="34">
        <f>IF(Puntaje!BS10=0,23,IFERROR(RANK(Puntaje!BS10,Puntaje!BS$2:BS$24,0),"N/A"))</f>
        <v>1</v>
      </c>
      <c r="BT10" s="34">
        <f>IF(Puntaje!BT10=0,23,IFERROR(RANK(Puntaje!BT10,Puntaje!BT$2:BT$24,0),"N/A"))</f>
        <v>9</v>
      </c>
      <c r="BU10" s="34">
        <f>IF(Puntaje!BU10=0,23,IFERROR(RANK(Puntaje!BU10,Puntaje!BU$2:BU$24,0),"N/A"))</f>
        <v>10</v>
      </c>
      <c r="BV10" s="34">
        <f>IF(Puntaje!BV10=0,23,IFERROR(RANK(Puntaje!BV10,Puntaje!BV$2:BV$24,0),"N/A"))</f>
        <v>6</v>
      </c>
      <c r="BW10" s="34">
        <f>IF(Puntaje!BW10=0,23,IFERROR(RANK(Puntaje!BW10,Puntaje!BW$2:BW$24,0),"N/A"))</f>
        <v>9</v>
      </c>
      <c r="BX10" s="34">
        <f>IF(Puntaje!BX10=0,23,IFERROR(RANK(Puntaje!BX10,Puntaje!BX$2:BX$24,0),"N/A"))</f>
        <v>7</v>
      </c>
      <c r="BY10" s="34">
        <f>IF(Puntaje!BY10=0,23,IFERROR(RANK(Puntaje!BY10,Puntaje!BY$2:BY$24,0),"N/A"))</f>
        <v>12</v>
      </c>
      <c r="BZ10" s="34">
        <f>IF(Puntaje!BZ10=0,23,IFERROR(RANK(Puntaje!BZ10,Puntaje!BZ$2:BZ$24,0),"N/A"))</f>
        <v>10</v>
      </c>
      <c r="CA10" s="34">
        <f>IF(Puntaje!CA10=0,23,IFERROR(RANK(Puntaje!CA10,Puntaje!CA$2:CA$24,0),"N/A"))</f>
        <v>7</v>
      </c>
      <c r="CB10" s="34">
        <f>IF(Puntaje!CB10=0,23,IFERROR(RANK(Puntaje!CB10,Puntaje!CB$2:CB$24,0),"N/A"))</f>
        <v>11</v>
      </c>
      <c r="CC10" s="34">
        <f>IF(Puntaje!CC10=0,23,IFERROR(RANK(Puntaje!CC10,Puntaje!CC$2:CC$24,0),"N/A"))</f>
        <v>6</v>
      </c>
      <c r="CD10" s="34">
        <f>IF(Puntaje!CD10=0,23,IFERROR(RANK(Puntaje!CD10,Puntaje!CD$2:CD$24,0),"N/A"))</f>
        <v>9</v>
      </c>
      <c r="CE10" s="34">
        <f>IF(Puntaje!CE10=0,23,IFERROR(RANK(Puntaje!CE10,Puntaje!CE$2:CE$24,0),"N/A"))</f>
        <v>18</v>
      </c>
      <c r="CF10" s="34">
        <f>IF(Puntaje!CF10=0,23,IFERROR(RANK(Puntaje!CF10,Puntaje!CF$2:CF$24,0),"N/A"))</f>
        <v>12</v>
      </c>
      <c r="CG10" s="34">
        <f>IF(Puntaje!CG10=0,23,IFERROR(RANK(Puntaje!CG10,Puntaje!CG$2:CG$24,0),"N/A"))</f>
        <v>18</v>
      </c>
      <c r="CH10" s="34">
        <f>IF(Puntaje!CH10=0,23,IFERROR(RANK(Puntaje!CH10,Puntaje!CH$2:CH$24,0),"N/A"))</f>
        <v>14</v>
      </c>
      <c r="CI10" s="34">
        <f>IF(Puntaje!CI10=0,23,IFERROR(RANK(Puntaje!CI10,Puntaje!CI$2:CI$24,0),"N/A"))</f>
        <v>9</v>
      </c>
    </row>
    <row r="11" spans="1:87" x14ac:dyDescent="0.35">
      <c r="A11" s="32" t="s">
        <v>150</v>
      </c>
      <c r="B11" s="34">
        <f>IF(Puntaje!B11=0,23,IFERROR(RANK(Puntaje!B11,Puntaje!B$2:B$24,0),"N/A"))</f>
        <v>23</v>
      </c>
      <c r="C11" s="34">
        <f>IF(Puntaje!C11=0,23,IFERROR(RANK(Puntaje!C11,Puntaje!C$2:C$24,0),"N/A"))</f>
        <v>23</v>
      </c>
      <c r="D11" s="34">
        <f>IF(Puntaje!D11=0,23,IFERROR(RANK(Puntaje!D11,Puntaje!D$2:D$24,0),"N/A"))</f>
        <v>20</v>
      </c>
      <c r="E11" s="34">
        <f>IF(Puntaje!E11=0,23,IFERROR(RANK(Puntaje!E11,Puntaje!E$2:E$24,0),"N/A"))</f>
        <v>20</v>
      </c>
      <c r="F11" s="34">
        <f>IF(Puntaje!F11=0,23,IFERROR(RANK(Puntaje!F11,Puntaje!F$2:F$24,0),"N/A"))</f>
        <v>20</v>
      </c>
      <c r="G11" s="34">
        <f>IF(Puntaje!G11=0,23,IFERROR(RANK(Puntaje!G11,Puntaje!G$2:G$24,0),"N/A"))</f>
        <v>17</v>
      </c>
      <c r="H11" s="34">
        <f>IF(Puntaje!H11=0,23,IFERROR(RANK(Puntaje!H11,Puntaje!H$2:H$24,0),"N/A"))</f>
        <v>18</v>
      </c>
      <c r="I11" s="34">
        <f>IF(Puntaje!I11=0,23,IFERROR(RANK(Puntaje!I11,Puntaje!I$2:I$24,0),"N/A"))</f>
        <v>17</v>
      </c>
      <c r="J11" s="34">
        <f>IF(Puntaje!J11=0,23,IFERROR(RANK(Puntaje!J11,Puntaje!J$2:J$24,0),"N/A"))</f>
        <v>19</v>
      </c>
      <c r="K11" s="34">
        <f>IF(Puntaje!K11=0,23,IFERROR(RANK(Puntaje!K11,Puntaje!K$2:K$24,0),"N/A"))</f>
        <v>21</v>
      </c>
      <c r="L11" s="34">
        <f>IF(Puntaje!L11=0,23,IFERROR(RANK(Puntaje!L11,Puntaje!L$2:L$24,0),"N/A"))</f>
        <v>15</v>
      </c>
      <c r="M11" s="34">
        <f>IF(Puntaje!M11=0,23,IFERROR(RANK(Puntaje!M11,Puntaje!M$2:M$24,0),"N/A"))</f>
        <v>8</v>
      </c>
      <c r="N11" s="34">
        <f>IF(Puntaje!N11=0,23,IFERROR(RANK(Puntaje!N11,Puntaje!N$2:N$24,0),"N/A"))</f>
        <v>8</v>
      </c>
      <c r="O11" s="34">
        <f>IF(Puntaje!O11=0,23,IFERROR(RANK(Puntaje!O11,Puntaje!O$2:O$24,0),"N/A"))</f>
        <v>8</v>
      </c>
      <c r="P11" s="34" t="str">
        <f>IF(Puntaje!P11=0,23,IFERROR(RANK(Puntaje!P11,Puntaje!P$2:P$24,0),"N/A"))</f>
        <v>N/A</v>
      </c>
      <c r="Q11" s="34">
        <f>IF(Puntaje!Q11=0,23,IFERROR(RANK(Puntaje!Q11,Puntaje!Q$2:Q$24,0),"N/A"))</f>
        <v>23</v>
      </c>
      <c r="R11" s="34">
        <f>IF(Puntaje!R11=0,23,IFERROR(RANK(Puntaje!R11,Puntaje!R$2:R$24,0),"N/A"))</f>
        <v>23</v>
      </c>
      <c r="S11" s="34">
        <f>IF(Puntaje!S11=0,23,IFERROR(RANK(Puntaje!S11,Puntaje!S$2:S$24,0),"N/A"))</f>
        <v>23</v>
      </c>
      <c r="T11" s="34">
        <f>IF(Puntaje!T11=0,23,IFERROR(RANK(Puntaje!T11,Puntaje!T$2:T$24,0),"N/A"))</f>
        <v>21</v>
      </c>
      <c r="U11" s="34">
        <f>IF(Puntaje!U11=0,23,IFERROR(RANK(Puntaje!U11,Puntaje!U$2:U$24,0),"N/A"))</f>
        <v>15</v>
      </c>
      <c r="V11" s="34">
        <f>IF(Puntaje!V11=0,23,IFERROR(RANK(Puntaje!V11,Puntaje!V$2:V$24,0),"N/A"))</f>
        <v>3</v>
      </c>
      <c r="W11" s="34">
        <f>IF(Puntaje!W11=0,23,IFERROR(RANK(Puntaje!W11,Puntaje!W$2:W$24,0),"N/A"))</f>
        <v>4</v>
      </c>
      <c r="X11" s="34">
        <f>IF(Puntaje!X11=0,23,IFERROR(RANK(Puntaje!X11,Puntaje!X$2:X$24,0),"N/A"))</f>
        <v>9</v>
      </c>
      <c r="Y11" s="34">
        <f>IF(Puntaje!Y11=0,23,IFERROR(RANK(Puntaje!Y11,Puntaje!Y$2:Y$24,0),"N/A"))</f>
        <v>5</v>
      </c>
      <c r="Z11" s="34">
        <f>IF(Puntaje!Z11=0,23,IFERROR(RANK(Puntaje!Z11,Puntaje!Z$2:Z$24,0),"N/A"))</f>
        <v>2</v>
      </c>
      <c r="AA11" s="34">
        <f>IF(Puntaje!AA11=0,23,IFERROR(RANK(Puntaje!AA11,Puntaje!AA$2:AA$24,0),"N/A"))</f>
        <v>2</v>
      </c>
      <c r="AB11" s="34">
        <f>IF(Puntaje!AB11=0,23,IFERROR(RANK(Puntaje!AB11,Puntaje!AB$2:AB$24,0),"N/A"))</f>
        <v>7</v>
      </c>
      <c r="AC11" s="34">
        <f>IF(Puntaje!AC11=0,23,IFERROR(RANK(Puntaje!AC11,Puntaje!AC$2:AC$24,0),"N/A"))</f>
        <v>20</v>
      </c>
      <c r="AD11" s="34">
        <f>IF(Puntaje!AD11=0,23,IFERROR(RANK(Puntaje!AD11,Puntaje!AD$2:AD$24,0),"N/A"))</f>
        <v>3</v>
      </c>
      <c r="AE11" s="34">
        <f>IF(Puntaje!AE11=0,23,IFERROR(RANK(Puntaje!AE11,Puntaje!AE$2:AE$24,0),"N/A"))</f>
        <v>1</v>
      </c>
      <c r="AF11" s="34">
        <f>IF(Puntaje!AF11=0,23,IFERROR(RANK(Puntaje!AF11,Puntaje!AF$2:AF$24,0),"N/A"))</f>
        <v>5</v>
      </c>
      <c r="AG11" s="34">
        <f>IF(Puntaje!AG11=0,23,IFERROR(RANK(Puntaje!AG11,Puntaje!AG$2:AG$24,0),"N/A"))</f>
        <v>5</v>
      </c>
      <c r="AH11" s="34">
        <f>IF(Puntaje!AH11=0,23,IFERROR(RANK(Puntaje!AH11,Puntaje!AH$2:AH$24,0),"N/A"))</f>
        <v>16</v>
      </c>
      <c r="AI11" s="34">
        <f>IF(Puntaje!AI11=0,23,IFERROR(RANK(Puntaje!AI11,Puntaje!AI$2:AI$24,0),"N/A"))</f>
        <v>18</v>
      </c>
      <c r="AJ11" s="34">
        <f>IF(Puntaje!AJ11=0,23,IFERROR(RANK(Puntaje!AJ11,Puntaje!AJ$2:AJ$24,0),"N/A"))</f>
        <v>16</v>
      </c>
      <c r="AK11" s="34">
        <f>IF(Puntaje!AK11=0,23,IFERROR(RANK(Puntaje!AK11,Puntaje!AK$2:AK$24,0),"N/A"))</f>
        <v>15</v>
      </c>
      <c r="AL11" s="34">
        <f>IF(Puntaje!AL11=0,23,IFERROR(RANK(Puntaje!AL11,Puntaje!AL$2:AL$24,0),"N/A"))</f>
        <v>12</v>
      </c>
      <c r="AM11" s="34">
        <f>IF(Puntaje!AM11=0,23,IFERROR(RANK(Puntaje!AM11,Puntaje!AM$2:AM$24,0),"N/A"))</f>
        <v>17</v>
      </c>
      <c r="AN11" s="34">
        <f>IF(Puntaje!AN11=0,23,IFERROR(RANK(Puntaje!AN11,Puntaje!AN$2:AN$24,0),"N/A"))</f>
        <v>11</v>
      </c>
      <c r="AO11" s="34">
        <f>IF(Puntaje!AO11=0,23,IFERROR(RANK(Puntaje!AO11,Puntaje!AO$2:AO$24,0),"N/A"))</f>
        <v>14</v>
      </c>
      <c r="AP11" s="34">
        <f>IF(Puntaje!AP11=0,23,IFERROR(RANK(Puntaje!AP11,Puntaje!AP$2:AP$24,0),"N/A"))</f>
        <v>12</v>
      </c>
      <c r="AQ11" s="34">
        <f>IF(Puntaje!AQ11=0,23,IFERROR(RANK(Puntaje!AQ11,Puntaje!AQ$2:AQ$24,0),"N/A"))</f>
        <v>11</v>
      </c>
      <c r="AR11" s="34">
        <f>IF(Puntaje!AR11=0,23,IFERROR(RANK(Puntaje!AR11,Puntaje!AR$2:AR$24,0),"N/A"))</f>
        <v>14</v>
      </c>
      <c r="AS11" s="34">
        <f>IF(Puntaje!AS11=0,23,IFERROR(RANK(Puntaje!AS11,Puntaje!AS$2:AS$24,0),"N/A"))</f>
        <v>11</v>
      </c>
      <c r="AT11" s="34">
        <f>IF(Puntaje!AT11=0,23,IFERROR(RANK(Puntaje!AT11,Puntaje!AT$2:AT$24,0),"N/A"))</f>
        <v>15</v>
      </c>
      <c r="AU11" s="34">
        <f>IF(Puntaje!AU11=0,23,IFERROR(RANK(Puntaje!AU11,Puntaje!AU$2:AU$24,0),"N/A"))</f>
        <v>20</v>
      </c>
      <c r="AV11" s="34">
        <f>IF(Puntaje!AV11=0,23,IFERROR(RANK(Puntaje!AV11,Puntaje!AV$2:AV$24,0),"N/A"))</f>
        <v>10</v>
      </c>
      <c r="AW11" s="34">
        <f>IF(Puntaje!AW11=0,23,IFERROR(RANK(Puntaje!AW11,Puntaje!AW$2:AW$24,0),"N/A"))</f>
        <v>20</v>
      </c>
      <c r="AX11" s="34">
        <f>IF(Puntaje!AX11=0,23,IFERROR(RANK(Puntaje!AX11,Puntaje!AX$2:AX$24,0),"N/A"))</f>
        <v>12</v>
      </c>
      <c r="AY11" s="34">
        <f>IF(Puntaje!AY11=0,23,IFERROR(RANK(Puntaje!AY11,Puntaje!AY$2:AY$24,0),"N/A"))</f>
        <v>21</v>
      </c>
      <c r="AZ11" s="34">
        <f>IF(Puntaje!AZ11=0,23,IFERROR(RANK(Puntaje!AZ11,Puntaje!AZ$2:AZ$24,0),"N/A"))</f>
        <v>19</v>
      </c>
      <c r="BA11" s="34">
        <f>IF(Puntaje!BA11=0,23,IFERROR(RANK(Puntaje!BA11,Puntaje!BA$2:BA$24,0),"N/A"))</f>
        <v>19</v>
      </c>
      <c r="BB11" s="34">
        <f>IF(Puntaje!BB11=0,23,IFERROR(RANK(Puntaje!BB11,Puntaje!BB$2:BB$24,0),"N/A"))</f>
        <v>18</v>
      </c>
      <c r="BC11" s="34">
        <f>IF(Puntaje!BC11=0,23,IFERROR(RANK(Puntaje!BC11,Puntaje!BC$2:BC$24,0),"N/A"))</f>
        <v>17</v>
      </c>
      <c r="BD11" s="34">
        <f>IF(Puntaje!BD11=0,23,IFERROR(RANK(Puntaje!BD11,Puntaje!BD$2:BD$24,0),"N/A"))</f>
        <v>2</v>
      </c>
      <c r="BE11" s="34">
        <f>IF(Puntaje!BE11=0,23,IFERROR(RANK(Puntaje!BE11,Puntaje!BE$2:BE$24,0),"N/A"))</f>
        <v>17</v>
      </c>
      <c r="BF11" s="34">
        <f>IF(Puntaje!BF11=0,23,IFERROR(RANK(Puntaje!BF11,Puntaje!BF$2:BF$24,0),"N/A"))</f>
        <v>8</v>
      </c>
      <c r="BG11" s="34">
        <f>IF(Puntaje!BG11=0,23,IFERROR(RANK(Puntaje!BG11,Puntaje!BG$2:BG$24,0),"N/A"))</f>
        <v>23</v>
      </c>
      <c r="BH11" s="34">
        <f>IF(Puntaje!BH11=0,23,IFERROR(RANK(Puntaje!BH11,Puntaje!BH$2:BH$24,0),"N/A"))</f>
        <v>12</v>
      </c>
      <c r="BI11" s="34">
        <f>IF(Puntaje!BI11=0,23,IFERROR(RANK(Puntaje!BI11,Puntaje!BI$2:BI$24,0),"N/A"))</f>
        <v>16</v>
      </c>
      <c r="BJ11" s="34">
        <f>IF(Puntaje!BJ11=0,23,IFERROR(RANK(Puntaje!BJ11,Puntaje!BJ$2:BJ$24,0),"N/A"))</f>
        <v>13</v>
      </c>
      <c r="BK11" s="34">
        <f>IF(Puntaje!BK11=0,23,IFERROR(RANK(Puntaje!BK11,Puntaje!BK$2:BK$24,0),"N/A"))</f>
        <v>18</v>
      </c>
      <c r="BL11" s="34">
        <f>IF(Puntaje!BL11=0,23,IFERROR(RANK(Puntaje!BL11,Puntaje!BL$2:BL$24,0),"N/A"))</f>
        <v>14</v>
      </c>
      <c r="BM11" s="34">
        <f>IF(Puntaje!BM11=0,23,IFERROR(RANK(Puntaje!BM11,Puntaje!BM$2:BM$24,0),"N/A"))</f>
        <v>12</v>
      </c>
      <c r="BN11" s="34">
        <f>IF(Puntaje!BN11=0,23,IFERROR(RANK(Puntaje!BN11,Puntaje!BN$2:BN$24,0),"N/A"))</f>
        <v>11</v>
      </c>
      <c r="BO11" s="34">
        <f>IF(Puntaje!BO11=0,23,IFERROR(RANK(Puntaje!BO11,Puntaje!BO$2:BO$24,0),"N/A"))</f>
        <v>11</v>
      </c>
      <c r="BP11" s="34">
        <f>IF(Puntaje!BP11=0,23,IFERROR(RANK(Puntaje!BP11,Puntaje!BP$2:BP$24,0),"N/A"))</f>
        <v>8</v>
      </c>
      <c r="BQ11" s="34">
        <f>IF(Puntaje!BQ11=0,23,IFERROR(RANK(Puntaje!BQ11,Puntaje!BQ$2:BQ$24,0),"N/A"))</f>
        <v>10</v>
      </c>
      <c r="BR11" s="34">
        <f>IF(Puntaje!BR11=0,23,IFERROR(RANK(Puntaje!BR11,Puntaje!BR$2:BR$24,0),"N/A"))</f>
        <v>17</v>
      </c>
      <c r="BS11" s="34">
        <f>IF(Puntaje!BS11=0,23,IFERROR(RANK(Puntaje!BS11,Puntaje!BS$2:BS$24,0),"N/A"))</f>
        <v>23</v>
      </c>
      <c r="BT11" s="34">
        <f>IF(Puntaje!BT11=0,23,IFERROR(RANK(Puntaje!BT11,Puntaje!BT$2:BT$24,0),"N/A"))</f>
        <v>18</v>
      </c>
      <c r="BU11" s="34">
        <f>IF(Puntaje!BU11=0,23,IFERROR(RANK(Puntaje!BU11,Puntaje!BU$2:BU$24,0),"N/A"))</f>
        <v>18</v>
      </c>
      <c r="BV11" s="34">
        <f>IF(Puntaje!BV11=0,23,IFERROR(RANK(Puntaje!BV11,Puntaje!BV$2:BV$24,0),"N/A"))</f>
        <v>19</v>
      </c>
      <c r="BW11" s="34">
        <f>IF(Puntaje!BW11=0,23,IFERROR(RANK(Puntaje!BW11,Puntaje!BW$2:BW$24,0),"N/A"))</f>
        <v>17</v>
      </c>
      <c r="BX11" s="34">
        <f>IF(Puntaje!BX11=0,23,IFERROR(RANK(Puntaje!BX11,Puntaje!BX$2:BX$24,0),"N/A"))</f>
        <v>21</v>
      </c>
      <c r="BY11" s="34">
        <f>IF(Puntaje!BY11=0,23,IFERROR(RANK(Puntaje!BY11,Puntaje!BY$2:BY$24,0),"N/A"))</f>
        <v>18</v>
      </c>
      <c r="BZ11" s="34">
        <f>IF(Puntaje!BZ11=0,23,IFERROR(RANK(Puntaje!BZ11,Puntaje!BZ$2:BZ$24,0),"N/A"))</f>
        <v>23</v>
      </c>
      <c r="CA11" s="34">
        <f>IF(Puntaje!CA11=0,23,IFERROR(RANK(Puntaje!CA11,Puntaje!CA$2:CA$24,0),"N/A"))</f>
        <v>15</v>
      </c>
      <c r="CB11" s="34">
        <f>IF(Puntaje!CB11=0,23,IFERROR(RANK(Puntaje!CB11,Puntaje!CB$2:CB$24,0),"N/A"))</f>
        <v>17</v>
      </c>
      <c r="CC11" s="34">
        <f>IF(Puntaje!CC11=0,23,IFERROR(RANK(Puntaje!CC11,Puntaje!CC$2:CC$24,0),"N/A"))</f>
        <v>19</v>
      </c>
      <c r="CD11" s="34">
        <f>IF(Puntaje!CD11=0,23,IFERROR(RANK(Puntaje!CD11,Puntaje!CD$2:CD$24,0),"N/A"))</f>
        <v>20</v>
      </c>
      <c r="CE11" s="34">
        <f>IF(Puntaje!CE11=0,23,IFERROR(RANK(Puntaje!CE11,Puntaje!CE$2:CE$24,0),"N/A"))</f>
        <v>14</v>
      </c>
      <c r="CF11" s="34">
        <f>IF(Puntaje!CF11=0,23,IFERROR(RANK(Puntaje!CF11,Puntaje!CF$2:CF$24,0),"N/A"))</f>
        <v>17</v>
      </c>
      <c r="CG11" s="34">
        <f>IF(Puntaje!CG11=0,23,IFERROR(RANK(Puntaje!CG11,Puntaje!CG$2:CG$24,0),"N/A"))</f>
        <v>15</v>
      </c>
      <c r="CH11" s="34">
        <f>IF(Puntaje!CH11=0,23,IFERROR(RANK(Puntaje!CH11,Puntaje!CH$2:CH$24,0),"N/A"))</f>
        <v>22</v>
      </c>
      <c r="CI11" s="34">
        <f>IF(Puntaje!CI11=0,23,IFERROR(RANK(Puntaje!CI11,Puntaje!CI$2:CI$24,0),"N/A"))</f>
        <v>18</v>
      </c>
    </row>
    <row r="12" spans="1:87" x14ac:dyDescent="0.35">
      <c r="A12" s="32" t="s">
        <v>151</v>
      </c>
      <c r="B12" s="34">
        <f>IF(Puntaje!B12=0,23,IFERROR(RANK(Puntaje!B12,Puntaje!B$2:B$24,0),"N/A"))</f>
        <v>23</v>
      </c>
      <c r="C12" s="34">
        <f>IF(Puntaje!C12=0,23,IFERROR(RANK(Puntaje!C12,Puntaje!C$2:C$24,0),"N/A"))</f>
        <v>3</v>
      </c>
      <c r="D12" s="34">
        <f>IF(Puntaje!D12=0,23,IFERROR(RANK(Puntaje!D12,Puntaje!D$2:D$24,0),"N/A"))</f>
        <v>17</v>
      </c>
      <c r="E12" s="34">
        <f>IF(Puntaje!E12=0,23,IFERROR(RANK(Puntaje!E12,Puntaje!E$2:E$24,0),"N/A"))</f>
        <v>8</v>
      </c>
      <c r="F12" s="34">
        <f>IF(Puntaje!F12=0,23,IFERROR(RANK(Puntaje!F12,Puntaje!F$2:F$24,0),"N/A"))</f>
        <v>16</v>
      </c>
      <c r="G12" s="34">
        <f>IF(Puntaje!G12=0,23,IFERROR(RANK(Puntaje!G12,Puntaje!G$2:G$24,0),"N/A"))</f>
        <v>23</v>
      </c>
      <c r="H12" s="34">
        <f>IF(Puntaje!H12=0,23,IFERROR(RANK(Puntaje!H12,Puntaje!H$2:H$24,0),"N/A"))</f>
        <v>17</v>
      </c>
      <c r="I12" s="34">
        <f>IF(Puntaje!I12=0,23,IFERROR(RANK(Puntaje!I12,Puntaje!I$2:I$24,0),"N/A"))</f>
        <v>14</v>
      </c>
      <c r="J12" s="34">
        <f>IF(Puntaje!J12=0,23,IFERROR(RANK(Puntaje!J12,Puntaje!J$2:J$24,0),"N/A"))</f>
        <v>21</v>
      </c>
      <c r="K12" s="34">
        <f>IF(Puntaje!K12=0,23,IFERROR(RANK(Puntaje!K12,Puntaje!K$2:K$24,0),"N/A"))</f>
        <v>18</v>
      </c>
      <c r="L12" s="34">
        <f>IF(Puntaje!L12=0,23,IFERROR(RANK(Puntaje!L12,Puntaje!L$2:L$24,0),"N/A"))</f>
        <v>3</v>
      </c>
      <c r="M12" s="34">
        <f>IF(Puntaje!M12=0,23,IFERROR(RANK(Puntaje!M12,Puntaje!M$2:M$24,0),"N/A"))</f>
        <v>19</v>
      </c>
      <c r="N12" s="34">
        <f>IF(Puntaje!N12=0,23,IFERROR(RANK(Puntaje!N12,Puntaje!N$2:N$24,0),"N/A"))</f>
        <v>15</v>
      </c>
      <c r="O12" s="34">
        <f>IF(Puntaje!O12=0,23,IFERROR(RANK(Puntaje!O12,Puntaje!O$2:O$24,0),"N/A"))</f>
        <v>13</v>
      </c>
      <c r="P12" s="34">
        <f>IF(Puntaje!P12=0,23,IFERROR(RANK(Puntaje!P12,Puntaje!P$2:P$24,0),"N/A"))</f>
        <v>1</v>
      </c>
      <c r="Q12" s="34">
        <f>IF(Puntaje!Q12=0,23,IFERROR(RANK(Puntaje!Q12,Puntaje!Q$2:Q$24,0),"N/A"))</f>
        <v>10</v>
      </c>
      <c r="R12" s="34">
        <f>IF(Puntaje!R12=0,23,IFERROR(RANK(Puntaje!R12,Puntaje!R$2:R$24,0),"N/A"))</f>
        <v>5</v>
      </c>
      <c r="S12" s="34">
        <f>IF(Puntaje!S12=0,23,IFERROR(RANK(Puntaje!S12,Puntaje!S$2:S$24,0),"N/A"))</f>
        <v>1</v>
      </c>
      <c r="T12" s="34">
        <f>IF(Puntaje!T12=0,23,IFERROR(RANK(Puntaje!T12,Puntaje!T$2:T$24,0),"N/A"))</f>
        <v>3</v>
      </c>
      <c r="U12" s="34">
        <f>IF(Puntaje!U12=0,23,IFERROR(RANK(Puntaje!U12,Puntaje!U$2:U$24,0),"N/A"))</f>
        <v>18</v>
      </c>
      <c r="V12" s="34">
        <f>IF(Puntaje!V12=0,23,IFERROR(RANK(Puntaje!V12,Puntaje!V$2:V$24,0),"N/A"))</f>
        <v>18</v>
      </c>
      <c r="W12" s="34">
        <f>IF(Puntaje!W12=0,23,IFERROR(RANK(Puntaje!W12,Puntaje!W$2:W$24,0),"N/A"))</f>
        <v>2</v>
      </c>
      <c r="X12" s="34">
        <f>IF(Puntaje!X12=0,23,IFERROR(RANK(Puntaje!X12,Puntaje!X$2:X$24,0),"N/A"))</f>
        <v>20</v>
      </c>
      <c r="Y12" s="34">
        <f>IF(Puntaje!Y12=0,23,IFERROR(RANK(Puntaje!Y12,Puntaje!Y$2:Y$24,0),"N/A"))</f>
        <v>22</v>
      </c>
      <c r="Z12" s="34">
        <f>IF(Puntaje!Z12=0,23,IFERROR(RANK(Puntaje!Z12,Puntaje!Z$2:Z$24,0),"N/A"))</f>
        <v>20</v>
      </c>
      <c r="AA12" s="34">
        <f>IF(Puntaje!AA12=0,23,IFERROR(RANK(Puntaje!AA12,Puntaje!AA$2:AA$24,0),"N/A"))</f>
        <v>20</v>
      </c>
      <c r="AB12" s="34">
        <f>IF(Puntaje!AB12=0,23,IFERROR(RANK(Puntaje!AB12,Puntaje!AB$2:AB$24,0),"N/A"))</f>
        <v>8</v>
      </c>
      <c r="AC12" s="34">
        <f>IF(Puntaje!AC12=0,23,IFERROR(RANK(Puntaje!AC12,Puntaje!AC$2:AC$24,0),"N/A"))</f>
        <v>3</v>
      </c>
      <c r="AD12" s="34">
        <f>IF(Puntaje!AD12=0,23,IFERROR(RANK(Puntaje!AD12,Puntaje!AD$2:AD$24,0),"N/A"))</f>
        <v>6</v>
      </c>
      <c r="AE12" s="34">
        <f>IF(Puntaje!AE12=0,23,IFERROR(RANK(Puntaje!AE12,Puntaje!AE$2:AE$24,0),"N/A"))</f>
        <v>5</v>
      </c>
      <c r="AF12" s="34">
        <f>IF(Puntaje!AF12=0,23,IFERROR(RANK(Puntaje!AF12,Puntaje!AF$2:AF$24,0),"N/A"))</f>
        <v>3</v>
      </c>
      <c r="AG12" s="34">
        <f>IF(Puntaje!AG12=0,23,IFERROR(RANK(Puntaje!AG12,Puntaje!AG$2:AG$24,0),"N/A"))</f>
        <v>13</v>
      </c>
      <c r="AH12" s="34">
        <f>IF(Puntaje!AH12=0,23,IFERROR(RANK(Puntaje!AH12,Puntaje!AH$2:AH$24,0),"N/A"))</f>
        <v>21</v>
      </c>
      <c r="AI12" s="34">
        <f>IF(Puntaje!AI12=0,23,IFERROR(RANK(Puntaje!AI12,Puntaje!AI$2:AI$24,0),"N/A"))</f>
        <v>21</v>
      </c>
      <c r="AJ12" s="34">
        <f>IF(Puntaje!AJ12=0,23,IFERROR(RANK(Puntaje!AJ12,Puntaje!AJ$2:AJ$24,0),"N/A"))</f>
        <v>17</v>
      </c>
      <c r="AK12" s="34">
        <f>IF(Puntaje!AK12=0,23,IFERROR(RANK(Puntaje!AK12,Puntaje!AK$2:AK$24,0),"N/A"))</f>
        <v>17</v>
      </c>
      <c r="AL12" s="34">
        <f>IF(Puntaje!AL12=0,23,IFERROR(RANK(Puntaje!AL12,Puntaje!AL$2:AL$24,0),"N/A"))</f>
        <v>2</v>
      </c>
      <c r="AM12" s="34">
        <f>IF(Puntaje!AM12=0,23,IFERROR(RANK(Puntaje!AM12,Puntaje!AM$2:AM$24,0),"N/A"))</f>
        <v>15</v>
      </c>
      <c r="AN12" s="34">
        <f>IF(Puntaje!AN12=0,23,IFERROR(RANK(Puntaje!AN12,Puntaje!AN$2:AN$24,0),"N/A"))</f>
        <v>21</v>
      </c>
      <c r="AO12" s="34">
        <f>IF(Puntaje!AO12=0,23,IFERROR(RANK(Puntaje!AO12,Puntaje!AO$2:AO$24,0),"N/A"))</f>
        <v>18</v>
      </c>
      <c r="AP12" s="34">
        <f>IF(Puntaje!AP12=0,23,IFERROR(RANK(Puntaje!AP12,Puntaje!AP$2:AP$24,0),"N/A"))</f>
        <v>16</v>
      </c>
      <c r="AQ12" s="34">
        <f>IF(Puntaje!AQ12=0,23,IFERROR(RANK(Puntaje!AQ12,Puntaje!AQ$2:AQ$24,0),"N/A"))</f>
        <v>4</v>
      </c>
      <c r="AR12" s="34">
        <f>IF(Puntaje!AR12=0,23,IFERROR(RANK(Puntaje!AR12,Puntaje!AR$2:AR$24,0),"N/A"))</f>
        <v>3</v>
      </c>
      <c r="AS12" s="34">
        <f>IF(Puntaje!AS12=0,23,IFERROR(RANK(Puntaje!AS12,Puntaje!AS$2:AS$24,0),"N/A"))</f>
        <v>3</v>
      </c>
      <c r="AT12" s="34">
        <f>IF(Puntaje!AT12=0,23,IFERROR(RANK(Puntaje!AT12,Puntaje!AT$2:AT$24,0),"N/A"))</f>
        <v>3</v>
      </c>
      <c r="AU12" s="34">
        <f>IF(Puntaje!AU12=0,23,IFERROR(RANK(Puntaje!AU12,Puntaje!AU$2:AU$24,0),"N/A"))</f>
        <v>14</v>
      </c>
      <c r="AV12" s="34">
        <f>IF(Puntaje!AV12=0,23,IFERROR(RANK(Puntaje!AV12,Puntaje!AV$2:AV$24,0),"N/A"))</f>
        <v>7</v>
      </c>
      <c r="AW12" s="34">
        <f>IF(Puntaje!AW12=0,23,IFERROR(RANK(Puntaje!AW12,Puntaje!AW$2:AW$24,0),"N/A"))</f>
        <v>10</v>
      </c>
      <c r="AX12" s="34">
        <f>IF(Puntaje!AX12=0,23,IFERROR(RANK(Puntaje!AX12,Puntaje!AX$2:AX$24,0),"N/A"))</f>
        <v>15</v>
      </c>
      <c r="AY12" s="34">
        <f>IF(Puntaje!AY12=0,23,IFERROR(RANK(Puntaje!AY12,Puntaje!AY$2:AY$24,0),"N/A"))</f>
        <v>14</v>
      </c>
      <c r="AZ12" s="34">
        <f>IF(Puntaje!AZ12=0,23,IFERROR(RANK(Puntaje!AZ12,Puntaje!AZ$2:AZ$24,0),"N/A"))</f>
        <v>12</v>
      </c>
      <c r="BA12" s="34">
        <f>IF(Puntaje!BA12=0,23,IFERROR(RANK(Puntaje!BA12,Puntaje!BA$2:BA$24,0),"N/A"))</f>
        <v>3</v>
      </c>
      <c r="BB12" s="34">
        <f>IF(Puntaje!BB12=0,23,IFERROR(RANK(Puntaje!BB12,Puntaje!BB$2:BB$24,0),"N/A"))</f>
        <v>22</v>
      </c>
      <c r="BC12" s="34">
        <f>IF(Puntaje!BC12=0,23,IFERROR(RANK(Puntaje!BC12,Puntaje!BC$2:BC$24,0),"N/A"))</f>
        <v>20</v>
      </c>
      <c r="BD12" s="34">
        <f>IF(Puntaje!BD12=0,23,IFERROR(RANK(Puntaje!BD12,Puntaje!BD$2:BD$24,0),"N/A"))</f>
        <v>21</v>
      </c>
      <c r="BE12" s="34">
        <f>IF(Puntaje!BE12=0,23,IFERROR(RANK(Puntaje!BE12,Puntaje!BE$2:BE$24,0),"N/A"))</f>
        <v>10</v>
      </c>
      <c r="BF12" s="34">
        <f>IF(Puntaje!BF12=0,23,IFERROR(RANK(Puntaje!BF12,Puntaje!BF$2:BF$24,0),"N/A"))</f>
        <v>21</v>
      </c>
      <c r="BG12" s="34">
        <f>IF(Puntaje!BG12=0,23,IFERROR(RANK(Puntaje!BG12,Puntaje!BG$2:BG$24,0),"N/A"))</f>
        <v>23</v>
      </c>
      <c r="BH12" s="34">
        <f>IF(Puntaje!BH12=0,23,IFERROR(RANK(Puntaje!BH12,Puntaje!BH$2:BH$24,0),"N/A"))</f>
        <v>8</v>
      </c>
      <c r="BI12" s="34">
        <f>IF(Puntaje!BI12=0,23,IFERROR(RANK(Puntaje!BI12,Puntaje!BI$2:BI$24,0),"N/A"))</f>
        <v>3</v>
      </c>
      <c r="BJ12" s="34">
        <f>IF(Puntaje!BJ12=0,23,IFERROR(RANK(Puntaje!BJ12,Puntaje!BJ$2:BJ$24,0),"N/A"))</f>
        <v>8</v>
      </c>
      <c r="BK12" s="34">
        <f>IF(Puntaje!BK12=0,23,IFERROR(RANK(Puntaje!BK12,Puntaje!BK$2:BK$24,0),"N/A"))</f>
        <v>6</v>
      </c>
      <c r="BL12" s="34">
        <f>IF(Puntaje!BL12=0,23,IFERROR(RANK(Puntaje!BL12,Puntaje!BL$2:BL$24,0),"N/A"))</f>
        <v>8</v>
      </c>
      <c r="BM12" s="34">
        <f>IF(Puntaje!BM12=0,23,IFERROR(RANK(Puntaje!BM12,Puntaje!BM$2:BM$24,0),"N/A"))</f>
        <v>14</v>
      </c>
      <c r="BN12" s="34">
        <f>IF(Puntaje!BN12=0,23,IFERROR(RANK(Puntaje!BN12,Puntaje!BN$2:BN$24,0),"N/A"))</f>
        <v>12</v>
      </c>
      <c r="BO12" s="34">
        <f>IF(Puntaje!BO12=0,23,IFERROR(RANK(Puntaje!BO12,Puntaje!BO$2:BO$24,0),"N/A"))</f>
        <v>14</v>
      </c>
      <c r="BP12" s="34">
        <f>IF(Puntaje!BP12=0,23,IFERROR(RANK(Puntaje!BP12,Puntaje!BP$2:BP$24,0),"N/A"))</f>
        <v>19</v>
      </c>
      <c r="BQ12" s="34">
        <f>IF(Puntaje!BQ12=0,23,IFERROR(RANK(Puntaje!BQ12,Puntaje!BQ$2:BQ$24,0),"N/A"))</f>
        <v>16</v>
      </c>
      <c r="BR12" s="34">
        <f>IF(Puntaje!BR12=0,23,IFERROR(RANK(Puntaje!BR12,Puntaje!BR$2:BR$24,0),"N/A"))</f>
        <v>16</v>
      </c>
      <c r="BS12" s="34">
        <f>IF(Puntaje!BS12=0,23,IFERROR(RANK(Puntaje!BS12,Puntaje!BS$2:BS$24,0),"N/A"))</f>
        <v>8</v>
      </c>
      <c r="BT12" s="34">
        <f>IF(Puntaje!BT12=0,23,IFERROR(RANK(Puntaje!BT12,Puntaje!BT$2:BT$24,0),"N/A"))</f>
        <v>19</v>
      </c>
      <c r="BU12" s="34">
        <f>IF(Puntaje!BU12=0,23,IFERROR(RANK(Puntaje!BU12,Puntaje!BU$2:BU$24,0),"N/A"))</f>
        <v>13</v>
      </c>
      <c r="BV12" s="34">
        <f>IF(Puntaje!BV12=0,23,IFERROR(RANK(Puntaje!BV12,Puntaje!BV$2:BV$24,0),"N/A"))</f>
        <v>13</v>
      </c>
      <c r="BW12" s="34">
        <f>IF(Puntaje!BW12=0,23,IFERROR(RANK(Puntaje!BW12,Puntaje!BW$2:BW$24,0),"N/A"))</f>
        <v>14</v>
      </c>
      <c r="BX12" s="34">
        <f>IF(Puntaje!BX12=0,23,IFERROR(RANK(Puntaje!BX12,Puntaje!BX$2:BX$24,0),"N/A"))</f>
        <v>22</v>
      </c>
      <c r="BY12" s="34">
        <f>IF(Puntaje!BY12=0,23,IFERROR(RANK(Puntaje!BY12,Puntaje!BY$2:BY$24,0),"N/A"))</f>
        <v>9</v>
      </c>
      <c r="BZ12" s="34">
        <f>IF(Puntaje!BZ12=0,23,IFERROR(RANK(Puntaje!BZ12,Puntaje!BZ$2:BZ$24,0),"N/A"))</f>
        <v>22</v>
      </c>
      <c r="CA12" s="34">
        <f>IF(Puntaje!CA12=0,23,IFERROR(RANK(Puntaje!CA12,Puntaje!CA$2:CA$24,0),"N/A"))</f>
        <v>17</v>
      </c>
      <c r="CB12" s="34">
        <f>IF(Puntaje!CB12=0,23,IFERROR(RANK(Puntaje!CB12,Puntaje!CB$2:CB$24,0),"N/A"))</f>
        <v>18</v>
      </c>
      <c r="CC12" s="34">
        <f>IF(Puntaje!CC12=0,23,IFERROR(RANK(Puntaje!CC12,Puntaje!CC$2:CC$24,0),"N/A"))</f>
        <v>22</v>
      </c>
      <c r="CD12" s="34">
        <f>IF(Puntaje!CD12=0,23,IFERROR(RANK(Puntaje!CD12,Puntaje!CD$2:CD$24,0),"N/A"))</f>
        <v>22</v>
      </c>
      <c r="CE12" s="34">
        <f>IF(Puntaje!CE12=0,23,IFERROR(RANK(Puntaje!CE12,Puntaje!CE$2:CE$24,0),"N/A"))</f>
        <v>11</v>
      </c>
      <c r="CF12" s="34">
        <f>IF(Puntaje!CF12=0,23,IFERROR(RANK(Puntaje!CF12,Puntaje!CF$2:CF$24,0),"N/A"))</f>
        <v>5</v>
      </c>
      <c r="CG12" s="34">
        <f>IF(Puntaje!CG12=0,23,IFERROR(RANK(Puntaje!CG12,Puntaje!CG$2:CG$24,0),"N/A"))</f>
        <v>10</v>
      </c>
      <c r="CH12" s="34">
        <f>IF(Puntaje!CH12=0,23,IFERROR(RANK(Puntaje!CH12,Puntaje!CH$2:CH$24,0),"N/A"))</f>
        <v>21</v>
      </c>
      <c r="CI12" s="34">
        <f>IF(Puntaje!CI12=0,23,IFERROR(RANK(Puntaje!CI12,Puntaje!CI$2:CI$24,0),"N/A"))</f>
        <v>15</v>
      </c>
    </row>
    <row r="13" spans="1:87" x14ac:dyDescent="0.35">
      <c r="A13" s="32" t="s">
        <v>152</v>
      </c>
      <c r="B13" s="34">
        <f>IF(Puntaje!B13=0,23,IFERROR(RANK(Puntaje!B13,Puntaje!B$2:B$24,0),"N/A"))</f>
        <v>23</v>
      </c>
      <c r="C13" s="34">
        <f>IF(Puntaje!C13=0,23,IFERROR(RANK(Puntaje!C13,Puntaje!C$2:C$24,0),"N/A"))</f>
        <v>23</v>
      </c>
      <c r="D13" s="34">
        <f>IF(Puntaje!D13=0,23,IFERROR(RANK(Puntaje!D13,Puntaje!D$2:D$24,0),"N/A"))</f>
        <v>21</v>
      </c>
      <c r="E13" s="34">
        <f>IF(Puntaje!E13=0,23,IFERROR(RANK(Puntaje!E13,Puntaje!E$2:E$24,0),"N/A"))</f>
        <v>21</v>
      </c>
      <c r="F13" s="34">
        <f>IF(Puntaje!F13=0,23,IFERROR(RANK(Puntaje!F13,Puntaje!F$2:F$24,0),"N/A"))</f>
        <v>5</v>
      </c>
      <c r="G13" s="34">
        <f>IF(Puntaje!G13=0,23,IFERROR(RANK(Puntaje!G13,Puntaje!G$2:G$24,0),"N/A"))</f>
        <v>6</v>
      </c>
      <c r="H13" s="34">
        <f>IF(Puntaje!H13=0,23,IFERROR(RANK(Puntaje!H13,Puntaje!H$2:H$24,0),"N/A"))</f>
        <v>13</v>
      </c>
      <c r="I13" s="34">
        <f>IF(Puntaje!I13=0,23,IFERROR(RANK(Puntaje!I13,Puntaje!I$2:I$24,0),"N/A"))</f>
        <v>16</v>
      </c>
      <c r="J13" s="34">
        <f>IF(Puntaje!J13=0,23,IFERROR(RANK(Puntaje!J13,Puntaje!J$2:J$24,0),"N/A"))</f>
        <v>7</v>
      </c>
      <c r="K13" s="34">
        <f>IF(Puntaje!K13=0,23,IFERROR(RANK(Puntaje!K13,Puntaje!K$2:K$24,0),"N/A"))</f>
        <v>14</v>
      </c>
      <c r="L13" s="34">
        <f>IF(Puntaje!L13=0,23,IFERROR(RANK(Puntaje!L13,Puntaje!L$2:L$24,0),"N/A"))</f>
        <v>12</v>
      </c>
      <c r="M13" s="34">
        <f>IF(Puntaje!M13=0,23,IFERROR(RANK(Puntaje!M13,Puntaje!M$2:M$24,0),"N/A"))</f>
        <v>13</v>
      </c>
      <c r="N13" s="34">
        <f>IF(Puntaje!N13=0,23,IFERROR(RANK(Puntaje!N13,Puntaje!N$2:N$24,0),"N/A"))</f>
        <v>17</v>
      </c>
      <c r="O13" s="34">
        <f>IF(Puntaje!O13=0,23,IFERROR(RANK(Puntaje!O13,Puntaje!O$2:O$24,0),"N/A"))</f>
        <v>17</v>
      </c>
      <c r="P13" s="34">
        <f>IF(Puntaje!P13=0,23,IFERROR(RANK(Puntaje!P13,Puntaje!P$2:P$24,0),"N/A"))</f>
        <v>9</v>
      </c>
      <c r="Q13" s="34">
        <f>IF(Puntaje!Q13=0,23,IFERROR(RANK(Puntaje!Q13,Puntaje!Q$2:Q$24,0),"N/A"))</f>
        <v>4</v>
      </c>
      <c r="R13" s="34">
        <f>IF(Puntaje!R13=0,23,IFERROR(RANK(Puntaje!R13,Puntaje!R$2:R$24,0),"N/A"))</f>
        <v>2</v>
      </c>
      <c r="S13" s="34">
        <f>IF(Puntaje!S13=0,23,IFERROR(RANK(Puntaje!S13,Puntaje!S$2:S$24,0),"N/A"))</f>
        <v>4</v>
      </c>
      <c r="T13" s="34">
        <f>IF(Puntaje!T13=0,23,IFERROR(RANK(Puntaje!T13,Puntaje!T$2:T$24,0),"N/A"))</f>
        <v>6</v>
      </c>
      <c r="U13" s="34">
        <f>IF(Puntaje!U13=0,23,IFERROR(RANK(Puntaje!U13,Puntaje!U$2:U$24,0),"N/A"))</f>
        <v>21</v>
      </c>
      <c r="V13" s="34">
        <f>IF(Puntaje!V13=0,23,IFERROR(RANK(Puntaje!V13,Puntaje!V$2:V$24,0),"N/A"))</f>
        <v>22</v>
      </c>
      <c r="W13" s="34">
        <f>IF(Puntaje!W13=0,23,IFERROR(RANK(Puntaje!W13,Puntaje!W$2:W$24,0),"N/A"))</f>
        <v>23</v>
      </c>
      <c r="X13" s="34">
        <f>IF(Puntaje!X13=0,23,IFERROR(RANK(Puntaje!X13,Puntaje!X$2:X$24,0),"N/A"))</f>
        <v>4</v>
      </c>
      <c r="Y13" s="34">
        <f>IF(Puntaje!Y13=0,23,IFERROR(RANK(Puntaje!Y13,Puntaje!Y$2:Y$24,0),"N/A"))</f>
        <v>18</v>
      </c>
      <c r="Z13" s="34">
        <f>IF(Puntaje!Z13=0,23,IFERROR(RANK(Puntaje!Z13,Puntaje!Z$2:Z$24,0),"N/A"))</f>
        <v>23</v>
      </c>
      <c r="AA13" s="34">
        <f>IF(Puntaje!AA13=0,23,IFERROR(RANK(Puntaje!AA13,Puntaje!AA$2:AA$24,0),"N/A"))</f>
        <v>23</v>
      </c>
      <c r="AB13" s="34">
        <f>IF(Puntaje!AB13=0,23,IFERROR(RANK(Puntaje!AB13,Puntaje!AB$2:AB$24,0),"N/A"))</f>
        <v>19</v>
      </c>
      <c r="AC13" s="34">
        <f>IF(Puntaje!AC13=0,23,IFERROR(RANK(Puntaje!AC13,Puntaje!AC$2:AC$24,0),"N/A"))</f>
        <v>1</v>
      </c>
      <c r="AD13" s="34">
        <f>IF(Puntaje!AD13=0,23,IFERROR(RANK(Puntaje!AD13,Puntaje!AD$2:AD$24,0),"N/A"))</f>
        <v>2</v>
      </c>
      <c r="AE13" s="34">
        <f>IF(Puntaje!AE13=0,23,IFERROR(RANK(Puntaje!AE13,Puntaje!AE$2:AE$24,0),"N/A"))</f>
        <v>10</v>
      </c>
      <c r="AF13" s="34">
        <f>IF(Puntaje!AF13=0,23,IFERROR(RANK(Puntaje!AF13,Puntaje!AF$2:AF$24,0),"N/A"))</f>
        <v>4</v>
      </c>
      <c r="AG13" s="34">
        <f>IF(Puntaje!AG13=0,23,IFERROR(RANK(Puntaje!AG13,Puntaje!AG$2:AG$24,0),"N/A"))</f>
        <v>15</v>
      </c>
      <c r="AH13" s="34">
        <f>IF(Puntaje!AH13=0,23,IFERROR(RANK(Puntaje!AH13,Puntaje!AH$2:AH$24,0),"N/A"))</f>
        <v>12</v>
      </c>
      <c r="AI13" s="34">
        <f>IF(Puntaje!AI13=0,23,IFERROR(RANK(Puntaje!AI13,Puntaje!AI$2:AI$24,0),"N/A"))</f>
        <v>9</v>
      </c>
      <c r="AJ13" s="34">
        <f>IF(Puntaje!AJ13=0,23,IFERROR(RANK(Puntaje!AJ13,Puntaje!AJ$2:AJ$24,0),"N/A"))</f>
        <v>6</v>
      </c>
      <c r="AK13" s="34">
        <f>IF(Puntaje!AK13=0,23,IFERROR(RANK(Puntaje!AK13,Puntaje!AK$2:AK$24,0),"N/A"))</f>
        <v>8</v>
      </c>
      <c r="AL13" s="34">
        <f>IF(Puntaje!AL13=0,23,IFERROR(RANK(Puntaje!AL13,Puntaje!AL$2:AL$24,0),"N/A"))</f>
        <v>5</v>
      </c>
      <c r="AM13" s="34">
        <f>IF(Puntaje!AM13=0,23,IFERROR(RANK(Puntaje!AM13,Puntaje!AM$2:AM$24,0),"N/A"))</f>
        <v>11</v>
      </c>
      <c r="AN13" s="34">
        <f>IF(Puntaje!AN13=0,23,IFERROR(RANK(Puntaje!AN13,Puntaje!AN$2:AN$24,0),"N/A"))</f>
        <v>12</v>
      </c>
      <c r="AO13" s="34">
        <f>IF(Puntaje!AO13=0,23,IFERROR(RANK(Puntaje!AO13,Puntaje!AO$2:AO$24,0),"N/A"))</f>
        <v>10</v>
      </c>
      <c r="AP13" s="34">
        <f>IF(Puntaje!AP13=0,23,IFERROR(RANK(Puntaje!AP13,Puntaje!AP$2:AP$24,0),"N/A"))</f>
        <v>4</v>
      </c>
      <c r="AQ13" s="34">
        <f>IF(Puntaje!AQ13=0,23,IFERROR(RANK(Puntaje!AQ13,Puntaje!AQ$2:AQ$24,0),"N/A"))</f>
        <v>12</v>
      </c>
      <c r="AR13" s="34">
        <f>IF(Puntaje!AR13=0,23,IFERROR(RANK(Puntaje!AR13,Puntaje!AR$2:AR$24,0),"N/A"))</f>
        <v>9</v>
      </c>
      <c r="AS13" s="34">
        <f>IF(Puntaje!AS13=0,23,IFERROR(RANK(Puntaje!AS13,Puntaje!AS$2:AS$24,0),"N/A"))</f>
        <v>9</v>
      </c>
      <c r="AT13" s="34">
        <f>IF(Puntaje!AT13=0,23,IFERROR(RANK(Puntaje!AT13,Puntaje!AT$2:AT$24,0),"N/A"))</f>
        <v>9</v>
      </c>
      <c r="AU13" s="34">
        <f>IF(Puntaje!AU13=0,23,IFERROR(RANK(Puntaje!AU13,Puntaje!AU$2:AU$24,0),"N/A"))</f>
        <v>10</v>
      </c>
      <c r="AV13" s="34">
        <f>IF(Puntaje!AV13=0,23,IFERROR(RANK(Puntaje!AV13,Puntaje!AV$2:AV$24,0),"N/A"))</f>
        <v>12</v>
      </c>
      <c r="AW13" s="34">
        <f>IF(Puntaje!AW13=0,23,IFERROR(RANK(Puntaje!AW13,Puntaje!AW$2:AW$24,0),"N/A"))</f>
        <v>1</v>
      </c>
      <c r="AX13" s="34">
        <f>IF(Puntaje!AX13=0,23,IFERROR(RANK(Puntaje!AX13,Puntaje!AX$2:AX$24,0),"N/A"))</f>
        <v>11</v>
      </c>
      <c r="AY13" s="34">
        <f>IF(Puntaje!AY13=0,23,IFERROR(RANK(Puntaje!AY13,Puntaje!AY$2:AY$24,0),"N/A"))</f>
        <v>12</v>
      </c>
      <c r="AZ13" s="34">
        <f>IF(Puntaje!AZ13=0,23,IFERROR(RANK(Puntaje!AZ13,Puntaje!AZ$2:AZ$24,0),"N/A"))</f>
        <v>8</v>
      </c>
      <c r="BA13" s="34">
        <f>IF(Puntaje!BA13=0,23,IFERROR(RANK(Puntaje!BA13,Puntaje!BA$2:BA$24,0),"N/A"))</f>
        <v>6</v>
      </c>
      <c r="BB13" s="34">
        <f>IF(Puntaje!BB13=0,23,IFERROR(RANK(Puntaje!BB13,Puntaje!BB$2:BB$24,0),"N/A"))</f>
        <v>5</v>
      </c>
      <c r="BC13" s="34">
        <f>IF(Puntaje!BC13=0,23,IFERROR(RANK(Puntaje!BC13,Puntaje!BC$2:BC$24,0),"N/A"))</f>
        <v>15</v>
      </c>
      <c r="BD13" s="34">
        <f>IF(Puntaje!BD13=0,23,IFERROR(RANK(Puntaje!BD13,Puntaje!BD$2:BD$24,0),"N/A"))</f>
        <v>7</v>
      </c>
      <c r="BE13" s="34">
        <f>IF(Puntaje!BE13=0,23,IFERROR(RANK(Puntaje!BE13,Puntaje!BE$2:BE$24,0),"N/A"))</f>
        <v>18</v>
      </c>
      <c r="BF13" s="34">
        <f>IF(Puntaje!BF13=0,23,IFERROR(RANK(Puntaje!BF13,Puntaje!BF$2:BF$24,0),"N/A"))</f>
        <v>14</v>
      </c>
      <c r="BG13" s="34">
        <f>IF(Puntaje!BG13=0,23,IFERROR(RANK(Puntaje!BG13,Puntaje!BG$2:BG$24,0),"N/A"))</f>
        <v>23</v>
      </c>
      <c r="BH13" s="34">
        <f>IF(Puntaje!BH13=0,23,IFERROR(RANK(Puntaje!BH13,Puntaje!BH$2:BH$24,0),"N/A"))</f>
        <v>14</v>
      </c>
      <c r="BI13" s="34">
        <f>IF(Puntaje!BI13=0,23,IFERROR(RANK(Puntaje!BI13,Puntaje!BI$2:BI$24,0),"N/A"))</f>
        <v>13</v>
      </c>
      <c r="BJ13" s="34">
        <f>IF(Puntaje!BJ13=0,23,IFERROR(RANK(Puntaje!BJ13,Puntaje!BJ$2:BJ$24,0),"N/A"))</f>
        <v>18</v>
      </c>
      <c r="BK13" s="34">
        <f>IF(Puntaje!BK13=0,23,IFERROR(RANK(Puntaje!BK13,Puntaje!BK$2:BK$24,0),"N/A"))</f>
        <v>9</v>
      </c>
      <c r="BL13" s="34">
        <f>IF(Puntaje!BL13=0,23,IFERROR(RANK(Puntaje!BL13,Puntaje!BL$2:BL$24,0),"N/A"))</f>
        <v>15</v>
      </c>
      <c r="BM13" s="34">
        <f>IF(Puntaje!BM13=0,23,IFERROR(RANK(Puntaje!BM13,Puntaje!BM$2:BM$24,0),"N/A"))</f>
        <v>15</v>
      </c>
      <c r="BN13" s="34">
        <f>IF(Puntaje!BN13=0,23,IFERROR(RANK(Puntaje!BN13,Puntaje!BN$2:BN$24,0),"N/A"))</f>
        <v>23</v>
      </c>
      <c r="BO13" s="34">
        <f>IF(Puntaje!BO13=0,23,IFERROR(RANK(Puntaje!BO13,Puntaje!BO$2:BO$24,0),"N/A"))</f>
        <v>21</v>
      </c>
      <c r="BP13" s="34">
        <f>IF(Puntaje!BP13=0,23,IFERROR(RANK(Puntaje!BP13,Puntaje!BP$2:BP$24,0),"N/A"))</f>
        <v>16</v>
      </c>
      <c r="BQ13" s="34">
        <f>IF(Puntaje!BQ13=0,23,IFERROR(RANK(Puntaje!BQ13,Puntaje!BQ$2:BQ$24,0),"N/A"))</f>
        <v>22</v>
      </c>
      <c r="BR13" s="34">
        <f>IF(Puntaje!BR13=0,23,IFERROR(RANK(Puntaje!BR13,Puntaje!BR$2:BR$24,0),"N/A"))</f>
        <v>19</v>
      </c>
      <c r="BS13" s="34">
        <f>IF(Puntaje!BS13=0,23,IFERROR(RANK(Puntaje!BS13,Puntaje!BS$2:BS$24,0),"N/A"))</f>
        <v>10</v>
      </c>
      <c r="BT13" s="34">
        <f>IF(Puntaje!BT13=0,23,IFERROR(RANK(Puntaje!BT13,Puntaje!BT$2:BT$24,0),"N/A"))</f>
        <v>15</v>
      </c>
      <c r="BU13" s="34">
        <f>IF(Puntaje!BU13=0,23,IFERROR(RANK(Puntaje!BU13,Puntaje!BU$2:BU$24,0),"N/A"))</f>
        <v>17</v>
      </c>
      <c r="BV13" s="34">
        <f>IF(Puntaje!BV13=0,23,IFERROR(RANK(Puntaje!BV13,Puntaje!BV$2:BV$24,0),"N/A"))</f>
        <v>14</v>
      </c>
      <c r="BW13" s="34">
        <f>IF(Puntaje!BW13=0,23,IFERROR(RANK(Puntaje!BW13,Puntaje!BW$2:BW$24,0),"N/A"))</f>
        <v>20</v>
      </c>
      <c r="BX13" s="34">
        <f>IF(Puntaje!BX13=0,23,IFERROR(RANK(Puntaje!BX13,Puntaje!BX$2:BX$24,0),"N/A"))</f>
        <v>3</v>
      </c>
      <c r="BY13" s="34">
        <f>IF(Puntaje!BY13=0,23,IFERROR(RANK(Puntaje!BY13,Puntaje!BY$2:BY$24,0),"N/A"))</f>
        <v>7</v>
      </c>
      <c r="BZ13" s="34">
        <f>IF(Puntaje!BZ13=0,23,IFERROR(RANK(Puntaje!BZ13,Puntaje!BZ$2:BZ$24,0),"N/A"))</f>
        <v>4</v>
      </c>
      <c r="CA13" s="34">
        <f>IF(Puntaje!CA13=0,23,IFERROR(RANK(Puntaje!CA13,Puntaje!CA$2:CA$24,0),"N/A"))</f>
        <v>19</v>
      </c>
      <c r="CB13" s="34">
        <f>IF(Puntaje!CB13=0,23,IFERROR(RANK(Puntaje!CB13,Puntaje!CB$2:CB$24,0),"N/A"))</f>
        <v>1</v>
      </c>
      <c r="CC13" s="34">
        <f>IF(Puntaje!CC13=0,23,IFERROR(RANK(Puntaje!CC13,Puntaje!CC$2:CC$24,0),"N/A"))</f>
        <v>5</v>
      </c>
      <c r="CD13" s="34">
        <f>IF(Puntaje!CD13=0,23,IFERROR(RANK(Puntaje!CD13,Puntaje!CD$2:CD$24,0),"N/A"))</f>
        <v>5</v>
      </c>
      <c r="CE13" s="34">
        <f>IF(Puntaje!CE13=0,23,IFERROR(RANK(Puntaje!CE13,Puntaje!CE$2:CE$24,0),"N/A"))</f>
        <v>16</v>
      </c>
      <c r="CF13" s="34">
        <f>IF(Puntaje!CF13=0,23,IFERROR(RANK(Puntaje!CF13,Puntaje!CF$2:CF$24,0),"N/A"))</f>
        <v>19</v>
      </c>
      <c r="CG13" s="34">
        <f>IF(Puntaje!CG13=0,23,IFERROR(RANK(Puntaje!CG13,Puntaje!CG$2:CG$24,0),"N/A"))</f>
        <v>16</v>
      </c>
      <c r="CH13" s="34">
        <f>IF(Puntaje!CH13=0,23,IFERROR(RANK(Puntaje!CH13,Puntaje!CH$2:CH$24,0),"N/A"))</f>
        <v>6</v>
      </c>
      <c r="CI13" s="34">
        <f>IF(Puntaje!CI13=0,23,IFERROR(RANK(Puntaje!CI13,Puntaje!CI$2:CI$24,0),"N/A"))</f>
        <v>13</v>
      </c>
    </row>
    <row r="14" spans="1:87" x14ac:dyDescent="0.35">
      <c r="A14" s="32" t="s">
        <v>153</v>
      </c>
      <c r="B14" s="34">
        <f>IF(Puntaje!B14=0,23,IFERROR(RANK(Puntaje!B14,Puntaje!B$2:B$24,0),"N/A"))</f>
        <v>23</v>
      </c>
      <c r="C14" s="34">
        <f>IF(Puntaje!C14=0,23,IFERROR(RANK(Puntaje!C14,Puntaje!C$2:C$24,0),"N/A"))</f>
        <v>23</v>
      </c>
      <c r="D14" s="34">
        <f>IF(Puntaje!D14=0,23,IFERROR(RANK(Puntaje!D14,Puntaje!D$2:D$24,0),"N/A"))</f>
        <v>3</v>
      </c>
      <c r="E14" s="34">
        <f>IF(Puntaje!E14=0,23,IFERROR(RANK(Puntaje!E14,Puntaje!E$2:E$24,0),"N/A"))</f>
        <v>6</v>
      </c>
      <c r="F14" s="34">
        <f>IF(Puntaje!F14=0,23,IFERROR(RANK(Puntaje!F14,Puntaje!F$2:F$24,0),"N/A"))</f>
        <v>2</v>
      </c>
      <c r="G14" s="34">
        <f>IF(Puntaje!G14=0,23,IFERROR(RANK(Puntaje!G14,Puntaje!G$2:G$24,0),"N/A"))</f>
        <v>9</v>
      </c>
      <c r="H14" s="34">
        <f>IF(Puntaje!H14=0,23,IFERROR(RANK(Puntaje!H14,Puntaje!H$2:H$24,0),"N/A"))</f>
        <v>1</v>
      </c>
      <c r="I14" s="34">
        <f>IF(Puntaje!I14=0,23,IFERROR(RANK(Puntaje!I14,Puntaje!I$2:I$24,0),"N/A"))</f>
        <v>15</v>
      </c>
      <c r="J14" s="34">
        <f>IF(Puntaje!J14=0,23,IFERROR(RANK(Puntaje!J14,Puntaje!J$2:J$24,0),"N/A"))</f>
        <v>4</v>
      </c>
      <c r="K14" s="34">
        <f>IF(Puntaje!K14=0,23,IFERROR(RANK(Puntaje!K14,Puntaje!K$2:K$24,0),"N/A"))</f>
        <v>6</v>
      </c>
      <c r="L14" s="34">
        <f>IF(Puntaje!L14=0,23,IFERROR(RANK(Puntaje!L14,Puntaje!L$2:L$24,0),"N/A"))</f>
        <v>2</v>
      </c>
      <c r="M14" s="34">
        <f>IF(Puntaje!M14=0,23,IFERROR(RANK(Puntaje!M14,Puntaje!M$2:M$24,0),"N/A"))</f>
        <v>9</v>
      </c>
      <c r="N14" s="34">
        <f>IF(Puntaje!N14=0,23,IFERROR(RANK(Puntaje!N14,Puntaje!N$2:N$24,0),"N/A"))</f>
        <v>16</v>
      </c>
      <c r="O14" s="34">
        <f>IF(Puntaje!O14=0,23,IFERROR(RANK(Puntaje!O14,Puntaje!O$2:O$24,0),"N/A"))</f>
        <v>6</v>
      </c>
      <c r="P14" s="34">
        <f>IF(Puntaje!P14=0,23,IFERROR(RANK(Puntaje!P14,Puntaje!P$2:P$24,0),"N/A"))</f>
        <v>6</v>
      </c>
      <c r="Q14" s="34">
        <f>IF(Puntaje!Q14=0,23,IFERROR(RANK(Puntaje!Q14,Puntaje!Q$2:Q$24,0),"N/A"))</f>
        <v>2</v>
      </c>
      <c r="R14" s="34">
        <f>IF(Puntaje!R14=0,23,IFERROR(RANK(Puntaje!R14,Puntaje!R$2:R$24,0),"N/A"))</f>
        <v>4</v>
      </c>
      <c r="S14" s="34">
        <f>IF(Puntaje!S14=0,23,IFERROR(RANK(Puntaje!S14,Puntaje!S$2:S$24,0),"N/A"))</f>
        <v>2</v>
      </c>
      <c r="T14" s="34">
        <f>IF(Puntaje!T14=0,23,IFERROR(RANK(Puntaje!T14,Puntaje!T$2:T$24,0),"N/A"))</f>
        <v>2</v>
      </c>
      <c r="U14" s="34">
        <f>IF(Puntaje!U14=0,23,IFERROR(RANK(Puntaje!U14,Puntaje!U$2:U$24,0),"N/A"))</f>
        <v>8</v>
      </c>
      <c r="V14" s="34">
        <f>IF(Puntaje!V14=0,23,IFERROR(RANK(Puntaje!V14,Puntaje!V$2:V$24,0),"N/A"))</f>
        <v>20</v>
      </c>
      <c r="W14" s="34">
        <f>IF(Puntaje!W14=0,23,IFERROR(RANK(Puntaje!W14,Puntaje!W$2:W$24,0),"N/A"))</f>
        <v>22</v>
      </c>
      <c r="X14" s="34">
        <f>IF(Puntaje!X14=0,23,IFERROR(RANK(Puntaje!X14,Puntaje!X$2:X$24,0),"N/A"))</f>
        <v>23</v>
      </c>
      <c r="Y14" s="34">
        <f>IF(Puntaje!Y14=0,23,IFERROR(RANK(Puntaje!Y14,Puntaje!Y$2:Y$24,0),"N/A"))</f>
        <v>1</v>
      </c>
      <c r="Z14" s="34">
        <f>IF(Puntaje!Z14=0,23,IFERROR(RANK(Puntaje!Z14,Puntaje!Z$2:Z$24,0),"N/A"))</f>
        <v>21</v>
      </c>
      <c r="AA14" s="34">
        <f>IF(Puntaje!AA14=0,23,IFERROR(RANK(Puntaje!AA14,Puntaje!AA$2:AA$24,0),"N/A"))</f>
        <v>21</v>
      </c>
      <c r="AB14" s="34">
        <f>IF(Puntaje!AB14=0,23,IFERROR(RANK(Puntaje!AB14,Puntaje!AB$2:AB$24,0),"N/A"))</f>
        <v>13</v>
      </c>
      <c r="AC14" s="34">
        <f>IF(Puntaje!AC14=0,23,IFERROR(RANK(Puntaje!AC14,Puntaje!AC$2:AC$24,0),"N/A"))</f>
        <v>12</v>
      </c>
      <c r="AD14" s="34">
        <f>IF(Puntaje!AD14=0,23,IFERROR(RANK(Puntaje!AD14,Puntaje!AD$2:AD$24,0),"N/A"))</f>
        <v>13</v>
      </c>
      <c r="AE14" s="34">
        <f>IF(Puntaje!AE14=0,23,IFERROR(RANK(Puntaje!AE14,Puntaje!AE$2:AE$24,0),"N/A"))</f>
        <v>21</v>
      </c>
      <c r="AF14" s="34">
        <f>IF(Puntaje!AF14=0,23,IFERROR(RANK(Puntaje!AF14,Puntaje!AF$2:AF$24,0),"N/A"))</f>
        <v>17</v>
      </c>
      <c r="AG14" s="34">
        <f>IF(Puntaje!AG14=0,23,IFERROR(RANK(Puntaje!AG14,Puntaje!AG$2:AG$24,0),"N/A"))</f>
        <v>11</v>
      </c>
      <c r="AH14" s="34">
        <f>IF(Puntaje!AH14=0,23,IFERROR(RANK(Puntaje!AH14,Puntaje!AH$2:AH$24,0),"N/A"))</f>
        <v>7</v>
      </c>
      <c r="AI14" s="34">
        <f>IF(Puntaje!AI14=0,23,IFERROR(RANK(Puntaje!AI14,Puntaje!AI$2:AI$24,0),"N/A"))</f>
        <v>2</v>
      </c>
      <c r="AJ14" s="34">
        <f>IF(Puntaje!AJ14=0,23,IFERROR(RANK(Puntaje!AJ14,Puntaje!AJ$2:AJ$24,0),"N/A"))</f>
        <v>3</v>
      </c>
      <c r="AK14" s="34">
        <f>IF(Puntaje!AK14=0,23,IFERROR(RANK(Puntaje!AK14,Puntaje!AK$2:AK$24,0),"N/A"))</f>
        <v>5</v>
      </c>
      <c r="AL14" s="34">
        <f>IF(Puntaje!AL14=0,23,IFERROR(RANK(Puntaje!AL14,Puntaje!AL$2:AL$24,0),"N/A"))</f>
        <v>15</v>
      </c>
      <c r="AM14" s="34">
        <f>IF(Puntaje!AM14=0,23,IFERROR(RANK(Puntaje!AM14,Puntaje!AM$2:AM$24,0),"N/A"))</f>
        <v>4</v>
      </c>
      <c r="AN14" s="34">
        <f>IF(Puntaje!AN14=0,23,IFERROR(RANK(Puntaje!AN14,Puntaje!AN$2:AN$24,0),"N/A"))</f>
        <v>7</v>
      </c>
      <c r="AO14" s="34">
        <f>IF(Puntaje!AO14=0,23,IFERROR(RANK(Puntaje!AO14,Puntaje!AO$2:AO$24,0),"N/A"))</f>
        <v>3</v>
      </c>
      <c r="AP14" s="34">
        <f>IF(Puntaje!AP14=0,23,IFERROR(RANK(Puntaje!AP14,Puntaje!AP$2:AP$24,0),"N/A"))</f>
        <v>9</v>
      </c>
      <c r="AQ14" s="34">
        <f>IF(Puntaje!AQ14=0,23,IFERROR(RANK(Puntaje!AQ14,Puntaje!AQ$2:AQ$24,0),"N/A"))</f>
        <v>22</v>
      </c>
      <c r="AR14" s="34">
        <f>IF(Puntaje!AR14=0,23,IFERROR(RANK(Puntaje!AR14,Puntaje!AR$2:AR$24,0),"N/A"))</f>
        <v>16</v>
      </c>
      <c r="AS14" s="34" t="str">
        <f>IF(Puntaje!AS14=0,23,IFERROR(RANK(Puntaje!AS14,Puntaje!AS$2:AS$24,0),"N/A"))</f>
        <v>N/A</v>
      </c>
      <c r="AT14" s="34">
        <f>IF(Puntaje!AT14=0,23,IFERROR(RANK(Puntaje!AT14,Puntaje!AT$2:AT$24,0),"N/A"))</f>
        <v>19</v>
      </c>
      <c r="AU14" s="34">
        <f>IF(Puntaje!AU14=0,23,IFERROR(RANK(Puntaje!AU14,Puntaje!AU$2:AU$24,0),"N/A"))</f>
        <v>8</v>
      </c>
      <c r="AV14" s="34">
        <f>IF(Puntaje!AV14=0,23,IFERROR(RANK(Puntaje!AV14,Puntaje!AV$2:AV$24,0),"N/A"))</f>
        <v>1</v>
      </c>
      <c r="AW14" s="34">
        <f>IF(Puntaje!AW14=0,23,IFERROR(RANK(Puntaje!AW14,Puntaje!AW$2:AW$24,0),"N/A"))</f>
        <v>11</v>
      </c>
      <c r="AX14" s="34">
        <f>IF(Puntaje!AX14=0,23,IFERROR(RANK(Puntaje!AX14,Puntaje!AX$2:AX$24,0),"N/A"))</f>
        <v>1</v>
      </c>
      <c r="AY14" s="34">
        <f>IF(Puntaje!AY14=0,23,IFERROR(RANK(Puntaje!AY14,Puntaje!AY$2:AY$24,0),"N/A"))</f>
        <v>5</v>
      </c>
      <c r="AZ14" s="34">
        <f>IF(Puntaje!AZ14=0,23,IFERROR(RANK(Puntaje!AZ14,Puntaje!AZ$2:AZ$24,0),"N/A"))</f>
        <v>3</v>
      </c>
      <c r="BA14" s="34">
        <f>IF(Puntaje!BA14=0,23,IFERROR(RANK(Puntaje!BA14,Puntaje!BA$2:BA$24,0),"N/A"))</f>
        <v>11</v>
      </c>
      <c r="BB14" s="34">
        <f>IF(Puntaje!BB14=0,23,IFERROR(RANK(Puntaje!BB14,Puntaje!BB$2:BB$24,0),"N/A"))</f>
        <v>8</v>
      </c>
      <c r="BC14" s="34">
        <f>IF(Puntaje!BC14=0,23,IFERROR(RANK(Puntaje!BC14,Puntaje!BC$2:BC$24,0),"N/A"))</f>
        <v>8</v>
      </c>
      <c r="BD14" s="34">
        <f>IF(Puntaje!BD14=0,23,IFERROR(RANK(Puntaje!BD14,Puntaje!BD$2:BD$24,0),"N/A"))</f>
        <v>10</v>
      </c>
      <c r="BE14" s="34">
        <f>IF(Puntaje!BE14=0,23,IFERROR(RANK(Puntaje!BE14,Puntaje!BE$2:BE$24,0),"N/A"))</f>
        <v>2</v>
      </c>
      <c r="BF14" s="34">
        <f>IF(Puntaje!BF14=0,23,IFERROR(RANK(Puntaje!BF14,Puntaje!BF$2:BF$24,0),"N/A"))</f>
        <v>5</v>
      </c>
      <c r="BG14" s="34">
        <f>IF(Puntaje!BG14=0,23,IFERROR(RANK(Puntaje!BG14,Puntaje!BG$2:BG$24,0),"N/A"))</f>
        <v>23</v>
      </c>
      <c r="BH14" s="34">
        <f>IF(Puntaje!BH14=0,23,IFERROR(RANK(Puntaje!BH14,Puntaje!BH$2:BH$24,0),"N/A"))</f>
        <v>10</v>
      </c>
      <c r="BI14" s="34">
        <f>IF(Puntaje!BI14=0,23,IFERROR(RANK(Puntaje!BI14,Puntaje!BI$2:BI$24,0),"N/A"))</f>
        <v>14</v>
      </c>
      <c r="BJ14" s="34">
        <f>IF(Puntaje!BJ14=0,23,IFERROR(RANK(Puntaje!BJ14,Puntaje!BJ$2:BJ$24,0),"N/A"))</f>
        <v>15</v>
      </c>
      <c r="BK14" s="34">
        <f>IF(Puntaje!BK14=0,23,IFERROR(RANK(Puntaje!BK14,Puntaje!BK$2:BK$24,0),"N/A"))</f>
        <v>11</v>
      </c>
      <c r="BL14" s="34">
        <f>IF(Puntaje!BL14=0,23,IFERROR(RANK(Puntaje!BL14,Puntaje!BL$2:BL$24,0),"N/A"))</f>
        <v>13</v>
      </c>
      <c r="BM14" s="34">
        <f>IF(Puntaje!BM14=0,23,IFERROR(RANK(Puntaje!BM14,Puntaje!BM$2:BM$24,0),"N/A"))</f>
        <v>10</v>
      </c>
      <c r="BN14" s="34">
        <f>IF(Puntaje!BN14=0,23,IFERROR(RANK(Puntaje!BN14,Puntaje!BN$2:BN$24,0),"N/A"))</f>
        <v>1</v>
      </c>
      <c r="BO14" s="34">
        <f>IF(Puntaje!BO14=0,23,IFERROR(RANK(Puntaje!BO14,Puntaje!BO$2:BO$24,0),"N/A"))</f>
        <v>1</v>
      </c>
      <c r="BP14" s="34">
        <f>IF(Puntaje!BP14=0,23,IFERROR(RANK(Puntaje!BP14,Puntaje!BP$2:BP$24,0),"N/A"))</f>
        <v>11</v>
      </c>
      <c r="BQ14" s="34">
        <f>IF(Puntaje!BQ14=0,23,IFERROR(RANK(Puntaje!BQ14,Puntaje!BQ$2:BQ$24,0),"N/A"))</f>
        <v>1</v>
      </c>
      <c r="BR14" s="34">
        <f>IF(Puntaje!BR14=0,23,IFERROR(RANK(Puntaje!BR14,Puntaje!BR$2:BR$24,0),"N/A"))</f>
        <v>8</v>
      </c>
      <c r="BS14" s="34">
        <f>IF(Puntaje!BS14=0,23,IFERROR(RANK(Puntaje!BS14,Puntaje!BS$2:BS$24,0),"N/A"))</f>
        <v>12</v>
      </c>
      <c r="BT14" s="34">
        <f>IF(Puntaje!BT14=0,23,IFERROR(RANK(Puntaje!BT14,Puntaje!BT$2:BT$24,0),"N/A"))</f>
        <v>6</v>
      </c>
      <c r="BU14" s="34">
        <f>IF(Puntaje!BU14=0,23,IFERROR(RANK(Puntaje!BU14,Puntaje!BU$2:BU$24,0),"N/A"))</f>
        <v>8</v>
      </c>
      <c r="BV14" s="34">
        <f>IF(Puntaje!BV14=0,23,IFERROR(RANK(Puntaje!BV14,Puntaje!BV$2:BV$24,0),"N/A"))</f>
        <v>10</v>
      </c>
      <c r="BW14" s="34">
        <f>IF(Puntaje!BW14=0,23,IFERROR(RANK(Puntaje!BW14,Puntaje!BW$2:BW$24,0),"N/A"))</f>
        <v>5</v>
      </c>
      <c r="BX14" s="34">
        <f>IF(Puntaje!BX14=0,23,IFERROR(RANK(Puntaje!BX14,Puntaje!BX$2:BX$24,0),"N/A"))</f>
        <v>11</v>
      </c>
      <c r="BY14" s="34">
        <f>IF(Puntaje!BY14=0,23,IFERROR(RANK(Puntaje!BY14,Puntaje!BY$2:BY$24,0),"N/A"))</f>
        <v>19</v>
      </c>
      <c r="BZ14" s="34">
        <f>IF(Puntaje!BZ14=0,23,IFERROR(RANK(Puntaje!BZ14,Puntaje!BZ$2:BZ$24,0),"N/A"))</f>
        <v>15</v>
      </c>
      <c r="CA14" s="34">
        <f>IF(Puntaje!CA14=0,23,IFERROR(RANK(Puntaje!CA14,Puntaje!CA$2:CA$24,0),"N/A"))</f>
        <v>6</v>
      </c>
      <c r="CB14" s="34">
        <f>IF(Puntaje!CB14=0,23,IFERROR(RANK(Puntaje!CB14,Puntaje!CB$2:CB$24,0),"N/A"))</f>
        <v>20</v>
      </c>
      <c r="CC14" s="34">
        <f>IF(Puntaje!CC14=0,23,IFERROR(RANK(Puntaje!CC14,Puntaje!CC$2:CC$24,0),"N/A"))</f>
        <v>1</v>
      </c>
      <c r="CD14" s="34">
        <f>IF(Puntaje!CD14=0,23,IFERROR(RANK(Puntaje!CD14,Puntaje!CD$2:CD$24,0),"N/A"))</f>
        <v>6</v>
      </c>
      <c r="CE14" s="34">
        <f>IF(Puntaje!CE14=0,23,IFERROR(RANK(Puntaje!CE14,Puntaje!CE$2:CE$24,0),"N/A"))</f>
        <v>21</v>
      </c>
      <c r="CF14" s="34">
        <f>IF(Puntaje!CF14=0,23,IFERROR(RANK(Puntaje!CF14,Puntaje!CF$2:CF$24,0),"N/A"))</f>
        <v>16</v>
      </c>
      <c r="CG14" s="34">
        <f>IF(Puntaje!CG14=0,23,IFERROR(RANK(Puntaje!CG14,Puntaje!CG$2:CG$24,0),"N/A"))</f>
        <v>21</v>
      </c>
      <c r="CH14" s="34">
        <f>IF(Puntaje!CH14=0,23,IFERROR(RANK(Puntaje!CH14,Puntaje!CH$2:CH$24,0),"N/A"))</f>
        <v>16</v>
      </c>
      <c r="CI14" s="34">
        <f>IF(Puntaje!CI14=0,23,IFERROR(RANK(Puntaje!CI14,Puntaje!CI$2:CI$24,0),"N/A"))</f>
        <v>7</v>
      </c>
    </row>
    <row r="15" spans="1:87" x14ac:dyDescent="0.35">
      <c r="A15" s="32" t="s">
        <v>154</v>
      </c>
      <c r="B15" s="34">
        <f>IF(Puntaje!B15=0,23,IFERROR(RANK(Puntaje!B15,Puntaje!B$2:B$24,0),"N/A"))</f>
        <v>23</v>
      </c>
      <c r="C15" s="34">
        <f>IF(Puntaje!C15=0,23,IFERROR(RANK(Puntaje!C15,Puntaje!C$2:C$24,0),"N/A"))</f>
        <v>23</v>
      </c>
      <c r="D15" s="34">
        <f>IF(Puntaje!D15=0,23,IFERROR(RANK(Puntaje!D15,Puntaje!D$2:D$24,0),"N/A"))</f>
        <v>18</v>
      </c>
      <c r="E15" s="34">
        <f>IF(Puntaje!E15=0,23,IFERROR(RANK(Puntaje!E15,Puntaje!E$2:E$24,0),"N/A"))</f>
        <v>18</v>
      </c>
      <c r="F15" s="34">
        <f>IF(Puntaje!F15=0,23,IFERROR(RANK(Puntaje!F15,Puntaje!F$2:F$24,0),"N/A"))</f>
        <v>6</v>
      </c>
      <c r="G15" s="34">
        <f>IF(Puntaje!G15=0,23,IFERROR(RANK(Puntaje!G15,Puntaje!G$2:G$24,0),"N/A"))</f>
        <v>5</v>
      </c>
      <c r="H15" s="34">
        <f>IF(Puntaje!H15=0,23,IFERROR(RANK(Puntaje!H15,Puntaje!H$2:H$24,0),"N/A"))</f>
        <v>11</v>
      </c>
      <c r="I15" s="34">
        <f>IF(Puntaje!I15=0,23,IFERROR(RANK(Puntaje!I15,Puntaje!I$2:I$24,0),"N/A"))</f>
        <v>23</v>
      </c>
      <c r="J15" s="34">
        <f>IF(Puntaje!J15=0,23,IFERROR(RANK(Puntaje!J15,Puntaje!J$2:J$24,0),"N/A"))</f>
        <v>9</v>
      </c>
      <c r="K15" s="34">
        <f>IF(Puntaje!K15=0,23,IFERROR(RANK(Puntaje!K15,Puntaje!K$2:K$24,0),"N/A"))</f>
        <v>13</v>
      </c>
      <c r="L15" s="34">
        <f>IF(Puntaje!L15=0,23,IFERROR(RANK(Puntaje!L15,Puntaje!L$2:L$24,0),"N/A"))</f>
        <v>22</v>
      </c>
      <c r="M15" s="34">
        <f>IF(Puntaje!M15=0,23,IFERROR(RANK(Puntaje!M15,Puntaje!M$2:M$24,0),"N/A"))</f>
        <v>4</v>
      </c>
      <c r="N15" s="34">
        <f>IF(Puntaje!N15=0,23,IFERROR(RANK(Puntaje!N15,Puntaje!N$2:N$24,0),"N/A"))</f>
        <v>10</v>
      </c>
      <c r="O15" s="34">
        <f>IF(Puntaje!O15=0,23,IFERROR(RANK(Puntaje!O15,Puntaje!O$2:O$24,0),"N/A"))</f>
        <v>15</v>
      </c>
      <c r="P15" s="34" t="str">
        <f>IF(Puntaje!P15=0,23,IFERROR(RANK(Puntaje!P15,Puntaje!P$2:P$24,0),"N/A"))</f>
        <v>N/A</v>
      </c>
      <c r="Q15" s="34">
        <f>IF(Puntaje!Q15=0,23,IFERROR(RANK(Puntaje!Q15,Puntaje!Q$2:Q$24,0),"N/A"))</f>
        <v>19</v>
      </c>
      <c r="R15" s="34">
        <f>IF(Puntaje!R15=0,23,IFERROR(RANK(Puntaje!R15,Puntaje!R$2:R$24,0),"N/A"))</f>
        <v>12</v>
      </c>
      <c r="S15" s="34">
        <f>IF(Puntaje!S15=0,23,IFERROR(RANK(Puntaje!S15,Puntaje!S$2:S$24,0),"N/A"))</f>
        <v>17</v>
      </c>
      <c r="T15" s="34">
        <f>IF(Puntaje!T15=0,23,IFERROR(RANK(Puntaje!T15,Puntaje!T$2:T$24,0),"N/A"))</f>
        <v>19</v>
      </c>
      <c r="U15" s="34">
        <f>IF(Puntaje!U15=0,23,IFERROR(RANK(Puntaje!U15,Puntaje!U$2:U$24,0),"N/A"))</f>
        <v>19</v>
      </c>
      <c r="V15" s="34">
        <f>IF(Puntaje!V15=0,23,IFERROR(RANK(Puntaje!V15,Puntaje!V$2:V$24,0),"N/A"))</f>
        <v>21</v>
      </c>
      <c r="W15" s="34">
        <f>IF(Puntaje!W15=0,23,IFERROR(RANK(Puntaje!W15,Puntaje!W$2:W$24,0),"N/A"))</f>
        <v>21</v>
      </c>
      <c r="X15" s="34">
        <f>IF(Puntaje!X15=0,23,IFERROR(RANK(Puntaje!X15,Puntaje!X$2:X$24,0),"N/A"))</f>
        <v>7</v>
      </c>
      <c r="Y15" s="34">
        <f>IF(Puntaje!Y15=0,23,IFERROR(RANK(Puntaje!Y15,Puntaje!Y$2:Y$24,0),"N/A"))</f>
        <v>2</v>
      </c>
      <c r="Z15" s="34">
        <f>IF(Puntaje!Z15=0,23,IFERROR(RANK(Puntaje!Z15,Puntaje!Z$2:Z$24,0),"N/A"))</f>
        <v>16</v>
      </c>
      <c r="AA15" s="34">
        <f>IF(Puntaje!AA15=0,23,IFERROR(RANK(Puntaje!AA15,Puntaje!AA$2:AA$24,0),"N/A"))</f>
        <v>16</v>
      </c>
      <c r="AB15" s="34">
        <f>IF(Puntaje!AB15=0,23,IFERROR(RANK(Puntaje!AB15,Puntaje!AB$2:AB$24,0),"N/A"))</f>
        <v>1</v>
      </c>
      <c r="AC15" s="34">
        <f>IF(Puntaje!AC15=0,23,IFERROR(RANK(Puntaje!AC15,Puntaje!AC$2:AC$24,0),"N/A"))</f>
        <v>23</v>
      </c>
      <c r="AD15" s="34">
        <f>IF(Puntaje!AD15=0,23,IFERROR(RANK(Puntaje!AD15,Puntaje!AD$2:AD$24,0),"N/A"))</f>
        <v>23</v>
      </c>
      <c r="AE15" s="34">
        <f>IF(Puntaje!AE15=0,23,IFERROR(RANK(Puntaje!AE15,Puntaje!AE$2:AE$24,0),"N/A"))</f>
        <v>18</v>
      </c>
      <c r="AF15" s="34">
        <f>IF(Puntaje!AF15=0,23,IFERROR(RANK(Puntaje!AF15,Puntaje!AF$2:AF$24,0),"N/A"))</f>
        <v>21</v>
      </c>
      <c r="AG15" s="34">
        <f>IF(Puntaje!AG15=0,23,IFERROR(RANK(Puntaje!AG15,Puntaje!AG$2:AG$24,0),"N/A"))</f>
        <v>17</v>
      </c>
      <c r="AH15" s="34">
        <f>IF(Puntaje!AH15=0,23,IFERROR(RANK(Puntaje!AH15,Puntaje!AH$2:AH$24,0),"N/A"))</f>
        <v>17</v>
      </c>
      <c r="AI15" s="34">
        <f>IF(Puntaje!AI15=0,23,IFERROR(RANK(Puntaje!AI15,Puntaje!AI$2:AI$24,0),"N/A"))</f>
        <v>12</v>
      </c>
      <c r="AJ15" s="34">
        <f>IF(Puntaje!AJ15=0,23,IFERROR(RANK(Puntaje!AJ15,Puntaje!AJ$2:AJ$24,0),"N/A"))</f>
        <v>14</v>
      </c>
      <c r="AK15" s="34">
        <f>IF(Puntaje!AK15=0,23,IFERROR(RANK(Puntaje!AK15,Puntaje!AK$2:AK$24,0),"N/A"))</f>
        <v>20</v>
      </c>
      <c r="AL15" s="34">
        <f>IF(Puntaje!AL15=0,23,IFERROR(RANK(Puntaje!AL15,Puntaje!AL$2:AL$24,0),"N/A"))</f>
        <v>9</v>
      </c>
      <c r="AM15" s="34">
        <f>IF(Puntaje!AM15=0,23,IFERROR(RANK(Puntaje!AM15,Puntaje!AM$2:AM$24,0),"N/A"))</f>
        <v>16</v>
      </c>
      <c r="AN15" s="34">
        <f>IF(Puntaje!AN15=0,23,IFERROR(RANK(Puntaje!AN15,Puntaje!AN$2:AN$24,0),"N/A"))</f>
        <v>15</v>
      </c>
      <c r="AO15" s="34">
        <f>IF(Puntaje!AO15=0,23,IFERROR(RANK(Puntaje!AO15,Puntaje!AO$2:AO$24,0),"N/A"))</f>
        <v>16</v>
      </c>
      <c r="AP15" s="34">
        <f>IF(Puntaje!AP15=0,23,IFERROR(RANK(Puntaje!AP15,Puntaje!AP$2:AP$24,0),"N/A"))</f>
        <v>21</v>
      </c>
      <c r="AQ15" s="34">
        <f>IF(Puntaje!AQ15=0,23,IFERROR(RANK(Puntaje!AQ15,Puntaje!AQ$2:AQ$24,0),"N/A"))</f>
        <v>21</v>
      </c>
      <c r="AR15" s="34">
        <f>IF(Puntaje!AR15=0,23,IFERROR(RANK(Puntaje!AR15,Puntaje!AR$2:AR$24,0),"N/A"))</f>
        <v>20</v>
      </c>
      <c r="AS15" s="34">
        <f>IF(Puntaje!AS15=0,23,IFERROR(RANK(Puntaje!AS15,Puntaje!AS$2:AS$24,0),"N/A"))</f>
        <v>17</v>
      </c>
      <c r="AT15" s="34">
        <f>IF(Puntaje!AT15=0,23,IFERROR(RANK(Puntaje!AT15,Puntaje!AT$2:AT$24,0),"N/A"))</f>
        <v>23</v>
      </c>
      <c r="AU15" s="34">
        <f>IF(Puntaje!AU15=0,23,IFERROR(RANK(Puntaje!AU15,Puntaje!AU$2:AU$24,0),"N/A"))</f>
        <v>21</v>
      </c>
      <c r="AV15" s="34">
        <f>IF(Puntaje!AV15=0,23,IFERROR(RANK(Puntaje!AV15,Puntaje!AV$2:AV$24,0),"N/A"))</f>
        <v>22</v>
      </c>
      <c r="AW15" s="34">
        <f>IF(Puntaje!AW15=0,23,IFERROR(RANK(Puntaje!AW15,Puntaje!AW$2:AW$24,0),"N/A"))</f>
        <v>15</v>
      </c>
      <c r="AX15" s="34">
        <f>IF(Puntaje!AX15=0,23,IFERROR(RANK(Puntaje!AX15,Puntaje!AX$2:AX$24,0),"N/A"))</f>
        <v>20</v>
      </c>
      <c r="AY15" s="34">
        <f>IF(Puntaje!AY15=0,23,IFERROR(RANK(Puntaje!AY15,Puntaje!AY$2:AY$24,0),"N/A"))</f>
        <v>15</v>
      </c>
      <c r="AZ15" s="34">
        <f>IF(Puntaje!AZ15=0,23,IFERROR(RANK(Puntaje!AZ15,Puntaje!AZ$2:AZ$24,0),"N/A"))</f>
        <v>22</v>
      </c>
      <c r="BA15" s="34">
        <f>IF(Puntaje!BA15=0,23,IFERROR(RANK(Puntaje!BA15,Puntaje!BA$2:BA$24,0),"N/A"))</f>
        <v>23</v>
      </c>
      <c r="BB15" s="34">
        <f>IF(Puntaje!BB15=0,23,IFERROR(RANK(Puntaje!BB15,Puntaje!BB$2:BB$24,0),"N/A"))</f>
        <v>21</v>
      </c>
      <c r="BC15" s="34">
        <f>IF(Puntaje!BC15=0,23,IFERROR(RANK(Puntaje!BC15,Puntaje!BC$2:BC$24,0),"N/A"))</f>
        <v>16</v>
      </c>
      <c r="BD15" s="34">
        <f>IF(Puntaje!BD15=0,23,IFERROR(RANK(Puntaje!BD15,Puntaje!BD$2:BD$24,0),"N/A"))</f>
        <v>4</v>
      </c>
      <c r="BE15" s="34">
        <f>IF(Puntaje!BE15=0,23,IFERROR(RANK(Puntaje!BE15,Puntaje!BE$2:BE$24,0),"N/A"))</f>
        <v>20</v>
      </c>
      <c r="BF15" s="34">
        <f>IF(Puntaje!BF15=0,23,IFERROR(RANK(Puntaje!BF15,Puntaje!BF$2:BF$24,0),"N/A"))</f>
        <v>19</v>
      </c>
      <c r="BG15" s="34">
        <f>IF(Puntaje!BG15=0,23,IFERROR(RANK(Puntaje!BG15,Puntaje!BG$2:BG$24,0),"N/A"))</f>
        <v>23</v>
      </c>
      <c r="BH15" s="34">
        <f>IF(Puntaje!BH15=0,23,IFERROR(RANK(Puntaje!BH15,Puntaje!BH$2:BH$24,0),"N/A"))</f>
        <v>15</v>
      </c>
      <c r="BI15" s="34">
        <f>IF(Puntaje!BI15=0,23,IFERROR(RANK(Puntaje!BI15,Puntaje!BI$2:BI$24,0),"N/A"))</f>
        <v>23</v>
      </c>
      <c r="BJ15" s="34">
        <f>IF(Puntaje!BJ15=0,23,IFERROR(RANK(Puntaje!BJ15,Puntaje!BJ$2:BJ$24,0),"N/A"))</f>
        <v>21</v>
      </c>
      <c r="BK15" s="34">
        <f>IF(Puntaje!BK15=0,23,IFERROR(RANK(Puntaje!BK15,Puntaje!BK$2:BK$24,0),"N/A"))</f>
        <v>21</v>
      </c>
      <c r="BL15" s="34">
        <f>IF(Puntaje!BL15=0,23,IFERROR(RANK(Puntaje!BL15,Puntaje!BL$2:BL$24,0),"N/A"))</f>
        <v>19</v>
      </c>
      <c r="BM15" s="34">
        <f>IF(Puntaje!BM15=0,23,IFERROR(RANK(Puntaje!BM15,Puntaje!BM$2:BM$24,0),"N/A"))</f>
        <v>20</v>
      </c>
      <c r="BN15" s="34">
        <f>IF(Puntaje!BN15=0,23,IFERROR(RANK(Puntaje!BN15,Puntaje!BN$2:BN$24,0),"N/A"))</f>
        <v>18</v>
      </c>
      <c r="BO15" s="34">
        <f>IF(Puntaje!BO15=0,23,IFERROR(RANK(Puntaje!BO15,Puntaje!BO$2:BO$24,0),"N/A"))</f>
        <v>19</v>
      </c>
      <c r="BP15" s="34">
        <f>IF(Puntaje!BP15=0,23,IFERROR(RANK(Puntaje!BP15,Puntaje!BP$2:BP$24,0),"N/A"))</f>
        <v>3</v>
      </c>
      <c r="BQ15" s="34">
        <f>IF(Puntaje!BQ15=0,23,IFERROR(RANK(Puntaje!BQ15,Puntaje!BQ$2:BQ$24,0),"N/A"))</f>
        <v>8</v>
      </c>
      <c r="BR15" s="34">
        <f>IF(Puntaje!BR15=0,23,IFERROR(RANK(Puntaje!BR15,Puntaje!BR$2:BR$24,0),"N/A"))</f>
        <v>23</v>
      </c>
      <c r="BS15" s="34">
        <f>IF(Puntaje!BS15=0,23,IFERROR(RANK(Puntaje!BS15,Puntaje!BS$2:BS$24,0),"N/A"))</f>
        <v>23</v>
      </c>
      <c r="BT15" s="34">
        <f>IF(Puntaje!BT15=0,23,IFERROR(RANK(Puntaje!BT15,Puntaje!BT$2:BT$24,0),"N/A"))</f>
        <v>23</v>
      </c>
      <c r="BU15" s="34">
        <f>IF(Puntaje!BU15=0,23,IFERROR(RANK(Puntaje!BU15,Puntaje!BU$2:BU$24,0),"N/A"))</f>
        <v>23</v>
      </c>
      <c r="BV15" s="34">
        <f>IF(Puntaje!BV15=0,23,IFERROR(RANK(Puntaje!BV15,Puntaje!BV$2:BV$24,0),"N/A"))</f>
        <v>23</v>
      </c>
      <c r="BW15" s="34">
        <f>IF(Puntaje!BW15=0,23,IFERROR(RANK(Puntaje!BW15,Puntaje!BW$2:BW$24,0),"N/A"))</f>
        <v>18</v>
      </c>
      <c r="BX15" s="34">
        <f>IF(Puntaje!BX15=0,23,IFERROR(RANK(Puntaje!BX15,Puntaje!BX$2:BX$24,0),"N/A"))</f>
        <v>9</v>
      </c>
      <c r="BY15" s="34">
        <f>IF(Puntaje!BY15=0,23,IFERROR(RANK(Puntaje!BY15,Puntaje!BY$2:BY$24,0),"N/A"))</f>
        <v>22</v>
      </c>
      <c r="BZ15" s="34">
        <f>IF(Puntaje!BZ15=0,23,IFERROR(RANK(Puntaje!BZ15,Puntaje!BZ$2:BZ$24,0),"N/A"))</f>
        <v>13</v>
      </c>
      <c r="CA15" s="34" t="str">
        <f>IF(Puntaje!CA15=0,23,IFERROR(RANK(Puntaje!CA15,Puntaje!CA$2:CA$24,0),"N/A"))</f>
        <v>N/A</v>
      </c>
      <c r="CB15" s="34">
        <f>IF(Puntaje!CB15=0,23,IFERROR(RANK(Puntaje!CB15,Puntaje!CB$2:CB$24,0),"N/A"))</f>
        <v>3</v>
      </c>
      <c r="CC15" s="34">
        <f>IF(Puntaje!CC15=0,23,IFERROR(RANK(Puntaje!CC15,Puntaje!CC$2:CC$24,0),"N/A"))</f>
        <v>10</v>
      </c>
      <c r="CD15" s="34">
        <f>IF(Puntaje!CD15=0,23,IFERROR(RANK(Puntaje!CD15,Puntaje!CD$2:CD$24,0),"N/A"))</f>
        <v>3</v>
      </c>
      <c r="CE15" s="34">
        <f>IF(Puntaje!CE15=0,23,IFERROR(RANK(Puntaje!CE15,Puntaje!CE$2:CE$24,0),"N/A"))</f>
        <v>23</v>
      </c>
      <c r="CF15" s="34">
        <f>IF(Puntaje!CF15=0,23,IFERROR(RANK(Puntaje!CF15,Puntaje!CF$2:CF$24,0),"N/A"))</f>
        <v>23</v>
      </c>
      <c r="CG15" s="34">
        <f>IF(Puntaje!CG15=0,23,IFERROR(RANK(Puntaje!CG15,Puntaje!CG$2:CG$24,0),"N/A"))</f>
        <v>23</v>
      </c>
      <c r="CH15" s="34">
        <f>IF(Puntaje!CH15=0,23,IFERROR(RANK(Puntaje!CH15,Puntaje!CH$2:CH$24,0),"N/A"))</f>
        <v>13</v>
      </c>
      <c r="CI15" s="34">
        <f>IF(Puntaje!CI15=0,23,IFERROR(RANK(Puntaje!CI15,Puntaje!CI$2:CI$24,0),"N/A"))</f>
        <v>20</v>
      </c>
    </row>
    <row r="16" spans="1:87" x14ac:dyDescent="0.35">
      <c r="A16" s="32" t="s">
        <v>155</v>
      </c>
      <c r="B16" s="34">
        <f>IF(Puntaje!B16=0,23,IFERROR(RANK(Puntaje!B16,Puntaje!B$2:B$24,0),"N/A"))</f>
        <v>23</v>
      </c>
      <c r="C16" s="34">
        <f>IF(Puntaje!C16=0,23,IFERROR(RANK(Puntaje!C16,Puntaje!C$2:C$24,0),"N/A"))</f>
        <v>23</v>
      </c>
      <c r="D16" s="34">
        <f>IF(Puntaje!D16=0,23,IFERROR(RANK(Puntaje!D16,Puntaje!D$2:D$24,0),"N/A"))</f>
        <v>19</v>
      </c>
      <c r="E16" s="34">
        <f>IF(Puntaje!E16=0,23,IFERROR(RANK(Puntaje!E16,Puntaje!E$2:E$24,0),"N/A"))</f>
        <v>19</v>
      </c>
      <c r="F16" s="34">
        <f>IF(Puntaje!F16=0,23,IFERROR(RANK(Puntaje!F16,Puntaje!F$2:F$24,0),"N/A"))</f>
        <v>1</v>
      </c>
      <c r="G16" s="34">
        <f>IF(Puntaje!G16=0,23,IFERROR(RANK(Puntaje!G16,Puntaje!G$2:G$24,0),"N/A"))</f>
        <v>1</v>
      </c>
      <c r="H16" s="34">
        <f>IF(Puntaje!H16=0,23,IFERROR(RANK(Puntaje!H16,Puntaje!H$2:H$24,0),"N/A"))</f>
        <v>3</v>
      </c>
      <c r="I16" s="34">
        <f>IF(Puntaje!I16=0,23,IFERROR(RANK(Puntaje!I16,Puntaje!I$2:I$24,0),"N/A"))</f>
        <v>5</v>
      </c>
      <c r="J16" s="34">
        <f>IF(Puntaje!J16=0,23,IFERROR(RANK(Puntaje!J16,Puntaje!J$2:J$24,0),"N/A"))</f>
        <v>1</v>
      </c>
      <c r="K16" s="34">
        <f>IF(Puntaje!K16=0,23,IFERROR(RANK(Puntaje!K16,Puntaje!K$2:K$24,0),"N/A"))</f>
        <v>4</v>
      </c>
      <c r="L16" s="34">
        <f>IF(Puntaje!L16=0,23,IFERROR(RANK(Puntaje!L16,Puntaje!L$2:L$24,0),"N/A"))</f>
        <v>7</v>
      </c>
      <c r="M16" s="34">
        <f>IF(Puntaje!M16=0,23,IFERROR(RANK(Puntaje!M16,Puntaje!M$2:M$24,0),"N/A"))</f>
        <v>21</v>
      </c>
      <c r="N16" s="34">
        <f>IF(Puntaje!N16=0,23,IFERROR(RANK(Puntaje!N16,Puntaje!N$2:N$24,0),"N/A"))</f>
        <v>3</v>
      </c>
      <c r="O16" s="34">
        <f>IF(Puntaje!O16=0,23,IFERROR(RANK(Puntaje!O16,Puntaje!O$2:O$24,0),"N/A"))</f>
        <v>7</v>
      </c>
      <c r="P16" s="34">
        <f>IF(Puntaje!P16=0,23,IFERROR(RANK(Puntaje!P16,Puntaje!P$2:P$24,0),"N/A"))</f>
        <v>7</v>
      </c>
      <c r="Q16" s="34">
        <f>IF(Puntaje!Q16=0,23,IFERROR(RANK(Puntaje!Q16,Puntaje!Q$2:Q$24,0),"N/A"))</f>
        <v>6</v>
      </c>
      <c r="R16" s="34">
        <f>IF(Puntaje!R16=0,23,IFERROR(RANK(Puntaje!R16,Puntaje!R$2:R$24,0),"N/A"))</f>
        <v>15</v>
      </c>
      <c r="S16" s="34">
        <f>IF(Puntaje!S16=0,23,IFERROR(RANK(Puntaje!S16,Puntaje!S$2:S$24,0),"N/A"))</f>
        <v>9</v>
      </c>
      <c r="T16" s="34">
        <f>IF(Puntaje!T16=0,23,IFERROR(RANK(Puntaje!T16,Puntaje!T$2:T$24,0),"N/A"))</f>
        <v>7</v>
      </c>
      <c r="U16" s="34">
        <f>IF(Puntaje!U16=0,23,IFERROR(RANK(Puntaje!U16,Puntaje!U$2:U$24,0),"N/A"))</f>
        <v>4</v>
      </c>
      <c r="V16" s="34">
        <f>IF(Puntaje!V16=0,23,IFERROR(RANK(Puntaje!V16,Puntaje!V$2:V$24,0),"N/A"))</f>
        <v>10</v>
      </c>
      <c r="W16" s="34">
        <f>IF(Puntaje!W16=0,23,IFERROR(RANK(Puntaje!W16,Puntaje!W$2:W$24,0),"N/A"))</f>
        <v>8</v>
      </c>
      <c r="X16" s="34">
        <f>IF(Puntaje!X16=0,23,IFERROR(RANK(Puntaje!X16,Puntaje!X$2:X$24,0),"N/A"))</f>
        <v>9</v>
      </c>
      <c r="Y16" s="34">
        <f>IF(Puntaje!Y16=0,23,IFERROR(RANK(Puntaje!Y16,Puntaje!Y$2:Y$24,0),"N/A"))</f>
        <v>10</v>
      </c>
      <c r="Z16" s="34">
        <f>IF(Puntaje!Z16=0,23,IFERROR(RANK(Puntaje!Z16,Puntaje!Z$2:Z$24,0),"N/A"))</f>
        <v>4</v>
      </c>
      <c r="AA16" s="34">
        <f>IF(Puntaje!AA16=0,23,IFERROR(RANK(Puntaje!AA16,Puntaje!AA$2:AA$24,0),"N/A"))</f>
        <v>4</v>
      </c>
      <c r="AB16" s="34">
        <f>IF(Puntaje!AB16=0,23,IFERROR(RANK(Puntaje!AB16,Puntaje!AB$2:AB$24,0),"N/A"))</f>
        <v>2</v>
      </c>
      <c r="AC16" s="34">
        <f>IF(Puntaje!AC16=0,23,IFERROR(RANK(Puntaje!AC16,Puntaje!AC$2:AC$24,0),"N/A"))</f>
        <v>18</v>
      </c>
      <c r="AD16" s="34">
        <f>IF(Puntaje!AD16=0,23,IFERROR(RANK(Puntaje!AD16,Puntaje!AD$2:AD$24,0),"N/A"))</f>
        <v>5</v>
      </c>
      <c r="AE16" s="34">
        <f>IF(Puntaje!AE16=0,23,IFERROR(RANK(Puntaje!AE16,Puntaje!AE$2:AE$24,0),"N/A"))</f>
        <v>11</v>
      </c>
      <c r="AF16" s="34">
        <f>IF(Puntaje!AF16=0,23,IFERROR(RANK(Puntaje!AF16,Puntaje!AF$2:AF$24,0),"N/A"))</f>
        <v>7</v>
      </c>
      <c r="AG16" s="34">
        <f>IF(Puntaje!AG16=0,23,IFERROR(RANK(Puntaje!AG16,Puntaje!AG$2:AG$24,0),"N/A"))</f>
        <v>12</v>
      </c>
      <c r="AH16" s="34">
        <f>IF(Puntaje!AH16=0,23,IFERROR(RANK(Puntaje!AH16,Puntaje!AH$2:AH$24,0),"N/A"))</f>
        <v>13</v>
      </c>
      <c r="AI16" s="34">
        <f>IF(Puntaje!AI16=0,23,IFERROR(RANK(Puntaje!AI16,Puntaje!AI$2:AI$24,0),"N/A"))</f>
        <v>10</v>
      </c>
      <c r="AJ16" s="34">
        <f>IF(Puntaje!AJ16=0,23,IFERROR(RANK(Puntaje!AJ16,Puntaje!AJ$2:AJ$24,0),"N/A"))</f>
        <v>10</v>
      </c>
      <c r="AK16" s="34">
        <f>IF(Puntaje!AK16=0,23,IFERROR(RANK(Puntaje!AK16,Puntaje!AK$2:AK$24,0),"N/A"))</f>
        <v>11</v>
      </c>
      <c r="AL16" s="34">
        <f>IF(Puntaje!AL16=0,23,IFERROR(RANK(Puntaje!AL16,Puntaje!AL$2:AL$24,0),"N/A"))</f>
        <v>17</v>
      </c>
      <c r="AM16" s="34">
        <f>IF(Puntaje!AM16=0,23,IFERROR(RANK(Puntaje!AM16,Puntaje!AM$2:AM$24,0),"N/A"))</f>
        <v>13</v>
      </c>
      <c r="AN16" s="34">
        <f>IF(Puntaje!AN16=0,23,IFERROR(RANK(Puntaje!AN16,Puntaje!AN$2:AN$24,0),"N/A"))</f>
        <v>6</v>
      </c>
      <c r="AO16" s="34">
        <f>IF(Puntaje!AO16=0,23,IFERROR(RANK(Puntaje!AO16,Puntaje!AO$2:AO$24,0),"N/A"))</f>
        <v>11</v>
      </c>
      <c r="AP16" s="34">
        <f>IF(Puntaje!AP16=0,23,IFERROR(RANK(Puntaje!AP16,Puntaje!AP$2:AP$24,0),"N/A"))</f>
        <v>6</v>
      </c>
      <c r="AQ16" s="34">
        <f>IF(Puntaje!AQ16=0,23,IFERROR(RANK(Puntaje!AQ16,Puntaje!AQ$2:AQ$24,0),"N/A"))</f>
        <v>20</v>
      </c>
      <c r="AR16" s="34">
        <f>IF(Puntaje!AR16=0,23,IFERROR(RANK(Puntaje!AR16,Puntaje!AR$2:AR$24,0),"N/A"))</f>
        <v>17</v>
      </c>
      <c r="AS16" s="34">
        <f>IF(Puntaje!AS16=0,23,IFERROR(RANK(Puntaje!AS16,Puntaje!AS$2:AS$24,0),"N/A"))</f>
        <v>16</v>
      </c>
      <c r="AT16" s="34">
        <f>IF(Puntaje!AT16=0,23,IFERROR(RANK(Puntaje!AT16,Puntaje!AT$2:AT$24,0),"N/A"))</f>
        <v>21</v>
      </c>
      <c r="AU16" s="34">
        <f>IF(Puntaje!AU16=0,23,IFERROR(RANK(Puntaje!AU16,Puntaje!AU$2:AU$24,0),"N/A"))</f>
        <v>18</v>
      </c>
      <c r="AV16" s="34">
        <f>IF(Puntaje!AV16=0,23,IFERROR(RANK(Puntaje!AV16,Puntaje!AV$2:AV$24,0),"N/A"))</f>
        <v>14</v>
      </c>
      <c r="AW16" s="34">
        <f>IF(Puntaje!AW16=0,23,IFERROR(RANK(Puntaje!AW16,Puntaje!AW$2:AW$24,0),"N/A"))</f>
        <v>9</v>
      </c>
      <c r="AX16" s="34">
        <f>IF(Puntaje!AX16=0,23,IFERROR(RANK(Puntaje!AX16,Puntaje!AX$2:AX$24,0),"N/A"))</f>
        <v>21</v>
      </c>
      <c r="AY16" s="34">
        <f>IF(Puntaje!AY16=0,23,IFERROR(RANK(Puntaje!AY16,Puntaje!AY$2:AY$24,0),"N/A"))</f>
        <v>20</v>
      </c>
      <c r="AZ16" s="34">
        <f>IF(Puntaje!AZ16=0,23,IFERROR(RANK(Puntaje!AZ16,Puntaje!AZ$2:AZ$24,0),"N/A"))</f>
        <v>17</v>
      </c>
      <c r="BA16" s="34">
        <f>IF(Puntaje!BA16=0,23,IFERROR(RANK(Puntaje!BA16,Puntaje!BA$2:BA$24,0),"N/A"))</f>
        <v>20</v>
      </c>
      <c r="BB16" s="34">
        <f>IF(Puntaje!BB16=0,23,IFERROR(RANK(Puntaje!BB16,Puntaje!BB$2:BB$24,0),"N/A"))</f>
        <v>4</v>
      </c>
      <c r="BC16" s="34">
        <f>IF(Puntaje!BC16=0,23,IFERROR(RANK(Puntaje!BC16,Puntaje!BC$2:BC$24,0),"N/A"))</f>
        <v>9</v>
      </c>
      <c r="BD16" s="34">
        <f>IF(Puntaje!BD16=0,23,IFERROR(RANK(Puntaje!BD16,Puntaje!BD$2:BD$24,0),"N/A"))</f>
        <v>18</v>
      </c>
      <c r="BE16" s="34">
        <f>IF(Puntaje!BE16=0,23,IFERROR(RANK(Puntaje!BE16,Puntaje!BE$2:BE$24,0),"N/A"))</f>
        <v>3</v>
      </c>
      <c r="BF16" s="34">
        <f>IF(Puntaje!BF16=0,23,IFERROR(RANK(Puntaje!BF16,Puntaje!BF$2:BF$24,0),"N/A"))</f>
        <v>4</v>
      </c>
      <c r="BG16" s="34">
        <f>IF(Puntaje!BG16=0,23,IFERROR(RANK(Puntaje!BG16,Puntaje!BG$2:BG$24,0),"N/A"))</f>
        <v>23</v>
      </c>
      <c r="BH16" s="34">
        <f>IF(Puntaje!BH16=0,23,IFERROR(RANK(Puntaje!BH16,Puntaje!BH$2:BH$24,0),"N/A"))</f>
        <v>16</v>
      </c>
      <c r="BI16" s="34">
        <f>IF(Puntaje!BI16=0,23,IFERROR(RANK(Puntaje!BI16,Puntaje!BI$2:BI$24,0),"N/A"))</f>
        <v>8</v>
      </c>
      <c r="BJ16" s="34">
        <f>IF(Puntaje!BJ16=0,23,IFERROR(RANK(Puntaje!BJ16,Puntaje!BJ$2:BJ$24,0),"N/A"))</f>
        <v>12</v>
      </c>
      <c r="BK16" s="34">
        <f>IF(Puntaje!BK16=0,23,IFERROR(RANK(Puntaje!BK16,Puntaje!BK$2:BK$24,0),"N/A"))</f>
        <v>13</v>
      </c>
      <c r="BL16" s="34">
        <f>IF(Puntaje!BL16=0,23,IFERROR(RANK(Puntaje!BL16,Puntaje!BL$2:BL$24,0),"N/A"))</f>
        <v>11</v>
      </c>
      <c r="BM16" s="34">
        <f>IF(Puntaje!BM16=0,23,IFERROR(RANK(Puntaje!BM16,Puntaje!BM$2:BM$24,0),"N/A"))</f>
        <v>9</v>
      </c>
      <c r="BN16" s="34">
        <f>IF(Puntaje!BN16=0,23,IFERROR(RANK(Puntaje!BN16,Puntaje!BN$2:BN$24,0),"N/A"))</f>
        <v>6</v>
      </c>
      <c r="BO16" s="34">
        <f>IF(Puntaje!BO16=0,23,IFERROR(RANK(Puntaje!BO16,Puntaje!BO$2:BO$24,0),"N/A"))</f>
        <v>3</v>
      </c>
      <c r="BP16" s="34">
        <f>IF(Puntaje!BP16=0,23,IFERROR(RANK(Puntaje!BP16,Puntaje!BP$2:BP$24,0),"N/A"))</f>
        <v>18</v>
      </c>
      <c r="BQ16" s="34">
        <f>IF(Puntaje!BQ16=0,23,IFERROR(RANK(Puntaje!BQ16,Puntaje!BQ$2:BQ$24,0),"N/A"))</f>
        <v>6</v>
      </c>
      <c r="BR16" s="34">
        <f>IF(Puntaje!BR16=0,23,IFERROR(RANK(Puntaje!BR16,Puntaje!BR$2:BR$24,0),"N/A"))</f>
        <v>7</v>
      </c>
      <c r="BS16" s="34">
        <f>IF(Puntaje!BS16=0,23,IFERROR(RANK(Puntaje!BS16,Puntaje!BS$2:BS$24,0),"N/A"))</f>
        <v>11</v>
      </c>
      <c r="BT16" s="34">
        <f>IF(Puntaje!BT16=0,23,IFERROR(RANK(Puntaje!BT16,Puntaje!BT$2:BT$24,0),"N/A"))</f>
        <v>4</v>
      </c>
      <c r="BU16" s="34">
        <f>IF(Puntaje!BU16=0,23,IFERROR(RANK(Puntaje!BU16,Puntaje!BU$2:BU$24,0),"N/A"))</f>
        <v>16</v>
      </c>
      <c r="BV16" s="34">
        <f>IF(Puntaje!BV16=0,23,IFERROR(RANK(Puntaje!BV16,Puntaje!BV$2:BV$24,0),"N/A"))</f>
        <v>9</v>
      </c>
      <c r="BW16" s="34">
        <f>IF(Puntaje!BW16=0,23,IFERROR(RANK(Puntaje!BW16,Puntaje!BW$2:BW$24,0),"N/A"))</f>
        <v>7</v>
      </c>
      <c r="BX16" s="34">
        <f>IF(Puntaje!BX16=0,23,IFERROR(RANK(Puntaje!BX16,Puntaje!BX$2:BX$24,0),"N/A"))</f>
        <v>19</v>
      </c>
      <c r="BY16" s="34">
        <f>IF(Puntaje!BY16=0,23,IFERROR(RANK(Puntaje!BY16,Puntaje!BY$2:BY$24,0),"N/A"))</f>
        <v>17</v>
      </c>
      <c r="BZ16" s="34">
        <f>IF(Puntaje!BZ16=0,23,IFERROR(RANK(Puntaje!BZ16,Puntaje!BZ$2:BZ$24,0),"N/A"))</f>
        <v>19</v>
      </c>
      <c r="CA16" s="34">
        <f>IF(Puntaje!CA16=0,23,IFERROR(RANK(Puntaje!CA16,Puntaje!CA$2:CA$24,0),"N/A"))</f>
        <v>12</v>
      </c>
      <c r="CB16" s="34">
        <f>IF(Puntaje!CB16=0,23,IFERROR(RANK(Puntaje!CB16,Puntaje!CB$2:CB$24,0),"N/A"))</f>
        <v>23</v>
      </c>
      <c r="CC16" s="34">
        <f>IF(Puntaje!CC16=0,23,IFERROR(RANK(Puntaje!CC16,Puntaje!CC$2:CC$24,0),"N/A"))</f>
        <v>12</v>
      </c>
      <c r="CD16" s="34">
        <f>IF(Puntaje!CD16=0,23,IFERROR(RANK(Puntaje!CD16,Puntaje!CD$2:CD$24,0),"N/A"))</f>
        <v>21</v>
      </c>
      <c r="CE16" s="34">
        <f>IF(Puntaje!CE16=0,23,IFERROR(RANK(Puntaje!CE16,Puntaje!CE$2:CE$24,0),"N/A"))</f>
        <v>17</v>
      </c>
      <c r="CF16" s="34">
        <f>IF(Puntaje!CF16=0,23,IFERROR(RANK(Puntaje!CF16,Puntaje!CF$2:CF$24,0),"N/A"))</f>
        <v>18</v>
      </c>
      <c r="CG16" s="34">
        <f>IF(Puntaje!CG16=0,23,IFERROR(RANK(Puntaje!CG16,Puntaje!CG$2:CG$24,0),"N/A"))</f>
        <v>17</v>
      </c>
      <c r="CH16" s="34">
        <f>IF(Puntaje!CH16=0,23,IFERROR(RANK(Puntaje!CH16,Puntaje!CH$2:CH$24,0),"N/A"))</f>
        <v>23</v>
      </c>
      <c r="CI16" s="34">
        <f>IF(Puntaje!CI16=0,23,IFERROR(RANK(Puntaje!CI16,Puntaje!CI$2:CI$24,0),"N/A"))</f>
        <v>11</v>
      </c>
    </row>
    <row r="17" spans="1:87" x14ac:dyDescent="0.35">
      <c r="A17" s="32" t="s">
        <v>156</v>
      </c>
      <c r="B17" s="34">
        <f>IF(Puntaje!B17=0,23,IFERROR(RANK(Puntaje!B17,Puntaje!B$2:B$24,0),"N/A"))</f>
        <v>23</v>
      </c>
      <c r="C17" s="34">
        <f>IF(Puntaje!C17=0,23,IFERROR(RANK(Puntaje!C17,Puntaje!C$2:C$24,0),"N/A"))</f>
        <v>23</v>
      </c>
      <c r="D17" s="34">
        <f>IF(Puntaje!D17=0,23,IFERROR(RANK(Puntaje!D17,Puntaje!D$2:D$24,0),"N/A"))</f>
        <v>9</v>
      </c>
      <c r="E17" s="34">
        <f>IF(Puntaje!E17=0,23,IFERROR(RANK(Puntaje!E17,Puntaje!E$2:E$24,0),"N/A"))</f>
        <v>13</v>
      </c>
      <c r="F17" s="34">
        <f>IF(Puntaje!F17=0,23,IFERROR(RANK(Puntaje!F17,Puntaje!F$2:F$24,0),"N/A"))</f>
        <v>18</v>
      </c>
      <c r="G17" s="34">
        <f>IF(Puntaje!G17=0,23,IFERROR(RANK(Puntaje!G17,Puntaje!G$2:G$24,0),"N/A"))</f>
        <v>16</v>
      </c>
      <c r="H17" s="34">
        <f>IF(Puntaje!H17=0,23,IFERROR(RANK(Puntaje!H17,Puntaje!H$2:H$24,0),"N/A"))</f>
        <v>20</v>
      </c>
      <c r="I17" s="34">
        <f>IF(Puntaje!I17=0,23,IFERROR(RANK(Puntaje!I17,Puntaje!I$2:I$24,0),"N/A"))</f>
        <v>23</v>
      </c>
      <c r="J17" s="34">
        <f>IF(Puntaje!J17=0,23,IFERROR(RANK(Puntaje!J17,Puntaje!J$2:J$24,0),"N/A"))</f>
        <v>22</v>
      </c>
      <c r="K17" s="34">
        <f>IF(Puntaje!K17=0,23,IFERROR(RANK(Puntaje!K17,Puntaje!K$2:K$24,0),"N/A"))</f>
        <v>20</v>
      </c>
      <c r="L17" s="34">
        <f>IF(Puntaje!L17=0,23,IFERROR(RANK(Puntaje!L17,Puntaje!L$2:L$24,0),"N/A"))</f>
        <v>9</v>
      </c>
      <c r="M17" s="34">
        <f>IF(Puntaje!M17=0,23,IFERROR(RANK(Puntaje!M17,Puntaje!M$2:M$24,0),"N/A"))</f>
        <v>12</v>
      </c>
      <c r="N17" s="34">
        <f>IF(Puntaje!N17=0,23,IFERROR(RANK(Puntaje!N17,Puntaje!N$2:N$24,0),"N/A"))</f>
        <v>13</v>
      </c>
      <c r="O17" s="34">
        <f>IF(Puntaje!O17=0,23,IFERROR(RANK(Puntaje!O17,Puntaje!O$2:O$24,0),"N/A"))</f>
        <v>14</v>
      </c>
      <c r="P17" s="34" t="str">
        <f>IF(Puntaje!P17=0,23,IFERROR(RANK(Puntaje!P17,Puntaje!P$2:P$24,0),"N/A"))</f>
        <v>N/A</v>
      </c>
      <c r="Q17" s="34">
        <f>IF(Puntaje!Q17=0,23,IFERROR(RANK(Puntaje!Q17,Puntaje!Q$2:Q$24,0),"N/A"))</f>
        <v>9</v>
      </c>
      <c r="R17" s="34">
        <f>IF(Puntaje!R17=0,23,IFERROR(RANK(Puntaje!R17,Puntaje!R$2:R$24,0),"N/A"))</f>
        <v>20</v>
      </c>
      <c r="S17" s="34">
        <f>IF(Puntaje!S17=0,23,IFERROR(RANK(Puntaje!S17,Puntaje!S$2:S$24,0),"N/A"))</f>
        <v>18</v>
      </c>
      <c r="T17" s="34">
        <f>IF(Puntaje!T17=0,23,IFERROR(RANK(Puntaje!T17,Puntaje!T$2:T$24,0),"N/A"))</f>
        <v>16</v>
      </c>
      <c r="U17" s="34">
        <f>IF(Puntaje!U17=0,23,IFERROR(RANK(Puntaje!U17,Puntaje!U$2:U$24,0),"N/A"))</f>
        <v>1</v>
      </c>
      <c r="V17" s="34">
        <f>IF(Puntaje!V17=0,23,IFERROR(RANK(Puntaje!V17,Puntaje!V$2:V$24,0),"N/A"))</f>
        <v>14</v>
      </c>
      <c r="W17" s="34">
        <f>IF(Puntaje!W17=0,23,IFERROR(RANK(Puntaje!W17,Puntaje!W$2:W$24,0),"N/A"))</f>
        <v>18</v>
      </c>
      <c r="X17" s="34">
        <f>IF(Puntaje!X17=0,23,IFERROR(RANK(Puntaje!X17,Puntaje!X$2:X$24,0),"N/A"))</f>
        <v>17</v>
      </c>
      <c r="Y17" s="34">
        <f>IF(Puntaje!Y17=0,23,IFERROR(RANK(Puntaje!Y17,Puntaje!Y$2:Y$24,0),"N/A"))</f>
        <v>23</v>
      </c>
      <c r="Z17" s="34">
        <f>IF(Puntaje!Z17=0,23,IFERROR(RANK(Puntaje!Z17,Puntaje!Z$2:Z$24,0),"N/A"))</f>
        <v>19</v>
      </c>
      <c r="AA17" s="34">
        <f>IF(Puntaje!AA17=0,23,IFERROR(RANK(Puntaje!AA17,Puntaje!AA$2:AA$24,0),"N/A"))</f>
        <v>19</v>
      </c>
      <c r="AB17" s="34">
        <f>IF(Puntaje!AB17=0,23,IFERROR(RANK(Puntaje!AB17,Puntaje!AB$2:AB$24,0),"N/A"))</f>
        <v>23</v>
      </c>
      <c r="AC17" s="34">
        <f>IF(Puntaje!AC17=0,23,IFERROR(RANK(Puntaje!AC17,Puntaje!AC$2:AC$24,0),"N/A"))</f>
        <v>19</v>
      </c>
      <c r="AD17" s="34">
        <f>IF(Puntaje!AD17=0,23,IFERROR(RANK(Puntaje!AD17,Puntaje!AD$2:AD$24,0),"N/A"))</f>
        <v>21</v>
      </c>
      <c r="AE17" s="34">
        <f>IF(Puntaje!AE17=0,23,IFERROR(RANK(Puntaje!AE17,Puntaje!AE$2:AE$24,0),"N/A"))</f>
        <v>23</v>
      </c>
      <c r="AF17" s="34">
        <f>IF(Puntaje!AF17=0,23,IFERROR(RANK(Puntaje!AF17,Puntaje!AF$2:AF$24,0),"N/A"))</f>
        <v>22</v>
      </c>
      <c r="AG17" s="34">
        <f>IF(Puntaje!AG17=0,23,IFERROR(RANK(Puntaje!AG17,Puntaje!AG$2:AG$24,0),"N/A"))</f>
        <v>18</v>
      </c>
      <c r="AH17" s="34">
        <f>IF(Puntaje!AH17=0,23,IFERROR(RANK(Puntaje!AH17,Puntaje!AH$2:AH$24,0),"N/A"))</f>
        <v>5</v>
      </c>
      <c r="AI17" s="34">
        <f>IF(Puntaje!AI17=0,23,IFERROR(RANK(Puntaje!AI17,Puntaje!AI$2:AI$24,0),"N/A"))</f>
        <v>16</v>
      </c>
      <c r="AJ17" s="34">
        <f>IF(Puntaje!AJ17=0,23,IFERROR(RANK(Puntaje!AJ17,Puntaje!AJ$2:AJ$24,0),"N/A"))</f>
        <v>19</v>
      </c>
      <c r="AK17" s="34">
        <f>IF(Puntaje!AK17=0,23,IFERROR(RANK(Puntaje!AK17,Puntaje!AK$2:AK$24,0),"N/A"))</f>
        <v>16</v>
      </c>
      <c r="AL17" s="34">
        <f>IF(Puntaje!AL17=0,23,IFERROR(RANK(Puntaje!AL17,Puntaje!AL$2:AL$24,0),"N/A"))</f>
        <v>19</v>
      </c>
      <c r="AM17" s="34">
        <f>IF(Puntaje!AM17=0,23,IFERROR(RANK(Puntaje!AM17,Puntaje!AM$2:AM$24,0),"N/A"))</f>
        <v>22</v>
      </c>
      <c r="AN17" s="34">
        <f>IF(Puntaje!AN17=0,23,IFERROR(RANK(Puntaje!AN17,Puntaje!AN$2:AN$24,0),"N/A"))</f>
        <v>17</v>
      </c>
      <c r="AO17" s="34">
        <f>IF(Puntaje!AO17=0,23,IFERROR(RANK(Puntaje!AO17,Puntaje!AO$2:AO$24,0),"N/A"))</f>
        <v>19</v>
      </c>
      <c r="AP17" s="34">
        <f>IF(Puntaje!AP17=0,23,IFERROR(RANK(Puntaje!AP17,Puntaje!AP$2:AP$24,0),"N/A"))</f>
        <v>22</v>
      </c>
      <c r="AQ17" s="34">
        <f>IF(Puntaje!AQ17=0,23,IFERROR(RANK(Puntaje!AQ17,Puntaje!AQ$2:AQ$24,0),"N/A"))</f>
        <v>17</v>
      </c>
      <c r="AR17" s="34">
        <f>IF(Puntaje!AR17=0,23,IFERROR(RANK(Puntaje!AR17,Puntaje!AR$2:AR$24,0),"N/A"))</f>
        <v>5</v>
      </c>
      <c r="AS17" s="34">
        <f>IF(Puntaje!AS17=0,23,IFERROR(RANK(Puntaje!AS17,Puntaje!AS$2:AS$24,0),"N/A"))</f>
        <v>14</v>
      </c>
      <c r="AT17" s="34">
        <f>IF(Puntaje!AT17=0,23,IFERROR(RANK(Puntaje!AT17,Puntaje!AT$2:AT$24,0),"N/A"))</f>
        <v>13</v>
      </c>
      <c r="AU17" s="34">
        <f>IF(Puntaje!AU17=0,23,IFERROR(RANK(Puntaje!AU17,Puntaje!AU$2:AU$24,0),"N/A"))</f>
        <v>17</v>
      </c>
      <c r="AV17" s="34">
        <f>IF(Puntaje!AV17=0,23,IFERROR(RANK(Puntaje!AV17,Puntaje!AV$2:AV$24,0),"N/A"))</f>
        <v>10</v>
      </c>
      <c r="AW17" s="34">
        <f>IF(Puntaje!AW17=0,23,IFERROR(RANK(Puntaje!AW17,Puntaje!AW$2:AW$24,0),"N/A"))</f>
        <v>17</v>
      </c>
      <c r="AX17" s="34">
        <f>IF(Puntaje!AX17=0,23,IFERROR(RANK(Puntaje!AX17,Puntaje!AX$2:AX$24,0),"N/A"))</f>
        <v>13</v>
      </c>
      <c r="AY17" s="34">
        <f>IF(Puntaje!AY17=0,23,IFERROR(RANK(Puntaje!AY17,Puntaje!AY$2:AY$24,0),"N/A"))</f>
        <v>18</v>
      </c>
      <c r="AZ17" s="34">
        <f>IF(Puntaje!AZ17=0,23,IFERROR(RANK(Puntaje!AZ17,Puntaje!AZ$2:AZ$24,0),"N/A"))</f>
        <v>16</v>
      </c>
      <c r="BA17" s="34">
        <f>IF(Puntaje!BA17=0,23,IFERROR(RANK(Puntaje!BA17,Puntaje!BA$2:BA$24,0),"N/A"))</f>
        <v>14</v>
      </c>
      <c r="BB17" s="34">
        <f>IF(Puntaje!BB17=0,23,IFERROR(RANK(Puntaje!BB17,Puntaje!BB$2:BB$24,0),"N/A"))</f>
        <v>16</v>
      </c>
      <c r="BC17" s="34">
        <f>IF(Puntaje!BC17=0,23,IFERROR(RANK(Puntaje!BC17,Puntaje!BC$2:BC$24,0),"N/A"))</f>
        <v>14</v>
      </c>
      <c r="BD17" s="34">
        <f>IF(Puntaje!BD17=0,23,IFERROR(RANK(Puntaje!BD17,Puntaje!BD$2:BD$24,0),"N/A"))</f>
        <v>13</v>
      </c>
      <c r="BE17" s="34">
        <f>IF(Puntaje!BE17=0,23,IFERROR(RANK(Puntaje!BE17,Puntaje!BE$2:BE$24,0),"N/A"))</f>
        <v>1</v>
      </c>
      <c r="BF17" s="34">
        <f>IF(Puntaje!BF17=0,23,IFERROR(RANK(Puntaje!BF17,Puntaje!BF$2:BF$24,0),"N/A"))</f>
        <v>12</v>
      </c>
      <c r="BG17" s="34">
        <f>IF(Puntaje!BG17=0,23,IFERROR(RANK(Puntaje!BG17,Puntaje!BG$2:BG$24,0),"N/A"))</f>
        <v>23</v>
      </c>
      <c r="BH17" s="34">
        <f>IF(Puntaje!BH17=0,23,IFERROR(RANK(Puntaje!BH17,Puntaje!BH$2:BH$24,0),"N/A"))</f>
        <v>13</v>
      </c>
      <c r="BI17" s="34">
        <f>IF(Puntaje!BI17=0,23,IFERROR(RANK(Puntaje!BI17,Puntaje!BI$2:BI$24,0),"N/A"))</f>
        <v>23</v>
      </c>
      <c r="BJ17" s="34">
        <f>IF(Puntaje!BJ17=0,23,IFERROR(RANK(Puntaje!BJ17,Puntaje!BJ$2:BJ$24,0),"N/A"))</f>
        <v>19</v>
      </c>
      <c r="BK17" s="34">
        <f>IF(Puntaje!BK17=0,23,IFERROR(RANK(Puntaje!BK17,Puntaje!BK$2:BK$24,0),"N/A"))</f>
        <v>15</v>
      </c>
      <c r="BL17" s="34">
        <f>IF(Puntaje!BL17=0,23,IFERROR(RANK(Puntaje!BL17,Puntaje!BL$2:BL$24,0),"N/A"))</f>
        <v>18</v>
      </c>
      <c r="BM17" s="34">
        <f>IF(Puntaje!BM17=0,23,IFERROR(RANK(Puntaje!BM17,Puntaje!BM$2:BM$24,0),"N/A"))</f>
        <v>16</v>
      </c>
      <c r="BN17" s="34">
        <f>IF(Puntaje!BN17=0,23,IFERROR(RANK(Puntaje!BN17,Puntaje!BN$2:BN$24,0),"N/A"))</f>
        <v>21</v>
      </c>
      <c r="BO17" s="34">
        <f>IF(Puntaje!BO17=0,23,IFERROR(RANK(Puntaje!BO17,Puntaje!BO$2:BO$24,0),"N/A"))</f>
        <v>23</v>
      </c>
      <c r="BP17" s="34">
        <f>IF(Puntaje!BP17=0,23,IFERROR(RANK(Puntaje!BP17,Puntaje!BP$2:BP$24,0),"N/A"))</f>
        <v>12</v>
      </c>
      <c r="BQ17" s="34">
        <f>IF(Puntaje!BQ17=0,23,IFERROR(RANK(Puntaje!BQ17,Puntaje!BQ$2:BQ$24,0),"N/A"))</f>
        <v>21</v>
      </c>
      <c r="BR17" s="34">
        <f>IF(Puntaje!BR17=0,23,IFERROR(RANK(Puntaje!BR17,Puntaje!BR$2:BR$24,0),"N/A"))</f>
        <v>18</v>
      </c>
      <c r="BS17" s="34">
        <f>IF(Puntaje!BS17=0,23,IFERROR(RANK(Puntaje!BS17,Puntaje!BS$2:BS$24,0),"N/A"))</f>
        <v>20</v>
      </c>
      <c r="BT17" s="34">
        <f>IF(Puntaje!BT17=0,23,IFERROR(RANK(Puntaje!BT17,Puntaje!BT$2:BT$24,0),"N/A"))</f>
        <v>23</v>
      </c>
      <c r="BU17" s="34">
        <f>IF(Puntaje!BU17=0,23,IFERROR(RANK(Puntaje!BU17,Puntaje!BU$2:BU$24,0),"N/A"))</f>
        <v>22</v>
      </c>
      <c r="BV17" s="34">
        <f>IF(Puntaje!BV17=0,23,IFERROR(RANK(Puntaje!BV17,Puntaje!BV$2:BV$24,0),"N/A"))</f>
        <v>22</v>
      </c>
      <c r="BW17" s="34">
        <f>IF(Puntaje!BW17=0,23,IFERROR(RANK(Puntaje!BW17,Puntaje!BW$2:BW$24,0),"N/A"))</f>
        <v>23</v>
      </c>
      <c r="BX17" s="34">
        <f>IF(Puntaje!BX17=0,23,IFERROR(RANK(Puntaje!BX17,Puntaje!BX$2:BX$24,0),"N/A"))</f>
        <v>13</v>
      </c>
      <c r="BY17" s="34">
        <f>IF(Puntaje!BY17=0,23,IFERROR(RANK(Puntaje!BY17,Puntaje!BY$2:BY$24,0),"N/A"))</f>
        <v>16</v>
      </c>
      <c r="BZ17" s="34">
        <f>IF(Puntaje!BZ17=0,23,IFERROR(RANK(Puntaje!BZ17,Puntaje!BZ$2:BZ$24,0),"N/A"))</f>
        <v>17</v>
      </c>
      <c r="CA17" s="34">
        <f>IF(Puntaje!CA17=0,23,IFERROR(RANK(Puntaje!CA17,Puntaje!CA$2:CA$24,0),"N/A"))</f>
        <v>3</v>
      </c>
      <c r="CB17" s="34">
        <f>IF(Puntaje!CB17=0,23,IFERROR(RANK(Puntaje!CB17,Puntaje!CB$2:CB$24,0),"N/A"))</f>
        <v>5</v>
      </c>
      <c r="CC17" s="34">
        <f>IF(Puntaje!CC17=0,23,IFERROR(RANK(Puntaje!CC17,Puntaje!CC$2:CC$24,0),"N/A"))</f>
        <v>20</v>
      </c>
      <c r="CD17" s="34">
        <f>IF(Puntaje!CD17=0,23,IFERROR(RANK(Puntaje!CD17,Puntaje!CD$2:CD$24,0),"N/A"))</f>
        <v>8</v>
      </c>
      <c r="CE17" s="34">
        <f>IF(Puntaje!CE17=0,23,IFERROR(RANK(Puntaje!CE17,Puntaje!CE$2:CE$24,0),"N/A"))</f>
        <v>19</v>
      </c>
      <c r="CF17" s="34">
        <f>IF(Puntaje!CF17=0,23,IFERROR(RANK(Puntaje!CF17,Puntaje!CF$2:CF$24,0),"N/A"))</f>
        <v>21</v>
      </c>
      <c r="CG17" s="34">
        <f>IF(Puntaje!CG17=0,23,IFERROR(RANK(Puntaje!CG17,Puntaje!CG$2:CG$24,0),"N/A"))</f>
        <v>19</v>
      </c>
      <c r="CH17" s="34">
        <f>IF(Puntaje!CH17=0,23,IFERROR(RANK(Puntaje!CH17,Puntaje!CH$2:CH$24,0),"N/A"))</f>
        <v>18</v>
      </c>
      <c r="CI17" s="34">
        <f>IF(Puntaje!CI17=0,23,IFERROR(RANK(Puntaje!CI17,Puntaje!CI$2:CI$24,0),"N/A"))</f>
        <v>22</v>
      </c>
    </row>
    <row r="18" spans="1:87" x14ac:dyDescent="0.35">
      <c r="A18" s="32" t="s">
        <v>157</v>
      </c>
      <c r="B18" s="34">
        <f>IF(Puntaje!B18=0,23,IFERROR(RANK(Puntaje!B18,Puntaje!B$2:B$24,0),"N/A"))</f>
        <v>23</v>
      </c>
      <c r="C18" s="34">
        <f>IF(Puntaje!C18=0,23,IFERROR(RANK(Puntaje!C18,Puntaje!C$2:C$24,0),"N/A"))</f>
        <v>10</v>
      </c>
      <c r="D18" s="34">
        <f>IF(Puntaje!D18=0,23,IFERROR(RANK(Puntaje!D18,Puntaje!D$2:D$24,0),"N/A"))</f>
        <v>23</v>
      </c>
      <c r="E18" s="34">
        <f>IF(Puntaje!E18=0,23,IFERROR(RANK(Puntaje!E18,Puntaje!E$2:E$24,0),"N/A"))</f>
        <v>23</v>
      </c>
      <c r="F18" s="34">
        <f>IF(Puntaje!F18=0,23,IFERROR(RANK(Puntaje!F18,Puntaje!F$2:F$24,0),"N/A"))</f>
        <v>17</v>
      </c>
      <c r="G18" s="34">
        <f>IF(Puntaje!G18=0,23,IFERROR(RANK(Puntaje!G18,Puntaje!G$2:G$24,0),"N/A"))</f>
        <v>12</v>
      </c>
      <c r="H18" s="34">
        <f>IF(Puntaje!H18=0,23,IFERROR(RANK(Puntaje!H18,Puntaje!H$2:H$24,0),"N/A"))</f>
        <v>19</v>
      </c>
      <c r="I18" s="34">
        <f>IF(Puntaje!I18=0,23,IFERROR(RANK(Puntaje!I18,Puntaje!I$2:I$24,0),"N/A"))</f>
        <v>23</v>
      </c>
      <c r="J18" s="34">
        <f>IF(Puntaje!J18=0,23,IFERROR(RANK(Puntaje!J18,Puntaje!J$2:J$24,0),"N/A"))</f>
        <v>20</v>
      </c>
      <c r="K18" s="34">
        <f>IF(Puntaje!K18=0,23,IFERROR(RANK(Puntaje!K18,Puntaje!K$2:K$24,0),"N/A"))</f>
        <v>22</v>
      </c>
      <c r="L18" s="34">
        <f>IF(Puntaje!L18=0,23,IFERROR(RANK(Puntaje!L18,Puntaje!L$2:L$24,0),"N/A"))</f>
        <v>11</v>
      </c>
      <c r="M18" s="34">
        <f>IF(Puntaje!M18=0,23,IFERROR(RANK(Puntaje!M18,Puntaje!M$2:M$24,0),"N/A"))</f>
        <v>11</v>
      </c>
      <c r="N18" s="34">
        <f>IF(Puntaje!N18=0,23,IFERROR(RANK(Puntaje!N18,Puntaje!N$2:N$24,0),"N/A"))</f>
        <v>1</v>
      </c>
      <c r="O18" s="34">
        <f>IF(Puntaje!O18=0,23,IFERROR(RANK(Puntaje!O18,Puntaje!O$2:O$24,0),"N/A"))</f>
        <v>3</v>
      </c>
      <c r="P18" s="34" t="str">
        <f>IF(Puntaje!P18=0,23,IFERROR(RANK(Puntaje!P18,Puntaje!P$2:P$24,0),"N/A"))</f>
        <v>N/A</v>
      </c>
      <c r="Q18" s="34">
        <f>IF(Puntaje!Q18=0,23,IFERROR(RANK(Puntaje!Q18,Puntaje!Q$2:Q$24,0),"N/A"))</f>
        <v>8</v>
      </c>
      <c r="R18" s="34">
        <f>IF(Puntaje!R18=0,23,IFERROR(RANK(Puntaje!R18,Puntaje!R$2:R$24,0),"N/A"))</f>
        <v>17</v>
      </c>
      <c r="S18" s="34">
        <f>IF(Puntaje!S18=0,23,IFERROR(RANK(Puntaje!S18,Puntaje!S$2:S$24,0),"N/A"))</f>
        <v>13</v>
      </c>
      <c r="T18" s="34">
        <f>IF(Puntaje!T18=0,23,IFERROR(RANK(Puntaje!T18,Puntaje!T$2:T$24,0),"N/A"))</f>
        <v>10</v>
      </c>
      <c r="U18" s="34">
        <f>IF(Puntaje!U18=0,23,IFERROR(RANK(Puntaje!U18,Puntaje!U$2:U$24,0),"N/A"))</f>
        <v>22</v>
      </c>
      <c r="V18" s="34">
        <f>IF(Puntaje!V18=0,23,IFERROR(RANK(Puntaje!V18,Puntaje!V$2:V$24,0),"N/A"))</f>
        <v>10</v>
      </c>
      <c r="W18" s="34">
        <f>IF(Puntaje!W18=0,23,IFERROR(RANK(Puntaje!W18,Puntaje!W$2:W$24,0),"N/A"))</f>
        <v>1</v>
      </c>
      <c r="X18" s="34">
        <f>IF(Puntaje!X18=0,23,IFERROR(RANK(Puntaje!X18,Puntaje!X$2:X$24,0),"N/A"))</f>
        <v>5</v>
      </c>
      <c r="Y18" s="34">
        <f>IF(Puntaje!Y18=0,23,IFERROR(RANK(Puntaje!Y18,Puntaje!Y$2:Y$24,0),"N/A"))</f>
        <v>15</v>
      </c>
      <c r="Z18" s="34">
        <f>IF(Puntaje!Z18=0,23,IFERROR(RANK(Puntaje!Z18,Puntaje!Z$2:Z$24,0),"N/A"))</f>
        <v>6</v>
      </c>
      <c r="AA18" s="34">
        <f>IF(Puntaje!AA18=0,23,IFERROR(RANK(Puntaje!AA18,Puntaje!AA$2:AA$24,0),"N/A"))</f>
        <v>6</v>
      </c>
      <c r="AB18" s="34">
        <f>IF(Puntaje!AB18=0,23,IFERROR(RANK(Puntaje!AB18,Puntaje!AB$2:AB$24,0),"N/A"))</f>
        <v>5</v>
      </c>
      <c r="AC18" s="34">
        <f>IF(Puntaje!AC18=0,23,IFERROR(RANK(Puntaje!AC18,Puntaje!AC$2:AC$24,0),"N/A"))</f>
        <v>8</v>
      </c>
      <c r="AD18" s="34">
        <f>IF(Puntaje!AD18=0,23,IFERROR(RANK(Puntaje!AD18,Puntaje!AD$2:AD$24,0),"N/A"))</f>
        <v>1</v>
      </c>
      <c r="AE18" s="34">
        <f>IF(Puntaje!AE18=0,23,IFERROR(RANK(Puntaje!AE18,Puntaje!AE$2:AE$24,0),"N/A"))</f>
        <v>15</v>
      </c>
      <c r="AF18" s="34">
        <f>IF(Puntaje!AF18=0,23,IFERROR(RANK(Puntaje!AF18,Puntaje!AF$2:AF$24,0),"N/A"))</f>
        <v>2</v>
      </c>
      <c r="AG18" s="34">
        <f>IF(Puntaje!AG18=0,23,IFERROR(RANK(Puntaje!AG18,Puntaje!AG$2:AG$24,0),"N/A"))</f>
        <v>18</v>
      </c>
      <c r="AH18" s="34">
        <f>IF(Puntaje!AH18=0,23,IFERROR(RANK(Puntaje!AH18,Puntaje!AH$2:AH$24,0),"N/A"))</f>
        <v>23</v>
      </c>
      <c r="AI18" s="34">
        <f>IF(Puntaje!AI18=0,23,IFERROR(RANK(Puntaje!AI18,Puntaje!AI$2:AI$24,0),"N/A"))</f>
        <v>20</v>
      </c>
      <c r="AJ18" s="34">
        <f>IF(Puntaje!AJ18=0,23,IFERROR(RANK(Puntaje!AJ18,Puntaje!AJ$2:AJ$24,0),"N/A"))</f>
        <v>22</v>
      </c>
      <c r="AK18" s="34">
        <f>IF(Puntaje!AK18=0,23,IFERROR(RANK(Puntaje!AK18,Puntaje!AK$2:AK$24,0),"N/A"))</f>
        <v>19</v>
      </c>
      <c r="AL18" s="34">
        <f>IF(Puntaje!AL18=0,23,IFERROR(RANK(Puntaje!AL18,Puntaje!AL$2:AL$24,0),"N/A"))</f>
        <v>23</v>
      </c>
      <c r="AM18" s="34">
        <f>IF(Puntaje!AM18=0,23,IFERROR(RANK(Puntaje!AM18,Puntaje!AM$2:AM$24,0),"N/A"))</f>
        <v>18</v>
      </c>
      <c r="AN18" s="34">
        <f>IF(Puntaje!AN18=0,23,IFERROR(RANK(Puntaje!AN18,Puntaje!AN$2:AN$24,0),"N/A"))</f>
        <v>16</v>
      </c>
      <c r="AO18" s="34">
        <f>IF(Puntaje!AO18=0,23,IFERROR(RANK(Puntaje!AO18,Puntaje!AO$2:AO$24,0),"N/A"))</f>
        <v>23</v>
      </c>
      <c r="AP18" s="34">
        <f>IF(Puntaje!AP18=0,23,IFERROR(RANK(Puntaje!AP18,Puntaje!AP$2:AP$24,0),"N/A"))</f>
        <v>18</v>
      </c>
      <c r="AQ18" s="34">
        <f>IF(Puntaje!AQ18=0,23,IFERROR(RANK(Puntaje!AQ18,Puntaje!AQ$2:AQ$24,0),"N/A"))</f>
        <v>14</v>
      </c>
      <c r="AR18" s="34">
        <f>IF(Puntaje!AR18=0,23,IFERROR(RANK(Puntaje!AR18,Puntaje!AR$2:AR$24,0),"N/A"))</f>
        <v>21</v>
      </c>
      <c r="AS18" s="34">
        <f>IF(Puntaje!AS18=0,23,IFERROR(RANK(Puntaje!AS18,Puntaje!AS$2:AS$24,0),"N/A"))</f>
        <v>21</v>
      </c>
      <c r="AT18" s="34">
        <f>IF(Puntaje!AT18=0,23,IFERROR(RANK(Puntaje!AT18,Puntaje!AT$2:AT$24,0),"N/A"))</f>
        <v>20</v>
      </c>
      <c r="AU18" s="34">
        <f>IF(Puntaje!AU18=0,23,IFERROR(RANK(Puntaje!AU18,Puntaje!AU$2:AU$24,0),"N/A"))</f>
        <v>23</v>
      </c>
      <c r="AV18" s="34">
        <f>IF(Puntaje!AV18=0,23,IFERROR(RANK(Puntaje!AV18,Puntaje!AV$2:AV$24,0),"N/A"))</f>
        <v>21</v>
      </c>
      <c r="AW18" s="34">
        <f>IF(Puntaje!AW18=0,23,IFERROR(RANK(Puntaje!AW18,Puntaje!AW$2:AW$24,0),"N/A"))</f>
        <v>3</v>
      </c>
      <c r="AX18" s="34" t="str">
        <f>IF(Puntaje!AX18=0,23,IFERROR(RANK(Puntaje!AX18,Puntaje!AX$2:AX$24,0),"N/A"))</f>
        <v>N/A</v>
      </c>
      <c r="AY18" s="34">
        <f>IF(Puntaje!AY18=0,23,IFERROR(RANK(Puntaje!AY18,Puntaje!AY$2:AY$24,0),"N/A"))</f>
        <v>19</v>
      </c>
      <c r="AZ18" s="34">
        <f>IF(Puntaje!AZ18=0,23,IFERROR(RANK(Puntaje!AZ18,Puntaje!AZ$2:AZ$24,0),"N/A"))</f>
        <v>20</v>
      </c>
      <c r="BA18" s="34">
        <f>IF(Puntaje!BA18=0,23,IFERROR(RANK(Puntaje!BA18,Puntaje!BA$2:BA$24,0),"N/A"))</f>
        <v>21</v>
      </c>
      <c r="BB18" s="34">
        <f>IF(Puntaje!BB18=0,23,IFERROR(RANK(Puntaje!BB18,Puntaje!BB$2:BB$24,0),"N/A"))</f>
        <v>19</v>
      </c>
      <c r="BC18" s="34">
        <f>IF(Puntaje!BC18=0,23,IFERROR(RANK(Puntaje!BC18,Puntaje!BC$2:BC$24,0),"N/A"))</f>
        <v>22</v>
      </c>
      <c r="BD18" s="34">
        <f>IF(Puntaje!BD18=0,23,IFERROR(RANK(Puntaje!BD18,Puntaje!BD$2:BD$24,0),"N/A"))</f>
        <v>6</v>
      </c>
      <c r="BE18" s="34">
        <f>IF(Puntaje!BE18=0,23,IFERROR(RANK(Puntaje!BE18,Puntaje!BE$2:BE$24,0),"N/A"))</f>
        <v>19</v>
      </c>
      <c r="BF18" s="34">
        <f>IF(Puntaje!BF18=0,23,IFERROR(RANK(Puntaje!BF18,Puntaje!BF$2:BF$24,0),"N/A"))</f>
        <v>22</v>
      </c>
      <c r="BG18" s="34">
        <f>IF(Puntaje!BG18=0,23,IFERROR(RANK(Puntaje!BG18,Puntaje!BG$2:BG$24,0),"N/A"))</f>
        <v>23</v>
      </c>
      <c r="BH18" s="34">
        <f>IF(Puntaje!BH18=0,23,IFERROR(RANK(Puntaje!BH18,Puntaje!BH$2:BH$24,0),"N/A"))</f>
        <v>23</v>
      </c>
      <c r="BI18" s="34">
        <f>IF(Puntaje!BI18=0,23,IFERROR(RANK(Puntaje!BI18,Puntaje!BI$2:BI$24,0),"N/A"))</f>
        <v>23</v>
      </c>
      <c r="BJ18" s="34">
        <f>IF(Puntaje!BJ18=0,23,IFERROR(RANK(Puntaje!BJ18,Puntaje!BJ$2:BJ$24,0),"N/A"))</f>
        <v>23</v>
      </c>
      <c r="BK18" s="34">
        <f>IF(Puntaje!BK18=0,23,IFERROR(RANK(Puntaje!BK18,Puntaje!BK$2:BK$24,0),"N/A"))</f>
        <v>23</v>
      </c>
      <c r="BL18" s="34">
        <f>IF(Puntaje!BL18=0,23,IFERROR(RANK(Puntaje!BL18,Puntaje!BL$2:BL$24,0),"N/A"))</f>
        <v>23</v>
      </c>
      <c r="BM18" s="34">
        <f>IF(Puntaje!BM18=0,23,IFERROR(RANK(Puntaje!BM18,Puntaje!BM$2:BM$24,0),"N/A"))</f>
        <v>22</v>
      </c>
      <c r="BN18" s="34">
        <f>IF(Puntaje!BN18=0,23,IFERROR(RANK(Puntaje!BN18,Puntaje!BN$2:BN$24,0),"N/A"))</f>
        <v>22</v>
      </c>
      <c r="BO18" s="34">
        <f>IF(Puntaje!BO18=0,23,IFERROR(RANK(Puntaje!BO18,Puntaje!BO$2:BO$24,0),"N/A"))</f>
        <v>20</v>
      </c>
      <c r="BP18" s="34">
        <f>IF(Puntaje!BP18=0,23,IFERROR(RANK(Puntaje!BP18,Puntaje!BP$2:BP$24,0),"N/A"))</f>
        <v>22</v>
      </c>
      <c r="BQ18" s="34">
        <f>IF(Puntaje!BQ18=0,23,IFERROR(RANK(Puntaje!BQ18,Puntaje!BQ$2:BQ$24,0),"N/A"))</f>
        <v>23</v>
      </c>
      <c r="BR18" s="34">
        <f>IF(Puntaje!BR18=0,23,IFERROR(RANK(Puntaje!BR18,Puntaje!BR$2:BR$24,0),"N/A"))</f>
        <v>23</v>
      </c>
      <c r="BS18" s="34">
        <f>IF(Puntaje!BS18=0,23,IFERROR(RANK(Puntaje!BS18,Puntaje!BS$2:BS$24,0),"N/A"))</f>
        <v>15</v>
      </c>
      <c r="BT18" s="34">
        <f>IF(Puntaje!BT18=0,23,IFERROR(RANK(Puntaje!BT18,Puntaje!BT$2:BT$24,0),"N/A"))</f>
        <v>23</v>
      </c>
      <c r="BU18" s="34">
        <f>IF(Puntaje!BU18=0,23,IFERROR(RANK(Puntaje!BU18,Puntaje!BU$2:BU$24,0),"N/A"))</f>
        <v>20</v>
      </c>
      <c r="BV18" s="34">
        <f>IF(Puntaje!BV18=0,23,IFERROR(RANK(Puntaje!BV18,Puntaje!BV$2:BV$24,0),"N/A"))</f>
        <v>20</v>
      </c>
      <c r="BW18" s="34">
        <f>IF(Puntaje!BW18=0,23,IFERROR(RANK(Puntaje!BW18,Puntaje!BW$2:BW$24,0),"N/A"))</f>
        <v>22</v>
      </c>
      <c r="BX18" s="34">
        <f>IF(Puntaje!BX18=0,23,IFERROR(RANK(Puntaje!BX18,Puntaje!BX$2:BX$24,0),"N/A"))</f>
        <v>2</v>
      </c>
      <c r="BY18" s="34">
        <f>IF(Puntaje!BY18=0,23,IFERROR(RANK(Puntaje!BY18,Puntaje!BY$2:BY$24,0),"N/A"))</f>
        <v>20</v>
      </c>
      <c r="BZ18" s="34">
        <f>IF(Puntaje!BZ18=0,23,IFERROR(RANK(Puntaje!BZ18,Puntaje!BZ$2:BZ$24,0),"N/A"))</f>
        <v>8</v>
      </c>
      <c r="CA18" s="34" t="str">
        <f>IF(Puntaje!CA18=0,23,IFERROR(RANK(Puntaje!CA18,Puntaje!CA$2:CA$24,0),"N/A"))</f>
        <v>N/A</v>
      </c>
      <c r="CB18" s="34">
        <f>IF(Puntaje!CB18=0,23,IFERROR(RANK(Puntaje!CB18,Puntaje!CB$2:CB$24,0),"N/A"))</f>
        <v>21</v>
      </c>
      <c r="CC18" s="34">
        <f>IF(Puntaje!CC18=0,23,IFERROR(RANK(Puntaje!CC18,Puntaje!CC$2:CC$24,0),"N/A"))</f>
        <v>23</v>
      </c>
      <c r="CD18" s="34">
        <f>IF(Puntaje!CD18=0,23,IFERROR(RANK(Puntaje!CD18,Puntaje!CD$2:CD$24,0),"N/A"))</f>
        <v>23</v>
      </c>
      <c r="CE18" s="34">
        <f>IF(Puntaje!CE18=0,23,IFERROR(RANK(Puntaje!CE18,Puntaje!CE$2:CE$24,0),"N/A"))</f>
        <v>12</v>
      </c>
      <c r="CF18" s="34">
        <f>IF(Puntaje!CF18=0,23,IFERROR(RANK(Puntaje!CF18,Puntaje!CF$2:CF$24,0),"N/A"))</f>
        <v>22</v>
      </c>
      <c r="CG18" s="34">
        <f>IF(Puntaje!CG18=0,23,IFERROR(RANK(Puntaje!CG18,Puntaje!CG$2:CG$24,0),"N/A"))</f>
        <v>12</v>
      </c>
      <c r="CH18" s="34">
        <f>IF(Puntaje!CH18=0,23,IFERROR(RANK(Puntaje!CH18,Puntaje!CH$2:CH$24,0),"N/A"))</f>
        <v>17</v>
      </c>
      <c r="CI18" s="34">
        <f>IF(Puntaje!CI18=0,23,IFERROR(RANK(Puntaje!CI18,Puntaje!CI$2:CI$24,0),"N/A"))</f>
        <v>19</v>
      </c>
    </row>
    <row r="19" spans="1:87" x14ac:dyDescent="0.35">
      <c r="A19" s="32" t="s">
        <v>158</v>
      </c>
      <c r="B19" s="34">
        <f>IF(Puntaje!B19=0,23,IFERROR(RANK(Puntaje!B19,Puntaje!B$2:B$24,0),"N/A"))</f>
        <v>23</v>
      </c>
      <c r="C19" s="34">
        <f>IF(Puntaje!C19=0,23,IFERROR(RANK(Puntaje!C19,Puntaje!C$2:C$24,0),"N/A"))</f>
        <v>23</v>
      </c>
      <c r="D19" s="34">
        <f>IF(Puntaje!D19=0,23,IFERROR(RANK(Puntaje!D19,Puntaje!D$2:D$24,0),"N/A"))</f>
        <v>10</v>
      </c>
      <c r="E19" s="34">
        <f>IF(Puntaje!E19=0,23,IFERROR(RANK(Puntaje!E19,Puntaje!E$2:E$24,0),"N/A"))</f>
        <v>14</v>
      </c>
      <c r="F19" s="34">
        <f>IF(Puntaje!F19=0,23,IFERROR(RANK(Puntaje!F19,Puntaje!F$2:F$24,0),"N/A"))</f>
        <v>7</v>
      </c>
      <c r="G19" s="34">
        <f>IF(Puntaje!G19=0,23,IFERROR(RANK(Puntaje!G19,Puntaje!G$2:G$24,0),"N/A"))</f>
        <v>8</v>
      </c>
      <c r="H19" s="34">
        <f>IF(Puntaje!H19=0,23,IFERROR(RANK(Puntaje!H19,Puntaje!H$2:H$24,0),"N/A"))</f>
        <v>9</v>
      </c>
      <c r="I19" s="34">
        <f>IF(Puntaje!I19=0,23,IFERROR(RANK(Puntaje!I19,Puntaje!I$2:I$24,0),"N/A"))</f>
        <v>7</v>
      </c>
      <c r="J19" s="34">
        <f>IF(Puntaje!J19=0,23,IFERROR(RANK(Puntaje!J19,Puntaje!J$2:J$24,0),"N/A"))</f>
        <v>5</v>
      </c>
      <c r="K19" s="34">
        <f>IF(Puntaje!K19=0,23,IFERROR(RANK(Puntaje!K19,Puntaje!K$2:K$24,0),"N/A"))</f>
        <v>10</v>
      </c>
      <c r="L19" s="34">
        <f>IF(Puntaje!L19=0,23,IFERROR(RANK(Puntaje!L19,Puntaje!L$2:L$24,0),"N/A"))</f>
        <v>16</v>
      </c>
      <c r="M19" s="34">
        <f>IF(Puntaje!M19=0,23,IFERROR(RANK(Puntaje!M19,Puntaje!M$2:M$24,0),"N/A"))</f>
        <v>6</v>
      </c>
      <c r="N19" s="34">
        <f>IF(Puntaje!N19=0,23,IFERROR(RANK(Puntaje!N19,Puntaje!N$2:N$24,0),"N/A"))</f>
        <v>12</v>
      </c>
      <c r="O19" s="34">
        <f>IF(Puntaje!O19=0,23,IFERROR(RANK(Puntaje!O19,Puntaje!O$2:O$24,0),"N/A"))</f>
        <v>12</v>
      </c>
      <c r="P19" s="34">
        <f>IF(Puntaje!P19=0,23,IFERROR(RANK(Puntaje!P19,Puntaje!P$2:P$24,0),"N/A"))</f>
        <v>8</v>
      </c>
      <c r="Q19" s="34">
        <f>IF(Puntaje!Q19=0,23,IFERROR(RANK(Puntaje!Q19,Puntaje!Q$2:Q$24,0),"N/A"))</f>
        <v>13</v>
      </c>
      <c r="R19" s="34">
        <f>IF(Puntaje!R19=0,23,IFERROR(RANK(Puntaje!R19,Puntaje!R$2:R$24,0),"N/A"))</f>
        <v>6</v>
      </c>
      <c r="S19" s="34">
        <f>IF(Puntaje!S19=0,23,IFERROR(RANK(Puntaje!S19,Puntaje!S$2:S$24,0),"N/A"))</f>
        <v>8</v>
      </c>
      <c r="T19" s="34">
        <f>IF(Puntaje!T19=0,23,IFERROR(RANK(Puntaje!T19,Puntaje!T$2:T$24,0),"N/A"))</f>
        <v>11</v>
      </c>
      <c r="U19" s="34">
        <f>IF(Puntaje!U19=0,23,IFERROR(RANK(Puntaje!U19,Puntaje!U$2:U$24,0),"N/A"))</f>
        <v>9</v>
      </c>
      <c r="V19" s="34">
        <f>IF(Puntaje!V19=0,23,IFERROR(RANK(Puntaje!V19,Puntaje!V$2:V$24,0),"N/A"))</f>
        <v>16</v>
      </c>
      <c r="W19" s="34">
        <f>IF(Puntaje!W19=0,23,IFERROR(RANK(Puntaje!W19,Puntaje!W$2:W$24,0),"N/A"))</f>
        <v>6</v>
      </c>
      <c r="X19" s="34">
        <f>IF(Puntaje!X19=0,23,IFERROR(RANK(Puntaje!X19,Puntaje!X$2:X$24,0),"N/A"))</f>
        <v>22</v>
      </c>
      <c r="Y19" s="34">
        <f>IF(Puntaje!Y19=0,23,IFERROR(RANK(Puntaje!Y19,Puntaje!Y$2:Y$24,0),"N/A"))</f>
        <v>21</v>
      </c>
      <c r="Z19" s="34">
        <f>IF(Puntaje!Z19=0,23,IFERROR(RANK(Puntaje!Z19,Puntaje!Z$2:Z$24,0),"N/A"))</f>
        <v>22</v>
      </c>
      <c r="AA19" s="34">
        <f>IF(Puntaje!AA19=0,23,IFERROR(RANK(Puntaje!AA19,Puntaje!AA$2:AA$24,0),"N/A"))</f>
        <v>22</v>
      </c>
      <c r="AB19" s="34">
        <f>IF(Puntaje!AB19=0,23,IFERROR(RANK(Puntaje!AB19,Puntaje!AB$2:AB$24,0),"N/A"))</f>
        <v>14</v>
      </c>
      <c r="AC19" s="34">
        <f>IF(Puntaje!AC19=0,23,IFERROR(RANK(Puntaje!AC19,Puntaje!AC$2:AC$24,0),"N/A"))</f>
        <v>11</v>
      </c>
      <c r="AD19" s="34">
        <f>IF(Puntaje!AD19=0,23,IFERROR(RANK(Puntaje!AD19,Puntaje!AD$2:AD$24,0),"N/A"))</f>
        <v>10</v>
      </c>
      <c r="AE19" s="34">
        <f>IF(Puntaje!AE19=0,23,IFERROR(RANK(Puntaje!AE19,Puntaje!AE$2:AE$24,0),"N/A"))</f>
        <v>6</v>
      </c>
      <c r="AF19" s="34">
        <f>IF(Puntaje!AF19=0,23,IFERROR(RANK(Puntaje!AF19,Puntaje!AF$2:AF$24,0),"N/A"))</f>
        <v>12</v>
      </c>
      <c r="AG19" s="34">
        <f>IF(Puntaje!AG19=0,23,IFERROR(RANK(Puntaje!AG19,Puntaje!AG$2:AG$24,0),"N/A"))</f>
        <v>3</v>
      </c>
      <c r="AH19" s="34">
        <f>IF(Puntaje!AH19=0,23,IFERROR(RANK(Puntaje!AH19,Puntaje!AH$2:AH$24,0),"N/A"))</f>
        <v>20</v>
      </c>
      <c r="AI19" s="34">
        <f>IF(Puntaje!AI19=0,23,IFERROR(RANK(Puntaje!AI19,Puntaje!AI$2:AI$24,0),"N/A"))</f>
        <v>13</v>
      </c>
      <c r="AJ19" s="34">
        <f>IF(Puntaje!AJ19=0,23,IFERROR(RANK(Puntaje!AJ19,Puntaje!AJ$2:AJ$24,0),"N/A"))</f>
        <v>5</v>
      </c>
      <c r="AK19" s="34">
        <f>IF(Puntaje!AK19=0,23,IFERROR(RANK(Puntaje!AK19,Puntaje!AK$2:AK$24,0),"N/A"))</f>
        <v>12</v>
      </c>
      <c r="AL19" s="34">
        <f>IF(Puntaje!AL19=0,23,IFERROR(RANK(Puntaje!AL19,Puntaje!AL$2:AL$24,0),"N/A"))</f>
        <v>16</v>
      </c>
      <c r="AM19" s="34">
        <f>IF(Puntaje!AM19=0,23,IFERROR(RANK(Puntaje!AM19,Puntaje!AM$2:AM$24,0),"N/A"))</f>
        <v>9</v>
      </c>
      <c r="AN19" s="34">
        <f>IF(Puntaje!AN19=0,23,IFERROR(RANK(Puntaje!AN19,Puntaje!AN$2:AN$24,0),"N/A"))</f>
        <v>18</v>
      </c>
      <c r="AO19" s="34">
        <f>IF(Puntaje!AO19=0,23,IFERROR(RANK(Puntaje!AO19,Puntaje!AO$2:AO$24,0),"N/A"))</f>
        <v>13</v>
      </c>
      <c r="AP19" s="34">
        <f>IF(Puntaje!AP19=0,23,IFERROR(RANK(Puntaje!AP19,Puntaje!AP$2:AP$24,0),"N/A"))</f>
        <v>13</v>
      </c>
      <c r="AQ19" s="34">
        <f>IF(Puntaje!AQ19=0,23,IFERROR(RANK(Puntaje!AQ19,Puntaje!AQ$2:AQ$24,0),"N/A"))</f>
        <v>16</v>
      </c>
      <c r="AR19" s="34">
        <f>IF(Puntaje!AR19=0,23,IFERROR(RANK(Puntaje!AR19,Puntaje!AR$2:AR$24,0),"N/A"))</f>
        <v>2</v>
      </c>
      <c r="AS19" s="34">
        <f>IF(Puntaje!AS19=0,23,IFERROR(RANK(Puntaje!AS19,Puntaje!AS$2:AS$24,0),"N/A"))</f>
        <v>20</v>
      </c>
      <c r="AT19" s="34">
        <f>IF(Puntaje!AT19=0,23,IFERROR(RANK(Puntaje!AT19,Puntaje!AT$2:AT$24,0),"N/A"))</f>
        <v>11</v>
      </c>
      <c r="AU19" s="34">
        <f>IF(Puntaje!AU19=0,23,IFERROR(RANK(Puntaje!AU19,Puntaje!AU$2:AU$24,0),"N/A"))</f>
        <v>12</v>
      </c>
      <c r="AV19" s="34">
        <f>IF(Puntaje!AV19=0,23,IFERROR(RANK(Puntaje!AV19,Puntaje!AV$2:AV$24,0),"N/A"))</f>
        <v>8</v>
      </c>
      <c r="AW19" s="34">
        <f>IF(Puntaje!AW19=0,23,IFERROR(RANK(Puntaje!AW19,Puntaje!AW$2:AW$24,0),"N/A"))</f>
        <v>4</v>
      </c>
      <c r="AX19" s="34">
        <f>IF(Puntaje!AX19=0,23,IFERROR(RANK(Puntaje!AX19,Puntaje!AX$2:AX$24,0),"N/A"))</f>
        <v>7</v>
      </c>
      <c r="AY19" s="34">
        <f>IF(Puntaje!AY19=0,23,IFERROR(RANK(Puntaje!AY19,Puntaje!AY$2:AY$24,0),"N/A"))</f>
        <v>10</v>
      </c>
      <c r="AZ19" s="34">
        <f>IF(Puntaje!AZ19=0,23,IFERROR(RANK(Puntaje!AZ19,Puntaje!AZ$2:AZ$24,0),"N/A"))</f>
        <v>6</v>
      </c>
      <c r="BA19" s="34">
        <f>IF(Puntaje!BA19=0,23,IFERROR(RANK(Puntaje!BA19,Puntaje!BA$2:BA$24,0),"N/A"))</f>
        <v>7</v>
      </c>
      <c r="BB19" s="34">
        <f>IF(Puntaje!BB19=0,23,IFERROR(RANK(Puntaje!BB19,Puntaje!BB$2:BB$24,0),"N/A"))</f>
        <v>13</v>
      </c>
      <c r="BC19" s="34">
        <f>IF(Puntaje!BC19=0,23,IFERROR(RANK(Puntaje!BC19,Puntaje!BC$2:BC$24,0),"N/A"))</f>
        <v>19</v>
      </c>
      <c r="BD19" s="34">
        <f>IF(Puntaje!BD19=0,23,IFERROR(RANK(Puntaje!BD19,Puntaje!BD$2:BD$24,0),"N/A"))</f>
        <v>8</v>
      </c>
      <c r="BE19" s="34">
        <f>IF(Puntaje!BE19=0,23,IFERROR(RANK(Puntaje!BE19,Puntaje!BE$2:BE$24,0),"N/A"))</f>
        <v>11</v>
      </c>
      <c r="BF19" s="34">
        <f>IF(Puntaje!BF19=0,23,IFERROR(RANK(Puntaje!BF19,Puntaje!BF$2:BF$24,0),"N/A"))</f>
        <v>16</v>
      </c>
      <c r="BG19" s="34">
        <f>IF(Puntaje!BG19=0,23,IFERROR(RANK(Puntaje!BG19,Puntaje!BG$2:BG$24,0),"N/A"))</f>
        <v>23</v>
      </c>
      <c r="BH19" s="34">
        <f>IF(Puntaje!BH19=0,23,IFERROR(RANK(Puntaje!BH19,Puntaje!BH$2:BH$24,0),"N/A"))</f>
        <v>21</v>
      </c>
      <c r="BI19" s="34">
        <f>IF(Puntaje!BI19=0,23,IFERROR(RANK(Puntaje!BI19,Puntaje!BI$2:BI$24,0),"N/A"))</f>
        <v>23</v>
      </c>
      <c r="BJ19" s="34">
        <f>IF(Puntaje!BJ19=0,23,IFERROR(RANK(Puntaje!BJ19,Puntaje!BJ$2:BJ$24,0),"N/A"))</f>
        <v>17</v>
      </c>
      <c r="BK19" s="34">
        <f>IF(Puntaje!BK19=0,23,IFERROR(RANK(Puntaje!BK19,Puntaje!BK$2:BK$24,0),"N/A"))</f>
        <v>19</v>
      </c>
      <c r="BL19" s="34">
        <f>IF(Puntaje!BL19=0,23,IFERROR(RANK(Puntaje!BL19,Puntaje!BL$2:BL$24,0),"N/A"))</f>
        <v>21</v>
      </c>
      <c r="BM19" s="34">
        <f>IF(Puntaje!BM19=0,23,IFERROR(RANK(Puntaje!BM19,Puntaje!BM$2:BM$24,0),"N/A"))</f>
        <v>18</v>
      </c>
      <c r="BN19" s="34">
        <f>IF(Puntaje!BN19=0,23,IFERROR(RANK(Puntaje!BN19,Puntaje!BN$2:BN$24,0),"N/A"))</f>
        <v>17</v>
      </c>
      <c r="BO19" s="34">
        <f>IF(Puntaje!BO19=0,23,IFERROR(RANK(Puntaje!BO19,Puntaje!BO$2:BO$24,0),"N/A"))</f>
        <v>16</v>
      </c>
      <c r="BP19" s="34">
        <f>IF(Puntaje!BP19=0,23,IFERROR(RANK(Puntaje!BP19,Puntaje!BP$2:BP$24,0),"N/A"))</f>
        <v>21</v>
      </c>
      <c r="BQ19" s="34">
        <f>IF(Puntaje!BQ19=0,23,IFERROR(RANK(Puntaje!BQ19,Puntaje!BQ$2:BQ$24,0),"N/A"))</f>
        <v>19</v>
      </c>
      <c r="BR19" s="34">
        <f>IF(Puntaje!BR19=0,23,IFERROR(RANK(Puntaje!BR19,Puntaje!BR$2:BR$24,0),"N/A"))</f>
        <v>6</v>
      </c>
      <c r="BS19" s="34">
        <f>IF(Puntaje!BS19=0,23,IFERROR(RANK(Puntaje!BS19,Puntaje!BS$2:BS$24,0),"N/A"))</f>
        <v>14</v>
      </c>
      <c r="BT19" s="34">
        <f>IF(Puntaje!BT19=0,23,IFERROR(RANK(Puntaje!BT19,Puntaje!BT$2:BT$24,0),"N/A"))</f>
        <v>7</v>
      </c>
      <c r="BU19" s="34">
        <f>IF(Puntaje!BU19=0,23,IFERROR(RANK(Puntaje!BU19,Puntaje!BU$2:BU$24,0),"N/A"))</f>
        <v>15</v>
      </c>
      <c r="BV19" s="34">
        <f>IF(Puntaje!BV19=0,23,IFERROR(RANK(Puntaje!BV19,Puntaje!BV$2:BV$24,0),"N/A"))</f>
        <v>12</v>
      </c>
      <c r="BW19" s="34">
        <f>IF(Puntaje!BW19=0,23,IFERROR(RANK(Puntaje!BW19,Puntaje!BW$2:BW$24,0),"N/A"))</f>
        <v>12</v>
      </c>
      <c r="BX19" s="34">
        <f>IF(Puntaje!BX19=0,23,IFERROR(RANK(Puntaje!BX19,Puntaje!BX$2:BX$24,0),"N/A"))</f>
        <v>8</v>
      </c>
      <c r="BY19" s="34">
        <f>IF(Puntaje!BY19=0,23,IFERROR(RANK(Puntaje!BY19,Puntaje!BY$2:BY$24,0),"N/A"))</f>
        <v>13</v>
      </c>
      <c r="BZ19" s="34">
        <f>IF(Puntaje!BZ19=0,23,IFERROR(RANK(Puntaje!BZ19,Puntaje!BZ$2:BZ$24,0),"N/A"))</f>
        <v>11</v>
      </c>
      <c r="CA19" s="34">
        <f>IF(Puntaje!CA19=0,23,IFERROR(RANK(Puntaje!CA19,Puntaje!CA$2:CA$24,0),"N/A"))</f>
        <v>4</v>
      </c>
      <c r="CB19" s="34">
        <f>IF(Puntaje!CB19=0,23,IFERROR(RANK(Puntaje!CB19,Puntaje!CB$2:CB$24,0),"N/A"))</f>
        <v>12</v>
      </c>
      <c r="CC19" s="34">
        <f>IF(Puntaje!CC19=0,23,IFERROR(RANK(Puntaje!CC19,Puntaje!CC$2:CC$24,0),"N/A"))</f>
        <v>2</v>
      </c>
      <c r="CD19" s="34">
        <f>IF(Puntaje!CD19=0,23,IFERROR(RANK(Puntaje!CD19,Puntaje!CD$2:CD$24,0),"N/A"))</f>
        <v>2</v>
      </c>
      <c r="CE19" s="34">
        <f>IF(Puntaje!CE19=0,23,IFERROR(RANK(Puntaje!CE19,Puntaje!CE$2:CE$24,0),"N/A"))</f>
        <v>20</v>
      </c>
      <c r="CF19" s="34">
        <f>IF(Puntaje!CF19=0,23,IFERROR(RANK(Puntaje!CF19,Puntaje!CF$2:CF$24,0),"N/A"))</f>
        <v>12</v>
      </c>
      <c r="CG19" s="34">
        <f>IF(Puntaje!CG19=0,23,IFERROR(RANK(Puntaje!CG19,Puntaje!CG$2:CG$24,0),"N/A"))</f>
        <v>20</v>
      </c>
      <c r="CH19" s="34">
        <f>IF(Puntaje!CH19=0,23,IFERROR(RANK(Puntaje!CH19,Puntaje!CH$2:CH$24,0),"N/A"))</f>
        <v>11</v>
      </c>
      <c r="CI19" s="34">
        <f>IF(Puntaje!CI19=0,23,IFERROR(RANK(Puntaje!CI19,Puntaje!CI$2:CI$24,0),"N/A"))</f>
        <v>14</v>
      </c>
    </row>
    <row r="20" spans="1:87" x14ac:dyDescent="0.35">
      <c r="A20" s="32" t="s">
        <v>159</v>
      </c>
      <c r="B20" s="34">
        <f>IF(Puntaje!B20=0,23,IFERROR(RANK(Puntaje!B20,Puntaje!B$2:B$24,0),"N/A"))</f>
        <v>23</v>
      </c>
      <c r="C20" s="34">
        <f>IF(Puntaje!C20=0,23,IFERROR(RANK(Puntaje!C20,Puntaje!C$2:C$24,0),"N/A"))</f>
        <v>23</v>
      </c>
      <c r="D20" s="34">
        <f>IF(Puntaje!D20=0,23,IFERROR(RANK(Puntaje!D20,Puntaje!D$2:D$24,0),"N/A"))</f>
        <v>15</v>
      </c>
      <c r="E20" s="34">
        <f>IF(Puntaje!E20=0,23,IFERROR(RANK(Puntaje!E20,Puntaje!E$2:E$24,0),"N/A"))</f>
        <v>17</v>
      </c>
      <c r="F20" s="34">
        <f>IF(Puntaje!F20=0,23,IFERROR(RANK(Puntaje!F20,Puntaje!F$2:F$24,0),"N/A"))</f>
        <v>21</v>
      </c>
      <c r="G20" s="34">
        <f>IF(Puntaje!G20=0,23,IFERROR(RANK(Puntaje!G20,Puntaje!G$2:G$24,0),"N/A"))</f>
        <v>2</v>
      </c>
      <c r="H20" s="34">
        <f>IF(Puntaje!H20=0,23,IFERROR(RANK(Puntaje!H20,Puntaje!H$2:H$24,0),"N/A"))</f>
        <v>22</v>
      </c>
      <c r="I20" s="34">
        <f>IF(Puntaje!I20=0,23,IFERROR(RANK(Puntaje!I20,Puntaje!I$2:I$24,0),"N/A"))</f>
        <v>23</v>
      </c>
      <c r="J20" s="34">
        <f>IF(Puntaje!J20=0,23,IFERROR(RANK(Puntaje!J20,Puntaje!J$2:J$24,0),"N/A"))</f>
        <v>18</v>
      </c>
      <c r="K20" s="34">
        <f>IF(Puntaje!K20=0,23,IFERROR(RANK(Puntaje!K20,Puntaje!K$2:K$24,0),"N/A"))</f>
        <v>19</v>
      </c>
      <c r="L20" s="34">
        <f>IF(Puntaje!L20=0,23,IFERROR(RANK(Puntaje!L20,Puntaje!L$2:L$24,0),"N/A"))</f>
        <v>8</v>
      </c>
      <c r="M20" s="34">
        <f>IF(Puntaje!M20=0,23,IFERROR(RANK(Puntaje!M20,Puntaje!M$2:M$24,0),"N/A"))</f>
        <v>1</v>
      </c>
      <c r="N20" s="34">
        <f>IF(Puntaje!N20=0,23,IFERROR(RANK(Puntaje!N20,Puntaje!N$2:N$24,0),"N/A"))</f>
        <v>23</v>
      </c>
      <c r="O20" s="34">
        <f>IF(Puntaje!O20=0,23,IFERROR(RANK(Puntaje!O20,Puntaje!O$2:O$24,0),"N/A"))</f>
        <v>10</v>
      </c>
      <c r="P20" s="34" t="str">
        <f>IF(Puntaje!P20=0,23,IFERROR(RANK(Puntaje!P20,Puntaje!P$2:P$24,0),"N/A"))</f>
        <v>N/A</v>
      </c>
      <c r="Q20" s="34">
        <f>IF(Puntaje!Q20=0,23,IFERROR(RANK(Puntaje!Q20,Puntaje!Q$2:Q$24,0),"N/A"))</f>
        <v>20</v>
      </c>
      <c r="R20" s="34">
        <f>IF(Puntaje!R20=0,23,IFERROR(RANK(Puntaje!R20,Puntaje!R$2:R$24,0),"N/A"))</f>
        <v>9</v>
      </c>
      <c r="S20" s="34">
        <f>IF(Puntaje!S20=0,23,IFERROR(RANK(Puntaje!S20,Puntaje!S$2:S$24,0),"N/A"))</f>
        <v>14</v>
      </c>
      <c r="T20" s="34">
        <f>IF(Puntaje!T20=0,23,IFERROR(RANK(Puntaje!T20,Puntaje!T$2:T$24,0),"N/A"))</f>
        <v>13</v>
      </c>
      <c r="U20" s="34">
        <f>IF(Puntaje!U20=0,23,IFERROR(RANK(Puntaje!U20,Puntaje!U$2:U$24,0),"N/A"))</f>
        <v>2</v>
      </c>
      <c r="V20" s="34">
        <f>IF(Puntaje!V20=0,23,IFERROR(RANK(Puntaje!V20,Puntaje!V$2:V$24,0),"N/A"))</f>
        <v>23</v>
      </c>
      <c r="W20" s="34">
        <f>IF(Puntaje!W20=0,23,IFERROR(RANK(Puntaje!W20,Puntaje!W$2:W$24,0),"N/A"))</f>
        <v>14</v>
      </c>
      <c r="X20" s="34">
        <f>IF(Puntaje!X20=0,23,IFERROR(RANK(Puntaje!X20,Puntaje!X$2:X$24,0),"N/A"))</f>
        <v>9</v>
      </c>
      <c r="Y20" s="34">
        <f>IF(Puntaje!Y20=0,23,IFERROR(RANK(Puntaje!Y20,Puntaje!Y$2:Y$24,0),"N/A"))</f>
        <v>19</v>
      </c>
      <c r="Z20" s="34">
        <f>IF(Puntaje!Z20=0,23,IFERROR(RANK(Puntaje!Z20,Puntaje!Z$2:Z$24,0),"N/A"))</f>
        <v>17</v>
      </c>
      <c r="AA20" s="34">
        <f>IF(Puntaje!AA20=0,23,IFERROR(RANK(Puntaje!AA20,Puntaje!AA$2:AA$24,0),"N/A"))</f>
        <v>17</v>
      </c>
      <c r="AB20" s="34">
        <f>IF(Puntaje!AB20=0,23,IFERROR(RANK(Puntaje!AB20,Puntaje!AB$2:AB$24,0),"N/A"))</f>
        <v>6</v>
      </c>
      <c r="AC20" s="34">
        <f>IF(Puntaje!AC20=0,23,IFERROR(RANK(Puntaje!AC20,Puntaje!AC$2:AC$24,0),"N/A"))</f>
        <v>10</v>
      </c>
      <c r="AD20" s="34">
        <f>IF(Puntaje!AD20=0,23,IFERROR(RANK(Puntaje!AD20,Puntaje!AD$2:AD$24,0),"N/A"))</f>
        <v>3</v>
      </c>
      <c r="AE20" s="34">
        <f>IF(Puntaje!AE20=0,23,IFERROR(RANK(Puntaje!AE20,Puntaje!AE$2:AE$24,0),"N/A"))</f>
        <v>2</v>
      </c>
      <c r="AF20" s="34">
        <f>IF(Puntaje!AF20=0,23,IFERROR(RANK(Puntaje!AF20,Puntaje!AF$2:AF$24,0),"N/A"))</f>
        <v>1</v>
      </c>
      <c r="AG20" s="34">
        <f>IF(Puntaje!AG20=0,23,IFERROR(RANK(Puntaje!AG20,Puntaje!AG$2:AG$24,0),"N/A"))</f>
        <v>22</v>
      </c>
      <c r="AH20" s="34">
        <f>IF(Puntaje!AH20=0,23,IFERROR(RANK(Puntaje!AH20,Puntaje!AH$2:AH$24,0),"N/A"))</f>
        <v>18</v>
      </c>
      <c r="AI20" s="34">
        <f>IF(Puntaje!AI20=0,23,IFERROR(RANK(Puntaje!AI20,Puntaje!AI$2:AI$24,0),"N/A"))</f>
        <v>23</v>
      </c>
      <c r="AJ20" s="34">
        <f>IF(Puntaje!AJ20=0,23,IFERROR(RANK(Puntaje!AJ20,Puntaje!AJ$2:AJ$24,0),"N/A"))</f>
        <v>21</v>
      </c>
      <c r="AK20" s="34">
        <f>IF(Puntaje!AK20=0,23,IFERROR(RANK(Puntaje!AK20,Puntaje!AK$2:AK$24,0),"N/A"))</f>
        <v>22</v>
      </c>
      <c r="AL20" s="34">
        <f>IF(Puntaje!AL20=0,23,IFERROR(RANK(Puntaje!AL20,Puntaje!AL$2:AL$24,0),"N/A"))</f>
        <v>20</v>
      </c>
      <c r="AM20" s="34">
        <f>IF(Puntaje!AM20=0,23,IFERROR(RANK(Puntaje!AM20,Puntaje!AM$2:AM$24,0),"N/A"))</f>
        <v>21</v>
      </c>
      <c r="AN20" s="34">
        <f>IF(Puntaje!AN20=0,23,IFERROR(RANK(Puntaje!AN20,Puntaje!AN$2:AN$24,0),"N/A"))</f>
        <v>22</v>
      </c>
      <c r="AO20" s="34">
        <f>IF(Puntaje!AO20=0,23,IFERROR(RANK(Puntaje!AO20,Puntaje!AO$2:AO$24,0),"N/A"))</f>
        <v>21</v>
      </c>
      <c r="AP20" s="34">
        <f>IF(Puntaje!AP20=0,23,IFERROR(RANK(Puntaje!AP20,Puntaje!AP$2:AP$24,0),"N/A"))</f>
        <v>17</v>
      </c>
      <c r="AQ20" s="34">
        <f>IF(Puntaje!AQ20=0,23,IFERROR(RANK(Puntaje!AQ20,Puntaje!AQ$2:AQ$24,0),"N/A"))</f>
        <v>2</v>
      </c>
      <c r="AR20" s="34">
        <f>IF(Puntaje!AR20=0,23,IFERROR(RANK(Puntaje!AR20,Puntaje!AR$2:AR$24,0),"N/A"))</f>
        <v>8</v>
      </c>
      <c r="AS20" s="34">
        <f>IF(Puntaje!AS20=0,23,IFERROR(RANK(Puntaje!AS20,Puntaje!AS$2:AS$24,0),"N/A"))</f>
        <v>15</v>
      </c>
      <c r="AT20" s="34">
        <f>IF(Puntaje!AT20=0,23,IFERROR(RANK(Puntaje!AT20,Puntaje!AT$2:AT$24,0),"N/A"))</f>
        <v>5</v>
      </c>
      <c r="AU20" s="34">
        <f>IF(Puntaje!AU20=0,23,IFERROR(RANK(Puntaje!AU20,Puntaje!AU$2:AU$24,0),"N/A"))</f>
        <v>22</v>
      </c>
      <c r="AV20" s="34">
        <f>IF(Puntaje!AV20=0,23,IFERROR(RANK(Puntaje!AV20,Puntaje!AV$2:AV$24,0),"N/A"))</f>
        <v>23</v>
      </c>
      <c r="AW20" s="34">
        <f>IF(Puntaje!AW20=0,23,IFERROR(RANK(Puntaje!AW20,Puntaje!AW$2:AW$24,0),"N/A"))</f>
        <v>22</v>
      </c>
      <c r="AX20" s="34">
        <f>IF(Puntaje!AX20=0,23,IFERROR(RANK(Puntaje!AX20,Puntaje!AX$2:AX$24,0),"N/A"))</f>
        <v>19</v>
      </c>
      <c r="AY20" s="34">
        <f>IF(Puntaje!AY20=0,23,IFERROR(RANK(Puntaje!AY20,Puntaje!AY$2:AY$24,0),"N/A"))</f>
        <v>23</v>
      </c>
      <c r="AZ20" s="34">
        <f>IF(Puntaje!AZ20=0,23,IFERROR(RANK(Puntaje!AZ20,Puntaje!AZ$2:AZ$24,0),"N/A"))</f>
        <v>23</v>
      </c>
      <c r="BA20" s="34">
        <f>IF(Puntaje!BA20=0,23,IFERROR(RANK(Puntaje!BA20,Puntaje!BA$2:BA$24,0),"N/A"))</f>
        <v>22</v>
      </c>
      <c r="BB20" s="34">
        <f>IF(Puntaje!BB20=0,23,IFERROR(RANK(Puntaje!BB20,Puntaje!BB$2:BB$24,0),"N/A"))</f>
        <v>15</v>
      </c>
      <c r="BC20" s="34">
        <f>IF(Puntaje!BC20=0,23,IFERROR(RANK(Puntaje!BC20,Puntaje!BC$2:BC$24,0),"N/A"))</f>
        <v>21</v>
      </c>
      <c r="BD20" s="34">
        <f>IF(Puntaje!BD20=0,23,IFERROR(RANK(Puntaje!BD20,Puntaje!BD$2:BD$24,0),"N/A"))</f>
        <v>15</v>
      </c>
      <c r="BE20" s="34">
        <f>IF(Puntaje!BE20=0,23,IFERROR(RANK(Puntaje!BE20,Puntaje!BE$2:BE$24,0),"N/A"))</f>
        <v>23</v>
      </c>
      <c r="BF20" s="34">
        <f>IF(Puntaje!BF20=0,23,IFERROR(RANK(Puntaje!BF20,Puntaje!BF$2:BF$24,0),"N/A"))</f>
        <v>23</v>
      </c>
      <c r="BG20" s="34">
        <f>IF(Puntaje!BG20=0,23,IFERROR(RANK(Puntaje!BG20,Puntaje!BG$2:BG$24,0),"N/A"))</f>
        <v>23</v>
      </c>
      <c r="BH20" s="34">
        <f>IF(Puntaje!BH20=0,23,IFERROR(RANK(Puntaje!BH20,Puntaje!BH$2:BH$24,0),"N/A"))</f>
        <v>23</v>
      </c>
      <c r="BI20" s="34">
        <f>IF(Puntaje!BI20=0,23,IFERROR(RANK(Puntaje!BI20,Puntaje!BI$2:BI$24,0),"N/A"))</f>
        <v>23</v>
      </c>
      <c r="BJ20" s="34">
        <f>IF(Puntaje!BJ20=0,23,IFERROR(RANK(Puntaje!BJ20,Puntaje!BJ$2:BJ$24,0),"N/A"))</f>
        <v>23</v>
      </c>
      <c r="BK20" s="34">
        <f>IF(Puntaje!BK20=0,23,IFERROR(RANK(Puntaje!BK20,Puntaje!BK$2:BK$24,0),"N/A"))</f>
        <v>23</v>
      </c>
      <c r="BL20" s="34">
        <f>IF(Puntaje!BL20=0,23,IFERROR(RANK(Puntaje!BL20,Puntaje!BL$2:BL$24,0),"N/A"))</f>
        <v>23</v>
      </c>
      <c r="BM20" s="34">
        <f>IF(Puntaje!BM20=0,23,IFERROR(RANK(Puntaje!BM20,Puntaje!BM$2:BM$24,0),"N/A"))</f>
        <v>23</v>
      </c>
      <c r="BN20" s="34">
        <f>IF(Puntaje!BN20=0,23,IFERROR(RANK(Puntaje!BN20,Puntaje!BN$2:BN$24,0),"N/A"))</f>
        <v>14</v>
      </c>
      <c r="BO20" s="34">
        <f>IF(Puntaje!BO20=0,23,IFERROR(RANK(Puntaje!BO20,Puntaje!BO$2:BO$24,0),"N/A"))</f>
        <v>12</v>
      </c>
      <c r="BP20" s="34">
        <f>IF(Puntaje!BP20=0,23,IFERROR(RANK(Puntaje!BP20,Puntaje!BP$2:BP$24,0),"N/A"))</f>
        <v>23</v>
      </c>
      <c r="BQ20" s="34">
        <f>IF(Puntaje!BQ20=0,23,IFERROR(RANK(Puntaje!BQ20,Puntaje!BQ$2:BQ$24,0),"N/A"))</f>
        <v>18</v>
      </c>
      <c r="BR20" s="34">
        <f>IF(Puntaje!BR20=0,23,IFERROR(RANK(Puntaje!BR20,Puntaje!BR$2:BR$24,0),"N/A"))</f>
        <v>14</v>
      </c>
      <c r="BS20" s="34">
        <f>IF(Puntaje!BS20=0,23,IFERROR(RANK(Puntaje!BS20,Puntaje!BS$2:BS$24,0),"N/A"))</f>
        <v>17</v>
      </c>
      <c r="BT20" s="34">
        <f>IF(Puntaje!BT20=0,23,IFERROR(RANK(Puntaje!BT20,Puntaje!BT$2:BT$24,0),"N/A"))</f>
        <v>11</v>
      </c>
      <c r="BU20" s="34">
        <f>IF(Puntaje!BU20=0,23,IFERROR(RANK(Puntaje!BU20,Puntaje!BU$2:BU$24,0),"N/A"))</f>
        <v>21</v>
      </c>
      <c r="BV20" s="34">
        <f>IF(Puntaje!BV20=0,23,IFERROR(RANK(Puntaje!BV20,Puntaje!BV$2:BV$24,0),"N/A"))</f>
        <v>15</v>
      </c>
      <c r="BW20" s="34">
        <f>IF(Puntaje!BW20=0,23,IFERROR(RANK(Puntaje!BW20,Puntaje!BW$2:BW$24,0),"N/A"))</f>
        <v>16</v>
      </c>
      <c r="BX20" s="34">
        <f>IF(Puntaje!BX20=0,23,IFERROR(RANK(Puntaje!BX20,Puntaje!BX$2:BX$24,0),"N/A"))</f>
        <v>16</v>
      </c>
      <c r="BY20" s="34">
        <f>IF(Puntaje!BY20=0,23,IFERROR(RANK(Puntaje!BY20,Puntaje!BY$2:BY$24,0),"N/A"))</f>
        <v>23</v>
      </c>
      <c r="BZ20" s="34">
        <f>IF(Puntaje!BZ20=0,23,IFERROR(RANK(Puntaje!BZ20,Puntaje!BZ$2:BZ$24,0),"N/A"))</f>
        <v>18</v>
      </c>
      <c r="CA20" s="34" t="str">
        <f>IF(Puntaje!CA20=0,23,IFERROR(RANK(Puntaje!CA20,Puntaje!CA$2:CA$24,0),"N/A"))</f>
        <v>N/A</v>
      </c>
      <c r="CB20" s="34">
        <f>IF(Puntaje!CB20=0,23,IFERROR(RANK(Puntaje!CB20,Puntaje!CB$2:CB$24,0),"N/A"))</f>
        <v>4</v>
      </c>
      <c r="CC20" s="34">
        <f>IF(Puntaje!CC20=0,23,IFERROR(RANK(Puntaje!CC20,Puntaje!CC$2:CC$24,0),"N/A"))</f>
        <v>14</v>
      </c>
      <c r="CD20" s="34">
        <f>IF(Puntaje!CD20=0,23,IFERROR(RANK(Puntaje!CD20,Puntaje!CD$2:CD$24,0),"N/A"))</f>
        <v>7</v>
      </c>
      <c r="CE20" s="34">
        <f>IF(Puntaje!CE20=0,23,IFERROR(RANK(Puntaje!CE20,Puntaje!CE$2:CE$24,0),"N/A"))</f>
        <v>23</v>
      </c>
      <c r="CF20" s="34">
        <f>IF(Puntaje!CF20=0,23,IFERROR(RANK(Puntaje!CF20,Puntaje!CF$2:CF$24,0),"N/A"))</f>
        <v>14</v>
      </c>
      <c r="CG20" s="34">
        <f>IF(Puntaje!CG20=0,23,IFERROR(RANK(Puntaje!CG20,Puntaje!CG$2:CG$24,0),"N/A"))</f>
        <v>22</v>
      </c>
      <c r="CH20" s="34">
        <f>IF(Puntaje!CH20=0,23,IFERROR(RANK(Puntaje!CH20,Puntaje!CH$2:CH$24,0),"N/A"))</f>
        <v>19</v>
      </c>
      <c r="CI20" s="34">
        <f>IF(Puntaje!CI20=0,23,IFERROR(RANK(Puntaje!CI20,Puntaje!CI$2:CI$24,0),"N/A"))</f>
        <v>21</v>
      </c>
    </row>
    <row r="21" spans="1:87" x14ac:dyDescent="0.35">
      <c r="A21" s="32" t="s">
        <v>160</v>
      </c>
      <c r="B21" s="34">
        <f>IF(Puntaje!B21=0,23,IFERROR(RANK(Puntaje!B21,Puntaje!B$2:B$24,0),"N/A"))</f>
        <v>6</v>
      </c>
      <c r="C21" s="34">
        <f>IF(Puntaje!C21=0,23,IFERROR(RANK(Puntaje!C21,Puntaje!C$2:C$24,0),"N/A"))</f>
        <v>23</v>
      </c>
      <c r="D21" s="34">
        <f>IF(Puntaje!D21=0,23,IFERROR(RANK(Puntaje!D21,Puntaje!D$2:D$24,0),"N/A"))</f>
        <v>14</v>
      </c>
      <c r="E21" s="34">
        <f>IF(Puntaje!E21=0,23,IFERROR(RANK(Puntaje!E21,Puntaje!E$2:E$24,0),"N/A"))</f>
        <v>16</v>
      </c>
      <c r="F21" s="34">
        <f>IF(Puntaje!F21=0,23,IFERROR(RANK(Puntaje!F21,Puntaje!F$2:F$24,0),"N/A"))</f>
        <v>19</v>
      </c>
      <c r="G21" s="34">
        <f>IF(Puntaje!G21=0,23,IFERROR(RANK(Puntaje!G21,Puntaje!G$2:G$24,0),"N/A"))</f>
        <v>10</v>
      </c>
      <c r="H21" s="34">
        <f>IF(Puntaje!H21=0,23,IFERROR(RANK(Puntaje!H21,Puntaje!H$2:H$24,0),"N/A"))</f>
        <v>20</v>
      </c>
      <c r="I21" s="34">
        <f>IF(Puntaje!I21=0,23,IFERROR(RANK(Puntaje!I21,Puntaje!I$2:I$24,0),"N/A"))</f>
        <v>4</v>
      </c>
      <c r="J21" s="34">
        <f>IF(Puntaje!J21=0,23,IFERROR(RANK(Puntaje!J21,Puntaje!J$2:J$24,0),"N/A"))</f>
        <v>17</v>
      </c>
      <c r="K21" s="34">
        <f>IF(Puntaje!K21=0,23,IFERROR(RANK(Puntaje!K21,Puntaje!K$2:K$24,0),"N/A"))</f>
        <v>17</v>
      </c>
      <c r="L21" s="34">
        <f>IF(Puntaje!L21=0,23,IFERROR(RANK(Puntaje!L21,Puntaje!L$2:L$24,0),"N/A"))</f>
        <v>13</v>
      </c>
      <c r="M21" s="34">
        <f>IF(Puntaje!M21=0,23,IFERROR(RANK(Puntaje!M21,Puntaje!M$2:M$24,0),"N/A"))</f>
        <v>14</v>
      </c>
      <c r="N21" s="34">
        <f>IF(Puntaje!N21=0,23,IFERROR(RANK(Puntaje!N21,Puntaje!N$2:N$24,0),"N/A"))</f>
        <v>7</v>
      </c>
      <c r="O21" s="34">
        <f>IF(Puntaje!O21=0,23,IFERROR(RANK(Puntaje!O21,Puntaje!O$2:O$24,0),"N/A"))</f>
        <v>11</v>
      </c>
      <c r="P21" s="34">
        <f>IF(Puntaje!P21=0,23,IFERROR(RANK(Puntaje!P21,Puntaje!P$2:P$24,0),"N/A"))</f>
        <v>23</v>
      </c>
      <c r="Q21" s="34">
        <f>IF(Puntaje!Q21=0,23,IFERROR(RANK(Puntaje!Q21,Puntaje!Q$2:Q$24,0),"N/A"))</f>
        <v>16</v>
      </c>
      <c r="R21" s="34">
        <f>IF(Puntaje!R21=0,23,IFERROR(RANK(Puntaje!R21,Puntaje!R$2:R$24,0),"N/A"))</f>
        <v>16</v>
      </c>
      <c r="S21" s="34">
        <f>IF(Puntaje!S21=0,23,IFERROR(RANK(Puntaje!S21,Puntaje!S$2:S$24,0),"N/A"))</f>
        <v>21</v>
      </c>
      <c r="T21" s="34">
        <f>IF(Puntaje!T21=0,23,IFERROR(RANK(Puntaje!T21,Puntaje!T$2:T$24,0),"N/A"))</f>
        <v>20</v>
      </c>
      <c r="U21" s="34">
        <f>IF(Puntaje!U21=0,23,IFERROR(RANK(Puntaje!U21,Puntaje!U$2:U$24,0),"N/A"))</f>
        <v>12</v>
      </c>
      <c r="V21" s="34">
        <f>IF(Puntaje!V21=0,23,IFERROR(RANK(Puntaje!V21,Puntaje!V$2:V$24,0),"N/A"))</f>
        <v>7</v>
      </c>
      <c r="W21" s="34">
        <f>IF(Puntaje!W21=0,23,IFERROR(RANK(Puntaje!W21,Puntaje!W$2:W$24,0),"N/A"))</f>
        <v>4</v>
      </c>
      <c r="X21" s="34">
        <f>IF(Puntaje!X21=0,23,IFERROR(RANK(Puntaje!X21,Puntaje!X$2:X$24,0),"N/A"))</f>
        <v>1</v>
      </c>
      <c r="Y21" s="34">
        <f>IF(Puntaje!Y21=0,23,IFERROR(RANK(Puntaje!Y21,Puntaje!Y$2:Y$24,0),"N/A"))</f>
        <v>19</v>
      </c>
      <c r="Z21" s="34">
        <f>IF(Puntaje!Z21=0,23,IFERROR(RANK(Puntaje!Z21,Puntaje!Z$2:Z$24,0),"N/A"))</f>
        <v>3</v>
      </c>
      <c r="AA21" s="34">
        <f>IF(Puntaje!AA21=0,23,IFERROR(RANK(Puntaje!AA21,Puntaje!AA$2:AA$24,0),"N/A"))</f>
        <v>3</v>
      </c>
      <c r="AB21" s="34">
        <f>IF(Puntaje!AB21=0,23,IFERROR(RANK(Puntaje!AB21,Puntaje!AB$2:AB$24,0),"N/A"))</f>
        <v>9</v>
      </c>
      <c r="AC21" s="34">
        <f>IF(Puntaje!AC21=0,23,IFERROR(RANK(Puntaje!AC21,Puntaje!AC$2:AC$24,0),"N/A"))</f>
        <v>5</v>
      </c>
      <c r="AD21" s="34">
        <f>IF(Puntaje!AD21=0,23,IFERROR(RANK(Puntaje!AD21,Puntaje!AD$2:AD$24,0),"N/A"))</f>
        <v>9</v>
      </c>
      <c r="AE21" s="34">
        <f>IF(Puntaje!AE21=0,23,IFERROR(RANK(Puntaje!AE21,Puntaje!AE$2:AE$24,0),"N/A"))</f>
        <v>7</v>
      </c>
      <c r="AF21" s="34">
        <f>IF(Puntaje!AF21=0,23,IFERROR(RANK(Puntaje!AF21,Puntaje!AF$2:AF$24,0),"N/A"))</f>
        <v>9</v>
      </c>
      <c r="AG21" s="34">
        <f>IF(Puntaje!AG21=0,23,IFERROR(RANK(Puntaje!AG21,Puntaje!AG$2:AG$24,0),"N/A"))</f>
        <v>21</v>
      </c>
      <c r="AH21" s="34">
        <f>IF(Puntaje!AH21=0,23,IFERROR(RANK(Puntaje!AH21,Puntaje!AH$2:AH$24,0),"N/A"))</f>
        <v>19</v>
      </c>
      <c r="AI21" s="34">
        <f>IF(Puntaje!AI21=0,23,IFERROR(RANK(Puntaje!AI21,Puntaje!AI$2:AI$24,0),"N/A"))</f>
        <v>19</v>
      </c>
      <c r="AJ21" s="34">
        <f>IF(Puntaje!AJ21=0,23,IFERROR(RANK(Puntaje!AJ21,Puntaje!AJ$2:AJ$24,0),"N/A"))</f>
        <v>18</v>
      </c>
      <c r="AK21" s="34">
        <f>IF(Puntaje!AK21=0,23,IFERROR(RANK(Puntaje!AK21,Puntaje!AK$2:AK$24,0),"N/A"))</f>
        <v>21</v>
      </c>
      <c r="AL21" s="34">
        <f>IF(Puntaje!AL21=0,23,IFERROR(RANK(Puntaje!AL21,Puntaje!AL$2:AL$24,0),"N/A"))</f>
        <v>11</v>
      </c>
      <c r="AM21" s="34">
        <f>IF(Puntaje!AM21=0,23,IFERROR(RANK(Puntaje!AM21,Puntaje!AM$2:AM$24,0),"N/A"))</f>
        <v>19</v>
      </c>
      <c r="AN21" s="34">
        <f>IF(Puntaje!AN21=0,23,IFERROR(RANK(Puntaje!AN21,Puntaje!AN$2:AN$24,0),"N/A"))</f>
        <v>20</v>
      </c>
      <c r="AO21" s="34">
        <f>IF(Puntaje!AO21=0,23,IFERROR(RANK(Puntaje!AO21,Puntaje!AO$2:AO$24,0),"N/A"))</f>
        <v>20</v>
      </c>
      <c r="AP21" s="34">
        <f>IF(Puntaje!AP21=0,23,IFERROR(RANK(Puntaje!AP21,Puntaje!AP$2:AP$24,0),"N/A"))</f>
        <v>19</v>
      </c>
      <c r="AQ21" s="34">
        <f>IF(Puntaje!AQ21=0,23,IFERROR(RANK(Puntaje!AQ21,Puntaje!AQ$2:AQ$24,0),"N/A"))</f>
        <v>6</v>
      </c>
      <c r="AR21" s="34">
        <f>IF(Puntaje!AR21=0,23,IFERROR(RANK(Puntaje!AR21,Puntaje!AR$2:AR$24,0),"N/A"))</f>
        <v>1</v>
      </c>
      <c r="AS21" s="34">
        <f>IF(Puntaje!AS21=0,23,IFERROR(RANK(Puntaje!AS21,Puntaje!AS$2:AS$24,0),"N/A"))</f>
        <v>7</v>
      </c>
      <c r="AT21" s="34">
        <f>IF(Puntaje!AT21=0,23,IFERROR(RANK(Puntaje!AT21,Puntaje!AT$2:AT$24,0),"N/A"))</f>
        <v>2</v>
      </c>
      <c r="AU21" s="34">
        <f>IF(Puntaje!AU21=0,23,IFERROR(RANK(Puntaje!AU21,Puntaje!AU$2:AU$24,0),"N/A"))</f>
        <v>19</v>
      </c>
      <c r="AV21" s="34">
        <f>IF(Puntaje!AV21=0,23,IFERROR(RANK(Puntaje!AV21,Puntaje!AV$2:AV$24,0),"N/A"))</f>
        <v>17</v>
      </c>
      <c r="AW21" s="34">
        <f>IF(Puntaje!AW21=0,23,IFERROR(RANK(Puntaje!AW21,Puntaje!AW$2:AW$24,0),"N/A"))</f>
        <v>6</v>
      </c>
      <c r="AX21" s="34">
        <f>IF(Puntaje!AX21=0,23,IFERROR(RANK(Puntaje!AX21,Puntaje!AX$2:AX$24,0),"N/A"))</f>
        <v>18</v>
      </c>
      <c r="AY21" s="34">
        <f>IF(Puntaje!AY21=0,23,IFERROR(RANK(Puntaje!AY21,Puntaje!AY$2:AY$24,0),"N/A"))</f>
        <v>13</v>
      </c>
      <c r="AZ21" s="34">
        <f>IF(Puntaje!AZ21=0,23,IFERROR(RANK(Puntaje!AZ21,Puntaje!AZ$2:AZ$24,0),"N/A"))</f>
        <v>14</v>
      </c>
      <c r="BA21" s="34">
        <f>IF(Puntaje!BA21=0,23,IFERROR(RANK(Puntaje!BA21,Puntaje!BA$2:BA$24,0),"N/A"))</f>
        <v>5</v>
      </c>
      <c r="BB21" s="34">
        <f>IF(Puntaje!BB21=0,23,IFERROR(RANK(Puntaje!BB21,Puntaje!BB$2:BB$24,0),"N/A"))</f>
        <v>17</v>
      </c>
      <c r="BC21" s="34">
        <f>IF(Puntaje!BC21=0,23,IFERROR(RANK(Puntaje!BC21,Puntaje!BC$2:BC$24,0),"N/A"))</f>
        <v>18</v>
      </c>
      <c r="BD21" s="34">
        <f>IF(Puntaje!BD21=0,23,IFERROR(RANK(Puntaje!BD21,Puntaje!BD$2:BD$24,0),"N/A"))</f>
        <v>22</v>
      </c>
      <c r="BE21" s="34">
        <f>IF(Puntaje!BE21=0,23,IFERROR(RANK(Puntaje!BE21,Puntaje!BE$2:BE$24,0),"N/A"))</f>
        <v>3</v>
      </c>
      <c r="BF21" s="34">
        <f>IF(Puntaje!BF21=0,23,IFERROR(RANK(Puntaje!BF21,Puntaje!BF$2:BF$24,0),"N/A"))</f>
        <v>20</v>
      </c>
      <c r="BG21" s="34">
        <f>IF(Puntaje!BG21=0,23,IFERROR(RANK(Puntaje!BG21,Puntaje!BG$2:BG$24,0),"N/A"))</f>
        <v>23</v>
      </c>
      <c r="BH21" s="34">
        <f>IF(Puntaje!BH21=0,23,IFERROR(RANK(Puntaje!BH21,Puntaje!BH$2:BH$24,0),"N/A"))</f>
        <v>17</v>
      </c>
      <c r="BI21" s="34">
        <f>IF(Puntaje!BI21=0,23,IFERROR(RANK(Puntaje!BI21,Puntaje!BI$2:BI$24,0),"N/A"))</f>
        <v>23</v>
      </c>
      <c r="BJ21" s="34">
        <f>IF(Puntaje!BJ21=0,23,IFERROR(RANK(Puntaje!BJ21,Puntaje!BJ$2:BJ$24,0),"N/A"))</f>
        <v>16</v>
      </c>
      <c r="BK21" s="34">
        <f>IF(Puntaje!BK21=0,23,IFERROR(RANK(Puntaje!BK21,Puntaje!BK$2:BK$24,0),"N/A"))</f>
        <v>16</v>
      </c>
      <c r="BL21" s="34">
        <f>IF(Puntaje!BL21=0,23,IFERROR(RANK(Puntaje!BL21,Puntaje!BL$2:BL$24,0),"N/A"))</f>
        <v>17</v>
      </c>
      <c r="BM21" s="34">
        <f>IF(Puntaje!BM21=0,23,IFERROR(RANK(Puntaje!BM21,Puntaje!BM$2:BM$24,0),"N/A"))</f>
        <v>19</v>
      </c>
      <c r="BN21" s="34">
        <f>IF(Puntaje!BN21=0,23,IFERROR(RANK(Puntaje!BN21,Puntaje!BN$2:BN$24,0),"N/A"))</f>
        <v>9</v>
      </c>
      <c r="BO21" s="34">
        <f>IF(Puntaje!BO21=0,23,IFERROR(RANK(Puntaje!BO21,Puntaje!BO$2:BO$24,0),"N/A"))</f>
        <v>18</v>
      </c>
      <c r="BP21" s="34">
        <f>IF(Puntaje!BP21=0,23,IFERROR(RANK(Puntaje!BP21,Puntaje!BP$2:BP$24,0),"N/A"))</f>
        <v>10</v>
      </c>
      <c r="BQ21" s="34">
        <f>IF(Puntaje!BQ21=0,23,IFERROR(RANK(Puntaje!BQ21,Puntaje!BQ$2:BQ$24,0),"N/A"))</f>
        <v>11</v>
      </c>
      <c r="BR21" s="34">
        <f>IF(Puntaje!BR21=0,23,IFERROR(RANK(Puntaje!BR21,Puntaje!BR$2:BR$24,0),"N/A"))</f>
        <v>23</v>
      </c>
      <c r="BS21" s="34">
        <f>IF(Puntaje!BS21=0,23,IFERROR(RANK(Puntaje!BS21,Puntaje!BS$2:BS$24,0),"N/A"))</f>
        <v>18</v>
      </c>
      <c r="BT21" s="34">
        <f>IF(Puntaje!BT21=0,23,IFERROR(RANK(Puntaje!BT21,Puntaje!BT$2:BT$24,0),"N/A"))</f>
        <v>14</v>
      </c>
      <c r="BU21" s="34">
        <f>IF(Puntaje!BU21=0,23,IFERROR(RANK(Puntaje!BU21,Puntaje!BU$2:BU$24,0),"N/A"))</f>
        <v>14</v>
      </c>
      <c r="BV21" s="34">
        <f>IF(Puntaje!BV21=0,23,IFERROR(RANK(Puntaje!BV21,Puntaje!BV$2:BV$24,0),"N/A"))</f>
        <v>17</v>
      </c>
      <c r="BW21" s="34">
        <f>IF(Puntaje!BW21=0,23,IFERROR(RANK(Puntaje!BW21,Puntaje!BW$2:BW$24,0),"N/A"))</f>
        <v>13</v>
      </c>
      <c r="BX21" s="34">
        <f>IF(Puntaje!BX21=0,23,IFERROR(RANK(Puntaje!BX21,Puntaje!BX$2:BX$24,0),"N/A"))</f>
        <v>12</v>
      </c>
      <c r="BY21" s="34">
        <f>IF(Puntaje!BY21=0,23,IFERROR(RANK(Puntaje!BY21,Puntaje!BY$2:BY$24,0),"N/A"))</f>
        <v>14</v>
      </c>
      <c r="BZ21" s="34">
        <f>IF(Puntaje!BZ21=0,23,IFERROR(RANK(Puntaje!BZ21,Puntaje!BZ$2:BZ$24,0),"N/A"))</f>
        <v>16</v>
      </c>
      <c r="CA21" s="34">
        <f>IF(Puntaje!CA21=0,23,IFERROR(RANK(Puntaje!CA21,Puntaje!CA$2:CA$24,0),"N/A"))</f>
        <v>23</v>
      </c>
      <c r="CB21" s="34">
        <f>IF(Puntaje!CB21=0,23,IFERROR(RANK(Puntaje!CB21,Puntaje!CB$2:CB$24,0),"N/A"))</f>
        <v>2</v>
      </c>
      <c r="CC21" s="34">
        <f>IF(Puntaje!CC21=0,23,IFERROR(RANK(Puntaje!CC21,Puntaje!CC$2:CC$24,0),"N/A"))</f>
        <v>17</v>
      </c>
      <c r="CD21" s="34">
        <f>IF(Puntaje!CD21=0,23,IFERROR(RANK(Puntaje!CD21,Puntaje!CD$2:CD$24,0),"N/A"))</f>
        <v>12</v>
      </c>
      <c r="CE21" s="34">
        <f>IF(Puntaje!CE21=0,23,IFERROR(RANK(Puntaje!CE21,Puntaje!CE$2:CE$24,0),"N/A"))</f>
        <v>7</v>
      </c>
      <c r="CF21" s="34">
        <f>IF(Puntaje!CF21=0,23,IFERROR(RANK(Puntaje!CF21,Puntaje!CF$2:CF$24,0),"N/A"))</f>
        <v>11</v>
      </c>
      <c r="CG21" s="34">
        <f>IF(Puntaje!CG21=0,23,IFERROR(RANK(Puntaje!CG21,Puntaje!CG$2:CG$24,0),"N/A"))</f>
        <v>8</v>
      </c>
      <c r="CH21" s="34">
        <f>IF(Puntaje!CH21=0,23,IFERROR(RANK(Puntaje!CH21,Puntaje!CH$2:CH$24,0),"N/A"))</f>
        <v>12</v>
      </c>
      <c r="CI21" s="34">
        <f>IF(Puntaje!CI21=0,23,IFERROR(RANK(Puntaje!CI21,Puntaje!CI$2:CI$24,0),"N/A"))</f>
        <v>16</v>
      </c>
    </row>
    <row r="22" spans="1:87" x14ac:dyDescent="0.35">
      <c r="A22" s="32" t="s">
        <v>161</v>
      </c>
      <c r="B22" s="34">
        <f>IF(Puntaje!B22=0,23,IFERROR(RANK(Puntaje!B22,Puntaje!B$2:B$24,0),"N/A"))</f>
        <v>23</v>
      </c>
      <c r="C22" s="34">
        <f>IF(Puntaje!C22=0,23,IFERROR(RANK(Puntaje!C22,Puntaje!C$2:C$24,0),"N/A"))</f>
        <v>23</v>
      </c>
      <c r="D22" s="34">
        <f>IF(Puntaje!D22=0,23,IFERROR(RANK(Puntaje!D22,Puntaje!D$2:D$24,0),"N/A"))</f>
        <v>12</v>
      </c>
      <c r="E22" s="34">
        <f>IF(Puntaje!E22=0,23,IFERROR(RANK(Puntaje!E22,Puntaje!E$2:E$24,0),"N/A"))</f>
        <v>15</v>
      </c>
      <c r="F22" s="34">
        <f>IF(Puntaje!F22=0,23,IFERROR(RANK(Puntaje!F22,Puntaje!F$2:F$24,0),"N/A"))</f>
        <v>13</v>
      </c>
      <c r="G22" s="34">
        <f>IF(Puntaje!G22=0,23,IFERROR(RANK(Puntaje!G22,Puntaje!G$2:G$24,0),"N/A"))</f>
        <v>11</v>
      </c>
      <c r="H22" s="34">
        <f>IF(Puntaje!H22=0,23,IFERROR(RANK(Puntaje!H22,Puntaje!H$2:H$24,0),"N/A"))</f>
        <v>3</v>
      </c>
      <c r="I22" s="34">
        <f>IF(Puntaje!I22=0,23,IFERROR(RANK(Puntaje!I22,Puntaje!I$2:I$24,0),"N/A"))</f>
        <v>10</v>
      </c>
      <c r="J22" s="34">
        <f>IF(Puntaje!J22=0,23,IFERROR(RANK(Puntaje!J22,Puntaje!J$2:J$24,0),"N/A"))</f>
        <v>13</v>
      </c>
      <c r="K22" s="34">
        <f>IF(Puntaje!K22=0,23,IFERROR(RANK(Puntaje!K22,Puntaje!K$2:K$24,0),"N/A"))</f>
        <v>16</v>
      </c>
      <c r="L22" s="34">
        <f>IF(Puntaje!L22=0,23,IFERROR(RANK(Puntaje!L22,Puntaje!L$2:L$24,0),"N/A"))</f>
        <v>14</v>
      </c>
      <c r="M22" s="34">
        <f>IF(Puntaje!M22=0,23,IFERROR(RANK(Puntaje!M22,Puntaje!M$2:M$24,0),"N/A"))</f>
        <v>10</v>
      </c>
      <c r="N22" s="34">
        <f>IF(Puntaje!N22=0,23,IFERROR(RANK(Puntaje!N22,Puntaje!N$2:N$24,0),"N/A"))</f>
        <v>6</v>
      </c>
      <c r="O22" s="34">
        <f>IF(Puntaje!O22=0,23,IFERROR(RANK(Puntaje!O22,Puntaje!O$2:O$24,0),"N/A"))</f>
        <v>9</v>
      </c>
      <c r="P22" s="34">
        <f>IF(Puntaje!P22=0,23,IFERROR(RANK(Puntaje!P22,Puntaje!P$2:P$24,0),"N/A"))</f>
        <v>3</v>
      </c>
      <c r="Q22" s="34">
        <f>IF(Puntaje!Q22=0,23,IFERROR(RANK(Puntaje!Q22,Puntaje!Q$2:Q$24,0),"N/A"))</f>
        <v>7</v>
      </c>
      <c r="R22" s="34">
        <f>IF(Puntaje!R22=0,23,IFERROR(RANK(Puntaje!R22,Puntaje!R$2:R$24,0),"N/A"))</f>
        <v>8</v>
      </c>
      <c r="S22" s="34">
        <f>IF(Puntaje!S22=0,23,IFERROR(RANK(Puntaje!S22,Puntaje!S$2:S$24,0),"N/A"))</f>
        <v>7</v>
      </c>
      <c r="T22" s="34">
        <f>IF(Puntaje!T22=0,23,IFERROR(RANK(Puntaje!T22,Puntaje!T$2:T$24,0),"N/A"))</f>
        <v>4</v>
      </c>
      <c r="U22" s="34">
        <f>IF(Puntaje!U22=0,23,IFERROR(RANK(Puntaje!U22,Puntaje!U$2:U$24,0),"N/A"))</f>
        <v>3</v>
      </c>
      <c r="V22" s="34">
        <f>IF(Puntaje!V22=0,23,IFERROR(RANK(Puntaje!V22,Puntaje!V$2:V$24,0),"N/A"))</f>
        <v>5</v>
      </c>
      <c r="W22" s="34">
        <f>IF(Puntaje!W22=0,23,IFERROR(RANK(Puntaje!W22,Puntaje!W$2:W$24,0),"N/A"))</f>
        <v>15</v>
      </c>
      <c r="X22" s="34">
        <f>IF(Puntaje!X22=0,23,IFERROR(RANK(Puntaje!X22,Puntaje!X$2:X$24,0),"N/A"))</f>
        <v>19</v>
      </c>
      <c r="Y22" s="34">
        <f>IF(Puntaje!Y22=0,23,IFERROR(RANK(Puntaje!Y22,Puntaje!Y$2:Y$24,0),"N/A"))</f>
        <v>14</v>
      </c>
      <c r="Z22" s="34">
        <f>IF(Puntaje!Z22=0,23,IFERROR(RANK(Puntaje!Z22,Puntaje!Z$2:Z$24,0),"N/A"))</f>
        <v>12</v>
      </c>
      <c r="AA22" s="34">
        <f>IF(Puntaje!AA22=0,23,IFERROR(RANK(Puntaje!AA22,Puntaje!AA$2:AA$24,0),"N/A"))</f>
        <v>12</v>
      </c>
      <c r="AB22" s="34">
        <f>IF(Puntaje!AB22=0,23,IFERROR(RANK(Puntaje!AB22,Puntaje!AB$2:AB$24,0),"N/A"))</f>
        <v>4</v>
      </c>
      <c r="AC22" s="34">
        <f>IF(Puntaje!AC22=0,23,IFERROR(RANK(Puntaje!AC22,Puntaje!AC$2:AC$24,0),"N/A"))</f>
        <v>17</v>
      </c>
      <c r="AD22" s="34">
        <f>IF(Puntaje!AD22=0,23,IFERROR(RANK(Puntaje!AD22,Puntaje!AD$2:AD$24,0),"N/A"))</f>
        <v>16</v>
      </c>
      <c r="AE22" s="34">
        <f>IF(Puntaje!AE22=0,23,IFERROR(RANK(Puntaje!AE22,Puntaje!AE$2:AE$24,0),"N/A"))</f>
        <v>4</v>
      </c>
      <c r="AF22" s="34">
        <f>IF(Puntaje!AF22=0,23,IFERROR(RANK(Puntaje!AF22,Puntaje!AF$2:AF$24,0),"N/A"))</f>
        <v>10</v>
      </c>
      <c r="AG22" s="34">
        <f>IF(Puntaje!AG22=0,23,IFERROR(RANK(Puntaje!AG22,Puntaje!AG$2:AG$24,0),"N/A"))</f>
        <v>7</v>
      </c>
      <c r="AH22" s="34">
        <f>IF(Puntaje!AH22=0,23,IFERROR(RANK(Puntaje!AH22,Puntaje!AH$2:AH$24,0),"N/A"))</f>
        <v>11</v>
      </c>
      <c r="AI22" s="34">
        <f>IF(Puntaje!AI22=0,23,IFERROR(RANK(Puntaje!AI22,Puntaje!AI$2:AI$24,0),"N/A"))</f>
        <v>1</v>
      </c>
      <c r="AJ22" s="34">
        <f>IF(Puntaje!AJ22=0,23,IFERROR(RANK(Puntaje!AJ22,Puntaje!AJ$2:AJ$24,0),"N/A"))</f>
        <v>7</v>
      </c>
      <c r="AK22" s="34">
        <f>IF(Puntaje!AK22=0,23,IFERROR(RANK(Puntaje!AK22,Puntaje!AK$2:AK$24,0),"N/A"))</f>
        <v>10</v>
      </c>
      <c r="AL22" s="34">
        <f>IF(Puntaje!AL22=0,23,IFERROR(RANK(Puntaje!AL22,Puntaje!AL$2:AL$24,0),"N/A"))</f>
        <v>21</v>
      </c>
      <c r="AM22" s="34">
        <f>IF(Puntaje!AM22=0,23,IFERROR(RANK(Puntaje!AM22,Puntaje!AM$2:AM$24,0),"N/A"))</f>
        <v>6</v>
      </c>
      <c r="AN22" s="34">
        <f>IF(Puntaje!AN22=0,23,IFERROR(RANK(Puntaje!AN22,Puntaje!AN$2:AN$24,0),"N/A"))</f>
        <v>5</v>
      </c>
      <c r="AO22" s="34">
        <f>IF(Puntaje!AO22=0,23,IFERROR(RANK(Puntaje!AO22,Puntaje!AO$2:AO$24,0),"N/A"))</f>
        <v>7</v>
      </c>
      <c r="AP22" s="34">
        <f>IF(Puntaje!AP22=0,23,IFERROR(RANK(Puntaje!AP22,Puntaje!AP$2:AP$24,0),"N/A"))</f>
        <v>3</v>
      </c>
      <c r="AQ22" s="34">
        <f>IF(Puntaje!AQ22=0,23,IFERROR(RANK(Puntaje!AQ22,Puntaje!AQ$2:AQ$24,0),"N/A"))</f>
        <v>7</v>
      </c>
      <c r="AR22" s="34">
        <f>IF(Puntaje!AR22=0,23,IFERROR(RANK(Puntaje!AR22,Puntaje!AR$2:AR$24,0),"N/A"))</f>
        <v>22</v>
      </c>
      <c r="AS22" s="34">
        <f>IF(Puntaje!AS22=0,23,IFERROR(RANK(Puntaje!AS22,Puntaje!AS$2:AS$24,0),"N/A"))</f>
        <v>12</v>
      </c>
      <c r="AT22" s="34">
        <f>IF(Puntaje!AT22=0,23,IFERROR(RANK(Puntaje!AT22,Puntaje!AT$2:AT$24,0),"N/A"))</f>
        <v>17</v>
      </c>
      <c r="AU22" s="34">
        <f>IF(Puntaje!AU22=0,23,IFERROR(RANK(Puntaje!AU22,Puntaje!AU$2:AU$24,0),"N/A"))</f>
        <v>2</v>
      </c>
      <c r="AV22" s="34">
        <f>IF(Puntaje!AV22=0,23,IFERROR(RANK(Puntaje!AV22,Puntaje!AV$2:AV$24,0),"N/A"))</f>
        <v>20</v>
      </c>
      <c r="AW22" s="34">
        <f>IF(Puntaje!AW22=0,23,IFERROR(RANK(Puntaje!AW22,Puntaje!AW$2:AW$24,0),"N/A"))</f>
        <v>18</v>
      </c>
      <c r="AX22" s="34">
        <f>IF(Puntaje!AX22=0,23,IFERROR(RANK(Puntaje!AX22,Puntaje!AX$2:AX$24,0),"N/A"))</f>
        <v>8</v>
      </c>
      <c r="AY22" s="34">
        <f>IF(Puntaje!AY22=0,23,IFERROR(RANK(Puntaje!AY22,Puntaje!AY$2:AY$24,0),"N/A"))</f>
        <v>3</v>
      </c>
      <c r="AZ22" s="34">
        <f>IF(Puntaje!AZ22=0,23,IFERROR(RANK(Puntaje!AZ22,Puntaje!AZ$2:AZ$24,0),"N/A"))</f>
        <v>9</v>
      </c>
      <c r="BA22" s="34">
        <f>IF(Puntaje!BA22=0,23,IFERROR(RANK(Puntaje!BA22,Puntaje!BA$2:BA$24,0),"N/A"))</f>
        <v>13</v>
      </c>
      <c r="BB22" s="34">
        <f>IF(Puntaje!BB22=0,23,IFERROR(RANK(Puntaje!BB22,Puntaje!BB$2:BB$24,0),"N/A"))</f>
        <v>9</v>
      </c>
      <c r="BC22" s="34">
        <f>IF(Puntaje!BC22=0,23,IFERROR(RANK(Puntaje!BC22,Puntaje!BC$2:BC$24,0),"N/A"))</f>
        <v>6</v>
      </c>
      <c r="BD22" s="34">
        <f>IF(Puntaje!BD22=0,23,IFERROR(RANK(Puntaje!BD22,Puntaje!BD$2:BD$24,0),"N/A"))</f>
        <v>20</v>
      </c>
      <c r="BE22" s="34">
        <f>IF(Puntaje!BE22=0,23,IFERROR(RANK(Puntaje!BE22,Puntaje!BE$2:BE$24,0),"N/A"))</f>
        <v>8</v>
      </c>
      <c r="BF22" s="34">
        <f>IF(Puntaje!BF22=0,23,IFERROR(RANK(Puntaje!BF22,Puntaje!BF$2:BF$24,0),"N/A"))</f>
        <v>7</v>
      </c>
      <c r="BG22" s="34">
        <f>IF(Puntaje!BG22=0,23,IFERROR(RANK(Puntaje!BG22,Puntaje!BG$2:BG$24,0),"N/A"))</f>
        <v>23</v>
      </c>
      <c r="BH22" s="34">
        <f>IF(Puntaje!BH22=0,23,IFERROR(RANK(Puntaje!BH22,Puntaje!BH$2:BH$24,0),"N/A"))</f>
        <v>6</v>
      </c>
      <c r="BI22" s="34">
        <f>IF(Puntaje!BI22=0,23,IFERROR(RANK(Puntaje!BI22,Puntaje!BI$2:BI$24,0),"N/A"))</f>
        <v>7</v>
      </c>
      <c r="BJ22" s="34">
        <f>IF(Puntaje!BJ22=0,23,IFERROR(RANK(Puntaje!BJ22,Puntaje!BJ$2:BJ$24,0),"N/A"))</f>
        <v>7</v>
      </c>
      <c r="BK22" s="34">
        <f>IF(Puntaje!BK22=0,23,IFERROR(RANK(Puntaje!BK22,Puntaje!BK$2:BK$24,0),"N/A"))</f>
        <v>12</v>
      </c>
      <c r="BL22" s="34">
        <f>IF(Puntaje!BL22=0,23,IFERROR(RANK(Puntaje!BL22,Puntaje!BL$2:BL$24,0),"N/A"))</f>
        <v>7</v>
      </c>
      <c r="BM22" s="34">
        <f>IF(Puntaje!BM22=0,23,IFERROR(RANK(Puntaje!BM22,Puntaje!BM$2:BM$24,0),"N/A"))</f>
        <v>7</v>
      </c>
      <c r="BN22" s="34">
        <f>IF(Puntaje!BN22=0,23,IFERROR(RANK(Puntaje!BN22,Puntaje!BN$2:BN$24,0),"N/A"))</f>
        <v>16</v>
      </c>
      <c r="BO22" s="34">
        <f>IF(Puntaje!BO22=0,23,IFERROR(RANK(Puntaje!BO22,Puntaje!BO$2:BO$24,0),"N/A"))</f>
        <v>9</v>
      </c>
      <c r="BP22" s="34">
        <f>IF(Puntaje!BP22=0,23,IFERROR(RANK(Puntaje!BP22,Puntaje!BP$2:BP$24,0),"N/A"))</f>
        <v>20</v>
      </c>
      <c r="BQ22" s="34">
        <f>IF(Puntaje!BQ22=0,23,IFERROR(RANK(Puntaje!BQ22,Puntaje!BQ$2:BQ$24,0),"N/A"))</f>
        <v>17</v>
      </c>
      <c r="BR22" s="34">
        <f>IF(Puntaje!BR22=0,23,IFERROR(RANK(Puntaje!BR22,Puntaje!BR$2:BR$24,0),"N/A"))</f>
        <v>2</v>
      </c>
      <c r="BS22" s="34">
        <f>IF(Puntaje!BS22=0,23,IFERROR(RANK(Puntaje!BS22,Puntaje!BS$2:BS$24,0),"N/A"))</f>
        <v>6</v>
      </c>
      <c r="BT22" s="34">
        <f>IF(Puntaje!BT22=0,23,IFERROR(RANK(Puntaje!BT22,Puntaje!BT$2:BT$24,0),"N/A"))</f>
        <v>1</v>
      </c>
      <c r="BU22" s="34">
        <f>IF(Puntaje!BU22=0,23,IFERROR(RANK(Puntaje!BU22,Puntaje!BU$2:BU$24,0),"N/A"))</f>
        <v>7</v>
      </c>
      <c r="BV22" s="34">
        <f>IF(Puntaje!BV22=0,23,IFERROR(RANK(Puntaje!BV22,Puntaje!BV$2:BV$24,0),"N/A"))</f>
        <v>1</v>
      </c>
      <c r="BW22" s="34">
        <f>IF(Puntaje!BW22=0,23,IFERROR(RANK(Puntaje!BW22,Puntaje!BW$2:BW$24,0),"N/A"))</f>
        <v>6</v>
      </c>
      <c r="BX22" s="34">
        <f>IF(Puntaje!BX22=0,23,IFERROR(RANK(Puntaje!BX22,Puntaje!BX$2:BX$24,0),"N/A"))</f>
        <v>1</v>
      </c>
      <c r="BY22" s="34">
        <f>IF(Puntaje!BY22=0,23,IFERROR(RANK(Puntaje!BY22,Puntaje!BY$2:BY$24,0),"N/A"))</f>
        <v>11</v>
      </c>
      <c r="BZ22" s="34">
        <f>IF(Puntaje!BZ22=0,23,IFERROR(RANK(Puntaje!BZ22,Puntaje!BZ$2:BZ$24,0),"N/A"))</f>
        <v>1</v>
      </c>
      <c r="CA22" s="34">
        <f>IF(Puntaje!CA22=0,23,IFERROR(RANK(Puntaje!CA22,Puntaje!CA$2:CA$24,0),"N/A"))</f>
        <v>1</v>
      </c>
      <c r="CB22" s="34">
        <f>IF(Puntaje!CB22=0,23,IFERROR(RANK(Puntaje!CB22,Puntaje!CB$2:CB$24,0),"N/A"))</f>
        <v>15</v>
      </c>
      <c r="CC22" s="34">
        <f>IF(Puntaje!CC22=0,23,IFERROR(RANK(Puntaje!CC22,Puntaje!CC$2:CC$24,0),"N/A"))</f>
        <v>15</v>
      </c>
      <c r="CD22" s="34">
        <f>IF(Puntaje!CD22=0,23,IFERROR(RANK(Puntaje!CD22,Puntaje!CD$2:CD$24,0),"N/A"))</f>
        <v>4</v>
      </c>
      <c r="CE22" s="34">
        <f>IF(Puntaje!CE22=0,23,IFERROR(RANK(Puntaje!CE22,Puntaje!CE$2:CE$24,0),"N/A"))</f>
        <v>9</v>
      </c>
      <c r="CF22" s="34">
        <f>IF(Puntaje!CF22=0,23,IFERROR(RANK(Puntaje!CF22,Puntaje!CF$2:CF$24,0),"N/A"))</f>
        <v>15</v>
      </c>
      <c r="CG22" s="34">
        <f>IF(Puntaje!CG22=0,23,IFERROR(RANK(Puntaje!CG22,Puntaje!CG$2:CG$24,0),"N/A"))</f>
        <v>11</v>
      </c>
      <c r="CH22" s="34">
        <f>IF(Puntaje!CH22=0,23,IFERROR(RANK(Puntaje!CH22,Puntaje!CH$2:CH$24,0),"N/A"))</f>
        <v>3</v>
      </c>
      <c r="CI22" s="34">
        <f>IF(Puntaje!CI22=0,23,IFERROR(RANK(Puntaje!CI22,Puntaje!CI$2:CI$24,0),"N/A"))</f>
        <v>6</v>
      </c>
    </row>
    <row r="23" spans="1:87" x14ac:dyDescent="0.35">
      <c r="A23" s="32" t="s">
        <v>162</v>
      </c>
      <c r="B23" s="34">
        <f>IF(Puntaje!B23=0,23,IFERROR(RANK(Puntaje!B23,Puntaje!B$2:B$24,0),"N/A"))</f>
        <v>23</v>
      </c>
      <c r="C23" s="34">
        <f>IF(Puntaje!C23=0,23,IFERROR(RANK(Puntaje!C23,Puntaje!C$2:C$24,0),"N/A"))</f>
        <v>23</v>
      </c>
      <c r="D23" s="34">
        <f>IF(Puntaje!D23=0,23,IFERROR(RANK(Puntaje!D23,Puntaje!D$2:D$24,0),"N/A"))</f>
        <v>22</v>
      </c>
      <c r="E23" s="34">
        <f>IF(Puntaje!E23=0,23,IFERROR(RANK(Puntaje!E23,Puntaje!E$2:E$24,0),"N/A"))</f>
        <v>22</v>
      </c>
      <c r="F23" s="34">
        <f>IF(Puntaje!F23=0,23,IFERROR(RANK(Puntaje!F23,Puntaje!F$2:F$24,0),"N/A"))</f>
        <v>23</v>
      </c>
      <c r="G23" s="34">
        <f>IF(Puntaje!G23=0,23,IFERROR(RANK(Puntaje!G23,Puntaje!G$2:G$24,0),"N/A"))</f>
        <v>18</v>
      </c>
      <c r="H23" s="34">
        <f>IF(Puntaje!H23=0,23,IFERROR(RANK(Puntaje!H23,Puntaje!H$2:H$24,0),"N/A"))</f>
        <v>23</v>
      </c>
      <c r="I23" s="34">
        <f>IF(Puntaje!I23=0,23,IFERROR(RANK(Puntaje!I23,Puntaje!I$2:I$24,0),"N/A"))</f>
        <v>23</v>
      </c>
      <c r="J23" s="34">
        <f>IF(Puntaje!J23=0,23,IFERROR(RANK(Puntaje!J23,Puntaje!J$2:J$24,0),"N/A"))</f>
        <v>23</v>
      </c>
      <c r="K23" s="34">
        <f>IF(Puntaje!K23=0,23,IFERROR(RANK(Puntaje!K23,Puntaje!K$2:K$24,0),"N/A"))</f>
        <v>23</v>
      </c>
      <c r="L23" s="34">
        <f>IF(Puntaje!L23=0,23,IFERROR(RANK(Puntaje!L23,Puntaje!L$2:L$24,0),"N/A"))</f>
        <v>20</v>
      </c>
      <c r="M23" s="34">
        <f>IF(Puntaje!M23=0,23,IFERROR(RANK(Puntaje!M23,Puntaje!M$2:M$24,0),"N/A"))</f>
        <v>17</v>
      </c>
      <c r="N23" s="34">
        <f>IF(Puntaje!N23=0,23,IFERROR(RANK(Puntaje!N23,Puntaje!N$2:N$24,0),"N/A"))</f>
        <v>11</v>
      </c>
      <c r="O23" s="34">
        <f>IF(Puntaje!O23=0,23,IFERROR(RANK(Puntaje!O23,Puntaje!O$2:O$24,0),"N/A"))</f>
        <v>20</v>
      </c>
      <c r="P23" s="34">
        <f>IF(Puntaje!P23=0,23,IFERROR(RANK(Puntaje!P23,Puntaje!P$2:P$24,0),"N/A"))</f>
        <v>17</v>
      </c>
      <c r="Q23" s="34">
        <f>IF(Puntaje!Q23=0,23,IFERROR(RANK(Puntaje!Q23,Puntaje!Q$2:Q$24,0),"N/A"))</f>
        <v>22</v>
      </c>
      <c r="R23" s="34">
        <f>IF(Puntaje!R23=0,23,IFERROR(RANK(Puntaje!R23,Puntaje!R$2:R$24,0),"N/A"))</f>
        <v>21</v>
      </c>
      <c r="S23" s="34">
        <f>IF(Puntaje!S23=0,23,IFERROR(RANK(Puntaje!S23,Puntaje!S$2:S$24,0),"N/A"))</f>
        <v>22</v>
      </c>
      <c r="T23" s="34">
        <f>IF(Puntaje!T23=0,23,IFERROR(RANK(Puntaje!T23,Puntaje!T$2:T$24,0),"N/A"))</f>
        <v>22</v>
      </c>
      <c r="U23" s="34">
        <f>IF(Puntaje!U23=0,23,IFERROR(RANK(Puntaje!U23,Puntaje!U$2:U$24,0),"N/A"))</f>
        <v>23</v>
      </c>
      <c r="V23" s="34">
        <f>IF(Puntaje!V23=0,23,IFERROR(RANK(Puntaje!V23,Puntaje!V$2:V$24,0),"N/A"))</f>
        <v>3</v>
      </c>
      <c r="W23" s="34">
        <f>IF(Puntaje!W23=0,23,IFERROR(RANK(Puntaje!W23,Puntaje!W$2:W$24,0),"N/A"))</f>
        <v>10</v>
      </c>
      <c r="X23" s="34">
        <f>IF(Puntaje!X23=0,23,IFERROR(RANK(Puntaje!X23,Puntaje!X$2:X$24,0),"N/A"))</f>
        <v>9</v>
      </c>
      <c r="Y23" s="34">
        <f>IF(Puntaje!Y23=0,23,IFERROR(RANK(Puntaje!Y23,Puntaje!Y$2:Y$24,0),"N/A"))</f>
        <v>5</v>
      </c>
      <c r="Z23" s="34">
        <f>IF(Puntaje!Z23=0,23,IFERROR(RANK(Puntaje!Z23,Puntaje!Z$2:Z$24,0),"N/A"))</f>
        <v>11</v>
      </c>
      <c r="AA23" s="34">
        <f>IF(Puntaje!AA23=0,23,IFERROR(RANK(Puntaje!AA23,Puntaje!AA$2:AA$24,0),"N/A"))</f>
        <v>11</v>
      </c>
      <c r="AB23" s="34">
        <f>IF(Puntaje!AB23=0,23,IFERROR(RANK(Puntaje!AB23,Puntaje!AB$2:AB$24,0),"N/A"))</f>
        <v>22</v>
      </c>
      <c r="AC23" s="34">
        <f>IF(Puntaje!AC23=0,23,IFERROR(RANK(Puntaje!AC23,Puntaje!AC$2:AC$24,0),"N/A"))</f>
        <v>22</v>
      </c>
      <c r="AD23" s="34">
        <f>IF(Puntaje!AD23=0,23,IFERROR(RANK(Puntaje!AD23,Puntaje!AD$2:AD$24,0),"N/A"))</f>
        <v>22</v>
      </c>
      <c r="AE23" s="34">
        <f>IF(Puntaje!AE23=0,23,IFERROR(RANK(Puntaje!AE23,Puntaje!AE$2:AE$24,0),"N/A"))</f>
        <v>22</v>
      </c>
      <c r="AF23" s="34">
        <f>IF(Puntaje!AF23=0,23,IFERROR(RANK(Puntaje!AF23,Puntaje!AF$2:AF$24,0),"N/A"))</f>
        <v>23</v>
      </c>
      <c r="AG23" s="34">
        <f>IF(Puntaje!AG23=0,23,IFERROR(RANK(Puntaje!AG23,Puntaje!AG$2:AG$24,0),"N/A"))</f>
        <v>23</v>
      </c>
      <c r="AH23" s="34">
        <f>IF(Puntaje!AH23=0,23,IFERROR(RANK(Puntaje!AH23,Puntaje!AH$2:AH$24,0),"N/A"))</f>
        <v>22</v>
      </c>
      <c r="AI23" s="34">
        <f>IF(Puntaje!AI23=0,23,IFERROR(RANK(Puntaje!AI23,Puntaje!AI$2:AI$24,0),"N/A"))</f>
        <v>22</v>
      </c>
      <c r="AJ23" s="34">
        <f>IF(Puntaje!AJ23=0,23,IFERROR(RANK(Puntaje!AJ23,Puntaje!AJ$2:AJ$24,0),"N/A"))</f>
        <v>23</v>
      </c>
      <c r="AK23" s="34">
        <f>IF(Puntaje!AK23=0,23,IFERROR(RANK(Puntaje!AK23,Puntaje!AK$2:AK$24,0),"N/A"))</f>
        <v>23</v>
      </c>
      <c r="AL23" s="34">
        <f>IF(Puntaje!AL23=0,23,IFERROR(RANK(Puntaje!AL23,Puntaje!AL$2:AL$24,0),"N/A"))</f>
        <v>18</v>
      </c>
      <c r="AM23" s="34">
        <f>IF(Puntaje!AM23=0,23,IFERROR(RANK(Puntaje!AM23,Puntaje!AM$2:AM$24,0),"N/A"))</f>
        <v>23</v>
      </c>
      <c r="AN23" s="34">
        <f>IF(Puntaje!AN23=0,23,IFERROR(RANK(Puntaje!AN23,Puntaje!AN$2:AN$24,0),"N/A"))</f>
        <v>19</v>
      </c>
      <c r="AO23" s="34">
        <f>IF(Puntaje!AO23=0,23,IFERROR(RANK(Puntaje!AO23,Puntaje!AO$2:AO$24,0),"N/A"))</f>
        <v>22</v>
      </c>
      <c r="AP23" s="34">
        <f>IF(Puntaje!AP23=0,23,IFERROR(RANK(Puntaje!AP23,Puntaje!AP$2:AP$24,0),"N/A"))</f>
        <v>23</v>
      </c>
      <c r="AQ23" s="34">
        <f>IF(Puntaje!AQ23=0,23,IFERROR(RANK(Puntaje!AQ23,Puntaje!AQ$2:AQ$24,0),"N/A"))</f>
        <v>10</v>
      </c>
      <c r="AR23" s="34">
        <f>IF(Puntaje!AR23=0,23,IFERROR(RANK(Puntaje!AR23,Puntaje!AR$2:AR$24,0),"N/A"))</f>
        <v>13</v>
      </c>
      <c r="AS23" s="34">
        <f>IF(Puntaje!AS23=0,23,IFERROR(RANK(Puntaje!AS23,Puntaje!AS$2:AS$24,0),"N/A"))</f>
        <v>19</v>
      </c>
      <c r="AT23" s="34">
        <f>IF(Puntaje!AT23=0,23,IFERROR(RANK(Puntaje!AT23,Puntaje!AT$2:AT$24,0),"N/A"))</f>
        <v>14</v>
      </c>
      <c r="AU23" s="34">
        <f>IF(Puntaje!AU23=0,23,IFERROR(RANK(Puntaje!AU23,Puntaje!AU$2:AU$24,0),"N/A"))</f>
        <v>16</v>
      </c>
      <c r="AV23" s="34">
        <f>IF(Puntaje!AV23=0,23,IFERROR(RANK(Puntaje!AV23,Puntaje!AV$2:AV$24,0),"N/A"))</f>
        <v>18</v>
      </c>
      <c r="AW23" s="34">
        <f>IF(Puntaje!AW23=0,23,IFERROR(RANK(Puntaje!AW23,Puntaje!AW$2:AW$24,0),"N/A"))</f>
        <v>19</v>
      </c>
      <c r="AX23" s="34">
        <f>IF(Puntaje!AX23=0,23,IFERROR(RANK(Puntaje!AX23,Puntaje!AX$2:AX$24,0),"N/A"))</f>
        <v>16</v>
      </c>
      <c r="AY23" s="34">
        <f>IF(Puntaje!AY23=0,23,IFERROR(RANK(Puntaje!AY23,Puntaje!AY$2:AY$24,0),"N/A"))</f>
        <v>17</v>
      </c>
      <c r="AZ23" s="34">
        <f>IF(Puntaje!AZ23=0,23,IFERROR(RANK(Puntaje!AZ23,Puntaje!AZ$2:AZ$24,0),"N/A"))</f>
        <v>18</v>
      </c>
      <c r="BA23" s="34">
        <f>IF(Puntaje!BA23=0,23,IFERROR(RANK(Puntaje!BA23,Puntaje!BA$2:BA$24,0),"N/A"))</f>
        <v>15</v>
      </c>
      <c r="BB23" s="34">
        <f>IF(Puntaje!BB23=0,23,IFERROR(RANK(Puntaje!BB23,Puntaje!BB$2:BB$24,0),"N/A"))</f>
        <v>20</v>
      </c>
      <c r="BC23" s="34">
        <f>IF(Puntaje!BC23=0,23,IFERROR(RANK(Puntaje!BC23,Puntaje!BC$2:BC$24,0),"N/A"))</f>
        <v>23</v>
      </c>
      <c r="BD23" s="34">
        <f>IF(Puntaje!BD23=0,23,IFERROR(RANK(Puntaje!BD23,Puntaje!BD$2:BD$24,0),"N/A"))</f>
        <v>1</v>
      </c>
      <c r="BE23" s="34">
        <f>IF(Puntaje!BE23=0,23,IFERROR(RANK(Puntaje!BE23,Puntaje!BE$2:BE$24,0),"N/A"))</f>
        <v>21</v>
      </c>
      <c r="BF23" s="34">
        <f>IF(Puntaje!BF23=0,23,IFERROR(RANK(Puntaje!BF23,Puntaje!BF$2:BF$24,0),"N/A"))</f>
        <v>17</v>
      </c>
      <c r="BG23" s="34">
        <f>IF(Puntaje!BG23=0,23,IFERROR(RANK(Puntaje!BG23,Puntaje!BG$2:BG$24,0),"N/A"))</f>
        <v>23</v>
      </c>
      <c r="BH23" s="34">
        <f>IF(Puntaje!BH23=0,23,IFERROR(RANK(Puntaje!BH23,Puntaje!BH$2:BH$24,0),"N/A"))</f>
        <v>11</v>
      </c>
      <c r="BI23" s="34">
        <f>IF(Puntaje!BI23=0,23,IFERROR(RANK(Puntaje!BI23,Puntaje!BI$2:BI$24,0),"N/A"))</f>
        <v>11</v>
      </c>
      <c r="BJ23" s="34">
        <f>IF(Puntaje!BJ23=0,23,IFERROR(RANK(Puntaje!BJ23,Puntaje!BJ$2:BJ$24,0),"N/A"))</f>
        <v>11</v>
      </c>
      <c r="BK23" s="34">
        <f>IF(Puntaje!BK23=0,23,IFERROR(RANK(Puntaje!BK23,Puntaje!BK$2:BK$24,0),"N/A"))</f>
        <v>17</v>
      </c>
      <c r="BL23" s="34">
        <f>IF(Puntaje!BL23=0,23,IFERROR(RANK(Puntaje!BL23,Puntaje!BL$2:BL$24,0),"N/A"))</f>
        <v>10</v>
      </c>
      <c r="BM23" s="34">
        <f>IF(Puntaje!BM23=0,23,IFERROR(RANK(Puntaje!BM23,Puntaje!BM$2:BM$24,0),"N/A"))</f>
        <v>17</v>
      </c>
      <c r="BN23" s="34">
        <f>IF(Puntaje!BN23=0,23,IFERROR(RANK(Puntaje!BN23,Puntaje!BN$2:BN$24,0),"N/A"))</f>
        <v>15</v>
      </c>
      <c r="BO23" s="34">
        <f>IF(Puntaje!BO23=0,23,IFERROR(RANK(Puntaje!BO23,Puntaje!BO$2:BO$24,0),"N/A"))</f>
        <v>15</v>
      </c>
      <c r="BP23" s="34">
        <f>IF(Puntaje!BP23=0,23,IFERROR(RANK(Puntaje!BP23,Puntaje!BP$2:BP$24,0),"N/A"))</f>
        <v>7</v>
      </c>
      <c r="BQ23" s="34">
        <f>IF(Puntaje!BQ23=0,23,IFERROR(RANK(Puntaje!BQ23,Puntaje!BQ$2:BQ$24,0),"N/A"))</f>
        <v>13</v>
      </c>
      <c r="BR23" s="34">
        <f>IF(Puntaje!BR23=0,23,IFERROR(RANK(Puntaje!BR23,Puntaje!BR$2:BR$24,0),"N/A"))</f>
        <v>23</v>
      </c>
      <c r="BS23" s="34">
        <f>IF(Puntaje!BS23=0,23,IFERROR(RANK(Puntaje!BS23,Puntaje!BS$2:BS$24,0),"N/A"))</f>
        <v>23</v>
      </c>
      <c r="BT23" s="34">
        <f>IF(Puntaje!BT23=0,23,IFERROR(RANK(Puntaje!BT23,Puntaje!BT$2:BT$24,0),"N/A"))</f>
        <v>16</v>
      </c>
      <c r="BU23" s="34">
        <f>IF(Puntaje!BU23=0,23,IFERROR(RANK(Puntaje!BU23,Puntaje!BU$2:BU$24,0),"N/A"))</f>
        <v>19</v>
      </c>
      <c r="BV23" s="34">
        <f>IF(Puntaje!BV23=0,23,IFERROR(RANK(Puntaje!BV23,Puntaje!BV$2:BV$24,0),"N/A"))</f>
        <v>21</v>
      </c>
      <c r="BW23" s="34">
        <f>IF(Puntaje!BW23=0,23,IFERROR(RANK(Puntaje!BW23,Puntaje!BW$2:BW$24,0),"N/A"))</f>
        <v>19</v>
      </c>
      <c r="BX23" s="34">
        <f>IF(Puntaje!BX23=0,23,IFERROR(RANK(Puntaje!BX23,Puntaje!BX$2:BX$24,0),"N/A"))</f>
        <v>18</v>
      </c>
      <c r="BY23" s="34">
        <f>IF(Puntaje!BY23=0,23,IFERROR(RANK(Puntaje!BY23,Puntaje!BY$2:BY$24,0),"N/A"))</f>
        <v>21</v>
      </c>
      <c r="BZ23" s="34">
        <f>IF(Puntaje!BZ23=0,23,IFERROR(RANK(Puntaje!BZ23,Puntaje!BZ$2:BZ$24,0),"N/A"))</f>
        <v>20</v>
      </c>
      <c r="CA23" s="34">
        <f>IF(Puntaje!CA23=0,23,IFERROR(RANK(Puntaje!CA23,Puntaje!CA$2:CA$24,0),"N/A"))</f>
        <v>13</v>
      </c>
      <c r="CB23" s="34">
        <f>IF(Puntaje!CB23=0,23,IFERROR(RANK(Puntaje!CB23,Puntaje!CB$2:CB$24,0),"N/A"))</f>
        <v>7</v>
      </c>
      <c r="CC23" s="34">
        <f>IF(Puntaje!CC23=0,23,IFERROR(RANK(Puntaje!CC23,Puntaje!CC$2:CC$24,0),"N/A"))</f>
        <v>21</v>
      </c>
      <c r="CD23" s="34">
        <f>IF(Puntaje!CD23=0,23,IFERROR(RANK(Puntaje!CD23,Puntaje!CD$2:CD$24,0),"N/A"))</f>
        <v>18</v>
      </c>
      <c r="CE23" s="34">
        <f>IF(Puntaje!CE23=0,23,IFERROR(RANK(Puntaje!CE23,Puntaje!CE$2:CE$24,0),"N/A"))</f>
        <v>6</v>
      </c>
      <c r="CF23" s="34">
        <f>IF(Puntaje!CF23=0,23,IFERROR(RANK(Puntaje!CF23,Puntaje!CF$2:CF$24,0),"N/A"))</f>
        <v>20</v>
      </c>
      <c r="CG23" s="34">
        <f>IF(Puntaje!CG23=0,23,IFERROR(RANK(Puntaje!CG23,Puntaje!CG$2:CG$24,0),"N/A"))</f>
        <v>7</v>
      </c>
      <c r="CH23" s="34">
        <f>IF(Puntaje!CH23=0,23,IFERROR(RANK(Puntaje!CH23,Puntaje!CH$2:CH$24,0),"N/A"))</f>
        <v>15</v>
      </c>
      <c r="CI23" s="34">
        <f>IF(Puntaje!CI23=0,23,IFERROR(RANK(Puntaje!CI23,Puntaje!CI$2:CI$24,0),"N/A"))</f>
        <v>23</v>
      </c>
    </row>
    <row r="24" spans="1:87" x14ac:dyDescent="0.35">
      <c r="A24" s="32" t="s">
        <v>163</v>
      </c>
      <c r="B24" s="34">
        <f>IF(Puntaje!B24=0,23,IFERROR(RANK(Puntaje!B24,Puntaje!B$2:B$24,0),"N/A"))</f>
        <v>23</v>
      </c>
      <c r="C24" s="34">
        <f>IF(Puntaje!C24=0,23,IFERROR(RANK(Puntaje!C24,Puntaje!C$2:C$24,0),"N/A"))</f>
        <v>1</v>
      </c>
      <c r="D24" s="34">
        <f>IF(Puntaje!D24=0,23,IFERROR(RANK(Puntaje!D24,Puntaje!D$2:D$24,0),"N/A"))</f>
        <v>11</v>
      </c>
      <c r="E24" s="34">
        <f>IF(Puntaje!E24=0,23,IFERROR(RANK(Puntaje!E24,Puntaje!E$2:E$24,0),"N/A"))</f>
        <v>3</v>
      </c>
      <c r="F24" s="34">
        <f>IF(Puntaje!F24=0,23,IFERROR(RANK(Puntaje!F24,Puntaje!F$2:F$24,0),"N/A"))</f>
        <v>4</v>
      </c>
      <c r="G24" s="34">
        <f>IF(Puntaje!G24=0,23,IFERROR(RANK(Puntaje!G24,Puntaje!G$2:G$24,0),"N/A"))</f>
        <v>4</v>
      </c>
      <c r="H24" s="34">
        <f>IF(Puntaje!H24=0,23,IFERROR(RANK(Puntaje!H24,Puntaje!H$2:H$24,0),"N/A"))</f>
        <v>1</v>
      </c>
      <c r="I24" s="34">
        <f>IF(Puntaje!I24=0,23,IFERROR(RANK(Puntaje!I24,Puntaje!I$2:I$24,0),"N/A"))</f>
        <v>23</v>
      </c>
      <c r="J24" s="34">
        <f>IF(Puntaje!J24=0,23,IFERROR(RANK(Puntaje!J24,Puntaje!J$2:J$24,0),"N/A"))</f>
        <v>3</v>
      </c>
      <c r="K24" s="34">
        <f>IF(Puntaje!K24=0,23,IFERROR(RANK(Puntaje!K24,Puntaje!K$2:K$24,0),"N/A"))</f>
        <v>3</v>
      </c>
      <c r="L24" s="34">
        <f>IF(Puntaje!L24=0,23,IFERROR(RANK(Puntaje!L24,Puntaje!L$2:L$24,0),"N/A"))</f>
        <v>6</v>
      </c>
      <c r="M24" s="34">
        <f>IF(Puntaje!M24=0,23,IFERROR(RANK(Puntaje!M24,Puntaje!M$2:M$24,0),"N/A"))</f>
        <v>15</v>
      </c>
      <c r="N24" s="34">
        <f>IF(Puntaje!N24=0,23,IFERROR(RANK(Puntaje!N24,Puntaje!N$2:N$24,0),"N/A"))</f>
        <v>5</v>
      </c>
      <c r="O24" s="34">
        <f>IF(Puntaje!O24=0,23,IFERROR(RANK(Puntaje!O24,Puntaje!O$2:O$24,0),"N/A"))</f>
        <v>4</v>
      </c>
      <c r="P24" s="34">
        <f>IF(Puntaje!P24=0,23,IFERROR(RANK(Puntaje!P24,Puntaje!P$2:P$24,0),"N/A"))</f>
        <v>12</v>
      </c>
      <c r="Q24" s="34">
        <f>IF(Puntaje!Q24=0,23,IFERROR(RANK(Puntaje!Q24,Puntaje!Q$2:Q$24,0),"N/A"))</f>
        <v>21</v>
      </c>
      <c r="R24" s="34">
        <f>IF(Puntaje!R24=0,23,IFERROR(RANK(Puntaje!R24,Puntaje!R$2:R$24,0),"N/A"))</f>
        <v>11</v>
      </c>
      <c r="S24" s="34">
        <f>IF(Puntaje!S24=0,23,IFERROR(RANK(Puntaje!S24,Puntaje!S$2:S$24,0),"N/A"))</f>
        <v>16</v>
      </c>
      <c r="T24" s="34">
        <f>IF(Puntaje!T24=0,23,IFERROR(RANK(Puntaje!T24,Puntaje!T$2:T$24,0),"N/A"))</f>
        <v>12</v>
      </c>
      <c r="U24" s="34">
        <f>IF(Puntaje!U24=0,23,IFERROR(RANK(Puntaje!U24,Puntaje!U$2:U$24,0),"N/A"))</f>
        <v>14</v>
      </c>
      <c r="V24" s="34">
        <f>IF(Puntaje!V24=0,23,IFERROR(RANK(Puntaje!V24,Puntaje!V$2:V$24,0),"N/A"))</f>
        <v>17</v>
      </c>
      <c r="W24" s="34">
        <f>IF(Puntaje!W24=0,23,IFERROR(RANK(Puntaje!W24,Puntaje!W$2:W$24,0),"N/A"))</f>
        <v>3</v>
      </c>
      <c r="X24" s="34">
        <f>IF(Puntaje!X24=0,23,IFERROR(RANK(Puntaje!X24,Puntaje!X$2:X$24,0),"N/A"))</f>
        <v>3</v>
      </c>
      <c r="Y24" s="34">
        <f>IF(Puntaje!Y24=0,23,IFERROR(RANK(Puntaje!Y24,Puntaje!Y$2:Y$24,0),"N/A"))</f>
        <v>17</v>
      </c>
      <c r="Z24" s="34">
        <f>IF(Puntaje!Z24=0,23,IFERROR(RANK(Puntaje!Z24,Puntaje!Z$2:Z$24,0),"N/A"))</f>
        <v>9</v>
      </c>
      <c r="AA24" s="34">
        <f>IF(Puntaje!AA24=0,23,IFERROR(RANK(Puntaje!AA24,Puntaje!AA$2:AA$24,0),"N/A"))</f>
        <v>9</v>
      </c>
      <c r="AB24" s="34">
        <f>IF(Puntaje!AB24=0,23,IFERROR(RANK(Puntaje!AB24,Puntaje!AB$2:AB$24,0),"N/A"))</f>
        <v>3</v>
      </c>
      <c r="AC24" s="34">
        <f>IF(Puntaje!AC24=0,23,IFERROR(RANK(Puntaje!AC24,Puntaje!AC$2:AC$24,0),"N/A"))</f>
        <v>7</v>
      </c>
      <c r="AD24" s="34">
        <f>IF(Puntaje!AD24=0,23,IFERROR(RANK(Puntaje!AD24,Puntaje!AD$2:AD$24,0),"N/A"))</f>
        <v>20</v>
      </c>
      <c r="AE24" s="34">
        <f>IF(Puntaje!AE24=0,23,IFERROR(RANK(Puntaje!AE24,Puntaje!AE$2:AE$24,0),"N/A"))</f>
        <v>3</v>
      </c>
      <c r="AF24" s="34">
        <f>IF(Puntaje!AF24=0,23,IFERROR(RANK(Puntaje!AF24,Puntaje!AF$2:AF$24,0),"N/A"))</f>
        <v>6</v>
      </c>
      <c r="AG24" s="34">
        <f>IF(Puntaje!AG24=0,23,IFERROR(RANK(Puntaje!AG24,Puntaje!AG$2:AG$24,0),"N/A"))</f>
        <v>16</v>
      </c>
      <c r="AH24" s="34">
        <f>IF(Puntaje!AH24=0,23,IFERROR(RANK(Puntaje!AH24,Puntaje!AH$2:AH$24,0),"N/A"))</f>
        <v>9</v>
      </c>
      <c r="AI24" s="34">
        <f>IF(Puntaje!AI24=0,23,IFERROR(RANK(Puntaje!AI24,Puntaje!AI$2:AI$24,0),"N/A"))</f>
        <v>6</v>
      </c>
      <c r="AJ24" s="34">
        <f>IF(Puntaje!AJ24=0,23,IFERROR(RANK(Puntaje!AJ24,Puntaje!AJ$2:AJ$24,0),"N/A"))</f>
        <v>12</v>
      </c>
      <c r="AK24" s="34">
        <f>IF(Puntaje!AK24=0,23,IFERROR(RANK(Puntaje!AK24,Puntaje!AK$2:AK$24,0),"N/A"))</f>
        <v>13</v>
      </c>
      <c r="AL24" s="34">
        <f>IF(Puntaje!AL24=0,23,IFERROR(RANK(Puntaje!AL24,Puntaje!AL$2:AL$24,0),"N/A"))</f>
        <v>6</v>
      </c>
      <c r="AM24" s="34">
        <f>IF(Puntaje!AM24=0,23,IFERROR(RANK(Puntaje!AM24,Puntaje!AM$2:AM$24,0),"N/A"))</f>
        <v>12</v>
      </c>
      <c r="AN24" s="34">
        <f>IF(Puntaje!AN24=0,23,IFERROR(RANK(Puntaje!AN24,Puntaje!AN$2:AN$24,0),"N/A"))</f>
        <v>13</v>
      </c>
      <c r="AO24" s="34">
        <f>IF(Puntaje!AO24=0,23,IFERROR(RANK(Puntaje!AO24,Puntaje!AO$2:AO$24,0),"N/A"))</f>
        <v>12</v>
      </c>
      <c r="AP24" s="34">
        <f>IF(Puntaje!AP24=0,23,IFERROR(RANK(Puntaje!AP24,Puntaje!AP$2:AP$24,0),"N/A"))</f>
        <v>8</v>
      </c>
      <c r="AQ24" s="34">
        <f>IF(Puntaje!AQ24=0,23,IFERROR(RANK(Puntaje!AQ24,Puntaje!AQ$2:AQ$24,0),"N/A"))</f>
        <v>15</v>
      </c>
      <c r="AR24" s="34">
        <f>IF(Puntaje!AR24=0,23,IFERROR(RANK(Puntaje!AR24,Puntaje!AR$2:AR$24,0),"N/A"))</f>
        <v>7</v>
      </c>
      <c r="AS24" s="34">
        <f>IF(Puntaje!AS24=0,23,IFERROR(RANK(Puntaje!AS24,Puntaje!AS$2:AS$24,0),"N/A"))</f>
        <v>13</v>
      </c>
      <c r="AT24" s="34">
        <f>IF(Puntaje!AT24=0,23,IFERROR(RANK(Puntaje!AT24,Puntaje!AT$2:AT$24,0),"N/A"))</f>
        <v>10</v>
      </c>
      <c r="AU24" s="34">
        <f>IF(Puntaje!AU24=0,23,IFERROR(RANK(Puntaje!AU24,Puntaje!AU$2:AU$24,0),"N/A"))</f>
        <v>15</v>
      </c>
      <c r="AV24" s="34">
        <f>IF(Puntaje!AV24=0,23,IFERROR(RANK(Puntaje!AV24,Puntaje!AV$2:AV$24,0),"N/A"))</f>
        <v>1</v>
      </c>
      <c r="AW24" s="34">
        <f>IF(Puntaje!AW24=0,23,IFERROR(RANK(Puntaje!AW24,Puntaje!AW$2:AW$24,0),"N/A"))</f>
        <v>14</v>
      </c>
      <c r="AX24" s="34">
        <f>IF(Puntaje!AX24=0,23,IFERROR(RANK(Puntaje!AX24,Puntaje!AX$2:AX$24,0),"N/A"))</f>
        <v>23</v>
      </c>
      <c r="AY24" s="34">
        <f>IF(Puntaje!AY24=0,23,IFERROR(RANK(Puntaje!AY24,Puntaje!AY$2:AY$24,0),"N/A"))</f>
        <v>22</v>
      </c>
      <c r="AZ24" s="34">
        <f>IF(Puntaje!AZ24=0,23,IFERROR(RANK(Puntaje!AZ24,Puntaje!AZ$2:AZ$24,0),"N/A"))</f>
        <v>21</v>
      </c>
      <c r="BA24" s="34">
        <f>IF(Puntaje!BA24=0,23,IFERROR(RANK(Puntaje!BA24,Puntaje!BA$2:BA$24,0),"N/A"))</f>
        <v>17</v>
      </c>
      <c r="BB24" s="34">
        <f>IF(Puntaje!BB24=0,23,IFERROR(RANK(Puntaje!BB24,Puntaje!BB$2:BB$24,0),"N/A"))</f>
        <v>7</v>
      </c>
      <c r="BC24" s="34">
        <f>IF(Puntaje!BC24=0,23,IFERROR(RANK(Puntaje!BC24,Puntaje!BC$2:BC$24,0),"N/A"))</f>
        <v>13</v>
      </c>
      <c r="BD24" s="34">
        <f>IF(Puntaje!BD24=0,23,IFERROR(RANK(Puntaje!BD24,Puntaje!BD$2:BD$24,0),"N/A"))</f>
        <v>23</v>
      </c>
      <c r="BE24" s="34">
        <f>IF(Puntaje!BE24=0,23,IFERROR(RANK(Puntaje!BE24,Puntaje!BE$2:BE$24,0),"N/A"))</f>
        <v>22</v>
      </c>
      <c r="BF24" s="34">
        <f>IF(Puntaje!BF24=0,23,IFERROR(RANK(Puntaje!BF24,Puntaje!BF$2:BF$24,0),"N/A"))</f>
        <v>18</v>
      </c>
      <c r="BG24" s="34">
        <f>IF(Puntaje!BG24=0,23,IFERROR(RANK(Puntaje!BG24,Puntaje!BG$2:BG$24,0),"N/A"))</f>
        <v>23</v>
      </c>
      <c r="BH24" s="34">
        <f>IF(Puntaje!BH24=0,23,IFERROR(RANK(Puntaje!BH24,Puntaje!BH$2:BH$24,0),"N/A"))</f>
        <v>20</v>
      </c>
      <c r="BI24" s="34">
        <f>IF(Puntaje!BI24=0,23,IFERROR(RANK(Puntaje!BI24,Puntaje!BI$2:BI$24,0),"N/A"))</f>
        <v>23</v>
      </c>
      <c r="BJ24" s="34">
        <f>IF(Puntaje!BJ24=0,23,IFERROR(RANK(Puntaje!BJ24,Puntaje!BJ$2:BJ$24,0),"N/A"))</f>
        <v>20</v>
      </c>
      <c r="BK24" s="34">
        <f>IF(Puntaje!BK24=0,23,IFERROR(RANK(Puntaje!BK24,Puntaje!BK$2:BK$24,0),"N/A"))</f>
        <v>20</v>
      </c>
      <c r="BL24" s="34">
        <f>IF(Puntaje!BL24=0,23,IFERROR(RANK(Puntaje!BL24,Puntaje!BL$2:BL$24,0),"N/A"))</f>
        <v>20</v>
      </c>
      <c r="BM24" s="34">
        <f>IF(Puntaje!BM24=0,23,IFERROR(RANK(Puntaje!BM24,Puntaje!BM$2:BM$24,0),"N/A"))</f>
        <v>21</v>
      </c>
      <c r="BN24" s="34">
        <f>IF(Puntaje!BN24=0,23,IFERROR(RANK(Puntaje!BN24,Puntaje!BN$2:BN$24,0),"N/A"))</f>
        <v>19</v>
      </c>
      <c r="BO24" s="34">
        <f>IF(Puntaje!BO24=0,23,IFERROR(RANK(Puntaje!BO24,Puntaje!BO$2:BO$24,0),"N/A"))</f>
        <v>8</v>
      </c>
      <c r="BP24" s="34">
        <f>IF(Puntaje!BP24=0,23,IFERROR(RANK(Puntaje!BP24,Puntaje!BP$2:BP$24,0),"N/A"))</f>
        <v>13</v>
      </c>
      <c r="BQ24" s="34">
        <f>IF(Puntaje!BQ24=0,23,IFERROR(RANK(Puntaje!BQ24,Puntaje!BQ$2:BQ$24,0),"N/A"))</f>
        <v>14</v>
      </c>
      <c r="BR24" s="34">
        <f>IF(Puntaje!BR24=0,23,IFERROR(RANK(Puntaje!BR24,Puntaje!BR$2:BR$24,0),"N/A"))</f>
        <v>12</v>
      </c>
      <c r="BS24" s="34">
        <f>IF(Puntaje!BS24=0,23,IFERROR(RANK(Puntaje!BS24,Puntaje!BS$2:BS$24,0),"N/A"))</f>
        <v>19</v>
      </c>
      <c r="BT24" s="34">
        <f>IF(Puntaje!BT24=0,23,IFERROR(RANK(Puntaje!BT24,Puntaje!BT$2:BT$24,0),"N/A"))</f>
        <v>17</v>
      </c>
      <c r="BU24" s="34">
        <f>IF(Puntaje!BU24=0,23,IFERROR(RANK(Puntaje!BU24,Puntaje!BU$2:BU$24,0),"N/A"))</f>
        <v>12</v>
      </c>
      <c r="BV24" s="34">
        <f>IF(Puntaje!BV24=0,23,IFERROR(RANK(Puntaje!BV24,Puntaje!BV$2:BV$24,0),"N/A"))</f>
        <v>16</v>
      </c>
      <c r="BW24" s="34">
        <f>IF(Puntaje!BW24=0,23,IFERROR(RANK(Puntaje!BW24,Puntaje!BW$2:BW$24,0),"N/A"))</f>
        <v>15</v>
      </c>
      <c r="BX24" s="34">
        <f>IF(Puntaje!BX24=0,23,IFERROR(RANK(Puntaje!BX24,Puntaje!BX$2:BX$24,0),"N/A"))</f>
        <v>20</v>
      </c>
      <c r="BY24" s="34">
        <f>IF(Puntaje!BY24=0,23,IFERROR(RANK(Puntaje!BY24,Puntaje!BY$2:BY$24,0),"N/A"))</f>
        <v>15</v>
      </c>
      <c r="BZ24" s="34">
        <f>IF(Puntaje!BZ24=0,23,IFERROR(RANK(Puntaje!BZ24,Puntaje!BZ$2:BZ$24,0),"N/A"))</f>
        <v>21</v>
      </c>
      <c r="CA24" s="34">
        <f>IF(Puntaje!CA24=0,23,IFERROR(RANK(Puntaje!CA24,Puntaje!CA$2:CA$24,0),"N/A"))</f>
        <v>8</v>
      </c>
      <c r="CB24" s="34">
        <f>IF(Puntaje!CB24=0,23,IFERROR(RANK(Puntaje!CB24,Puntaje!CB$2:CB$24,0),"N/A"))</f>
        <v>14</v>
      </c>
      <c r="CC24" s="34">
        <f>IF(Puntaje!CC24=0,23,IFERROR(RANK(Puntaje!CC24,Puntaje!CC$2:CC$24,0),"N/A"))</f>
        <v>7</v>
      </c>
      <c r="CD24" s="34">
        <f>IF(Puntaje!CD24=0,23,IFERROR(RANK(Puntaje!CD24,Puntaje!CD$2:CD$24,0),"N/A"))</f>
        <v>11</v>
      </c>
      <c r="CE24" s="34">
        <f>IF(Puntaje!CE24=0,23,IFERROR(RANK(Puntaje!CE24,Puntaje!CE$2:CE$24,0),"N/A"))</f>
        <v>13</v>
      </c>
      <c r="CF24" s="34">
        <f>IF(Puntaje!CF24=0,23,IFERROR(RANK(Puntaje!CF24,Puntaje!CF$2:CF$24,0),"N/A"))</f>
        <v>8</v>
      </c>
      <c r="CG24" s="34">
        <f>IF(Puntaje!CG24=0,23,IFERROR(RANK(Puntaje!CG24,Puntaje!CG$2:CG$24,0),"N/A"))</f>
        <v>13</v>
      </c>
      <c r="CH24" s="34">
        <f>IF(Puntaje!CH24=0,23,IFERROR(RANK(Puntaje!CH24,Puntaje!CH$2:CH$24,0),"N/A"))</f>
        <v>20</v>
      </c>
      <c r="CI24" s="34">
        <f>IF(Puntaje!CI24=0,23,IFERROR(RANK(Puntaje!CI24,Puntaje!CI$2:CI$24,0),"N/A"))</f>
        <v>12</v>
      </c>
    </row>
    <row r="26" spans="1:87" x14ac:dyDescent="0.35">
      <c r="B26" s="57"/>
    </row>
  </sheetData>
  <conditionalFormatting sqref="B2:CI24">
    <cfRule type="cellIs" dxfId="2" priority="1" operator="equal">
      <formula>"N/A"</formula>
    </cfRule>
    <cfRule type="cellIs" dxfId="1" priority="2" operator="equal">
      <formula>1</formula>
    </cfRule>
    <cfRule type="cellIs" dxfId="0" priority="3" operator="equal">
      <formula>23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Estructura</vt:lpstr>
      <vt:lpstr>Dato duro</vt:lpstr>
      <vt:lpstr>Puntaje</vt:lpstr>
      <vt:lpstr>Ranking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Camilo Andres Torres Campos</dc:creator>
  <cp:keywords/>
  <dc:description/>
  <cp:lastModifiedBy>Fabian Bernal Lopez</cp:lastModifiedBy>
  <cp:revision/>
  <dcterms:created xsi:type="dcterms:W3CDTF">2023-08-10T15:21:31Z</dcterms:created>
  <dcterms:modified xsi:type="dcterms:W3CDTF">2024-04-14T23:46:10Z</dcterms:modified>
  <cp:category/>
  <cp:contentStatus/>
</cp:coreProperties>
</file>