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yesik\Dropbox\CPC\INC2023_2024\CAPÍTULOS FINALES\Internacionalización\"/>
    </mc:Choice>
  </mc:AlternateContent>
  <xr:revisionPtr revIDLastSave="0" documentId="8_{21CB6297-6335-4DD5-BB0A-E6F1B202E76A}" xr6:coauthVersionLast="47" xr6:coauthVersionMax="47" xr10:uidLastSave="{00000000-0000-0000-0000-000000000000}"/>
  <bookViews>
    <workbookView xWindow="-98" yWindow="-98" windowWidth="21795" windowHeight="13096" tabRatio="780" xr2:uid="{00000000-000D-0000-FFFF-FFFF00000000}"/>
  </bookViews>
  <sheets>
    <sheet name="Mapa" sheetId="22" r:id="rId1"/>
    <sheet name="1" sheetId="50" r:id="rId2"/>
    <sheet name="2" sheetId="55" r:id="rId3"/>
    <sheet name="3" sheetId="42" r:id="rId4"/>
    <sheet name="4a" sheetId="57" r:id="rId5"/>
    <sheet name="4b" sheetId="58" r:id="rId6"/>
    <sheet name="5" sheetId="63" r:id="rId7"/>
    <sheet name="6" sheetId="61" r:id="rId8"/>
    <sheet name="7" sheetId="46" r:id="rId9"/>
    <sheet name="8" sheetId="62" r:id="rId10"/>
    <sheet name="9" sheetId="60" r:id="rId11"/>
  </sheets>
  <externalReferences>
    <externalReference r:id="rId12"/>
  </externalReferences>
  <definedNames>
    <definedName name="_">#REF!</definedName>
    <definedName name="__123Graph_C" hidden="1">[1]BC!#REF!</definedName>
    <definedName name="__123Graph_D" hidden="1">[1]BC!#REF!</definedName>
    <definedName name="__123Graph_E" hidden="1">[1]BC!#REF!</definedName>
    <definedName name="__123Graph_F" hidden="1">[1]BC!#REF!</definedName>
    <definedName name="_cua71">#REF!</definedName>
    <definedName name="_cua72">#REF!</definedName>
    <definedName name="_xlnm._FilterDatabase" localSheetId="6" hidden="1">'5'!$A$13:$B$148</definedName>
    <definedName name="_xlnm._FilterDatabase" localSheetId="9" hidden="1">'8'!$A$16:$J$7991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Parse_In" hidden="1">#REF!</definedName>
    <definedName name="_Parse_Out" hidden="1">#REF!</definedName>
    <definedName name="_xlchart.v1.10" hidden="1">'8'!$E$16</definedName>
    <definedName name="_xlchart.v1.11" hidden="1">'8'!$E$17:$E$7990</definedName>
    <definedName name="_xlchart.v1.12" hidden="1">'8'!$F$16</definedName>
    <definedName name="_xlchart.v1.13" hidden="1">'8'!$F$17:$F$7990</definedName>
    <definedName name="_xlchart.v1.14" hidden="1">'8'!$G$16</definedName>
    <definedName name="_xlchart.v1.15" hidden="1">'8'!$G$17:$G$7990</definedName>
    <definedName name="_xlchart.v1.16" hidden="1">'8'!$H$16</definedName>
    <definedName name="_xlchart.v1.17" hidden="1">'8'!$H$17:$H$7990</definedName>
    <definedName name="_xlchart.v1.18" hidden="1">'8'!$I$16</definedName>
    <definedName name="_xlchart.v1.19" hidden="1">'8'!$I$17:$I$7990</definedName>
    <definedName name="_xlchart.v1.20" hidden="1">'8'!$J$16</definedName>
    <definedName name="_xlchart.v1.21" hidden="1">'8'!$J$17:$J$7990</definedName>
    <definedName name="_xlchart.v1.4" hidden="1">'8'!$B$16</definedName>
    <definedName name="_xlchart.v1.5" hidden="1">'8'!$B$17:$B$7990</definedName>
    <definedName name="_xlchart.v1.6" hidden="1">'8'!$C$16</definedName>
    <definedName name="_xlchart.v1.7" hidden="1">'8'!$C$17:$C$7990</definedName>
    <definedName name="_xlchart.v1.8" hidden="1">'8'!$D$16</definedName>
    <definedName name="_xlchart.v1.9" hidden="1">'8'!$D$17:$D$7990</definedName>
    <definedName name="_xlchart.v5.0" hidden="1">Mapa!$A$13</definedName>
    <definedName name="_xlchart.v5.1" hidden="1">Mapa!$A$14:$A$22</definedName>
    <definedName name="_xlchart.v5.2" hidden="1">Mapa!$B$13</definedName>
    <definedName name="_xlchart.v5.3" hidden="1">Mapa!$B$14:$B$22</definedName>
    <definedName name="ant">#REF!</definedName>
    <definedName name="anta">#REF!</definedName>
    <definedName name="antas">#REF!</definedName>
    <definedName name="antes">#REF!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bal">#REF!</definedName>
    <definedName name="base">#REF!</definedName>
    <definedName name="corregido">#REF!</definedName>
    <definedName name="cuaa22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fin">#REF!</definedName>
    <definedName name="grafico">#REF!</definedName>
    <definedName name="nan">#REF!</definedName>
    <definedName name="NANDINA">#REF!</definedName>
    <definedName name="nandinan">#REF!</definedName>
    <definedName name="paises">#REF!</definedName>
    <definedName name="PLANILLA">#REF!</definedName>
    <definedName name="revdos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62" l="1"/>
  <c r="D12" i="62"/>
  <c r="E12" i="62"/>
  <c r="F12" i="62"/>
  <c r="G12" i="62"/>
  <c r="H12" i="62"/>
  <c r="I12" i="62"/>
  <c r="J12" i="62"/>
  <c r="B12" i="62"/>
  <c r="C13" i="62"/>
  <c r="D13" i="62"/>
  <c r="E13" i="62"/>
  <c r="F13" i="62"/>
  <c r="G13" i="62"/>
  <c r="H13" i="62"/>
  <c r="I13" i="62"/>
  <c r="J13" i="62"/>
  <c r="C14" i="62"/>
  <c r="D14" i="62"/>
  <c r="E14" i="62"/>
  <c r="F14" i="62"/>
  <c r="G14" i="62"/>
  <c r="H14" i="62"/>
  <c r="I14" i="62"/>
  <c r="J14" i="62"/>
  <c r="B14" i="62"/>
  <c r="B13" i="62"/>
  <c r="C15" i="62"/>
  <c r="D15" i="62"/>
  <c r="E15" i="62"/>
  <c r="F15" i="62"/>
  <c r="G15" i="62"/>
  <c r="H15" i="62"/>
  <c r="I15" i="62"/>
  <c r="J15" i="62"/>
  <c r="B15" i="62"/>
  <c r="L35" i="50"/>
  <c r="L34" i="50"/>
  <c r="K35" i="50"/>
  <c r="J35" i="50"/>
  <c r="I35" i="50"/>
  <c r="H35" i="50"/>
  <c r="G35" i="50"/>
  <c r="K34" i="50"/>
  <c r="I34" i="50"/>
  <c r="J34" i="50"/>
  <c r="G34" i="50"/>
  <c r="H34" i="50"/>
  <c r="G14" i="50"/>
  <c r="H14" i="50"/>
  <c r="I14" i="50"/>
  <c r="J14" i="50"/>
  <c r="J13" i="50"/>
  <c r="I13" i="50"/>
  <c r="G13" i="50"/>
  <c r="H13" i="50"/>
  <c r="M14" i="55"/>
  <c r="M15" i="55"/>
  <c r="M16" i="55"/>
  <c r="M17" i="55"/>
  <c r="M18" i="55"/>
  <c r="M19" i="55"/>
  <c r="M20" i="55"/>
  <c r="M21" i="55"/>
  <c r="M22" i="55"/>
  <c r="M23" i="55"/>
  <c r="M24" i="55"/>
  <c r="M13" i="55"/>
  <c r="H14" i="57"/>
  <c r="H15" i="57"/>
  <c r="H16" i="57"/>
  <c r="H17" i="57"/>
  <c r="H18" i="57"/>
  <c r="H19" i="57"/>
  <c r="H20" i="57"/>
  <c r="H21" i="57"/>
  <c r="H22" i="57"/>
  <c r="H23" i="57"/>
  <c r="H24" i="57"/>
  <c r="H13" i="5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<sst xmlns="http://schemas.openxmlformats.org/spreadsheetml/2006/main" count="8384" uniqueCount="8298">
  <si>
    <t>Informe Nacional de Competividad 2023-2024</t>
  </si>
  <si>
    <t>Capítulo: Internacionalización</t>
  </si>
  <si>
    <t>Mapa de portada</t>
  </si>
  <si>
    <t>Prevalencia de barreras no arancelarias, 2019. Puesto entre 141 países.</t>
  </si>
  <si>
    <t>Fuente: WEF (2019)</t>
  </si>
  <si>
    <t>http://reports.weforum.org/global-competitiveness-report-2019/</t>
  </si>
  <si>
    <t>Nota: NA</t>
  </si>
  <si>
    <t>País</t>
  </si>
  <si>
    <t>Puesto</t>
  </si>
  <si>
    <t>Singapur</t>
  </si>
  <si>
    <t>Chile</t>
  </si>
  <si>
    <t>México</t>
  </si>
  <si>
    <t>Uruguay</t>
  </si>
  <si>
    <t>Perú</t>
  </si>
  <si>
    <t>Argentina</t>
  </si>
  <si>
    <t>Costa Rica</t>
  </si>
  <si>
    <t>Colombia</t>
  </si>
  <si>
    <t>Brasil</t>
  </si>
  <si>
    <t>Gráfica 1</t>
  </si>
  <si>
    <t>Caracterización del mercado laboral. Colombianos y población migrante, 2022</t>
  </si>
  <si>
    <t>Fuente: Cálculos CPC con base en DANE - GEIH (2022)</t>
  </si>
  <si>
    <t>CARACTERIZACIÓN LABORAL</t>
  </si>
  <si>
    <t>P3374</t>
  </si>
  <si>
    <t>Nacionalidad</t>
  </si>
  <si>
    <t>Ocupados 2022</t>
  </si>
  <si>
    <t>TGP</t>
  </si>
  <si>
    <t>TO</t>
  </si>
  <si>
    <t>TD</t>
  </si>
  <si>
    <t>Subocupación*</t>
  </si>
  <si>
    <t>Colombiano</t>
  </si>
  <si>
    <t>Colombiano y otro</t>
  </si>
  <si>
    <t>Migrante</t>
  </si>
  <si>
    <t>*Desea cambiar de trabajo para mejorar la utilización de sus capacidades o formación</t>
  </si>
  <si>
    <t>Otro</t>
  </si>
  <si>
    <t>1.a</t>
  </si>
  <si>
    <t>1.b</t>
  </si>
  <si>
    <t>No Ocupado 2022</t>
  </si>
  <si>
    <t>DSI</t>
  </si>
  <si>
    <t>Desocupado</t>
  </si>
  <si>
    <t>Inactivo</t>
  </si>
  <si>
    <t>Subocupados según formación 2022</t>
  </si>
  <si>
    <t>MÁXIMO NIVEL EDUCATIVO ALCANZADO</t>
  </si>
  <si>
    <t>Nivel</t>
  </si>
  <si>
    <t>Escolaridad 2022</t>
  </si>
  <si>
    <t>Hasta:</t>
  </si>
  <si>
    <t>Preescolar y primaria</t>
  </si>
  <si>
    <t>Básica secundaria</t>
  </si>
  <si>
    <t>Media</t>
  </si>
  <si>
    <t>TyT y universitaria</t>
  </si>
  <si>
    <t>Posgrado</t>
  </si>
  <si>
    <t>Ninguno o no sabe, no informa</t>
  </si>
  <si>
    <t>Ninguno</t>
  </si>
  <si>
    <t xml:space="preserve">Preescolar </t>
  </si>
  <si>
    <t>Básica primaria (1o - 5o)</t>
  </si>
  <si>
    <t>Básica secundaria (6o - 9o)</t>
  </si>
  <si>
    <t>1.c</t>
  </si>
  <si>
    <t>Media académica (Bachillerato clásico)</t>
  </si>
  <si>
    <t>Media técnica (Bachillerato técnico)</t>
  </si>
  <si>
    <t>Normalista</t>
  </si>
  <si>
    <t>Técnica profesional</t>
  </si>
  <si>
    <t xml:space="preserve">Tecnológica </t>
  </si>
  <si>
    <t>Universitaria</t>
  </si>
  <si>
    <t xml:space="preserve">Especialización </t>
  </si>
  <si>
    <t xml:space="preserve">Maestría </t>
  </si>
  <si>
    <t xml:space="preserve">Doctorado </t>
  </si>
  <si>
    <t>No sabe, no informa</t>
  </si>
  <si>
    <t>Total general</t>
  </si>
  <si>
    <t>Gráfica 2</t>
  </si>
  <si>
    <t>Flujo neto de colombianos en el exterior</t>
  </si>
  <si>
    <t>Fuente: CERAC con base en Migración Colombia (2023).</t>
  </si>
  <si>
    <t>Año</t>
  </si>
  <si>
    <t>Emigración</t>
  </si>
  <si>
    <t>Gráfica 3</t>
  </si>
  <si>
    <t>Diversificación de destinos y de productos exportados por empresa según su año de entrada al mercado externo y el número de periodos en los que exportó</t>
  </si>
  <si>
    <t>Fuente: DIAN y DANE (2022), Confecámaras (2022). Cálculos: CPC.</t>
  </si>
  <si>
    <t>NÚMERO PROMEDIO DE DESTINOS DE EXPORTACIÓN POR EMPRESA</t>
  </si>
  <si>
    <t>Número de periodos exportados entre 2010 - 2022</t>
  </si>
  <si>
    <t>Año de entrada al mercado externo</t>
  </si>
  <si>
    <t>2010 y anteriores</t>
  </si>
  <si>
    <t>Promedio</t>
  </si>
  <si>
    <t>NÚMERO PROMEDIO DE PRODUCTOS EXPORTADOS POR EMPRESA</t>
  </si>
  <si>
    <t>Gráfica 4a</t>
  </si>
  <si>
    <t>Business environment ranking</t>
  </si>
  <si>
    <t>Fuente: Economist Intelligence Unit (2023). Cálculos: CPC.</t>
  </si>
  <si>
    <t>Eficacia política</t>
  </si>
  <si>
    <t>Política de IED</t>
  </si>
  <si>
    <t>Comercio exterior y control de cambios</t>
  </si>
  <si>
    <t>Mercado laboral</t>
  </si>
  <si>
    <t>Infraestructura</t>
  </si>
  <si>
    <t>Preparación tecnológica</t>
  </si>
  <si>
    <t>Taiwán</t>
  </si>
  <si>
    <t>Malasia</t>
  </si>
  <si>
    <t>Vietnam</t>
  </si>
  <si>
    <t>República Dominicana</t>
  </si>
  <si>
    <t>Ecuador</t>
  </si>
  <si>
    <t>Gráfica 4b</t>
  </si>
  <si>
    <t>Índice de Confianza para la Inversión Extranjera Directa, Colombia y economías emergentes</t>
  </si>
  <si>
    <t>Fuente: Kearney global business policy council (2023)</t>
  </si>
  <si>
    <t>Puntaje</t>
  </si>
  <si>
    <t>China</t>
  </si>
  <si>
    <t>India</t>
  </si>
  <si>
    <t>Emiratos Arabes Unidos</t>
  </si>
  <si>
    <t>Qatar</t>
  </si>
  <si>
    <t>Tailandia</t>
  </si>
  <si>
    <t>Arabia Saudita</t>
  </si>
  <si>
    <t>Indonesia</t>
  </si>
  <si>
    <t>Filipinas</t>
  </si>
  <si>
    <t>Egipto</t>
  </si>
  <si>
    <t>Turquía</t>
  </si>
  <si>
    <t>Marruecos</t>
  </si>
  <si>
    <t>Sudáfrica</t>
  </si>
  <si>
    <t>Bangladesh</t>
  </si>
  <si>
    <t>Rusia</t>
  </si>
  <si>
    <t>Pakistán</t>
  </si>
  <si>
    <t>Cuba</t>
  </si>
  <si>
    <t>Ghana</t>
  </si>
  <si>
    <t>Gráfica 5</t>
  </si>
  <si>
    <t>Número de productos por país de destino en los que Colombia aportó más del 25 % del valor importado, 2021</t>
  </si>
  <si>
    <t>Fuente: WITS (2023). Cálculos: CPC.</t>
  </si>
  <si>
    <t>Nota: Datos no disponibles para Venezuela. Conteo de subpartidas a seis dígitos del Sistema Armonizado.</t>
  </si>
  <si>
    <t>País de destino</t>
  </si>
  <si>
    <t>Productos</t>
  </si>
  <si>
    <t>Panama</t>
  </si>
  <si>
    <t>Peru</t>
  </si>
  <si>
    <t>Bolivia</t>
  </si>
  <si>
    <t>Dominican Republic</t>
  </si>
  <si>
    <t>Guatemala</t>
  </si>
  <si>
    <t>Honduras</t>
  </si>
  <si>
    <t>El Salvador</t>
  </si>
  <si>
    <t>Nicaragua</t>
  </si>
  <si>
    <t>Jamaica</t>
  </si>
  <si>
    <t>Brazil</t>
  </si>
  <si>
    <t>Barbados</t>
  </si>
  <si>
    <t>Guyana</t>
  </si>
  <si>
    <t>United States of America</t>
  </si>
  <si>
    <t>Paraguay</t>
  </si>
  <si>
    <t>Belize</t>
  </si>
  <si>
    <t>Mexico</t>
  </si>
  <si>
    <t>Canada</t>
  </si>
  <si>
    <t>Spain</t>
  </si>
  <si>
    <t>Jordan</t>
  </si>
  <si>
    <t>Cayman Islands</t>
  </si>
  <si>
    <t>European Union</t>
  </si>
  <si>
    <t>Russia</t>
  </si>
  <si>
    <t>United Kingdom</t>
  </si>
  <si>
    <t>Japan</t>
  </si>
  <si>
    <t>Australia</t>
  </si>
  <si>
    <t>Ireland</t>
  </si>
  <si>
    <t>South Korea</t>
  </si>
  <si>
    <t>Kuwait</t>
  </si>
  <si>
    <t>Morocco</t>
  </si>
  <si>
    <t>Macedonia</t>
  </si>
  <si>
    <t>New Zealand</t>
  </si>
  <si>
    <t>Saudi Arabia</t>
  </si>
  <si>
    <t>Ukraine</t>
  </si>
  <si>
    <t>South Africa</t>
  </si>
  <si>
    <t>Switzerland</t>
  </si>
  <si>
    <t>Czech Republic</t>
  </si>
  <si>
    <t>Hong Kong S.A.R.</t>
  </si>
  <si>
    <t>Iceland</t>
  </si>
  <si>
    <t>Italy</t>
  </si>
  <si>
    <t>Montenegro</t>
  </si>
  <si>
    <t>Netherlands</t>
  </si>
  <si>
    <t>Norway</t>
  </si>
  <si>
    <t>Republic of Serbia</t>
  </si>
  <si>
    <t>Azerbaijan</t>
  </si>
  <si>
    <t>Estonia</t>
  </si>
  <si>
    <t>Kazakhstan</t>
  </si>
  <si>
    <t>Lebanon</t>
  </si>
  <si>
    <t>Moldova</t>
  </si>
  <si>
    <t>Madagascar</t>
  </si>
  <si>
    <t>Myanmar</t>
  </si>
  <si>
    <t>Other Asia, nes</t>
  </si>
  <si>
    <t>Poland</t>
  </si>
  <si>
    <t>Portugal</t>
  </si>
  <si>
    <t>Thailand</t>
  </si>
  <si>
    <t>Tunisia</t>
  </si>
  <si>
    <t>Turkey</t>
  </si>
  <si>
    <t>Angola</t>
  </si>
  <si>
    <t>United Arab Emirates</t>
  </si>
  <si>
    <t>Armenia</t>
  </si>
  <si>
    <t>Bulgaria</t>
  </si>
  <si>
    <t>Bosnia and Herzegovina</t>
  </si>
  <si>
    <t>Belarus</t>
  </si>
  <si>
    <t>Bermuda</t>
  </si>
  <si>
    <t>Cyprus</t>
  </si>
  <si>
    <t>Ethiopia</t>
  </si>
  <si>
    <t>Finland</t>
  </si>
  <si>
    <t>France</t>
  </si>
  <si>
    <t>Croatia</t>
  </si>
  <si>
    <t>Israel</t>
  </si>
  <si>
    <t>Luxembourg</t>
  </si>
  <si>
    <t>Macao S.A.R</t>
  </si>
  <si>
    <t>Mongolia</t>
  </si>
  <si>
    <t>Mauritius</t>
  </si>
  <si>
    <t>Singapore</t>
  </si>
  <si>
    <t>Slovenia</t>
  </si>
  <si>
    <t>United Republic of Tanzania</t>
  </si>
  <si>
    <t>Uzbekistan</t>
  </si>
  <si>
    <t>Democratic Republic of the Congo</t>
  </si>
  <si>
    <t>Zimbabwe</t>
  </si>
  <si>
    <t>Andorra</t>
  </si>
  <si>
    <t>Austria</t>
  </si>
  <si>
    <t>Burundi</t>
  </si>
  <si>
    <t>Belgium</t>
  </si>
  <si>
    <t>Benin</t>
  </si>
  <si>
    <t>Burkina Faso</t>
  </si>
  <si>
    <t>Brunei</t>
  </si>
  <si>
    <t>Botswana</t>
  </si>
  <si>
    <t>Republic of Congo</t>
  </si>
  <si>
    <t>Comoros</t>
  </si>
  <si>
    <t>Germany</t>
  </si>
  <si>
    <t>Denmark</t>
  </si>
  <si>
    <t>Fiji</t>
  </si>
  <si>
    <t>Georgia</t>
  </si>
  <si>
    <t>Gambia</t>
  </si>
  <si>
    <t>Greece</t>
  </si>
  <si>
    <t>Hungary</t>
  </si>
  <si>
    <t>Kenya</t>
  </si>
  <si>
    <t>Kyrgyzstan</t>
  </si>
  <si>
    <t>Cambodia</t>
  </si>
  <si>
    <t>Laos</t>
  </si>
  <si>
    <t>Sri Lanka</t>
  </si>
  <si>
    <t>Lesotho</t>
  </si>
  <si>
    <t>Lithuania</t>
  </si>
  <si>
    <t>Latvia</t>
  </si>
  <si>
    <t>Maldives</t>
  </si>
  <si>
    <t>Malta</t>
  </si>
  <si>
    <t>Mozambique</t>
  </si>
  <si>
    <t>Mauritania</t>
  </si>
  <si>
    <t>Malawi</t>
  </si>
  <si>
    <t>Malaysia</t>
  </si>
  <si>
    <t>Niger</t>
  </si>
  <si>
    <t>Nepal</t>
  </si>
  <si>
    <t>Oman</t>
  </si>
  <si>
    <t>Pakistan</t>
  </si>
  <si>
    <t>Philippines</t>
  </si>
  <si>
    <t>Romania</t>
  </si>
  <si>
    <t>Senegal</t>
  </si>
  <si>
    <t>Slovakia</t>
  </si>
  <si>
    <t>Sweden</t>
  </si>
  <si>
    <t>Swaziland</t>
  </si>
  <si>
    <t>Seychelles</t>
  </si>
  <si>
    <t>Togo</t>
  </si>
  <si>
    <t>Samoa</t>
  </si>
  <si>
    <t>Zambia</t>
  </si>
  <si>
    <t>Gráfica 6</t>
  </si>
  <si>
    <t>Índice de restricciones al comercio exterior de servicios, Colombia y países de referencia</t>
  </si>
  <si>
    <t>Fuente: OCDE (2023)</t>
  </si>
  <si>
    <t>Servicios</t>
  </si>
  <si>
    <t>Peor desempeño</t>
  </si>
  <si>
    <t>Mejor desempeño</t>
  </si>
  <si>
    <t>Legal</t>
  </si>
  <si>
    <t>Distribución</t>
  </si>
  <si>
    <t>Arquitectura</t>
  </si>
  <si>
    <t>Ingeniería</t>
  </si>
  <si>
    <t>Transporte de mercancías por carretera</t>
  </si>
  <si>
    <t>Telecomunicaciones</t>
  </si>
  <si>
    <t>Contabilidad</t>
  </si>
  <si>
    <t>Seguros</t>
  </si>
  <si>
    <t>Grabación de sonido</t>
  </si>
  <si>
    <t>Computación</t>
  </si>
  <si>
    <t>Transporte ferroviario de mercancías</t>
  </si>
  <si>
    <t>Mensajeria</t>
  </si>
  <si>
    <t>Construcción</t>
  </si>
  <si>
    <t>Logística de almacenamiento</t>
  </si>
  <si>
    <t>Películas</t>
  </si>
  <si>
    <t>Transporte de carga logística</t>
  </si>
  <si>
    <t>Agenciamiento logístico aduanero</t>
  </si>
  <si>
    <t>Transporte maritimo</t>
  </si>
  <si>
    <t>Logística de manejo de carga</t>
  </si>
  <si>
    <t>Transporte aéreo</t>
  </si>
  <si>
    <t>Banca comercial</t>
  </si>
  <si>
    <t>Radiodifusión</t>
  </si>
  <si>
    <t>Gráfica 7</t>
  </si>
  <si>
    <t>Partidas sujetas a medidas no arancelarias (MNA). Colombia, 2012-2018.</t>
  </si>
  <si>
    <t>Fuente: WITS - TRAINS (2022)</t>
  </si>
  <si>
    <t>https://wits.worldbank.org/</t>
  </si>
  <si>
    <t>Médidas técnicas sobre el comercio</t>
  </si>
  <si>
    <t>Controles sobre precios y cantidades</t>
  </si>
  <si>
    <t>Medidas sanitarias y fitosanitarias</t>
  </si>
  <si>
    <t>Barreras técnicas al comercio</t>
  </si>
  <si>
    <t>Inspecciones previas al embarco y otras formalidades</t>
  </si>
  <si>
    <t>Licencias de importación, cuotas, prohibiciones, y control de cantidades</t>
  </si>
  <si>
    <t>Medidas que afectan la competencia</t>
  </si>
  <si>
    <t>Medidas relacionadas con las exportaciones</t>
  </si>
  <si>
    <t>Gráfica 8</t>
  </si>
  <si>
    <t>Dispersión arancelaria según uso o destino económico de los bienes. Colombia, 2022.</t>
  </si>
  <si>
    <t>Fuente: DNP - DIDE (2023). Cálculos: CPC</t>
  </si>
  <si>
    <t>Nota:NA</t>
  </si>
  <si>
    <t>Desv. Estándar</t>
  </si>
  <si>
    <t>Mínimo</t>
  </si>
  <si>
    <t>Máximo</t>
  </si>
  <si>
    <t>Subpartida</t>
  </si>
  <si>
    <t>Bienes de consumo no duradero</t>
  </si>
  <si>
    <t>Bienes de consumo duradero</t>
  </si>
  <si>
    <t>Combustibles y lubricantes</t>
  </si>
  <si>
    <t>Materias primas para la agricultura</t>
  </si>
  <si>
    <t>Materias primas para la industria</t>
  </si>
  <si>
    <t>Otros materiales de construcción</t>
  </si>
  <si>
    <t>Bienes de capital para la agricultura</t>
  </si>
  <si>
    <t>Bienes de capital para la industria</t>
  </si>
  <si>
    <t>Equipo y material de transporte</t>
  </si>
  <si>
    <t>0101210000</t>
  </si>
  <si>
    <t>0101291000</t>
  </si>
  <si>
    <t>0101299000</t>
  </si>
  <si>
    <t>0101300000</t>
  </si>
  <si>
    <t>0101900000</t>
  </si>
  <si>
    <t>0102210010</t>
  </si>
  <si>
    <t>0102210020</t>
  </si>
  <si>
    <t>0102291000</t>
  </si>
  <si>
    <t>0102299010</t>
  </si>
  <si>
    <t>0102299020</t>
  </si>
  <si>
    <t>0102310010</t>
  </si>
  <si>
    <t>0102310020</t>
  </si>
  <si>
    <t>0102390010</t>
  </si>
  <si>
    <t>0102390020</t>
  </si>
  <si>
    <t>0102900010</t>
  </si>
  <si>
    <t>0102900020</t>
  </si>
  <si>
    <t>0103100000</t>
  </si>
  <si>
    <t>0103910000</t>
  </si>
  <si>
    <t>0103920000</t>
  </si>
  <si>
    <t>0104101000</t>
  </si>
  <si>
    <t>0104109000</t>
  </si>
  <si>
    <t>0104201000</t>
  </si>
  <si>
    <t>0104209000</t>
  </si>
  <si>
    <t>0105110000</t>
  </si>
  <si>
    <t>0105120000</t>
  </si>
  <si>
    <t>0105130000</t>
  </si>
  <si>
    <t>0105140000</t>
  </si>
  <si>
    <t>0105150000</t>
  </si>
  <si>
    <t>0105940000</t>
  </si>
  <si>
    <t>0105990000</t>
  </si>
  <si>
    <t>0106110000</t>
  </si>
  <si>
    <t>0106120000</t>
  </si>
  <si>
    <t>0106131100</t>
  </si>
  <si>
    <t>0106131200</t>
  </si>
  <si>
    <t>0106131900</t>
  </si>
  <si>
    <t>0106139000</t>
  </si>
  <si>
    <t>0106140000</t>
  </si>
  <si>
    <t>0106190000</t>
  </si>
  <si>
    <t>0106200000</t>
  </si>
  <si>
    <t>0106310000</t>
  </si>
  <si>
    <t>0106320000</t>
  </si>
  <si>
    <t>0106330000</t>
  </si>
  <si>
    <t>0106390000</t>
  </si>
  <si>
    <t>0106410000</t>
  </si>
  <si>
    <t>0106490000</t>
  </si>
  <si>
    <t>0106900000</t>
  </si>
  <si>
    <t>0201100000</t>
  </si>
  <si>
    <t>0201200010</t>
  </si>
  <si>
    <t>0201200020</t>
  </si>
  <si>
    <t>0201200030</t>
  </si>
  <si>
    <t>0201200040</t>
  </si>
  <si>
    <t>0201300010</t>
  </si>
  <si>
    <t>0201300091</t>
  </si>
  <si>
    <t>0201300092</t>
  </si>
  <si>
    <t>0201300093</t>
  </si>
  <si>
    <t>0201300094</t>
  </si>
  <si>
    <t>0201300095</t>
  </si>
  <si>
    <t>0202100000</t>
  </si>
  <si>
    <t>0202200010</t>
  </si>
  <si>
    <t>0202200020</t>
  </si>
  <si>
    <t>0202200030</t>
  </si>
  <si>
    <t>0202200040</t>
  </si>
  <si>
    <t>0202300010</t>
  </si>
  <si>
    <t>0202300091</t>
  </si>
  <si>
    <t>0202300092</t>
  </si>
  <si>
    <t>0202300093</t>
  </si>
  <si>
    <t>0202300094</t>
  </si>
  <si>
    <t>0202300095</t>
  </si>
  <si>
    <t>0203110000</t>
  </si>
  <si>
    <t>0203120000</t>
  </si>
  <si>
    <t>0203191000</t>
  </si>
  <si>
    <t>0203192000</t>
  </si>
  <si>
    <t>0203193000</t>
  </si>
  <si>
    <t>0203199000</t>
  </si>
  <si>
    <t>0203210000</t>
  </si>
  <si>
    <t>0203220000</t>
  </si>
  <si>
    <t>0203291000</t>
  </si>
  <si>
    <t>0203292000</t>
  </si>
  <si>
    <t>0203293000</t>
  </si>
  <si>
    <t>0203299000</t>
  </si>
  <si>
    <t>0204100000</t>
  </si>
  <si>
    <t>0204210000</t>
  </si>
  <si>
    <t>0204220000</t>
  </si>
  <si>
    <t>0204230000</t>
  </si>
  <si>
    <t>0204300000</t>
  </si>
  <si>
    <t>0204410000</t>
  </si>
  <si>
    <t>0204420000</t>
  </si>
  <si>
    <t>0204430000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</si>
  <si>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</si>
  <si>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</si>
  <si>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</si>
  <si>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</si>
  <si>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</si>
  <si>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</si>
  <si>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</si>
  <si>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</si>
  <si>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0206491000</t>
  </si>
  <si>
    <t>0206499000</t>
  </si>
  <si>
    <t>0206800000</t>
  </si>
  <si>
    <t>0206900000</t>
  </si>
  <si>
    <t>0207110000</t>
  </si>
  <si>
    <t>0207120000</t>
  </si>
  <si>
    <t>0207130010</t>
  </si>
  <si>
    <t>0207130090</t>
  </si>
  <si>
    <t>0207140010</t>
  </si>
  <si>
    <t>0207140090</t>
  </si>
  <si>
    <t>0207240000</t>
  </si>
  <si>
    <t>0207250000</t>
  </si>
  <si>
    <t>0207260000</t>
  </si>
  <si>
    <t>0207270000</t>
  </si>
  <si>
    <t>0207410000</t>
  </si>
  <si>
    <t>0207420000</t>
  </si>
  <si>
    <t>0207430000</t>
  </si>
  <si>
    <t>0207440000</t>
  </si>
  <si>
    <t>0207450000</t>
  </si>
  <si>
    <t>0207510000</t>
  </si>
  <si>
    <t>0207520000</t>
  </si>
  <si>
    <t>0207530000</t>
  </si>
  <si>
    <t>0207540000</t>
  </si>
  <si>
    <t>0207550000</t>
  </si>
  <si>
    <t>0207600000</t>
  </si>
  <si>
    <t>0208100000</t>
  </si>
  <si>
    <t>0208300000</t>
  </si>
  <si>
    <t>0208400000</t>
  </si>
  <si>
    <t>0208500000</t>
  </si>
  <si>
    <t>0208600000</t>
  </si>
  <si>
    <t>0208900000</t>
  </si>
  <si>
    <t>0209101000</t>
  </si>
  <si>
    <t>0209109000</t>
  </si>
  <si>
    <t>0209900000</t>
  </si>
  <si>
    <t>0210110000</t>
  </si>
  <si>
    <t>0210120000</t>
  </si>
  <si>
    <t>0210190000</t>
  </si>
  <si>
    <t>0210200000</t>
  </si>
  <si>
    <t>0210910000</t>
  </si>
  <si>
    <t>0210920000</t>
  </si>
  <si>
    <t>0210930000</t>
  </si>
  <si>
    <t>0210991000</t>
  </si>
  <si>
    <t>0210999010</t>
  </si>
  <si>
    <t>0210999090</t>
  </si>
  <si>
    <t>0301110010</t>
  </si>
  <si>
    <t>0301110020</t>
  </si>
  <si>
    <t>0301110030</t>
  </si>
  <si>
    <t>0301110090</t>
  </si>
  <si>
    <t>0301190000</t>
  </si>
  <si>
    <t>0301911000</t>
  </si>
  <si>
    <t>0301919000</t>
  </si>
  <si>
    <t>0301920000</t>
  </si>
  <si>
    <t>0301930000</t>
  </si>
  <si>
    <t>0301940000</t>
  </si>
  <si>
    <t>0301950000</t>
  </si>
  <si>
    <t>0301991100</t>
  </si>
  <si>
    <t>0301991900</t>
  </si>
  <si>
    <t>0301999000</t>
  </si>
  <si>
    <t>0302110000</t>
  </si>
  <si>
    <t>0302130000</t>
  </si>
  <si>
    <t>0302140000</t>
  </si>
  <si>
    <t>0302190000</t>
  </si>
  <si>
    <t>0302210000</t>
  </si>
  <si>
    <t>0302220000</t>
  </si>
  <si>
    <t>0302230000</t>
  </si>
  <si>
    <t>0302240000</t>
  </si>
  <si>
    <t>0302290000</t>
  </si>
  <si>
    <t>0302310000</t>
  </si>
  <si>
    <t>0302320000</t>
  </si>
  <si>
    <t>0302330000</t>
  </si>
  <si>
    <t>0302340000</t>
  </si>
  <si>
    <t>0302350000</t>
  </si>
  <si>
    <t>0302360000</t>
  </si>
  <si>
    <t>0302390000</t>
  </si>
  <si>
    <t>0302410000</t>
  </si>
  <si>
    <t>0302420000</t>
  </si>
  <si>
    <t>0302430000</t>
  </si>
  <si>
    <t>0302440000</t>
  </si>
  <si>
    <t>0302450000</t>
  </si>
  <si>
    <t>0302460000</t>
  </si>
  <si>
    <t>0302470000</t>
  </si>
  <si>
    <t>0302490000</t>
  </si>
  <si>
    <t>0302510000</t>
  </si>
  <si>
    <t>0302520000</t>
  </si>
  <si>
    <t>0302530000</t>
  </si>
  <si>
    <t>0302540000</t>
  </si>
  <si>
    <t>0302550000</t>
  </si>
  <si>
    <t>0302560000</t>
  </si>
  <si>
    <t>0302590000</t>
  </si>
  <si>
    <t>0302710000</t>
  </si>
  <si>
    <t>0302720000</t>
  </si>
  <si>
    <t>0302730000</t>
  </si>
  <si>
    <t>0302740000</t>
  </si>
  <si>
    <t>0302790000</t>
  </si>
  <si>
    <t>0302810010</t>
  </si>
  <si>
    <t>0302810020</t>
  </si>
  <si>
    <t>0302810030</t>
  </si>
  <si>
    <t>0302810040</t>
  </si>
  <si>
    <t>0302810050</t>
  </si>
  <si>
    <t>0302810060</t>
  </si>
  <si>
    <t>0302810090</t>
  </si>
  <si>
    <t>0302820000</t>
  </si>
  <si>
    <t>0302830000</t>
  </si>
  <si>
    <t>0302840000</t>
  </si>
  <si>
    <t>0302850000</t>
  </si>
  <si>
    <t>0302890010</t>
  </si>
  <si>
    <t>0302890090</t>
  </si>
  <si>
    <t>0302910000</t>
  </si>
  <si>
    <t>0302920010</t>
  </si>
  <si>
    <t>0302920020</t>
  </si>
  <si>
    <t>0302920030</t>
  </si>
  <si>
    <t>0302920040</t>
  </si>
  <si>
    <t>0302920050</t>
  </si>
  <si>
    <t>0302920090</t>
  </si>
  <si>
    <t>0302990000</t>
  </si>
  <si>
    <t>0303110000</t>
  </si>
  <si>
    <t>0303120000</t>
  </si>
  <si>
    <t>0303130000</t>
  </si>
  <si>
    <t>0303140000</t>
  </si>
  <si>
    <t>0303190000</t>
  </si>
  <si>
    <t>0303230000</t>
  </si>
  <si>
    <t>0303240000</t>
  </si>
  <si>
    <t>0303250000</t>
  </si>
  <si>
    <t>0303260000</t>
  </si>
  <si>
    <t>0303290000</t>
  </si>
  <si>
    <t>0303310000</t>
  </si>
  <si>
    <t>0303320000</t>
  </si>
  <si>
    <t>0303330000</t>
  </si>
  <si>
    <t>0303340000</t>
  </si>
  <si>
    <t>0303390000</t>
  </si>
  <si>
    <t>0303410000</t>
  </si>
  <si>
    <t>0303420000</t>
  </si>
  <si>
    <t>0303430000</t>
  </si>
  <si>
    <t>0303440000</t>
  </si>
  <si>
    <t>0303450000</t>
  </si>
  <si>
    <t>0303460000</t>
  </si>
  <si>
    <t>0303490000</t>
  </si>
  <si>
    <t>0303510000</t>
  </si>
  <si>
    <t>0303530000</t>
  </si>
  <si>
    <t>0303540000</t>
  </si>
  <si>
    <t>0303550000</t>
  </si>
  <si>
    <t>0303560000</t>
  </si>
  <si>
    <t>0303570000</t>
  </si>
  <si>
    <t>0303590000</t>
  </si>
  <si>
    <t>0303630000</t>
  </si>
  <si>
    <t>0303640000</t>
  </si>
  <si>
    <t>0303650000</t>
  </si>
  <si>
    <t>0303660000</t>
  </si>
  <si>
    <t>0303670000</t>
  </si>
  <si>
    <t>0303680000</t>
  </si>
  <si>
    <t>0303690000</t>
  </si>
  <si>
    <t>0303810010</t>
  </si>
  <si>
    <t>0303810020</t>
  </si>
  <si>
    <t>0303810030</t>
  </si>
  <si>
    <t>0303810040</t>
  </si>
  <si>
    <t>0303810050</t>
  </si>
  <si>
    <t>0303810060</t>
  </si>
  <si>
    <t>0303810090</t>
  </si>
  <si>
    <t>0303820000</t>
  </si>
  <si>
    <t>0303830000</t>
  </si>
  <si>
    <t>0303840000</t>
  </si>
  <si>
    <t>0303890010</t>
  </si>
  <si>
    <t>0303890090</t>
  </si>
  <si>
    <t>0303910000</t>
  </si>
  <si>
    <t>0303920010</t>
  </si>
  <si>
    <t>0303920020</t>
  </si>
  <si>
    <t>0303920030</t>
  </si>
  <si>
    <t>0303920040</t>
  </si>
  <si>
    <t>0303920050</t>
  </si>
  <si>
    <t>0303920090</t>
  </si>
  <si>
    <t>0303990000</t>
  </si>
  <si>
    <t>0304310000</t>
  </si>
  <si>
    <t>0304320010</t>
  </si>
  <si>
    <t>0304320090</t>
  </si>
  <si>
    <t>0304330000</t>
  </si>
  <si>
    <t>0304390000</t>
  </si>
  <si>
    <t>0304410000</t>
  </si>
  <si>
    <t>0304420000</t>
  </si>
  <si>
    <t>0304430000</t>
  </si>
  <si>
    <t>0304440000</t>
  </si>
  <si>
    <t>0304450000</t>
  </si>
  <si>
    <t>0304460000</t>
  </si>
  <si>
    <t>0304470000</t>
  </si>
  <si>
    <t>0304480000</t>
  </si>
  <si>
    <t>0304490010</t>
  </si>
  <si>
    <t>0304490090</t>
  </si>
  <si>
    <t>0304510010</t>
  </si>
  <si>
    <t>0304510090</t>
  </si>
  <si>
    <t>0304520000</t>
  </si>
  <si>
    <t>0304530000</t>
  </si>
  <si>
    <t>0304540000</t>
  </si>
  <si>
    <t>0304550000</t>
  </si>
  <si>
    <t>0304560000</t>
  </si>
  <si>
    <t>0304570000</t>
  </si>
  <si>
    <t>0304590010</t>
  </si>
  <si>
    <t>0304590090</t>
  </si>
  <si>
    <t>0304610000</t>
  </si>
  <si>
    <t>0304620010</t>
  </si>
  <si>
    <t>0304620090</t>
  </si>
  <si>
    <t>0304630000</t>
  </si>
  <si>
    <t>0304690000</t>
  </si>
  <si>
    <t>0304710000</t>
  </si>
  <si>
    <t>0304720000</t>
  </si>
  <si>
    <t>0304730000</t>
  </si>
  <si>
    <t>0304740000</t>
  </si>
  <si>
    <t>0304750000</t>
  </si>
  <si>
    <t>0304790000</t>
  </si>
  <si>
    <t>0304810000</t>
  </si>
  <si>
    <t>0304820000</t>
  </si>
  <si>
    <t>0304830000</t>
  </si>
  <si>
    <t>0304840000</t>
  </si>
  <si>
    <t>0304850000</t>
  </si>
  <si>
    <t>0304860000</t>
  </si>
  <si>
    <t>0304870000</t>
  </si>
  <si>
    <t>0304880000</t>
  </si>
  <si>
    <t>0304890010</t>
  </si>
  <si>
    <t>0304890090</t>
  </si>
  <si>
    <t>0304910000</t>
  </si>
  <si>
    <t>0304920000</t>
  </si>
  <si>
    <t>0304930010</t>
  </si>
  <si>
    <t>0304930090</t>
  </si>
  <si>
    <t>0304940000</t>
  </si>
  <si>
    <t>0304950000</t>
  </si>
  <si>
    <t>0304960000</t>
  </si>
  <si>
    <t>0304970000</t>
  </si>
  <si>
    <t>0304990010</t>
  </si>
  <si>
    <t>0304990090</t>
  </si>
  <si>
    <t>0305200000</t>
  </si>
  <si>
    <t>0305310000</t>
  </si>
  <si>
    <t>0305320000</t>
  </si>
  <si>
    <t>0305391000</t>
  </si>
  <si>
    <t>0305399000</t>
  </si>
  <si>
    <t>0305410000</t>
  </si>
  <si>
    <t>0305420000</t>
  </si>
  <si>
    <t>0305430000</t>
  </si>
  <si>
    <t>0305440000</t>
  </si>
  <si>
    <t>0305490000</t>
  </si>
  <si>
    <t>0305510000</t>
  </si>
  <si>
    <t>0305520000</t>
  </si>
  <si>
    <t>0305531000</t>
  </si>
  <si>
    <t>0305539000</t>
  </si>
  <si>
    <t>0305540000</t>
  </si>
  <si>
    <t>0305590000</t>
  </si>
  <si>
    <t>0305610000</t>
  </si>
  <si>
    <t>0305620000</t>
  </si>
  <si>
    <t>0305630000</t>
  </si>
  <si>
    <t>0305640000</t>
  </si>
  <si>
    <t>0305690000</t>
  </si>
  <si>
    <t>0305710010</t>
  </si>
  <si>
    <t>0305710020</t>
  </si>
  <si>
    <t>0305710030</t>
  </si>
  <si>
    <t>0305710040</t>
  </si>
  <si>
    <t>0305710050</t>
  </si>
  <si>
    <t>0305710090</t>
  </si>
  <si>
    <t>0305720000</t>
  </si>
  <si>
    <t>0305790000</t>
  </si>
  <si>
    <t>0306110000</t>
  </si>
  <si>
    <t>0306120000</t>
  </si>
  <si>
    <t>0306140000</t>
  </si>
  <si>
    <t>0306150000</t>
  </si>
  <si>
    <t>0306160000</t>
  </si>
  <si>
    <t>0306171100</t>
  </si>
  <si>
    <t>0306171200</t>
  </si>
  <si>
    <t>0306171300</t>
  </si>
  <si>
    <t>0306171400</t>
  </si>
  <si>
    <t>0306171900</t>
  </si>
  <si>
    <t>0306179100</t>
  </si>
  <si>
    <t>0306179900</t>
  </si>
  <si>
    <t>0306190000</t>
  </si>
  <si>
    <t>0306310000</t>
  </si>
  <si>
    <t>0306320000</t>
  </si>
  <si>
    <t>0306330000</t>
  </si>
  <si>
    <t>0306340000</t>
  </si>
  <si>
    <t>0306350000</t>
  </si>
  <si>
    <t>0306361100</t>
  </si>
  <si>
    <t>0306361900</t>
  </si>
  <si>
    <t>0306369100</t>
  </si>
  <si>
    <t>0306369200</t>
  </si>
  <si>
    <t>0306369900</t>
  </si>
  <si>
    <t>0306390000</t>
  </si>
  <si>
    <t>0306910000</t>
  </si>
  <si>
    <t>0306920000</t>
  </si>
  <si>
    <t>0306930000</t>
  </si>
  <si>
    <t>0306940000</t>
  </si>
  <si>
    <t>0306951000</t>
  </si>
  <si>
    <t>0306959000</t>
  </si>
  <si>
    <t>0306990000</t>
  </si>
  <si>
    <t>0307110000</t>
  </si>
  <si>
    <t>0307120000</t>
  </si>
  <si>
    <t>0307190000</t>
  </si>
  <si>
    <t>0307211000</t>
  </si>
  <si>
    <t>0307219000</t>
  </si>
  <si>
    <t>0307221000</t>
  </si>
  <si>
    <t>0307229000</t>
  </si>
  <si>
    <t>0307291000</t>
  </si>
  <si>
    <t>0307299000</t>
  </si>
  <si>
    <t>0307310000</t>
  </si>
  <si>
    <t>0307320000</t>
  </si>
  <si>
    <t>0307390000</t>
  </si>
  <si>
    <t>0307420000</t>
  </si>
  <si>
    <t>0307430000</t>
  </si>
  <si>
    <t>0307490000</t>
  </si>
  <si>
    <t>0307510000</t>
  </si>
  <si>
    <t>0307520000</t>
  </si>
  <si>
    <t>0307590000</t>
  </si>
  <si>
    <t>0307600000</t>
  </si>
  <si>
    <t>0307710000</t>
  </si>
  <si>
    <t>0307720000</t>
  </si>
  <si>
    <t>0307790000</t>
  </si>
  <si>
    <t>0307810000</t>
  </si>
  <si>
    <t>0307820000</t>
  </si>
  <si>
    <t>0307830000</t>
  </si>
  <si>
    <t>0307840000</t>
  </si>
  <si>
    <t>0307870000</t>
  </si>
  <si>
    <t>0307880000</t>
  </si>
  <si>
    <t>0307910000</t>
  </si>
  <si>
    <t>0307921000</t>
  </si>
  <si>
    <t>0307922000</t>
  </si>
  <si>
    <t>0307929000</t>
  </si>
  <si>
    <t>0307992000</t>
  </si>
  <si>
    <t>0307995000</t>
  </si>
  <si>
    <t>0307999000</t>
  </si>
  <si>
    <t>0308110000</t>
  </si>
  <si>
    <t>0308120000</t>
  </si>
  <si>
    <t>0308190000</t>
  </si>
  <si>
    <t>0308210000</t>
  </si>
  <si>
    <t>0308220000</t>
  </si>
  <si>
    <t>0308290000</t>
  </si>
  <si>
    <t>0308300000</t>
  </si>
  <si>
    <t>0308900010</t>
  </si>
  <si>
    <t>0308900090</t>
  </si>
  <si>
    <t>0309100000</t>
  </si>
  <si>
    <t>0309901000</t>
  </si>
  <si>
    <t>0309909000</t>
  </si>
  <si>
    <t>0401100000</t>
  </si>
  <si>
    <t>0401200000</t>
  </si>
  <si>
    <t>0401400000</t>
  </si>
  <si>
    <t>0401500000</t>
  </si>
  <si>
    <t>0402101000</t>
  </si>
  <si>
    <t>0402109000</t>
  </si>
  <si>
    <t>0402211100</t>
  </si>
  <si>
    <t>0402211900</t>
  </si>
  <si>
    <t>0402219100</t>
  </si>
  <si>
    <t>0402219900</t>
  </si>
  <si>
    <t>0402291100</t>
  </si>
  <si>
    <t>0402291900</t>
  </si>
  <si>
    <t>0402299100</t>
  </si>
  <si>
    <t>0402299900</t>
  </si>
  <si>
    <t>0402911000</t>
  </si>
  <si>
    <t>0402919000</t>
  </si>
  <si>
    <t>0402991000</t>
  </si>
  <si>
    <t>0402999000</t>
  </si>
  <si>
    <t>0403200000</t>
  </si>
  <si>
    <t>0403901000</t>
  </si>
  <si>
    <t>0403909000</t>
  </si>
  <si>
    <t>0404101000</t>
  </si>
  <si>
    <t>0404109000</t>
  </si>
  <si>
    <t>0404900000</t>
  </si>
  <si>
    <t>0405100000</t>
  </si>
  <si>
    <t>0405200000</t>
  </si>
  <si>
    <t>0405902000</t>
  </si>
  <si>
    <t>0405909000</t>
  </si>
  <si>
    <t>0406100000</t>
  </si>
  <si>
    <t>0406200000</t>
  </si>
  <si>
    <t>0406300000</t>
  </si>
  <si>
    <t>0406400000</t>
  </si>
  <si>
    <t>0406904000</t>
  </si>
  <si>
    <t>0406905000</t>
  </si>
  <si>
    <t>0406906000</t>
  </si>
  <si>
    <t>0406909000</t>
  </si>
  <si>
    <t>0407110000</t>
  </si>
  <si>
    <t>0407190000</t>
  </si>
  <si>
    <t>0407211000</t>
  </si>
  <si>
    <t>0407219000</t>
  </si>
  <si>
    <t>0407291000</t>
  </si>
  <si>
    <t>0407299000</t>
  </si>
  <si>
    <t>0407900000</t>
  </si>
  <si>
    <t>0408110000</t>
  </si>
  <si>
    <t>0408190000</t>
  </si>
  <si>
    <t>0408910000</t>
  </si>
  <si>
    <t>0408990000</t>
  </si>
  <si>
    <t>0409001000</t>
  </si>
  <si>
    <t>0409009000</t>
  </si>
  <si>
    <t>0410100000</t>
  </si>
  <si>
    <t>0410900000</t>
  </si>
  <si>
    <t>0501000000</t>
  </si>
  <si>
    <t>0502100000</t>
  </si>
  <si>
    <t>0502900000</t>
  </si>
  <si>
    <t>0504001000</t>
  </si>
  <si>
    <t>0504002000</t>
  </si>
  <si>
    <t>0504003000</t>
  </si>
  <si>
    <t>0505100000</t>
  </si>
  <si>
    <t>0505900000</t>
  </si>
  <si>
    <t>0506100000</t>
  </si>
  <si>
    <t>0506900000</t>
  </si>
  <si>
    <t>0507100000</t>
  </si>
  <si>
    <t>0507900010</t>
  </si>
  <si>
    <t>0507900090</t>
  </si>
  <si>
    <t>0508000010</t>
  </si>
  <si>
    <t>0508000020</t>
  </si>
  <si>
    <t>0508000090</t>
  </si>
  <si>
    <t>0510001000</t>
  </si>
  <si>
    <t>0510009000</t>
  </si>
  <si>
    <t>0511100000</t>
  </si>
  <si>
    <t>0511911000</t>
  </si>
  <si>
    <t>0511912000</t>
  </si>
  <si>
    <t>0511919000</t>
  </si>
  <si>
    <t>0511991000</t>
  </si>
  <si>
    <t>0511993000</t>
  </si>
  <si>
    <t>0511994000</t>
  </si>
  <si>
    <t>0511999010</t>
  </si>
  <si>
    <t>0511999020</t>
  </si>
  <si>
    <t>0511999090</t>
  </si>
  <si>
    <t>0601100000</t>
  </si>
  <si>
    <t>0601200000</t>
  </si>
  <si>
    <t>0602101000</t>
  </si>
  <si>
    <t>0602109000</t>
  </si>
  <si>
    <t>0602200000</t>
  </si>
  <si>
    <t>0602300000</t>
  </si>
  <si>
    <t>0602400000</t>
  </si>
  <si>
    <t>0602901000</t>
  </si>
  <si>
    <t>0602909000</t>
  </si>
  <si>
    <t>0603110000</t>
  </si>
  <si>
    <t>0603121000</t>
  </si>
  <si>
    <t>0603129000</t>
  </si>
  <si>
    <t>0603130000</t>
  </si>
  <si>
    <t>0603141000</t>
  </si>
  <si>
    <t>0603149000</t>
  </si>
  <si>
    <t>0603150000</t>
  </si>
  <si>
    <t>0603191000</t>
  </si>
  <si>
    <t>0603192000</t>
  </si>
  <si>
    <t>0603193000</t>
  </si>
  <si>
    <t>0603194000</t>
  </si>
  <si>
    <t>0603199010</t>
  </si>
  <si>
    <t>0603199090</t>
  </si>
  <si>
    <t>0603900000</t>
  </si>
  <si>
    <t>0604200000</t>
  </si>
  <si>
    <t>0604900000</t>
  </si>
  <si>
    <t>0701100000</t>
  </si>
  <si>
    <t>0701900000</t>
  </si>
  <si>
    <t>0702000000</t>
  </si>
  <si>
    <t>0703100010</t>
  </si>
  <si>
    <t>0703100020</t>
  </si>
  <si>
    <t>0703100030</t>
  </si>
  <si>
    <t>0703100090</t>
  </si>
  <si>
    <t>0703201000</t>
  </si>
  <si>
    <t>0703209000</t>
  </si>
  <si>
    <t>0703900010</t>
  </si>
  <si>
    <t>0703900020</t>
  </si>
  <si>
    <t>0703900090</t>
  </si>
  <si>
    <t>0704100000</t>
  </si>
  <si>
    <t>0704200000</t>
  </si>
  <si>
    <t>0704900000</t>
  </si>
  <si>
    <t>0705110000</t>
  </si>
  <si>
    <t>0705190000</t>
  </si>
  <si>
    <t>0705210000</t>
  </si>
  <si>
    <t>0705290000</t>
  </si>
  <si>
    <t>0706100000</t>
  </si>
  <si>
    <t>0706900000</t>
  </si>
  <si>
    <t>0707000000</t>
  </si>
  <si>
    <t>0708100000</t>
  </si>
  <si>
    <t>0708200000</t>
  </si>
  <si>
    <t>0708900000</t>
  </si>
  <si>
    <t>0709200000</t>
  </si>
  <si>
    <t>0709300000</t>
  </si>
  <si>
    <t>0709400000</t>
  </si>
  <si>
    <t>0709510000</t>
  </si>
  <si>
    <t>0709520000</t>
  </si>
  <si>
    <t>0709530000</t>
  </si>
  <si>
    <t>0709540000</t>
  </si>
  <si>
    <t>0709550000</t>
  </si>
  <si>
    <t>0709560000</t>
  </si>
  <si>
    <t>0709590000</t>
  </si>
  <si>
    <t>0709600000</t>
  </si>
  <si>
    <t>0709700000</t>
  </si>
  <si>
    <t>0709910000</t>
  </si>
  <si>
    <t>0709920000</t>
  </si>
  <si>
    <t>0709930000</t>
  </si>
  <si>
    <t>0709991000</t>
  </si>
  <si>
    <t>0709999000</t>
  </si>
  <si>
    <t>0710100000</t>
  </si>
  <si>
    <t>0710210000</t>
  </si>
  <si>
    <t>0710220000</t>
  </si>
  <si>
    <t>0710290000</t>
  </si>
  <si>
    <t>0710300000</t>
  </si>
  <si>
    <t>0710400000</t>
  </si>
  <si>
    <t>0710801000</t>
  </si>
  <si>
    <t>0710802000</t>
  </si>
  <si>
    <t>0710809000</t>
  </si>
  <si>
    <t>0710900000</t>
  </si>
  <si>
    <t>0711200000</t>
  </si>
  <si>
    <t>0711400000</t>
  </si>
  <si>
    <t>0711510000</t>
  </si>
  <si>
    <t>0711590000</t>
  </si>
  <si>
    <t>0711900000</t>
  </si>
  <si>
    <t>0712200000</t>
  </si>
  <si>
    <t>0712310000</t>
  </si>
  <si>
    <t>0712320000</t>
  </si>
  <si>
    <t>0712330000</t>
  </si>
  <si>
    <t>0712340000</t>
  </si>
  <si>
    <t>0712390000</t>
  </si>
  <si>
    <t>0712901000</t>
  </si>
  <si>
    <t>0712902000</t>
  </si>
  <si>
    <t>0712909000</t>
  </si>
  <si>
    <t>0713101000</t>
  </si>
  <si>
    <t>0713109000</t>
  </si>
  <si>
    <t>0713201000</t>
  </si>
  <si>
    <t>0713209000</t>
  </si>
  <si>
    <t>0713311000</t>
  </si>
  <si>
    <t>0713319000</t>
  </si>
  <si>
    <t>0713321000</t>
  </si>
  <si>
    <t>0713329000</t>
  </si>
  <si>
    <t>0713331100</t>
  </si>
  <si>
    <t>0713331900</t>
  </si>
  <si>
    <t>0713339100</t>
  </si>
  <si>
    <t>0713339200</t>
  </si>
  <si>
    <t>0713339900</t>
  </si>
  <si>
    <t>0713341000</t>
  </si>
  <si>
    <t>0713349000</t>
  </si>
  <si>
    <t>0713351000</t>
  </si>
  <si>
    <t>0713359000</t>
  </si>
  <si>
    <t>0713391000</t>
  </si>
  <si>
    <t>0713399100</t>
  </si>
  <si>
    <t>0713399900</t>
  </si>
  <si>
    <t>0713401000</t>
  </si>
  <si>
    <t>0713409000</t>
  </si>
  <si>
    <t>0713501000</t>
  </si>
  <si>
    <t>0713509000</t>
  </si>
  <si>
    <t>0713601000</t>
  </si>
  <si>
    <t>0713609000</t>
  </si>
  <si>
    <t>0713901000</t>
  </si>
  <si>
    <t>0713909000</t>
  </si>
  <si>
    <t>0714100000</t>
  </si>
  <si>
    <t>0714201000</t>
  </si>
  <si>
    <t>0714209000</t>
  </si>
  <si>
    <t>0714300000</t>
  </si>
  <si>
    <t>0714400000</t>
  </si>
  <si>
    <t>0714500000</t>
  </si>
  <si>
    <t>0714901000</t>
  </si>
  <si>
    <t>0714909000</t>
  </si>
  <si>
    <t>0801111000</t>
  </si>
  <si>
    <t>0801119000</t>
  </si>
  <si>
    <t>0801120000</t>
  </si>
  <si>
    <t>0801190000</t>
  </si>
  <si>
    <t>0801210000</t>
  </si>
  <si>
    <t>0801220000</t>
  </si>
  <si>
    <t>0801310000</t>
  </si>
  <si>
    <t>0801320000</t>
  </si>
  <si>
    <t>0802110000</t>
  </si>
  <si>
    <t>0802121000</t>
  </si>
  <si>
    <t>0802129000</t>
  </si>
  <si>
    <t>0802210000</t>
  </si>
  <si>
    <t>0802220000</t>
  </si>
  <si>
    <t>0802310000</t>
  </si>
  <si>
    <t>0802320000</t>
  </si>
  <si>
    <t>0802410000</t>
  </si>
  <si>
    <t>0802420000</t>
  </si>
  <si>
    <t>0802510000</t>
  </si>
  <si>
    <t>0802520000</t>
  </si>
  <si>
    <t>0802610000</t>
  </si>
  <si>
    <t>0802620000</t>
  </si>
  <si>
    <t>0802700000</t>
  </si>
  <si>
    <t>0802800000</t>
  </si>
  <si>
    <t>0802910000</t>
  </si>
  <si>
    <t>0802920000</t>
  </si>
  <si>
    <t>0802990000</t>
  </si>
  <si>
    <t>0803101000</t>
  </si>
  <si>
    <t>0803102000</t>
  </si>
  <si>
    <t>0803901100</t>
  </si>
  <si>
    <t>0803901200</t>
  </si>
  <si>
    <t>0803901900</t>
  </si>
  <si>
    <t>0803902000</t>
  </si>
  <si>
    <t>0804100000</t>
  </si>
  <si>
    <t>0804200000</t>
  </si>
  <si>
    <t>0804300000</t>
  </si>
  <si>
    <t>0804400010</t>
  </si>
  <si>
    <t>0804400090</t>
  </si>
  <si>
    <t>0804501000</t>
  </si>
  <si>
    <t>0804502000</t>
  </si>
  <si>
    <t>0805100000</t>
  </si>
  <si>
    <t>0805210000</t>
  </si>
  <si>
    <t>0805220000</t>
  </si>
  <si>
    <t>0805291000</t>
  </si>
  <si>
    <t>0805299000</t>
  </si>
  <si>
    <t>0805400000</t>
  </si>
  <si>
    <t>0805501000</t>
  </si>
  <si>
    <t>0805502100</t>
  </si>
  <si>
    <t>0805502200</t>
  </si>
  <si>
    <t>0805900000</t>
  </si>
  <si>
    <t>0806100000</t>
  </si>
  <si>
    <t>0806200000</t>
  </si>
  <si>
    <t>0807110000</t>
  </si>
  <si>
    <t>0807190000</t>
  </si>
  <si>
    <t>0807200000</t>
  </si>
  <si>
    <t>0808100000</t>
  </si>
  <si>
    <t>0808300000</t>
  </si>
  <si>
    <t>0808400000</t>
  </si>
  <si>
    <t>0809100000</t>
  </si>
  <si>
    <t>0809210000</t>
  </si>
  <si>
    <t>0809290000</t>
  </si>
  <si>
    <t>0809300000</t>
  </si>
  <si>
    <t>0809400000</t>
  </si>
  <si>
    <t>0810100000</t>
  </si>
  <si>
    <t>0810200000</t>
  </si>
  <si>
    <t>0810300000</t>
  </si>
  <si>
    <t>0810400000</t>
  </si>
  <si>
    <t>0810500000</t>
  </si>
  <si>
    <t>0810600000</t>
  </si>
  <si>
    <t>0810700000</t>
  </si>
  <si>
    <t>0810901010</t>
  </si>
  <si>
    <t>0810901020</t>
  </si>
  <si>
    <t>0810901030</t>
  </si>
  <si>
    <t>0810901040</t>
  </si>
  <si>
    <t>0810901090</t>
  </si>
  <si>
    <t>0810902000</t>
  </si>
  <si>
    <t>0810903000</t>
  </si>
  <si>
    <t>0810904000</t>
  </si>
  <si>
    <t>0810905000</t>
  </si>
  <si>
    <t>0810909010</t>
  </si>
  <si>
    <t>0810909020</t>
  </si>
  <si>
    <t>0810909090</t>
  </si>
  <si>
    <t>0811101000</t>
  </si>
  <si>
    <t>0811109000</t>
  </si>
  <si>
    <t>0811200000</t>
  </si>
  <si>
    <t>0811901000</t>
  </si>
  <si>
    <t>0811909100</t>
  </si>
  <si>
    <t>0811909200</t>
  </si>
  <si>
    <t>0811909300</t>
  </si>
  <si>
    <t>0811909400</t>
  </si>
  <si>
    <t>0811909500</t>
  </si>
  <si>
    <t>0811909600</t>
  </si>
  <si>
    <t>0811909900</t>
  </si>
  <si>
    <t>0812100000</t>
  </si>
  <si>
    <t>0812902000</t>
  </si>
  <si>
    <t>0812909000</t>
  </si>
  <si>
    <t>0813100000</t>
  </si>
  <si>
    <t>0813200000</t>
  </si>
  <si>
    <t>0813300000</t>
  </si>
  <si>
    <t>0813400000</t>
  </si>
  <si>
    <t>0813500000</t>
  </si>
  <si>
    <t>0814001000</t>
  </si>
  <si>
    <t>0814009000</t>
  </si>
  <si>
    <t>0901111000</t>
  </si>
  <si>
    <t>0901119000</t>
  </si>
  <si>
    <t>0901120000</t>
  </si>
  <si>
    <t>0901211000</t>
  </si>
  <si>
    <t>0901212000</t>
  </si>
  <si>
    <t>0901220000</t>
  </si>
  <si>
    <t>0901900000</t>
  </si>
  <si>
    <t>0902100000</t>
  </si>
  <si>
    <t>0902200000</t>
  </si>
  <si>
    <t>0902300000</t>
  </si>
  <si>
    <t>0902400000</t>
  </si>
  <si>
    <t>0903000000</t>
  </si>
  <si>
    <t>0904110000</t>
  </si>
  <si>
    <t>0904120000</t>
  </si>
  <si>
    <t>0904211000</t>
  </si>
  <si>
    <t>0904219000</t>
  </si>
  <si>
    <t>0904221000</t>
  </si>
  <si>
    <t>0904229000</t>
  </si>
  <si>
    <t>0905100000</t>
  </si>
  <si>
    <t>0905200000</t>
  </si>
  <si>
    <t>0906110000</t>
  </si>
  <si>
    <t>0906190000</t>
  </si>
  <si>
    <t>0906200000</t>
  </si>
  <si>
    <t>0907100000</t>
  </si>
  <si>
    <t>0907200000</t>
  </si>
  <si>
    <t>0908110000</t>
  </si>
  <si>
    <t>0908120000</t>
  </si>
  <si>
    <t>0908210000</t>
  </si>
  <si>
    <t>0908220000</t>
  </si>
  <si>
    <t>0908310000</t>
  </si>
  <si>
    <t>0908320000</t>
  </si>
  <si>
    <t>0909211000</t>
  </si>
  <si>
    <t>0909219000</t>
  </si>
  <si>
    <t>0909220000</t>
  </si>
  <si>
    <t>0909310000</t>
  </si>
  <si>
    <t>0909320000</t>
  </si>
  <si>
    <t>0909610000</t>
  </si>
  <si>
    <t>0909620000</t>
  </si>
  <si>
    <t>0910110000</t>
  </si>
  <si>
    <t>0910120000</t>
  </si>
  <si>
    <t>0910200000</t>
  </si>
  <si>
    <t>0910300000</t>
  </si>
  <si>
    <t>0910910000</t>
  </si>
  <si>
    <t>0910991000</t>
  </si>
  <si>
    <t>0910999000</t>
  </si>
  <si>
    <t>1001110000</t>
  </si>
  <si>
    <t>1001190000</t>
  </si>
  <si>
    <t>1001910000</t>
  </si>
  <si>
    <t>1001991010</t>
  </si>
  <si>
    <t>1001991090</t>
  </si>
  <si>
    <t>1001992000</t>
  </si>
  <si>
    <t>1002100000</t>
  </si>
  <si>
    <t>1002900000</t>
  </si>
  <si>
    <t>1003100000</t>
  </si>
  <si>
    <t>1003900010</t>
  </si>
  <si>
    <t>1003900090</t>
  </si>
  <si>
    <t>1004100000</t>
  </si>
  <si>
    <t>1004900000</t>
  </si>
  <si>
    <t>1005100000</t>
  </si>
  <si>
    <t>1005901100</t>
  </si>
  <si>
    <t>1005901200</t>
  </si>
  <si>
    <t>1005901900</t>
  </si>
  <si>
    <t>1005902000</t>
  </si>
  <si>
    <t>1005903000</t>
  </si>
  <si>
    <t>1005904000</t>
  </si>
  <si>
    <t>1005909000</t>
  </si>
  <si>
    <t>1006101000</t>
  </si>
  <si>
    <t>1006109000</t>
  </si>
  <si>
    <t>1006200000</t>
  </si>
  <si>
    <t>1006300010</t>
  </si>
  <si>
    <t>1006300090</t>
  </si>
  <si>
    <t>1006400000</t>
  </si>
  <si>
    <t>1007100000</t>
  </si>
  <si>
    <t>1007900000</t>
  </si>
  <si>
    <t>1008101000</t>
  </si>
  <si>
    <t>1008109000</t>
  </si>
  <si>
    <t>1008210000</t>
  </si>
  <si>
    <t>1008290000</t>
  </si>
  <si>
    <t>1008301000</t>
  </si>
  <si>
    <t>1008309000</t>
  </si>
  <si>
    <t>1008400000</t>
  </si>
  <si>
    <t>1008501000</t>
  </si>
  <si>
    <t>1008509000</t>
  </si>
  <si>
    <t>1008600000</t>
  </si>
  <si>
    <t>1008902100</t>
  </si>
  <si>
    <t>1008902900</t>
  </si>
  <si>
    <t>1008909100</t>
  </si>
  <si>
    <t>1008909900</t>
  </si>
  <si>
    <t>1101000000</t>
  </si>
  <si>
    <t>1102200000</t>
  </si>
  <si>
    <t>1102901000</t>
  </si>
  <si>
    <t>1102909000</t>
  </si>
  <si>
    <t>1103110000</t>
  </si>
  <si>
    <t>1103130000</t>
  </si>
  <si>
    <t>1103190000</t>
  </si>
  <si>
    <t>1103200000</t>
  </si>
  <si>
    <t>1104120000</t>
  </si>
  <si>
    <t>1104190000</t>
  </si>
  <si>
    <t>1104220010</t>
  </si>
  <si>
    <t>1104220090</t>
  </si>
  <si>
    <t>1104230000</t>
  </si>
  <si>
    <t>1104291000</t>
  </si>
  <si>
    <t>1104299000</t>
  </si>
  <si>
    <t>1104300000</t>
  </si>
  <si>
    <t>1105100000</t>
  </si>
  <si>
    <t>1105200000</t>
  </si>
  <si>
    <t>1106100000</t>
  </si>
  <si>
    <t>1106201000</t>
  </si>
  <si>
    <t>1106209000</t>
  </si>
  <si>
    <t>1106301000</t>
  </si>
  <si>
    <t>1106302000</t>
  </si>
  <si>
    <t>1106309000</t>
  </si>
  <si>
    <t>1107100000</t>
  </si>
  <si>
    <t>1107200000</t>
  </si>
  <si>
    <t>1108110000</t>
  </si>
  <si>
    <t>1108120000</t>
  </si>
  <si>
    <t>1108130000</t>
  </si>
  <si>
    <t>1108140000</t>
  </si>
  <si>
    <t>1108190000</t>
  </si>
  <si>
    <t>1108200000</t>
  </si>
  <si>
    <t>1109000000</t>
  </si>
  <si>
    <t>1201100000</t>
  </si>
  <si>
    <t>1201900000</t>
  </si>
  <si>
    <t>1202300000</t>
  </si>
  <si>
    <t>1202410000</t>
  </si>
  <si>
    <t>1202420000</t>
  </si>
  <si>
    <t>1203000000</t>
  </si>
  <si>
    <t>1204001000</t>
  </si>
  <si>
    <t>1204009000</t>
  </si>
  <si>
    <t>1205101000</t>
  </si>
  <si>
    <t>1205109000</t>
  </si>
  <si>
    <t>1205901000</t>
  </si>
  <si>
    <t>1205909000</t>
  </si>
  <si>
    <t>1206001000</t>
  </si>
  <si>
    <t>1206009000</t>
  </si>
  <si>
    <t>1207101000</t>
  </si>
  <si>
    <t>1207109000</t>
  </si>
  <si>
    <t>1207210000</t>
  </si>
  <si>
    <t>1207290000</t>
  </si>
  <si>
    <t>1207301000</t>
  </si>
  <si>
    <t>1207309000</t>
  </si>
  <si>
    <t>1207401000</t>
  </si>
  <si>
    <t>1207409000</t>
  </si>
  <si>
    <t>1207501000</t>
  </si>
  <si>
    <t>1207509000</t>
  </si>
  <si>
    <t>1207601000</t>
  </si>
  <si>
    <t>1207609000</t>
  </si>
  <si>
    <t>1207701000</t>
  </si>
  <si>
    <t>1207709000</t>
  </si>
  <si>
    <t>1207910000</t>
  </si>
  <si>
    <t>1207991000</t>
  </si>
  <si>
    <t>1207999100</t>
  </si>
  <si>
    <t>1207999900</t>
  </si>
  <si>
    <t>1208100000</t>
  </si>
  <si>
    <t>1208900000</t>
  </si>
  <si>
    <t>1209100000</t>
  </si>
  <si>
    <t>1209210000</t>
  </si>
  <si>
    <t>1209220000</t>
  </si>
  <si>
    <t>1209230000</t>
  </si>
  <si>
    <t>1209240000</t>
  </si>
  <si>
    <t>1209250000</t>
  </si>
  <si>
    <t>1209290000</t>
  </si>
  <si>
    <t>1209300000</t>
  </si>
  <si>
    <t>1209911000</t>
  </si>
  <si>
    <t>1209912000</t>
  </si>
  <si>
    <t>1209913000</t>
  </si>
  <si>
    <t>1209914000</t>
  </si>
  <si>
    <t>1209915000</t>
  </si>
  <si>
    <t>1209919000</t>
  </si>
  <si>
    <t>1209991000</t>
  </si>
  <si>
    <t>1209992000</t>
  </si>
  <si>
    <t>1209993000</t>
  </si>
  <si>
    <t>1209994000</t>
  </si>
  <si>
    <t>1209999000</t>
  </si>
  <si>
    <t>1210100000</t>
  </si>
  <si>
    <t>1210200000</t>
  </si>
  <si>
    <t>1211200000</t>
  </si>
  <si>
    <t>1211300000</t>
  </si>
  <si>
    <t>1211400000</t>
  </si>
  <si>
    <t>1211500000</t>
  </si>
  <si>
    <t>1211600000</t>
  </si>
  <si>
    <t>1211903000</t>
  </si>
  <si>
    <t>1211905000</t>
  </si>
  <si>
    <t>1211906000</t>
  </si>
  <si>
    <t>1211909000</t>
  </si>
  <si>
    <t>1212210000</t>
  </si>
  <si>
    <t>1212290000</t>
  </si>
  <si>
    <t>1212910000</t>
  </si>
  <si>
    <t>1212920000</t>
  </si>
  <si>
    <t>1212930000</t>
  </si>
  <si>
    <t>1212940000</t>
  </si>
  <si>
    <t>1212991000</t>
  </si>
  <si>
    <t>1212999000</t>
  </si>
  <si>
    <t>1213000000</t>
  </si>
  <si>
    <t>1214100000</t>
  </si>
  <si>
    <t>1214900000</t>
  </si>
  <si>
    <t>1301200000</t>
  </si>
  <si>
    <t>1301904000</t>
  </si>
  <si>
    <t>1301909000</t>
  </si>
  <si>
    <t>1302111000</t>
  </si>
  <si>
    <t>1302119000</t>
  </si>
  <si>
    <t>1302120000</t>
  </si>
  <si>
    <t>1302130000</t>
  </si>
  <si>
    <t>1302140000</t>
  </si>
  <si>
    <t>1302191100</t>
  </si>
  <si>
    <t>1302191900</t>
  </si>
  <si>
    <t>1302192000</t>
  </si>
  <si>
    <t>1302199100</t>
  </si>
  <si>
    <t>1302199900</t>
  </si>
  <si>
    <t>1302200000</t>
  </si>
  <si>
    <t>1302310000</t>
  </si>
  <si>
    <t>1302320000</t>
  </si>
  <si>
    <t>1302391000</t>
  </si>
  <si>
    <t>1302399000</t>
  </si>
  <si>
    <t>1401100000</t>
  </si>
  <si>
    <t>1401200000</t>
  </si>
  <si>
    <t>1401900000</t>
  </si>
  <si>
    <t>1404200000</t>
  </si>
  <si>
    <t>1404901000</t>
  </si>
  <si>
    <t>1404902000</t>
  </si>
  <si>
    <t>1404909000</t>
  </si>
  <si>
    <t>1501100000</t>
  </si>
  <si>
    <t>1501200000</t>
  </si>
  <si>
    <t>1501900000</t>
  </si>
  <si>
    <t>1502101000</t>
  </si>
  <si>
    <t>1502109000</t>
  </si>
  <si>
    <t>1502901000</t>
  </si>
  <si>
    <t>1502909000</t>
  </si>
  <si>
    <t>1503000000</t>
  </si>
  <si>
    <t>1504101000</t>
  </si>
  <si>
    <t>1504102100</t>
  </si>
  <si>
    <t>1504102900</t>
  </si>
  <si>
    <t>1504201000</t>
  </si>
  <si>
    <t>1504209000</t>
  </si>
  <si>
    <t>1504300000</t>
  </si>
  <si>
    <t>1505001000</t>
  </si>
  <si>
    <t>1505009100</t>
  </si>
  <si>
    <t>1505009900</t>
  </si>
  <si>
    <t>1506001000</t>
  </si>
  <si>
    <t>1506009000</t>
  </si>
  <si>
    <t>1507100000</t>
  </si>
  <si>
    <t>1507901000</t>
  </si>
  <si>
    <t>1507909000</t>
  </si>
  <si>
    <t>1508100000</t>
  </si>
  <si>
    <t>1508900000</t>
  </si>
  <si>
    <t>1509200000</t>
  </si>
  <si>
    <t>1509300000</t>
  </si>
  <si>
    <t>1509400000</t>
  </si>
  <si>
    <t>1509900000</t>
  </si>
  <si>
    <t>1510100000</t>
  </si>
  <si>
    <t>1510900000</t>
  </si>
  <si>
    <t>1511100000</t>
  </si>
  <si>
    <t>1511900000</t>
  </si>
  <si>
    <t>1512111000</t>
  </si>
  <si>
    <t>1512112000</t>
  </si>
  <si>
    <t>1512191000</t>
  </si>
  <si>
    <t>1512192000</t>
  </si>
  <si>
    <t>1512210000</t>
  </si>
  <si>
    <t>1512290000</t>
  </si>
  <si>
    <t>1513110000</t>
  </si>
  <si>
    <t>1513190000</t>
  </si>
  <si>
    <t>1513211000</t>
  </si>
  <si>
    <t>1513212000</t>
  </si>
  <si>
    <t>1513291000</t>
  </si>
  <si>
    <t>1513292000</t>
  </si>
  <si>
    <t>1514110000</t>
  </si>
  <si>
    <t>1514190000</t>
  </si>
  <si>
    <t>1514910000</t>
  </si>
  <si>
    <t>1514990000</t>
  </si>
  <si>
    <t>1515110000</t>
  </si>
  <si>
    <t>1515190000</t>
  </si>
  <si>
    <t>1515210000</t>
  </si>
  <si>
    <t>1515290000</t>
  </si>
  <si>
    <t>1515300000</t>
  </si>
  <si>
    <t>1515500000</t>
  </si>
  <si>
    <t>1515600000</t>
  </si>
  <si>
    <t>1515900010</t>
  </si>
  <si>
    <t>1515900090</t>
  </si>
  <si>
    <t>1516100000</t>
  </si>
  <si>
    <t>1516200000</t>
  </si>
  <si>
    <t>1516300000</t>
  </si>
  <si>
    <t>1517100000</t>
  </si>
  <si>
    <t>1517900000</t>
  </si>
  <si>
    <t>1518001000</t>
  </si>
  <si>
    <t>1518009000</t>
  </si>
  <si>
    <t>1520000000</t>
  </si>
  <si>
    <t>1521101000</t>
  </si>
  <si>
    <t>1521102000</t>
  </si>
  <si>
    <t>1521109000</t>
  </si>
  <si>
    <t>1521901000</t>
  </si>
  <si>
    <t>1521902000</t>
  </si>
  <si>
    <t>1522000000</t>
  </si>
  <si>
    <t>1601000000</t>
  </si>
  <si>
    <t>1602100000</t>
  </si>
  <si>
    <t>1602200000</t>
  </si>
  <si>
    <t>1602311000</t>
  </si>
  <si>
    <t>1602319000</t>
  </si>
  <si>
    <t>1602321000</t>
  </si>
  <si>
    <t>1602329000</t>
  </si>
  <si>
    <t>1602391000</t>
  </si>
  <si>
    <t>1602399000</t>
  </si>
  <si>
    <t>1602410000</t>
  </si>
  <si>
    <t>1602420000</t>
  </si>
  <si>
    <t>1602490000</t>
  </si>
  <si>
    <t>1602500000</t>
  </si>
  <si>
    <t>1602900000</t>
  </si>
  <si>
    <t>1603000000</t>
  </si>
  <si>
    <t>1604110000</t>
  </si>
  <si>
    <t>1604120000</t>
  </si>
  <si>
    <t>1604131000</t>
  </si>
  <si>
    <t>1604132000</t>
  </si>
  <si>
    <t>1604133000</t>
  </si>
  <si>
    <t>1604139000</t>
  </si>
  <si>
    <t>1604141000</t>
  </si>
  <si>
    <t>1604142000</t>
  </si>
  <si>
    <t>1604150000</t>
  </si>
  <si>
    <t>1604160000</t>
  </si>
  <si>
    <t>1604170000</t>
  </si>
  <si>
    <t>1604180000</t>
  </si>
  <si>
    <t>1604190000</t>
  </si>
  <si>
    <t>1604200000</t>
  </si>
  <si>
    <t>1604310000</t>
  </si>
  <si>
    <t>1604320000</t>
  </si>
  <si>
    <t>1605100000</t>
  </si>
  <si>
    <t>1605210000</t>
  </si>
  <si>
    <t>1605290000</t>
  </si>
  <si>
    <t>1605300000</t>
  </si>
  <si>
    <t>1605400000</t>
  </si>
  <si>
    <t>1605510000</t>
  </si>
  <si>
    <t>1605520000</t>
  </si>
  <si>
    <t>1605530000</t>
  </si>
  <si>
    <t>1605540000</t>
  </si>
  <si>
    <t>1605550000</t>
  </si>
  <si>
    <t>1605560000</t>
  </si>
  <si>
    <t>1605570000</t>
  </si>
  <si>
    <t>1605580000</t>
  </si>
  <si>
    <t>1605591000</t>
  </si>
  <si>
    <t>1605599000</t>
  </si>
  <si>
    <t>1605610000</t>
  </si>
  <si>
    <t>1605620000</t>
  </si>
  <si>
    <t>1605630000</t>
  </si>
  <si>
    <t>1605690000</t>
  </si>
  <si>
    <t>1701120000</t>
  </si>
  <si>
    <t>1701130000</t>
  </si>
  <si>
    <t>1701140000</t>
  </si>
  <si>
    <t>1701910000</t>
  </si>
  <si>
    <t>1701991000</t>
  </si>
  <si>
    <t>1701999000</t>
  </si>
  <si>
    <t>1702110000</t>
  </si>
  <si>
    <t>1702191000</t>
  </si>
  <si>
    <t>1702192000</t>
  </si>
  <si>
    <t>1702200000</t>
  </si>
  <si>
    <t>1702301000</t>
  </si>
  <si>
    <t>1702302000</t>
  </si>
  <si>
    <t>1702309000</t>
  </si>
  <si>
    <t>1702401000</t>
  </si>
  <si>
    <t>1702402000</t>
  </si>
  <si>
    <t>1702500000</t>
  </si>
  <si>
    <t>1702600000</t>
  </si>
  <si>
    <t>1702901000</t>
  </si>
  <si>
    <t>1702902000</t>
  </si>
  <si>
    <t>1702903000</t>
  </si>
  <si>
    <t>1702904000</t>
  </si>
  <si>
    <t>1702909000</t>
  </si>
  <si>
    <t>1703100000</t>
  </si>
  <si>
    <t>1703900000</t>
  </si>
  <si>
    <t>1704101000</t>
  </si>
  <si>
    <t>1704109000</t>
  </si>
  <si>
    <t>1704901000</t>
  </si>
  <si>
    <t>1704909000</t>
  </si>
  <si>
    <t>1801001100</t>
  </si>
  <si>
    <t>1801001900</t>
  </si>
  <si>
    <t>1801002000</t>
  </si>
  <si>
    <t>1802000000</t>
  </si>
  <si>
    <t>1803100000</t>
  </si>
  <si>
    <t>1803200000</t>
  </si>
  <si>
    <t>1804001100</t>
  </si>
  <si>
    <t>1804001200</t>
  </si>
  <si>
    <t>1804001300</t>
  </si>
  <si>
    <t>1804002000</t>
  </si>
  <si>
    <t>1805000000</t>
  </si>
  <si>
    <t>1806100000</t>
  </si>
  <si>
    <t>1806201000</t>
  </si>
  <si>
    <t>1806209000</t>
  </si>
  <si>
    <t>1806310000</t>
  </si>
  <si>
    <t>1806320010</t>
  </si>
  <si>
    <t>1806320090</t>
  </si>
  <si>
    <t>1806900010</t>
  </si>
  <si>
    <t>1806900090</t>
  </si>
  <si>
    <t>1901101000</t>
  </si>
  <si>
    <t>1901109100</t>
  </si>
  <si>
    <t>1901109900</t>
  </si>
  <si>
    <t>1901200000</t>
  </si>
  <si>
    <t>1901901000</t>
  </si>
  <si>
    <t>1901902000</t>
  </si>
  <si>
    <t>1901909000</t>
  </si>
  <si>
    <t>1902110000</t>
  </si>
  <si>
    <t>1902190000</t>
  </si>
  <si>
    <t>1902200000</t>
  </si>
  <si>
    <t>1902300000</t>
  </si>
  <si>
    <t>1902400000</t>
  </si>
  <si>
    <t>1903000000</t>
  </si>
  <si>
    <t>1904100000</t>
  </si>
  <si>
    <t>1904200000</t>
  </si>
  <si>
    <t>1904300000</t>
  </si>
  <si>
    <t>1904900000</t>
  </si>
  <si>
    <t>1905100000</t>
  </si>
  <si>
    <t>1905200000</t>
  </si>
  <si>
    <t>1905310000</t>
  </si>
  <si>
    <t>1905320000</t>
  </si>
  <si>
    <t>1905400000</t>
  </si>
  <si>
    <t>1905901000</t>
  </si>
  <si>
    <t>1905909000</t>
  </si>
  <si>
    <t>2001100000</t>
  </si>
  <si>
    <t>2001901000</t>
  </si>
  <si>
    <t>2001909000</t>
  </si>
  <si>
    <t>2002100000</t>
  </si>
  <si>
    <t>2002900000</t>
  </si>
  <si>
    <t>2003100000</t>
  </si>
  <si>
    <t>2003900000</t>
  </si>
  <si>
    <t>2004100000</t>
  </si>
  <si>
    <t>2004900000</t>
  </si>
  <si>
    <t>2005100000</t>
  </si>
  <si>
    <t>2005200000</t>
  </si>
  <si>
    <t>2005400000</t>
  </si>
  <si>
    <t>2005510000</t>
  </si>
  <si>
    <t>2005590000</t>
  </si>
  <si>
    <t>2005600000</t>
  </si>
  <si>
    <t>2005700000</t>
  </si>
  <si>
    <t>2005800000</t>
  </si>
  <si>
    <t>2005910000</t>
  </si>
  <si>
    <t>2005991000</t>
  </si>
  <si>
    <t>2005993100</t>
  </si>
  <si>
    <t>2005993900</t>
  </si>
  <si>
    <t>2005999000</t>
  </si>
  <si>
    <t>2006000000</t>
  </si>
  <si>
    <t>2007100000</t>
  </si>
  <si>
    <t>2007911000</t>
  </si>
  <si>
    <t>2007912000</t>
  </si>
  <si>
    <t>2007991100</t>
  </si>
  <si>
    <t>2007991200</t>
  </si>
  <si>
    <t>2007999100</t>
  </si>
  <si>
    <t>2007999200</t>
  </si>
  <si>
    <t>2008111000</t>
  </si>
  <si>
    <t>2008119000</t>
  </si>
  <si>
    <t>2008191000</t>
  </si>
  <si>
    <t>2008192000</t>
  </si>
  <si>
    <t>2008199000</t>
  </si>
  <si>
    <t>2008201000</t>
  </si>
  <si>
    <t>2008209000</t>
  </si>
  <si>
    <t>2008300000</t>
  </si>
  <si>
    <t>2008400000</t>
  </si>
  <si>
    <t>2008500000</t>
  </si>
  <si>
    <t>2008601000</t>
  </si>
  <si>
    <t>2008609000</t>
  </si>
  <si>
    <t>2008702000</t>
  </si>
  <si>
    <t>2008709000</t>
  </si>
  <si>
    <t>2008800000</t>
  </si>
  <si>
    <t>2008910000</t>
  </si>
  <si>
    <t>2008930000</t>
  </si>
  <si>
    <t>2008970000</t>
  </si>
  <si>
    <t>2008992000</t>
  </si>
  <si>
    <t>2008993000</t>
  </si>
  <si>
    <t>2008999000</t>
  </si>
  <si>
    <t>2009110000</t>
  </si>
  <si>
    <t>2009120000</t>
  </si>
  <si>
    <t>2009190000</t>
  </si>
  <si>
    <t>2009210000</t>
  </si>
  <si>
    <t>2009290000</t>
  </si>
  <si>
    <t>2009310000</t>
  </si>
  <si>
    <t>2009391000</t>
  </si>
  <si>
    <t>2009399000</t>
  </si>
  <si>
    <t>2009410000</t>
  </si>
  <si>
    <t>2009490000</t>
  </si>
  <si>
    <t>2009500000</t>
  </si>
  <si>
    <t>2009610000</t>
  </si>
  <si>
    <t>2009690000</t>
  </si>
  <si>
    <t>2009710000</t>
  </si>
  <si>
    <t>2009790000</t>
  </si>
  <si>
    <t>2009810000</t>
  </si>
  <si>
    <t>2009891000</t>
  </si>
  <si>
    <t>2009892000</t>
  </si>
  <si>
    <t>2009893000</t>
  </si>
  <si>
    <t>2009894000</t>
  </si>
  <si>
    <t>2009895000</t>
  </si>
  <si>
    <t>2009896000</t>
  </si>
  <si>
    <t>2009899000</t>
  </si>
  <si>
    <t>2009900000</t>
  </si>
  <si>
    <t>2101110010</t>
  </si>
  <si>
    <t>2101110090</t>
  </si>
  <si>
    <t>2101120000</t>
  </si>
  <si>
    <t>2101200000</t>
  </si>
  <si>
    <t>2101300000</t>
  </si>
  <si>
    <t>2102101000</t>
  </si>
  <si>
    <t>2102109000</t>
  </si>
  <si>
    <t>2102200000</t>
  </si>
  <si>
    <t>2102300000</t>
  </si>
  <si>
    <t>2103100000</t>
  </si>
  <si>
    <t>2103200000</t>
  </si>
  <si>
    <t>2103301000</t>
  </si>
  <si>
    <t>2103302000</t>
  </si>
  <si>
    <t>2103901000</t>
  </si>
  <si>
    <t>2103902000</t>
  </si>
  <si>
    <t>2103909000</t>
  </si>
  <si>
    <t>2104101000</t>
  </si>
  <si>
    <t>2104102000</t>
  </si>
  <si>
    <t>2104200000</t>
  </si>
  <si>
    <t>2105001000</t>
  </si>
  <si>
    <t>2105009000</t>
  </si>
  <si>
    <t>2106101100</t>
  </si>
  <si>
    <t>2106101900</t>
  </si>
  <si>
    <t>2106102000</t>
  </si>
  <si>
    <t>2106901000</t>
  </si>
  <si>
    <t>2106902100</t>
  </si>
  <si>
    <t>2106902900</t>
  </si>
  <si>
    <t>2106903000</t>
  </si>
  <si>
    <t>2106904000</t>
  </si>
  <si>
    <t>2106905000</t>
  </si>
  <si>
    <t>2106906100</t>
  </si>
  <si>
    <t>2106906900</t>
  </si>
  <si>
    <t>2106907100</t>
  </si>
  <si>
    <t>2106907200</t>
  </si>
  <si>
    <t>2106907300</t>
  </si>
  <si>
    <t>2106907400</t>
  </si>
  <si>
    <t>2106907900</t>
  </si>
  <si>
    <t>2106908000</t>
  </si>
  <si>
    <t>2106909000</t>
  </si>
  <si>
    <t>2201100000</t>
  </si>
  <si>
    <t>2201900000</t>
  </si>
  <si>
    <t>2202100000</t>
  </si>
  <si>
    <t>2202910000</t>
  </si>
  <si>
    <t>2202990000</t>
  </si>
  <si>
    <t>2203000000</t>
  </si>
  <si>
    <t>2204100000</t>
  </si>
  <si>
    <t>2204210000</t>
  </si>
  <si>
    <t>2204221000</t>
  </si>
  <si>
    <t>2204229000</t>
  </si>
  <si>
    <t>2204291000</t>
  </si>
  <si>
    <t>2204299000</t>
  </si>
  <si>
    <t>2204300000</t>
  </si>
  <si>
    <t>2205100000</t>
  </si>
  <si>
    <t>2205900000</t>
  </si>
  <si>
    <t>2206000000</t>
  </si>
  <si>
    <t>2207100000</t>
  </si>
  <si>
    <t>2207200010</t>
  </si>
  <si>
    <t>2207200090</t>
  </si>
  <si>
    <t>2208202100</t>
  </si>
  <si>
    <t>2208202200</t>
  </si>
  <si>
    <t>2208202900</t>
  </si>
  <si>
    <t>2208203000</t>
  </si>
  <si>
    <t>2208300000</t>
  </si>
  <si>
    <t>2208400000</t>
  </si>
  <si>
    <t>2208500000</t>
  </si>
  <si>
    <t>2208600000</t>
  </si>
  <si>
    <t>2208701000</t>
  </si>
  <si>
    <t>2208702000</t>
  </si>
  <si>
    <t>2208709000</t>
  </si>
  <si>
    <t>2208901000</t>
  </si>
  <si>
    <t>2208902000</t>
  </si>
  <si>
    <t>2208904200</t>
  </si>
  <si>
    <t>2208904900</t>
  </si>
  <si>
    <t>2208909000</t>
  </si>
  <si>
    <t>2209000000</t>
  </si>
  <si>
    <t>2301101000</t>
  </si>
  <si>
    <t>2301109000</t>
  </si>
  <si>
    <t>2301201100</t>
  </si>
  <si>
    <t>2301201900</t>
  </si>
  <si>
    <t>2301209000</t>
  </si>
  <si>
    <t>2302100000</t>
  </si>
  <si>
    <t>2302300000</t>
  </si>
  <si>
    <t>2302400000</t>
  </si>
  <si>
    <t>2302500000</t>
  </si>
  <si>
    <t>2303100000</t>
  </si>
  <si>
    <t>2303200000</t>
  </si>
  <si>
    <t>2303300000</t>
  </si>
  <si>
    <t>2304000000</t>
  </si>
  <si>
    <t>2305000000</t>
  </si>
  <si>
    <t>2306100000</t>
  </si>
  <si>
    <t>2306200000</t>
  </si>
  <si>
    <t>2306300000</t>
  </si>
  <si>
    <t>2306410000</t>
  </si>
  <si>
    <t>2306490000</t>
  </si>
  <si>
    <t>2306500000</t>
  </si>
  <si>
    <t>2306600000</t>
  </si>
  <si>
    <t>2306900000</t>
  </si>
  <si>
    <t>2307000000</t>
  </si>
  <si>
    <t>2308001000</t>
  </si>
  <si>
    <t>2308009000</t>
  </si>
  <si>
    <t>2309102000</t>
  </si>
  <si>
    <t>2309109000</t>
  </si>
  <si>
    <t>2309901000</t>
  </si>
  <si>
    <t>2309902000</t>
  </si>
  <si>
    <t>2309903000</t>
  </si>
  <si>
    <t>2309909000</t>
  </si>
  <si>
    <t>2401101000</t>
  </si>
  <si>
    <t>2401102000</t>
  </si>
  <si>
    <t>2401201000</t>
  </si>
  <si>
    <t>2401202000</t>
  </si>
  <si>
    <t>2401300000</t>
  </si>
  <si>
    <t>2402100000</t>
  </si>
  <si>
    <t>2402201000</t>
  </si>
  <si>
    <t>2402202000</t>
  </si>
  <si>
    <t>2402900000</t>
  </si>
  <si>
    <t>2403110000</t>
  </si>
  <si>
    <t>2403190000</t>
  </si>
  <si>
    <t>2403910000</t>
  </si>
  <si>
    <t>2403990000</t>
  </si>
  <si>
    <t>2404110000</t>
  </si>
  <si>
    <t>2404120000</t>
  </si>
  <si>
    <t>2404190000</t>
  </si>
  <si>
    <t>2404910000</t>
  </si>
  <si>
    <t>2404920000</t>
  </si>
  <si>
    <t>2404990000</t>
  </si>
  <si>
    <t>2501001000</t>
  </si>
  <si>
    <t>2501002000</t>
  </si>
  <si>
    <t>2501009100</t>
  </si>
  <si>
    <t>2501009200</t>
  </si>
  <si>
    <t>2501009900</t>
  </si>
  <si>
    <t>2502000000</t>
  </si>
  <si>
    <t>2503000000</t>
  </si>
  <si>
    <t>2504100000</t>
  </si>
  <si>
    <t>2504900000</t>
  </si>
  <si>
    <t>2505100000</t>
  </si>
  <si>
    <t>2505900000</t>
  </si>
  <si>
    <t>2506100000</t>
  </si>
  <si>
    <t>2506200000</t>
  </si>
  <si>
    <t>2507001000</t>
  </si>
  <si>
    <t>2507009000</t>
  </si>
  <si>
    <t>2508100000</t>
  </si>
  <si>
    <t>2508300000</t>
  </si>
  <si>
    <t>2508400000</t>
  </si>
  <si>
    <t>2508500000</t>
  </si>
  <si>
    <t>2508600000</t>
  </si>
  <si>
    <t>2508700000</t>
  </si>
  <si>
    <t>2509000000</t>
  </si>
  <si>
    <t>2510100000</t>
  </si>
  <si>
    <t>2510200000</t>
  </si>
  <si>
    <t>2511100000</t>
  </si>
  <si>
    <t>2511200000</t>
  </si>
  <si>
    <t>2512000000</t>
  </si>
  <si>
    <t>2513100000</t>
  </si>
  <si>
    <t>2513200000</t>
  </si>
  <si>
    <t>2514000000</t>
  </si>
  <si>
    <t>2515110000</t>
  </si>
  <si>
    <t>2515120000</t>
  </si>
  <si>
    <t>2515200000</t>
  </si>
  <si>
    <t>2516110000</t>
  </si>
  <si>
    <t>2516120000</t>
  </si>
  <si>
    <t>2516200000</t>
  </si>
  <si>
    <t>2516900000</t>
  </si>
  <si>
    <t>2517100000</t>
  </si>
  <si>
    <t>2517200000</t>
  </si>
  <si>
    <t>2517300000</t>
  </si>
  <si>
    <t>2517410000</t>
  </si>
  <si>
    <t>2517490000</t>
  </si>
  <si>
    <t>2518100000</t>
  </si>
  <si>
    <t>2518200000</t>
  </si>
  <si>
    <t>2519100000</t>
  </si>
  <si>
    <t>2519901000</t>
  </si>
  <si>
    <t>2519902000</t>
  </si>
  <si>
    <t>2519903000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</si>
  <si>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</si>
  <si>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</si>
  <si>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</si>
  <si>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</si>
  <si>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</si>
  <si>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</si>
  <si>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</si>
  <si>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</si>
  <si>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</si>
  <si>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</si>
  <si>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</si>
  <si>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2524101000</t>
  </si>
  <si>
    <t>2524109000</t>
  </si>
  <si>
    <t>2524900000</t>
  </si>
  <si>
    <t>2525100000</t>
  </si>
  <si>
    <t>2525200000</t>
  </si>
  <si>
    <t>2525300000</t>
  </si>
  <si>
    <t>2526100000</t>
  </si>
  <si>
    <t>2526200000</t>
  </si>
  <si>
    <t>2528001000</t>
  </si>
  <si>
    <t>2528009000</t>
  </si>
  <si>
    <t>2529100000</t>
  </si>
  <si>
    <t>2529210000</t>
  </si>
  <si>
    <t>2529220000</t>
  </si>
  <si>
    <t>2529300000</t>
  </si>
  <si>
    <t>2530100000</t>
  </si>
  <si>
    <t>2530200000</t>
  </si>
  <si>
    <t>2530900000</t>
  </si>
  <si>
    <t>2601110000</t>
  </si>
  <si>
    <t>2601120000</t>
  </si>
  <si>
    <t>2601200000</t>
  </si>
  <si>
    <t>2602000000</t>
  </si>
  <si>
    <t>2603000000</t>
  </si>
  <si>
    <t>2604000000</t>
  </si>
  <si>
    <t>2605000000</t>
  </si>
  <si>
    <t>2606000000</t>
  </si>
  <si>
    <t>2607000000</t>
  </si>
  <si>
    <t>2608000000</t>
  </si>
  <si>
    <t>2609000000</t>
  </si>
  <si>
    <t>2610000000</t>
  </si>
  <si>
    <t>2611000000</t>
  </si>
  <si>
    <t>2612100000</t>
  </si>
  <si>
    <t>2612200000</t>
  </si>
  <si>
    <t>2613100000</t>
  </si>
  <si>
    <t>2613900000</t>
  </si>
  <si>
    <t>2614000000</t>
  </si>
  <si>
    <t>2615100000</t>
  </si>
  <si>
    <t>2615900000</t>
  </si>
  <si>
    <t>2616100000</t>
  </si>
  <si>
    <t>2616901000</t>
  </si>
  <si>
    <t>2616909000</t>
  </si>
  <si>
    <t>2617100000</t>
  </si>
  <si>
    <t>2617900000</t>
  </si>
  <si>
    <t>2618000000</t>
  </si>
  <si>
    <t>2619000000</t>
  </si>
  <si>
    <t>2620110000</t>
  </si>
  <si>
    <t>2620190000</t>
  </si>
  <si>
    <t>2620210000</t>
  </si>
  <si>
    <t>2620290000</t>
  </si>
  <si>
    <t>2620300000</t>
  </si>
  <si>
    <t>2620400000</t>
  </si>
  <si>
    <t>2620600000</t>
  </si>
  <si>
    <t>2620910000</t>
  </si>
  <si>
    <t>2620990000</t>
  </si>
  <si>
    <t>2621100000</t>
  </si>
  <si>
    <t>2621900000</t>
  </si>
  <si>
    <t>2701110000</t>
  </si>
  <si>
    <t>2701120010</t>
  </si>
  <si>
    <t>2701120090</t>
  </si>
  <si>
    <t>2701190000</t>
  </si>
  <si>
    <t>2701200000</t>
  </si>
  <si>
    <t>2702100000</t>
  </si>
  <si>
    <t>2702200000</t>
  </si>
  <si>
    <t>2703000000</t>
  </si>
  <si>
    <t>2704001000</t>
  </si>
  <si>
    <t>2704002000</t>
  </si>
  <si>
    <t>2704003000</t>
  </si>
  <si>
    <t>2705000000</t>
  </si>
  <si>
    <t>2706000000</t>
  </si>
  <si>
    <t>2707100000</t>
  </si>
  <si>
    <t>2707200000</t>
  </si>
  <si>
    <t>2707300000</t>
  </si>
  <si>
    <t>2707400000</t>
  </si>
  <si>
    <t>2707501000</t>
  </si>
  <si>
    <t>2707509000</t>
  </si>
  <si>
    <t>2707910000</t>
  </si>
  <si>
    <t>2707991000</t>
  </si>
  <si>
    <t>2707999000</t>
  </si>
  <si>
    <t>2708100000</t>
  </si>
  <si>
    <t>2708200000</t>
  </si>
  <si>
    <t>2709000000</t>
  </si>
  <si>
    <t>2710121100</t>
  </si>
  <si>
    <t>2710121300</t>
  </si>
  <si>
    <t>2710121900</t>
  </si>
  <si>
    <t>2710122000</t>
  </si>
  <si>
    <t>2710129100</t>
  </si>
  <si>
    <t>2710129200</t>
  </si>
  <si>
    <t>2710129300</t>
  </si>
  <si>
    <t>2710129400</t>
  </si>
  <si>
    <t>2710129500</t>
  </si>
  <si>
    <t>2710129900</t>
  </si>
  <si>
    <t>2710191200</t>
  </si>
  <si>
    <t>2710191300</t>
  </si>
  <si>
    <t>2710191400</t>
  </si>
  <si>
    <t>2710191500</t>
  </si>
  <si>
    <t>2710191900</t>
  </si>
  <si>
    <t>2710192100</t>
  </si>
  <si>
    <t>2710192200</t>
  </si>
  <si>
    <t>2710192900</t>
  </si>
  <si>
    <t>2710193100</t>
  </si>
  <si>
    <t>2710193200</t>
  </si>
  <si>
    <t>2710193300</t>
  </si>
  <si>
    <t>2710193400</t>
  </si>
  <si>
    <t>2710193500</t>
  </si>
  <si>
    <t>2710193600</t>
  </si>
  <si>
    <t>2710193700</t>
  </si>
  <si>
    <t>2710193800</t>
  </si>
  <si>
    <t>2710193900</t>
  </si>
  <si>
    <t>2710200000</t>
  </si>
  <si>
    <t>2710910000</t>
  </si>
  <si>
    <t>2710990000</t>
  </si>
  <si>
    <t>2711110000</t>
  </si>
  <si>
    <t>2711120000</t>
  </si>
  <si>
    <t>2711130000</t>
  </si>
  <si>
    <t>2711140000</t>
  </si>
  <si>
    <t>2711190000</t>
  </si>
  <si>
    <t>2711210000</t>
  </si>
  <si>
    <t>2711290011</t>
  </si>
  <si>
    <t>2711290012</t>
  </si>
  <si>
    <t>2711290013</t>
  </si>
  <si>
    <t>2711290014</t>
  </si>
  <si>
    <t>2711290019</t>
  </si>
  <si>
    <t>2711290090</t>
  </si>
  <si>
    <t>2712101000</t>
  </si>
  <si>
    <t>2712109000</t>
  </si>
  <si>
    <t>2712200000</t>
  </si>
  <si>
    <t>2712901000</t>
  </si>
  <si>
    <t>2712902000</t>
  </si>
  <si>
    <t>2712903000</t>
  </si>
  <si>
    <t>2712909000</t>
  </si>
  <si>
    <t>2713110000</t>
  </si>
  <si>
    <t>2713120000</t>
  </si>
  <si>
    <t>2713200000</t>
  </si>
  <si>
    <t>2713900000</t>
  </si>
  <si>
    <t>2714100000</t>
  </si>
  <si>
    <t>2714900000</t>
  </si>
  <si>
    <t>2715001000</t>
  </si>
  <si>
    <t>2715009000</t>
  </si>
  <si>
    <t>2716000000</t>
  </si>
  <si>
    <t>2801100000</t>
  </si>
  <si>
    <t>2801200000</t>
  </si>
  <si>
    <t>2801300000</t>
  </si>
  <si>
    <t>2802000000</t>
  </si>
  <si>
    <t>2803001000</t>
  </si>
  <si>
    <t>2803009000</t>
  </si>
  <si>
    <t>2804100000</t>
  </si>
  <si>
    <t>2804210000</t>
  </si>
  <si>
    <t>2804290000</t>
  </si>
  <si>
    <t>2804300000</t>
  </si>
  <si>
    <t>2804400000</t>
  </si>
  <si>
    <t>2804501000</t>
  </si>
  <si>
    <t>2804502000</t>
  </si>
  <si>
    <t>2804610000</t>
  </si>
  <si>
    <t>2804690000</t>
  </si>
  <si>
    <t>2804701000</t>
  </si>
  <si>
    <t>2804709000</t>
  </si>
  <si>
    <t>2804800000</t>
  </si>
  <si>
    <t>2804901000</t>
  </si>
  <si>
    <t>2804909000</t>
  </si>
  <si>
    <t>2805110000</t>
  </si>
  <si>
    <t>2805120000</t>
  </si>
  <si>
    <t>2805190000</t>
  </si>
  <si>
    <t>2805300000</t>
  </si>
  <si>
    <t>2805400000</t>
  </si>
  <si>
    <t>2806100000</t>
  </si>
  <si>
    <t>2806200000</t>
  </si>
  <si>
    <t>2807001000</t>
  </si>
  <si>
    <t>2807002000</t>
  </si>
  <si>
    <t>2808001000</t>
  </si>
  <si>
    <t>2808002000</t>
  </si>
  <si>
    <t>2809100000</t>
  </si>
  <si>
    <t>2809201010</t>
  </si>
  <si>
    <t>2809201090</t>
  </si>
  <si>
    <t>2809202000</t>
  </si>
  <si>
    <t>2810001000</t>
  </si>
  <si>
    <t>2810009000</t>
  </si>
  <si>
    <t>2811110000</t>
  </si>
  <si>
    <t>2811120000</t>
  </si>
  <si>
    <t>2811191000</t>
  </si>
  <si>
    <t>2811193000</t>
  </si>
  <si>
    <t>2811199000</t>
  </si>
  <si>
    <t>2811210000</t>
  </si>
  <si>
    <t>2811221000</t>
  </si>
  <si>
    <t>2811229000</t>
  </si>
  <si>
    <t>2811292000</t>
  </si>
  <si>
    <t>2811294000</t>
  </si>
  <si>
    <t>2811299010</t>
  </si>
  <si>
    <t>2811299090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</si>
  <si>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</si>
  <si>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</si>
  <si>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</si>
  <si>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</si>
  <si>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</si>
  <si>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</si>
  <si>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</si>
  <si>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2812191000</t>
  </si>
  <si>
    <t>2812199000</t>
  </si>
  <si>
    <t>2812900000</t>
  </si>
  <si>
    <t>2813100000</t>
  </si>
  <si>
    <t>2813902000</t>
  </si>
  <si>
    <t>2813909000</t>
  </si>
  <si>
    <t>2814100000</t>
  </si>
  <si>
    <t>2814200000</t>
  </si>
  <si>
    <t>2815110000</t>
  </si>
  <si>
    <t>2815120000</t>
  </si>
  <si>
    <t>2815200000</t>
  </si>
  <si>
    <t>2815300000</t>
  </si>
  <si>
    <t>2816100000</t>
  </si>
  <si>
    <t>2816400000</t>
  </si>
  <si>
    <t>2817001000</t>
  </si>
  <si>
    <t>2817002000</t>
  </si>
  <si>
    <t>2818100000</t>
  </si>
  <si>
    <t>2818200000</t>
  </si>
  <si>
    <t>2818300000</t>
  </si>
  <si>
    <t>2819100000</t>
  </si>
  <si>
    <t>2819901000</t>
  </si>
  <si>
    <t>2819909000</t>
  </si>
  <si>
    <t>2820100000</t>
  </si>
  <si>
    <t>2820900000</t>
  </si>
  <si>
    <t>2821101000</t>
  </si>
  <si>
    <t>2821102000</t>
  </si>
  <si>
    <t>2821200000</t>
  </si>
  <si>
    <t>2822000000</t>
  </si>
  <si>
    <t>2823001000</t>
  </si>
  <si>
    <t>2823009000</t>
  </si>
  <si>
    <t>2824100000</t>
  </si>
  <si>
    <t>2824900010</t>
  </si>
  <si>
    <t>2824900090</t>
  </si>
  <si>
    <t>2825100000</t>
  </si>
  <si>
    <t>2825200000</t>
  </si>
  <si>
    <t>2825300000</t>
  </si>
  <si>
    <t>2825400000</t>
  </si>
  <si>
    <t>2825500000</t>
  </si>
  <si>
    <t>2825600000</t>
  </si>
  <si>
    <t>2825700000</t>
  </si>
  <si>
    <t>2825800000</t>
  </si>
  <si>
    <t>2825901000</t>
  </si>
  <si>
    <t>2825904000</t>
  </si>
  <si>
    <t>2825909000</t>
  </si>
  <si>
    <t>2826120000</t>
  </si>
  <si>
    <t>2826191000</t>
  </si>
  <si>
    <t>2826199000</t>
  </si>
  <si>
    <t>2826300000</t>
  </si>
  <si>
    <t>2826900000</t>
  </si>
  <si>
    <t>2827100000</t>
  </si>
  <si>
    <t>2827200000</t>
  </si>
  <si>
    <t>2827310000</t>
  </si>
  <si>
    <t>2827320000</t>
  </si>
  <si>
    <t>2827350000</t>
  </si>
  <si>
    <t>2827391000</t>
  </si>
  <si>
    <t>2827393000</t>
  </si>
  <si>
    <t>2827394000</t>
  </si>
  <si>
    <t>2827395000</t>
  </si>
  <si>
    <t>2827399010</t>
  </si>
  <si>
    <t>2827399090</t>
  </si>
  <si>
    <t>2827410000</t>
  </si>
  <si>
    <t>2827491000</t>
  </si>
  <si>
    <t>2827499000</t>
  </si>
  <si>
    <t>2827510000</t>
  </si>
  <si>
    <t>2827590000</t>
  </si>
  <si>
    <t>2827601000</t>
  </si>
  <si>
    <t>2827609000</t>
  </si>
  <si>
    <t>2828100000</t>
  </si>
  <si>
    <t>2828901100</t>
  </si>
  <si>
    <t>2828901900</t>
  </si>
  <si>
    <t>2828902000</t>
  </si>
  <si>
    <t>2828903000</t>
  </si>
  <si>
    <t>2829110000</t>
  </si>
  <si>
    <t>2829191000</t>
  </si>
  <si>
    <t>2829199000</t>
  </si>
  <si>
    <t>2829901000</t>
  </si>
  <si>
    <t>2829902000</t>
  </si>
  <si>
    <t>2829909000</t>
  </si>
  <si>
    <t>2830101000</t>
  </si>
  <si>
    <t>2830102000</t>
  </si>
  <si>
    <t>2830901000</t>
  </si>
  <si>
    <t>2830909000</t>
  </si>
  <si>
    <t>2831100000</t>
  </si>
  <si>
    <t>2831900000</t>
  </si>
  <si>
    <t>2832100010</t>
  </si>
  <si>
    <t>2832100020</t>
  </si>
  <si>
    <t>2832100090</t>
  </si>
  <si>
    <t>2832201000</t>
  </si>
  <si>
    <t>2832209000</t>
  </si>
  <si>
    <t>2832301000</t>
  </si>
  <si>
    <t>2832309000</t>
  </si>
  <si>
    <t>2833110000</t>
  </si>
  <si>
    <t>2833190000</t>
  </si>
  <si>
    <t>2833210000</t>
  </si>
  <si>
    <t>2833220000</t>
  </si>
  <si>
    <t>2833240000</t>
  </si>
  <si>
    <t>2833250000</t>
  </si>
  <si>
    <t>2833270000</t>
  </si>
  <si>
    <t>2833291000</t>
  </si>
  <si>
    <t>2833293000</t>
  </si>
  <si>
    <t>2833295000</t>
  </si>
  <si>
    <t>2833296000</t>
  </si>
  <si>
    <t>2833299000</t>
  </si>
  <si>
    <t>2833301000</t>
  </si>
  <si>
    <t>2833309000</t>
  </si>
  <si>
    <t>2833401000</t>
  </si>
  <si>
    <t>2833409000</t>
  </si>
  <si>
    <t>2834100000</t>
  </si>
  <si>
    <t>2834210000</t>
  </si>
  <si>
    <t>2834291000</t>
  </si>
  <si>
    <t>2834299000</t>
  </si>
  <si>
    <t>2835100000</t>
  </si>
  <si>
    <t>2835220000</t>
  </si>
  <si>
    <t>2835240000</t>
  </si>
  <si>
    <t>2835250000</t>
  </si>
  <si>
    <t>2835260000</t>
  </si>
  <si>
    <t>2835291000</t>
  </si>
  <si>
    <t>2835292000</t>
  </si>
  <si>
    <t>2835299000</t>
  </si>
  <si>
    <t>2835310000</t>
  </si>
  <si>
    <t>2835391000</t>
  </si>
  <si>
    <t>2835399000</t>
  </si>
  <si>
    <t>2836200000</t>
  </si>
  <si>
    <t>2836300000</t>
  </si>
  <si>
    <t>2836400000</t>
  </si>
  <si>
    <t>2836500000</t>
  </si>
  <si>
    <t>2836600000</t>
  </si>
  <si>
    <t>2836910000</t>
  </si>
  <si>
    <t>2836920000</t>
  </si>
  <si>
    <t>2836991000</t>
  </si>
  <si>
    <t>2836992000</t>
  </si>
  <si>
    <t>2836993000</t>
  </si>
  <si>
    <t>2836994000</t>
  </si>
  <si>
    <t>2836995000</t>
  </si>
  <si>
    <t>2836999000</t>
  </si>
  <si>
    <t>2837111000</t>
  </si>
  <si>
    <t>2837112000</t>
  </si>
  <si>
    <t>2837190000</t>
  </si>
  <si>
    <t>2837200000</t>
  </si>
  <si>
    <t>2839110000</t>
  </si>
  <si>
    <t>2839190000</t>
  </si>
  <si>
    <t>2839901000</t>
  </si>
  <si>
    <t>2839902000</t>
  </si>
  <si>
    <t>2839903000</t>
  </si>
  <si>
    <t>2839904000</t>
  </si>
  <si>
    <t>2839909000</t>
  </si>
  <si>
    <t>2840110000</t>
  </si>
  <si>
    <t>2840190000</t>
  </si>
  <si>
    <t>2840200000</t>
  </si>
  <si>
    <t>2840300000</t>
  </si>
  <si>
    <t>2841300000</t>
  </si>
  <si>
    <t>2841501000</t>
  </si>
  <si>
    <t>2841502000</t>
  </si>
  <si>
    <t>2841503000</t>
  </si>
  <si>
    <t>2841504000</t>
  </si>
  <si>
    <t>2841505000</t>
  </si>
  <si>
    <t>2841509000</t>
  </si>
  <si>
    <t>2841610000</t>
  </si>
  <si>
    <t>2841690000</t>
  </si>
  <si>
    <t>2841700000</t>
  </si>
  <si>
    <t>2841800000</t>
  </si>
  <si>
    <t>2841901000</t>
  </si>
  <si>
    <t>2841909000</t>
  </si>
  <si>
    <t>2842100000</t>
  </si>
  <si>
    <t>2842901000</t>
  </si>
  <si>
    <t>2842902100</t>
  </si>
  <si>
    <t>2842902900</t>
  </si>
  <si>
    <t>2842903000</t>
  </si>
  <si>
    <t>2842909000</t>
  </si>
  <si>
    <t>2843100000</t>
  </si>
  <si>
    <t>2843210000</t>
  </si>
  <si>
    <t>2843290000</t>
  </si>
  <si>
    <t>2843300000</t>
  </si>
  <si>
    <t>2843900000</t>
  </si>
  <si>
    <t>2844100000</t>
  </si>
  <si>
    <t>2844200000</t>
  </si>
  <si>
    <t>2844300000</t>
  </si>
  <si>
    <t>2844410000</t>
  </si>
  <si>
    <t>2844420000</t>
  </si>
  <si>
    <t>2844430000</t>
  </si>
  <si>
    <t>2844440000</t>
  </si>
  <si>
    <t>2844500000</t>
  </si>
  <si>
    <t>2845100000</t>
  </si>
  <si>
    <t>2845200000</t>
  </si>
  <si>
    <t>2845300000</t>
  </si>
  <si>
    <t>2845400000</t>
  </si>
  <si>
    <t>2845900000</t>
  </si>
  <si>
    <t>2846100000</t>
  </si>
  <si>
    <t>2846900000</t>
  </si>
  <si>
    <t>2847000000</t>
  </si>
  <si>
    <t>2849100000</t>
  </si>
  <si>
    <t>2849200000</t>
  </si>
  <si>
    <t>2849901000</t>
  </si>
  <si>
    <t>2849909000</t>
  </si>
  <si>
    <t>2850001000</t>
  </si>
  <si>
    <t>2850002000</t>
  </si>
  <si>
    <t>2850009000</t>
  </si>
  <si>
    <t>2852101000</t>
  </si>
  <si>
    <t>2852102100</t>
  </si>
  <si>
    <t>2852102900</t>
  </si>
  <si>
    <t>2852109000</t>
  </si>
  <si>
    <t>2852901000</t>
  </si>
  <si>
    <t>2852909000</t>
  </si>
  <si>
    <t>2853100000</t>
  </si>
  <si>
    <t>2853901000</t>
  </si>
  <si>
    <t>2853909000</t>
  </si>
  <si>
    <t>2901100010</t>
  </si>
  <si>
    <t>2901100090</t>
  </si>
  <si>
    <t>2901210000</t>
  </si>
  <si>
    <t>2901220000</t>
  </si>
  <si>
    <t>2901230000</t>
  </si>
  <si>
    <t>2901240000</t>
  </si>
  <si>
    <t>2901290000</t>
  </si>
  <si>
    <t>2902110000</t>
  </si>
  <si>
    <t>2902190010</t>
  </si>
  <si>
    <t>2902190090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</si>
  <si>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</si>
  <si>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</si>
  <si>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</si>
  <si>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</si>
  <si>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</si>
  <si>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</si>
  <si>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</si>
  <si>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</si>
  <si>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</si>
  <si>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</si>
  <si>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2902909000</t>
  </si>
  <si>
    <t>2903111000</t>
  </si>
  <si>
    <t>2903112000</t>
  </si>
  <si>
    <t>2903120000</t>
  </si>
  <si>
    <t>2903130000</t>
  </si>
  <si>
    <t>2903140000</t>
  </si>
  <si>
    <t>2903150000</t>
  </si>
  <si>
    <t>2903191000</t>
  </si>
  <si>
    <t>2903199000</t>
  </si>
  <si>
    <t>2903210000</t>
  </si>
  <si>
    <t>2903220000</t>
  </si>
  <si>
    <t>2903230000</t>
  </si>
  <si>
    <t>2903291000</t>
  </si>
  <si>
    <t>2903299000</t>
  </si>
  <si>
    <t>2903410000</t>
  </si>
  <si>
    <t>2903420000</t>
  </si>
  <si>
    <t>2903430000</t>
  </si>
  <si>
    <t>2903440000</t>
  </si>
  <si>
    <t>2903450000</t>
  </si>
  <si>
    <t>2903460000</t>
  </si>
  <si>
    <t>2903470000</t>
  </si>
  <si>
    <t>2903480000</t>
  </si>
  <si>
    <t>2903490000</t>
  </si>
  <si>
    <t>2903510000</t>
  </si>
  <si>
    <t>2903591000</t>
  </si>
  <si>
    <t>2903599000</t>
  </si>
  <si>
    <t>2903610000</t>
  </si>
  <si>
    <t>2903620000</t>
  </si>
  <si>
    <t>2903690000</t>
  </si>
  <si>
    <t>2903710000</t>
  </si>
  <si>
    <t>2903720000</t>
  </si>
  <si>
    <t>2903730000</t>
  </si>
  <si>
    <t>2903740000</t>
  </si>
  <si>
    <t>2903750000</t>
  </si>
  <si>
    <t>2903760000</t>
  </si>
  <si>
    <t>2903771100</t>
  </si>
  <si>
    <t>2903771200</t>
  </si>
  <si>
    <t>2903771300</t>
  </si>
  <si>
    <t>2903772100</t>
  </si>
  <si>
    <t>2903772200</t>
  </si>
  <si>
    <t>2903772300</t>
  </si>
  <si>
    <t>2903772400</t>
  </si>
  <si>
    <t>2903772500</t>
  </si>
  <si>
    <t>2903773100</t>
  </si>
  <si>
    <t>2903773200</t>
  </si>
  <si>
    <t>2903773300</t>
  </si>
  <si>
    <t>2903773400</t>
  </si>
  <si>
    <t>2903773500</t>
  </si>
  <si>
    <t>2903773600</t>
  </si>
  <si>
    <t>2903773700</t>
  </si>
  <si>
    <t>2903779000</t>
  </si>
  <si>
    <t>2903780000</t>
  </si>
  <si>
    <t>2903791100</t>
  </si>
  <si>
    <t>2903791200</t>
  </si>
  <si>
    <t>2903791900</t>
  </si>
  <si>
    <t>2903792000</t>
  </si>
  <si>
    <t>2903799000</t>
  </si>
  <si>
    <t>2903811000</t>
  </si>
  <si>
    <t>2903812000</t>
  </si>
  <si>
    <t>2903819000</t>
  </si>
  <si>
    <t>2903821000</t>
  </si>
  <si>
    <t>2903822000</t>
  </si>
  <si>
    <t>2903823000</t>
  </si>
  <si>
    <t>2903830000</t>
  </si>
  <si>
    <t>2903891000</t>
  </si>
  <si>
    <t>2903899000</t>
  </si>
  <si>
    <t>2903910000</t>
  </si>
  <si>
    <t>2903921000</t>
  </si>
  <si>
    <t>2903922000</t>
  </si>
  <si>
    <t>2903930000</t>
  </si>
  <si>
    <t>2903940000</t>
  </si>
  <si>
    <t>2903991000</t>
  </si>
  <si>
    <t>2903992000</t>
  </si>
  <si>
    <t>2903993000</t>
  </si>
  <si>
    <t>2903999000</t>
  </si>
  <si>
    <t>2904101000</t>
  </si>
  <si>
    <t>2904109000</t>
  </si>
  <si>
    <t>2904201000</t>
  </si>
  <si>
    <t>2904202000</t>
  </si>
  <si>
    <t>2904203000</t>
  </si>
  <si>
    <t>2904204000</t>
  </si>
  <si>
    <t>2904209000</t>
  </si>
  <si>
    <t>2904310000</t>
  </si>
  <si>
    <t>2904320000</t>
  </si>
  <si>
    <t>2904330000</t>
  </si>
  <si>
    <t>2904340000</t>
  </si>
  <si>
    <t>2904350000</t>
  </si>
  <si>
    <t>2904360000</t>
  </si>
  <si>
    <t>2904910000</t>
  </si>
  <si>
    <t>2904990000</t>
  </si>
  <si>
    <t>2905110000</t>
  </si>
  <si>
    <t>2905121000</t>
  </si>
  <si>
    <t>2905122000</t>
  </si>
  <si>
    <t>2905130000</t>
  </si>
  <si>
    <t>2905141000</t>
  </si>
  <si>
    <t>2905149000</t>
  </si>
  <si>
    <t>2905161000</t>
  </si>
  <si>
    <t>2905169000</t>
  </si>
  <si>
    <t>2905170000</t>
  </si>
  <si>
    <t>2905191000</t>
  </si>
  <si>
    <t>2905192000</t>
  </si>
  <si>
    <t>2905193000</t>
  </si>
  <si>
    <t>2905194000</t>
  </si>
  <si>
    <t>2905195000</t>
  </si>
  <si>
    <t>2905196000</t>
  </si>
  <si>
    <t>2905199000</t>
  </si>
  <si>
    <t>2905220000</t>
  </si>
  <si>
    <t>2905290000</t>
  </si>
  <si>
    <t>2905310000</t>
  </si>
  <si>
    <t>2905320000</t>
  </si>
  <si>
    <t>2905391000</t>
  </si>
  <si>
    <t>2905399000</t>
  </si>
  <si>
    <t>2905410000</t>
  </si>
  <si>
    <t>2905420000</t>
  </si>
  <si>
    <t>2905430000</t>
  </si>
  <si>
    <t>2905440000</t>
  </si>
  <si>
    <t>2905450000</t>
  </si>
  <si>
    <t>2905490000</t>
  </si>
  <si>
    <t>2905510000</t>
  </si>
  <si>
    <t>2905590000</t>
  </si>
  <si>
    <t>2906110000</t>
  </si>
  <si>
    <t>2906120000</t>
  </si>
  <si>
    <t>2906130000</t>
  </si>
  <si>
    <t>2906190000</t>
  </si>
  <si>
    <t>2906210000</t>
  </si>
  <si>
    <t>2906290000</t>
  </si>
  <si>
    <t>2907111000</t>
  </si>
  <si>
    <t>2907112000</t>
  </si>
  <si>
    <t>2907120000</t>
  </si>
  <si>
    <t>2907131000</t>
  </si>
  <si>
    <t>2907139000</t>
  </si>
  <si>
    <t>2907150000</t>
  </si>
  <si>
    <t>2907190000</t>
  </si>
  <si>
    <t>2907210000</t>
  </si>
  <si>
    <t>2907220000</t>
  </si>
  <si>
    <t>2907230000</t>
  </si>
  <si>
    <t>2907291000</t>
  </si>
  <si>
    <t>2907299000</t>
  </si>
  <si>
    <t>2908110000</t>
  </si>
  <si>
    <t>2908190000</t>
  </si>
  <si>
    <t>2908910000</t>
  </si>
  <si>
    <t>2908920000</t>
  </si>
  <si>
    <t>2908991000</t>
  </si>
  <si>
    <t>2908992200</t>
  </si>
  <si>
    <t>2908992300</t>
  </si>
  <si>
    <t>2908992900</t>
  </si>
  <si>
    <t>2908999000</t>
  </si>
  <si>
    <t>2909110000</t>
  </si>
  <si>
    <t>2909191000</t>
  </si>
  <si>
    <t>2909199000</t>
  </si>
  <si>
    <t>2909200000</t>
  </si>
  <si>
    <t>2909301000</t>
  </si>
  <si>
    <t>2909309000</t>
  </si>
  <si>
    <t>2909410000</t>
  </si>
  <si>
    <t>2909430000</t>
  </si>
  <si>
    <t>2909440000</t>
  </si>
  <si>
    <t>2909491000</t>
  </si>
  <si>
    <t>2909492000</t>
  </si>
  <si>
    <t>2909493000</t>
  </si>
  <si>
    <t>2909494000</t>
  </si>
  <si>
    <t>2909495000</t>
  </si>
  <si>
    <t>2909496000</t>
  </si>
  <si>
    <t>2909499000</t>
  </si>
  <si>
    <t>2909501000</t>
  </si>
  <si>
    <t>2909509000</t>
  </si>
  <si>
    <t>2909601000</t>
  </si>
  <si>
    <t>2909609000</t>
  </si>
  <si>
    <t>2910100000</t>
  </si>
  <si>
    <t>2910200000</t>
  </si>
  <si>
    <t>2910300000</t>
  </si>
  <si>
    <t>2910400000</t>
  </si>
  <si>
    <t>2910500000</t>
  </si>
  <si>
    <t>2910900000</t>
  </si>
  <si>
    <t>2911000000</t>
  </si>
  <si>
    <t>2912110000</t>
  </si>
  <si>
    <t>2912120000</t>
  </si>
  <si>
    <t>2912192000</t>
  </si>
  <si>
    <t>2912193000</t>
  </si>
  <si>
    <t>2912199000</t>
  </si>
  <si>
    <t>2912210000</t>
  </si>
  <si>
    <t>2912291000</t>
  </si>
  <si>
    <t>2912299000</t>
  </si>
  <si>
    <t>2912410000</t>
  </si>
  <si>
    <t>2912420000</t>
  </si>
  <si>
    <t>2912491000</t>
  </si>
  <si>
    <t>2912499000</t>
  </si>
  <si>
    <t>2912500000</t>
  </si>
  <si>
    <t>2912600000</t>
  </si>
  <si>
    <t>2913000000</t>
  </si>
  <si>
    <t>2914110000</t>
  </si>
  <si>
    <t>2914120000</t>
  </si>
  <si>
    <t>2914130000</t>
  </si>
  <si>
    <t>2914190000</t>
  </si>
  <si>
    <t>2914221000</t>
  </si>
  <si>
    <t>2914222000</t>
  </si>
  <si>
    <t>2914230000</t>
  </si>
  <si>
    <t>2914292000</t>
  </si>
  <si>
    <t>2914293000</t>
  </si>
  <si>
    <t>2914299000</t>
  </si>
  <si>
    <t>2914310000</t>
  </si>
  <si>
    <t>2914390000</t>
  </si>
  <si>
    <t>2914401000</t>
  </si>
  <si>
    <t>2914409000</t>
  </si>
  <si>
    <t>2914500000</t>
  </si>
  <si>
    <t>2914610000</t>
  </si>
  <si>
    <t>2914620000</t>
  </si>
  <si>
    <t>2914690000</t>
  </si>
  <si>
    <t>2914710000</t>
  </si>
  <si>
    <t>2914790000</t>
  </si>
  <si>
    <t>2915110000</t>
  </si>
  <si>
    <t>2915121000</t>
  </si>
  <si>
    <t>2915129000</t>
  </si>
  <si>
    <t>2915130000</t>
  </si>
  <si>
    <t>2915210000</t>
  </si>
  <si>
    <t>2915240000</t>
  </si>
  <si>
    <t>2915291000</t>
  </si>
  <si>
    <t>2915292000</t>
  </si>
  <si>
    <t>2915299010</t>
  </si>
  <si>
    <t>2915299090</t>
  </si>
  <si>
    <t>2915310000</t>
  </si>
  <si>
    <t>2915320000</t>
  </si>
  <si>
    <t>2915330000</t>
  </si>
  <si>
    <t>2915360000</t>
  </si>
  <si>
    <t>2915391000</t>
  </si>
  <si>
    <t>2915392100</t>
  </si>
  <si>
    <t>2915392200</t>
  </si>
  <si>
    <t>2915393000</t>
  </si>
  <si>
    <t>2915399010</t>
  </si>
  <si>
    <t>2915399090</t>
  </si>
  <si>
    <t>2915401000</t>
  </si>
  <si>
    <t>2915402000</t>
  </si>
  <si>
    <t>2915501000</t>
  </si>
  <si>
    <t>2915502100</t>
  </si>
  <si>
    <t>2915502200</t>
  </si>
  <si>
    <t>2915601100</t>
  </si>
  <si>
    <t>2915601900</t>
  </si>
  <si>
    <t>2915602000</t>
  </si>
  <si>
    <t>2915701000</t>
  </si>
  <si>
    <t>2915702100</t>
  </si>
  <si>
    <t>2915702200</t>
  </si>
  <si>
    <t>2915702900</t>
  </si>
  <si>
    <t>2915902000</t>
  </si>
  <si>
    <t>2915903100</t>
  </si>
  <si>
    <t>2915903900</t>
  </si>
  <si>
    <t>2915904000</t>
  </si>
  <si>
    <t>2915905000</t>
  </si>
  <si>
    <t>2915909000</t>
  </si>
  <si>
    <t>2916111000</t>
  </si>
  <si>
    <t>2916112000</t>
  </si>
  <si>
    <t>2916121000</t>
  </si>
  <si>
    <t>2916129000</t>
  </si>
  <si>
    <t>2916130000</t>
  </si>
  <si>
    <t>2916141000</t>
  </si>
  <si>
    <t>2916149000</t>
  </si>
  <si>
    <t>2916151000</t>
  </si>
  <si>
    <t>2916152000</t>
  </si>
  <si>
    <t>2916159000</t>
  </si>
  <si>
    <t>2916160000</t>
  </si>
  <si>
    <t>2916191000</t>
  </si>
  <si>
    <t>2916192000</t>
  </si>
  <si>
    <t>2916199000</t>
  </si>
  <si>
    <t>2916201000</t>
  </si>
  <si>
    <t>2916202000</t>
  </si>
  <si>
    <t>2916209000</t>
  </si>
  <si>
    <t>2916311000</t>
  </si>
  <si>
    <t>2916313000</t>
  </si>
  <si>
    <t>2916314000</t>
  </si>
  <si>
    <t>2916319000</t>
  </si>
  <si>
    <t>2916321000</t>
  </si>
  <si>
    <t>2916322000</t>
  </si>
  <si>
    <t>2916340000</t>
  </si>
  <si>
    <t>2916390000</t>
  </si>
  <si>
    <t>2917111000</t>
  </si>
  <si>
    <t>2917112000</t>
  </si>
  <si>
    <t>2917121000</t>
  </si>
  <si>
    <t>2917122000</t>
  </si>
  <si>
    <t>2917131000</t>
  </si>
  <si>
    <t>2917132000</t>
  </si>
  <si>
    <t>2917140000</t>
  </si>
  <si>
    <t>2917191000</t>
  </si>
  <si>
    <t>2917192000</t>
  </si>
  <si>
    <t>2917193000</t>
  </si>
  <si>
    <t>2917199000</t>
  </si>
  <si>
    <t>2917200000</t>
  </si>
  <si>
    <t>2917320000</t>
  </si>
  <si>
    <t>2917330000</t>
  </si>
  <si>
    <t>2917341000</t>
  </si>
  <si>
    <t>2917342000</t>
  </si>
  <si>
    <t>2917349000</t>
  </si>
  <si>
    <t>2917350000</t>
  </si>
  <si>
    <t>2917361000</t>
  </si>
  <si>
    <t>2917362000</t>
  </si>
  <si>
    <t>2917370000</t>
  </si>
  <si>
    <t>2917392000</t>
  </si>
  <si>
    <t>2917393000</t>
  </si>
  <si>
    <t>2917394000</t>
  </si>
  <si>
    <t>2917399000</t>
  </si>
  <si>
    <t>2918111000</t>
  </si>
  <si>
    <t>2918112000</t>
  </si>
  <si>
    <t>2918119000</t>
  </si>
  <si>
    <t>2918120000</t>
  </si>
  <si>
    <t>2918130000</t>
  </si>
  <si>
    <t>2918140000</t>
  </si>
  <si>
    <t>2918153000</t>
  </si>
  <si>
    <t>2918159000</t>
  </si>
  <si>
    <t>2918161000</t>
  </si>
  <si>
    <t>2918162000</t>
  </si>
  <si>
    <t>2918163000</t>
  </si>
  <si>
    <t>2918169000</t>
  </si>
  <si>
    <t>2918170000</t>
  </si>
  <si>
    <t>2918180000</t>
  </si>
  <si>
    <t>2918192000</t>
  </si>
  <si>
    <t>2918199000</t>
  </si>
  <si>
    <t>2918211000</t>
  </si>
  <si>
    <t>2918212000</t>
  </si>
  <si>
    <t>2918221000</t>
  </si>
  <si>
    <t>2918222000</t>
  </si>
  <si>
    <t>2918230000</t>
  </si>
  <si>
    <t>2918291100</t>
  </si>
  <si>
    <t>2918291200</t>
  </si>
  <si>
    <t>2918291900</t>
  </si>
  <si>
    <t>2918299000</t>
  </si>
  <si>
    <t>2918300000</t>
  </si>
  <si>
    <t>2918910000</t>
  </si>
  <si>
    <t>2918991100</t>
  </si>
  <si>
    <t>2918991200</t>
  </si>
  <si>
    <t>2918992000</t>
  </si>
  <si>
    <t>2918993000</t>
  </si>
  <si>
    <t>2918994000</t>
  </si>
  <si>
    <t>2918995000</t>
  </si>
  <si>
    <t>2918996000</t>
  </si>
  <si>
    <t>2918997000</t>
  </si>
  <si>
    <t>2918999100</t>
  </si>
  <si>
    <t>2918999200</t>
  </si>
  <si>
    <t>2918999900</t>
  </si>
  <si>
    <t>2919100000</t>
  </si>
  <si>
    <t>2919901100</t>
  </si>
  <si>
    <t>2919901900</t>
  </si>
  <si>
    <t>2919902000</t>
  </si>
  <si>
    <t>2919903000</t>
  </si>
  <si>
    <t>2919909000</t>
  </si>
  <si>
    <t>2920111000</t>
  </si>
  <si>
    <t>2920112000</t>
  </si>
  <si>
    <t>2920192000</t>
  </si>
  <si>
    <t>2920199000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</si>
  <si>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</si>
  <si>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</si>
  <si>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</si>
  <si>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</si>
  <si>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</si>
  <si>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</si>
  <si>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</si>
  <si>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</si>
  <si>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2920909000</t>
  </si>
  <si>
    <t>2921110000</t>
  </si>
  <si>
    <t>2921120000</t>
  </si>
  <si>
    <t>2921130000</t>
  </si>
  <si>
    <t>2921140000</t>
  </si>
  <si>
    <t>2921191000</t>
  </si>
  <si>
    <t>2921192000</t>
  </si>
  <si>
    <t>2921193000</t>
  </si>
  <si>
    <t>2921194100</t>
  </si>
  <si>
    <t>2921194200</t>
  </si>
  <si>
    <t>2921194900</t>
  </si>
  <si>
    <t>2921195000</t>
  </si>
  <si>
    <t>2921199000</t>
  </si>
  <si>
    <t>2921210000</t>
  </si>
  <si>
    <t>2921220000</t>
  </si>
  <si>
    <t>2921290000</t>
  </si>
  <si>
    <t>2921300000</t>
  </si>
  <si>
    <t>2921410000</t>
  </si>
  <si>
    <t>2921421000</t>
  </si>
  <si>
    <t>2921422000</t>
  </si>
  <si>
    <t>2921429000</t>
  </si>
  <si>
    <t>2921430000</t>
  </si>
  <si>
    <t>2921440000</t>
  </si>
  <si>
    <t>2921450000</t>
  </si>
  <si>
    <t>2921461000</t>
  </si>
  <si>
    <t>2921462000</t>
  </si>
  <si>
    <t>2921463000</t>
  </si>
  <si>
    <t>2921469000</t>
  </si>
  <si>
    <t>2921491000</t>
  </si>
  <si>
    <t>2921499000</t>
  </si>
  <si>
    <t>2921510000</t>
  </si>
  <si>
    <t>2921590000</t>
  </si>
  <si>
    <t>2922111000</t>
  </si>
  <si>
    <t>2922112000</t>
  </si>
  <si>
    <t>2922121000</t>
  </si>
  <si>
    <t>2922122000</t>
  </si>
  <si>
    <t>2922141000</t>
  </si>
  <si>
    <t>2922142000</t>
  </si>
  <si>
    <t>2922150000</t>
  </si>
  <si>
    <t>2922160000</t>
  </si>
  <si>
    <t>2922171000</t>
  </si>
  <si>
    <t>2922172000</t>
  </si>
  <si>
    <t>2922180000</t>
  </si>
  <si>
    <t>2922192100</t>
  </si>
  <si>
    <t>2922192200</t>
  </si>
  <si>
    <t>2922192900</t>
  </si>
  <si>
    <t>2922195000</t>
  </si>
  <si>
    <t>2922199000</t>
  </si>
  <si>
    <t>2922210000</t>
  </si>
  <si>
    <t>2922290000</t>
  </si>
  <si>
    <t>2922311000</t>
  </si>
  <si>
    <t>2922312000</t>
  </si>
  <si>
    <t>2922313000</t>
  </si>
  <si>
    <t>2922319000</t>
  </si>
  <si>
    <t>2922390000</t>
  </si>
  <si>
    <t>2922410000</t>
  </si>
  <si>
    <t>2922421000</t>
  </si>
  <si>
    <t>2922429000</t>
  </si>
  <si>
    <t>2922430000</t>
  </si>
  <si>
    <t>2922441000</t>
  </si>
  <si>
    <t>2922449000</t>
  </si>
  <si>
    <t>2922491000</t>
  </si>
  <si>
    <t>2922493000</t>
  </si>
  <si>
    <t>2922494100</t>
  </si>
  <si>
    <t>2922494200</t>
  </si>
  <si>
    <t>2922499000</t>
  </si>
  <si>
    <t>2922503000</t>
  </si>
  <si>
    <t>2922504000</t>
  </si>
  <si>
    <t>2922509000</t>
  </si>
  <si>
    <t>2923100000</t>
  </si>
  <si>
    <t>2923200000</t>
  </si>
  <si>
    <t>2923300000</t>
  </si>
  <si>
    <t>2923400000</t>
  </si>
  <si>
    <t>2923901000</t>
  </si>
  <si>
    <t>2923909000</t>
  </si>
  <si>
    <t>2924110000</t>
  </si>
  <si>
    <t>2924120000</t>
  </si>
  <si>
    <t>2924190000</t>
  </si>
  <si>
    <t>2924211000</t>
  </si>
  <si>
    <t>2924219000</t>
  </si>
  <si>
    <t>2924230000</t>
  </si>
  <si>
    <t>2924240000</t>
  </si>
  <si>
    <t>2924250000</t>
  </si>
  <si>
    <t>2924291000</t>
  </si>
  <si>
    <t>2924292000</t>
  </si>
  <si>
    <t>2924293000</t>
  </si>
  <si>
    <t>2924294000</t>
  </si>
  <si>
    <t>2924295000</t>
  </si>
  <si>
    <t>2924296000</t>
  </si>
  <si>
    <t>2924297000</t>
  </si>
  <si>
    <t>2924298000</t>
  </si>
  <si>
    <t>2924299000</t>
  </si>
  <si>
    <t>2925110000</t>
  </si>
  <si>
    <t>2925120000</t>
  </si>
  <si>
    <t>2925190000</t>
  </si>
  <si>
    <t>2925210000</t>
  </si>
  <si>
    <t>2925291000</t>
  </si>
  <si>
    <t>2925299000</t>
  </si>
  <si>
    <t>2926100000</t>
  </si>
  <si>
    <t>2926200000</t>
  </si>
  <si>
    <t>2926301000</t>
  </si>
  <si>
    <t>2926302000</t>
  </si>
  <si>
    <t>2926400000</t>
  </si>
  <si>
    <t>2926902000</t>
  </si>
  <si>
    <t>2926903000</t>
  </si>
  <si>
    <t>2926904000</t>
  </si>
  <si>
    <t>2926905000</t>
  </si>
  <si>
    <t>2926909000</t>
  </si>
  <si>
    <t>2927000000</t>
  </si>
  <si>
    <t>2928001000</t>
  </si>
  <si>
    <t>2928002000</t>
  </si>
  <si>
    <t>2928009000</t>
  </si>
  <si>
    <t>2929101000</t>
  </si>
  <si>
    <t>2929109000</t>
  </si>
  <si>
    <t>2929901000</t>
  </si>
  <si>
    <t>2929902000</t>
  </si>
  <si>
    <t>2929903000</t>
  </si>
  <si>
    <t>2929909000</t>
  </si>
  <si>
    <t>2930100000</t>
  </si>
  <si>
    <t>2930201000</t>
  </si>
  <si>
    <t>2930202000</t>
  </si>
  <si>
    <t>2930209000</t>
  </si>
  <si>
    <t>2930301000</t>
  </si>
  <si>
    <t>2930309000</t>
  </si>
  <si>
    <t>2930400000</t>
  </si>
  <si>
    <t>2930600000</t>
  </si>
  <si>
    <t>2930700000</t>
  </si>
  <si>
    <t>2930800000</t>
  </si>
  <si>
    <t>2930901100</t>
  </si>
  <si>
    <t>2930901900</t>
  </si>
  <si>
    <t>2930902100</t>
  </si>
  <si>
    <t>2930902900</t>
  </si>
  <si>
    <t>2930903000</t>
  </si>
  <si>
    <t>2930905100</t>
  </si>
  <si>
    <t>2930905900</t>
  </si>
  <si>
    <t>2930907000</t>
  </si>
  <si>
    <t>2930908000</t>
  </si>
  <si>
    <t>2930909200</t>
  </si>
  <si>
    <t>2930909300</t>
  </si>
  <si>
    <t>2930909400</t>
  </si>
  <si>
    <t>2930909500</t>
  </si>
  <si>
    <t>2930909600</t>
  </si>
  <si>
    <t>2930909700</t>
  </si>
  <si>
    <t>2930909800</t>
  </si>
  <si>
    <t>2930909900</t>
  </si>
  <si>
    <t>2931100000</t>
  </si>
  <si>
    <t>2931200000</t>
  </si>
  <si>
    <t>2931410000</t>
  </si>
  <si>
    <t>2931420000</t>
  </si>
  <si>
    <t>2931430000</t>
  </si>
  <si>
    <t>2931440000</t>
  </si>
  <si>
    <t>2931450000</t>
  </si>
  <si>
    <t>2931460000</t>
  </si>
  <si>
    <t>2931470000</t>
  </si>
  <si>
    <t>2931480000</t>
  </si>
  <si>
    <t>2931491100</t>
  </si>
  <si>
    <t>2931491200</t>
  </si>
  <si>
    <t>2931492000</t>
  </si>
  <si>
    <t>2931493000</t>
  </si>
  <si>
    <t>2931494000</t>
  </si>
  <si>
    <t>2931499000</t>
  </si>
  <si>
    <t>2931510000</t>
  </si>
  <si>
    <t>2931520000</t>
  </si>
  <si>
    <t>2931530000</t>
  </si>
  <si>
    <t>2931540000</t>
  </si>
  <si>
    <t>2931591000</t>
  </si>
  <si>
    <t>2931592000</t>
  </si>
  <si>
    <t>2931593000</t>
  </si>
  <si>
    <t>2931599000</t>
  </si>
  <si>
    <t>2931901000</t>
  </si>
  <si>
    <t>2931909000</t>
  </si>
  <si>
    <t>2932110000</t>
  </si>
  <si>
    <t>2932120000</t>
  </si>
  <si>
    <t>2932131000</t>
  </si>
  <si>
    <t>2932132000</t>
  </si>
  <si>
    <t>2932140000</t>
  </si>
  <si>
    <t>2932190000</t>
  </si>
  <si>
    <t>2932201000</t>
  </si>
  <si>
    <t>2932209100</t>
  </si>
  <si>
    <t>2932209900</t>
  </si>
  <si>
    <t>2932910000</t>
  </si>
  <si>
    <t>2932920000</t>
  </si>
  <si>
    <t>2932930000</t>
  </si>
  <si>
    <t>2932940000</t>
  </si>
  <si>
    <t>2932950000</t>
  </si>
  <si>
    <t>2932960000</t>
  </si>
  <si>
    <t>2932991000</t>
  </si>
  <si>
    <t>2932992000</t>
  </si>
  <si>
    <t>2932999000</t>
  </si>
  <si>
    <t>2933111000</t>
  </si>
  <si>
    <t>2933113000</t>
  </si>
  <si>
    <t>2933119000</t>
  </si>
  <si>
    <t>2933191000</t>
  </si>
  <si>
    <t>2933199000</t>
  </si>
  <si>
    <t>2933210000</t>
  </si>
  <si>
    <t>2933290000</t>
  </si>
  <si>
    <t>2933310000</t>
  </si>
  <si>
    <t>2933320000</t>
  </si>
  <si>
    <t>2933331000</t>
  </si>
  <si>
    <t>2933332000</t>
  </si>
  <si>
    <t>2933333000</t>
  </si>
  <si>
    <t>2933334000</t>
  </si>
  <si>
    <t>2933335000</t>
  </si>
  <si>
    <t>2933339000</t>
  </si>
  <si>
    <t>2933340000</t>
  </si>
  <si>
    <t>2933350000</t>
  </si>
  <si>
    <t>2933360000</t>
  </si>
  <si>
    <t>2933370000</t>
  </si>
  <si>
    <t>2933391100</t>
  </si>
  <si>
    <t>2933391200</t>
  </si>
  <si>
    <t>2933392000</t>
  </si>
  <si>
    <t>2933393000</t>
  </si>
  <si>
    <t>2933396000</t>
  </si>
  <si>
    <t>2933399000</t>
  </si>
  <si>
    <t>2933410000</t>
  </si>
  <si>
    <t>2933491000</t>
  </si>
  <si>
    <t>2933499000</t>
  </si>
  <si>
    <t>2933520000</t>
  </si>
  <si>
    <t>2933531000</t>
  </si>
  <si>
    <t>2933532000</t>
  </si>
  <si>
    <t>2933533000</t>
  </si>
  <si>
    <t>2933534000</t>
  </si>
  <si>
    <t>2933539000</t>
  </si>
  <si>
    <t>2933540000</t>
  </si>
  <si>
    <t>2933551000</t>
  </si>
  <si>
    <t>2933552000</t>
  </si>
  <si>
    <t>2933553000</t>
  </si>
  <si>
    <t>2933554000</t>
  </si>
  <si>
    <t>2933559000</t>
  </si>
  <si>
    <t>2933591100</t>
  </si>
  <si>
    <t>2933591200</t>
  </si>
  <si>
    <t>2933591300</t>
  </si>
  <si>
    <t>2933591900</t>
  </si>
  <si>
    <t>2933592000</t>
  </si>
  <si>
    <t>2933594000</t>
  </si>
  <si>
    <t>2933599000</t>
  </si>
  <si>
    <t>2933610000</t>
  </si>
  <si>
    <t>2933691000</t>
  </si>
  <si>
    <t>2933699000</t>
  </si>
  <si>
    <t>2933710000</t>
  </si>
  <si>
    <t>2933720000</t>
  </si>
  <si>
    <t>2933791000</t>
  </si>
  <si>
    <t>2933799000</t>
  </si>
  <si>
    <t>2933911000</t>
  </si>
  <si>
    <t>2933912000</t>
  </si>
  <si>
    <t>2933913000</t>
  </si>
  <si>
    <t>2933914000</t>
  </si>
  <si>
    <t>2933915000</t>
  </si>
  <si>
    <t>2933916000</t>
  </si>
  <si>
    <t>2933917000</t>
  </si>
  <si>
    <t>2933919000</t>
  </si>
  <si>
    <t>2933920000</t>
  </si>
  <si>
    <t>2933991000</t>
  </si>
  <si>
    <t>2933992000</t>
  </si>
  <si>
    <t>2933999000</t>
  </si>
  <si>
    <t>2934101000</t>
  </si>
  <si>
    <t>2934109000</t>
  </si>
  <si>
    <t>2934200000</t>
  </si>
  <si>
    <t>2934300000</t>
  </si>
  <si>
    <t>2934911000</t>
  </si>
  <si>
    <t>2934912000</t>
  </si>
  <si>
    <t>2934913000</t>
  </si>
  <si>
    <t>2934919000</t>
  </si>
  <si>
    <t>2934920000</t>
  </si>
  <si>
    <t>2934991000</t>
  </si>
  <si>
    <t>2934992000</t>
  </si>
  <si>
    <t>2934993000</t>
  </si>
  <si>
    <t>2934994000</t>
  </si>
  <si>
    <t>2934999000</t>
  </si>
  <si>
    <t>2935100000</t>
  </si>
  <si>
    <t>2935200000</t>
  </si>
  <si>
    <t>2935300000</t>
  </si>
  <si>
    <t>2935400000</t>
  </si>
  <si>
    <t>2935500000</t>
  </si>
  <si>
    <t>2935901000</t>
  </si>
  <si>
    <t>2935909000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</si>
  <si>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</si>
  <si>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</si>
  <si>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</si>
  <si>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</si>
  <si>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</si>
  <si>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</si>
  <si>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</si>
  <si>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</si>
  <si>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</si>
  <si>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2936292000</t>
  </si>
  <si>
    <t>2936293000</t>
  </si>
  <si>
    <t>2936299000</t>
  </si>
  <si>
    <t>2936900000</t>
  </si>
  <si>
    <t>2937110000</t>
  </si>
  <si>
    <t>2937120000</t>
  </si>
  <si>
    <t>2937191000</t>
  </si>
  <si>
    <t>2937199000</t>
  </si>
  <si>
    <t>2937211000</t>
  </si>
  <si>
    <t>2937212000</t>
  </si>
  <si>
    <t>2937219000</t>
  </si>
  <si>
    <t>2937221000</t>
  </si>
  <si>
    <t>2937222000</t>
  </si>
  <si>
    <t>2937223000</t>
  </si>
  <si>
    <t>2937224000</t>
  </si>
  <si>
    <t>2937229000</t>
  </si>
  <si>
    <t>2937231000</t>
  </si>
  <si>
    <t>2937232000</t>
  </si>
  <si>
    <t>2937239000</t>
  </si>
  <si>
    <t>2937291000</t>
  </si>
  <si>
    <t>2937292000</t>
  </si>
  <si>
    <t>2937299000</t>
  </si>
  <si>
    <t>2937500000</t>
  </si>
  <si>
    <t>2937900000</t>
  </si>
  <si>
    <t>2938100000</t>
  </si>
  <si>
    <t>2938902000</t>
  </si>
  <si>
    <t>2938909000</t>
  </si>
  <si>
    <t>2939111000</t>
  </si>
  <si>
    <t>2939112000</t>
  </si>
  <si>
    <t>2939113000</t>
  </si>
  <si>
    <t>2939114000</t>
  </si>
  <si>
    <t>2939115000</t>
  </si>
  <si>
    <t>2939116000</t>
  </si>
  <si>
    <t>2939117000</t>
  </si>
  <si>
    <t>2939191000</t>
  </si>
  <si>
    <t>2939199000</t>
  </si>
  <si>
    <t>2939200000</t>
  </si>
  <si>
    <t>2939300000</t>
  </si>
  <si>
    <t>2939410000</t>
  </si>
  <si>
    <t>2939420000</t>
  </si>
  <si>
    <t>2939430000</t>
  </si>
  <si>
    <t>2939440000</t>
  </si>
  <si>
    <t>2939451000</t>
  </si>
  <si>
    <t>2939452000</t>
  </si>
  <si>
    <t>2939453000</t>
  </si>
  <si>
    <t>2939491000</t>
  </si>
  <si>
    <t>2939492000</t>
  </si>
  <si>
    <t>2939493000</t>
  </si>
  <si>
    <t>2939499000</t>
  </si>
  <si>
    <t>2939510000</t>
  </si>
  <si>
    <t>2939590000</t>
  </si>
  <si>
    <t>2939610000</t>
  </si>
  <si>
    <t>2939620000</t>
  </si>
  <si>
    <t>2939630000</t>
  </si>
  <si>
    <t>2939690000</t>
  </si>
  <si>
    <t>2939721000</t>
  </si>
  <si>
    <t>2939722000</t>
  </si>
  <si>
    <t>2939791000</t>
  </si>
  <si>
    <t>2939799000</t>
  </si>
  <si>
    <t>2939800000</t>
  </si>
  <si>
    <t>2940000000</t>
  </si>
  <si>
    <t>2941101000</t>
  </si>
  <si>
    <t>2941102000</t>
  </si>
  <si>
    <t>2941103000</t>
  </si>
  <si>
    <t>2941104000</t>
  </si>
  <si>
    <t>2941109000</t>
  </si>
  <si>
    <t>2941200000</t>
  </si>
  <si>
    <t>2941301000</t>
  </si>
  <si>
    <t>2941302000</t>
  </si>
  <si>
    <t>2941309000</t>
  </si>
  <si>
    <t>2941400000</t>
  </si>
  <si>
    <t>2941500000</t>
  </si>
  <si>
    <t>2941901000</t>
  </si>
  <si>
    <t>2941902000</t>
  </si>
  <si>
    <t>2941903000</t>
  </si>
  <si>
    <t>2941904000</t>
  </si>
  <si>
    <t>2941905010</t>
  </si>
  <si>
    <t>2941905090</t>
  </si>
  <si>
    <t>2941906000</t>
  </si>
  <si>
    <t>2941909000</t>
  </si>
  <si>
    <t>2942000000</t>
  </si>
  <si>
    <t>3001201000</t>
  </si>
  <si>
    <t>3001202000</t>
  </si>
  <si>
    <t>3001209000</t>
  </si>
  <si>
    <t>3001901000</t>
  </si>
  <si>
    <t>3001909000</t>
  </si>
  <si>
    <t>3002121100</t>
  </si>
  <si>
    <t>3002121200</t>
  </si>
  <si>
    <t>3002121300</t>
  </si>
  <si>
    <t>3002121900</t>
  </si>
  <si>
    <t>3002122100</t>
  </si>
  <si>
    <t>3002122900</t>
  </si>
  <si>
    <t>3002131000</t>
  </si>
  <si>
    <t>3002139000</t>
  </si>
  <si>
    <t>3002141000</t>
  </si>
  <si>
    <t>3002149000</t>
  </si>
  <si>
    <t>3002151000</t>
  </si>
  <si>
    <t>3002159000</t>
  </si>
  <si>
    <t>3002411000</t>
  </si>
  <si>
    <t>3002412000</t>
  </si>
  <si>
    <t>3002413000</t>
  </si>
  <si>
    <t>3002414000</t>
  </si>
  <si>
    <t>3002419000</t>
  </si>
  <si>
    <t>3002421000</t>
  </si>
  <si>
    <t>3002429000</t>
  </si>
  <si>
    <t>3002491000</t>
  </si>
  <si>
    <t>3002492000</t>
  </si>
  <si>
    <t>3002493000</t>
  </si>
  <si>
    <t>3002499000</t>
  </si>
  <si>
    <t>3002510000</t>
  </si>
  <si>
    <t>3002590000</t>
  </si>
  <si>
    <t>3002903000</t>
  </si>
  <si>
    <t>3002909000</t>
  </si>
  <si>
    <t>3003100000</t>
  </si>
  <si>
    <t>3003200000</t>
  </si>
  <si>
    <t>3003310000</t>
  </si>
  <si>
    <t>3003390000</t>
  </si>
  <si>
    <t>3003410000</t>
  </si>
  <si>
    <t>3003420000</t>
  </si>
  <si>
    <t>3003430000</t>
  </si>
  <si>
    <t>3003490000</t>
  </si>
  <si>
    <t>3003600000</t>
  </si>
  <si>
    <t>3003901000</t>
  </si>
  <si>
    <t>3003902000</t>
  </si>
  <si>
    <t>3004101000</t>
  </si>
  <si>
    <t>3004102000</t>
  </si>
  <si>
    <t>3004201100</t>
  </si>
  <si>
    <t>3004201900</t>
  </si>
  <si>
    <t>3004202000</t>
  </si>
  <si>
    <t>3004310000</t>
  </si>
  <si>
    <t>3004321100</t>
  </si>
  <si>
    <t>3004321900</t>
  </si>
  <si>
    <t>3004322000</t>
  </si>
  <si>
    <t>3004391100</t>
  </si>
  <si>
    <t>3004391900</t>
  </si>
  <si>
    <t>3004392000</t>
  </si>
  <si>
    <t>3004411000</t>
  </si>
  <si>
    <t>3004412000</t>
  </si>
  <si>
    <t>3004421000</t>
  </si>
  <si>
    <t>3004422000</t>
  </si>
  <si>
    <t>3004431000</t>
  </si>
  <si>
    <t>3004432000</t>
  </si>
  <si>
    <t>3004491000</t>
  </si>
  <si>
    <t>3004492000</t>
  </si>
  <si>
    <t>3004501000</t>
  </si>
  <si>
    <t>3004502000</t>
  </si>
  <si>
    <t>3004600000</t>
  </si>
  <si>
    <t>3004901000</t>
  </si>
  <si>
    <t>3004902100</t>
  </si>
  <si>
    <t>3004902200</t>
  </si>
  <si>
    <t>3004902300</t>
  </si>
  <si>
    <t>3004902400</t>
  </si>
  <si>
    <t>3004902900</t>
  </si>
  <si>
    <t>3004903000</t>
  </si>
  <si>
    <t>3005101000</t>
  </si>
  <si>
    <t>3005109000</t>
  </si>
  <si>
    <t>3005901000</t>
  </si>
  <si>
    <t>3005902000</t>
  </si>
  <si>
    <t>3005903100</t>
  </si>
  <si>
    <t>3005903900</t>
  </si>
  <si>
    <t>3005909000</t>
  </si>
  <si>
    <t>3006101000</t>
  </si>
  <si>
    <t>3006102000</t>
  </si>
  <si>
    <t>3006109000</t>
  </si>
  <si>
    <t>3006301000</t>
  </si>
  <si>
    <t>3006302000</t>
  </si>
  <si>
    <t>3006303000</t>
  </si>
  <si>
    <t>3006401000</t>
  </si>
  <si>
    <t>3006402000</t>
  </si>
  <si>
    <t>3006500000</t>
  </si>
  <si>
    <t>3006600000</t>
  </si>
  <si>
    <t>3006700000</t>
  </si>
  <si>
    <t>3006910000</t>
  </si>
  <si>
    <t>3006920000</t>
  </si>
  <si>
    <t>3006930000</t>
  </si>
  <si>
    <t>3101001000</t>
  </si>
  <si>
    <t>3101009000</t>
  </si>
  <si>
    <t>3102101000</t>
  </si>
  <si>
    <t>3102109000</t>
  </si>
  <si>
    <t>3102210000</t>
  </si>
  <si>
    <t>3102290000</t>
  </si>
  <si>
    <t>3102300000</t>
  </si>
  <si>
    <t>3102400000</t>
  </si>
  <si>
    <t>3102500000</t>
  </si>
  <si>
    <t>3102600000</t>
  </si>
  <si>
    <t>3102800000</t>
  </si>
  <si>
    <t>3102901000</t>
  </si>
  <si>
    <t>3102909000</t>
  </si>
  <si>
    <t>3103110000</t>
  </si>
  <si>
    <t>3103190000</t>
  </si>
  <si>
    <t>3103900000</t>
  </si>
  <si>
    <t>3104202000</t>
  </si>
  <si>
    <t>3104209000</t>
  </si>
  <si>
    <t>3104300000</t>
  </si>
  <si>
    <t>3104901000</t>
  </si>
  <si>
    <t>3104909000</t>
  </si>
  <si>
    <t>3105100000</t>
  </si>
  <si>
    <t>3105200000</t>
  </si>
  <si>
    <t>3105300000</t>
  </si>
  <si>
    <t>3105400000</t>
  </si>
  <si>
    <t>3105510000</t>
  </si>
  <si>
    <t>3105590000</t>
  </si>
  <si>
    <t>3105600000</t>
  </si>
  <si>
    <t>3105901000</t>
  </si>
  <si>
    <t>3105902000</t>
  </si>
  <si>
    <t>3105909000</t>
  </si>
  <si>
    <t>3201100000</t>
  </si>
  <si>
    <t>3201200000</t>
  </si>
  <si>
    <t>3201902000</t>
  </si>
  <si>
    <t>3201903000</t>
  </si>
  <si>
    <t>3201909000</t>
  </si>
  <si>
    <t>3202100000</t>
  </si>
  <si>
    <t>3202901000</t>
  </si>
  <si>
    <t>3202909000</t>
  </si>
  <si>
    <t>3203001100</t>
  </si>
  <si>
    <t>3203001200</t>
  </si>
  <si>
    <t>3203001300</t>
  </si>
  <si>
    <t>3203001400</t>
  </si>
  <si>
    <t>3203001500</t>
  </si>
  <si>
    <t>3203001600</t>
  </si>
  <si>
    <t>3203001700</t>
  </si>
  <si>
    <t>3203001900</t>
  </si>
  <si>
    <t>3203002100</t>
  </si>
  <si>
    <t>3203002900</t>
  </si>
  <si>
    <t>3204110000</t>
  </si>
  <si>
    <t>3204120000</t>
  </si>
  <si>
    <t>3204130000</t>
  </si>
  <si>
    <t>3204140000</t>
  </si>
  <si>
    <t>3204151000</t>
  </si>
  <si>
    <t>3204159000</t>
  </si>
  <si>
    <t>3204160000</t>
  </si>
  <si>
    <t>3204170000</t>
  </si>
  <si>
    <t>3204180000</t>
  </si>
  <si>
    <t>3204190000</t>
  </si>
  <si>
    <t>3204200000</t>
  </si>
  <si>
    <t>3204900000</t>
  </si>
  <si>
    <t>3205000000</t>
  </si>
  <si>
    <t>3206110000</t>
  </si>
  <si>
    <t>3206190000</t>
  </si>
  <si>
    <t>3206200000</t>
  </si>
  <si>
    <t>3206410000</t>
  </si>
  <si>
    <t>3206420000</t>
  </si>
  <si>
    <t>3206492000</t>
  </si>
  <si>
    <t>3206493000</t>
  </si>
  <si>
    <t>3206494000</t>
  </si>
  <si>
    <t>3206499000</t>
  </si>
  <si>
    <t>3206500000</t>
  </si>
  <si>
    <t>3207100000</t>
  </si>
  <si>
    <t>3207201000</t>
  </si>
  <si>
    <t>3207209000</t>
  </si>
  <si>
    <t>3207300000</t>
  </si>
  <si>
    <t>3207401000</t>
  </si>
  <si>
    <t>3207409000</t>
  </si>
  <si>
    <t>3208100000</t>
  </si>
  <si>
    <t>3208200000</t>
  </si>
  <si>
    <t>3208900000</t>
  </si>
  <si>
    <t>3209100000</t>
  </si>
  <si>
    <t>3209900010</t>
  </si>
  <si>
    <t>3209900090</t>
  </si>
  <si>
    <t>3210001000</t>
  </si>
  <si>
    <t>3210002000</t>
  </si>
  <si>
    <t>3210009000</t>
  </si>
  <si>
    <t>3211000000</t>
  </si>
  <si>
    <t>3212100000</t>
  </si>
  <si>
    <t>3212901000</t>
  </si>
  <si>
    <t>3212902000</t>
  </si>
  <si>
    <t>3213101000</t>
  </si>
  <si>
    <t>3213109000</t>
  </si>
  <si>
    <t>3213900000</t>
  </si>
  <si>
    <t>3214101000</t>
  </si>
  <si>
    <t>3214102000</t>
  </si>
  <si>
    <t>3214900000</t>
  </si>
  <si>
    <t>3215110000</t>
  </si>
  <si>
    <t>3215190000</t>
  </si>
  <si>
    <t>3215901000</t>
  </si>
  <si>
    <t>3215902000</t>
  </si>
  <si>
    <t>3215909000</t>
  </si>
  <si>
    <t>3301120000</t>
  </si>
  <si>
    <t>3301130000</t>
  </si>
  <si>
    <t>3301191000</t>
  </si>
  <si>
    <t>3301199000</t>
  </si>
  <si>
    <t>3301240000</t>
  </si>
  <si>
    <t>3301250000</t>
  </si>
  <si>
    <t>3301291000</t>
  </si>
  <si>
    <t>3301292000</t>
  </si>
  <si>
    <t>3301293000</t>
  </si>
  <si>
    <t>3301299000</t>
  </si>
  <si>
    <t>3301300000</t>
  </si>
  <si>
    <t>3301901000</t>
  </si>
  <si>
    <t>3301902000</t>
  </si>
  <si>
    <t>3301909000</t>
  </si>
  <si>
    <t>3302101000</t>
  </si>
  <si>
    <t>3302109000</t>
  </si>
  <si>
    <t>3302900000</t>
  </si>
  <si>
    <t>3303000000</t>
  </si>
  <si>
    <t>3304100000</t>
  </si>
  <si>
    <t>3304200000</t>
  </si>
  <si>
    <t>3304300000</t>
  </si>
  <si>
    <t>3304910000</t>
  </si>
  <si>
    <t>3304990000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</si>
  <si>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</si>
  <si>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</si>
  <si>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</si>
  <si>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</si>
  <si>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</si>
  <si>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</si>
  <si>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</si>
  <si>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3307100000</t>
  </si>
  <si>
    <t>3307200000</t>
  </si>
  <si>
    <t>3307300000</t>
  </si>
  <si>
    <t>3307410000</t>
  </si>
  <si>
    <t>3307490000</t>
  </si>
  <si>
    <t>3307901000</t>
  </si>
  <si>
    <t>3307909000</t>
  </si>
  <si>
    <t>3401110000</t>
  </si>
  <si>
    <t>3401191000</t>
  </si>
  <si>
    <t>3401199000</t>
  </si>
  <si>
    <t>3401200000</t>
  </si>
  <si>
    <t>3401300000</t>
  </si>
  <si>
    <t>3402310000</t>
  </si>
  <si>
    <t>3402391000</t>
  </si>
  <si>
    <t>3402399000</t>
  </si>
  <si>
    <t>3402411000</t>
  </si>
  <si>
    <t>3402419000</t>
  </si>
  <si>
    <t>3402421000</t>
  </si>
  <si>
    <t>3402429000</t>
  </si>
  <si>
    <t>3402491000</t>
  </si>
  <si>
    <t>3402499000</t>
  </si>
  <si>
    <t>3402500000</t>
  </si>
  <si>
    <t>3402901000</t>
  </si>
  <si>
    <t>3402909100</t>
  </si>
  <si>
    <t>3402909900</t>
  </si>
  <si>
    <t>3403110000</t>
  </si>
  <si>
    <t>3403190000</t>
  </si>
  <si>
    <t>3403910000</t>
  </si>
  <si>
    <t>3403990000</t>
  </si>
  <si>
    <t>3404200000</t>
  </si>
  <si>
    <t>3404903000</t>
  </si>
  <si>
    <t>3404904010</t>
  </si>
  <si>
    <t>3404904020</t>
  </si>
  <si>
    <t>3404909000</t>
  </si>
  <si>
    <t>3405100000</t>
  </si>
  <si>
    <t>3405200000</t>
  </si>
  <si>
    <t>3405300000</t>
  </si>
  <si>
    <t>3405400000</t>
  </si>
  <si>
    <t>3405900000</t>
  </si>
  <si>
    <t>3406000000</t>
  </si>
  <si>
    <t>3407001000</t>
  </si>
  <si>
    <t>3407002000</t>
  </si>
  <si>
    <t>3407009000</t>
  </si>
  <si>
    <t>3501100000</t>
  </si>
  <si>
    <t>3501901000</t>
  </si>
  <si>
    <t>3501909000</t>
  </si>
  <si>
    <t>3502110000</t>
  </si>
  <si>
    <t>3502190000</t>
  </si>
  <si>
    <t>3502200000</t>
  </si>
  <si>
    <t>3502901000</t>
  </si>
  <si>
    <t>3502909000</t>
  </si>
  <si>
    <t>3503001000</t>
  </si>
  <si>
    <t>3503002000</t>
  </si>
  <si>
    <t>3504001000</t>
  </si>
  <si>
    <t>3504009000</t>
  </si>
  <si>
    <t>3505100000</t>
  </si>
  <si>
    <t>3505200000</t>
  </si>
  <si>
    <t>3506100000</t>
  </si>
  <si>
    <t>3506910000</t>
  </si>
  <si>
    <t>3506990000</t>
  </si>
  <si>
    <t>3507100000</t>
  </si>
  <si>
    <t>3507901300</t>
  </si>
  <si>
    <t>3507901900</t>
  </si>
  <si>
    <t>3507903000</t>
  </si>
  <si>
    <t>3507904000</t>
  </si>
  <si>
    <t>3507905000</t>
  </si>
  <si>
    <t>3507906000</t>
  </si>
  <si>
    <t>3507909000</t>
  </si>
  <si>
    <t>3601000000</t>
  </si>
  <si>
    <t>3602001100</t>
  </si>
  <si>
    <t>3602001900</t>
  </si>
  <si>
    <t>3602002000</t>
  </si>
  <si>
    <t>3602009000</t>
  </si>
  <si>
    <t>3603100000</t>
  </si>
  <si>
    <t>3603200000</t>
  </si>
  <si>
    <t>3603300000</t>
  </si>
  <si>
    <t>3603400000</t>
  </si>
  <si>
    <t>3603500000</t>
  </si>
  <si>
    <t>3603600000</t>
  </si>
  <si>
    <t>3604100000</t>
  </si>
  <si>
    <t>3604900000</t>
  </si>
  <si>
    <t>3605000000</t>
  </si>
  <si>
    <t>3606100000</t>
  </si>
  <si>
    <t>3606900000</t>
  </si>
  <si>
    <t>3701100000</t>
  </si>
  <si>
    <t>3701200000</t>
  </si>
  <si>
    <t>3701301000</t>
  </si>
  <si>
    <t>3701309000</t>
  </si>
  <si>
    <t>3701910000</t>
  </si>
  <si>
    <t>3701990000</t>
  </si>
  <si>
    <t>3702100000</t>
  </si>
  <si>
    <t>3702310000</t>
  </si>
  <si>
    <t>3702320000</t>
  </si>
  <si>
    <t>3702390000</t>
  </si>
  <si>
    <t>3702410000</t>
  </si>
  <si>
    <t>3702420000</t>
  </si>
  <si>
    <t>3702430000</t>
  </si>
  <si>
    <t>3702440000</t>
  </si>
  <si>
    <t>3702520000</t>
  </si>
  <si>
    <t>3702530000</t>
  </si>
  <si>
    <t>3702540000</t>
  </si>
  <si>
    <t>3702550000</t>
  </si>
  <si>
    <t>3702560000</t>
  </si>
  <si>
    <t>3702960000</t>
  </si>
  <si>
    <t>3702970000</t>
  </si>
  <si>
    <t>3702980000</t>
  </si>
  <si>
    <t>3703100000</t>
  </si>
  <si>
    <t>3703200000</t>
  </si>
  <si>
    <t>3703900000</t>
  </si>
  <si>
    <t>3704000000</t>
  </si>
  <si>
    <t>3705000000</t>
  </si>
  <si>
    <t>3706100000</t>
  </si>
  <si>
    <t>3706900000</t>
  </si>
  <si>
    <t>3707100000</t>
  </si>
  <si>
    <t>3707900000</t>
  </si>
  <si>
    <t>3801100000</t>
  </si>
  <si>
    <t>3801200000</t>
  </si>
  <si>
    <t>3801300000</t>
  </si>
  <si>
    <t>3801900000</t>
  </si>
  <si>
    <t>3802100000</t>
  </si>
  <si>
    <t>3802901000</t>
  </si>
  <si>
    <t>3802902000</t>
  </si>
  <si>
    <t>3802909000</t>
  </si>
  <si>
    <t>3803000000</t>
  </si>
  <si>
    <t>3804001000</t>
  </si>
  <si>
    <t>3804009000</t>
  </si>
  <si>
    <t>3805100000</t>
  </si>
  <si>
    <t>3805901000</t>
  </si>
  <si>
    <t>3805909000</t>
  </si>
  <si>
    <t>3806100000</t>
  </si>
  <si>
    <t>3806200000</t>
  </si>
  <si>
    <t>3806300000</t>
  </si>
  <si>
    <t>3806903000</t>
  </si>
  <si>
    <t>3806904000</t>
  </si>
  <si>
    <t>3806909000</t>
  </si>
  <si>
    <t>3807000000</t>
  </si>
  <si>
    <t>3808520000</t>
  </si>
  <si>
    <t>3808591100</t>
  </si>
  <si>
    <t>3808591900</t>
  </si>
  <si>
    <t>3808599010</t>
  </si>
  <si>
    <t>3808599020</t>
  </si>
  <si>
    <t>3808599030</t>
  </si>
  <si>
    <t>3808599040</t>
  </si>
  <si>
    <t>3808599050</t>
  </si>
  <si>
    <t>3808599060</t>
  </si>
  <si>
    <t>3808599090</t>
  </si>
  <si>
    <t>3808610000</t>
  </si>
  <si>
    <t>3808620000</t>
  </si>
  <si>
    <t>3808690000</t>
  </si>
  <si>
    <t>3808911200</t>
  </si>
  <si>
    <t>3808911400</t>
  </si>
  <si>
    <t>3808911500</t>
  </si>
  <si>
    <t>3808911900</t>
  </si>
  <si>
    <t>3808919100</t>
  </si>
  <si>
    <t>3808919400</t>
  </si>
  <si>
    <t>3808919500</t>
  </si>
  <si>
    <t>3808919700</t>
  </si>
  <si>
    <t>3808919800</t>
  </si>
  <si>
    <t>3808919920</t>
  </si>
  <si>
    <t>3808919990</t>
  </si>
  <si>
    <t>3808921100</t>
  </si>
  <si>
    <t>3808921200</t>
  </si>
  <si>
    <t>3808921900</t>
  </si>
  <si>
    <t>3808929100</t>
  </si>
  <si>
    <t>3808929200</t>
  </si>
  <si>
    <t>3808929300</t>
  </si>
  <si>
    <t>3808929400</t>
  </si>
  <si>
    <t>3808929900</t>
  </si>
  <si>
    <t>3808931100</t>
  </si>
  <si>
    <t>3808931900</t>
  </si>
  <si>
    <t>3808939100</t>
  </si>
  <si>
    <t>3808939300</t>
  </si>
  <si>
    <t>3808939900</t>
  </si>
  <si>
    <t>3808941100</t>
  </si>
  <si>
    <t>3808941900</t>
  </si>
  <si>
    <t>3808949100</t>
  </si>
  <si>
    <t>3808949900</t>
  </si>
  <si>
    <t>3808991100</t>
  </si>
  <si>
    <t>3808991900</t>
  </si>
  <si>
    <t>3808999100</t>
  </si>
  <si>
    <t>3808999900</t>
  </si>
  <si>
    <t>3809100000</t>
  </si>
  <si>
    <t>3809910000</t>
  </si>
  <si>
    <t>3809920000</t>
  </si>
  <si>
    <t>3809930000</t>
  </si>
  <si>
    <t>3810101000</t>
  </si>
  <si>
    <t>3810102000</t>
  </si>
  <si>
    <t>3810109000</t>
  </si>
  <si>
    <t>3810901000</t>
  </si>
  <si>
    <t>3810902000</t>
  </si>
  <si>
    <t>3811110000</t>
  </si>
  <si>
    <t>3811190000</t>
  </si>
  <si>
    <t>3811211000</t>
  </si>
  <si>
    <t>3811212000</t>
  </si>
  <si>
    <t>3811219000</t>
  </si>
  <si>
    <t>3811290000</t>
  </si>
  <si>
    <t>3811900000</t>
  </si>
  <si>
    <t>3812100000</t>
  </si>
  <si>
    <t>3812200000</t>
  </si>
  <si>
    <t>3812310000</t>
  </si>
  <si>
    <t>3812391000</t>
  </si>
  <si>
    <t>3812399000</t>
  </si>
  <si>
    <t>3813001200</t>
  </si>
  <si>
    <t>3813001300</t>
  </si>
  <si>
    <t>3813001400</t>
  </si>
  <si>
    <t>3813001500</t>
  </si>
  <si>
    <t>3813001900</t>
  </si>
  <si>
    <t>3813002000</t>
  </si>
  <si>
    <t>3814001000</t>
  </si>
  <si>
    <t>3814002000</t>
  </si>
  <si>
    <t>3814003000</t>
  </si>
  <si>
    <t>3814009000</t>
  </si>
  <si>
    <t>3815110000</t>
  </si>
  <si>
    <t>3815120000</t>
  </si>
  <si>
    <t>3815191000</t>
  </si>
  <si>
    <t>3815199000</t>
  </si>
  <si>
    <t>3815900000</t>
  </si>
  <si>
    <t>3816000000</t>
  </si>
  <si>
    <t>3817001000</t>
  </si>
  <si>
    <t>3817002000</t>
  </si>
  <si>
    <t>3817009000</t>
  </si>
  <si>
    <t>3818000000</t>
  </si>
  <si>
    <t>3819000000</t>
  </si>
  <si>
    <t>3820000000</t>
  </si>
  <si>
    <t>3821000000</t>
  </si>
  <si>
    <t>3822110000</t>
  </si>
  <si>
    <t>3822120000</t>
  </si>
  <si>
    <t>3822130000</t>
  </si>
  <si>
    <t>3822190000</t>
  </si>
  <si>
    <t>3822900000</t>
  </si>
  <si>
    <t>3823110000</t>
  </si>
  <si>
    <t>3823120000</t>
  </si>
  <si>
    <t>3823130000</t>
  </si>
  <si>
    <t>3823190000</t>
  </si>
  <si>
    <t>3823701000</t>
  </si>
  <si>
    <t>3823702000</t>
  </si>
  <si>
    <t>3823703000</t>
  </si>
  <si>
    <t>3823709000</t>
  </si>
  <si>
    <t>3824100000</t>
  </si>
  <si>
    <t>3824300000</t>
  </si>
  <si>
    <t>3824400000</t>
  </si>
  <si>
    <t>3824500000</t>
  </si>
  <si>
    <t>3824600000</t>
  </si>
  <si>
    <t>3824810000</t>
  </si>
  <si>
    <t>3824820000</t>
  </si>
  <si>
    <t>3824830000</t>
  </si>
  <si>
    <t>3824840000</t>
  </si>
  <si>
    <t>3824850000</t>
  </si>
  <si>
    <t>3824860000</t>
  </si>
  <si>
    <t>3824870000</t>
  </si>
  <si>
    <t>3824880000</t>
  </si>
  <si>
    <t>3824890000</t>
  </si>
  <si>
    <t>3824910000</t>
  </si>
  <si>
    <t>3824920000</t>
  </si>
  <si>
    <t>3824991000</t>
  </si>
  <si>
    <t>3824992100</t>
  </si>
  <si>
    <t>3824992200</t>
  </si>
  <si>
    <t>3824993100</t>
  </si>
  <si>
    <t>3824993200</t>
  </si>
  <si>
    <t>3824994000</t>
  </si>
  <si>
    <t>3824995000</t>
  </si>
  <si>
    <t>3824996000</t>
  </si>
  <si>
    <t>3824997000</t>
  </si>
  <si>
    <t>3824998000</t>
  </si>
  <si>
    <t>3824999100</t>
  </si>
  <si>
    <t>3824999200</t>
  </si>
  <si>
    <t>3824999300</t>
  </si>
  <si>
    <t>3824999400</t>
  </si>
  <si>
    <t>3824999500</t>
  </si>
  <si>
    <t>3824999600</t>
  </si>
  <si>
    <t>3824999700</t>
  </si>
  <si>
    <t>3824999800</t>
  </si>
  <si>
    <t>3824999900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</si>
  <si>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</si>
  <si>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</si>
  <si>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</si>
  <si>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</si>
  <si>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</si>
  <si>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</si>
  <si>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</si>
  <si>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</si>
  <si>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</si>
  <si>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3826000000</t>
  </si>
  <si>
    <t>3827110000</t>
  </si>
  <si>
    <t>3827120000</t>
  </si>
  <si>
    <t>3827130000</t>
  </si>
  <si>
    <t>3827140000</t>
  </si>
  <si>
    <t>3827200000</t>
  </si>
  <si>
    <t>3827310000</t>
  </si>
  <si>
    <t>3827320000</t>
  </si>
  <si>
    <t>3827390000</t>
  </si>
  <si>
    <t>3827400000</t>
  </si>
  <si>
    <t>3827510000</t>
  </si>
  <si>
    <t>3827590000</t>
  </si>
  <si>
    <t>3827610000</t>
  </si>
  <si>
    <t>3827620000</t>
  </si>
  <si>
    <t>3827630000</t>
  </si>
  <si>
    <t>3827640000</t>
  </si>
  <si>
    <t>3827650000</t>
  </si>
  <si>
    <t>3827680000</t>
  </si>
  <si>
    <t>3827690000</t>
  </si>
  <si>
    <t>3827900000</t>
  </si>
  <si>
    <t>3901100000</t>
  </si>
  <si>
    <t>3901200000</t>
  </si>
  <si>
    <t>3901300000</t>
  </si>
  <si>
    <t>3901400000</t>
  </si>
  <si>
    <t>3901901000</t>
  </si>
  <si>
    <t>3901909000</t>
  </si>
  <si>
    <t>3902100000</t>
  </si>
  <si>
    <t>3902200000</t>
  </si>
  <si>
    <t>3902300000</t>
  </si>
  <si>
    <t>3902900000</t>
  </si>
  <si>
    <t>3903110000</t>
  </si>
  <si>
    <t>3903190000</t>
  </si>
  <si>
    <t>3903200000</t>
  </si>
  <si>
    <t>3903300000</t>
  </si>
  <si>
    <t>3903900000</t>
  </si>
  <si>
    <t>3904101000</t>
  </si>
  <si>
    <t>3904102000</t>
  </si>
  <si>
    <t>3904109000</t>
  </si>
  <si>
    <t>3904210000</t>
  </si>
  <si>
    <t>3904220000</t>
  </si>
  <si>
    <t>3904301000</t>
  </si>
  <si>
    <t>3904309000</t>
  </si>
  <si>
    <t>3904400000</t>
  </si>
  <si>
    <t>3904500000</t>
  </si>
  <si>
    <t>3904610000</t>
  </si>
  <si>
    <t>3904690000</t>
  </si>
  <si>
    <t>3904900000</t>
  </si>
  <si>
    <t>3905120000</t>
  </si>
  <si>
    <t>3905190000</t>
  </si>
  <si>
    <t>3905210000</t>
  </si>
  <si>
    <t>3905290000</t>
  </si>
  <si>
    <t>3905300000</t>
  </si>
  <si>
    <t>3905910000</t>
  </si>
  <si>
    <t>3905991000</t>
  </si>
  <si>
    <t>3905992000</t>
  </si>
  <si>
    <t>3905999000</t>
  </si>
  <si>
    <t>3906100000</t>
  </si>
  <si>
    <t>3906901000</t>
  </si>
  <si>
    <t>3906902100</t>
  </si>
  <si>
    <t>3906902900</t>
  </si>
  <si>
    <t>3906909000</t>
  </si>
  <si>
    <t>3907100000</t>
  </si>
  <si>
    <t>3907210000</t>
  </si>
  <si>
    <t>3907291000</t>
  </si>
  <si>
    <t>3907292000</t>
  </si>
  <si>
    <t>3907293000</t>
  </si>
  <si>
    <t>3907299000</t>
  </si>
  <si>
    <t>3907301010</t>
  </si>
  <si>
    <t>3907301090</t>
  </si>
  <si>
    <t>3907309000</t>
  </si>
  <si>
    <t>3907400000</t>
  </si>
  <si>
    <t>3907500000</t>
  </si>
  <si>
    <t>3907611000</t>
  </si>
  <si>
    <t>3907619000</t>
  </si>
  <si>
    <t>3907691000</t>
  </si>
  <si>
    <t>3907699000</t>
  </si>
  <si>
    <t>3907700000</t>
  </si>
  <si>
    <t>3907910000</t>
  </si>
  <si>
    <t>3907990000</t>
  </si>
  <si>
    <t>3908101000</t>
  </si>
  <si>
    <t>3908109000</t>
  </si>
  <si>
    <t>3908900000</t>
  </si>
  <si>
    <t>3909101000</t>
  </si>
  <si>
    <t>3909109000</t>
  </si>
  <si>
    <t>3909201010</t>
  </si>
  <si>
    <t>3909201090</t>
  </si>
  <si>
    <t>3909209000</t>
  </si>
  <si>
    <t>3909310000</t>
  </si>
  <si>
    <t>3909390000</t>
  </si>
  <si>
    <t>3909400000</t>
  </si>
  <si>
    <t>3909500000</t>
  </si>
  <si>
    <t>3910001000</t>
  </si>
  <si>
    <t>3910009000</t>
  </si>
  <si>
    <t>3911101000</t>
  </si>
  <si>
    <t>3911109000</t>
  </si>
  <si>
    <t>3911200000</t>
  </si>
  <si>
    <t>3911900000</t>
  </si>
  <si>
    <t>3912110000</t>
  </si>
  <si>
    <t>3912120000</t>
  </si>
  <si>
    <t>3912201000</t>
  </si>
  <si>
    <t>3912209000</t>
  </si>
  <si>
    <t>3912310000</t>
  </si>
  <si>
    <t>3912390000</t>
  </si>
  <si>
    <t>3912900000</t>
  </si>
  <si>
    <t>3913100000</t>
  </si>
  <si>
    <t>3913901000</t>
  </si>
  <si>
    <t>3913903000</t>
  </si>
  <si>
    <t>3913904000</t>
  </si>
  <si>
    <t>3913909000</t>
  </si>
  <si>
    <t>3914000000</t>
  </si>
  <si>
    <t>3915100000</t>
  </si>
  <si>
    <t>3915200000</t>
  </si>
  <si>
    <t>3915300000</t>
  </si>
  <si>
    <t>3915900000</t>
  </si>
  <si>
    <t>3916100000</t>
  </si>
  <si>
    <t>3916200010</t>
  </si>
  <si>
    <t>3916200090</t>
  </si>
  <si>
    <t>3916900000</t>
  </si>
  <si>
    <t>3917100000</t>
  </si>
  <si>
    <t>3917211000</t>
  </si>
  <si>
    <t>3917219000</t>
  </si>
  <si>
    <t>3917220000</t>
  </si>
  <si>
    <t>3917231000</t>
  </si>
  <si>
    <t>3917239000</t>
  </si>
  <si>
    <t>3917291000</t>
  </si>
  <si>
    <t>3917299100</t>
  </si>
  <si>
    <t>3917299900</t>
  </si>
  <si>
    <t>3917310000</t>
  </si>
  <si>
    <t>3917321000</t>
  </si>
  <si>
    <t>3917329100</t>
  </si>
  <si>
    <t>3917329900</t>
  </si>
  <si>
    <t>3917331000</t>
  </si>
  <si>
    <t>3917339000</t>
  </si>
  <si>
    <t>3917391000</t>
  </si>
  <si>
    <t>3917399000</t>
  </si>
  <si>
    <t>3917400000</t>
  </si>
  <si>
    <t>3918101000</t>
  </si>
  <si>
    <t>3918109000</t>
  </si>
  <si>
    <t>3918901000</t>
  </si>
  <si>
    <t>3918909000</t>
  </si>
  <si>
    <t>3919100000</t>
  </si>
  <si>
    <t>3919901100</t>
  </si>
  <si>
    <t>3919901900</t>
  </si>
  <si>
    <t>3919909000</t>
  </si>
  <si>
    <t>3920100000</t>
  </si>
  <si>
    <t>3920201010</t>
  </si>
  <si>
    <t>3920201090</t>
  </si>
  <si>
    <t>3920209000</t>
  </si>
  <si>
    <t>3920301010</t>
  </si>
  <si>
    <t>3920301090</t>
  </si>
  <si>
    <t>3920309000</t>
  </si>
  <si>
    <t>3920430000</t>
  </si>
  <si>
    <t>3920490010</t>
  </si>
  <si>
    <t>3920490090</t>
  </si>
  <si>
    <t>3920510000</t>
  </si>
  <si>
    <t>3920590000</t>
  </si>
  <si>
    <t>3920610000</t>
  </si>
  <si>
    <t>3920620010</t>
  </si>
  <si>
    <t>3920620020</t>
  </si>
  <si>
    <t>3920620090</t>
  </si>
  <si>
    <t>3920630000</t>
  </si>
  <si>
    <t>3920690000</t>
  </si>
  <si>
    <t>3920710000</t>
  </si>
  <si>
    <t>3920730000</t>
  </si>
  <si>
    <t>3920790000</t>
  </si>
  <si>
    <t>3920911000</t>
  </si>
  <si>
    <t>3920919000</t>
  </si>
  <si>
    <t>3920920000</t>
  </si>
  <si>
    <t>3920930000</t>
  </si>
  <si>
    <t>3920940000</t>
  </si>
  <si>
    <t>3920990000</t>
  </si>
  <si>
    <t>3921110000</t>
  </si>
  <si>
    <t>3921120000</t>
  </si>
  <si>
    <t>3921130000</t>
  </si>
  <si>
    <t>3921140000</t>
  </si>
  <si>
    <t>3921191000</t>
  </si>
  <si>
    <t>3921199000</t>
  </si>
  <si>
    <t>3921901000</t>
  </si>
  <si>
    <t>3921909000</t>
  </si>
  <si>
    <t>3922101000</t>
  </si>
  <si>
    <t>3922109000</t>
  </si>
  <si>
    <t>3922200000</t>
  </si>
  <si>
    <t>3922900000</t>
  </si>
  <si>
    <t>3923101000</t>
  </si>
  <si>
    <t>3923109000</t>
  </si>
  <si>
    <t>3923210000</t>
  </si>
  <si>
    <t>3923291000</t>
  </si>
  <si>
    <t>3923292000</t>
  </si>
  <si>
    <t>3923299000</t>
  </si>
  <si>
    <t>3923302000</t>
  </si>
  <si>
    <t>3923309100</t>
  </si>
  <si>
    <t>3923309900</t>
  </si>
  <si>
    <t>3923401000</t>
  </si>
  <si>
    <t>3923409000</t>
  </si>
  <si>
    <t>3923501000</t>
  </si>
  <si>
    <t>3923509000</t>
  </si>
  <si>
    <t>3923900000</t>
  </si>
  <si>
    <t>3924101000</t>
  </si>
  <si>
    <t>3924109000</t>
  </si>
  <si>
    <t>3924900000</t>
  </si>
  <si>
    <t>3925100000</t>
  </si>
  <si>
    <t>3925200000</t>
  </si>
  <si>
    <t>3925300000</t>
  </si>
  <si>
    <t>3925900000</t>
  </si>
  <si>
    <t>3926100000</t>
  </si>
  <si>
    <t>3926200000</t>
  </si>
  <si>
    <t>3926300000</t>
  </si>
  <si>
    <t>3926400000</t>
  </si>
  <si>
    <t>3926901000</t>
  </si>
  <si>
    <t>3926902000</t>
  </si>
  <si>
    <t>3926903000</t>
  </si>
  <si>
    <t>3926904000</t>
  </si>
  <si>
    <t>3926906000</t>
  </si>
  <si>
    <t>3926907000</t>
  </si>
  <si>
    <t>3926909020</t>
  </si>
  <si>
    <t>3926909030</t>
  </si>
  <si>
    <t>3926909090</t>
  </si>
  <si>
    <t>4001100000</t>
  </si>
  <si>
    <t>4001210000</t>
  </si>
  <si>
    <t>4001220000</t>
  </si>
  <si>
    <t>4001291000</t>
  </si>
  <si>
    <t>4001292000</t>
  </si>
  <si>
    <t>4001299000</t>
  </si>
  <si>
    <t>4001300000</t>
  </si>
  <si>
    <t>4002111000</t>
  </si>
  <si>
    <t>4002112000</t>
  </si>
  <si>
    <t>4002191100</t>
  </si>
  <si>
    <t>4002191200</t>
  </si>
  <si>
    <t>4002192100</t>
  </si>
  <si>
    <t>4002192200</t>
  </si>
  <si>
    <t>4002201000</t>
  </si>
  <si>
    <t>4002209100</t>
  </si>
  <si>
    <t>4002209200</t>
  </si>
  <si>
    <t>4002311000</t>
  </si>
  <si>
    <t>4002319100</t>
  </si>
  <si>
    <t>4002319200</t>
  </si>
  <si>
    <t>4002391000</t>
  </si>
  <si>
    <t>4002399100</t>
  </si>
  <si>
    <t>4002399200</t>
  </si>
  <si>
    <t>4002410000</t>
  </si>
  <si>
    <t>4002491000</t>
  </si>
  <si>
    <t>4002492000</t>
  </si>
  <si>
    <t>4002510000</t>
  </si>
  <si>
    <t>4002591000</t>
  </si>
  <si>
    <t>4002592000</t>
  </si>
  <si>
    <t>4002601000</t>
  </si>
  <si>
    <t>4002609100</t>
  </si>
  <si>
    <t>4002609200</t>
  </si>
  <si>
    <t>4002701000</t>
  </si>
  <si>
    <t>4002709100</t>
  </si>
  <si>
    <t>4002709200</t>
  </si>
  <si>
    <t>4002800000</t>
  </si>
  <si>
    <t>4002910000</t>
  </si>
  <si>
    <t>4002991000</t>
  </si>
  <si>
    <t>4002992000</t>
  </si>
  <si>
    <t>4003000000</t>
  </si>
  <si>
    <t>4004000000</t>
  </si>
  <si>
    <t>4005100000</t>
  </si>
  <si>
    <t>4005200000</t>
  </si>
  <si>
    <t>4005911000</t>
  </si>
  <si>
    <t>4005919000</t>
  </si>
  <si>
    <t>4005991000</t>
  </si>
  <si>
    <t>4005999000</t>
  </si>
  <si>
    <t>4006100000</t>
  </si>
  <si>
    <t>4006900000</t>
  </si>
  <si>
    <t>4007000000</t>
  </si>
  <si>
    <t>4008111000</t>
  </si>
  <si>
    <t>4008112000</t>
  </si>
  <si>
    <t>4008190000</t>
  </si>
  <si>
    <t>4008211000</t>
  </si>
  <si>
    <t>4008212100</t>
  </si>
  <si>
    <t>4008212900</t>
  </si>
  <si>
    <t>4008290000</t>
  </si>
  <si>
    <t>4009110000</t>
  </si>
  <si>
    <t>4009120000</t>
  </si>
  <si>
    <t>4009210000</t>
  </si>
  <si>
    <t>4009220000</t>
  </si>
  <si>
    <t>4009310000</t>
  </si>
  <si>
    <t>4009320000</t>
  </si>
  <si>
    <t>4009410000</t>
  </si>
  <si>
    <t>4009420000</t>
  </si>
  <si>
    <t>4010110000</t>
  </si>
  <si>
    <t>4010120000</t>
  </si>
  <si>
    <t>4010191000</t>
  </si>
  <si>
    <t>4010199000</t>
  </si>
  <si>
    <t>4010310000</t>
  </si>
  <si>
    <t>4010320000</t>
  </si>
  <si>
    <t>4010330000</t>
  </si>
  <si>
    <t>4010340000</t>
  </si>
  <si>
    <t>4010350000</t>
  </si>
  <si>
    <t>4010360000</t>
  </si>
  <si>
    <t>4010390000</t>
  </si>
  <si>
    <t>4011101000</t>
  </si>
  <si>
    <t>4011109000</t>
  </si>
  <si>
    <t>4011201000</t>
  </si>
  <si>
    <t>4011209000</t>
  </si>
  <si>
    <t>4011300000</t>
  </si>
  <si>
    <t>4011400000</t>
  </si>
  <si>
    <t>4011500000</t>
  </si>
  <si>
    <t>4011700000</t>
  </si>
  <si>
    <t>4011800010</t>
  </si>
  <si>
    <t>4011800090</t>
  </si>
  <si>
    <t>4011900000</t>
  </si>
  <si>
    <t>4012110000</t>
  </si>
  <si>
    <t>4012120000</t>
  </si>
  <si>
    <t>4012130000</t>
  </si>
  <si>
    <t>4012190000</t>
  </si>
  <si>
    <t>4012200000</t>
  </si>
  <si>
    <t>4012901000</t>
  </si>
  <si>
    <t>4012902000</t>
  </si>
  <si>
    <t>4012903000</t>
  </si>
  <si>
    <t>4012904100</t>
  </si>
  <si>
    <t>4012904900</t>
  </si>
  <si>
    <t>4013100000</t>
  </si>
  <si>
    <t>4013200000</t>
  </si>
  <si>
    <t>4013900000</t>
  </si>
  <si>
    <t>4014100000</t>
  </si>
  <si>
    <t>4014900000</t>
  </si>
  <si>
    <t>4015120000</t>
  </si>
  <si>
    <t>4015191000</t>
  </si>
  <si>
    <t>4015199000</t>
  </si>
  <si>
    <t>4015901000</t>
  </si>
  <si>
    <t>4015902000</t>
  </si>
  <si>
    <t>4015909000</t>
  </si>
  <si>
    <t>4016100000</t>
  </si>
  <si>
    <t>4016910000</t>
  </si>
  <si>
    <t>4016920000</t>
  </si>
  <si>
    <t>4016930000</t>
  </si>
  <si>
    <t>4016940000</t>
  </si>
  <si>
    <t>4016951000</t>
  </si>
  <si>
    <t>4016952000</t>
  </si>
  <si>
    <t>4016959000</t>
  </si>
  <si>
    <t>4016991000</t>
  </si>
  <si>
    <t>4016992100</t>
  </si>
  <si>
    <t>4016992900</t>
  </si>
  <si>
    <t>4016993000</t>
  </si>
  <si>
    <t>4016994000</t>
  </si>
  <si>
    <t>4016996000</t>
  </si>
  <si>
    <t>4016999000</t>
  </si>
  <si>
    <t>4017000000</t>
  </si>
  <si>
    <t>4101200000</t>
  </si>
  <si>
    <t>4101500000</t>
  </si>
  <si>
    <t>4101900000</t>
  </si>
  <si>
    <t>4102100000</t>
  </si>
  <si>
    <t>4102210000</t>
  </si>
  <si>
    <t>4102290000</t>
  </si>
  <si>
    <t>4103200000</t>
  </si>
  <si>
    <t>4103300000</t>
  </si>
  <si>
    <t>4103900000</t>
  </si>
  <si>
    <t>4104110000</t>
  </si>
  <si>
    <t>4104190000</t>
  </si>
  <si>
    <t>4104410000</t>
  </si>
  <si>
    <t>4104490000</t>
  </si>
  <si>
    <t>4105100000</t>
  </si>
  <si>
    <t>4105300000</t>
  </si>
  <si>
    <t>4106210000</t>
  </si>
  <si>
    <t>4106220000</t>
  </si>
  <si>
    <t>4106310000</t>
  </si>
  <si>
    <t>4106320000</t>
  </si>
  <si>
    <t>4106400000</t>
  </si>
  <si>
    <t>4106910000</t>
  </si>
  <si>
    <t>4106920000</t>
  </si>
  <si>
    <t>4107110000</t>
  </si>
  <si>
    <t>4107120000</t>
  </si>
  <si>
    <t>4107190000</t>
  </si>
  <si>
    <t>4107910000</t>
  </si>
  <si>
    <t>4107920000</t>
  </si>
  <si>
    <t>4107990000</t>
  </si>
  <si>
    <t>4112000000</t>
  </si>
  <si>
    <t>4113100000</t>
  </si>
  <si>
    <t>4113200000</t>
  </si>
  <si>
    <t>4113300000</t>
  </si>
  <si>
    <t>4113900000</t>
  </si>
  <si>
    <t>4114100000</t>
  </si>
  <si>
    <t>4114200000</t>
  </si>
  <si>
    <t>4115100000</t>
  </si>
  <si>
    <t>4115200000</t>
  </si>
  <si>
    <t>4201000000</t>
  </si>
  <si>
    <t>4202111000</t>
  </si>
  <si>
    <t>4202119000</t>
  </si>
  <si>
    <t>4202121010</t>
  </si>
  <si>
    <t>4202121020</t>
  </si>
  <si>
    <t>4202121090</t>
  </si>
  <si>
    <t>4202129000</t>
  </si>
  <si>
    <t>4202190000</t>
  </si>
  <si>
    <t>4202210000</t>
  </si>
  <si>
    <t>4202220010</t>
  </si>
  <si>
    <t>4202220020</t>
  </si>
  <si>
    <t>4202290000</t>
  </si>
  <si>
    <t>4202310000</t>
  </si>
  <si>
    <t>4202320010</t>
  </si>
  <si>
    <t>4202320090</t>
  </si>
  <si>
    <t>4202390000</t>
  </si>
  <si>
    <t>4202911000</t>
  </si>
  <si>
    <t>4202919000</t>
  </si>
  <si>
    <t>4202920010</t>
  </si>
  <si>
    <t>4202920020</t>
  </si>
  <si>
    <t>4202920030</t>
  </si>
  <si>
    <t>4202920090</t>
  </si>
  <si>
    <t>4202991000</t>
  </si>
  <si>
    <t>4202999000</t>
  </si>
  <si>
    <t>4203100000</t>
  </si>
  <si>
    <t>4203210000</t>
  </si>
  <si>
    <t>4203290000</t>
  </si>
  <si>
    <t>4203300000</t>
  </si>
  <si>
    <t>4203400000</t>
  </si>
  <si>
    <t>4205001000</t>
  </si>
  <si>
    <t>4205009000</t>
  </si>
  <si>
    <t>4206001000</t>
  </si>
  <si>
    <t>4206002000</t>
  </si>
  <si>
    <t>4206009000</t>
  </si>
  <si>
    <t>4301100000</t>
  </si>
  <si>
    <t>4301300000</t>
  </si>
  <si>
    <t>4301600000</t>
  </si>
  <si>
    <t>4301800000</t>
  </si>
  <si>
    <t>4301900000</t>
  </si>
  <si>
    <t>4302110000</t>
  </si>
  <si>
    <t>4302190000</t>
  </si>
  <si>
    <t>4302200000</t>
  </si>
  <si>
    <t>4302300000</t>
  </si>
  <si>
    <t>4303101000</t>
  </si>
  <si>
    <t>4303109000</t>
  </si>
  <si>
    <t>4303901000</t>
  </si>
  <si>
    <t>4303909000</t>
  </si>
  <si>
    <t>4304000000</t>
  </si>
  <si>
    <t>4401110000</t>
  </si>
  <si>
    <t>4401120000</t>
  </si>
  <si>
    <t>4401210000</t>
  </si>
  <si>
    <t>4401220000</t>
  </si>
  <si>
    <t>4401310000</t>
  </si>
  <si>
    <t>4401320000</t>
  </si>
  <si>
    <t>4401390000</t>
  </si>
  <si>
    <t>4401410000</t>
  </si>
  <si>
    <t>4401490000</t>
  </si>
  <si>
    <t>4402100000</t>
  </si>
  <si>
    <t>4402200000</t>
  </si>
  <si>
    <t>4402900000</t>
  </si>
  <si>
    <t>4403110000</t>
  </si>
  <si>
    <t>4403120000</t>
  </si>
  <si>
    <t>4403210000</t>
  </si>
  <si>
    <t>4403220000</t>
  </si>
  <si>
    <t>4403230000</t>
  </si>
  <si>
    <t>4403240000</t>
  </si>
  <si>
    <t>4403250000</t>
  </si>
  <si>
    <t>4403260000</t>
  </si>
  <si>
    <t>4403410000</t>
  </si>
  <si>
    <t>4403420000</t>
  </si>
  <si>
    <t>4403491000</t>
  </si>
  <si>
    <t>4403499000</t>
  </si>
  <si>
    <t>4403910000</t>
  </si>
  <si>
    <t>4403930000</t>
  </si>
  <si>
    <t>4403940000</t>
  </si>
  <si>
    <t>4403950000</t>
  </si>
  <si>
    <t>4403960000</t>
  </si>
  <si>
    <t>4403970000</t>
  </si>
  <si>
    <t>4403980000</t>
  </si>
  <si>
    <t>4403990000</t>
  </si>
  <si>
    <t>4404100000</t>
  </si>
  <si>
    <t>4404200000</t>
  </si>
  <si>
    <t>4405000000</t>
  </si>
  <si>
    <t>4406110000</t>
  </si>
  <si>
    <t>4406120000</t>
  </si>
  <si>
    <t>4406910000</t>
  </si>
  <si>
    <t>4406920000</t>
  </si>
  <si>
    <t>4407111000</t>
  </si>
  <si>
    <t>4407119000</t>
  </si>
  <si>
    <t>4407120000</t>
  </si>
  <si>
    <t>4407130000</t>
  </si>
  <si>
    <t>4407140000</t>
  </si>
  <si>
    <t>4407191000</t>
  </si>
  <si>
    <t>4407199000</t>
  </si>
  <si>
    <t>4407210000</t>
  </si>
  <si>
    <t>4407220000</t>
  </si>
  <si>
    <t>4407230000</t>
  </si>
  <si>
    <t>4407250000</t>
  </si>
  <si>
    <t>4407260000</t>
  </si>
  <si>
    <t>4407270000</t>
  </si>
  <si>
    <t>4407280000</t>
  </si>
  <si>
    <t>4407291000</t>
  </si>
  <si>
    <t>4407299000</t>
  </si>
  <si>
    <t>4407910000</t>
  </si>
  <si>
    <t>4407920000</t>
  </si>
  <si>
    <t>4407930000</t>
  </si>
  <si>
    <t>4407940000</t>
  </si>
  <si>
    <t>4407950000</t>
  </si>
  <si>
    <t>4407960000</t>
  </si>
  <si>
    <t>4407970000</t>
  </si>
  <si>
    <t>4407990000</t>
  </si>
  <si>
    <t>4408101000</t>
  </si>
  <si>
    <t>4408109000</t>
  </si>
  <si>
    <t>4408310000</t>
  </si>
  <si>
    <t>4408391000</t>
  </si>
  <si>
    <t>4408399000</t>
  </si>
  <si>
    <t>4408900000</t>
  </si>
  <si>
    <t>4409101000</t>
  </si>
  <si>
    <t>4409102000</t>
  </si>
  <si>
    <t>4409109000</t>
  </si>
  <si>
    <t>4409210000</t>
  </si>
  <si>
    <t>4409221000</t>
  </si>
  <si>
    <t>4409229000</t>
  </si>
  <si>
    <t>4409291000</t>
  </si>
  <si>
    <t>4409292000</t>
  </si>
  <si>
    <t>4409299000</t>
  </si>
  <si>
    <t>4410110000</t>
  </si>
  <si>
    <t>4410120000</t>
  </si>
  <si>
    <t>4410190000</t>
  </si>
  <si>
    <t>4410900000</t>
  </si>
  <si>
    <t>4411120000</t>
  </si>
  <si>
    <t>4411130000</t>
  </si>
  <si>
    <t>4411140000</t>
  </si>
  <si>
    <t>4411920000</t>
  </si>
  <si>
    <t>4411930000</t>
  </si>
  <si>
    <t>4411940000</t>
  </si>
  <si>
    <t>4412100000</t>
  </si>
  <si>
    <t>4412310000</t>
  </si>
  <si>
    <t>4412330000</t>
  </si>
  <si>
    <t>4412340000</t>
  </si>
  <si>
    <t>4412390000</t>
  </si>
  <si>
    <t>4412410000</t>
  </si>
  <si>
    <t>4412420000</t>
  </si>
  <si>
    <t>4412490000</t>
  </si>
  <si>
    <t>4412510000</t>
  </si>
  <si>
    <t>4412520000</t>
  </si>
  <si>
    <t>4412590000</t>
  </si>
  <si>
    <t>4412910000</t>
  </si>
  <si>
    <t>4412920000</t>
  </si>
  <si>
    <t>4412990000</t>
  </si>
  <si>
    <t>4413000000</t>
  </si>
  <si>
    <t>4414100000</t>
  </si>
  <si>
    <t>4414900000</t>
  </si>
  <si>
    <t>4415100000</t>
  </si>
  <si>
    <t>4415200000</t>
  </si>
  <si>
    <t>4416000000</t>
  </si>
  <si>
    <t>4417001000</t>
  </si>
  <si>
    <t>4417009000</t>
  </si>
  <si>
    <t>4418110000</t>
  </si>
  <si>
    <t>4418190000</t>
  </si>
  <si>
    <t>4418210000</t>
  </si>
  <si>
    <t>4418290000</t>
  </si>
  <si>
    <t>4418300000</t>
  </si>
  <si>
    <t>4418400000</t>
  </si>
  <si>
    <t>4418500000</t>
  </si>
  <si>
    <t>4418730000</t>
  </si>
  <si>
    <t>4418740000</t>
  </si>
  <si>
    <t>4418750000</t>
  </si>
  <si>
    <t>4418790000</t>
  </si>
  <si>
    <t>4418810000</t>
  </si>
  <si>
    <t>4418820000</t>
  </si>
  <si>
    <t>4418830000</t>
  </si>
  <si>
    <t>4418890000</t>
  </si>
  <si>
    <t>4418911000</t>
  </si>
  <si>
    <t>4418919000</t>
  </si>
  <si>
    <t>4418920000</t>
  </si>
  <si>
    <t>4418990000</t>
  </si>
  <si>
    <t>4419110000</t>
  </si>
  <si>
    <t>4419120000</t>
  </si>
  <si>
    <t>4419190000</t>
  </si>
  <si>
    <t>4419200000</t>
  </si>
  <si>
    <t>4419900000</t>
  </si>
  <si>
    <t>4420110000</t>
  </si>
  <si>
    <t>4420190000</t>
  </si>
  <si>
    <t>4420900000</t>
  </si>
  <si>
    <t>4421100000</t>
  </si>
  <si>
    <t>4421200000</t>
  </si>
  <si>
    <t>4421911000</t>
  </si>
  <si>
    <t>4421912000</t>
  </si>
  <si>
    <t>4421913000</t>
  </si>
  <si>
    <t>4421914000</t>
  </si>
  <si>
    <t>4421919000</t>
  </si>
  <si>
    <t>4421991000</t>
  </si>
  <si>
    <t>4421992000</t>
  </si>
  <si>
    <t>4421993000</t>
  </si>
  <si>
    <t>4421994000</t>
  </si>
  <si>
    <t>4421999000</t>
  </si>
  <si>
    <t>4501100000</t>
  </si>
  <si>
    <t>4501900000</t>
  </si>
  <si>
    <t>4502000000</t>
  </si>
  <si>
    <t>4503100000</t>
  </si>
  <si>
    <t>4503900000</t>
  </si>
  <si>
    <t>4504100000</t>
  </si>
  <si>
    <t>4504901000</t>
  </si>
  <si>
    <t>4504902000</t>
  </si>
  <si>
    <t>4504909000</t>
  </si>
  <si>
    <t>4601210000</t>
  </si>
  <si>
    <t>4601220000</t>
  </si>
  <si>
    <t>4601290000</t>
  </si>
  <si>
    <t>4601920000</t>
  </si>
  <si>
    <t>4601930000</t>
  </si>
  <si>
    <t>4601940000</t>
  </si>
  <si>
    <t>4601990000</t>
  </si>
  <si>
    <t>4602110000</t>
  </si>
  <si>
    <t>4602120000</t>
  </si>
  <si>
    <t>4602190000</t>
  </si>
  <si>
    <t>4602900000</t>
  </si>
  <si>
    <t>4701000000</t>
  </si>
  <si>
    <t>4702000000</t>
  </si>
  <si>
    <t>4703110000</t>
  </si>
  <si>
    <t>4703190000</t>
  </si>
  <si>
    <t>4703210000</t>
  </si>
  <si>
    <t>4703290000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</si>
  <si>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</si>
  <si>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</si>
  <si>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</si>
  <si>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</si>
  <si>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</si>
  <si>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</si>
  <si>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</si>
  <si>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4706300010</t>
  </si>
  <si>
    <t>4706300020</t>
  </si>
  <si>
    <t>4706300090</t>
  </si>
  <si>
    <t>4706910000</t>
  </si>
  <si>
    <t>4706920000</t>
  </si>
  <si>
    <t>4706930000</t>
  </si>
  <si>
    <t>4707100000</t>
  </si>
  <si>
    <t>4707200000</t>
  </si>
  <si>
    <t>4707300000</t>
  </si>
  <si>
    <t>4707900000</t>
  </si>
  <si>
    <t>4801000000</t>
  </si>
  <si>
    <t>4802100000</t>
  </si>
  <si>
    <t>4802200000</t>
  </si>
  <si>
    <t>4802400000</t>
  </si>
  <si>
    <t>4802540000</t>
  </si>
  <si>
    <t>4802551000</t>
  </si>
  <si>
    <t>4802552000</t>
  </si>
  <si>
    <t>4802559000</t>
  </si>
  <si>
    <t>4802561000</t>
  </si>
  <si>
    <t>4802562000</t>
  </si>
  <si>
    <t>4802569000</t>
  </si>
  <si>
    <t>4802571000</t>
  </si>
  <si>
    <t>4802572000</t>
  </si>
  <si>
    <t>4802579000</t>
  </si>
  <si>
    <t>4802581000</t>
  </si>
  <si>
    <t>4802589000</t>
  </si>
  <si>
    <t>4802611000</t>
  </si>
  <si>
    <t>4802619000</t>
  </si>
  <si>
    <t>4802620000</t>
  </si>
  <si>
    <t>4802691000</t>
  </si>
  <si>
    <t>4802699000</t>
  </si>
  <si>
    <t>4803001000</t>
  </si>
  <si>
    <t>4803009000</t>
  </si>
  <si>
    <t>4804110000</t>
  </si>
  <si>
    <t>4804190000</t>
  </si>
  <si>
    <t>4804210000</t>
  </si>
  <si>
    <t>4804290000</t>
  </si>
  <si>
    <t>4804310000</t>
  </si>
  <si>
    <t>4804390000</t>
  </si>
  <si>
    <t>4804411000</t>
  </si>
  <si>
    <t>4804419000</t>
  </si>
  <si>
    <t>4804420000</t>
  </si>
  <si>
    <t>4804490000</t>
  </si>
  <si>
    <t>4804510000</t>
  </si>
  <si>
    <t>4804520000</t>
  </si>
  <si>
    <t>4804590000</t>
  </si>
  <si>
    <t>4805110000</t>
  </si>
  <si>
    <t>4805120000</t>
  </si>
  <si>
    <t>4805190000</t>
  </si>
  <si>
    <t>4805240000</t>
  </si>
  <si>
    <t>4805250000</t>
  </si>
  <si>
    <t>4805300000</t>
  </si>
  <si>
    <t>4805401000</t>
  </si>
  <si>
    <t>4805402000</t>
  </si>
  <si>
    <t>4805409000</t>
  </si>
  <si>
    <t>4805500000</t>
  </si>
  <si>
    <t>4805911000</t>
  </si>
  <si>
    <t>4805912000</t>
  </si>
  <si>
    <t>4805913000</t>
  </si>
  <si>
    <t>4805919000</t>
  </si>
  <si>
    <t>4805921000</t>
  </si>
  <si>
    <t>4805922000</t>
  </si>
  <si>
    <t>4805929000</t>
  </si>
  <si>
    <t>4805931000</t>
  </si>
  <si>
    <t>4805932000</t>
  </si>
  <si>
    <t>4805933000</t>
  </si>
  <si>
    <t>4805939000</t>
  </si>
  <si>
    <t>4806100000</t>
  </si>
  <si>
    <t>4806200000</t>
  </si>
  <si>
    <t>4806300000</t>
  </si>
  <si>
    <t>4806400000</t>
  </si>
  <si>
    <t>4807000000</t>
  </si>
  <si>
    <t>4808100000</t>
  </si>
  <si>
    <t>4808400000</t>
  </si>
  <si>
    <t>4808900000</t>
  </si>
  <si>
    <t>4809200000</t>
  </si>
  <si>
    <t>4809900000</t>
  </si>
  <si>
    <t>4810131100</t>
  </si>
  <si>
    <t>4810131900</t>
  </si>
  <si>
    <t>4810132000</t>
  </si>
  <si>
    <t>4810141000</t>
  </si>
  <si>
    <t>4810149000</t>
  </si>
  <si>
    <t>4810190000</t>
  </si>
  <si>
    <t>4810220000</t>
  </si>
  <si>
    <t>4810290000</t>
  </si>
  <si>
    <t>4810310000</t>
  </si>
  <si>
    <t>4810320000</t>
  </si>
  <si>
    <t>4810390000</t>
  </si>
  <si>
    <t>4810920000</t>
  </si>
  <si>
    <t>4810990000</t>
  </si>
  <si>
    <t>4811101000</t>
  </si>
  <si>
    <t>4811109000</t>
  </si>
  <si>
    <t>4811411000</t>
  </si>
  <si>
    <t>4811419000</t>
  </si>
  <si>
    <t>4811491000</t>
  </si>
  <si>
    <t>4811499000</t>
  </si>
  <si>
    <t>4811511000</t>
  </si>
  <si>
    <t>4811512000</t>
  </si>
  <si>
    <t>4811519000</t>
  </si>
  <si>
    <t>4811591000</t>
  </si>
  <si>
    <t>4811592000</t>
  </si>
  <si>
    <t>4811593000</t>
  </si>
  <si>
    <t>4811594000</t>
  </si>
  <si>
    <t>4811595000</t>
  </si>
  <si>
    <t>4811596000</t>
  </si>
  <si>
    <t>4811599000</t>
  </si>
  <si>
    <t>4811601000</t>
  </si>
  <si>
    <t>4811609000</t>
  </si>
  <si>
    <t>4811901000</t>
  </si>
  <si>
    <t>4811902000</t>
  </si>
  <si>
    <t>4811905000</t>
  </si>
  <si>
    <t>4811908000</t>
  </si>
  <si>
    <t>4811909000</t>
  </si>
  <si>
    <t>4812000000</t>
  </si>
  <si>
    <t>4813100000</t>
  </si>
  <si>
    <t>4813200000</t>
  </si>
  <si>
    <t>4813900000</t>
  </si>
  <si>
    <t>4814200000</t>
  </si>
  <si>
    <t>4814900000</t>
  </si>
  <si>
    <t>4816200000</t>
  </si>
  <si>
    <t>4816900000</t>
  </si>
  <si>
    <t>4817100000</t>
  </si>
  <si>
    <t>4817200000</t>
  </si>
  <si>
    <t>4817300000</t>
  </si>
  <si>
    <t>4818100000</t>
  </si>
  <si>
    <t>4818200000</t>
  </si>
  <si>
    <t>4818300000</t>
  </si>
  <si>
    <t>4818500000</t>
  </si>
  <si>
    <t>4818900000</t>
  </si>
  <si>
    <t>4819100000</t>
  </si>
  <si>
    <t>4819200000</t>
  </si>
  <si>
    <t>4819301000</t>
  </si>
  <si>
    <t>4819309000</t>
  </si>
  <si>
    <t>4819400000</t>
  </si>
  <si>
    <t>4819500000</t>
  </si>
  <si>
    <t>4819600000</t>
  </si>
  <si>
    <t>4820100000</t>
  </si>
  <si>
    <t>4820200000</t>
  </si>
  <si>
    <t>4820300000</t>
  </si>
  <si>
    <t>4820401000</t>
  </si>
  <si>
    <t>4820409000</t>
  </si>
  <si>
    <t>4820500000</t>
  </si>
  <si>
    <t>4820900000</t>
  </si>
  <si>
    <t>4821100000</t>
  </si>
  <si>
    <t>4821900000</t>
  </si>
  <si>
    <t>4822100000</t>
  </si>
  <si>
    <t>4822900000</t>
  </si>
  <si>
    <t>4823200000</t>
  </si>
  <si>
    <t>4823400000</t>
  </si>
  <si>
    <t>4823610000</t>
  </si>
  <si>
    <t>4823690000</t>
  </si>
  <si>
    <t>4823700000</t>
  </si>
  <si>
    <t>4823902000</t>
  </si>
  <si>
    <t>4823904000</t>
  </si>
  <si>
    <t>4823905000</t>
  </si>
  <si>
    <t>4823906000</t>
  </si>
  <si>
    <t>4823909000</t>
  </si>
  <si>
    <t>4901101000</t>
  </si>
  <si>
    <t>4901109000</t>
  </si>
  <si>
    <t>4901910000</t>
  </si>
  <si>
    <t>4901991000</t>
  </si>
  <si>
    <t>4901999000</t>
  </si>
  <si>
    <t>4902100000</t>
  </si>
  <si>
    <t>4902901000</t>
  </si>
  <si>
    <t>4902909000</t>
  </si>
  <si>
    <t>4903000000</t>
  </si>
  <si>
    <t>4904000000</t>
  </si>
  <si>
    <t>4905200000</t>
  </si>
  <si>
    <t>4905900000</t>
  </si>
  <si>
    <t>4906000000</t>
  </si>
  <si>
    <t>4907001000</t>
  </si>
  <si>
    <t>4907002000</t>
  </si>
  <si>
    <t>4907003000</t>
  </si>
  <si>
    <t>4907009000</t>
  </si>
  <si>
    <t>4908100000</t>
  </si>
  <si>
    <t>4908901000</t>
  </si>
  <si>
    <t>4908909000</t>
  </si>
  <si>
    <t>4909000000</t>
  </si>
  <si>
    <t>4910000000</t>
  </si>
  <si>
    <t>4911100000</t>
  </si>
  <si>
    <t>4911910000</t>
  </si>
  <si>
    <t>4911990000</t>
  </si>
  <si>
    <t>5001000000</t>
  </si>
  <si>
    <t>5002000000</t>
  </si>
  <si>
    <t>5003000000</t>
  </si>
  <si>
    <t>5004000000</t>
  </si>
  <si>
    <t>5005000000</t>
  </si>
  <si>
    <t>5006000000</t>
  </si>
  <si>
    <t>5007100000</t>
  </si>
  <si>
    <t>5007200000</t>
  </si>
  <si>
    <t>5007900000</t>
  </si>
  <si>
    <t>5101110000</t>
  </si>
  <si>
    <t>5101190000</t>
  </si>
  <si>
    <t>5101210000</t>
  </si>
  <si>
    <t>5101290000</t>
  </si>
  <si>
    <t>5101300000</t>
  </si>
  <si>
    <t>5102110000</t>
  </si>
  <si>
    <t>5102191000</t>
  </si>
  <si>
    <t>5102192000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</si>
  <si>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</si>
  <si>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</si>
  <si>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</si>
  <si>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</si>
  <si>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</si>
  <si>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</si>
  <si>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</si>
  <si>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</si>
  <si>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5105291000</t>
  </si>
  <si>
    <t>5105299000</t>
  </si>
  <si>
    <t>5105310000</t>
  </si>
  <si>
    <t>5105391000</t>
  </si>
  <si>
    <t>5105392000</t>
  </si>
  <si>
    <t>5105399000</t>
  </si>
  <si>
    <t>5105400000</t>
  </si>
  <si>
    <t>5106100000</t>
  </si>
  <si>
    <t>5106200000</t>
  </si>
  <si>
    <t>5107100000</t>
  </si>
  <si>
    <t>5107200000</t>
  </si>
  <si>
    <t>5108100000</t>
  </si>
  <si>
    <t>5108200000</t>
  </si>
  <si>
    <t>5109100000</t>
  </si>
  <si>
    <t>5109900000</t>
  </si>
  <si>
    <t>5110001000</t>
  </si>
  <si>
    <t>5110009000</t>
  </si>
  <si>
    <t>5111111000</t>
  </si>
  <si>
    <t>5111112000</t>
  </si>
  <si>
    <t>5111114000</t>
  </si>
  <si>
    <t>5111119000</t>
  </si>
  <si>
    <t>5111191000</t>
  </si>
  <si>
    <t>5111192000</t>
  </si>
  <si>
    <t>5111194000</t>
  </si>
  <si>
    <t>5111199000</t>
  </si>
  <si>
    <t>5111201000</t>
  </si>
  <si>
    <t>5111202000</t>
  </si>
  <si>
    <t>5111204000</t>
  </si>
  <si>
    <t>5111209000</t>
  </si>
  <si>
    <t>5111301000</t>
  </si>
  <si>
    <t>5111302000</t>
  </si>
  <si>
    <t>5111304000</t>
  </si>
  <si>
    <t>5111309000</t>
  </si>
  <si>
    <t>5111901000</t>
  </si>
  <si>
    <t>5111902000</t>
  </si>
  <si>
    <t>5111904000</t>
  </si>
  <si>
    <t>5111909000</t>
  </si>
  <si>
    <t>5112111000</t>
  </si>
  <si>
    <t>5112112000</t>
  </si>
  <si>
    <t>5112114000</t>
  </si>
  <si>
    <t>5112119000</t>
  </si>
  <si>
    <t>5112191000</t>
  </si>
  <si>
    <t>5112192000</t>
  </si>
  <si>
    <t>5112194000</t>
  </si>
  <si>
    <t>5112199000</t>
  </si>
  <si>
    <t>5112201000</t>
  </si>
  <si>
    <t>5112202000</t>
  </si>
  <si>
    <t>5112204000</t>
  </si>
  <si>
    <t>5112209000</t>
  </si>
  <si>
    <t>5112301000</t>
  </si>
  <si>
    <t>5112302000</t>
  </si>
  <si>
    <t>5112304000</t>
  </si>
  <si>
    <t>5112309000</t>
  </si>
  <si>
    <t>5112901000</t>
  </si>
  <si>
    <t>5112902000</t>
  </si>
  <si>
    <t>5112904000</t>
  </si>
  <si>
    <t>5112909000</t>
  </si>
  <si>
    <t>5113000000</t>
  </si>
  <si>
    <t>5201001000</t>
  </si>
  <si>
    <t>5201002000</t>
  </si>
  <si>
    <t>5201003000</t>
  </si>
  <si>
    <t>5201009000</t>
  </si>
  <si>
    <t>5202100000</t>
  </si>
  <si>
    <t>5202910000</t>
  </si>
  <si>
    <t>5202990000</t>
  </si>
  <si>
    <t>5203000000</t>
  </si>
  <si>
    <t>5204110000</t>
  </si>
  <si>
    <t>5204190000</t>
  </si>
  <si>
    <t>5204200000</t>
  </si>
  <si>
    <t>5205110000</t>
  </si>
  <si>
    <t>5205120000</t>
  </si>
  <si>
    <t>5205130000</t>
  </si>
  <si>
    <t>5205140000</t>
  </si>
  <si>
    <t>5205150000</t>
  </si>
  <si>
    <t>5205210000</t>
  </si>
  <si>
    <t>5205220000</t>
  </si>
  <si>
    <t>5205230000</t>
  </si>
  <si>
    <t>5205240000</t>
  </si>
  <si>
    <t>5205260000</t>
  </si>
  <si>
    <t>5205270000</t>
  </si>
  <si>
    <t>5205280000</t>
  </si>
  <si>
    <t>5205310000</t>
  </si>
  <si>
    <t>5205320000</t>
  </si>
  <si>
    <t>5205330000</t>
  </si>
  <si>
    <t>5205340000</t>
  </si>
  <si>
    <t>5205350000</t>
  </si>
  <si>
    <t>5205410000</t>
  </si>
  <si>
    <t>5205420000</t>
  </si>
  <si>
    <t>5205430000</t>
  </si>
  <si>
    <t>5205440000</t>
  </si>
  <si>
    <t>5205460000</t>
  </si>
  <si>
    <t>5205470000</t>
  </si>
  <si>
    <t>5205480000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</si>
  <si>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</si>
  <si>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</si>
  <si>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</si>
  <si>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</si>
  <si>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</si>
  <si>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</si>
  <si>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</si>
  <si>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</si>
  <si>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</si>
  <si>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</si>
  <si>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</si>
  <si>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</si>
  <si>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</si>
  <si>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</si>
  <si>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</si>
  <si>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</si>
  <si>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</si>
  <si>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</si>
  <si>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</si>
  <si>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</si>
  <si>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</si>
  <si>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</si>
  <si>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5208110000</t>
  </si>
  <si>
    <t>5208120000</t>
  </si>
  <si>
    <t>5208130000</t>
  </si>
  <si>
    <t>5208190000</t>
  </si>
  <si>
    <t>5208211000</t>
  </si>
  <si>
    <t>5208219000</t>
  </si>
  <si>
    <t>5208220010</t>
  </si>
  <si>
    <t>5208220090</t>
  </si>
  <si>
    <t>5208230000</t>
  </si>
  <si>
    <t>5208290000</t>
  </si>
  <si>
    <t>5208310000</t>
  </si>
  <si>
    <t>5208320010</t>
  </si>
  <si>
    <t>5208320090</t>
  </si>
  <si>
    <t>5208330000</t>
  </si>
  <si>
    <t>5208390000</t>
  </si>
  <si>
    <t>5208410000</t>
  </si>
  <si>
    <t>5208420000</t>
  </si>
  <si>
    <t>5208430000</t>
  </si>
  <si>
    <t>5208490000</t>
  </si>
  <si>
    <t>5208510000</t>
  </si>
  <si>
    <t>5208520010</t>
  </si>
  <si>
    <t>5208520090</t>
  </si>
  <si>
    <t>5208591000</t>
  </si>
  <si>
    <t>5208599000</t>
  </si>
  <si>
    <t>5209110000</t>
  </si>
  <si>
    <t>5209120000</t>
  </si>
  <si>
    <t>5209190000</t>
  </si>
  <si>
    <t>5209210000</t>
  </si>
  <si>
    <t>5209220000</t>
  </si>
  <si>
    <t>5209290000</t>
  </si>
  <si>
    <t>5209310000</t>
  </si>
  <si>
    <t>5209320000</t>
  </si>
  <si>
    <t>5209390000</t>
  </si>
  <si>
    <t>5209410000</t>
  </si>
  <si>
    <t>5209420000</t>
  </si>
  <si>
    <t>5209430000</t>
  </si>
  <si>
    <t>5209490000</t>
  </si>
  <si>
    <t>5209510000</t>
  </si>
  <si>
    <t>5209520000</t>
  </si>
  <si>
    <t>5209590000</t>
  </si>
  <si>
    <t>5210110000</t>
  </si>
  <si>
    <t>5210190000</t>
  </si>
  <si>
    <t>5210210010</t>
  </si>
  <si>
    <t>5210210090</t>
  </si>
  <si>
    <t>5210290000</t>
  </si>
  <si>
    <t>5210310000</t>
  </si>
  <si>
    <t>5210320000</t>
  </si>
  <si>
    <t>5210390000</t>
  </si>
  <si>
    <t>5210410000</t>
  </si>
  <si>
    <t>5210490000</t>
  </si>
  <si>
    <t>5210510000</t>
  </si>
  <si>
    <t>5210590000</t>
  </si>
  <si>
    <t>5211110000</t>
  </si>
  <si>
    <t>5211120000</t>
  </si>
  <si>
    <t>5211190000</t>
  </si>
  <si>
    <t>5211200000</t>
  </si>
  <si>
    <t>5211310000</t>
  </si>
  <si>
    <t>5211320000</t>
  </si>
  <si>
    <t>5211390000</t>
  </si>
  <si>
    <t>5211410000</t>
  </si>
  <si>
    <t>5211420000</t>
  </si>
  <si>
    <t>5211430000</t>
  </si>
  <si>
    <t>5211490000</t>
  </si>
  <si>
    <t>5211510000</t>
  </si>
  <si>
    <t>5211520000</t>
  </si>
  <si>
    <t>5211590000</t>
  </si>
  <si>
    <t>5212110000</t>
  </si>
  <si>
    <t>5212120000</t>
  </si>
  <si>
    <t>5212130000</t>
  </si>
  <si>
    <t>5212140000</t>
  </si>
  <si>
    <t>5212150000</t>
  </si>
  <si>
    <t>5212210000</t>
  </si>
  <si>
    <t>5212220000</t>
  </si>
  <si>
    <t>5212230000</t>
  </si>
  <si>
    <t>5212240000</t>
  </si>
  <si>
    <t>5212250000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</si>
  <si>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</si>
  <si>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</si>
  <si>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</si>
  <si>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</si>
  <si>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</si>
  <si>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</si>
  <si>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</si>
  <si>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5303903000</t>
  </si>
  <si>
    <t>5303909000</t>
  </si>
  <si>
    <t>5305001100</t>
  </si>
  <si>
    <t>5305001900</t>
  </si>
  <si>
    <t>5305009000</t>
  </si>
  <si>
    <t>5306100000</t>
  </si>
  <si>
    <t>5306201000</t>
  </si>
  <si>
    <t>5306209000</t>
  </si>
  <si>
    <t>5307100000</t>
  </si>
  <si>
    <t>5307200000</t>
  </si>
  <si>
    <t>5308100000</t>
  </si>
  <si>
    <t>5308200000</t>
  </si>
  <si>
    <t>5308900000</t>
  </si>
  <si>
    <t>5309110000</t>
  </si>
  <si>
    <t>5309190000</t>
  </si>
  <si>
    <t>5309210000</t>
  </si>
  <si>
    <t>5309290000</t>
  </si>
  <si>
    <t>5310100000</t>
  </si>
  <si>
    <t>5310900000</t>
  </si>
  <si>
    <t>5311000000</t>
  </si>
  <si>
    <t>5401101000</t>
  </si>
  <si>
    <t>5401109000</t>
  </si>
  <si>
    <t>5401201000</t>
  </si>
  <si>
    <t>5401209000</t>
  </si>
  <si>
    <t>5402110000</t>
  </si>
  <si>
    <t>5402191000</t>
  </si>
  <si>
    <t>5402199000</t>
  </si>
  <si>
    <t>5402200000</t>
  </si>
  <si>
    <t>5402310000</t>
  </si>
  <si>
    <t>5402320000</t>
  </si>
  <si>
    <t>5402330000</t>
  </si>
  <si>
    <t>5402340000</t>
  </si>
  <si>
    <t>5402390000</t>
  </si>
  <si>
    <t>5402440010</t>
  </si>
  <si>
    <t>5402440090</t>
  </si>
  <si>
    <t>5402450000</t>
  </si>
  <si>
    <t>5402460000</t>
  </si>
  <si>
    <t>5402470000</t>
  </si>
  <si>
    <t>5402480000</t>
  </si>
  <si>
    <t>5402491000</t>
  </si>
  <si>
    <t>5402499000</t>
  </si>
  <si>
    <t>5402510000</t>
  </si>
  <si>
    <t>5402520000</t>
  </si>
  <si>
    <t>5402530000</t>
  </si>
  <si>
    <t>5402590000</t>
  </si>
  <si>
    <t>5402610000</t>
  </si>
  <si>
    <t>5402620000</t>
  </si>
  <si>
    <t>5402630000</t>
  </si>
  <si>
    <t>5402690000</t>
  </si>
  <si>
    <t>5403100000</t>
  </si>
  <si>
    <t>5403310000</t>
  </si>
  <si>
    <t>5403320000</t>
  </si>
  <si>
    <t>5403330000</t>
  </si>
  <si>
    <t>5403390000</t>
  </si>
  <si>
    <t>5403410000</t>
  </si>
  <si>
    <t>5403420000</t>
  </si>
  <si>
    <t>5403490000</t>
  </si>
  <si>
    <t>5404111000</t>
  </si>
  <si>
    <t>5404119000</t>
  </si>
  <si>
    <t>5404120000</t>
  </si>
  <si>
    <t>5404191000</t>
  </si>
  <si>
    <t>5404199000</t>
  </si>
  <si>
    <t>5404900000</t>
  </si>
  <si>
    <t>5405000000</t>
  </si>
  <si>
    <t>5406001000</t>
  </si>
  <si>
    <t>5406009000</t>
  </si>
  <si>
    <t>5407101000</t>
  </si>
  <si>
    <t>5407109000</t>
  </si>
  <si>
    <t>5407200000</t>
  </si>
  <si>
    <t>5407300000</t>
  </si>
  <si>
    <t>5407410000</t>
  </si>
  <si>
    <t>5407420000</t>
  </si>
  <si>
    <t>5407430000</t>
  </si>
  <si>
    <t>5407440000</t>
  </si>
  <si>
    <t>5407510000</t>
  </si>
  <si>
    <t>5407520000</t>
  </si>
  <si>
    <t>5407530000</t>
  </si>
  <si>
    <t>5407540000</t>
  </si>
  <si>
    <t>5407610000</t>
  </si>
  <si>
    <t>5407690000</t>
  </si>
  <si>
    <t>5407711000</t>
  </si>
  <si>
    <t>5407719000</t>
  </si>
  <si>
    <t>5407720000</t>
  </si>
  <si>
    <t>5407730000</t>
  </si>
  <si>
    <t>5407740000</t>
  </si>
  <si>
    <t>5407810000</t>
  </si>
  <si>
    <t>5407820000</t>
  </si>
  <si>
    <t>5407830000</t>
  </si>
  <si>
    <t>5407840000</t>
  </si>
  <si>
    <t>5407910000</t>
  </si>
  <si>
    <t>5407920000</t>
  </si>
  <si>
    <t>5407930000</t>
  </si>
  <si>
    <t>5407940000</t>
  </si>
  <si>
    <t>5408100000</t>
  </si>
  <si>
    <t>5408210000</t>
  </si>
  <si>
    <t>5408220000</t>
  </si>
  <si>
    <t>5408230000</t>
  </si>
  <si>
    <t>5408240000</t>
  </si>
  <si>
    <t>5408310000</t>
  </si>
  <si>
    <t>5408320000</t>
  </si>
  <si>
    <t>5408330000</t>
  </si>
  <si>
    <t>5408340000</t>
  </si>
  <si>
    <t>5501110000</t>
  </si>
  <si>
    <t>5501190000</t>
  </si>
  <si>
    <t>5501200000</t>
  </si>
  <si>
    <t>5501301000</t>
  </si>
  <si>
    <t>5501309000</t>
  </si>
  <si>
    <t>5501400000</t>
  </si>
  <si>
    <t>5501900010</t>
  </si>
  <si>
    <t>5501900090</t>
  </si>
  <si>
    <t>5502100000</t>
  </si>
  <si>
    <t>5502901000</t>
  </si>
  <si>
    <t>5502909000</t>
  </si>
  <si>
    <t>5503110000</t>
  </si>
  <si>
    <t>5503190000</t>
  </si>
  <si>
    <t>5503200010</t>
  </si>
  <si>
    <t>5503200091</t>
  </si>
  <si>
    <t>5503200099</t>
  </si>
  <si>
    <t>5503301000</t>
  </si>
  <si>
    <t>5503309000</t>
  </si>
  <si>
    <t>5503400000</t>
  </si>
  <si>
    <t>5503901000</t>
  </si>
  <si>
    <t>5503909000</t>
  </si>
  <si>
    <t>5504100000</t>
  </si>
  <si>
    <t>5504900000</t>
  </si>
  <si>
    <t>5505100000</t>
  </si>
  <si>
    <t>5505200000</t>
  </si>
  <si>
    <t>5506100000</t>
  </si>
  <si>
    <t>5506200000</t>
  </si>
  <si>
    <t>5506300000</t>
  </si>
  <si>
    <t>5506400000</t>
  </si>
  <si>
    <t>5506900000</t>
  </si>
  <si>
    <t>5507000000</t>
  </si>
  <si>
    <t>5508101000</t>
  </si>
  <si>
    <t>5508109000</t>
  </si>
  <si>
    <t>5508201000</t>
  </si>
  <si>
    <t>5508209000</t>
  </si>
  <si>
    <t>5509110000</t>
  </si>
  <si>
    <t>5509120000</t>
  </si>
  <si>
    <t>5509210000</t>
  </si>
  <si>
    <t>5509220000</t>
  </si>
  <si>
    <t>5509310000</t>
  </si>
  <si>
    <t>5509320000</t>
  </si>
  <si>
    <t>5509410000</t>
  </si>
  <si>
    <t>5509420000</t>
  </si>
  <si>
    <t>5509510000</t>
  </si>
  <si>
    <t>5509520000</t>
  </si>
  <si>
    <t>5509530000</t>
  </si>
  <si>
    <t>5509590000</t>
  </si>
  <si>
    <t>5509610000</t>
  </si>
  <si>
    <t>5509620000</t>
  </si>
  <si>
    <t>5509690000</t>
  </si>
  <si>
    <t>5509910000</t>
  </si>
  <si>
    <t>5509920000</t>
  </si>
  <si>
    <t>5509990000</t>
  </si>
  <si>
    <t>5510110000</t>
  </si>
  <si>
    <t>5510120000</t>
  </si>
  <si>
    <t>5510200000</t>
  </si>
  <si>
    <t>5510300000</t>
  </si>
  <si>
    <t>5510900000</t>
  </si>
  <si>
    <t>5511100000</t>
  </si>
  <si>
    <t>5511200000</t>
  </si>
  <si>
    <t>5511300000</t>
  </si>
  <si>
    <t>5512110000</t>
  </si>
  <si>
    <t>5512190000</t>
  </si>
  <si>
    <t>5512210000</t>
  </si>
  <si>
    <t>5512290000</t>
  </si>
  <si>
    <t>5512910000</t>
  </si>
  <si>
    <t>5512990000</t>
  </si>
  <si>
    <t>5513110010</t>
  </si>
  <si>
    <t>5513110090</t>
  </si>
  <si>
    <t>5513120000</t>
  </si>
  <si>
    <t>5513130010</t>
  </si>
  <si>
    <t>5513130090</t>
  </si>
  <si>
    <t>5513190000</t>
  </si>
  <si>
    <t>5513210010</t>
  </si>
  <si>
    <t>5513210090</t>
  </si>
  <si>
    <t>5513231000</t>
  </si>
  <si>
    <t>5513239000</t>
  </si>
  <si>
    <t>5513290000</t>
  </si>
  <si>
    <t>5513310000</t>
  </si>
  <si>
    <t>5513391000</t>
  </si>
  <si>
    <t>5513392000</t>
  </si>
  <si>
    <t>5513399000</t>
  </si>
  <si>
    <t>5513410010</t>
  </si>
  <si>
    <t>5513410090</t>
  </si>
  <si>
    <t>5513491000</t>
  </si>
  <si>
    <t>5513492000</t>
  </si>
  <si>
    <t>5513499000</t>
  </si>
  <si>
    <t>5514110000</t>
  </si>
  <si>
    <t>5514120000</t>
  </si>
  <si>
    <t>5514191000</t>
  </si>
  <si>
    <t>5514199000</t>
  </si>
  <si>
    <t>5514210000</t>
  </si>
  <si>
    <t>5514220000</t>
  </si>
  <si>
    <t>5514230000</t>
  </si>
  <si>
    <t>5514290000</t>
  </si>
  <si>
    <t>5514301000</t>
  </si>
  <si>
    <t>5514302000</t>
  </si>
  <si>
    <t>5514303000</t>
  </si>
  <si>
    <t>5514309000</t>
  </si>
  <si>
    <t>5514410000</t>
  </si>
  <si>
    <t>5514420000</t>
  </si>
  <si>
    <t>5514430000</t>
  </si>
  <si>
    <t>5514490000</t>
  </si>
  <si>
    <t>5515110000</t>
  </si>
  <si>
    <t>5515120010</t>
  </si>
  <si>
    <t>5515120090</t>
  </si>
  <si>
    <t>5515130000</t>
  </si>
  <si>
    <t>5515190000</t>
  </si>
  <si>
    <t>5515210000</t>
  </si>
  <si>
    <t>5515220000</t>
  </si>
  <si>
    <t>5515290000</t>
  </si>
  <si>
    <t>5515910000</t>
  </si>
  <si>
    <t>5515990000</t>
  </si>
  <si>
    <t>5516110000</t>
  </si>
  <si>
    <t>5516120000</t>
  </si>
  <si>
    <t>5516130000</t>
  </si>
  <si>
    <t>5516140000</t>
  </si>
  <si>
    <t>5516210000</t>
  </si>
  <si>
    <t>5516220000</t>
  </si>
  <si>
    <t>5516230000</t>
  </si>
  <si>
    <t>5516240000</t>
  </si>
  <si>
    <t>5516310000</t>
  </si>
  <si>
    <t>5516320000</t>
  </si>
  <si>
    <t>5516330000</t>
  </si>
  <si>
    <t>5516340000</t>
  </si>
  <si>
    <t>5516410000</t>
  </si>
  <si>
    <t>5516420000</t>
  </si>
  <si>
    <t>5516430000</t>
  </si>
  <si>
    <t>5516440000</t>
  </si>
  <si>
    <t>5516910000</t>
  </si>
  <si>
    <t>5516920000</t>
  </si>
  <si>
    <t>5516930000</t>
  </si>
  <si>
    <t>5516940000</t>
  </si>
  <si>
    <t>5601210000</t>
  </si>
  <si>
    <t>5601220000</t>
  </si>
  <si>
    <t>5601290000</t>
  </si>
  <si>
    <t>5601300000</t>
  </si>
  <si>
    <t>5602100000</t>
  </si>
  <si>
    <t>5602210000</t>
  </si>
  <si>
    <t>5602290000</t>
  </si>
  <si>
    <t>5602900000</t>
  </si>
  <si>
    <t>5603110000</t>
  </si>
  <si>
    <t>5603121000</t>
  </si>
  <si>
    <t>5603129000</t>
  </si>
  <si>
    <t>5603130000</t>
  </si>
  <si>
    <t>5603140000</t>
  </si>
  <si>
    <t>5603910000</t>
  </si>
  <si>
    <t>5603920000</t>
  </si>
  <si>
    <t>5603930000</t>
  </si>
  <si>
    <t>5603940000</t>
  </si>
  <si>
    <t>5604100000</t>
  </si>
  <si>
    <t>5604902000</t>
  </si>
  <si>
    <t>5604909000</t>
  </si>
  <si>
    <t>5605000000</t>
  </si>
  <si>
    <t>5606000000</t>
  </si>
  <si>
    <t>5607210000</t>
  </si>
  <si>
    <t>5607290000</t>
  </si>
  <si>
    <t>5607410000</t>
  </si>
  <si>
    <t>5607490000</t>
  </si>
  <si>
    <t>5607500000</t>
  </si>
  <si>
    <t>5607900000</t>
  </si>
  <si>
    <t>5608110000</t>
  </si>
  <si>
    <t>5608190000</t>
  </si>
  <si>
    <t>5608900000</t>
  </si>
  <si>
    <t>5609001000</t>
  </si>
  <si>
    <t>5609009000</t>
  </si>
  <si>
    <t>5701100000</t>
  </si>
  <si>
    <t>5701900000</t>
  </si>
  <si>
    <t>5702100000</t>
  </si>
  <si>
    <t>5702200000</t>
  </si>
  <si>
    <t>5702310000</t>
  </si>
  <si>
    <t>5702320000</t>
  </si>
  <si>
    <t>5702390000</t>
  </si>
  <si>
    <t>5702410000</t>
  </si>
  <si>
    <t>5702420000</t>
  </si>
  <si>
    <t>5702490000</t>
  </si>
  <si>
    <t>5702500000</t>
  </si>
  <si>
    <t>5702910000</t>
  </si>
  <si>
    <t>5702920000</t>
  </si>
  <si>
    <t>5702990000</t>
  </si>
  <si>
    <t>5703100000</t>
  </si>
  <si>
    <t>5703210000</t>
  </si>
  <si>
    <t>5703290000</t>
  </si>
  <si>
    <t>5703310000</t>
  </si>
  <si>
    <t>5703390000</t>
  </si>
  <si>
    <t>5703900000</t>
  </si>
  <si>
    <t>5704100000</t>
  </si>
  <si>
    <t>5704200000</t>
  </si>
  <si>
    <t>5704900000</t>
  </si>
  <si>
    <t>5705000000</t>
  </si>
  <si>
    <t>5801100000</t>
  </si>
  <si>
    <t>5801210000</t>
  </si>
  <si>
    <t>5801220000</t>
  </si>
  <si>
    <t>5801230000</t>
  </si>
  <si>
    <t>5801260000</t>
  </si>
  <si>
    <t>5801271000</t>
  </si>
  <si>
    <t>5801272000</t>
  </si>
  <si>
    <t>5801310000</t>
  </si>
  <si>
    <t>5801320000</t>
  </si>
  <si>
    <t>5801330000</t>
  </si>
  <si>
    <t>5801360000</t>
  </si>
  <si>
    <t>5801370000</t>
  </si>
  <si>
    <t>5801900000</t>
  </si>
  <si>
    <t>5802100000</t>
  </si>
  <si>
    <t>5802200000</t>
  </si>
  <si>
    <t>5802300000</t>
  </si>
  <si>
    <t>5803001000</t>
  </si>
  <si>
    <t>5803009000</t>
  </si>
  <si>
    <t>5804100000</t>
  </si>
  <si>
    <t>5804210000</t>
  </si>
  <si>
    <t>5804290000</t>
  </si>
  <si>
    <t>5804300000</t>
  </si>
  <si>
    <t>5805000000</t>
  </si>
  <si>
    <t>5806100000</t>
  </si>
  <si>
    <t>5806200000</t>
  </si>
  <si>
    <t>5806310010</t>
  </si>
  <si>
    <t>5806310090</t>
  </si>
  <si>
    <t>5806321000</t>
  </si>
  <si>
    <t>5806329000</t>
  </si>
  <si>
    <t>5806390000</t>
  </si>
  <si>
    <t>5806400000</t>
  </si>
  <si>
    <t>5807100000</t>
  </si>
  <si>
    <t>5807900000</t>
  </si>
  <si>
    <t>5808100000</t>
  </si>
  <si>
    <t>5808900000</t>
  </si>
  <si>
    <t>5809000000</t>
  </si>
  <si>
    <t>5810100000</t>
  </si>
  <si>
    <t>5810910000</t>
  </si>
  <si>
    <t>5810920000</t>
  </si>
  <si>
    <t>5810990000</t>
  </si>
  <si>
    <t>5811000000</t>
  </si>
  <si>
    <t>5901100000</t>
  </si>
  <si>
    <t>5901900000</t>
  </si>
  <si>
    <t>5902101000</t>
  </si>
  <si>
    <t>5902109000</t>
  </si>
  <si>
    <t>5902201000</t>
  </si>
  <si>
    <t>5902209000</t>
  </si>
  <si>
    <t>5902900000</t>
  </si>
  <si>
    <t>5903100000</t>
  </si>
  <si>
    <t>5903200000</t>
  </si>
  <si>
    <t>5903900000</t>
  </si>
  <si>
    <t>5904100000</t>
  </si>
  <si>
    <t>5904900000</t>
  </si>
  <si>
    <t>5905000000</t>
  </si>
  <si>
    <t>5906100000</t>
  </si>
  <si>
    <t>5906910000</t>
  </si>
  <si>
    <t>5906991000</t>
  </si>
  <si>
    <t>5906999000</t>
  </si>
  <si>
    <t>5907000000</t>
  </si>
  <si>
    <t>5908000000</t>
  </si>
  <si>
    <t>5909000000</t>
  </si>
  <si>
    <t>5910000000</t>
  </si>
  <si>
    <t>5911100000</t>
  </si>
  <si>
    <t>5911200000</t>
  </si>
  <si>
    <t>5911310000</t>
  </si>
  <si>
    <t>5911320000</t>
  </si>
  <si>
    <t>5911400000</t>
  </si>
  <si>
    <t>5911901000</t>
  </si>
  <si>
    <t>5911909000</t>
  </si>
  <si>
    <t>6001100000</t>
  </si>
  <si>
    <t>6001210000</t>
  </si>
  <si>
    <t>6001220000</t>
  </si>
  <si>
    <t>6001290000</t>
  </si>
  <si>
    <t>6001910000</t>
  </si>
  <si>
    <t>6001920000</t>
  </si>
  <si>
    <t>6001990000</t>
  </si>
  <si>
    <t>6002400000</t>
  </si>
  <si>
    <t>6002900000</t>
  </si>
  <si>
    <t>6003100000</t>
  </si>
  <si>
    <t>6003200000</t>
  </si>
  <si>
    <t>6003300000</t>
  </si>
  <si>
    <t>6003400000</t>
  </si>
  <si>
    <t>6003900000</t>
  </si>
  <si>
    <t>6004100000</t>
  </si>
  <si>
    <t>6004900000</t>
  </si>
  <si>
    <t>6005210000</t>
  </si>
  <si>
    <t>6005220000</t>
  </si>
  <si>
    <t>6005230000</t>
  </si>
  <si>
    <t>6005240000</t>
  </si>
  <si>
    <t>6005350000</t>
  </si>
  <si>
    <t>6005360000</t>
  </si>
  <si>
    <t>6005370000</t>
  </si>
  <si>
    <t>6005380000</t>
  </si>
  <si>
    <t>6005390000</t>
  </si>
  <si>
    <t>6005410000</t>
  </si>
  <si>
    <t>6005420000</t>
  </si>
  <si>
    <t>6005430000</t>
  </si>
  <si>
    <t>6005440000</t>
  </si>
  <si>
    <t>6005900000</t>
  </si>
  <si>
    <t>6006100000</t>
  </si>
  <si>
    <t>6006210000</t>
  </si>
  <si>
    <t>6006220000</t>
  </si>
  <si>
    <t>6006230000</t>
  </si>
  <si>
    <t>6006240000</t>
  </si>
  <si>
    <t>6006310000</t>
  </si>
  <si>
    <t>6006320000</t>
  </si>
  <si>
    <t>6006330000</t>
  </si>
  <si>
    <t>6006340000</t>
  </si>
  <si>
    <t>6006410000</t>
  </si>
  <si>
    <t>6006420000</t>
  </si>
  <si>
    <t>6006430000</t>
  </si>
  <si>
    <t>6006440000</t>
  </si>
  <si>
    <t>6006900000</t>
  </si>
  <si>
    <t>6101200000</t>
  </si>
  <si>
    <t>6101300000</t>
  </si>
  <si>
    <t>6101901000</t>
  </si>
  <si>
    <t>6101909000</t>
  </si>
  <si>
    <t>6102100000</t>
  </si>
  <si>
    <t>6102200000</t>
  </si>
  <si>
    <t>6102300000</t>
  </si>
  <si>
    <t>6102900000</t>
  </si>
  <si>
    <t>6103101000</t>
  </si>
  <si>
    <t>6103102000</t>
  </si>
  <si>
    <t>6103109000</t>
  </si>
  <si>
    <t>6103220000</t>
  </si>
  <si>
    <t>6103230000</t>
  </si>
  <si>
    <t>6103291000</t>
  </si>
  <si>
    <t>6103299000</t>
  </si>
  <si>
    <t>6103310000</t>
  </si>
  <si>
    <t>6103320000</t>
  </si>
  <si>
    <t>6103330000</t>
  </si>
  <si>
    <t>6103390000</t>
  </si>
  <si>
    <t>6103410000</t>
  </si>
  <si>
    <t>6103420000</t>
  </si>
  <si>
    <t>6103430000</t>
  </si>
  <si>
    <t>6103490000</t>
  </si>
  <si>
    <t>6104130000</t>
  </si>
  <si>
    <t>6104191000</t>
  </si>
  <si>
    <t>6104192000</t>
  </si>
  <si>
    <t>6104199000</t>
  </si>
  <si>
    <t>6104220000</t>
  </si>
  <si>
    <t>6104230000</t>
  </si>
  <si>
    <t>6104291000</t>
  </si>
  <si>
    <t>6104299000</t>
  </si>
  <si>
    <t>6104310000</t>
  </si>
  <si>
    <t>6104320000</t>
  </si>
  <si>
    <t>6104330000</t>
  </si>
  <si>
    <t>6104390000</t>
  </si>
  <si>
    <t>6104410000</t>
  </si>
  <si>
    <t>6104420000</t>
  </si>
  <si>
    <t>6104430000</t>
  </si>
  <si>
    <t>6104440000</t>
  </si>
  <si>
    <t>6104490000</t>
  </si>
  <si>
    <t>6104510000</t>
  </si>
  <si>
    <t>6104520000</t>
  </si>
  <si>
    <t>6104530000</t>
  </si>
  <si>
    <t>6104590000</t>
  </si>
  <si>
    <t>6104610000</t>
  </si>
  <si>
    <t>6104620000</t>
  </si>
  <si>
    <t>6104630000</t>
  </si>
  <si>
    <t>6104690000</t>
  </si>
  <si>
    <t>6105100000</t>
  </si>
  <si>
    <t>6105201000</t>
  </si>
  <si>
    <t>6105209000</t>
  </si>
  <si>
    <t>6105900000</t>
  </si>
  <si>
    <t>6106100000</t>
  </si>
  <si>
    <t>6106200000</t>
  </si>
  <si>
    <t>6106900000</t>
  </si>
  <si>
    <t>6107110000</t>
  </si>
  <si>
    <t>6107120000</t>
  </si>
  <si>
    <t>6107190000</t>
  </si>
  <si>
    <t>6107210000</t>
  </si>
  <si>
    <t>6107220000</t>
  </si>
  <si>
    <t>6107290000</t>
  </si>
  <si>
    <t>6107910000</t>
  </si>
  <si>
    <t>6107991000</t>
  </si>
  <si>
    <t>6107999000</t>
  </si>
  <si>
    <t>6108110000</t>
  </si>
  <si>
    <t>6108190000</t>
  </si>
  <si>
    <t>6108210000</t>
  </si>
  <si>
    <t>6108220000</t>
  </si>
  <si>
    <t>6108290000</t>
  </si>
  <si>
    <t>6108310000</t>
  </si>
  <si>
    <t>6108320000</t>
  </si>
  <si>
    <t>6108390000</t>
  </si>
  <si>
    <t>6108910000</t>
  </si>
  <si>
    <t>6108920000</t>
  </si>
  <si>
    <t>6108990000</t>
  </si>
  <si>
    <t>6109100000</t>
  </si>
  <si>
    <t>6109901000</t>
  </si>
  <si>
    <t>6109909000</t>
  </si>
  <si>
    <t>6110111000</t>
  </si>
  <si>
    <t>6110112000</t>
  </si>
  <si>
    <t>6110113000</t>
  </si>
  <si>
    <t>6110119000</t>
  </si>
  <si>
    <t>6110120000</t>
  </si>
  <si>
    <t>6110191000</t>
  </si>
  <si>
    <t>6110192000</t>
  </si>
  <si>
    <t>6110193000</t>
  </si>
  <si>
    <t>6110199000</t>
  </si>
  <si>
    <t>6110201000</t>
  </si>
  <si>
    <t>6110202000</t>
  </si>
  <si>
    <t>6110203000</t>
  </si>
  <si>
    <t>6110209000</t>
  </si>
  <si>
    <t>6110301000</t>
  </si>
  <si>
    <t>6110309000</t>
  </si>
  <si>
    <t>6110900000</t>
  </si>
  <si>
    <t>6111200000</t>
  </si>
  <si>
    <t>6111300000</t>
  </si>
  <si>
    <t>6111901000</t>
  </si>
  <si>
    <t>6111909000</t>
  </si>
  <si>
    <t>6112110000</t>
  </si>
  <si>
    <t>6112120000</t>
  </si>
  <si>
    <t>6112190000</t>
  </si>
  <si>
    <t>6112200000</t>
  </si>
  <si>
    <t>6112310000</t>
  </si>
  <si>
    <t>6112390000</t>
  </si>
  <si>
    <t>6112410000</t>
  </si>
  <si>
    <t>6112490000</t>
  </si>
  <si>
    <t>6113000000</t>
  </si>
  <si>
    <t>6114200000</t>
  </si>
  <si>
    <t>6114300000</t>
  </si>
  <si>
    <t>6114901000</t>
  </si>
  <si>
    <t>6114909000</t>
  </si>
  <si>
    <t>6115101000</t>
  </si>
  <si>
    <t>6115109000</t>
  </si>
  <si>
    <t>6115210000</t>
  </si>
  <si>
    <t>6115220000</t>
  </si>
  <si>
    <t>6115290000</t>
  </si>
  <si>
    <t>6115301000</t>
  </si>
  <si>
    <t>6115309000</t>
  </si>
  <si>
    <t>6115940000</t>
  </si>
  <si>
    <t>6115950000</t>
  </si>
  <si>
    <t>6115960000</t>
  </si>
  <si>
    <t>6115990000</t>
  </si>
  <si>
    <t>6116100000</t>
  </si>
  <si>
    <t>6116910000</t>
  </si>
  <si>
    <t>6116920000</t>
  </si>
  <si>
    <t>6116930000</t>
  </si>
  <si>
    <t>6116990000</t>
  </si>
  <si>
    <t>6117100000</t>
  </si>
  <si>
    <t>6117801000</t>
  </si>
  <si>
    <t>6117802000</t>
  </si>
  <si>
    <t>6117809000</t>
  </si>
  <si>
    <t>6117901000</t>
  </si>
  <si>
    <t>6117909000</t>
  </si>
  <si>
    <t>6201200000</t>
  </si>
  <si>
    <t>6201300000</t>
  </si>
  <si>
    <t>6201400000</t>
  </si>
  <si>
    <t>6201900000</t>
  </si>
  <si>
    <t>6202200000</t>
  </si>
  <si>
    <t>6202300000</t>
  </si>
  <si>
    <t>6202400000</t>
  </si>
  <si>
    <t>6202900000</t>
  </si>
  <si>
    <t>6203110000</t>
  </si>
  <si>
    <t>6203120000</t>
  </si>
  <si>
    <t>6203190000</t>
  </si>
  <si>
    <t>6203220000</t>
  </si>
  <si>
    <t>6203230000</t>
  </si>
  <si>
    <t>6203291000</t>
  </si>
  <si>
    <t>6203299000</t>
  </si>
  <si>
    <t>6203310000</t>
  </si>
  <si>
    <t>6203320000</t>
  </si>
  <si>
    <t>6203330000</t>
  </si>
  <si>
    <t>6203390000</t>
  </si>
  <si>
    <t>6203410000</t>
  </si>
  <si>
    <t>6203421000</t>
  </si>
  <si>
    <t>6203422000</t>
  </si>
  <si>
    <t>6203429000</t>
  </si>
  <si>
    <t>6203430000</t>
  </si>
  <si>
    <t>6203490000</t>
  </si>
  <si>
    <t>6204110000</t>
  </si>
  <si>
    <t>6204120000</t>
  </si>
  <si>
    <t>6204130000</t>
  </si>
  <si>
    <t>6204190000</t>
  </si>
  <si>
    <t>6204210000</t>
  </si>
  <si>
    <t>6204220000</t>
  </si>
  <si>
    <t>6204230000</t>
  </si>
  <si>
    <t>6204290000</t>
  </si>
  <si>
    <t>6204310000</t>
  </si>
  <si>
    <t>6204320000</t>
  </si>
  <si>
    <t>6204330000</t>
  </si>
  <si>
    <t>6204390000</t>
  </si>
  <si>
    <t>6204410000</t>
  </si>
  <si>
    <t>6204420000</t>
  </si>
  <si>
    <t>6204430000</t>
  </si>
  <si>
    <t>6204440000</t>
  </si>
  <si>
    <t>6204490000</t>
  </si>
  <si>
    <t>6204510000</t>
  </si>
  <si>
    <t>6204520000</t>
  </si>
  <si>
    <t>6204530000</t>
  </si>
  <si>
    <t>6204590000</t>
  </si>
  <si>
    <t>6204610000</t>
  </si>
  <si>
    <t>6204620000</t>
  </si>
  <si>
    <t>6204630000</t>
  </si>
  <si>
    <t>6204690000</t>
  </si>
  <si>
    <t>6205200000</t>
  </si>
  <si>
    <t>6205300000</t>
  </si>
  <si>
    <t>6205901000</t>
  </si>
  <si>
    <t>6205909000</t>
  </si>
  <si>
    <t>6206100000</t>
  </si>
  <si>
    <t>6206200000</t>
  </si>
  <si>
    <t>6206300000</t>
  </si>
  <si>
    <t>6206400000</t>
  </si>
  <si>
    <t>6206900000</t>
  </si>
  <si>
    <t>6207110000</t>
  </si>
  <si>
    <t>6207190000</t>
  </si>
  <si>
    <t>6207210000</t>
  </si>
  <si>
    <t>6207220000</t>
  </si>
  <si>
    <t>6207290000</t>
  </si>
  <si>
    <t>6207910000</t>
  </si>
  <si>
    <t>6207991000</t>
  </si>
  <si>
    <t>6207999000</t>
  </si>
  <si>
    <t>6208110000</t>
  </si>
  <si>
    <t>6208190000</t>
  </si>
  <si>
    <t>6208210000</t>
  </si>
  <si>
    <t>6208220000</t>
  </si>
  <si>
    <t>6208290000</t>
  </si>
  <si>
    <t>6208910000</t>
  </si>
  <si>
    <t>6208920000</t>
  </si>
  <si>
    <t>6208990000</t>
  </si>
  <si>
    <t>6209200000</t>
  </si>
  <si>
    <t>6209300000</t>
  </si>
  <si>
    <t>6209901000</t>
  </si>
  <si>
    <t>6209909000</t>
  </si>
  <si>
    <t>6210100000</t>
  </si>
  <si>
    <t>6210200000</t>
  </si>
  <si>
    <t>6210300000</t>
  </si>
  <si>
    <t>6210400000</t>
  </si>
  <si>
    <t>6210500000</t>
  </si>
  <si>
    <t>6211110000</t>
  </si>
  <si>
    <t>6211120000</t>
  </si>
  <si>
    <t>6211200000</t>
  </si>
  <si>
    <t>6211320000</t>
  </si>
  <si>
    <t>6211330000</t>
  </si>
  <si>
    <t>6211391000</t>
  </si>
  <si>
    <t>6211399000</t>
  </si>
  <si>
    <t>6211420000</t>
  </si>
  <si>
    <t>6211430000</t>
  </si>
  <si>
    <t>6211491000</t>
  </si>
  <si>
    <t>6211499000</t>
  </si>
  <si>
    <t>6212100000</t>
  </si>
  <si>
    <t>6212200000</t>
  </si>
  <si>
    <t>6212300000</t>
  </si>
  <si>
    <t>6212900000</t>
  </si>
  <si>
    <t>6213200000</t>
  </si>
  <si>
    <t>6213901000</t>
  </si>
  <si>
    <t>6213909000</t>
  </si>
  <si>
    <t>6214100000</t>
  </si>
  <si>
    <t>6214200000</t>
  </si>
  <si>
    <t>6214300000</t>
  </si>
  <si>
    <t>6214400000</t>
  </si>
  <si>
    <t>6214900000</t>
  </si>
  <si>
    <t>6215100000</t>
  </si>
  <si>
    <t>6215200000</t>
  </si>
  <si>
    <t>6215900000</t>
  </si>
  <si>
    <t>6216001000</t>
  </si>
  <si>
    <t>6216009000</t>
  </si>
  <si>
    <t>6217100000</t>
  </si>
  <si>
    <t>6217900000</t>
  </si>
  <si>
    <t>6301100000</t>
  </si>
  <si>
    <t>6301201000</t>
  </si>
  <si>
    <t>6301202000</t>
  </si>
  <si>
    <t>6301209000</t>
  </si>
  <si>
    <t>6301300000</t>
  </si>
  <si>
    <t>6301400000</t>
  </si>
  <si>
    <t>6301900000</t>
  </si>
  <si>
    <t>6302101000</t>
  </si>
  <si>
    <t>6302109000</t>
  </si>
  <si>
    <t>6302210000</t>
  </si>
  <si>
    <t>6302220000</t>
  </si>
  <si>
    <t>6302290000</t>
  </si>
  <si>
    <t>6302310000</t>
  </si>
  <si>
    <t>6302320000</t>
  </si>
  <si>
    <t>6302390000</t>
  </si>
  <si>
    <t>6302401000</t>
  </si>
  <si>
    <t>6302409000</t>
  </si>
  <si>
    <t>6302510000</t>
  </si>
  <si>
    <t>6302530000</t>
  </si>
  <si>
    <t>6302591000</t>
  </si>
  <si>
    <t>6302599000</t>
  </si>
  <si>
    <t>6302600000</t>
  </si>
  <si>
    <t>6302910000</t>
  </si>
  <si>
    <t>6302930000</t>
  </si>
  <si>
    <t>6302991000</t>
  </si>
  <si>
    <t>6302999000</t>
  </si>
  <si>
    <t>6303120000</t>
  </si>
  <si>
    <t>6303191000</t>
  </si>
  <si>
    <t>6303199000</t>
  </si>
  <si>
    <t>6303910000</t>
  </si>
  <si>
    <t>6303920000</t>
  </si>
  <si>
    <t>6303990000</t>
  </si>
  <si>
    <t>6304110000</t>
  </si>
  <si>
    <t>6304190000</t>
  </si>
  <si>
    <t>6304200000</t>
  </si>
  <si>
    <t>6304910000</t>
  </si>
  <si>
    <t>6304920000</t>
  </si>
  <si>
    <t>6304930000</t>
  </si>
  <si>
    <t>6304990000</t>
  </si>
  <si>
    <t>6305101000</t>
  </si>
  <si>
    <t>6305109000</t>
  </si>
  <si>
    <t>6305200000</t>
  </si>
  <si>
    <t>6305320000</t>
  </si>
  <si>
    <t>6305331000</t>
  </si>
  <si>
    <t>6305332000</t>
  </si>
  <si>
    <t>6305390000</t>
  </si>
  <si>
    <t>6305901000</t>
  </si>
  <si>
    <t>6305909000</t>
  </si>
  <si>
    <t>6306120000</t>
  </si>
  <si>
    <t>6306191000</t>
  </si>
  <si>
    <t>6306199000</t>
  </si>
  <si>
    <t>6306220000</t>
  </si>
  <si>
    <t>6306290000</t>
  </si>
  <si>
    <t>6306300000</t>
  </si>
  <si>
    <t>6306400000</t>
  </si>
  <si>
    <t>6306901000</t>
  </si>
  <si>
    <t>6306909000</t>
  </si>
  <si>
    <t>6307100000</t>
  </si>
  <si>
    <t>6307200000</t>
  </si>
  <si>
    <t>6307901000</t>
  </si>
  <si>
    <t>6307902000</t>
  </si>
  <si>
    <t>6307903010</t>
  </si>
  <si>
    <t>6307903090</t>
  </si>
  <si>
    <t>6307904000</t>
  </si>
  <si>
    <t>6307909000</t>
  </si>
  <si>
    <t>6308000000</t>
  </si>
  <si>
    <t>6309000000</t>
  </si>
  <si>
    <t>6310101000</t>
  </si>
  <si>
    <t>6310109000</t>
  </si>
  <si>
    <t>6310900000</t>
  </si>
  <si>
    <t>6401100000</t>
  </si>
  <si>
    <t>6401920000</t>
  </si>
  <si>
    <t>6401990000</t>
  </si>
  <si>
    <t>6402120000</t>
  </si>
  <si>
    <t>6402190000</t>
  </si>
  <si>
    <t>6402200000</t>
  </si>
  <si>
    <t>6402910000</t>
  </si>
  <si>
    <t>6402991000</t>
  </si>
  <si>
    <t>6402999000</t>
  </si>
  <si>
    <t>6403120000</t>
  </si>
  <si>
    <t>6403190000</t>
  </si>
  <si>
    <t>6403200000</t>
  </si>
  <si>
    <t>6403400000</t>
  </si>
  <si>
    <t>6403510000</t>
  </si>
  <si>
    <t>6403590000</t>
  </si>
  <si>
    <t>6403911000</t>
  </si>
  <si>
    <t>6403919000</t>
  </si>
  <si>
    <t>6403991000</t>
  </si>
  <si>
    <t>6403999000</t>
  </si>
  <si>
    <t>6404111000</t>
  </si>
  <si>
    <t>6404112000</t>
  </si>
  <si>
    <t>6404190000</t>
  </si>
  <si>
    <t>6404200000</t>
  </si>
  <si>
    <t>6405100000</t>
  </si>
  <si>
    <t>6405200000</t>
  </si>
  <si>
    <t>6405900000</t>
  </si>
  <si>
    <t>6406100000</t>
  </si>
  <si>
    <t>6406200000</t>
  </si>
  <si>
    <t>6406901000</t>
  </si>
  <si>
    <t>6406909000</t>
  </si>
  <si>
    <t>6501000000</t>
  </si>
  <si>
    <t>6502001000</t>
  </si>
  <si>
    <t>6502009000</t>
  </si>
  <si>
    <t>6504000000</t>
  </si>
  <si>
    <t>6505001000</t>
  </si>
  <si>
    <t>6505002000</t>
  </si>
  <si>
    <t>6505009000</t>
  </si>
  <si>
    <t>6506100000</t>
  </si>
  <si>
    <t>6506910000</t>
  </si>
  <si>
    <t>6506990000</t>
  </si>
  <si>
    <t>6507000000</t>
  </si>
  <si>
    <t>6601100000</t>
  </si>
  <si>
    <t>6601910000</t>
  </si>
  <si>
    <t>6601990000</t>
  </si>
  <si>
    <t>6602000000</t>
  </si>
  <si>
    <t>6603200000</t>
  </si>
  <si>
    <t>6603900000</t>
  </si>
  <si>
    <t>6701000000</t>
  </si>
  <si>
    <t>6702100000</t>
  </si>
  <si>
    <t>6702900000</t>
  </si>
  <si>
    <t>6703000000</t>
  </si>
  <si>
    <t>6704110000</t>
  </si>
  <si>
    <t>6704190000</t>
  </si>
  <si>
    <t>6704200000</t>
  </si>
  <si>
    <t>6704900000</t>
  </si>
  <si>
    <t>6801000000</t>
  </si>
  <si>
    <t>6802100000</t>
  </si>
  <si>
    <t>6802210000</t>
  </si>
  <si>
    <t>6802230000</t>
  </si>
  <si>
    <t>6802291000</t>
  </si>
  <si>
    <t>6802299000</t>
  </si>
  <si>
    <t>6802910000</t>
  </si>
  <si>
    <t>6802920000</t>
  </si>
  <si>
    <t>6802930000</t>
  </si>
  <si>
    <t>6802990000</t>
  </si>
  <si>
    <t>6803000000</t>
  </si>
  <si>
    <t>6804100000</t>
  </si>
  <si>
    <t>6804210000</t>
  </si>
  <si>
    <t>6804220000</t>
  </si>
  <si>
    <t>6804230000</t>
  </si>
  <si>
    <t>6804300000</t>
  </si>
  <si>
    <t>6805100000</t>
  </si>
  <si>
    <t>6805200000</t>
  </si>
  <si>
    <t>6805300000</t>
  </si>
  <si>
    <t>6806100000</t>
  </si>
  <si>
    <t>6806200000</t>
  </si>
  <si>
    <t>6806900000</t>
  </si>
  <si>
    <t>6807100000</t>
  </si>
  <si>
    <t>6807900000</t>
  </si>
  <si>
    <t>6808000000</t>
  </si>
  <si>
    <t>6809110000</t>
  </si>
  <si>
    <t>6809190000</t>
  </si>
  <si>
    <t>6809900000</t>
  </si>
  <si>
    <t>6810110000</t>
  </si>
  <si>
    <t>6810190000</t>
  </si>
  <si>
    <t>6810910000</t>
  </si>
  <si>
    <t>6810990000</t>
  </si>
  <si>
    <t>6811400000</t>
  </si>
  <si>
    <t>6811810000</t>
  </si>
  <si>
    <t>6811820000</t>
  </si>
  <si>
    <t>6811890000</t>
  </si>
  <si>
    <t>6812800000</t>
  </si>
  <si>
    <t>6812910000</t>
  </si>
  <si>
    <t>6812991000</t>
  </si>
  <si>
    <t>6812992000</t>
  </si>
  <si>
    <t>6812993000</t>
  </si>
  <si>
    <t>6812994000</t>
  </si>
  <si>
    <t>6812995000</t>
  </si>
  <si>
    <t>6812999000</t>
  </si>
  <si>
    <t>6813200000</t>
  </si>
  <si>
    <t>6813810000</t>
  </si>
  <si>
    <t>6813890000</t>
  </si>
  <si>
    <t>6814100000</t>
  </si>
  <si>
    <t>6814900000</t>
  </si>
  <si>
    <t>6815110000</t>
  </si>
  <si>
    <t>6815120000</t>
  </si>
  <si>
    <t>6815130000</t>
  </si>
  <si>
    <t>6815190000</t>
  </si>
  <si>
    <t>6815200000</t>
  </si>
  <si>
    <t>6815910000</t>
  </si>
  <si>
    <t>6815990000</t>
  </si>
  <si>
    <t>6901000000</t>
  </si>
  <si>
    <t>6902100000</t>
  </si>
  <si>
    <t>6902201000</t>
  </si>
  <si>
    <t>6902209000</t>
  </si>
  <si>
    <t>6902900000</t>
  </si>
  <si>
    <t>6903101000</t>
  </si>
  <si>
    <t>6903109000</t>
  </si>
  <si>
    <t>6903201000</t>
  </si>
  <si>
    <t>6903209000</t>
  </si>
  <si>
    <t>6903901000</t>
  </si>
  <si>
    <t>6903909000</t>
  </si>
  <si>
    <t>6904100000</t>
  </si>
  <si>
    <t>6904900000</t>
  </si>
  <si>
    <t>6905100000</t>
  </si>
  <si>
    <t>6905900000</t>
  </si>
  <si>
    <t>6906000000</t>
  </si>
  <si>
    <t>6907210000</t>
  </si>
  <si>
    <t>6907220000</t>
  </si>
  <si>
    <t>6907230000</t>
  </si>
  <si>
    <t>6907300000</t>
  </si>
  <si>
    <t>6907400000</t>
  </si>
  <si>
    <t>6909110000</t>
  </si>
  <si>
    <t>6909120000</t>
  </si>
  <si>
    <t>6909190000</t>
  </si>
  <si>
    <t>6909900000</t>
  </si>
  <si>
    <t>6910100000</t>
  </si>
  <si>
    <t>6910900000</t>
  </si>
  <si>
    <t>6911100000</t>
  </si>
  <si>
    <t>6911900000</t>
  </si>
  <si>
    <t>6912000000</t>
  </si>
  <si>
    <t>6913100000</t>
  </si>
  <si>
    <t>6913900000</t>
  </si>
  <si>
    <t>6914100000</t>
  </si>
  <si>
    <t>6914900000</t>
  </si>
  <si>
    <t>7001001000</t>
  </si>
  <si>
    <t>7001003000</t>
  </si>
  <si>
    <t>7002100000</t>
  </si>
  <si>
    <t>7002200000</t>
  </si>
  <si>
    <t>7002310000</t>
  </si>
  <si>
    <t>7002320000</t>
  </si>
  <si>
    <t>7002390000</t>
  </si>
  <si>
    <t>7003121000</t>
  </si>
  <si>
    <t>7003122000</t>
  </si>
  <si>
    <t>7003191000</t>
  </si>
  <si>
    <t>7003192000</t>
  </si>
  <si>
    <t>7003200000</t>
  </si>
  <si>
    <t>7003300000</t>
  </si>
  <si>
    <t>7004200000</t>
  </si>
  <si>
    <t>7004900000</t>
  </si>
  <si>
    <t>7005100000</t>
  </si>
  <si>
    <t>7005211100</t>
  </si>
  <si>
    <t>7005211900</t>
  </si>
  <si>
    <t>7005219000</t>
  </si>
  <si>
    <t>7005291000</t>
  </si>
  <si>
    <t>7005299000</t>
  </si>
  <si>
    <t>7005300000</t>
  </si>
  <si>
    <t>7006000000</t>
  </si>
  <si>
    <t>7007110000</t>
  </si>
  <si>
    <t>7007190000</t>
  </si>
  <si>
    <t>7007210000</t>
  </si>
  <si>
    <t>7007290000</t>
  </si>
  <si>
    <t>7008000000</t>
  </si>
  <si>
    <t>7009100000</t>
  </si>
  <si>
    <t>7009910000</t>
  </si>
  <si>
    <t>7009920000</t>
  </si>
  <si>
    <t>7010100000</t>
  </si>
  <si>
    <t>7010200010</t>
  </si>
  <si>
    <t>7010200090</t>
  </si>
  <si>
    <t>7010901000</t>
  </si>
  <si>
    <t>7010902000</t>
  </si>
  <si>
    <t>7010903000</t>
  </si>
  <si>
    <t>7010904000</t>
  </si>
  <si>
    <t>7011100000</t>
  </si>
  <si>
    <t>7011200000</t>
  </si>
  <si>
    <t>7011900000</t>
  </si>
  <si>
    <t>7013100000</t>
  </si>
  <si>
    <t>7013220000</t>
  </si>
  <si>
    <t>7013280000</t>
  </si>
  <si>
    <t>7013330000</t>
  </si>
  <si>
    <t>7013370000</t>
  </si>
  <si>
    <t>7013410000</t>
  </si>
  <si>
    <t>7013420000</t>
  </si>
  <si>
    <t>7013490000</t>
  </si>
  <si>
    <t>7013910000</t>
  </si>
  <si>
    <t>7013990000</t>
  </si>
  <si>
    <t>7014000000</t>
  </si>
  <si>
    <t>7015100000</t>
  </si>
  <si>
    <t>7015900000</t>
  </si>
  <si>
    <t>7016100000</t>
  </si>
  <si>
    <t>7016901000</t>
  </si>
  <si>
    <t>7016902000</t>
  </si>
  <si>
    <t>7016909000</t>
  </si>
  <si>
    <t>7017100000</t>
  </si>
  <si>
    <t>7017200000</t>
  </si>
  <si>
    <t>7017900000</t>
  </si>
  <si>
    <t>7018100000</t>
  </si>
  <si>
    <t>7018200000</t>
  </si>
  <si>
    <t>7018900000</t>
  </si>
  <si>
    <t>7019110000</t>
  </si>
  <si>
    <t>7019120000</t>
  </si>
  <si>
    <t>7019130000</t>
  </si>
  <si>
    <t>7019140000</t>
  </si>
  <si>
    <t>7019150000</t>
  </si>
  <si>
    <t>7019190000</t>
  </si>
  <si>
    <t>7019610000</t>
  </si>
  <si>
    <t>7019620000</t>
  </si>
  <si>
    <t>7019630000</t>
  </si>
  <si>
    <t>7019640000</t>
  </si>
  <si>
    <t>7019650000</t>
  </si>
  <si>
    <t>7019660000</t>
  </si>
  <si>
    <t>7019690000</t>
  </si>
  <si>
    <t>7019710000</t>
  </si>
  <si>
    <t>7019720000</t>
  </si>
  <si>
    <t>7019730010</t>
  </si>
  <si>
    <t>7019730090</t>
  </si>
  <si>
    <t>7019800000</t>
  </si>
  <si>
    <t>7019900010</t>
  </si>
  <si>
    <t>7019900090</t>
  </si>
  <si>
    <t>7020001000</t>
  </si>
  <si>
    <t>7020009000</t>
  </si>
  <si>
    <t>7101100000</t>
  </si>
  <si>
    <t>7101210000</t>
  </si>
  <si>
    <t>7101220000</t>
  </si>
  <si>
    <t>7102100000</t>
  </si>
  <si>
    <t>7102210000</t>
  </si>
  <si>
    <t>7102290000</t>
  </si>
  <si>
    <t>7102310000</t>
  </si>
  <si>
    <t>7102390000</t>
  </si>
  <si>
    <t>7103101000</t>
  </si>
  <si>
    <t>7103102000</t>
  </si>
  <si>
    <t>7103109000</t>
  </si>
  <si>
    <t>7103911000</t>
  </si>
  <si>
    <t>7103912000</t>
  </si>
  <si>
    <t>7103991000</t>
  </si>
  <si>
    <t>7103999000</t>
  </si>
  <si>
    <t>7104100000</t>
  </si>
  <si>
    <t>7104210000</t>
  </si>
  <si>
    <t>7104290000</t>
  </si>
  <si>
    <t>7104910000</t>
  </si>
  <si>
    <t>7104990000</t>
  </si>
  <si>
    <t>7105100000</t>
  </si>
  <si>
    <t>7105900000</t>
  </si>
  <si>
    <t>7106100000</t>
  </si>
  <si>
    <t>7106911000</t>
  </si>
  <si>
    <t>7106912000</t>
  </si>
  <si>
    <t>7106920000</t>
  </si>
  <si>
    <t>7107000000</t>
  </si>
  <si>
    <t>7108110000</t>
  </si>
  <si>
    <t>7108120000</t>
  </si>
  <si>
    <t>7108130000</t>
  </si>
  <si>
    <t>7108200000</t>
  </si>
  <si>
    <t>7109000000</t>
  </si>
  <si>
    <t>7110110000</t>
  </si>
  <si>
    <t>7110190000</t>
  </si>
  <si>
    <t>7110210000</t>
  </si>
  <si>
    <t>7110290000</t>
  </si>
  <si>
    <t>7110310000</t>
  </si>
  <si>
    <t>7110390000</t>
  </si>
  <si>
    <t>7110410000</t>
  </si>
  <si>
    <t>7110490000</t>
  </si>
  <si>
    <t>7111000000</t>
  </si>
  <si>
    <t>7112300000</t>
  </si>
  <si>
    <t>7112910000</t>
  </si>
  <si>
    <t>7112920000</t>
  </si>
  <si>
    <t>7112990000</t>
  </si>
  <si>
    <t>7113110000</t>
  </si>
  <si>
    <t>7113190000</t>
  </si>
  <si>
    <t>7113200000</t>
  </si>
  <si>
    <t>7114111000</t>
  </si>
  <si>
    <t>7114119000</t>
  </si>
  <si>
    <t>7114190000</t>
  </si>
  <si>
    <t>7114200000</t>
  </si>
  <si>
    <t>7115100000</t>
  </si>
  <si>
    <t>7115900000</t>
  </si>
  <si>
    <t>7116100000</t>
  </si>
  <si>
    <t>7116200000</t>
  </si>
  <si>
    <t>7117110000</t>
  </si>
  <si>
    <t>7117190000</t>
  </si>
  <si>
    <t>7117900000</t>
  </si>
  <si>
    <t>7118100000</t>
  </si>
  <si>
    <t>7118900000</t>
  </si>
  <si>
    <t>7201100000</t>
  </si>
  <si>
    <t>7201200000</t>
  </si>
  <si>
    <t>7201500000</t>
  </si>
  <si>
    <t>7202110000</t>
  </si>
  <si>
    <t>7202190000</t>
  </si>
  <si>
    <t>7202210000</t>
  </si>
  <si>
    <t>7202290000</t>
  </si>
  <si>
    <t>7202300000</t>
  </si>
  <si>
    <t>7202410000</t>
  </si>
  <si>
    <t>7202490000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</si>
  <si>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</si>
  <si>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</si>
  <si>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</si>
  <si>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</si>
  <si>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</si>
  <si>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</si>
  <si>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</si>
  <si>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7202990000</t>
  </si>
  <si>
    <t>7203100000</t>
  </si>
  <si>
    <t>7203900000</t>
  </si>
  <si>
    <t>7204100000</t>
  </si>
  <si>
    <t>7204210000</t>
  </si>
  <si>
    <t>7204290000</t>
  </si>
  <si>
    <t>7204300000</t>
  </si>
  <si>
    <t>7204410000</t>
  </si>
  <si>
    <t>7204490000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</si>
  <si>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</si>
  <si>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</si>
  <si>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</si>
  <si>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</si>
  <si>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</si>
  <si>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</si>
  <si>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</si>
  <si>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7207120000</t>
  </si>
  <si>
    <t>7207190000</t>
  </si>
  <si>
    <t>7207200000</t>
  </si>
  <si>
    <t>7208101000</t>
  </si>
  <si>
    <t>7208102000</t>
  </si>
  <si>
    <t>7208103000</t>
  </si>
  <si>
    <t>7208104000</t>
  </si>
  <si>
    <t>7208251000</t>
  </si>
  <si>
    <t>7208252000</t>
  </si>
  <si>
    <t>7208260000</t>
  </si>
  <si>
    <t>7208270000</t>
  </si>
  <si>
    <t>7208360000</t>
  </si>
  <si>
    <t>7208371000</t>
  </si>
  <si>
    <t>7208379000</t>
  </si>
  <si>
    <t>7208381000</t>
  </si>
  <si>
    <t>7208389000</t>
  </si>
  <si>
    <t>7208391000</t>
  </si>
  <si>
    <t>7208399100</t>
  </si>
  <si>
    <t>7208399900</t>
  </si>
  <si>
    <t>7208401010</t>
  </si>
  <si>
    <t>7208401090</t>
  </si>
  <si>
    <t>7208402000</t>
  </si>
  <si>
    <t>7208403000</t>
  </si>
  <si>
    <t>7208404000</t>
  </si>
  <si>
    <t>7208511000</t>
  </si>
  <si>
    <t>7208512000</t>
  </si>
  <si>
    <t>7208521000</t>
  </si>
  <si>
    <t>7208529000</t>
  </si>
  <si>
    <t>7208530000</t>
  </si>
  <si>
    <t>7208540000</t>
  </si>
  <si>
    <t>7208900000</t>
  </si>
  <si>
    <t>7209150000</t>
  </si>
  <si>
    <t>7209160000</t>
  </si>
  <si>
    <t>7209170030</t>
  </si>
  <si>
    <t>7209170090</t>
  </si>
  <si>
    <t>7209181010</t>
  </si>
  <si>
    <t>7209181020</t>
  </si>
  <si>
    <t>7209181030</t>
  </si>
  <si>
    <t>7209181090</t>
  </si>
  <si>
    <t>7209182010</t>
  </si>
  <si>
    <t>7209182090</t>
  </si>
  <si>
    <t>7209250000</t>
  </si>
  <si>
    <t>7209260000</t>
  </si>
  <si>
    <t>7209270030</t>
  </si>
  <si>
    <t>7209270090</t>
  </si>
  <si>
    <t>7209280010</t>
  </si>
  <si>
    <t>7209280020</t>
  </si>
  <si>
    <t>7209280090</t>
  </si>
  <si>
    <t>7209900000</t>
  </si>
  <si>
    <t>7210110000</t>
  </si>
  <si>
    <t>7210120000</t>
  </si>
  <si>
    <t>7210200000</t>
  </si>
  <si>
    <t>7210300000</t>
  </si>
  <si>
    <t>7210410000</t>
  </si>
  <si>
    <t>7210490000</t>
  </si>
  <si>
    <t>7210500000</t>
  </si>
  <si>
    <t>7210610000</t>
  </si>
  <si>
    <t>7210690000</t>
  </si>
  <si>
    <t>7210701000</t>
  </si>
  <si>
    <t>7210709000</t>
  </si>
  <si>
    <t>7210900000</t>
  </si>
  <si>
    <t>7211130000</t>
  </si>
  <si>
    <t>7211140000</t>
  </si>
  <si>
    <t>7211191000</t>
  </si>
  <si>
    <t>7211199000</t>
  </si>
  <si>
    <t>7211230000</t>
  </si>
  <si>
    <t>7211290000</t>
  </si>
  <si>
    <t>7211900000</t>
  </si>
  <si>
    <t>7212100000</t>
  </si>
  <si>
    <t>7212200000</t>
  </si>
  <si>
    <t>7212300000</t>
  </si>
  <si>
    <t>7212400000</t>
  </si>
  <si>
    <t>7212500000</t>
  </si>
  <si>
    <t>7212600000</t>
  </si>
  <si>
    <t>7213100000</t>
  </si>
  <si>
    <t>7213200000</t>
  </si>
  <si>
    <t>7213911010</t>
  </si>
  <si>
    <t>7213911020</t>
  </si>
  <si>
    <t>7213911030</t>
  </si>
  <si>
    <t>7213919010</t>
  </si>
  <si>
    <t>7213919020</t>
  </si>
  <si>
    <t>7213919030</t>
  </si>
  <si>
    <t>7213990010</t>
  </si>
  <si>
    <t>7213990090</t>
  </si>
  <si>
    <t>7214100000</t>
  </si>
  <si>
    <t>7214200000</t>
  </si>
  <si>
    <t>7214301000</t>
  </si>
  <si>
    <t>7214309000</t>
  </si>
  <si>
    <t>7214912000</t>
  </si>
  <si>
    <t>7214919000</t>
  </si>
  <si>
    <t>7214991000</t>
  </si>
  <si>
    <t>7214999000</t>
  </si>
  <si>
    <t>7215101000</t>
  </si>
  <si>
    <t>7215109000</t>
  </si>
  <si>
    <t>7215501000</t>
  </si>
  <si>
    <t>7215509000</t>
  </si>
  <si>
    <t>7215901000</t>
  </si>
  <si>
    <t>7215909000</t>
  </si>
  <si>
    <t>7216100000</t>
  </si>
  <si>
    <t>7216210000</t>
  </si>
  <si>
    <t>7216220000</t>
  </si>
  <si>
    <t>7216310000</t>
  </si>
  <si>
    <t>7216320000</t>
  </si>
  <si>
    <t>7216330000</t>
  </si>
  <si>
    <t>7216400000</t>
  </si>
  <si>
    <t>7216500000</t>
  </si>
  <si>
    <t>7216610000</t>
  </si>
  <si>
    <t>7216690000</t>
  </si>
  <si>
    <t>7216910000</t>
  </si>
  <si>
    <t>7216990000</t>
  </si>
  <si>
    <t>7217100000</t>
  </si>
  <si>
    <t>7217200000</t>
  </si>
  <si>
    <t>7217300000</t>
  </si>
  <si>
    <t>7217900000</t>
  </si>
  <si>
    <t>7218100000</t>
  </si>
  <si>
    <t>7218910000</t>
  </si>
  <si>
    <t>7218990000</t>
  </si>
  <si>
    <t>7219110000</t>
  </si>
  <si>
    <t>7219120000</t>
  </si>
  <si>
    <t>7219130000</t>
  </si>
  <si>
    <t>7219140000</t>
  </si>
  <si>
    <t>7219210000</t>
  </si>
  <si>
    <t>7219220000</t>
  </si>
  <si>
    <t>7219230000</t>
  </si>
  <si>
    <t>7219240000</t>
  </si>
  <si>
    <t>7219310000</t>
  </si>
  <si>
    <t>7219320000</t>
  </si>
  <si>
    <t>7219330000</t>
  </si>
  <si>
    <t>7219340000</t>
  </si>
  <si>
    <t>7219350000</t>
  </si>
  <si>
    <t>7219900000</t>
  </si>
  <si>
    <t>7220110000</t>
  </si>
  <si>
    <t>7220120000</t>
  </si>
  <si>
    <t>7220200000</t>
  </si>
  <si>
    <t>7220900000</t>
  </si>
  <si>
    <t>7221000000</t>
  </si>
  <si>
    <t>7222111000</t>
  </si>
  <si>
    <t>7222119000</t>
  </si>
  <si>
    <t>7222191000</t>
  </si>
  <si>
    <t>7222199000</t>
  </si>
  <si>
    <t>7222201000</t>
  </si>
  <si>
    <t>7222209000</t>
  </si>
  <si>
    <t>7222301000</t>
  </si>
  <si>
    <t>7222309000</t>
  </si>
  <si>
    <t>7222400000</t>
  </si>
  <si>
    <t>7223000000</t>
  </si>
  <si>
    <t>7224100010</t>
  </si>
  <si>
    <t>7224100090</t>
  </si>
  <si>
    <t>7224900010</t>
  </si>
  <si>
    <t>7224900090</t>
  </si>
  <si>
    <t>7225110000</t>
  </si>
  <si>
    <t>7225190000</t>
  </si>
  <si>
    <t>7225300000</t>
  </si>
  <si>
    <t>7225400000</t>
  </si>
  <si>
    <t>7225500010</t>
  </si>
  <si>
    <t>7225500090</t>
  </si>
  <si>
    <t>7225910010</t>
  </si>
  <si>
    <t>7225910090</t>
  </si>
  <si>
    <t>7225920010</t>
  </si>
  <si>
    <t>7225920090</t>
  </si>
  <si>
    <t>7225990010</t>
  </si>
  <si>
    <t>7225990090</t>
  </si>
  <si>
    <t>7226110000</t>
  </si>
  <si>
    <t>7226190000</t>
  </si>
  <si>
    <t>7226200000</t>
  </si>
  <si>
    <t>7226910000</t>
  </si>
  <si>
    <t>7226920000</t>
  </si>
  <si>
    <t>7226990000</t>
  </si>
  <si>
    <t>7227100000</t>
  </si>
  <si>
    <t>7227200000</t>
  </si>
  <si>
    <t>7227900011</t>
  </si>
  <si>
    <t>7227900012</t>
  </si>
  <si>
    <t>7227900013</t>
  </si>
  <si>
    <t>7227900091</t>
  </si>
  <si>
    <t>7227900092</t>
  </si>
  <si>
    <t>7227900093</t>
  </si>
  <si>
    <t>7228100000</t>
  </si>
  <si>
    <t>7228201000</t>
  </si>
  <si>
    <t>7228209000</t>
  </si>
  <si>
    <t>7228300000</t>
  </si>
  <si>
    <t>7228401000</t>
  </si>
  <si>
    <t>7228409000</t>
  </si>
  <si>
    <t>7228501000</t>
  </si>
  <si>
    <t>7228509000</t>
  </si>
  <si>
    <t>7228601000</t>
  </si>
  <si>
    <t>7228609000</t>
  </si>
  <si>
    <t>7228700000</t>
  </si>
  <si>
    <t>7228800000</t>
  </si>
  <si>
    <t>7229200000</t>
  </si>
  <si>
    <t>7229900000</t>
  </si>
  <si>
    <t>7301100000</t>
  </si>
  <si>
    <t>7301200000</t>
  </si>
  <si>
    <t>7302100000</t>
  </si>
  <si>
    <t>7302300000</t>
  </si>
  <si>
    <t>7302400000</t>
  </si>
  <si>
    <t>7302901000</t>
  </si>
  <si>
    <t>7302909000</t>
  </si>
  <si>
    <t>7303000000</t>
  </si>
  <si>
    <t>7304110000</t>
  </si>
  <si>
    <t>7304190000</t>
  </si>
  <si>
    <t>7304220000</t>
  </si>
  <si>
    <t>7304230000</t>
  </si>
  <si>
    <t>7304240000</t>
  </si>
  <si>
    <t>7304290000</t>
  </si>
  <si>
    <t>7304310000</t>
  </si>
  <si>
    <t>7304390000</t>
  </si>
  <si>
    <t>7304410000</t>
  </si>
  <si>
    <t>7304490000</t>
  </si>
  <si>
    <t>7304510000</t>
  </si>
  <si>
    <t>7304590000</t>
  </si>
  <si>
    <t>7304900000</t>
  </si>
  <si>
    <t>7305110000</t>
  </si>
  <si>
    <t>7305120000</t>
  </si>
  <si>
    <t>7305190000</t>
  </si>
  <si>
    <t>7305200000</t>
  </si>
  <si>
    <t>7305310000</t>
  </si>
  <si>
    <t>7305390000</t>
  </si>
  <si>
    <t>7305900000</t>
  </si>
  <si>
    <t>7306110000</t>
  </si>
  <si>
    <t>7306190000</t>
  </si>
  <si>
    <t>7306210000</t>
  </si>
  <si>
    <t>7306290000</t>
  </si>
  <si>
    <t>7306301000</t>
  </si>
  <si>
    <t>7306309100</t>
  </si>
  <si>
    <t>7306309200</t>
  </si>
  <si>
    <t>7306309900</t>
  </si>
  <si>
    <t>7306400010</t>
  </si>
  <si>
    <t>7306400090</t>
  </si>
  <si>
    <t>7306500000</t>
  </si>
  <si>
    <t>7306610000</t>
  </si>
  <si>
    <t>7306690000</t>
  </si>
  <si>
    <t>7306900000</t>
  </si>
  <si>
    <t>7307110000</t>
  </si>
  <si>
    <t>7307190000</t>
  </si>
  <si>
    <t>7307210000</t>
  </si>
  <si>
    <t>7307220000</t>
  </si>
  <si>
    <t>7307230000</t>
  </si>
  <si>
    <t>7307290000</t>
  </si>
  <si>
    <t>7307910000</t>
  </si>
  <si>
    <t>7307920000</t>
  </si>
  <si>
    <t>7307930000</t>
  </si>
  <si>
    <t>7307990000</t>
  </si>
  <si>
    <t>7308100000</t>
  </si>
  <si>
    <t>7308200000</t>
  </si>
  <si>
    <t>7308300000</t>
  </si>
  <si>
    <t>7308400000</t>
  </si>
  <si>
    <t>7308901000</t>
  </si>
  <si>
    <t>7308902000</t>
  </si>
  <si>
    <t>7308909000</t>
  </si>
  <si>
    <t>7309000000</t>
  </si>
  <si>
    <t>7310100000</t>
  </si>
  <si>
    <t>7310210000</t>
  </si>
  <si>
    <t>7310291000</t>
  </si>
  <si>
    <t>7310299000</t>
  </si>
  <si>
    <t>7311001010</t>
  </si>
  <si>
    <t>7311001090</t>
  </si>
  <si>
    <t>7311009000</t>
  </si>
  <si>
    <t>7312101000</t>
  </si>
  <si>
    <t>7312109000</t>
  </si>
  <si>
    <t>7312900000</t>
  </si>
  <si>
    <t>7313001000</t>
  </si>
  <si>
    <t>7313009000</t>
  </si>
  <si>
    <t>7314120000</t>
  </si>
  <si>
    <t>7314140000</t>
  </si>
  <si>
    <t>7314191000</t>
  </si>
  <si>
    <t>7314199000</t>
  </si>
  <si>
    <t>7314200000</t>
  </si>
  <si>
    <t>7314310000</t>
  </si>
  <si>
    <t>7314390000</t>
  </si>
  <si>
    <t>7314410000</t>
  </si>
  <si>
    <t>7314420000</t>
  </si>
  <si>
    <t>7314490000</t>
  </si>
  <si>
    <t>7314500000</t>
  </si>
  <si>
    <t>7315110000</t>
  </si>
  <si>
    <t>7315120000</t>
  </si>
  <si>
    <t>7315190000</t>
  </si>
  <si>
    <t>7315200000</t>
  </si>
  <si>
    <t>7315810000</t>
  </si>
  <si>
    <t>7315820000</t>
  </si>
  <si>
    <t>7315890000</t>
  </si>
  <si>
    <t>7315900000</t>
  </si>
  <si>
    <t>7316000000</t>
  </si>
  <si>
    <t>7317000000</t>
  </si>
  <si>
    <t>7318110000</t>
  </si>
  <si>
    <t>7318120000</t>
  </si>
  <si>
    <t>7318130000</t>
  </si>
  <si>
    <t>7318140000</t>
  </si>
  <si>
    <t>7318151000</t>
  </si>
  <si>
    <t>7318159000</t>
  </si>
  <si>
    <t>7318160000</t>
  </si>
  <si>
    <t>7318190000</t>
  </si>
  <si>
    <t>7318210000</t>
  </si>
  <si>
    <t>7318220000</t>
  </si>
  <si>
    <t>7318230000</t>
  </si>
  <si>
    <t>7318240000</t>
  </si>
  <si>
    <t>7318290000</t>
  </si>
  <si>
    <t>7319400000</t>
  </si>
  <si>
    <t>7319901000</t>
  </si>
  <si>
    <t>7319909000</t>
  </si>
  <si>
    <t>7320100000</t>
  </si>
  <si>
    <t>7320201000</t>
  </si>
  <si>
    <t>7320209000</t>
  </si>
  <si>
    <t>7320900000</t>
  </si>
  <si>
    <t>7321111100</t>
  </si>
  <si>
    <t>7321111200</t>
  </si>
  <si>
    <t>7321111900</t>
  </si>
  <si>
    <t>7321119000</t>
  </si>
  <si>
    <t>7321120000</t>
  </si>
  <si>
    <t>7321191000</t>
  </si>
  <si>
    <t>7321199000</t>
  </si>
  <si>
    <t>7321810000</t>
  </si>
  <si>
    <t>7321820000</t>
  </si>
  <si>
    <t>7321891000</t>
  </si>
  <si>
    <t>7321899000</t>
  </si>
  <si>
    <t>7321901000</t>
  </si>
  <si>
    <t>7321909010</t>
  </si>
  <si>
    <t>7321909090</t>
  </si>
  <si>
    <t>7322110000</t>
  </si>
  <si>
    <t>7322190000</t>
  </si>
  <si>
    <t>7322900000</t>
  </si>
  <si>
    <t>7323100000</t>
  </si>
  <si>
    <t>7323911000</t>
  </si>
  <si>
    <t>7323912000</t>
  </si>
  <si>
    <t>7323921000</t>
  </si>
  <si>
    <t>7323922000</t>
  </si>
  <si>
    <t>7323931000</t>
  </si>
  <si>
    <t>7323932000</t>
  </si>
  <si>
    <t>7323941000</t>
  </si>
  <si>
    <t>7323949000</t>
  </si>
  <si>
    <t>7323991000</t>
  </si>
  <si>
    <t>7323999000</t>
  </si>
  <si>
    <t>7324100000</t>
  </si>
  <si>
    <t>7324210000</t>
  </si>
  <si>
    <t>7324290000</t>
  </si>
  <si>
    <t>7324900000</t>
  </si>
  <si>
    <t>7325100000</t>
  </si>
  <si>
    <t>7325910000</t>
  </si>
  <si>
    <t>7325990000</t>
  </si>
  <si>
    <t>7326110000</t>
  </si>
  <si>
    <t>7326190000</t>
  </si>
  <si>
    <t>7326200000</t>
  </si>
  <si>
    <t>7326901000</t>
  </si>
  <si>
    <t>7326909000</t>
  </si>
  <si>
    <t>7401001000</t>
  </si>
  <si>
    <t>7401002000</t>
  </si>
  <si>
    <t>7402001000</t>
  </si>
  <si>
    <t>7402002000</t>
  </si>
  <si>
    <t>7402003000</t>
  </si>
  <si>
    <t>7403110000</t>
  </si>
  <si>
    <t>7403120000</t>
  </si>
  <si>
    <t>7403130000</t>
  </si>
  <si>
    <t>7403190000</t>
  </si>
  <si>
    <t>7403210000</t>
  </si>
  <si>
    <t>7403220000</t>
  </si>
  <si>
    <t>7403291000</t>
  </si>
  <si>
    <t>7403299000</t>
  </si>
  <si>
    <t>7404000010</t>
  </si>
  <si>
    <t>7404000090</t>
  </si>
  <si>
    <t>7405000000</t>
  </si>
  <si>
    <t>7406100000</t>
  </si>
  <si>
    <t>7406200000</t>
  </si>
  <si>
    <t>7407100000</t>
  </si>
  <si>
    <t>7407210000</t>
  </si>
  <si>
    <t>7407290000</t>
  </si>
  <si>
    <t>7408110000</t>
  </si>
  <si>
    <t>7408190000</t>
  </si>
  <si>
    <t>7408210000</t>
  </si>
  <si>
    <t>7408220000</t>
  </si>
  <si>
    <t>7408290000</t>
  </si>
  <si>
    <t>7409110000</t>
  </si>
  <si>
    <t>7409190000</t>
  </si>
  <si>
    <t>7409210000</t>
  </si>
  <si>
    <t>7409290000</t>
  </si>
  <si>
    <t>7409310000</t>
  </si>
  <si>
    <t>7409390000</t>
  </si>
  <si>
    <t>7409400000</t>
  </si>
  <si>
    <t>7409900000</t>
  </si>
  <si>
    <t>7410110000</t>
  </si>
  <si>
    <t>7410120000</t>
  </si>
  <si>
    <t>7410210000</t>
  </si>
  <si>
    <t>7410220000</t>
  </si>
  <si>
    <t>7411100000</t>
  </si>
  <si>
    <t>7411210000</t>
  </si>
  <si>
    <t>7411220000</t>
  </si>
  <si>
    <t>7411290000</t>
  </si>
  <si>
    <t>7412100000</t>
  </si>
  <si>
    <t>7412200000</t>
  </si>
  <si>
    <t>7413000000</t>
  </si>
  <si>
    <t>7415100000</t>
  </si>
  <si>
    <t>7415210000</t>
  </si>
  <si>
    <t>7415290000</t>
  </si>
  <si>
    <t>7415330000</t>
  </si>
  <si>
    <t>7415390000</t>
  </si>
  <si>
    <t>7418101000</t>
  </si>
  <si>
    <t>7418102000</t>
  </si>
  <si>
    <t>7418109000</t>
  </si>
  <si>
    <t>7418200000</t>
  </si>
  <si>
    <t>7419200000</t>
  </si>
  <si>
    <t>7419801000</t>
  </si>
  <si>
    <t>7419802000</t>
  </si>
  <si>
    <t>7419809000</t>
  </si>
  <si>
    <t>7501100000</t>
  </si>
  <si>
    <t>7501200000</t>
  </si>
  <si>
    <t>7502100000</t>
  </si>
  <si>
    <t>7502200000</t>
  </si>
  <si>
    <t>7503000000</t>
  </si>
  <si>
    <t>7504000000</t>
  </si>
  <si>
    <t>7505110000</t>
  </si>
  <si>
    <t>7505120000</t>
  </si>
  <si>
    <t>7505210000</t>
  </si>
  <si>
    <t>7505220000</t>
  </si>
  <si>
    <t>7506100000</t>
  </si>
  <si>
    <t>7506200000</t>
  </si>
  <si>
    <t>7507110000</t>
  </si>
  <si>
    <t>7507120000</t>
  </si>
  <si>
    <t>7507200000</t>
  </si>
  <si>
    <t>7508100000</t>
  </si>
  <si>
    <t>7508901000</t>
  </si>
  <si>
    <t>7508909000</t>
  </si>
  <si>
    <t>7601100000</t>
  </si>
  <si>
    <t>7601200000</t>
  </si>
  <si>
    <t>7602000000</t>
  </si>
  <si>
    <t>7603100000</t>
  </si>
  <si>
    <t>7603200000</t>
  </si>
  <si>
    <t>7604101000</t>
  </si>
  <si>
    <t>7604102000</t>
  </si>
  <si>
    <t>7604210000</t>
  </si>
  <si>
    <t>7604291000</t>
  </si>
  <si>
    <t>7604292000</t>
  </si>
  <si>
    <t>7605110000</t>
  </si>
  <si>
    <t>7605190000</t>
  </si>
  <si>
    <t>7605210000</t>
  </si>
  <si>
    <t>7605290000</t>
  </si>
  <si>
    <t>7606110000</t>
  </si>
  <si>
    <t>7606122000</t>
  </si>
  <si>
    <t>7606129000</t>
  </si>
  <si>
    <t>7606911000</t>
  </si>
  <si>
    <t>7606919000</t>
  </si>
  <si>
    <t>7606922000</t>
  </si>
  <si>
    <t>7606923000</t>
  </si>
  <si>
    <t>7606929010</t>
  </si>
  <si>
    <t>7606929090</t>
  </si>
  <si>
    <t>7607110000</t>
  </si>
  <si>
    <t>7607190000</t>
  </si>
  <si>
    <t>7607200000</t>
  </si>
  <si>
    <t>7608101000</t>
  </si>
  <si>
    <t>7608109000</t>
  </si>
  <si>
    <t>7608200000</t>
  </si>
  <si>
    <t>7609000000</t>
  </si>
  <si>
    <t>7610100000</t>
  </si>
  <si>
    <t>7610900000</t>
  </si>
  <si>
    <t>7611000000</t>
  </si>
  <si>
    <t>7612100000</t>
  </si>
  <si>
    <t>7612901000</t>
  </si>
  <si>
    <t>7612903000</t>
  </si>
  <si>
    <t>7612904000</t>
  </si>
  <si>
    <t>7612909000</t>
  </si>
  <si>
    <t>7613000000</t>
  </si>
  <si>
    <t>7614100000</t>
  </si>
  <si>
    <t>7614900000</t>
  </si>
  <si>
    <t>7615101000</t>
  </si>
  <si>
    <t>7615102000</t>
  </si>
  <si>
    <t>7615108000</t>
  </si>
  <si>
    <t>7615109000</t>
  </si>
  <si>
    <t>7615200000</t>
  </si>
  <si>
    <t>7616100000</t>
  </si>
  <si>
    <t>7616910000</t>
  </si>
  <si>
    <t>7616991000</t>
  </si>
  <si>
    <t>7616999000</t>
  </si>
  <si>
    <t>7801100000</t>
  </si>
  <si>
    <t>7801910000</t>
  </si>
  <si>
    <t>7801990000</t>
  </si>
  <si>
    <t>7802000000</t>
  </si>
  <si>
    <t>7804110000</t>
  </si>
  <si>
    <t>7804190000</t>
  </si>
  <si>
    <t>7804200000</t>
  </si>
  <si>
    <t>7806001000</t>
  </si>
  <si>
    <t>7806002000</t>
  </si>
  <si>
    <t>7806003000</t>
  </si>
  <si>
    <t>7806009000</t>
  </si>
  <si>
    <t>7901110000</t>
  </si>
  <si>
    <t>7901120000</t>
  </si>
  <si>
    <t>7901200000</t>
  </si>
  <si>
    <t>7902000000</t>
  </si>
  <si>
    <t>7903100000</t>
  </si>
  <si>
    <t>7903900000</t>
  </si>
  <si>
    <t>7904001000</t>
  </si>
  <si>
    <t>7904009000</t>
  </si>
  <si>
    <t>7905000000</t>
  </si>
  <si>
    <t>7907001000</t>
  </si>
  <si>
    <t>7907002000</t>
  </si>
  <si>
    <t>7907009000</t>
  </si>
  <si>
    <t>8001100000</t>
  </si>
  <si>
    <t>8001200000</t>
  </si>
  <si>
    <t>8002000000</t>
  </si>
  <si>
    <t>8003001000</t>
  </si>
  <si>
    <t>8003009000</t>
  </si>
  <si>
    <t>8007001000</t>
  </si>
  <si>
    <t>8007002000</t>
  </si>
  <si>
    <t>8007003000</t>
  </si>
  <si>
    <t>8007009000</t>
  </si>
  <si>
    <t>8101100000</t>
  </si>
  <si>
    <t>8101940000</t>
  </si>
  <si>
    <t>8101960000</t>
  </si>
  <si>
    <t>8101970000</t>
  </si>
  <si>
    <t>8101990000</t>
  </si>
  <si>
    <t>8102100000</t>
  </si>
  <si>
    <t>8102940000</t>
  </si>
  <si>
    <t>8102950000</t>
  </si>
  <si>
    <t>8102960000</t>
  </si>
  <si>
    <t>8102970000</t>
  </si>
  <si>
    <t>8102990000</t>
  </si>
  <si>
    <t>8103200000</t>
  </si>
  <si>
    <t>8103300000</t>
  </si>
  <si>
    <t>8103910000</t>
  </si>
  <si>
    <t>8103990000</t>
  </si>
  <si>
    <t>8104110000</t>
  </si>
  <si>
    <t>8104190000</t>
  </si>
  <si>
    <t>8104200000</t>
  </si>
  <si>
    <t>8104300000</t>
  </si>
  <si>
    <t>8104900000</t>
  </si>
  <si>
    <t>8105200000</t>
  </si>
  <si>
    <t>8105300000</t>
  </si>
  <si>
    <t>8105900000</t>
  </si>
  <si>
    <t>8106101000</t>
  </si>
  <si>
    <t>8106102000</t>
  </si>
  <si>
    <t>8106109000</t>
  </si>
  <si>
    <t>8106901000</t>
  </si>
  <si>
    <t>8106902000</t>
  </si>
  <si>
    <t>8106909000</t>
  </si>
  <si>
    <t>8108200000</t>
  </si>
  <si>
    <t>8108300000</t>
  </si>
  <si>
    <t>8108900000</t>
  </si>
  <si>
    <t>8109210000</t>
  </si>
  <si>
    <t>8109290000</t>
  </si>
  <si>
    <t>8109310000</t>
  </si>
  <si>
    <t>8109390000</t>
  </si>
  <si>
    <t>8109910000</t>
  </si>
  <si>
    <t>8109990000</t>
  </si>
  <si>
    <t>8110100000</t>
  </si>
  <si>
    <t>8110200000</t>
  </si>
  <si>
    <t>8110900000</t>
  </si>
  <si>
    <t>8111001100</t>
  </si>
  <si>
    <t>8111001200</t>
  </si>
  <si>
    <t>8111009000</t>
  </si>
  <si>
    <t>8112120000</t>
  </si>
  <si>
    <t>8112130000</t>
  </si>
  <si>
    <t>8112190000</t>
  </si>
  <si>
    <t>8112210000</t>
  </si>
  <si>
    <t>8112220000</t>
  </si>
  <si>
    <t>8112290000</t>
  </si>
  <si>
    <t>8112310000</t>
  </si>
  <si>
    <t>8112390000</t>
  </si>
  <si>
    <t>8112410000</t>
  </si>
  <si>
    <t>8112490000</t>
  </si>
  <si>
    <t>8112510000</t>
  </si>
  <si>
    <t>8112520000</t>
  </si>
  <si>
    <t>8112590000</t>
  </si>
  <si>
    <t>8112610000</t>
  </si>
  <si>
    <t>8112690000</t>
  </si>
  <si>
    <t>8112921000</t>
  </si>
  <si>
    <t>8112922000</t>
  </si>
  <si>
    <t>8112990000</t>
  </si>
  <si>
    <t>8113000000</t>
  </si>
  <si>
    <t>8201100000</t>
  </si>
  <si>
    <t>8201300000</t>
  </si>
  <si>
    <t>8201401000</t>
  </si>
  <si>
    <t>8201409000</t>
  </si>
  <si>
    <t>8201500000</t>
  </si>
  <si>
    <t>8201601000</t>
  </si>
  <si>
    <t>8201609000</t>
  </si>
  <si>
    <t>8201901000</t>
  </si>
  <si>
    <t>8201909000</t>
  </si>
  <si>
    <t>8202101000</t>
  </si>
  <si>
    <t>8202109000</t>
  </si>
  <si>
    <t>8202200000</t>
  </si>
  <si>
    <t>8202310000</t>
  </si>
  <si>
    <t>8202390000</t>
  </si>
  <si>
    <t>8202400000</t>
  </si>
  <si>
    <t>8202910000</t>
  </si>
  <si>
    <t>8202990000</t>
  </si>
  <si>
    <t>8203100000</t>
  </si>
  <si>
    <t>8203200000</t>
  </si>
  <si>
    <t>8203300000</t>
  </si>
  <si>
    <t>8203400000</t>
  </si>
  <si>
    <t>8204110000</t>
  </si>
  <si>
    <t>8204120000</t>
  </si>
  <si>
    <t>8204200000</t>
  </si>
  <si>
    <t>8205100000</t>
  </si>
  <si>
    <t>8205200000</t>
  </si>
  <si>
    <t>8205300000</t>
  </si>
  <si>
    <t>8205401000</t>
  </si>
  <si>
    <t>8205409000</t>
  </si>
  <si>
    <t>8205510000</t>
  </si>
  <si>
    <t>8205591000</t>
  </si>
  <si>
    <t>8205592000</t>
  </si>
  <si>
    <t>8205593000</t>
  </si>
  <si>
    <t>8205596000</t>
  </si>
  <si>
    <t>8205599100</t>
  </si>
  <si>
    <t>8205599200</t>
  </si>
  <si>
    <t>8205599900</t>
  </si>
  <si>
    <t>8205601000</t>
  </si>
  <si>
    <t>8205609000</t>
  </si>
  <si>
    <t>8205700000</t>
  </si>
  <si>
    <t>8205901000</t>
  </si>
  <si>
    <t>8205909000</t>
  </si>
  <si>
    <t>8206000000</t>
  </si>
  <si>
    <t>8207131000</t>
  </si>
  <si>
    <t>8207132000</t>
  </si>
  <si>
    <t>8207133000</t>
  </si>
  <si>
    <t>8207139000</t>
  </si>
  <si>
    <t>8207191000</t>
  </si>
  <si>
    <t>8207192100</t>
  </si>
  <si>
    <t>8207192900</t>
  </si>
  <si>
    <t>8207193000</t>
  </si>
  <si>
    <t>8207198000</t>
  </si>
  <si>
    <t>8207200000</t>
  </si>
  <si>
    <t>8207300000</t>
  </si>
  <si>
    <t>8207400000</t>
  </si>
  <si>
    <t>8207500000</t>
  </si>
  <si>
    <t>8207600000</t>
  </si>
  <si>
    <t>8207700000</t>
  </si>
  <si>
    <t>8207800000</t>
  </si>
  <si>
    <t>8207900000</t>
  </si>
  <si>
    <t>8208100000</t>
  </si>
  <si>
    <t>8208200000</t>
  </si>
  <si>
    <t>8208300000</t>
  </si>
  <si>
    <t>8208400000</t>
  </si>
  <si>
    <t>8208900000</t>
  </si>
  <si>
    <t>8209001000</t>
  </si>
  <si>
    <t>8209009000</t>
  </si>
  <si>
    <t>8210001000</t>
  </si>
  <si>
    <t>8210009000</t>
  </si>
  <si>
    <t>8211100000</t>
  </si>
  <si>
    <t>8211910000</t>
  </si>
  <si>
    <t>8211920000</t>
  </si>
  <si>
    <t>8211931000</t>
  </si>
  <si>
    <t>8211939000</t>
  </si>
  <si>
    <t>8211941000</t>
  </si>
  <si>
    <t>8211949000</t>
  </si>
  <si>
    <t>8211950000</t>
  </si>
  <si>
    <t>8212101000</t>
  </si>
  <si>
    <t>8212102000</t>
  </si>
  <si>
    <t>8212200000</t>
  </si>
  <si>
    <t>8212900000</t>
  </si>
  <si>
    <t>8213000000</t>
  </si>
  <si>
    <t>8214100000</t>
  </si>
  <si>
    <t>8214200000</t>
  </si>
  <si>
    <t>8214901000</t>
  </si>
  <si>
    <t>8214909000</t>
  </si>
  <si>
    <t>8215100000</t>
  </si>
  <si>
    <t>8215200000</t>
  </si>
  <si>
    <t>8215910000</t>
  </si>
  <si>
    <t>8215990000</t>
  </si>
  <si>
    <t>8301100000</t>
  </si>
  <si>
    <t>8301200000</t>
  </si>
  <si>
    <t>8301300000</t>
  </si>
  <si>
    <t>8301401000</t>
  </si>
  <si>
    <t>8301409000</t>
  </si>
  <si>
    <t>8301500000</t>
  </si>
  <si>
    <t>8301600000</t>
  </si>
  <si>
    <t>8301700000</t>
  </si>
  <si>
    <t>8302101000</t>
  </si>
  <si>
    <t>8302109000</t>
  </si>
  <si>
    <t>8302200000</t>
  </si>
  <si>
    <t>8302300000</t>
  </si>
  <si>
    <t>8302410000</t>
  </si>
  <si>
    <t>8302420000</t>
  </si>
  <si>
    <t>8302490000</t>
  </si>
  <si>
    <t>8302500000</t>
  </si>
  <si>
    <t>8302600000</t>
  </si>
  <si>
    <t>8303001000</t>
  </si>
  <si>
    <t>8303002000</t>
  </si>
  <si>
    <t>8303009000</t>
  </si>
  <si>
    <t>8304000000</t>
  </si>
  <si>
    <t>8305100000</t>
  </si>
  <si>
    <t>8305200000</t>
  </si>
  <si>
    <t>8305900000</t>
  </si>
  <si>
    <t>8306100000</t>
  </si>
  <si>
    <t>8306210000</t>
  </si>
  <si>
    <t>8306290000</t>
  </si>
  <si>
    <t>8306300000</t>
  </si>
  <si>
    <t>8307100000</t>
  </si>
  <si>
    <t>8307900000</t>
  </si>
  <si>
    <t>8308101100</t>
  </si>
  <si>
    <t>8308101200</t>
  </si>
  <si>
    <t>8308101900</t>
  </si>
  <si>
    <t>8308109000</t>
  </si>
  <si>
    <t>8308200000</t>
  </si>
  <si>
    <t>8308900000</t>
  </si>
  <si>
    <t>8309100000</t>
  </si>
  <si>
    <t>8309900000</t>
  </si>
  <si>
    <t>8310000010</t>
  </si>
  <si>
    <t>8310000090</t>
  </si>
  <si>
    <t>8311100000</t>
  </si>
  <si>
    <t>8311200000</t>
  </si>
  <si>
    <t>8311300000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</si>
  <si>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</si>
  <si>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</si>
  <si>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</si>
  <si>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</si>
  <si>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</si>
  <si>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</si>
  <si>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</si>
  <si>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</si>
  <si>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</si>
  <si>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8402900000</t>
  </si>
  <si>
    <t>8403100000</t>
  </si>
  <si>
    <t>8403900000</t>
  </si>
  <si>
    <t>8404100000</t>
  </si>
  <si>
    <t>8404200000</t>
  </si>
  <si>
    <t>8404900000</t>
  </si>
  <si>
    <t>8405100000</t>
  </si>
  <si>
    <t>8405900000</t>
  </si>
  <si>
    <t>8406100000</t>
  </si>
  <si>
    <t>8406810000</t>
  </si>
  <si>
    <t>8406820000</t>
  </si>
  <si>
    <t>8406900000</t>
  </si>
  <si>
    <t>8407100000</t>
  </si>
  <si>
    <t>8407210000</t>
  </si>
  <si>
    <t>8407290000</t>
  </si>
  <si>
    <t>8407310000</t>
  </si>
  <si>
    <t>8407320000</t>
  </si>
  <si>
    <t>8407330000</t>
  </si>
  <si>
    <t>8407340010</t>
  </si>
  <si>
    <t>8407340090</t>
  </si>
  <si>
    <t>8407900010</t>
  </si>
  <si>
    <t>8407900090</t>
  </si>
  <si>
    <t>8408100000</t>
  </si>
  <si>
    <t>8408201000</t>
  </si>
  <si>
    <t>8408209000</t>
  </si>
  <si>
    <t>8408901000</t>
  </si>
  <si>
    <t>8408902000</t>
  </si>
  <si>
    <t>8409100000</t>
  </si>
  <si>
    <t>8409911000</t>
  </si>
  <si>
    <t>8409912000</t>
  </si>
  <si>
    <t>8409913000</t>
  </si>
  <si>
    <t>8409914000</t>
  </si>
  <si>
    <t>8409915000</t>
  </si>
  <si>
    <t>8409916000</t>
  </si>
  <si>
    <t>8409917000</t>
  </si>
  <si>
    <t>8409918000</t>
  </si>
  <si>
    <t>8409919100</t>
  </si>
  <si>
    <t>8409919900</t>
  </si>
  <si>
    <t>8409991000</t>
  </si>
  <si>
    <t>8409992000</t>
  </si>
  <si>
    <t>8409993000</t>
  </si>
  <si>
    <t>8409994000</t>
  </si>
  <si>
    <t>8409995000</t>
  </si>
  <si>
    <t>8409996000</t>
  </si>
  <si>
    <t>8409997000</t>
  </si>
  <si>
    <t>8409998000</t>
  </si>
  <si>
    <t>8409999100</t>
  </si>
  <si>
    <t>8409999200</t>
  </si>
  <si>
    <t>8409999300</t>
  </si>
  <si>
    <t>8409999900</t>
  </si>
  <si>
    <t>8410110000</t>
  </si>
  <si>
    <t>8410120000</t>
  </si>
  <si>
    <t>8410130000</t>
  </si>
  <si>
    <t>8410900000</t>
  </si>
  <si>
    <t>8411110000</t>
  </si>
  <si>
    <t>8411120000</t>
  </si>
  <si>
    <t>8411210000</t>
  </si>
  <si>
    <t>8411220000</t>
  </si>
  <si>
    <t>8411810000</t>
  </si>
  <si>
    <t>8411820000</t>
  </si>
  <si>
    <t>8411910000</t>
  </si>
  <si>
    <t>8411990000</t>
  </si>
  <si>
    <t>8412100000</t>
  </si>
  <si>
    <t>8412210000</t>
  </si>
  <si>
    <t>8412290000</t>
  </si>
  <si>
    <t>8412310000</t>
  </si>
  <si>
    <t>8412390000</t>
  </si>
  <si>
    <t>8412801000</t>
  </si>
  <si>
    <t>8412809000</t>
  </si>
  <si>
    <t>8412900000</t>
  </si>
  <si>
    <t>8413110000</t>
  </si>
  <si>
    <t>8413190000</t>
  </si>
  <si>
    <t>8413200000</t>
  </si>
  <si>
    <t>8413301000</t>
  </si>
  <si>
    <t>8413302000</t>
  </si>
  <si>
    <t>8413309100</t>
  </si>
  <si>
    <t>8413309200</t>
  </si>
  <si>
    <t>8413309900</t>
  </si>
  <si>
    <t>8413400000</t>
  </si>
  <si>
    <t>8413500000</t>
  </si>
  <si>
    <t>8413601000</t>
  </si>
  <si>
    <t>8413609000</t>
  </si>
  <si>
    <t>8413701100</t>
  </si>
  <si>
    <t>8413701900</t>
  </si>
  <si>
    <t>8413702100</t>
  </si>
  <si>
    <t>8413702900</t>
  </si>
  <si>
    <t>8413811000</t>
  </si>
  <si>
    <t>8413819000</t>
  </si>
  <si>
    <t>8413820000</t>
  </si>
  <si>
    <t>8413911000</t>
  </si>
  <si>
    <t>8413912000</t>
  </si>
  <si>
    <t>8413913000</t>
  </si>
  <si>
    <t>8413919000</t>
  </si>
  <si>
    <t>8413920000</t>
  </si>
  <si>
    <t>8414100000</t>
  </si>
  <si>
    <t>8414200000</t>
  </si>
  <si>
    <t>8414304000</t>
  </si>
  <si>
    <t>8414309100</t>
  </si>
  <si>
    <t>8414309200</t>
  </si>
  <si>
    <t>8414309900</t>
  </si>
  <si>
    <t>8414401000</t>
  </si>
  <si>
    <t>8414409000</t>
  </si>
  <si>
    <t>8414510000</t>
  </si>
  <si>
    <t>8414590000</t>
  </si>
  <si>
    <t>8414600000</t>
  </si>
  <si>
    <t>8414700000</t>
  </si>
  <si>
    <t>8414801000</t>
  </si>
  <si>
    <t>8414802100</t>
  </si>
  <si>
    <t>8414802210</t>
  </si>
  <si>
    <t>8414802290</t>
  </si>
  <si>
    <t>8414802310</t>
  </si>
  <si>
    <t>8414802390</t>
  </si>
  <si>
    <t>8414809000</t>
  </si>
  <si>
    <t>8414901000</t>
  </si>
  <si>
    <t>8414909000</t>
  </si>
  <si>
    <t>8415101000</t>
  </si>
  <si>
    <t>8415109010</t>
  </si>
  <si>
    <t>8415109020</t>
  </si>
  <si>
    <t>8415200000</t>
  </si>
  <si>
    <t>8415811000</t>
  </si>
  <si>
    <t>8415819010</t>
  </si>
  <si>
    <t>8415819020</t>
  </si>
  <si>
    <t>8415822000</t>
  </si>
  <si>
    <t>8415823010</t>
  </si>
  <si>
    <t>8415823020</t>
  </si>
  <si>
    <t>8415824000</t>
  </si>
  <si>
    <t>8415831000</t>
  </si>
  <si>
    <t>8415839010</t>
  </si>
  <si>
    <t>8415839020</t>
  </si>
  <si>
    <t>8415900000</t>
  </si>
  <si>
    <t>8416100000</t>
  </si>
  <si>
    <t>8416201000</t>
  </si>
  <si>
    <t>8416202000</t>
  </si>
  <si>
    <t>8416203000</t>
  </si>
  <si>
    <t>8416300000</t>
  </si>
  <si>
    <t>8416900000</t>
  </si>
  <si>
    <t>8417100000</t>
  </si>
  <si>
    <t>8417201000</t>
  </si>
  <si>
    <t>8417209000</t>
  </si>
  <si>
    <t>8417802000</t>
  </si>
  <si>
    <t>8417803000</t>
  </si>
  <si>
    <t>8417809000</t>
  </si>
  <si>
    <t>8417900000</t>
  </si>
  <si>
    <t>8418101000</t>
  </si>
  <si>
    <t>8418102000</t>
  </si>
  <si>
    <t>8418103000</t>
  </si>
  <si>
    <t>8418109000</t>
  </si>
  <si>
    <t>8418211000</t>
  </si>
  <si>
    <t>8418212000</t>
  </si>
  <si>
    <t>8418213000</t>
  </si>
  <si>
    <t>8418219000</t>
  </si>
  <si>
    <t>8418291000</t>
  </si>
  <si>
    <t>8418299000</t>
  </si>
  <si>
    <t>8418300000</t>
  </si>
  <si>
    <t>8418400000</t>
  </si>
  <si>
    <t>8418500000</t>
  </si>
  <si>
    <t>8418610000</t>
  </si>
  <si>
    <t>8418691110</t>
  </si>
  <si>
    <t>8418691190</t>
  </si>
  <si>
    <t>8418691200</t>
  </si>
  <si>
    <t>8418699100</t>
  </si>
  <si>
    <t>8418699200</t>
  </si>
  <si>
    <t>8418699300</t>
  </si>
  <si>
    <t>8418699400</t>
  </si>
  <si>
    <t>8418699900</t>
  </si>
  <si>
    <t>8418910000</t>
  </si>
  <si>
    <t>8418991000</t>
  </si>
  <si>
    <t>8418992000</t>
  </si>
  <si>
    <t>8418999020</t>
  </si>
  <si>
    <t>8418999090</t>
  </si>
  <si>
    <t>8419110000</t>
  </si>
  <si>
    <t>8419120000</t>
  </si>
  <si>
    <t>8419191000</t>
  </si>
  <si>
    <t>8419199000</t>
  </si>
  <si>
    <t>8419200000</t>
  </si>
  <si>
    <t>8419330000</t>
  </si>
  <si>
    <t>8419340000</t>
  </si>
  <si>
    <t>8419350000</t>
  </si>
  <si>
    <t>8419393000</t>
  </si>
  <si>
    <t>8419399000</t>
  </si>
  <si>
    <t>8419400000</t>
  </si>
  <si>
    <t>8419501000</t>
  </si>
  <si>
    <t>8419509000</t>
  </si>
  <si>
    <t>8419600000</t>
  </si>
  <si>
    <t>8419810000</t>
  </si>
  <si>
    <t>8419891000</t>
  </si>
  <si>
    <t>8419899110</t>
  </si>
  <si>
    <t>8419899190</t>
  </si>
  <si>
    <t>8419899200</t>
  </si>
  <si>
    <t>8419899300</t>
  </si>
  <si>
    <t>8419899910</t>
  </si>
  <si>
    <t>8419899990</t>
  </si>
  <si>
    <t>8419901000</t>
  </si>
  <si>
    <t>8419909000</t>
  </si>
  <si>
    <t>8420101000</t>
  </si>
  <si>
    <t>8420109000</t>
  </si>
  <si>
    <t>8420910000</t>
  </si>
  <si>
    <t>8420990000</t>
  </si>
  <si>
    <t>8421110000</t>
  </si>
  <si>
    <t>8421120000</t>
  </si>
  <si>
    <t>8421191000</t>
  </si>
  <si>
    <t>8421192000</t>
  </si>
  <si>
    <t>8421193000</t>
  </si>
  <si>
    <t>8421199000</t>
  </si>
  <si>
    <t>8421211000</t>
  </si>
  <si>
    <t>8421219000</t>
  </si>
  <si>
    <t>8421220000</t>
  </si>
  <si>
    <t>8421230000</t>
  </si>
  <si>
    <t>8421291000</t>
  </si>
  <si>
    <t>8421292000</t>
  </si>
  <si>
    <t>8421293000</t>
  </si>
  <si>
    <t>8421294000</t>
  </si>
  <si>
    <t>8421299000</t>
  </si>
  <si>
    <t>8421310000</t>
  </si>
  <si>
    <t>8421320000</t>
  </si>
  <si>
    <t>8421391000</t>
  </si>
  <si>
    <t>8421392000</t>
  </si>
  <si>
    <t>8421399000</t>
  </si>
  <si>
    <t>8421910000</t>
  </si>
  <si>
    <t>8421991000</t>
  </si>
  <si>
    <t>8421999000</t>
  </si>
  <si>
    <t>8422110000</t>
  </si>
  <si>
    <t>8422190000</t>
  </si>
  <si>
    <t>8422200000</t>
  </si>
  <si>
    <t>8422301000</t>
  </si>
  <si>
    <t>8422309010</t>
  </si>
  <si>
    <t>8422309020</t>
  </si>
  <si>
    <t>8422309090</t>
  </si>
  <si>
    <t>8422401000</t>
  </si>
  <si>
    <t>8422402000</t>
  </si>
  <si>
    <t>8422403000</t>
  </si>
  <si>
    <t>8422409010</t>
  </si>
  <si>
    <t>8422409090</t>
  </si>
  <si>
    <t>8422900000</t>
  </si>
  <si>
    <t>8423100000</t>
  </si>
  <si>
    <t>8423200000</t>
  </si>
  <si>
    <t>8423301000</t>
  </si>
  <si>
    <t>8423309000</t>
  </si>
  <si>
    <t>8423810000</t>
  </si>
  <si>
    <t>8423821000</t>
  </si>
  <si>
    <t>8423829000</t>
  </si>
  <si>
    <t>8423891000</t>
  </si>
  <si>
    <t>8423899000</t>
  </si>
  <si>
    <t>8423900000</t>
  </si>
  <si>
    <t>8424100000</t>
  </si>
  <si>
    <t>8424200000</t>
  </si>
  <si>
    <t>8424300000</t>
  </si>
  <si>
    <t>8424410000</t>
  </si>
  <si>
    <t>8424490000</t>
  </si>
  <si>
    <t>8424822100</t>
  </si>
  <si>
    <t>8424822900</t>
  </si>
  <si>
    <t>8424823000</t>
  </si>
  <si>
    <t>8424829000</t>
  </si>
  <si>
    <t>8424890010</t>
  </si>
  <si>
    <t>8424890090</t>
  </si>
  <si>
    <t>8424901000</t>
  </si>
  <si>
    <t>8424909000</t>
  </si>
  <si>
    <t>8425110000</t>
  </si>
  <si>
    <t>8425190000</t>
  </si>
  <si>
    <t>8425311000</t>
  </si>
  <si>
    <t>8425319000</t>
  </si>
  <si>
    <t>8425391000</t>
  </si>
  <si>
    <t>8425399000</t>
  </si>
  <si>
    <t>8425410000</t>
  </si>
  <si>
    <t>8425422000</t>
  </si>
  <si>
    <t>8425429000</t>
  </si>
  <si>
    <t>8425491000</t>
  </si>
  <si>
    <t>8425499000</t>
  </si>
  <si>
    <t>8426110000</t>
  </si>
  <si>
    <t>8426121000</t>
  </si>
  <si>
    <t>8426122000</t>
  </si>
  <si>
    <t>8426190000</t>
  </si>
  <si>
    <t>8426200000</t>
  </si>
  <si>
    <t>8426300000</t>
  </si>
  <si>
    <t>8426411000</t>
  </si>
  <si>
    <t>8426419000</t>
  </si>
  <si>
    <t>8426490000</t>
  </si>
  <si>
    <t>8426910000</t>
  </si>
  <si>
    <t>8426991000</t>
  </si>
  <si>
    <t>8426992000</t>
  </si>
  <si>
    <t>8426999000</t>
  </si>
  <si>
    <t>8427100000</t>
  </si>
  <si>
    <t>8427200000</t>
  </si>
  <si>
    <t>8427900000</t>
  </si>
  <si>
    <t>8428101000</t>
  </si>
  <si>
    <t>8428109000</t>
  </si>
  <si>
    <t>8428200000</t>
  </si>
  <si>
    <t>8428310000</t>
  </si>
  <si>
    <t>8428320000</t>
  </si>
  <si>
    <t>8428330000</t>
  </si>
  <si>
    <t>8428390000</t>
  </si>
  <si>
    <t>8428400000</t>
  </si>
  <si>
    <t>8428600000</t>
  </si>
  <si>
    <t>8428700000</t>
  </si>
  <si>
    <t>8428901000</t>
  </si>
  <si>
    <t>8428909010</t>
  </si>
  <si>
    <t>8428909090</t>
  </si>
  <si>
    <t>8429110000</t>
  </si>
  <si>
    <t>8429190000</t>
  </si>
  <si>
    <t>8429200000</t>
  </si>
  <si>
    <t>8429300000</t>
  </si>
  <si>
    <t>8429400000</t>
  </si>
  <si>
    <t>8429510000</t>
  </si>
  <si>
    <t>8429520000</t>
  </si>
  <si>
    <t>8429590000</t>
  </si>
  <si>
    <t>8430100000</t>
  </si>
  <si>
    <t>8430200000</t>
  </si>
  <si>
    <t>8430310000</t>
  </si>
  <si>
    <t>8430390000</t>
  </si>
  <si>
    <t>8430410000</t>
  </si>
  <si>
    <t>8430490000</t>
  </si>
  <si>
    <t>8430500000</t>
  </si>
  <si>
    <t>8430611000</t>
  </si>
  <si>
    <t>8430619000</t>
  </si>
  <si>
    <t>8430691000</t>
  </si>
  <si>
    <t>8430699000</t>
  </si>
  <si>
    <t>8431101000</t>
  </si>
  <si>
    <t>8431109000</t>
  </si>
  <si>
    <t>8431200000</t>
  </si>
  <si>
    <t>8431310000</t>
  </si>
  <si>
    <t>8431390000</t>
  </si>
  <si>
    <t>8431410000</t>
  </si>
  <si>
    <t>8431420000</t>
  </si>
  <si>
    <t>8431431000</t>
  </si>
  <si>
    <t>8431439000</t>
  </si>
  <si>
    <t>8431490000</t>
  </si>
  <si>
    <t>8432100000</t>
  </si>
  <si>
    <t>8432210000</t>
  </si>
  <si>
    <t>8432291000</t>
  </si>
  <si>
    <t>8432292000</t>
  </si>
  <si>
    <t>8432310000</t>
  </si>
  <si>
    <t>8432390000</t>
  </si>
  <si>
    <t>8432410000</t>
  </si>
  <si>
    <t>8432420000</t>
  </si>
  <si>
    <t>8432800000</t>
  </si>
  <si>
    <t>8432901000</t>
  </si>
  <si>
    <t>8432909000</t>
  </si>
  <si>
    <t>8433111000</t>
  </si>
  <si>
    <t>8433119000</t>
  </si>
  <si>
    <t>8433191000</t>
  </si>
  <si>
    <t>8433199000</t>
  </si>
  <si>
    <t>8433200000</t>
  </si>
  <si>
    <t>8433300000</t>
  </si>
  <si>
    <t>8433400000</t>
  </si>
  <si>
    <t>8433510000</t>
  </si>
  <si>
    <t>8433520000</t>
  </si>
  <si>
    <t>8433530000</t>
  </si>
  <si>
    <t>8433591000</t>
  </si>
  <si>
    <t>8433592000</t>
  </si>
  <si>
    <t>8433599000</t>
  </si>
  <si>
    <t>8433601000</t>
  </si>
  <si>
    <t>8433609000</t>
  </si>
  <si>
    <t>8433901000</t>
  </si>
  <si>
    <t>8433909000</t>
  </si>
  <si>
    <t>8434100000</t>
  </si>
  <si>
    <t>8434200000</t>
  </si>
  <si>
    <t>8434901000</t>
  </si>
  <si>
    <t>8434909000</t>
  </si>
  <si>
    <t>8435100000</t>
  </si>
  <si>
    <t>8435900000</t>
  </si>
  <si>
    <t>8436100000</t>
  </si>
  <si>
    <t>8436210000</t>
  </si>
  <si>
    <t>8436291000</t>
  </si>
  <si>
    <t>8436292000</t>
  </si>
  <si>
    <t>8436299000</t>
  </si>
  <si>
    <t>8436801000</t>
  </si>
  <si>
    <t>8436809000</t>
  </si>
  <si>
    <t>8436910000</t>
  </si>
  <si>
    <t>8436990000</t>
  </si>
  <si>
    <t>8437101100</t>
  </si>
  <si>
    <t>8437101900</t>
  </si>
  <si>
    <t>8437109000</t>
  </si>
  <si>
    <t>8437801100</t>
  </si>
  <si>
    <t>8437801900</t>
  </si>
  <si>
    <t>8437809100</t>
  </si>
  <si>
    <t>8437809300</t>
  </si>
  <si>
    <t>8437809900</t>
  </si>
  <si>
    <t>8437900000</t>
  </si>
  <si>
    <t>8438101000</t>
  </si>
  <si>
    <t>8438102000</t>
  </si>
  <si>
    <t>8438201000</t>
  </si>
  <si>
    <t>8438202000</t>
  </si>
  <si>
    <t>8438300000</t>
  </si>
  <si>
    <t>8438400000</t>
  </si>
  <si>
    <t>8438501000</t>
  </si>
  <si>
    <t>8438509000</t>
  </si>
  <si>
    <t>8438600000</t>
  </si>
  <si>
    <t>8438801000</t>
  </si>
  <si>
    <t>8438802000</t>
  </si>
  <si>
    <t>8438809000</t>
  </si>
  <si>
    <t>8438900000</t>
  </si>
  <si>
    <t>8439100000</t>
  </si>
  <si>
    <t>8439200000</t>
  </si>
  <si>
    <t>8439300000</t>
  </si>
  <si>
    <t>8439910000</t>
  </si>
  <si>
    <t>8439990000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</si>
  <si>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</si>
  <si>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</si>
  <si>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</si>
  <si>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</si>
  <si>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</si>
  <si>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</si>
  <si>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</si>
  <si>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</si>
  <si>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8442301000</t>
  </si>
  <si>
    <t>8442302000</t>
  </si>
  <si>
    <t>8442309000</t>
  </si>
  <si>
    <t>8442400000</t>
  </si>
  <si>
    <t>8442501000</t>
  </si>
  <si>
    <t>8442509000</t>
  </si>
  <si>
    <t>8443110000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</si>
  <si>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</si>
  <si>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</si>
  <si>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</si>
  <si>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</si>
  <si>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</si>
  <si>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</si>
  <si>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</si>
  <si>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8443199000</t>
  </si>
  <si>
    <t>8443310000</t>
  </si>
  <si>
    <t>8443321100</t>
  </si>
  <si>
    <t>8443321900</t>
  </si>
  <si>
    <t>8443322000</t>
  </si>
  <si>
    <t>8443329000</t>
  </si>
  <si>
    <t>8443391000</t>
  </si>
  <si>
    <t>8443399000</t>
  </si>
  <si>
    <t>8443910000</t>
  </si>
  <si>
    <t>8443990000</t>
  </si>
  <si>
    <t>8444000000</t>
  </si>
  <si>
    <t>8445110000</t>
  </si>
  <si>
    <t>8445120000</t>
  </si>
  <si>
    <t>8445130000</t>
  </si>
  <si>
    <t>8445191000</t>
  </si>
  <si>
    <t>8445199000</t>
  </si>
  <si>
    <t>8445200000</t>
  </si>
  <si>
    <t>8445300000</t>
  </si>
  <si>
    <t>8445400000</t>
  </si>
  <si>
    <t>8445900000</t>
  </si>
  <si>
    <t>8446100000</t>
  </si>
  <si>
    <t>8446210000</t>
  </si>
  <si>
    <t>8446290000</t>
  </si>
  <si>
    <t>8446300000</t>
  </si>
  <si>
    <t>8447110000</t>
  </si>
  <si>
    <t>8447120000</t>
  </si>
  <si>
    <t>8447201000</t>
  </si>
  <si>
    <t>8447202000</t>
  </si>
  <si>
    <t>8447203000</t>
  </si>
  <si>
    <t>8447900000</t>
  </si>
  <si>
    <t>8448110000</t>
  </si>
  <si>
    <t>8448190000</t>
  </si>
  <si>
    <t>8448200000</t>
  </si>
  <si>
    <t>8448310000</t>
  </si>
  <si>
    <t>8448321000</t>
  </si>
  <si>
    <t>8448329000</t>
  </si>
  <si>
    <t>8448330000</t>
  </si>
  <si>
    <t>8448390000</t>
  </si>
  <si>
    <t>8448420000</t>
  </si>
  <si>
    <t>8448490000</t>
  </si>
  <si>
    <t>8448510000</t>
  </si>
  <si>
    <t>8448590000</t>
  </si>
  <si>
    <t>8449001000</t>
  </si>
  <si>
    <t>8449009000</t>
  </si>
  <si>
    <t>8450110000</t>
  </si>
  <si>
    <t>8450120000</t>
  </si>
  <si>
    <t>8450190000</t>
  </si>
  <si>
    <t>8450200000</t>
  </si>
  <si>
    <t>8450900000</t>
  </si>
  <si>
    <t>8451100000</t>
  </si>
  <si>
    <t>8451210000</t>
  </si>
  <si>
    <t>8451290000</t>
  </si>
  <si>
    <t>8451300000</t>
  </si>
  <si>
    <t>8451401000</t>
  </si>
  <si>
    <t>8451409000</t>
  </si>
  <si>
    <t>8451500000</t>
  </si>
  <si>
    <t>8451800000</t>
  </si>
  <si>
    <t>8451900000</t>
  </si>
  <si>
    <t>8452101000</t>
  </si>
  <si>
    <t>8452102000</t>
  </si>
  <si>
    <t>8452210000</t>
  </si>
  <si>
    <t>8452290000</t>
  </si>
  <si>
    <t>8452300000</t>
  </si>
  <si>
    <t>8452901000</t>
  </si>
  <si>
    <t>8452909000</t>
  </si>
  <si>
    <t>8453100000</t>
  </si>
  <si>
    <t>8453200000</t>
  </si>
  <si>
    <t>8453800000</t>
  </si>
  <si>
    <t>8453900000</t>
  </si>
  <si>
    <t>8454100000</t>
  </si>
  <si>
    <t>8454200000</t>
  </si>
  <si>
    <t>8454300000</t>
  </si>
  <si>
    <t>8454900000</t>
  </si>
  <si>
    <t>8455100000</t>
  </si>
  <si>
    <t>8455210000</t>
  </si>
  <si>
    <t>8455220000</t>
  </si>
  <si>
    <t>8455300000</t>
  </si>
  <si>
    <t>8455900000</t>
  </si>
  <si>
    <t>8456110000</t>
  </si>
  <si>
    <t>8456120000</t>
  </si>
  <si>
    <t>8456200000</t>
  </si>
  <si>
    <t>8456300000</t>
  </si>
  <si>
    <t>8456400000</t>
  </si>
  <si>
    <t>8456500000</t>
  </si>
  <si>
    <t>8456900000</t>
  </si>
  <si>
    <t>8457100000</t>
  </si>
  <si>
    <t>8457200000</t>
  </si>
  <si>
    <t>8457300000</t>
  </si>
  <si>
    <t>8458111000</t>
  </si>
  <si>
    <t>8458112000</t>
  </si>
  <si>
    <t>8458119000</t>
  </si>
  <si>
    <t>8458191000</t>
  </si>
  <si>
    <t>8458192000</t>
  </si>
  <si>
    <t>8458193000</t>
  </si>
  <si>
    <t>8458199000</t>
  </si>
  <si>
    <t>8458910000</t>
  </si>
  <si>
    <t>8458990000</t>
  </si>
  <si>
    <t>8459101000</t>
  </si>
  <si>
    <t>8459102000</t>
  </si>
  <si>
    <t>8459103000</t>
  </si>
  <si>
    <t>8459104000</t>
  </si>
  <si>
    <t>8459210000</t>
  </si>
  <si>
    <t>8459290000</t>
  </si>
  <si>
    <t>8459310000</t>
  </si>
  <si>
    <t>8459390000</t>
  </si>
  <si>
    <t>8459410000</t>
  </si>
  <si>
    <t>8459490000</t>
  </si>
  <si>
    <t>8459510000</t>
  </si>
  <si>
    <t>8459590000</t>
  </si>
  <si>
    <t>8459610000</t>
  </si>
  <si>
    <t>8459690000</t>
  </si>
  <si>
    <t>8459700000</t>
  </si>
  <si>
    <t>8460120000</t>
  </si>
  <si>
    <t>8460190000</t>
  </si>
  <si>
    <t>8460220000</t>
  </si>
  <si>
    <t>8460230000</t>
  </si>
  <si>
    <t>8460240000</t>
  </si>
  <si>
    <t>8460290000</t>
  </si>
  <si>
    <t>8460310000</t>
  </si>
  <si>
    <t>8460390000</t>
  </si>
  <si>
    <t>8460400000</t>
  </si>
  <si>
    <t>8460900010</t>
  </si>
  <si>
    <t>8460900090</t>
  </si>
  <si>
    <t>8461200000</t>
  </si>
  <si>
    <t>8461300000</t>
  </si>
  <si>
    <t>8461400000</t>
  </si>
  <si>
    <t>8461500000</t>
  </si>
  <si>
    <t>8461901000</t>
  </si>
  <si>
    <t>8461909000</t>
  </si>
  <si>
    <t>8462110000</t>
  </si>
  <si>
    <t>8462190000</t>
  </si>
  <si>
    <t>8462220000</t>
  </si>
  <si>
    <t>8462230000</t>
  </si>
  <si>
    <t>8462240000</t>
  </si>
  <si>
    <t>8462250000</t>
  </si>
  <si>
    <t>8462260000</t>
  </si>
  <si>
    <t>8462290000</t>
  </si>
  <si>
    <t>8462320000</t>
  </si>
  <si>
    <t>8462330000</t>
  </si>
  <si>
    <t>8462390000</t>
  </si>
  <si>
    <t>8462420000</t>
  </si>
  <si>
    <t>8462490000</t>
  </si>
  <si>
    <t>8462510000</t>
  </si>
  <si>
    <t>8462590000</t>
  </si>
  <si>
    <t>8462610000</t>
  </si>
  <si>
    <t>8462620000</t>
  </si>
  <si>
    <t>8462630000</t>
  </si>
  <si>
    <t>8462690000</t>
  </si>
  <si>
    <t>8462900000</t>
  </si>
  <si>
    <t>8463101000</t>
  </si>
  <si>
    <t>8463109000</t>
  </si>
  <si>
    <t>8463200000</t>
  </si>
  <si>
    <t>8463300000</t>
  </si>
  <si>
    <t>8463901000</t>
  </si>
  <si>
    <t>8463909000</t>
  </si>
  <si>
    <t>8464100000</t>
  </si>
  <si>
    <t>8464200000</t>
  </si>
  <si>
    <t>8464900000</t>
  </si>
  <si>
    <t>8465100010</t>
  </si>
  <si>
    <t>8465100090</t>
  </si>
  <si>
    <t>8465200000</t>
  </si>
  <si>
    <t>8465911010</t>
  </si>
  <si>
    <t>8465911090</t>
  </si>
  <si>
    <t>8465919100</t>
  </si>
  <si>
    <t>8465919200</t>
  </si>
  <si>
    <t>8465919900</t>
  </si>
  <si>
    <t>8465921010</t>
  </si>
  <si>
    <t>8465921090</t>
  </si>
  <si>
    <t>8465929010</t>
  </si>
  <si>
    <t>8465929090</t>
  </si>
  <si>
    <t>8465931000</t>
  </si>
  <si>
    <t>8465939000</t>
  </si>
  <si>
    <t>8465941010</t>
  </si>
  <si>
    <t>8465941090</t>
  </si>
  <si>
    <t>8465949010</t>
  </si>
  <si>
    <t>8465949090</t>
  </si>
  <si>
    <t>8465951000</t>
  </si>
  <si>
    <t>8465959010</t>
  </si>
  <si>
    <t>8465959090</t>
  </si>
  <si>
    <t>8465960000</t>
  </si>
  <si>
    <t>8465991010</t>
  </si>
  <si>
    <t>8465991020</t>
  </si>
  <si>
    <t>8465991090</t>
  </si>
  <si>
    <t>8465999010</t>
  </si>
  <si>
    <t>8465999090</t>
  </si>
  <si>
    <t>8466100000</t>
  </si>
  <si>
    <t>8466200000</t>
  </si>
  <si>
    <t>8466300000</t>
  </si>
  <si>
    <t>8466910000</t>
  </si>
  <si>
    <t>8466920000</t>
  </si>
  <si>
    <t>8466930000</t>
  </si>
  <si>
    <t>8466940000</t>
  </si>
  <si>
    <t>8467111000</t>
  </si>
  <si>
    <t>8467112000</t>
  </si>
  <si>
    <t>8467119000</t>
  </si>
  <si>
    <t>8467191000</t>
  </si>
  <si>
    <t>8467192000</t>
  </si>
  <si>
    <t>8467199000</t>
  </si>
  <si>
    <t>8467210000</t>
  </si>
  <si>
    <t>8467220000</t>
  </si>
  <si>
    <t>8467290000</t>
  </si>
  <si>
    <t>8467810000</t>
  </si>
  <si>
    <t>8467891000</t>
  </si>
  <si>
    <t>8467899000</t>
  </si>
  <si>
    <t>8467910000</t>
  </si>
  <si>
    <t>8467920000</t>
  </si>
  <si>
    <t>8467990000</t>
  </si>
  <si>
    <t>8468100000</t>
  </si>
  <si>
    <t>8468201000</t>
  </si>
  <si>
    <t>8468209000</t>
  </si>
  <si>
    <t>8468800000</t>
  </si>
  <si>
    <t>8468900000</t>
  </si>
  <si>
    <t>8470100000</t>
  </si>
  <si>
    <t>8470210000</t>
  </si>
  <si>
    <t>8470290000</t>
  </si>
  <si>
    <t>8470300000</t>
  </si>
  <si>
    <t>8470500000</t>
  </si>
  <si>
    <t>8470901000</t>
  </si>
  <si>
    <t>8470902000</t>
  </si>
  <si>
    <t>8470909000</t>
  </si>
  <si>
    <t>8471300000</t>
  </si>
  <si>
    <t>8471410000</t>
  </si>
  <si>
    <t>8471490000</t>
  </si>
  <si>
    <t>8471500000</t>
  </si>
  <si>
    <t>8471602000</t>
  </si>
  <si>
    <t>8471609000</t>
  </si>
  <si>
    <t>8471700000</t>
  </si>
  <si>
    <t>8471800000</t>
  </si>
  <si>
    <t>8471900000</t>
  </si>
  <si>
    <t>8472100000</t>
  </si>
  <si>
    <t>8472300000</t>
  </si>
  <si>
    <t>8472901000</t>
  </si>
  <si>
    <t>8472902000</t>
  </si>
  <si>
    <t>8472903000</t>
  </si>
  <si>
    <t>8472904000</t>
  </si>
  <si>
    <t>8472905000</t>
  </si>
  <si>
    <t>8472909010</t>
  </si>
  <si>
    <t>8472909090</t>
  </si>
  <si>
    <t>8473210000</t>
  </si>
  <si>
    <t>8473290000</t>
  </si>
  <si>
    <t>8473300000</t>
  </si>
  <si>
    <t>8473401000</t>
  </si>
  <si>
    <t>8473409000</t>
  </si>
  <si>
    <t>8473500000</t>
  </si>
  <si>
    <t>8474101000</t>
  </si>
  <si>
    <t>8474102000</t>
  </si>
  <si>
    <t>8474109000</t>
  </si>
  <si>
    <t>8474201000</t>
  </si>
  <si>
    <t>8474202000</t>
  </si>
  <si>
    <t>8474203000</t>
  </si>
  <si>
    <t>8474209010</t>
  </si>
  <si>
    <t>8474209090</t>
  </si>
  <si>
    <t>8474311000</t>
  </si>
  <si>
    <t>8474319000</t>
  </si>
  <si>
    <t>8474320000</t>
  </si>
  <si>
    <t>8474391000</t>
  </si>
  <si>
    <t>8474392000</t>
  </si>
  <si>
    <t>8474399000</t>
  </si>
  <si>
    <t>8474801000</t>
  </si>
  <si>
    <t>8474802000</t>
  </si>
  <si>
    <t>8474803000</t>
  </si>
  <si>
    <t>8474809000</t>
  </si>
  <si>
    <t>8474900000</t>
  </si>
  <si>
    <t>8475100000</t>
  </si>
  <si>
    <t>8475210000</t>
  </si>
  <si>
    <t>8475290000</t>
  </si>
  <si>
    <t>8475900000</t>
  </si>
  <si>
    <t>8476210000</t>
  </si>
  <si>
    <t>8476290000</t>
  </si>
  <si>
    <t>8476810000</t>
  </si>
  <si>
    <t>8476890000</t>
  </si>
  <si>
    <t>8476900000</t>
  </si>
  <si>
    <t>8477100000</t>
  </si>
  <si>
    <t>8477200000</t>
  </si>
  <si>
    <t>8477300000</t>
  </si>
  <si>
    <t>8477400000</t>
  </si>
  <si>
    <t>8477510000</t>
  </si>
  <si>
    <t>8477591000</t>
  </si>
  <si>
    <t>8477599000</t>
  </si>
  <si>
    <t>8477800000</t>
  </si>
  <si>
    <t>8477900000</t>
  </si>
  <si>
    <t>8478101000</t>
  </si>
  <si>
    <t>8478109000</t>
  </si>
  <si>
    <t>8478900000</t>
  </si>
  <si>
    <t>8479100000</t>
  </si>
  <si>
    <t>8479201000</t>
  </si>
  <si>
    <t>8479209000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</si>
  <si>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</si>
  <si>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</si>
  <si>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</si>
  <si>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</si>
  <si>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</si>
  <si>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</si>
  <si>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</si>
  <si>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8479820000</t>
  </si>
  <si>
    <t>8479830000</t>
  </si>
  <si>
    <t>8479891000</t>
  </si>
  <si>
    <t>8479892000</t>
  </si>
  <si>
    <t>8479893000</t>
  </si>
  <si>
    <t>8479894000</t>
  </si>
  <si>
    <t>8479895000</t>
  </si>
  <si>
    <t>8479898000</t>
  </si>
  <si>
    <t>8479899000</t>
  </si>
  <si>
    <t>8479900000</t>
  </si>
  <si>
    <t>8480100000</t>
  </si>
  <si>
    <t>8480200000</t>
  </si>
  <si>
    <t>8480300000</t>
  </si>
  <si>
    <t>8480410000</t>
  </si>
  <si>
    <t>8480490000</t>
  </si>
  <si>
    <t>8480500000</t>
  </si>
  <si>
    <t>8480600000</t>
  </si>
  <si>
    <t>8480711000</t>
  </si>
  <si>
    <t>8480719000</t>
  </si>
  <si>
    <t>8480790000</t>
  </si>
  <si>
    <t>8481100000</t>
  </si>
  <si>
    <t>8481200000</t>
  </si>
  <si>
    <t>8481300000</t>
  </si>
  <si>
    <t>8481400020</t>
  </si>
  <si>
    <t>8481400090</t>
  </si>
  <si>
    <t>8481801000</t>
  </si>
  <si>
    <t>8481802000</t>
  </si>
  <si>
    <t>8481803000</t>
  </si>
  <si>
    <t>8481804000</t>
  </si>
  <si>
    <t>8481805100</t>
  </si>
  <si>
    <t>8481805900</t>
  </si>
  <si>
    <t>8481806000</t>
  </si>
  <si>
    <t>8481807000</t>
  </si>
  <si>
    <t>8481808000</t>
  </si>
  <si>
    <t>8481809100</t>
  </si>
  <si>
    <t>8481809900</t>
  </si>
  <si>
    <t>8481901000</t>
  </si>
  <si>
    <t>8481909000</t>
  </si>
  <si>
    <t>8482100000</t>
  </si>
  <si>
    <t>8482200000</t>
  </si>
  <si>
    <t>8482300000</t>
  </si>
  <si>
    <t>8482400000</t>
  </si>
  <si>
    <t>8482500000</t>
  </si>
  <si>
    <t>8482800000</t>
  </si>
  <si>
    <t>8482910000</t>
  </si>
  <si>
    <t>8482990000</t>
  </si>
  <si>
    <t>8483101000</t>
  </si>
  <si>
    <t>8483109100</t>
  </si>
  <si>
    <t>8483109200</t>
  </si>
  <si>
    <t>8483109300</t>
  </si>
  <si>
    <t>8483109900</t>
  </si>
  <si>
    <t>8483200000</t>
  </si>
  <si>
    <t>8483301000</t>
  </si>
  <si>
    <t>8483309000</t>
  </si>
  <si>
    <t>8483403000</t>
  </si>
  <si>
    <t>8483409100</t>
  </si>
  <si>
    <t>8483409200</t>
  </si>
  <si>
    <t>8483409900</t>
  </si>
  <si>
    <t>8483500000</t>
  </si>
  <si>
    <t>8483601000</t>
  </si>
  <si>
    <t>8483609000</t>
  </si>
  <si>
    <t>8483904000</t>
  </si>
  <si>
    <t>8483909000</t>
  </si>
  <si>
    <t>8484100000</t>
  </si>
  <si>
    <t>8484200000</t>
  </si>
  <si>
    <t>8484900000</t>
  </si>
  <si>
    <t>8485100000</t>
  </si>
  <si>
    <t>8485200000</t>
  </si>
  <si>
    <t>8485300000</t>
  </si>
  <si>
    <t>8485800000</t>
  </si>
  <si>
    <t>8485900000</t>
  </si>
  <si>
    <t>8486100000</t>
  </si>
  <si>
    <t>8486200000</t>
  </si>
  <si>
    <t>8486300000</t>
  </si>
  <si>
    <t>8486400000</t>
  </si>
  <si>
    <t>8486900000</t>
  </si>
  <si>
    <t>8487100000</t>
  </si>
  <si>
    <t>8487901000</t>
  </si>
  <si>
    <t>8487902000</t>
  </si>
  <si>
    <t>8487909000</t>
  </si>
  <si>
    <t>8501101000</t>
  </si>
  <si>
    <t>8501102000</t>
  </si>
  <si>
    <t>8501109100</t>
  </si>
  <si>
    <t>8501109200</t>
  </si>
  <si>
    <t>8501109300</t>
  </si>
  <si>
    <t>8501201100</t>
  </si>
  <si>
    <t>8501201900</t>
  </si>
  <si>
    <t>8501202100</t>
  </si>
  <si>
    <t>8501202900</t>
  </si>
  <si>
    <t>8501311000</t>
  </si>
  <si>
    <t>8501312000</t>
  </si>
  <si>
    <t>8501313000</t>
  </si>
  <si>
    <t>8501321000</t>
  </si>
  <si>
    <t>8501322100</t>
  </si>
  <si>
    <t>8501322900</t>
  </si>
  <si>
    <t>8501324000</t>
  </si>
  <si>
    <t>8501331000</t>
  </si>
  <si>
    <t>8501332000</t>
  </si>
  <si>
    <t>8501333000</t>
  </si>
  <si>
    <t>8501341000</t>
  </si>
  <si>
    <t>8501342000</t>
  </si>
  <si>
    <t>8501343000</t>
  </si>
  <si>
    <t>8501401110</t>
  </si>
  <si>
    <t>8501401190</t>
  </si>
  <si>
    <t>8501401900</t>
  </si>
  <si>
    <t>8501402110</t>
  </si>
  <si>
    <t>8501402190</t>
  </si>
  <si>
    <t>8501402900</t>
  </si>
  <si>
    <t>8501403110</t>
  </si>
  <si>
    <t>8501403190</t>
  </si>
  <si>
    <t>8501403900</t>
  </si>
  <si>
    <t>8501404100</t>
  </si>
  <si>
    <t>8501404900</t>
  </si>
  <si>
    <t>8501511010</t>
  </si>
  <si>
    <t>8501511090</t>
  </si>
  <si>
    <t>8501519000</t>
  </si>
  <si>
    <t>8501521010</t>
  </si>
  <si>
    <t>8501521090</t>
  </si>
  <si>
    <t>8501522000</t>
  </si>
  <si>
    <t>8501523000</t>
  </si>
  <si>
    <t>8501524000</t>
  </si>
  <si>
    <t>8501530000</t>
  </si>
  <si>
    <t>8501611000</t>
  </si>
  <si>
    <t>8501612000</t>
  </si>
  <si>
    <t>8501619000</t>
  </si>
  <si>
    <t>8501620000</t>
  </si>
  <si>
    <t>8501630000</t>
  </si>
  <si>
    <t>8501640000</t>
  </si>
  <si>
    <t>8501710000</t>
  </si>
  <si>
    <t>8501720000</t>
  </si>
  <si>
    <t>8501800000</t>
  </si>
  <si>
    <t>8502111000</t>
  </si>
  <si>
    <t>8502119000</t>
  </si>
  <si>
    <t>8502121000</t>
  </si>
  <si>
    <t>8502129000</t>
  </si>
  <si>
    <t>8502131000</t>
  </si>
  <si>
    <t>8502139000</t>
  </si>
  <si>
    <t>8502201000</t>
  </si>
  <si>
    <t>8502209000</t>
  </si>
  <si>
    <t>8502310000</t>
  </si>
  <si>
    <t>8502391000</t>
  </si>
  <si>
    <t>8502399000</t>
  </si>
  <si>
    <t>8502400000</t>
  </si>
  <si>
    <t>8503000000</t>
  </si>
  <si>
    <t>8504100000</t>
  </si>
  <si>
    <t>8504211100</t>
  </si>
  <si>
    <t>8504211900</t>
  </si>
  <si>
    <t>8504219000</t>
  </si>
  <si>
    <t>8504221000</t>
  </si>
  <si>
    <t>8504229000</t>
  </si>
  <si>
    <t>8504230010</t>
  </si>
  <si>
    <t>8504230020</t>
  </si>
  <si>
    <t>8504230090</t>
  </si>
  <si>
    <t>8504311010</t>
  </si>
  <si>
    <t>8504311090</t>
  </si>
  <si>
    <t>8504319000</t>
  </si>
  <si>
    <t>8504321000</t>
  </si>
  <si>
    <t>8504329000</t>
  </si>
  <si>
    <t>8504330000</t>
  </si>
  <si>
    <t>8504341000</t>
  </si>
  <si>
    <t>8504342000</t>
  </si>
  <si>
    <t>8504343000</t>
  </si>
  <si>
    <t>8504401000</t>
  </si>
  <si>
    <t>8504402000</t>
  </si>
  <si>
    <t>8504409010</t>
  </si>
  <si>
    <t>8504409090</t>
  </si>
  <si>
    <t>8504501000</t>
  </si>
  <si>
    <t>8504509000</t>
  </si>
  <si>
    <t>8504900000</t>
  </si>
  <si>
    <t>8505110000</t>
  </si>
  <si>
    <t>8505191000</t>
  </si>
  <si>
    <t>8505199000</t>
  </si>
  <si>
    <t>8505200000</t>
  </si>
  <si>
    <t>8505901000</t>
  </si>
  <si>
    <t>8505902000</t>
  </si>
  <si>
    <t>8505903000</t>
  </si>
  <si>
    <t>8505909000</t>
  </si>
  <si>
    <t>8506101100</t>
  </si>
  <si>
    <t>8506101200</t>
  </si>
  <si>
    <t>8506101900</t>
  </si>
  <si>
    <t>8506109110</t>
  </si>
  <si>
    <t>8506109190</t>
  </si>
  <si>
    <t>8506109200</t>
  </si>
  <si>
    <t>8506109900</t>
  </si>
  <si>
    <t>8506301000</t>
  </si>
  <si>
    <t>8506302000</t>
  </si>
  <si>
    <t>8506309000</t>
  </si>
  <si>
    <t>8506401000</t>
  </si>
  <si>
    <t>8506402000</t>
  </si>
  <si>
    <t>8506409000</t>
  </si>
  <si>
    <t>8506501000</t>
  </si>
  <si>
    <t>8506502000</t>
  </si>
  <si>
    <t>8506509000</t>
  </si>
  <si>
    <t>8506601000</t>
  </si>
  <si>
    <t>8506602000</t>
  </si>
  <si>
    <t>8506609000</t>
  </si>
  <si>
    <t>8506801000</t>
  </si>
  <si>
    <t>8506802000</t>
  </si>
  <si>
    <t>8506809000</t>
  </si>
  <si>
    <t>8506900000</t>
  </si>
  <si>
    <t>8507100000</t>
  </si>
  <si>
    <t>8507200000</t>
  </si>
  <si>
    <t>8507300000</t>
  </si>
  <si>
    <t>8507500000</t>
  </si>
  <si>
    <t>8507600000</t>
  </si>
  <si>
    <t>8507800000</t>
  </si>
  <si>
    <t>8507901000</t>
  </si>
  <si>
    <t>8507902000</t>
  </si>
  <si>
    <t>8507903000</t>
  </si>
  <si>
    <t>8507909000</t>
  </si>
  <si>
    <t>8508110000</t>
  </si>
  <si>
    <t>8508190000</t>
  </si>
  <si>
    <t>8508600000</t>
  </si>
  <si>
    <t>8508700000</t>
  </si>
  <si>
    <t>8509401000</t>
  </si>
  <si>
    <t>8509409000</t>
  </si>
  <si>
    <t>8509801000</t>
  </si>
  <si>
    <t>8509802000</t>
  </si>
  <si>
    <t>8509809000</t>
  </si>
  <si>
    <t>8509900010</t>
  </si>
  <si>
    <t>8509900090</t>
  </si>
  <si>
    <t>8510100000</t>
  </si>
  <si>
    <t>8510201000</t>
  </si>
  <si>
    <t>8510202000</t>
  </si>
  <si>
    <t>8510300000</t>
  </si>
  <si>
    <t>8510901000</t>
  </si>
  <si>
    <t>8510909000</t>
  </si>
  <si>
    <t>8511101000</t>
  </si>
  <si>
    <t>8511109000</t>
  </si>
  <si>
    <t>8511201000</t>
  </si>
  <si>
    <t>8511209000</t>
  </si>
  <si>
    <t>8511301000</t>
  </si>
  <si>
    <t>8511309100</t>
  </si>
  <si>
    <t>8511309200</t>
  </si>
  <si>
    <t>8511401000</t>
  </si>
  <si>
    <t>8511409000</t>
  </si>
  <si>
    <t>8511501000</t>
  </si>
  <si>
    <t>8511509000</t>
  </si>
  <si>
    <t>8511801000</t>
  </si>
  <si>
    <t>8511809000</t>
  </si>
  <si>
    <t>8511901000</t>
  </si>
  <si>
    <t>8511902100</t>
  </si>
  <si>
    <t>8511902900</t>
  </si>
  <si>
    <t>8511903000</t>
  </si>
  <si>
    <t>8511909000</t>
  </si>
  <si>
    <t>8512100000</t>
  </si>
  <si>
    <t>8512201000</t>
  </si>
  <si>
    <t>8512209000</t>
  </si>
  <si>
    <t>8512301000</t>
  </si>
  <si>
    <t>8512309000</t>
  </si>
  <si>
    <t>8512400000</t>
  </si>
  <si>
    <t>8512901000</t>
  </si>
  <si>
    <t>8512909000</t>
  </si>
  <si>
    <t>8513101000</t>
  </si>
  <si>
    <t>8513109000</t>
  </si>
  <si>
    <t>8513900000</t>
  </si>
  <si>
    <t>8514110000</t>
  </si>
  <si>
    <t>8514190000</t>
  </si>
  <si>
    <t>8514200000</t>
  </si>
  <si>
    <t>8514310000</t>
  </si>
  <si>
    <t>8514320000</t>
  </si>
  <si>
    <t>8514390000</t>
  </si>
  <si>
    <t>8514400000</t>
  </si>
  <si>
    <t>8514900000</t>
  </si>
  <si>
    <t>8515110000</t>
  </si>
  <si>
    <t>8515190000</t>
  </si>
  <si>
    <t>8515210000</t>
  </si>
  <si>
    <t>8515290000</t>
  </si>
  <si>
    <t>8515310000</t>
  </si>
  <si>
    <t>8515390000</t>
  </si>
  <si>
    <t>8515801000</t>
  </si>
  <si>
    <t>8515809000</t>
  </si>
  <si>
    <t>8515900000</t>
  </si>
  <si>
    <t>8516100000</t>
  </si>
  <si>
    <t>8516210000</t>
  </si>
  <si>
    <t>8516291000</t>
  </si>
  <si>
    <t>8516299000</t>
  </si>
  <si>
    <t>8516310000</t>
  </si>
  <si>
    <t>8516320000</t>
  </si>
  <si>
    <t>8516330000</t>
  </si>
  <si>
    <t>8516400000</t>
  </si>
  <si>
    <t>8516500000</t>
  </si>
  <si>
    <t>8516601000</t>
  </si>
  <si>
    <t>8516602000</t>
  </si>
  <si>
    <t>8516603000</t>
  </si>
  <si>
    <t>8516710000</t>
  </si>
  <si>
    <t>8516720000</t>
  </si>
  <si>
    <t>8516790000</t>
  </si>
  <si>
    <t>8516800010</t>
  </si>
  <si>
    <t>8516800090</t>
  </si>
  <si>
    <t>8516900010</t>
  </si>
  <si>
    <t>8516900090</t>
  </si>
  <si>
    <t>8517110000</t>
  </si>
  <si>
    <t>8517130000</t>
  </si>
  <si>
    <t>8517140000</t>
  </si>
  <si>
    <t>8517180000</t>
  </si>
  <si>
    <t>8517610000</t>
  </si>
  <si>
    <t>8517621000</t>
  </si>
  <si>
    <t>8517622000</t>
  </si>
  <si>
    <t>8517629000</t>
  </si>
  <si>
    <t>8517691000</t>
  </si>
  <si>
    <t>8517692000</t>
  </si>
  <si>
    <t>8517699010</t>
  </si>
  <si>
    <t>8517699090</t>
  </si>
  <si>
    <t>8517710000</t>
  </si>
  <si>
    <t>8517790000</t>
  </si>
  <si>
    <t>8518100000</t>
  </si>
  <si>
    <t>8518210000</t>
  </si>
  <si>
    <t>8518220000</t>
  </si>
  <si>
    <t>8518290000</t>
  </si>
  <si>
    <t>8518300000</t>
  </si>
  <si>
    <t>8518400000</t>
  </si>
  <si>
    <t>8518500000</t>
  </si>
  <si>
    <t>8518901000</t>
  </si>
  <si>
    <t>8518909000</t>
  </si>
  <si>
    <t>8519200000</t>
  </si>
  <si>
    <t>8519301000</t>
  </si>
  <si>
    <t>8519309000</t>
  </si>
  <si>
    <t>8519811000</t>
  </si>
  <si>
    <t>8519812000</t>
  </si>
  <si>
    <t>8519819000</t>
  </si>
  <si>
    <t>8519891000</t>
  </si>
  <si>
    <t>8519899000</t>
  </si>
  <si>
    <t>8521100000</t>
  </si>
  <si>
    <t>8521901000</t>
  </si>
  <si>
    <t>8521909000</t>
  </si>
  <si>
    <t>8522100000</t>
  </si>
  <si>
    <t>8522902000</t>
  </si>
  <si>
    <t>8522903000</t>
  </si>
  <si>
    <t>8522904000</t>
  </si>
  <si>
    <t>8522905000</t>
  </si>
  <si>
    <t>8522909000</t>
  </si>
  <si>
    <t>8523210000</t>
  </si>
  <si>
    <t>8523291000</t>
  </si>
  <si>
    <t>8523292110</t>
  </si>
  <si>
    <t>8523292190</t>
  </si>
  <si>
    <t>8523292210</t>
  </si>
  <si>
    <t>8523292220</t>
  </si>
  <si>
    <t>8523292290</t>
  </si>
  <si>
    <t>8523292300</t>
  </si>
  <si>
    <t>8523293120</t>
  </si>
  <si>
    <t>8523293190</t>
  </si>
  <si>
    <t>8523293220</t>
  </si>
  <si>
    <t>8523293290</t>
  </si>
  <si>
    <t>8523293320</t>
  </si>
  <si>
    <t>8523293390</t>
  </si>
  <si>
    <t>8523299000</t>
  </si>
  <si>
    <t>8523410000</t>
  </si>
  <si>
    <t>8523491000</t>
  </si>
  <si>
    <t>8523492000</t>
  </si>
  <si>
    <t>8523499000</t>
  </si>
  <si>
    <t>8523510000</t>
  </si>
  <si>
    <t>8523520000</t>
  </si>
  <si>
    <t>8523591000</t>
  </si>
  <si>
    <t>8523599000</t>
  </si>
  <si>
    <t>8523801000</t>
  </si>
  <si>
    <t>8523802100</t>
  </si>
  <si>
    <t>8523802900</t>
  </si>
  <si>
    <t>8523803000</t>
  </si>
  <si>
    <t>8523809000</t>
  </si>
  <si>
    <t>8524110000</t>
  </si>
  <si>
    <t>8524120000</t>
  </si>
  <si>
    <t>8524190000</t>
  </si>
  <si>
    <t>8524910000</t>
  </si>
  <si>
    <t>8524920000</t>
  </si>
  <si>
    <t>8524990000</t>
  </si>
  <si>
    <t>8525501000</t>
  </si>
  <si>
    <t>8525502000</t>
  </si>
  <si>
    <t>8525601000</t>
  </si>
  <si>
    <t>8525602000</t>
  </si>
  <si>
    <t>8525810000</t>
  </si>
  <si>
    <t>8525820000</t>
  </si>
  <si>
    <t>8525830000</t>
  </si>
  <si>
    <t>8525890000</t>
  </si>
  <si>
    <t>8526100000</t>
  </si>
  <si>
    <t>8526910000</t>
  </si>
  <si>
    <t>8526920000</t>
  </si>
  <si>
    <t>8527120000</t>
  </si>
  <si>
    <t>8527130000</t>
  </si>
  <si>
    <t>8527190000</t>
  </si>
  <si>
    <t>8527210000</t>
  </si>
  <si>
    <t>8527290000</t>
  </si>
  <si>
    <t>8527910000</t>
  </si>
  <si>
    <t>8527920000</t>
  </si>
  <si>
    <t>8527990000</t>
  </si>
  <si>
    <t>8528420000</t>
  </si>
  <si>
    <t>8528490000</t>
  </si>
  <si>
    <t>8528520000</t>
  </si>
  <si>
    <t>8528590000</t>
  </si>
  <si>
    <t>8528620000</t>
  </si>
  <si>
    <t>8528690000</t>
  </si>
  <si>
    <t>8528710011</t>
  </si>
  <si>
    <t>8528710012</t>
  </si>
  <si>
    <t>8528710013</t>
  </si>
  <si>
    <t>8528710019</t>
  </si>
  <si>
    <t>8528710020</t>
  </si>
  <si>
    <t>8528710090</t>
  </si>
  <si>
    <t>8528720010</t>
  </si>
  <si>
    <t>8528720020</t>
  </si>
  <si>
    <t>8528720030</t>
  </si>
  <si>
    <t>8528720040</t>
  </si>
  <si>
    <t>8528720090</t>
  </si>
  <si>
    <t>8528730000</t>
  </si>
  <si>
    <t>8529101000</t>
  </si>
  <si>
    <t>8529102000</t>
  </si>
  <si>
    <t>8529109000</t>
  </si>
  <si>
    <t>8529901000</t>
  </si>
  <si>
    <t>8529902000</t>
  </si>
  <si>
    <t>8529909010</t>
  </si>
  <si>
    <t>8529909090</t>
  </si>
  <si>
    <t>8530100000</t>
  </si>
  <si>
    <t>8530801000</t>
  </si>
  <si>
    <t>8530809000</t>
  </si>
  <si>
    <t>8530900000</t>
  </si>
  <si>
    <t>8531100000</t>
  </si>
  <si>
    <t>8531200000</t>
  </si>
  <si>
    <t>8531800000</t>
  </si>
  <si>
    <t>8531900000</t>
  </si>
  <si>
    <t>8532100000</t>
  </si>
  <si>
    <t>8532210000</t>
  </si>
  <si>
    <t>8532220000</t>
  </si>
  <si>
    <t>8532230000</t>
  </si>
  <si>
    <t>8532240000</t>
  </si>
  <si>
    <t>8532250000</t>
  </si>
  <si>
    <t>8532290000</t>
  </si>
  <si>
    <t>8532300000</t>
  </si>
  <si>
    <t>8532900000</t>
  </si>
  <si>
    <t>8533100000</t>
  </si>
  <si>
    <t>8533210000</t>
  </si>
  <si>
    <t>8533290000</t>
  </si>
  <si>
    <t>8533311000</t>
  </si>
  <si>
    <t>8533312000</t>
  </si>
  <si>
    <t>8533319000</t>
  </si>
  <si>
    <t>8533391000</t>
  </si>
  <si>
    <t>8533392000</t>
  </si>
  <si>
    <t>8533393000</t>
  </si>
  <si>
    <t>8533399000</t>
  </si>
  <si>
    <t>8533401000</t>
  </si>
  <si>
    <t>8533402000</t>
  </si>
  <si>
    <t>8533403000</t>
  </si>
  <si>
    <t>8533404000</t>
  </si>
  <si>
    <t>8533409000</t>
  </si>
  <si>
    <t>8533900000</t>
  </si>
  <si>
    <t>8534000000</t>
  </si>
  <si>
    <t>8535100000</t>
  </si>
  <si>
    <t>8535210000</t>
  </si>
  <si>
    <t>8535290000</t>
  </si>
  <si>
    <t>8535300000</t>
  </si>
  <si>
    <t>8535401000</t>
  </si>
  <si>
    <t>8535402000</t>
  </si>
  <si>
    <t>8535901000</t>
  </si>
  <si>
    <t>8535909000</t>
  </si>
  <si>
    <t>8536101000</t>
  </si>
  <si>
    <t>8536102000</t>
  </si>
  <si>
    <t>8536109000</t>
  </si>
  <si>
    <t>8536202000</t>
  </si>
  <si>
    <t>8536209000</t>
  </si>
  <si>
    <t>8536301100</t>
  </si>
  <si>
    <t>8536301900</t>
  </si>
  <si>
    <t>8536309000</t>
  </si>
  <si>
    <t>8536411000</t>
  </si>
  <si>
    <t>8536419000</t>
  </si>
  <si>
    <t>8536491100</t>
  </si>
  <si>
    <t>8536491900</t>
  </si>
  <si>
    <t>8536499000</t>
  </si>
  <si>
    <t>8536501100</t>
  </si>
  <si>
    <t>8536501910</t>
  </si>
  <si>
    <t>8536501920</t>
  </si>
  <si>
    <t>8536501990</t>
  </si>
  <si>
    <t>8536509000</t>
  </si>
  <si>
    <t>8536610000</t>
  </si>
  <si>
    <t>8536690000</t>
  </si>
  <si>
    <t>8536700000</t>
  </si>
  <si>
    <t>8536901000</t>
  </si>
  <si>
    <t>8536902000</t>
  </si>
  <si>
    <t>8536909000</t>
  </si>
  <si>
    <t>8537101000</t>
  </si>
  <si>
    <t>8537109000</t>
  </si>
  <si>
    <t>8537200000</t>
  </si>
  <si>
    <t>8538100000</t>
  </si>
  <si>
    <t>8538900000</t>
  </si>
  <si>
    <t>8539100000</t>
  </si>
  <si>
    <t>8539210000</t>
  </si>
  <si>
    <t>8539221000</t>
  </si>
  <si>
    <t>8539229000</t>
  </si>
  <si>
    <t>8539291000</t>
  </si>
  <si>
    <t>8539292000</t>
  </si>
  <si>
    <t>8539299000</t>
  </si>
  <si>
    <t>8539311000</t>
  </si>
  <si>
    <t>8539312000</t>
  </si>
  <si>
    <t>8539313000</t>
  </si>
  <si>
    <t>8539319000</t>
  </si>
  <si>
    <t>8539320000</t>
  </si>
  <si>
    <t>8539392000</t>
  </si>
  <si>
    <t>8539399000</t>
  </si>
  <si>
    <t>8539410000</t>
  </si>
  <si>
    <t>8539490000</t>
  </si>
  <si>
    <t>8539510000</t>
  </si>
  <si>
    <t>8539520000</t>
  </si>
  <si>
    <t>8539901000</t>
  </si>
  <si>
    <t>8539909000</t>
  </si>
  <si>
    <t>8540110000</t>
  </si>
  <si>
    <t>8540120000</t>
  </si>
  <si>
    <t>8540200000</t>
  </si>
  <si>
    <t>8540400000</t>
  </si>
  <si>
    <t>8540600000</t>
  </si>
  <si>
    <t>8540710000</t>
  </si>
  <si>
    <t>8540790000</t>
  </si>
  <si>
    <t>8540810000</t>
  </si>
  <si>
    <t>8540890000</t>
  </si>
  <si>
    <t>8540910000</t>
  </si>
  <si>
    <t>8540990000</t>
  </si>
  <si>
    <t>8541100000</t>
  </si>
  <si>
    <t>8541210000</t>
  </si>
  <si>
    <t>8541290000</t>
  </si>
  <si>
    <t>8541300000</t>
  </si>
  <si>
    <t>8541410000</t>
  </si>
  <si>
    <t>8541420000</t>
  </si>
  <si>
    <t>8541430000</t>
  </si>
  <si>
    <t>8541490000</t>
  </si>
  <si>
    <t>8541510000</t>
  </si>
  <si>
    <t>8541590000</t>
  </si>
  <si>
    <t>8541600000</t>
  </si>
  <si>
    <t>8541900000</t>
  </si>
  <si>
    <t>8542310000</t>
  </si>
  <si>
    <t>8542320000</t>
  </si>
  <si>
    <t>8542330000</t>
  </si>
  <si>
    <t>8542390000</t>
  </si>
  <si>
    <t>8542900000</t>
  </si>
  <si>
    <t>8543100000</t>
  </si>
  <si>
    <t>8543200000</t>
  </si>
  <si>
    <t>8543300010</t>
  </si>
  <si>
    <t>8543300090</t>
  </si>
  <si>
    <t>8543400000</t>
  </si>
  <si>
    <t>8543701000</t>
  </si>
  <si>
    <t>8543702000</t>
  </si>
  <si>
    <t>8543703000</t>
  </si>
  <si>
    <t>8543709000</t>
  </si>
  <si>
    <t>8543900000</t>
  </si>
  <si>
    <t>8544110000</t>
  </si>
  <si>
    <t>8544190000</t>
  </si>
  <si>
    <t>8544200000</t>
  </si>
  <si>
    <t>8544300000</t>
  </si>
  <si>
    <t>8544421000</t>
  </si>
  <si>
    <t>8544422000</t>
  </si>
  <si>
    <t>8544429000</t>
  </si>
  <si>
    <t>8544491010</t>
  </si>
  <si>
    <t>8544491090</t>
  </si>
  <si>
    <t>8544499010</t>
  </si>
  <si>
    <t>8544499020</t>
  </si>
  <si>
    <t>8544499090</t>
  </si>
  <si>
    <t>8544601000</t>
  </si>
  <si>
    <t>8544609000</t>
  </si>
  <si>
    <t>8544700000</t>
  </si>
  <si>
    <t>8545110000</t>
  </si>
  <si>
    <t>8545190000</t>
  </si>
  <si>
    <t>8545200000</t>
  </si>
  <si>
    <t>8545902000</t>
  </si>
  <si>
    <t>8545909000</t>
  </si>
  <si>
    <t>8546100000</t>
  </si>
  <si>
    <t>8546200000</t>
  </si>
  <si>
    <t>8546901000</t>
  </si>
  <si>
    <t>8546909000</t>
  </si>
  <si>
    <t>8547101000</t>
  </si>
  <si>
    <t>8547109000</t>
  </si>
  <si>
    <t>8547200000</t>
  </si>
  <si>
    <t>8547901000</t>
  </si>
  <si>
    <t>8547909000</t>
  </si>
  <si>
    <t>8548000010</t>
  </si>
  <si>
    <t>8548000090</t>
  </si>
  <si>
    <t>8549110000</t>
  </si>
  <si>
    <t>8549120000</t>
  </si>
  <si>
    <t>8549130000</t>
  </si>
  <si>
    <t>8549140000</t>
  </si>
  <si>
    <t>8549190000</t>
  </si>
  <si>
    <t>8549210000</t>
  </si>
  <si>
    <t>8549290000</t>
  </si>
  <si>
    <t>8549310000</t>
  </si>
  <si>
    <t>8549390000</t>
  </si>
  <si>
    <t>8549910000</t>
  </si>
  <si>
    <t>8549990000</t>
  </si>
  <si>
    <t>8601100000</t>
  </si>
  <si>
    <t>8601200000</t>
  </si>
  <si>
    <t>8602100000</t>
  </si>
  <si>
    <t>8602900000</t>
  </si>
  <si>
    <t>8603100000</t>
  </si>
  <si>
    <t>8603900000</t>
  </si>
  <si>
    <t>8604001000</t>
  </si>
  <si>
    <t>8604009000</t>
  </si>
  <si>
    <t>8605000000</t>
  </si>
  <si>
    <t>8606100000</t>
  </si>
  <si>
    <t>8606300000</t>
  </si>
  <si>
    <t>8606910000</t>
  </si>
  <si>
    <t>8606920000</t>
  </si>
  <si>
    <t>8606990000</t>
  </si>
  <si>
    <t>8607110000</t>
  </si>
  <si>
    <t>8607120000</t>
  </si>
  <si>
    <t>8607190000</t>
  </si>
  <si>
    <t>8607210000</t>
  </si>
  <si>
    <t>8607290000</t>
  </si>
  <si>
    <t>8607300000</t>
  </si>
  <si>
    <t>8607910000</t>
  </si>
  <si>
    <t>8607990000</t>
  </si>
  <si>
    <t>8608000000</t>
  </si>
  <si>
    <t>8609000000</t>
  </si>
  <si>
    <t>8701100000</t>
  </si>
  <si>
    <t>8701210000</t>
  </si>
  <si>
    <t>8701220000</t>
  </si>
  <si>
    <t>8701230000</t>
  </si>
  <si>
    <t>8701240000</t>
  </si>
  <si>
    <t>8701290010</t>
  </si>
  <si>
    <t>8701290090</t>
  </si>
  <si>
    <t>8701300000</t>
  </si>
  <si>
    <t>8701910000</t>
  </si>
  <si>
    <t>8701920000</t>
  </si>
  <si>
    <t>8701930000</t>
  </si>
  <si>
    <t>8701940000</t>
  </si>
  <si>
    <t>8701950000</t>
  </si>
  <si>
    <t>8702101000</t>
  </si>
  <si>
    <t>8702109000</t>
  </si>
  <si>
    <t>8702201000</t>
  </si>
  <si>
    <t>8702209000</t>
  </si>
  <si>
    <t>8702301000</t>
  </si>
  <si>
    <t>8702309000</t>
  </si>
  <si>
    <t>8702401000</t>
  </si>
  <si>
    <t>8702409010</t>
  </si>
  <si>
    <t>8702409090</t>
  </si>
  <si>
    <t>8702902010</t>
  </si>
  <si>
    <t>8702902090</t>
  </si>
  <si>
    <t>8702909010</t>
  </si>
  <si>
    <t>8702909090</t>
  </si>
  <si>
    <t>8703100000</t>
  </si>
  <si>
    <t>8703210010</t>
  </si>
  <si>
    <t>8703210090</t>
  </si>
  <si>
    <t>8703221020</t>
  </si>
  <si>
    <t>8703221090</t>
  </si>
  <si>
    <t>8703229030</t>
  </si>
  <si>
    <t>8703229090</t>
  </si>
  <si>
    <t>8703231020</t>
  </si>
  <si>
    <t>8703231090</t>
  </si>
  <si>
    <t>8703239030</t>
  </si>
  <si>
    <t>8703239090</t>
  </si>
  <si>
    <t>8703241020</t>
  </si>
  <si>
    <t>8703241090</t>
  </si>
  <si>
    <t>8703249030</t>
  </si>
  <si>
    <t>8703249090</t>
  </si>
  <si>
    <t>8703311000</t>
  </si>
  <si>
    <t>8703319000</t>
  </si>
  <si>
    <t>8703321000</t>
  </si>
  <si>
    <t>8703329000</t>
  </si>
  <si>
    <t>8703331000</t>
  </si>
  <si>
    <t>8703339000</t>
  </si>
  <si>
    <t>8703401000</t>
  </si>
  <si>
    <t>8703409000</t>
  </si>
  <si>
    <t>8703501000</t>
  </si>
  <si>
    <t>8703509000</t>
  </si>
  <si>
    <t>8703601000</t>
  </si>
  <si>
    <t>8703609000</t>
  </si>
  <si>
    <t>8703701000</t>
  </si>
  <si>
    <t>8703709000</t>
  </si>
  <si>
    <t>8703801000</t>
  </si>
  <si>
    <t>8703809000</t>
  </si>
  <si>
    <t>8703900000</t>
  </si>
  <si>
    <t>8704100010</t>
  </si>
  <si>
    <t>8704100090</t>
  </si>
  <si>
    <t>8704211000</t>
  </si>
  <si>
    <t>8704219000</t>
  </si>
  <si>
    <t>8704221000</t>
  </si>
  <si>
    <t>8704222000</t>
  </si>
  <si>
    <t>8704229000</t>
  </si>
  <si>
    <t>8704230000</t>
  </si>
  <si>
    <t>8704311010</t>
  </si>
  <si>
    <t>8704311090</t>
  </si>
  <si>
    <t>8704319010</t>
  </si>
  <si>
    <t>8704319090</t>
  </si>
  <si>
    <t>8704321010</t>
  </si>
  <si>
    <t>8704321090</t>
  </si>
  <si>
    <t>8704322010</t>
  </si>
  <si>
    <t>8704322090</t>
  </si>
  <si>
    <t>8704329010</t>
  </si>
  <si>
    <t>8704329090</t>
  </si>
  <si>
    <t>8704411000</t>
  </si>
  <si>
    <t>8704419000</t>
  </si>
  <si>
    <t>8704420000</t>
  </si>
  <si>
    <t>8704430000</t>
  </si>
  <si>
    <t>8704511000</t>
  </si>
  <si>
    <t>8704519000</t>
  </si>
  <si>
    <t>8704520000</t>
  </si>
  <si>
    <t>8704601000</t>
  </si>
  <si>
    <t>8704609000</t>
  </si>
  <si>
    <t>8704901000</t>
  </si>
  <si>
    <t>8704909000</t>
  </si>
  <si>
    <t>8705100000</t>
  </si>
  <si>
    <t>8705200000</t>
  </si>
  <si>
    <t>8705300000</t>
  </si>
  <si>
    <t>8705400000</t>
  </si>
  <si>
    <t>8705901100</t>
  </si>
  <si>
    <t>8705901900</t>
  </si>
  <si>
    <t>8705902000</t>
  </si>
  <si>
    <t>8705909000</t>
  </si>
  <si>
    <t>8706001000</t>
  </si>
  <si>
    <t>8706002130</t>
  </si>
  <si>
    <t>8706002190</t>
  </si>
  <si>
    <t>8706002930</t>
  </si>
  <si>
    <t>8706002990</t>
  </si>
  <si>
    <t>8706009110</t>
  </si>
  <si>
    <t>8706009120</t>
  </si>
  <si>
    <t>8706009190</t>
  </si>
  <si>
    <t>8706009230</t>
  </si>
  <si>
    <t>8706009240</t>
  </si>
  <si>
    <t>8706009290</t>
  </si>
  <si>
    <t>8706009920</t>
  </si>
  <si>
    <t>8706009930</t>
  </si>
  <si>
    <t>8706009990</t>
  </si>
  <si>
    <t>8707100000</t>
  </si>
  <si>
    <t>8707901000</t>
  </si>
  <si>
    <t>8707909000</t>
  </si>
  <si>
    <t>8708100000</t>
  </si>
  <si>
    <t>8708210000</t>
  </si>
  <si>
    <t>8708220000</t>
  </si>
  <si>
    <t>8708291000</t>
  </si>
  <si>
    <t>8708292000</t>
  </si>
  <si>
    <t>8708293000</t>
  </si>
  <si>
    <t>8708294000</t>
  </si>
  <si>
    <t>8708299000</t>
  </si>
  <si>
    <t>8708301000</t>
  </si>
  <si>
    <t>8708302100</t>
  </si>
  <si>
    <t>8708302210</t>
  </si>
  <si>
    <t>8708302290</t>
  </si>
  <si>
    <t>8708302310</t>
  </si>
  <si>
    <t>8708302390</t>
  </si>
  <si>
    <t>8708302400</t>
  </si>
  <si>
    <t>8708302500</t>
  </si>
  <si>
    <t>8708302900</t>
  </si>
  <si>
    <t>8708401000</t>
  </si>
  <si>
    <t>8708409000</t>
  </si>
  <si>
    <t>8708501100</t>
  </si>
  <si>
    <t>8708501900</t>
  </si>
  <si>
    <t>8708502100</t>
  </si>
  <si>
    <t>8708502900</t>
  </si>
  <si>
    <t>8708701000</t>
  </si>
  <si>
    <t>8708702000</t>
  </si>
  <si>
    <t>8708801010</t>
  </si>
  <si>
    <t>8708801090</t>
  </si>
  <si>
    <t>8708802010</t>
  </si>
  <si>
    <t>8708802090</t>
  </si>
  <si>
    <t>8708809010</t>
  </si>
  <si>
    <t>8708809090</t>
  </si>
  <si>
    <t>8708910010</t>
  </si>
  <si>
    <t>8708910090</t>
  </si>
  <si>
    <t>8708920000</t>
  </si>
  <si>
    <t>8708931000</t>
  </si>
  <si>
    <t>8708939100</t>
  </si>
  <si>
    <t>8708939900</t>
  </si>
  <si>
    <t>8708940010</t>
  </si>
  <si>
    <t>8708940090</t>
  </si>
  <si>
    <t>8708950000</t>
  </si>
  <si>
    <t>8708991100</t>
  </si>
  <si>
    <t>8708991900</t>
  </si>
  <si>
    <t>8708992100</t>
  </si>
  <si>
    <t>8708992900</t>
  </si>
  <si>
    <t>8708993100</t>
  </si>
  <si>
    <t>8708993200</t>
  </si>
  <si>
    <t>8708993300</t>
  </si>
  <si>
    <t>8708993900</t>
  </si>
  <si>
    <t>8708994000</t>
  </si>
  <si>
    <t>8708995000</t>
  </si>
  <si>
    <t>8708999600</t>
  </si>
  <si>
    <t>8708999900</t>
  </si>
  <si>
    <t>8709110000</t>
  </si>
  <si>
    <t>8709190000</t>
  </si>
  <si>
    <t>8709900000</t>
  </si>
  <si>
    <t>8710000000</t>
  </si>
  <si>
    <t>8711100000</t>
  </si>
  <si>
    <t>8711200000</t>
  </si>
  <si>
    <t>8711300000</t>
  </si>
  <si>
    <t>8711400000</t>
  </si>
  <si>
    <t>8711500000</t>
  </si>
  <si>
    <t>8711600010</t>
  </si>
  <si>
    <t>8711600090</t>
  </si>
  <si>
    <t>8711900000</t>
  </si>
  <si>
    <t>8712000000</t>
  </si>
  <si>
    <t>8713100000</t>
  </si>
  <si>
    <t>8713900000</t>
  </si>
  <si>
    <t>8714101000</t>
  </si>
  <si>
    <t>8714109000</t>
  </si>
  <si>
    <t>8714200000</t>
  </si>
  <si>
    <t>8714910000</t>
  </si>
  <si>
    <t>8714921000</t>
  </si>
  <si>
    <t>8714929000</t>
  </si>
  <si>
    <t>8714930000</t>
  </si>
  <si>
    <t>8714940000</t>
  </si>
  <si>
    <t>8714950000</t>
  </si>
  <si>
    <t>8714960000</t>
  </si>
  <si>
    <t>8714990000</t>
  </si>
  <si>
    <t>8715001000</t>
  </si>
  <si>
    <t>8715009000</t>
  </si>
  <si>
    <t>8716100000</t>
  </si>
  <si>
    <t>8716200000</t>
  </si>
  <si>
    <t>8716310000</t>
  </si>
  <si>
    <t>8716390010</t>
  </si>
  <si>
    <t>8716390090</t>
  </si>
  <si>
    <t>8716400000</t>
  </si>
  <si>
    <t>8716801000</t>
  </si>
  <si>
    <t>8716809000</t>
  </si>
  <si>
    <t>8716900000</t>
  </si>
  <si>
    <t>8801000000</t>
  </si>
  <si>
    <t>8802110000</t>
  </si>
  <si>
    <t>8802120000</t>
  </si>
  <si>
    <t>8802201000</t>
  </si>
  <si>
    <t>8802209000</t>
  </si>
  <si>
    <t>8802301000</t>
  </si>
  <si>
    <t>8802309000</t>
  </si>
  <si>
    <t>8802400000</t>
  </si>
  <si>
    <t>8802600000</t>
  </si>
  <si>
    <t>8804000000</t>
  </si>
  <si>
    <t>8805100000</t>
  </si>
  <si>
    <t>8805210000</t>
  </si>
  <si>
    <t>8805290000</t>
  </si>
  <si>
    <t>8806100000</t>
  </si>
  <si>
    <t>8806210000</t>
  </si>
  <si>
    <t>8806220000</t>
  </si>
  <si>
    <t>8806230000</t>
  </si>
  <si>
    <t>8806240000</t>
  </si>
  <si>
    <t>8806290000</t>
  </si>
  <si>
    <t>8806910000</t>
  </si>
  <si>
    <t>8806920000</t>
  </si>
  <si>
    <t>8806930000</t>
  </si>
  <si>
    <t>8806940000</t>
  </si>
  <si>
    <t>8806990000</t>
  </si>
  <si>
    <t>8807100000</t>
  </si>
  <si>
    <t>8807200000</t>
  </si>
  <si>
    <t>8807300000</t>
  </si>
  <si>
    <t>8807900000</t>
  </si>
  <si>
    <t>8901101100</t>
  </si>
  <si>
    <t>8901101900</t>
  </si>
  <si>
    <t>8901102000</t>
  </si>
  <si>
    <t>8901201100</t>
  </si>
  <si>
    <t>8901201900</t>
  </si>
  <si>
    <t>8901202000</t>
  </si>
  <si>
    <t>8901301100</t>
  </si>
  <si>
    <t>8901301900</t>
  </si>
  <si>
    <t>8901302000</t>
  </si>
  <si>
    <t>8901901100</t>
  </si>
  <si>
    <t>8901901110</t>
  </si>
  <si>
    <t>8901901190</t>
  </si>
  <si>
    <t>8901901900</t>
  </si>
  <si>
    <t>8901902000</t>
  </si>
  <si>
    <t>8902001100</t>
  </si>
  <si>
    <t>8902001110</t>
  </si>
  <si>
    <t>8902001190</t>
  </si>
  <si>
    <t>8902001900</t>
  </si>
  <si>
    <t>8902002000</t>
  </si>
  <si>
    <t>8903110000</t>
  </si>
  <si>
    <t>8903120000</t>
  </si>
  <si>
    <t>8903190000</t>
  </si>
  <si>
    <t>8903210000</t>
  </si>
  <si>
    <t>8903220000</t>
  </si>
  <si>
    <t>8903230000</t>
  </si>
  <si>
    <t>8903310000</t>
  </si>
  <si>
    <t>8903320000</t>
  </si>
  <si>
    <t>8903330000</t>
  </si>
  <si>
    <t>8903931000</t>
  </si>
  <si>
    <t>8903939000</t>
  </si>
  <si>
    <t>8903990000</t>
  </si>
  <si>
    <t>8904001000</t>
  </si>
  <si>
    <t>8904009000</t>
  </si>
  <si>
    <t>8905100000</t>
  </si>
  <si>
    <t>8905200000</t>
  </si>
  <si>
    <t>8905900000</t>
  </si>
  <si>
    <t>8906100000</t>
  </si>
  <si>
    <t>8906901000</t>
  </si>
  <si>
    <t>8906901010</t>
  </si>
  <si>
    <t>8906901090</t>
  </si>
  <si>
    <t>8906909000</t>
  </si>
  <si>
    <t>8907100000</t>
  </si>
  <si>
    <t>8907901000</t>
  </si>
  <si>
    <t>8907909000</t>
  </si>
  <si>
    <t>8908000000</t>
  </si>
  <si>
    <t>9001100000</t>
  </si>
  <si>
    <t>9001200000</t>
  </si>
  <si>
    <t>9001300000</t>
  </si>
  <si>
    <t>9001400000</t>
  </si>
  <si>
    <t>9001500000</t>
  </si>
  <si>
    <t>9001900000</t>
  </si>
  <si>
    <t>9002110000</t>
  </si>
  <si>
    <t>9002190000</t>
  </si>
  <si>
    <t>9002200000</t>
  </si>
  <si>
    <t>9002900000</t>
  </si>
  <si>
    <t>9003110000</t>
  </si>
  <si>
    <t>9003191000</t>
  </si>
  <si>
    <t>9003199000</t>
  </si>
  <si>
    <t>9003900000</t>
  </si>
  <si>
    <t>9004100000</t>
  </si>
  <si>
    <t>9004901000</t>
  </si>
  <si>
    <t>9004909000</t>
  </si>
  <si>
    <t>9005100000</t>
  </si>
  <si>
    <t>9005800000</t>
  </si>
  <si>
    <t>9005900000</t>
  </si>
  <si>
    <t>9006300000</t>
  </si>
  <si>
    <t>9006400000</t>
  </si>
  <si>
    <t>9006531000</t>
  </si>
  <si>
    <t>9006539000</t>
  </si>
  <si>
    <t>9006591000</t>
  </si>
  <si>
    <t>9006599000</t>
  </si>
  <si>
    <t>9006610000</t>
  </si>
  <si>
    <t>9006690000</t>
  </si>
  <si>
    <t>9006910000</t>
  </si>
  <si>
    <t>9006990000</t>
  </si>
  <si>
    <t>9007100000</t>
  </si>
  <si>
    <t>9007201000</t>
  </si>
  <si>
    <t>9007209000</t>
  </si>
  <si>
    <t>9007910000</t>
  </si>
  <si>
    <t>9007920000</t>
  </si>
  <si>
    <t>9008501000</t>
  </si>
  <si>
    <t>9008502000</t>
  </si>
  <si>
    <t>9008503000</t>
  </si>
  <si>
    <t>9008504000</t>
  </si>
  <si>
    <t>9008900000</t>
  </si>
  <si>
    <t>9010100000</t>
  </si>
  <si>
    <t>9010500000</t>
  </si>
  <si>
    <t>9010600000</t>
  </si>
  <si>
    <t>9010900000</t>
  </si>
  <si>
    <t>9011100000</t>
  </si>
  <si>
    <t>9011200000</t>
  </si>
  <si>
    <t>9011800000</t>
  </si>
  <si>
    <t>9011900000</t>
  </si>
  <si>
    <t>9012100000</t>
  </si>
  <si>
    <t>9012900000</t>
  </si>
  <si>
    <t>9013100000</t>
  </si>
  <si>
    <t>9013200000</t>
  </si>
  <si>
    <t>9013801000</t>
  </si>
  <si>
    <t>9013809000</t>
  </si>
  <si>
    <t>9013900000</t>
  </si>
  <si>
    <t>9014100000</t>
  </si>
  <si>
    <t>9014200000</t>
  </si>
  <si>
    <t>9014800000</t>
  </si>
  <si>
    <t>9014900000</t>
  </si>
  <si>
    <t>9015100000</t>
  </si>
  <si>
    <t>9015201000</t>
  </si>
  <si>
    <t>9015202000</t>
  </si>
  <si>
    <t>9015300000</t>
  </si>
  <si>
    <t>9015401000</t>
  </si>
  <si>
    <t>9015409000</t>
  </si>
  <si>
    <t>9015801000</t>
  </si>
  <si>
    <t>9015809000</t>
  </si>
  <si>
    <t>9015900000</t>
  </si>
  <si>
    <t>9016001100</t>
  </si>
  <si>
    <t>9016001200</t>
  </si>
  <si>
    <t>9016001900</t>
  </si>
  <si>
    <t>9016009000</t>
  </si>
  <si>
    <t>9017100000</t>
  </si>
  <si>
    <t>9017201000</t>
  </si>
  <si>
    <t>9017202000</t>
  </si>
  <si>
    <t>9017203000</t>
  </si>
  <si>
    <t>9017209000</t>
  </si>
  <si>
    <t>9017300000</t>
  </si>
  <si>
    <t>9017801000</t>
  </si>
  <si>
    <t>9017809000</t>
  </si>
  <si>
    <t>9017900000</t>
  </si>
  <si>
    <t>9018110000</t>
  </si>
  <si>
    <t>9018120000</t>
  </si>
  <si>
    <t>9018130000</t>
  </si>
  <si>
    <t>9018140000</t>
  </si>
  <si>
    <t>9018190000</t>
  </si>
  <si>
    <t>9018200000</t>
  </si>
  <si>
    <t>9018312000</t>
  </si>
  <si>
    <t>9018319000</t>
  </si>
  <si>
    <t>9018320000</t>
  </si>
  <si>
    <t>9018390000</t>
  </si>
  <si>
    <t>9018410000</t>
  </si>
  <si>
    <t>9018491000</t>
  </si>
  <si>
    <t>9018499000</t>
  </si>
  <si>
    <t>9018500000</t>
  </si>
  <si>
    <t>9018901000</t>
  </si>
  <si>
    <t>9018909000</t>
  </si>
  <si>
    <t>9019100000</t>
  </si>
  <si>
    <t>9019200010</t>
  </si>
  <si>
    <t>9019200020</t>
  </si>
  <si>
    <t>9019200090</t>
  </si>
  <si>
    <t>9020000000</t>
  </si>
  <si>
    <t>9021101000</t>
  </si>
  <si>
    <t>9021102000</t>
  </si>
  <si>
    <t>9021210000</t>
  </si>
  <si>
    <t>9021290000</t>
  </si>
  <si>
    <t>9021310000</t>
  </si>
  <si>
    <t>9021391000</t>
  </si>
  <si>
    <t>9021399000</t>
  </si>
  <si>
    <t>9021400000</t>
  </si>
  <si>
    <t>9021500000</t>
  </si>
  <si>
    <t>9021900000</t>
  </si>
  <si>
    <t>9022120000</t>
  </si>
  <si>
    <t>9022130000</t>
  </si>
  <si>
    <t>9022140000</t>
  </si>
  <si>
    <t>9022190010</t>
  </si>
  <si>
    <t>9022190090</t>
  </si>
  <si>
    <t>9022210000</t>
  </si>
  <si>
    <t>9022290000</t>
  </si>
  <si>
    <t>9022300000</t>
  </si>
  <si>
    <t>9022900000</t>
  </si>
  <si>
    <t>9023001000</t>
  </si>
  <si>
    <t>9023002000</t>
  </si>
  <si>
    <t>9023009000</t>
  </si>
  <si>
    <t>9024100000</t>
  </si>
  <si>
    <t>9024800000</t>
  </si>
  <si>
    <t>9024900000</t>
  </si>
  <si>
    <t>9025111000</t>
  </si>
  <si>
    <t>9025119000</t>
  </si>
  <si>
    <t>9025191100</t>
  </si>
  <si>
    <t>9025191200</t>
  </si>
  <si>
    <t>9025191900</t>
  </si>
  <si>
    <t>9025199000</t>
  </si>
  <si>
    <t>9025803000</t>
  </si>
  <si>
    <t>9025804100</t>
  </si>
  <si>
    <t>9025804900</t>
  </si>
  <si>
    <t>9025809000</t>
  </si>
  <si>
    <t>9025900000</t>
  </si>
  <si>
    <t>9026101100</t>
  </si>
  <si>
    <t>9026101200</t>
  </si>
  <si>
    <t>9026101900</t>
  </si>
  <si>
    <t>9026109000</t>
  </si>
  <si>
    <t>9026200000</t>
  </si>
  <si>
    <t>9026801100</t>
  </si>
  <si>
    <t>9026801900</t>
  </si>
  <si>
    <t>9026809000</t>
  </si>
  <si>
    <t>9026900000</t>
  </si>
  <si>
    <t>9027101000</t>
  </si>
  <si>
    <t>9027109000</t>
  </si>
  <si>
    <t>9027200000</t>
  </si>
  <si>
    <t>9027300000</t>
  </si>
  <si>
    <t>9027500000</t>
  </si>
  <si>
    <t>9027810000</t>
  </si>
  <si>
    <t>9027891000</t>
  </si>
  <si>
    <t>9027892000</t>
  </si>
  <si>
    <t>9027899000</t>
  </si>
  <si>
    <t>9027901000</t>
  </si>
  <si>
    <t>9027909000</t>
  </si>
  <si>
    <t>9028100010</t>
  </si>
  <si>
    <t>9028100090</t>
  </si>
  <si>
    <t>9028201000</t>
  </si>
  <si>
    <t>9028209000</t>
  </si>
  <si>
    <t>9028301000</t>
  </si>
  <si>
    <t>9028309000</t>
  </si>
  <si>
    <t>9028901000</t>
  </si>
  <si>
    <t>9028909000</t>
  </si>
  <si>
    <t>9029101000</t>
  </si>
  <si>
    <t>9029102000</t>
  </si>
  <si>
    <t>9029109000</t>
  </si>
  <si>
    <t>9029201000</t>
  </si>
  <si>
    <t>9029202000</t>
  </si>
  <si>
    <t>9029209000</t>
  </si>
  <si>
    <t>9029901000</t>
  </si>
  <si>
    <t>9029909000</t>
  </si>
  <si>
    <t>9030100000</t>
  </si>
  <si>
    <t>9030200000</t>
  </si>
  <si>
    <t>9030310000</t>
  </si>
  <si>
    <t>9030320000</t>
  </si>
  <si>
    <t>9030330000</t>
  </si>
  <si>
    <t>9030390000</t>
  </si>
  <si>
    <t>9030400000</t>
  </si>
  <si>
    <t>9030820000</t>
  </si>
  <si>
    <t>9030840000</t>
  </si>
  <si>
    <t>9030890000</t>
  </si>
  <si>
    <t>9030901000</t>
  </si>
  <si>
    <t>9030909000</t>
  </si>
  <si>
    <t>9031101000</t>
  </si>
  <si>
    <t>9031109000</t>
  </si>
  <si>
    <t>9031200000</t>
  </si>
  <si>
    <t>9031410000</t>
  </si>
  <si>
    <t>9031491000</t>
  </si>
  <si>
    <t>9031492000</t>
  </si>
  <si>
    <t>9031499000</t>
  </si>
  <si>
    <t>9031802000</t>
  </si>
  <si>
    <t>9031803000</t>
  </si>
  <si>
    <t>9031809000</t>
  </si>
  <si>
    <t>9031900000</t>
  </si>
  <si>
    <t>9032100000</t>
  </si>
  <si>
    <t>9032200000</t>
  </si>
  <si>
    <t>9032810000</t>
  </si>
  <si>
    <t>9032891100</t>
  </si>
  <si>
    <t>9032891900</t>
  </si>
  <si>
    <t>9032899000</t>
  </si>
  <si>
    <t>9032901000</t>
  </si>
  <si>
    <t>9032902000</t>
  </si>
  <si>
    <t>9032909000</t>
  </si>
  <si>
    <t>9033000000</t>
  </si>
  <si>
    <t>9101110000</t>
  </si>
  <si>
    <t>9101190000</t>
  </si>
  <si>
    <t>9101210000</t>
  </si>
  <si>
    <t>9101290000</t>
  </si>
  <si>
    <t>9101910000</t>
  </si>
  <si>
    <t>9101990000</t>
  </si>
  <si>
    <t>9102110000</t>
  </si>
  <si>
    <t>9102120000</t>
  </si>
  <si>
    <t>9102190000</t>
  </si>
  <si>
    <t>9102210000</t>
  </si>
  <si>
    <t>9102290000</t>
  </si>
  <si>
    <t>9102910000</t>
  </si>
  <si>
    <t>9102990000</t>
  </si>
  <si>
    <t>9103100000</t>
  </si>
  <si>
    <t>9103900000</t>
  </si>
  <si>
    <t>9104001000</t>
  </si>
  <si>
    <t>9104009000</t>
  </si>
  <si>
    <t>9105110000</t>
  </si>
  <si>
    <t>9105190000</t>
  </si>
  <si>
    <t>9105210000</t>
  </si>
  <si>
    <t>9105290000</t>
  </si>
  <si>
    <t>9105911000</t>
  </si>
  <si>
    <t>9105919000</t>
  </si>
  <si>
    <t>9105990000</t>
  </si>
  <si>
    <t>9106100000</t>
  </si>
  <si>
    <t>9106901000</t>
  </si>
  <si>
    <t>9106909000</t>
  </si>
  <si>
    <t>9107000000</t>
  </si>
  <si>
    <t>9108110000</t>
  </si>
  <si>
    <t>9108120000</t>
  </si>
  <si>
    <t>9108190000</t>
  </si>
  <si>
    <t>9108200000</t>
  </si>
  <si>
    <t>9108900000</t>
  </si>
  <si>
    <t>9109100000</t>
  </si>
  <si>
    <t>9109900000</t>
  </si>
  <si>
    <t>9110110000</t>
  </si>
  <si>
    <t>9110120000</t>
  </si>
  <si>
    <t>9110190000</t>
  </si>
  <si>
    <t>9110900000</t>
  </si>
  <si>
    <t>9111100000</t>
  </si>
  <si>
    <t>9111200000</t>
  </si>
  <si>
    <t>9111800000</t>
  </si>
  <si>
    <t>9111900000</t>
  </si>
  <si>
    <t>9112200000</t>
  </si>
  <si>
    <t>9112900000</t>
  </si>
  <si>
    <t>9113100000</t>
  </si>
  <si>
    <t>9113200000</t>
  </si>
  <si>
    <t>9113901000</t>
  </si>
  <si>
    <t>9113902000</t>
  </si>
  <si>
    <t>9113909000</t>
  </si>
  <si>
    <t>9114300000</t>
  </si>
  <si>
    <t>9114400000</t>
  </si>
  <si>
    <t>9114900000</t>
  </si>
  <si>
    <t>9201100000</t>
  </si>
  <si>
    <t>9201200000</t>
  </si>
  <si>
    <t>9201900000</t>
  </si>
  <si>
    <t>9202100000</t>
  </si>
  <si>
    <t>9202900000</t>
  </si>
  <si>
    <t>9205100000</t>
  </si>
  <si>
    <t>9205901000</t>
  </si>
  <si>
    <t>9205902000</t>
  </si>
  <si>
    <t>9205903000</t>
  </si>
  <si>
    <t>9205909000</t>
  </si>
  <si>
    <t>9206000000</t>
  </si>
  <si>
    <t>9207100000</t>
  </si>
  <si>
    <t>9207900000</t>
  </si>
  <si>
    <t>9208100000</t>
  </si>
  <si>
    <t>9208900000</t>
  </si>
  <si>
    <t>9209300000</t>
  </si>
  <si>
    <t>9209910000</t>
  </si>
  <si>
    <t>9209920000</t>
  </si>
  <si>
    <t>9209940000</t>
  </si>
  <si>
    <t>9209990000</t>
  </si>
  <si>
    <t>9301101000</t>
  </si>
  <si>
    <t>9301109000</t>
  </si>
  <si>
    <t>9301200000</t>
  </si>
  <si>
    <t>9301901000</t>
  </si>
  <si>
    <t>9301902100</t>
  </si>
  <si>
    <t>9301902200</t>
  </si>
  <si>
    <t>9301902300</t>
  </si>
  <si>
    <t>9301902900</t>
  </si>
  <si>
    <t>9301903000</t>
  </si>
  <si>
    <t>9301904100</t>
  </si>
  <si>
    <t>9301904900</t>
  </si>
  <si>
    <t>9301909000</t>
  </si>
  <si>
    <t>9302001000</t>
  </si>
  <si>
    <t>9302002100</t>
  </si>
  <si>
    <t>9302002900</t>
  </si>
  <si>
    <t>9302003000</t>
  </si>
  <si>
    <t>9303100000</t>
  </si>
  <si>
    <t>9303201100</t>
  </si>
  <si>
    <t>9303201200</t>
  </si>
  <si>
    <t>9303201900</t>
  </si>
  <si>
    <t>9303202000</t>
  </si>
  <si>
    <t>9303209000</t>
  </si>
  <si>
    <t>9303301000</t>
  </si>
  <si>
    <t>9303302000</t>
  </si>
  <si>
    <t>9303309000</t>
  </si>
  <si>
    <t>9303900000</t>
  </si>
  <si>
    <t>9304001000</t>
  </si>
  <si>
    <t>9304009000</t>
  </si>
  <si>
    <t>9305101000</t>
  </si>
  <si>
    <t>9305102000</t>
  </si>
  <si>
    <t>9305103000</t>
  </si>
  <si>
    <t>9305104000</t>
  </si>
  <si>
    <t>9305105000</t>
  </si>
  <si>
    <t>9305106000</t>
  </si>
  <si>
    <t>9305107000</t>
  </si>
  <si>
    <t>9305108000</t>
  </si>
  <si>
    <t>9305109000</t>
  </si>
  <si>
    <t>9305201000</t>
  </si>
  <si>
    <t>9305202100</t>
  </si>
  <si>
    <t>9305202200</t>
  </si>
  <si>
    <t>9305202300</t>
  </si>
  <si>
    <t>9305202400</t>
  </si>
  <si>
    <t>9305202500</t>
  </si>
  <si>
    <t>9305202600</t>
  </si>
  <si>
    <t>9305202700</t>
  </si>
  <si>
    <t>9305202800</t>
  </si>
  <si>
    <t>9305202900</t>
  </si>
  <si>
    <t>9305911100</t>
  </si>
  <si>
    <t>9305911200</t>
  </si>
  <si>
    <t>9305911300</t>
  </si>
  <si>
    <t>9305911400</t>
  </si>
  <si>
    <t>9305911500</t>
  </si>
  <si>
    <t>9305911600</t>
  </si>
  <si>
    <t>9305911700</t>
  </si>
  <si>
    <t>9305911800</t>
  </si>
  <si>
    <t>9305911900</t>
  </si>
  <si>
    <t>9305919000</t>
  </si>
  <si>
    <t>9305990000</t>
  </si>
  <si>
    <t>9306210000</t>
  </si>
  <si>
    <t>9306291000</t>
  </si>
  <si>
    <t>9306299000</t>
  </si>
  <si>
    <t>9306302000</t>
  </si>
  <si>
    <t>9306303000</t>
  </si>
  <si>
    <t>9306309000</t>
  </si>
  <si>
    <t>9306901100</t>
  </si>
  <si>
    <t>9306901200</t>
  </si>
  <si>
    <t>9306901900</t>
  </si>
  <si>
    <t>9306909000</t>
  </si>
  <si>
    <t>9307000000</t>
  </si>
  <si>
    <t>9401100000</t>
  </si>
  <si>
    <t>9401200000</t>
  </si>
  <si>
    <t>9401310000</t>
  </si>
  <si>
    <t>9401390000</t>
  </si>
  <si>
    <t>9401410000</t>
  </si>
  <si>
    <t>9401490000</t>
  </si>
  <si>
    <t>9401520000</t>
  </si>
  <si>
    <t>9401530000</t>
  </si>
  <si>
    <t>9401590000</t>
  </si>
  <si>
    <t>9401610000</t>
  </si>
  <si>
    <t>9401690000</t>
  </si>
  <si>
    <t>9401710000</t>
  </si>
  <si>
    <t>9401790000</t>
  </si>
  <si>
    <t>9401800000</t>
  </si>
  <si>
    <t>9401910000</t>
  </si>
  <si>
    <t>9401990000</t>
  </si>
  <si>
    <t>9402101000</t>
  </si>
  <si>
    <t>9402109000</t>
  </si>
  <si>
    <t>9402901000</t>
  </si>
  <si>
    <t>9402909000</t>
  </si>
  <si>
    <t>9403100000</t>
  </si>
  <si>
    <t>9403200000</t>
  </si>
  <si>
    <t>9403300000</t>
  </si>
  <si>
    <t>9403400000</t>
  </si>
  <si>
    <t>9403500000</t>
  </si>
  <si>
    <t>9403600000</t>
  </si>
  <si>
    <t>9403700000</t>
  </si>
  <si>
    <t>9403820000</t>
  </si>
  <si>
    <t>9403830000</t>
  </si>
  <si>
    <t>9403890000</t>
  </si>
  <si>
    <t>9403910000</t>
  </si>
  <si>
    <t>9403990000</t>
  </si>
  <si>
    <t>9404100000</t>
  </si>
  <si>
    <t>9404210000</t>
  </si>
  <si>
    <t>9404290000</t>
  </si>
  <si>
    <t>9404300000</t>
  </si>
  <si>
    <t>9404400000</t>
  </si>
  <si>
    <t>9404900000</t>
  </si>
  <si>
    <t>9405111000</t>
  </si>
  <si>
    <t>9405112000</t>
  </si>
  <si>
    <t>9405119000</t>
  </si>
  <si>
    <t>9405191000</t>
  </si>
  <si>
    <t>9405192000</t>
  </si>
  <si>
    <t>9405199000</t>
  </si>
  <si>
    <t>9405210000</t>
  </si>
  <si>
    <t>9405290000</t>
  </si>
  <si>
    <t>9405310000</t>
  </si>
  <si>
    <t>9405390000</t>
  </si>
  <si>
    <t>9405411100</t>
  </si>
  <si>
    <t>9405411900</t>
  </si>
  <si>
    <t>9405419000</t>
  </si>
  <si>
    <t>9405421100</t>
  </si>
  <si>
    <t>9405421900</t>
  </si>
  <si>
    <t>9405429000</t>
  </si>
  <si>
    <t>9405491100</t>
  </si>
  <si>
    <t>9405491900</t>
  </si>
  <si>
    <t>9405499000</t>
  </si>
  <si>
    <t>9405501000</t>
  </si>
  <si>
    <t>9405509000</t>
  </si>
  <si>
    <t>9405610000</t>
  </si>
  <si>
    <t>9405690000</t>
  </si>
  <si>
    <t>9405910000</t>
  </si>
  <si>
    <t>9405920000</t>
  </si>
  <si>
    <t>9405990000</t>
  </si>
  <si>
    <t>9406100000</t>
  </si>
  <si>
    <t>9406200000</t>
  </si>
  <si>
    <t>9406900000</t>
  </si>
  <si>
    <t>9503001000</t>
  </si>
  <si>
    <t>9503002200</t>
  </si>
  <si>
    <t>9503002800</t>
  </si>
  <si>
    <t>9503002900</t>
  </si>
  <si>
    <t>9503003000</t>
  </si>
  <si>
    <t>9503004000</t>
  </si>
  <si>
    <t>9503009100</t>
  </si>
  <si>
    <t>9503009200</t>
  </si>
  <si>
    <t>9503009300</t>
  </si>
  <si>
    <t>9503009400</t>
  </si>
  <si>
    <t>9503009500</t>
  </si>
  <si>
    <t>9503009600</t>
  </si>
  <si>
    <t>9503009910</t>
  </si>
  <si>
    <t>9503009990</t>
  </si>
  <si>
    <t>9504200000</t>
  </si>
  <si>
    <t>9504301010</t>
  </si>
  <si>
    <t>9504301090</t>
  </si>
  <si>
    <t>9504309000</t>
  </si>
  <si>
    <t>9504400000</t>
  </si>
  <si>
    <t>9504500000</t>
  </si>
  <si>
    <t>9504901000</t>
  </si>
  <si>
    <t>9504903000</t>
  </si>
  <si>
    <t>9504909100</t>
  </si>
  <si>
    <t>9504909900</t>
  </si>
  <si>
    <t>9505100000</t>
  </si>
  <si>
    <t>9505900000</t>
  </si>
  <si>
    <t>9506110000</t>
  </si>
  <si>
    <t>9506120000</t>
  </si>
  <si>
    <t>9506190000</t>
  </si>
  <si>
    <t>9506210000</t>
  </si>
  <si>
    <t>9506290000</t>
  </si>
  <si>
    <t>9506310000</t>
  </si>
  <si>
    <t>9506320000</t>
  </si>
  <si>
    <t>9506390000</t>
  </si>
  <si>
    <t>9506400000</t>
  </si>
  <si>
    <t>9506510000</t>
  </si>
  <si>
    <t>9506590000</t>
  </si>
  <si>
    <t>9506610000</t>
  </si>
  <si>
    <t>9506620010</t>
  </si>
  <si>
    <t>9506620020</t>
  </si>
  <si>
    <t>9506620030</t>
  </si>
  <si>
    <t>9506620090</t>
  </si>
  <si>
    <t>9506690000</t>
  </si>
  <si>
    <t>9506700000</t>
  </si>
  <si>
    <t>9506910000</t>
  </si>
  <si>
    <t>9506991000</t>
  </si>
  <si>
    <t>9506999000</t>
  </si>
  <si>
    <t>9507100000</t>
  </si>
  <si>
    <t>9507200000</t>
  </si>
  <si>
    <t>9507300000</t>
  </si>
  <si>
    <t>9507901000</t>
  </si>
  <si>
    <t>9507909000</t>
  </si>
  <si>
    <t>9508100000</t>
  </si>
  <si>
    <t>9508210000</t>
  </si>
  <si>
    <t>9508220000</t>
  </si>
  <si>
    <t>9508230000</t>
  </si>
  <si>
    <t>9508240000</t>
  </si>
  <si>
    <t>9508250000</t>
  </si>
  <si>
    <t>9508260000</t>
  </si>
  <si>
    <t>9508290000</t>
  </si>
  <si>
    <t>9508300000</t>
  </si>
  <si>
    <t>9508400000</t>
  </si>
  <si>
    <t>9601100000</t>
  </si>
  <si>
    <t>9601900000</t>
  </si>
  <si>
    <t>9602001000</t>
  </si>
  <si>
    <t>9602009000</t>
  </si>
  <si>
    <t>9603100000</t>
  </si>
  <si>
    <t>9603210000</t>
  </si>
  <si>
    <t>9603290000</t>
  </si>
  <si>
    <t>9603301000</t>
  </si>
  <si>
    <t>9603309000</t>
  </si>
  <si>
    <t>9603400000</t>
  </si>
  <si>
    <t>9603500000</t>
  </si>
  <si>
    <t>9603901000</t>
  </si>
  <si>
    <t>9603909000</t>
  </si>
  <si>
    <t>9604000000</t>
  </si>
  <si>
    <t>9605000000</t>
  </si>
  <si>
    <t>9606100000</t>
  </si>
  <si>
    <t>9606210000</t>
  </si>
  <si>
    <t>9606220000</t>
  </si>
  <si>
    <t>9606291000</t>
  </si>
  <si>
    <t>9606299000</t>
  </si>
  <si>
    <t>9606301000</t>
  </si>
  <si>
    <t>9606309000</t>
  </si>
  <si>
    <t>9607110000</t>
  </si>
  <si>
    <t>9607190000</t>
  </si>
  <si>
    <t>9607200000</t>
  </si>
  <si>
    <t>9608100000</t>
  </si>
  <si>
    <t>9608200000</t>
  </si>
  <si>
    <t>9608300000</t>
  </si>
  <si>
    <t>9608400000</t>
  </si>
  <si>
    <t>9608500000</t>
  </si>
  <si>
    <t>9608600000</t>
  </si>
  <si>
    <t>9608910000</t>
  </si>
  <si>
    <t>9608991000</t>
  </si>
  <si>
    <t>9608992100</t>
  </si>
  <si>
    <t>9608992900</t>
  </si>
  <si>
    <t>9609100000</t>
  </si>
  <si>
    <t>9609200000</t>
  </si>
  <si>
    <t>9609900000</t>
  </si>
  <si>
    <t>9610000000</t>
  </si>
  <si>
    <t>9611000000</t>
  </si>
  <si>
    <t>9612100000</t>
  </si>
  <si>
    <t>9612200000</t>
  </si>
  <si>
    <t>9613100000</t>
  </si>
  <si>
    <t>9613200000</t>
  </si>
  <si>
    <t>9613800000</t>
  </si>
  <si>
    <t>9613900000</t>
  </si>
  <si>
    <t>9614000000</t>
  </si>
  <si>
    <t>9615110000</t>
  </si>
  <si>
    <t>9615190000</t>
  </si>
  <si>
    <t>9615900000</t>
  </si>
  <si>
    <t>9616100000</t>
  </si>
  <si>
    <t>9616200000</t>
  </si>
  <si>
    <t>9617000000</t>
  </si>
  <si>
    <t>9618000000</t>
  </si>
  <si>
    <t>9619001010</t>
  </si>
  <si>
    <t>9619001020</t>
  </si>
  <si>
    <t>9619001090</t>
  </si>
  <si>
    <t>9619002010</t>
  </si>
  <si>
    <t>9619002020</t>
  </si>
  <si>
    <t>9619002090</t>
  </si>
  <si>
    <t>9619009010</t>
  </si>
  <si>
    <t>9619009020</t>
  </si>
  <si>
    <t>9619009090</t>
  </si>
  <si>
    <t>9620000000</t>
  </si>
  <si>
    <t>9701210000</t>
  </si>
  <si>
    <t>9701220000</t>
  </si>
  <si>
    <t>9701290000</t>
  </si>
  <si>
    <t>9701910000</t>
  </si>
  <si>
    <t>9701920000</t>
  </si>
  <si>
    <t>9701990000</t>
  </si>
  <si>
    <t>9702100000</t>
  </si>
  <si>
    <t>9702900000</t>
  </si>
  <si>
    <t>9703100000</t>
  </si>
  <si>
    <t>9703900000</t>
  </si>
  <si>
    <t>9704000000</t>
  </si>
  <si>
    <t>9705100000</t>
  </si>
  <si>
    <t>9705210000</t>
  </si>
  <si>
    <t>9705220000</t>
  </si>
  <si>
    <t>9705290000</t>
  </si>
  <si>
    <t>9705310000</t>
  </si>
  <si>
    <t>9705390000</t>
  </si>
  <si>
    <t>9706100000</t>
  </si>
  <si>
    <t>9706900000</t>
  </si>
  <si>
    <t>Gráfica 9</t>
  </si>
  <si>
    <t>Uso y conocimiento de los mecanismos de facilitación de comercio. Colombia, 2022</t>
  </si>
  <si>
    <t>Fuente: DANE (2023), DIAN (2023). Cálculos: CPC.</t>
  </si>
  <si>
    <t>Empresas y personas naturales que realizan operaciones de comercio exterior</t>
  </si>
  <si>
    <t>2022</t>
  </si>
  <si>
    <t>Exportadoras</t>
  </si>
  <si>
    <t>Exportadoras e Importadoras</t>
  </si>
  <si>
    <t>Importadoras</t>
  </si>
  <si>
    <t xml:space="preserve">Empresas beneficiarias </t>
  </si>
  <si>
    <t>Plan Vallejo</t>
  </si>
  <si>
    <t>Operadores Económicos Autorizados</t>
  </si>
  <si>
    <t>Razones por las que las empresas no hacen uso de la declaración anticipada</t>
  </si>
  <si>
    <t xml:space="preserve">% de empresas encuestadas </t>
  </si>
  <si>
    <t>Declaración anticipada:</t>
  </si>
  <si>
    <t>2018</t>
  </si>
  <si>
    <t>2020</t>
  </si>
  <si>
    <t>No la conoce</t>
  </si>
  <si>
    <t>No le beneficia</t>
  </si>
  <si>
    <t>Tiempos reglamentarios no se ajustan al producto</t>
  </si>
  <si>
    <t>Los costos son altos frente a los beneficios</t>
  </si>
  <si>
    <t>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</si>
</sst>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%"/>
    <numFmt numFmtId="167" formatCode="0.0"/>
    <numFmt numFmtId="168" formatCode="_-* #,##0.00\ _€_-;\-* #,##0.00\ _€_-;_-* &quot;-&quot;??\ _€_-;_-@_-"/>
    <numFmt numFmtId="169" formatCode="_-* #,##0.00\ _P_t_s_-;\-* #,##0.00\ _P_t_s_-;_-* &quot;-&quot;??\ _P_t_s_-;_-@_-"/>
    <numFmt numFmtId="170" formatCode="_-* #,##0.00\ [$€]_-;\-* #,##0.00\ [$€]_-;_-* &quot;-&quot;??\ [$€]_-;_-@_-"/>
    <numFmt numFmtId="171" formatCode="_ * #,##0.00_ ;_ * \-#,##0.00_ ;_ * &quot;-&quot;??_ ;_ @_ "/>
    <numFmt numFmtId="172" formatCode="_-* #,##0.0_-;\-* #,##0.0_-;_-* &quot;-&quot;_-;_-@_-"/>
    <numFmt numFmtId="173" formatCode="0.000"/>
    <numFmt numFmtId="174" formatCode="_-* #,##0.00_-;\-* #,##0.00_-;_-* &quot;-&quot;_-;_-@_-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 Narrow"/>
      <family val="2"/>
    </font>
    <font>
      <sz val="11"/>
      <name val="Calibri"/>
      <family val="2"/>
    </font>
    <font>
      <sz val="10"/>
      <name val="Arial"/>
    </font>
    <font>
      <b/>
      <sz val="10"/>
      <color theme="1"/>
      <name val="Calibri"/>
      <family val="2"/>
      <scheme val="minor"/>
    </font>
    <font>
      <sz val="10"/>
      <name val="MS Sans Serif"/>
      <family val="2"/>
    </font>
    <font>
      <b/>
      <sz val="9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</borders>
  <cellStyleXfs count="160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23" fillId="0" borderId="0"/>
    <xf numFmtId="165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165" fontId="21" fillId="0" borderId="0" applyFont="0" applyFill="0" applyBorder="0" applyAlignment="0" applyProtection="0"/>
    <xf numFmtId="0" fontId="26" fillId="0" borderId="0"/>
    <xf numFmtId="164" fontId="22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1" fillId="6" borderId="4" applyNumberFormat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21" borderId="0" applyNumberFormat="0" applyBorder="0" applyAlignment="0" applyProtection="0"/>
    <xf numFmtId="0" fontId="9" fillId="5" borderId="4" applyNumberFormat="0" applyAlignment="0" applyProtection="0"/>
    <xf numFmtId="168" fontId="28" fillId="0" borderId="0" applyFont="0" applyFill="0" applyBorder="0" applyAlignment="0" applyProtection="0"/>
    <xf numFmtId="169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4" fillId="37" borderId="0" applyNumberFormat="0" applyBorder="0" applyAlignment="0" applyProtection="0"/>
    <xf numFmtId="0" fontId="35" fillId="49" borderId="25" applyNumberFormat="0" applyAlignment="0" applyProtection="0"/>
    <xf numFmtId="0" fontId="36" fillId="50" borderId="26" applyNumberFormat="0" applyAlignment="0" applyProtection="0"/>
    <xf numFmtId="0" fontId="37" fillId="0" borderId="27" applyNumberFormat="0" applyFill="0" applyAlignment="0" applyProtection="0"/>
    <xf numFmtId="0" fontId="38" fillId="0" borderId="0" applyNumberFormat="0" applyFill="0" applyBorder="0" applyAlignment="0" applyProtection="0"/>
    <xf numFmtId="0" fontId="29" fillId="0" borderId="0">
      <alignment horizontal="left"/>
    </xf>
    <xf numFmtId="0" fontId="33" fillId="51" borderId="0" applyNumberFormat="0" applyBorder="0" applyAlignment="0" applyProtection="0"/>
    <xf numFmtId="0" fontId="33" fillId="52" borderId="0" applyNumberFormat="0" applyBorder="0" applyAlignment="0" applyProtection="0"/>
    <xf numFmtId="0" fontId="33" fillId="53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54" borderId="0" applyNumberFormat="0" applyBorder="0" applyAlignment="0" applyProtection="0"/>
    <xf numFmtId="0" fontId="39" fillId="40" borderId="25" applyNumberFormat="0" applyAlignment="0" applyProtection="0"/>
    <xf numFmtId="0" fontId="40" fillId="36" borderId="0" applyNumberFormat="0" applyBorder="0" applyAlignment="0" applyProtection="0"/>
    <xf numFmtId="0" fontId="29" fillId="0" borderId="0">
      <alignment horizontal="left"/>
    </xf>
    <xf numFmtId="171" fontId="22" fillId="0" borderId="0" applyFont="0" applyFill="0" applyBorder="0" applyAlignment="0" applyProtection="0"/>
    <xf numFmtId="0" fontId="41" fillId="55" borderId="0" applyNumberFormat="0" applyBorder="0" applyAlignment="0" applyProtection="0"/>
    <xf numFmtId="0" fontId="32" fillId="56" borderId="28" applyNumberFormat="0" applyFont="0" applyAlignment="0" applyProtection="0"/>
    <xf numFmtId="0" fontId="42" fillId="49" borderId="29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30" applyNumberFormat="0" applyFill="0" applyAlignment="0" applyProtection="0"/>
    <xf numFmtId="0" fontId="38" fillId="0" borderId="31" applyNumberFormat="0" applyFill="0" applyAlignment="0" applyProtection="0"/>
    <xf numFmtId="0" fontId="47" fillId="0" borderId="32" applyNumberFormat="0" applyFill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5" fillId="49" borderId="37" applyNumberFormat="0" applyAlignment="0" applyProtection="0"/>
    <xf numFmtId="0" fontId="42" fillId="49" borderId="39" applyNumberFormat="0" applyAlignment="0" applyProtection="0"/>
    <xf numFmtId="0" fontId="35" fillId="49" borderId="33" applyNumberFormat="0" applyAlignment="0" applyProtection="0"/>
    <xf numFmtId="0" fontId="32" fillId="56" borderId="38" applyNumberFormat="0" applyFont="0" applyAlignment="0" applyProtection="0"/>
    <xf numFmtId="0" fontId="39" fillId="40" borderId="33" applyNumberFormat="0" applyAlignment="0" applyProtection="0"/>
    <xf numFmtId="0" fontId="32" fillId="56" borderId="34" applyNumberFormat="0" applyFont="0" applyAlignment="0" applyProtection="0"/>
    <xf numFmtId="0" fontId="42" fillId="49" borderId="35" applyNumberFormat="0" applyAlignment="0" applyProtection="0"/>
    <xf numFmtId="0" fontId="39" fillId="40" borderId="37" applyNumberFormat="0" applyAlignment="0" applyProtection="0"/>
    <xf numFmtId="0" fontId="47" fillId="0" borderId="40" applyNumberFormat="0" applyFill="0" applyAlignment="0" applyProtection="0"/>
    <xf numFmtId="0" fontId="47" fillId="0" borderId="36" applyNumberFormat="0" applyFill="0" applyAlignment="0" applyProtection="0"/>
  </cellStyleXfs>
  <cellXfs count="107">
    <xf numFmtId="0" fontId="0" fillId="0" borderId="0" xfId="0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0" fontId="0" fillId="34" borderId="0" xfId="0" applyFill="1"/>
    <xf numFmtId="0" fontId="16" fillId="34" borderId="0" xfId="0" applyFont="1" applyFill="1"/>
    <xf numFmtId="0" fontId="19" fillId="34" borderId="0" xfId="46" applyFill="1"/>
    <xf numFmtId="166" fontId="0" fillId="34" borderId="0" xfId="1" applyNumberFormat="1" applyFont="1" applyFill="1"/>
    <xf numFmtId="9" fontId="0" fillId="34" borderId="0" xfId="1" applyFont="1" applyFill="1"/>
    <xf numFmtId="9" fontId="1" fillId="34" borderId="0" xfId="1" applyFont="1" applyFill="1"/>
    <xf numFmtId="0" fontId="0" fillId="34" borderId="0" xfId="0" applyFill="1" applyAlignment="1">
      <alignment horizontal="right"/>
    </xf>
    <xf numFmtId="167" fontId="0" fillId="34" borderId="0" xfId="0" applyNumberFormat="1" applyFill="1"/>
    <xf numFmtId="166" fontId="0" fillId="34" borderId="0" xfId="0" applyNumberFormat="1" applyFill="1"/>
    <xf numFmtId="9" fontId="0" fillId="0" borderId="0" xfId="1" applyFont="1"/>
    <xf numFmtId="0" fontId="21" fillId="0" borderId="0" xfId="48"/>
    <xf numFmtId="0" fontId="24" fillId="0" borderId="0" xfId="48" applyFont="1"/>
    <xf numFmtId="10" fontId="0" fillId="0" borderId="0" xfId="1" applyNumberFormat="1" applyFont="1"/>
    <xf numFmtId="9" fontId="16" fillId="34" borderId="0" xfId="1" applyFont="1" applyFill="1"/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10" xfId="0" applyFont="1" applyBorder="1"/>
    <xf numFmtId="1" fontId="0" fillId="0" borderId="0" xfId="1" applyNumberFormat="1" applyFont="1"/>
    <xf numFmtId="166" fontId="0" fillId="0" borderId="0" xfId="1" applyNumberFormat="1" applyFont="1"/>
    <xf numFmtId="41" fontId="0" fillId="0" borderId="0" xfId="58" applyFont="1"/>
    <xf numFmtId="0" fontId="0" fillId="0" borderId="0" xfId="0" applyAlignment="1">
      <alignment wrapText="1"/>
    </xf>
    <xf numFmtId="0" fontId="16" fillId="34" borderId="0" xfId="0" applyFont="1" applyFill="1" applyAlignment="1">
      <alignment horizontal="center" vertical="center"/>
    </xf>
    <xf numFmtId="9" fontId="16" fillId="34" borderId="0" xfId="1" applyFont="1" applyFill="1" applyAlignment="1">
      <alignment horizontal="center" vertical="center" wrapText="1"/>
    </xf>
    <xf numFmtId="0" fontId="16" fillId="34" borderId="0" xfId="0" applyFont="1" applyFill="1" applyAlignment="1">
      <alignment horizontal="center" vertical="center" wrapText="1"/>
    </xf>
    <xf numFmtId="41" fontId="0" fillId="0" borderId="0" xfId="0" applyNumberFormat="1"/>
    <xf numFmtId="0" fontId="16" fillId="0" borderId="0" xfId="0" applyFont="1" applyAlignment="1">
      <alignment horizontal="center" vertical="center" wrapText="1"/>
    </xf>
    <xf numFmtId="10" fontId="16" fillId="0" borderId="0" xfId="1" applyNumberFormat="1" applyFont="1"/>
    <xf numFmtId="41" fontId="1" fillId="0" borderId="0" xfId="58" applyFont="1"/>
    <xf numFmtId="167" fontId="1" fillId="0" borderId="0" xfId="1" applyNumberFormat="1" applyFont="1"/>
    <xf numFmtId="167" fontId="0" fillId="0" borderId="0" xfId="0" applyNumberFormat="1"/>
    <xf numFmtId="1" fontId="0" fillId="0" borderId="0" xfId="0" applyNumberFormat="1"/>
    <xf numFmtId="1" fontId="16" fillId="0" borderId="0" xfId="0" applyNumberFormat="1" applyFont="1"/>
    <xf numFmtId="0" fontId="0" fillId="0" borderId="10" xfId="0" applyBorder="1"/>
    <xf numFmtId="0" fontId="16" fillId="0" borderId="10" xfId="0" applyFont="1" applyBorder="1" applyAlignment="1">
      <alignment horizontal="center" vertical="center" wrapText="1"/>
    </xf>
    <xf numFmtId="172" fontId="0" fillId="0" borderId="10" xfId="58" applyNumberFormat="1" applyFont="1" applyBorder="1"/>
    <xf numFmtId="172" fontId="0" fillId="0" borderId="10" xfId="0" applyNumberFormat="1" applyBorder="1"/>
    <xf numFmtId="0" fontId="14" fillId="0" borderId="10" xfId="0" applyFont="1" applyBorder="1"/>
    <xf numFmtId="172" fontId="14" fillId="0" borderId="10" xfId="58" applyNumberFormat="1" applyFont="1" applyBorder="1"/>
    <xf numFmtId="172" fontId="14" fillId="0" borderId="10" xfId="0" applyNumberFormat="1" applyFont="1" applyBorder="1"/>
    <xf numFmtId="0" fontId="26" fillId="0" borderId="0" xfId="56"/>
    <xf numFmtId="2" fontId="26" fillId="0" borderId="0" xfId="56" applyNumberFormat="1"/>
    <xf numFmtId="0" fontId="48" fillId="0" borderId="0" xfId="56" applyFont="1"/>
    <xf numFmtId="0" fontId="16" fillId="0" borderId="0" xfId="0" applyFont="1" applyAlignment="1">
      <alignment vertical="center"/>
    </xf>
    <xf numFmtId="0" fontId="16" fillId="0" borderId="0" xfId="0" quotePrefix="1" applyFont="1" applyAlignment="1">
      <alignment vertical="center"/>
    </xf>
    <xf numFmtId="0" fontId="0" fillId="0" borderId="0" xfId="0" applyAlignment="1">
      <alignment vertical="center"/>
    </xf>
    <xf numFmtId="41" fontId="16" fillId="0" borderId="0" xfId="58" applyFont="1"/>
    <xf numFmtId="0" fontId="0" fillId="0" borderId="41" xfId="0" applyBorder="1"/>
    <xf numFmtId="0" fontId="16" fillId="0" borderId="41" xfId="0" applyFont="1" applyBorder="1"/>
    <xf numFmtId="10" fontId="0" fillId="0" borderId="41" xfId="1" applyNumberFormat="1" applyFont="1" applyBorder="1"/>
    <xf numFmtId="1" fontId="0" fillId="0" borderId="41" xfId="1" applyNumberFormat="1" applyFont="1" applyBorder="1"/>
    <xf numFmtId="1" fontId="0" fillId="0" borderId="41" xfId="0" applyNumberFormat="1" applyBorder="1"/>
    <xf numFmtId="10" fontId="1" fillId="0" borderId="41" xfId="1" applyNumberFormat="1" applyFont="1" applyBorder="1"/>
    <xf numFmtId="1" fontId="16" fillId="0" borderId="0" xfId="0" applyNumberFormat="1" applyFont="1" applyAlignment="1">
      <alignment horizontal="center" vertical="center" wrapText="1"/>
    </xf>
    <xf numFmtId="9" fontId="1" fillId="0" borderId="0" xfId="1" applyFont="1"/>
    <xf numFmtId="0" fontId="0" fillId="0" borderId="42" xfId="0" applyBorder="1"/>
    <xf numFmtId="41" fontId="1" fillId="0" borderId="42" xfId="58" applyFont="1" applyBorder="1"/>
    <xf numFmtId="167" fontId="0" fillId="0" borderId="42" xfId="0" applyNumberFormat="1" applyBorder="1"/>
    <xf numFmtId="0" fontId="0" fillId="0" borderId="43" xfId="0" applyBorder="1"/>
    <xf numFmtId="1" fontId="49" fillId="0" borderId="42" xfId="0" applyNumberFormat="1" applyFont="1" applyBorder="1"/>
    <xf numFmtId="1" fontId="0" fillId="0" borderId="42" xfId="0" applyNumberFormat="1" applyBorder="1"/>
    <xf numFmtId="0" fontId="0" fillId="0" borderId="0" xfId="0" quotePrefix="1"/>
    <xf numFmtId="0" fontId="16" fillId="0" borderId="42" xfId="0" applyFont="1" applyBorder="1"/>
    <xf numFmtId="0" fontId="16" fillId="0" borderId="42" xfId="0" quotePrefix="1" applyFont="1" applyBorder="1"/>
    <xf numFmtId="0" fontId="16" fillId="0" borderId="42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vertical="center"/>
    </xf>
    <xf numFmtId="0" fontId="0" fillId="34" borderId="42" xfId="0" applyFill="1" applyBorder="1"/>
    <xf numFmtId="0" fontId="16" fillId="34" borderId="42" xfId="0" applyFont="1" applyFill="1" applyBorder="1"/>
    <xf numFmtId="166" fontId="0" fillId="0" borderId="0" xfId="1" applyNumberFormat="1" applyFont="1" applyAlignment="1">
      <alignment horizontal="right" vertical="center"/>
    </xf>
    <xf numFmtId="0" fontId="50" fillId="0" borderId="10" xfId="0" applyFont="1" applyBorder="1"/>
    <xf numFmtId="172" fontId="0" fillId="0" borderId="14" xfId="58" applyNumberFormat="1" applyFont="1" applyFill="1" applyBorder="1"/>
    <xf numFmtId="172" fontId="0" fillId="0" borderId="15" xfId="58" applyNumberFormat="1" applyFont="1" applyFill="1" applyBorder="1"/>
    <xf numFmtId="172" fontId="0" fillId="0" borderId="16" xfId="58" applyNumberFormat="1" applyFont="1" applyFill="1" applyBorder="1"/>
    <xf numFmtId="172" fontId="0" fillId="0" borderId="17" xfId="58" applyNumberFormat="1" applyFont="1" applyFill="1" applyBorder="1"/>
    <xf numFmtId="172" fontId="0" fillId="0" borderId="0" xfId="58" applyNumberFormat="1" applyFont="1" applyFill="1" applyBorder="1"/>
    <xf numFmtId="172" fontId="0" fillId="0" borderId="18" xfId="58" applyNumberFormat="1" applyFont="1" applyFill="1" applyBorder="1"/>
    <xf numFmtId="172" fontId="0" fillId="0" borderId="19" xfId="58" applyNumberFormat="1" applyFont="1" applyFill="1" applyBorder="1"/>
    <xf numFmtId="172" fontId="0" fillId="0" borderId="20" xfId="58" applyNumberFormat="1" applyFont="1" applyFill="1" applyBorder="1"/>
    <xf numFmtId="172" fontId="0" fillId="0" borderId="21" xfId="58" applyNumberFormat="1" applyFont="1" applyFill="1" applyBorder="1"/>
    <xf numFmtId="172" fontId="16" fillId="0" borderId="23" xfId="0" applyNumberFormat="1" applyFont="1" applyBorder="1"/>
    <xf numFmtId="172" fontId="16" fillId="0" borderId="0" xfId="0" applyNumberFormat="1" applyFont="1"/>
    <xf numFmtId="173" fontId="0" fillId="0" borderId="0" xfId="1" applyNumberFormat="1" applyFont="1"/>
    <xf numFmtId="0" fontId="27" fillId="0" borderId="10" xfId="0" applyFont="1" applyBorder="1" applyAlignment="1">
      <alignment horizontal="center" vertical="center" wrapText="1"/>
    </xf>
    <xf numFmtId="0" fontId="51" fillId="0" borderId="0" xfId="0" applyFont="1"/>
    <xf numFmtId="0" fontId="51" fillId="0" borderId="42" xfId="0" applyFont="1" applyBorder="1"/>
    <xf numFmtId="172" fontId="16" fillId="0" borderId="42" xfId="0" applyNumberFormat="1" applyFont="1" applyBorder="1"/>
    <xf numFmtId="1" fontId="16" fillId="0" borderId="0" xfId="1" applyNumberFormat="1" applyFont="1"/>
    <xf numFmtId="174" fontId="0" fillId="0" borderId="0" xfId="58" applyNumberFormat="1" applyFont="1"/>
    <xf numFmtId="0" fontId="49" fillId="0" borderId="42" xfId="0" applyFont="1" applyBorder="1"/>
    <xf numFmtId="0" fontId="16" fillId="0" borderId="10" xfId="0" applyFont="1" applyBorder="1" applyAlignment="1">
      <alignment horizontal="center" vertical="center" textRotation="90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16" fillId="34" borderId="0" xfId="0" applyFont="1" applyFill="1" applyAlignment="1">
      <alignment horizontal="center"/>
    </xf>
  </cellXfs>
  <cellStyles count="160">
    <cellStyle name="20% - Énfasis1" xfId="20" builtinId="30" customBuiltin="1"/>
    <cellStyle name="20% - Énfasis1 2" xfId="62" xr:uid="{7890CFD9-1A81-4410-9C2F-FB8E114C3D47}"/>
    <cellStyle name="20% - Énfasis1 2 2" xfId="103" xr:uid="{F3A4541F-FDA3-45D1-87F4-9BB0430B778B}"/>
    <cellStyle name="20% - Énfasis2" xfId="24" builtinId="34" customBuiltin="1"/>
    <cellStyle name="20% - Énfasis2 2" xfId="63" xr:uid="{6F77A37D-7780-4226-A44E-9486355D8D81}"/>
    <cellStyle name="20% - Énfasis2 2 2" xfId="104" xr:uid="{38EB2CDB-7E38-4C65-9777-952324B9E6E0}"/>
    <cellStyle name="20% - Énfasis3" xfId="28" builtinId="38" customBuiltin="1"/>
    <cellStyle name="20% - Énfasis3 2" xfId="64" xr:uid="{060AC8B3-2FB8-4575-81CA-085841442591}"/>
    <cellStyle name="20% - Énfasis3 2 2" xfId="105" xr:uid="{9F38FDEE-D0E4-4A72-B5B9-0BCF2E7D97AC}"/>
    <cellStyle name="20% - Énfasis4" xfId="32" builtinId="42" customBuiltin="1"/>
    <cellStyle name="20% - Énfasis4 2" xfId="65" xr:uid="{76ECAA1F-A939-4F9B-B2C8-73792387AA84}"/>
    <cellStyle name="20% - Énfasis4 2 2" xfId="106" xr:uid="{D5E0573F-2014-49B2-AB0D-CD36ED13BE86}"/>
    <cellStyle name="20% - Énfasis5" xfId="36" builtinId="46" customBuiltin="1"/>
    <cellStyle name="20% - Énfasis5 2" xfId="66" xr:uid="{6DEDA0C3-392A-4D9C-A877-D28D4E95AB1B}"/>
    <cellStyle name="20% - Énfasis5 2 2" xfId="107" xr:uid="{D1C6FE20-96C2-4BB9-A2DD-2CBE1EDE31D5}"/>
    <cellStyle name="20% - Énfasis6" xfId="40" builtinId="50" customBuiltin="1"/>
    <cellStyle name="20% - Énfasis6 2" xfId="67" xr:uid="{10FE4D04-AA3C-4E30-B89B-1A1E66B55C9A}"/>
    <cellStyle name="20% - Énfasis6 2 2" xfId="108" xr:uid="{078FDEA0-E114-465F-BE69-1DFB3B860A02}"/>
    <cellStyle name="40% - Énfasis1" xfId="21" builtinId="31" customBuiltin="1"/>
    <cellStyle name="40% - Énfasis1 2" xfId="68" xr:uid="{0F88146B-1927-49B8-A539-E7578F054EFF}"/>
    <cellStyle name="40% - Énfasis1 2 2" xfId="109" xr:uid="{BD040D31-D64E-4BD7-89AE-F3E2EFF4CC0C}"/>
    <cellStyle name="40% - Énfasis2" xfId="25" builtinId="35" customBuiltin="1"/>
    <cellStyle name="40% - Énfasis2 2" xfId="69" xr:uid="{9CA5EBEB-386F-4B30-A3C7-4515EE83F070}"/>
    <cellStyle name="40% - Énfasis2 2 2" xfId="110" xr:uid="{BA288E99-6D4C-4BFF-8A70-72D4F0DA7A0F}"/>
    <cellStyle name="40% - Énfasis3" xfId="29" builtinId="39" customBuiltin="1"/>
    <cellStyle name="40% - Énfasis3 2" xfId="70" xr:uid="{25572386-9C70-4355-B263-E1D3061663D4}"/>
    <cellStyle name="40% - Énfasis3 2 2" xfId="111" xr:uid="{17CD143E-93C6-4378-9D5F-2A51C10F8C99}"/>
    <cellStyle name="40% - Énfasis4" xfId="33" builtinId="43" customBuiltin="1"/>
    <cellStyle name="40% - Énfasis4 2" xfId="71" xr:uid="{CF7E1353-80B3-4C2D-A436-3EF3C6123678}"/>
    <cellStyle name="40% - Énfasis4 2 2" xfId="112" xr:uid="{C0414B0F-B2CF-4619-99C8-F3D64D0C14FF}"/>
    <cellStyle name="40% - Énfasis5" xfId="37" builtinId="47" customBuiltin="1"/>
    <cellStyle name="40% - Énfasis5 2" xfId="72" xr:uid="{F4114E3B-824F-42DD-BC9F-49663FAC0E78}"/>
    <cellStyle name="40% - Énfasis5 2 2" xfId="113" xr:uid="{335F9617-63D0-453A-B5BB-9CA1362C8243}"/>
    <cellStyle name="40% - Énfasis6" xfId="41" builtinId="51" customBuiltin="1"/>
    <cellStyle name="40% - Énfasis6 2" xfId="73" xr:uid="{C1F185A9-35DE-4273-92E3-13650D0E89F3}"/>
    <cellStyle name="40% - Énfasis6 2 2" xfId="114" xr:uid="{8F969C45-B1DF-4D92-9481-894659B9F27F}"/>
    <cellStyle name="60% - Énfasis1" xfId="22" builtinId="32" customBuiltin="1"/>
    <cellStyle name="60% - Énfasis1 2" xfId="74" xr:uid="{D6423674-D324-4E0C-BCAC-F06D29A96792}"/>
    <cellStyle name="60% - Énfasis1 2 2" xfId="115" xr:uid="{A4AF0E1A-8D3C-46B1-8C50-449C84BA10C9}"/>
    <cellStyle name="60% - Énfasis2" xfId="26" builtinId="36" customBuiltin="1"/>
    <cellStyle name="60% - Énfasis2 2" xfId="116" xr:uid="{9FB10B97-FA50-47B0-BFBA-2F1F794ED84E}"/>
    <cellStyle name="60% - Énfasis3" xfId="30" builtinId="40" customBuiltin="1"/>
    <cellStyle name="60% - Énfasis3 2" xfId="75" xr:uid="{E038712E-6BC7-4197-B3D6-3ADE8622928E}"/>
    <cellStyle name="60% - Énfasis3 2 2" xfId="117" xr:uid="{DC971460-D14F-46B6-9C00-535D36A8ED84}"/>
    <cellStyle name="60% - Énfasis4" xfId="34" builtinId="44" customBuiltin="1"/>
    <cellStyle name="60% - Énfasis4 2" xfId="76" xr:uid="{2053850D-94DB-4E18-8A73-0176EFF3B6C1}"/>
    <cellStyle name="60% - Énfasis4 2 2" xfId="118" xr:uid="{C4729D91-9EB4-4203-849F-7B8AFC525C74}"/>
    <cellStyle name="60% - Énfasis5" xfId="38" builtinId="48" customBuiltin="1"/>
    <cellStyle name="60% - Énfasis5 2" xfId="119" xr:uid="{2C5CB21B-885C-44A7-96FA-F80AF4A492C2}"/>
    <cellStyle name="60% - Énfasis6" xfId="42" builtinId="52" customBuiltin="1"/>
    <cellStyle name="60% - Énfasis6 2" xfId="77" xr:uid="{2FB4B42E-49FF-4D3D-ADE5-FD6037CD6784}"/>
    <cellStyle name="60% - Énfasis6 2 2" xfId="120" xr:uid="{9DB3627A-EEFD-4CF1-AA52-0300509B9861}"/>
    <cellStyle name="Buena 2" xfId="121" xr:uid="{20C2473D-3DCF-48BB-BDAB-41A8B44C5F01}"/>
    <cellStyle name="Bueno" xfId="7" builtinId="26" customBuiltin="1"/>
    <cellStyle name="Cálculo" xfId="12" builtinId="22" customBuiltin="1"/>
    <cellStyle name="Cálculo 2" xfId="78" xr:uid="{6CD9C217-3DF8-4ACA-99B8-9E85F5209113}"/>
    <cellStyle name="Cálculo 2 2" xfId="122" xr:uid="{C74395F1-18F4-445F-8EF0-6232EFCA798C}"/>
    <cellStyle name="Cálculo 2 2 2" xfId="152" xr:uid="{2AB65E82-7557-4A7F-AA51-88FBB135240D}"/>
    <cellStyle name="Cálculo 2 2 3" xfId="150" xr:uid="{6B50A87D-2652-491D-B9C3-D4EBBC7180A8}"/>
    <cellStyle name="Celda de comprobación" xfId="14" builtinId="23" customBuiltin="1"/>
    <cellStyle name="Celda de comprobación 2" xfId="123" xr:uid="{53A46CD0-4B34-4580-A528-DBB62AF9436C}"/>
    <cellStyle name="Celda vinculada" xfId="13" builtinId="24" customBuiltin="1"/>
    <cellStyle name="Celda vinculada 2" xfId="124" xr:uid="{8A3929C6-5DCB-474F-8406-CCCC9DDE026B}"/>
    <cellStyle name="Encabezado 1" xfId="3" builtinId="16" customBuiltin="1"/>
    <cellStyle name="Encabezado 4" xfId="6" builtinId="19" customBuiltin="1"/>
    <cellStyle name="Encabezado 4 2" xfId="79" xr:uid="{8A6EFC3D-894D-42F7-A99C-F22468302425}"/>
    <cellStyle name="Encabezado 4 2 2" xfId="125" xr:uid="{29BCC93F-9D32-4EB3-9D23-C969262CF645}"/>
    <cellStyle name="ENDARO" xfId="126" xr:uid="{0FDC8128-A2F6-4B10-B146-550268F54447}"/>
    <cellStyle name="Énfasis1" xfId="19" builtinId="29" customBuiltin="1"/>
    <cellStyle name="Énfasis1 2" xfId="80" xr:uid="{B324C4EB-61F0-4783-A94C-6BAFC6D583CD}"/>
    <cellStyle name="Énfasis1 2 2" xfId="127" xr:uid="{1FE085CC-3C6D-4E31-AA1D-C3E2F57565AC}"/>
    <cellStyle name="Énfasis2" xfId="23" builtinId="33" customBuiltin="1"/>
    <cellStyle name="Énfasis2 2" xfId="128" xr:uid="{91DE4642-FBB6-4A8D-B4FB-0095F6C69223}"/>
    <cellStyle name="Énfasis3" xfId="27" builtinId="37" customBuiltin="1"/>
    <cellStyle name="Énfasis3 2" xfId="129" xr:uid="{61322FFF-5D06-4437-828D-61D1E0844336}"/>
    <cellStyle name="Énfasis4" xfId="31" builtinId="41" customBuiltin="1"/>
    <cellStyle name="Énfasis4 2" xfId="81" xr:uid="{ECF2379A-28F1-404E-91B1-F7199BE99FDE}"/>
    <cellStyle name="Énfasis4 2 2" xfId="130" xr:uid="{7E72655E-264F-4131-88D8-4A1F49F3E633}"/>
    <cellStyle name="Énfasis5" xfId="35" builtinId="45" customBuiltin="1"/>
    <cellStyle name="Énfasis5 2" xfId="131" xr:uid="{3A2B71BA-98E4-4711-9C2E-D99DF6DA5AD1}"/>
    <cellStyle name="Énfasis6" xfId="39" builtinId="49" customBuiltin="1"/>
    <cellStyle name="Énfasis6 2" xfId="132" xr:uid="{8D8FE4A5-503B-4877-B992-88F082804023}"/>
    <cellStyle name="Entrada" xfId="10" builtinId="20" customBuiltin="1"/>
    <cellStyle name="Entrada 2" xfId="82" xr:uid="{D9C2402D-35BD-406F-9549-59A1A3A8E672}"/>
    <cellStyle name="Entrada 2 2" xfId="133" xr:uid="{C1EF2743-0BF2-4002-94BF-3F206515C7CF}"/>
    <cellStyle name="Entrada 2 2 2" xfId="154" xr:uid="{92964C61-6E25-4E30-A5E0-230C53D354F0}"/>
    <cellStyle name="Entrada 2 2 3" xfId="157" xr:uid="{B1BFD970-6679-4980-B10C-F7A2B033A156}"/>
    <cellStyle name="Euro" xfId="99" xr:uid="{B2300ABE-DC50-4EC7-A710-CDA8C1789F6D}"/>
    <cellStyle name="Euro 2" xfId="100" xr:uid="{FB7C780B-BB17-43DA-969C-F5D8CFB1DECC}"/>
    <cellStyle name="Good 2" xfId="43" xr:uid="{5895435D-7378-4365-AFD8-1121CDCE8F55}"/>
    <cellStyle name="Hipervínculo" xfId="46" builtinId="8"/>
    <cellStyle name="Hipervínculo 2" xfId="54" xr:uid="{2A834148-D21C-490D-8491-3C36EDC0A319}"/>
    <cellStyle name="Hipervínculo 2 2" xfId="98" xr:uid="{0C7CDBC9-90D8-4069-A9AC-EE2DC9E92916}"/>
    <cellStyle name="Hyperlink 2" xfId="47" xr:uid="{51497B0C-5152-4DAF-A2C4-28C0E7E485BE}"/>
    <cellStyle name="Incorrecto" xfId="8" builtinId="27" customBuiltin="1"/>
    <cellStyle name="Incorrecto 2" xfId="134" xr:uid="{6ACFC10E-D578-4455-845D-44CBE443ED47}"/>
    <cellStyle name="JUJU" xfId="135" xr:uid="{046D675C-1F51-4632-A7D4-BFB46FE40867}"/>
    <cellStyle name="Millares [0]" xfId="58" builtinId="6"/>
    <cellStyle name="Millares [0] 2" xfId="57" xr:uid="{6572A26F-3D19-406F-9E04-D597E6D50705}"/>
    <cellStyle name="Millares [0] 3" xfId="61" xr:uid="{BD7C4A70-A7B1-412A-834D-28F2520B2DE3}"/>
    <cellStyle name="Millares 2" xfId="53" xr:uid="{3611551B-297B-41D3-B748-77DE9E58DD16}"/>
    <cellStyle name="Millares 2 2" xfId="84" xr:uid="{E4DE1B96-5B84-458D-AC37-21CDF4599DC3}"/>
    <cellStyle name="Millares 2 3" xfId="136" xr:uid="{CA713933-CB69-4EB2-8B9E-8FB70833E007}"/>
    <cellStyle name="Millares 2 4" xfId="149" xr:uid="{F8760258-D65F-471D-8C11-94215D29472C}"/>
    <cellStyle name="Millares 2 5" xfId="83" xr:uid="{D4D766C4-E504-4929-9425-7F829B39F4EF}"/>
    <cellStyle name="Millares 3" xfId="55" xr:uid="{6E26151D-E7C3-4B70-B865-B2A1CC68D774}"/>
    <cellStyle name="Millares 3 2" xfId="85" xr:uid="{18EBC80C-4FB6-4BD9-AA71-59C808812F2E}"/>
    <cellStyle name="Millares 3 3" xfId="148" xr:uid="{38A3EF71-954D-486D-A796-B10B318650AC}"/>
    <cellStyle name="Millares 4" xfId="146" xr:uid="{66AFBC89-A858-486F-9F86-CC636577785E}"/>
    <cellStyle name="Millares 5" xfId="147" xr:uid="{C0773736-1E82-4608-B700-D518FC32EBF3}"/>
    <cellStyle name="Neutral" xfId="9" builtinId="28" customBuiltin="1"/>
    <cellStyle name="Neutral 2" xfId="137" xr:uid="{45924277-B842-4270-8F13-380641B6CB3F}"/>
    <cellStyle name="Normal" xfId="0" builtinId="0"/>
    <cellStyle name="Normal 2" xfId="44" xr:uid="{A4BED40D-750E-4546-9A0A-92EEC9639E73}"/>
    <cellStyle name="Normal 2 2" xfId="48" xr:uid="{6DE6D9CF-ED7A-4572-BF76-72A5A4E86B8F}"/>
    <cellStyle name="Normal 2 2 2" xfId="87" xr:uid="{F5075727-A206-4C5D-8D8A-2902DA80E849}"/>
    <cellStyle name="Normal 2 3" xfId="51" xr:uid="{FC3C9AE3-8BFD-4072-BF7A-3074AFDDE504}"/>
    <cellStyle name="Normal 2 4" xfId="86" xr:uid="{931B42EC-3DB6-4948-911F-77310D7CC138}"/>
    <cellStyle name="Normal 3" xfId="49" xr:uid="{B5B1A9D7-5AEB-44A5-9B15-D59E2C62CBE1}"/>
    <cellStyle name="Normal 3 2" xfId="102" xr:uid="{120534C2-AC87-4E40-AD9A-B072C3ED84E7}"/>
    <cellStyle name="Normal 3 3" xfId="88" xr:uid="{9F3DB813-3280-4505-8627-1C73D2AA319C}"/>
    <cellStyle name="Normal 4" xfId="52" xr:uid="{5065F1DE-1E0C-41AB-BDE5-84549EDA2B6B}"/>
    <cellStyle name="Normal 4 2" xfId="89" xr:uid="{C47B2957-166D-414D-89ED-F7D63E5D68AD}"/>
    <cellStyle name="Normal 5" xfId="56" xr:uid="{508DE0A6-B536-4A32-A457-9A0BB0FF5B28}"/>
    <cellStyle name="Normal 6" xfId="59" xr:uid="{17E01533-8707-48FB-AF35-38C173D53E74}"/>
    <cellStyle name="Normal 8" xfId="90" xr:uid="{5BBEC758-4528-4296-9F7E-D01899600C56}"/>
    <cellStyle name="Notas" xfId="16" builtinId="10" customBuiltin="1"/>
    <cellStyle name="Notas 2" xfId="91" xr:uid="{2D0BAF29-9321-4DDB-9E24-F03F7867DA6F}"/>
    <cellStyle name="Notas 2 2" xfId="138" xr:uid="{8AD8CFFB-5E20-4A42-AF7D-0B56964B1C97}"/>
    <cellStyle name="Notas 2 2 2" xfId="155" xr:uid="{B9BB5907-3724-46F5-9F9C-67DBAC1F396B}"/>
    <cellStyle name="Notas 2 2 3" xfId="153" xr:uid="{828B67F1-D495-42D6-A3D1-5ED086121F86}"/>
    <cellStyle name="Percent 2" xfId="45" xr:uid="{DEEB558D-2792-416C-BF31-4E89892400D9}"/>
    <cellStyle name="Porcentaje" xfId="1" builtinId="5"/>
    <cellStyle name="Porcentaje 2" xfId="50" xr:uid="{8728E9DF-19DA-430E-917C-42A8A1C8016D}"/>
    <cellStyle name="Porcentaje 3" xfId="60" xr:uid="{16BFD5CB-79EC-4923-A304-B0BC5E5C8356}"/>
    <cellStyle name="Porcentaje 3 2" xfId="101" xr:uid="{7A804BDE-F6A8-454C-8498-5B8288BC23A8}"/>
    <cellStyle name="Salida" xfId="11" builtinId="21" customBuiltin="1"/>
    <cellStyle name="Salida 2" xfId="92" xr:uid="{0626FABC-DA03-42AB-BDC5-4D1F989AF649}"/>
    <cellStyle name="Salida 2 2" xfId="139" xr:uid="{87F25C42-8B2E-4A76-BC4D-31D32280C921}"/>
    <cellStyle name="Salida 2 2 2" xfId="156" xr:uid="{26FC1AA8-3240-4A42-8ED8-D39C2D6CE541}"/>
    <cellStyle name="Salida 2 2 3" xfId="151" xr:uid="{702CFF3E-B8A1-4F01-AA74-D7279BB78023}"/>
    <cellStyle name="Texto de advertencia" xfId="15" builtinId="11" customBuiltin="1"/>
    <cellStyle name="Texto de advertencia 2" xfId="140" xr:uid="{6EE92CB1-FEF1-45E0-83DA-2D99712F40B0}"/>
    <cellStyle name="Texto explicativo" xfId="17" builtinId="53" customBuiltin="1"/>
    <cellStyle name="Texto explicativo 2" xfId="141" xr:uid="{11D37AA3-69AD-4888-B373-DFCC01423AF8}"/>
    <cellStyle name="Título" xfId="2" builtinId="15" customBuiltin="1"/>
    <cellStyle name="Título 1 2" xfId="93" xr:uid="{9EBFEB3B-454A-4467-B1B2-F201695673A7}"/>
    <cellStyle name="Título 2" xfId="4" builtinId="17" customBuiltin="1"/>
    <cellStyle name="Título 2 2" xfId="94" xr:uid="{3E532675-C023-49E2-AE89-7E0B7C542ED9}"/>
    <cellStyle name="Título 2 2 2" xfId="143" xr:uid="{F19DC4D0-8D29-4ECC-85D4-76C26D493708}"/>
    <cellStyle name="Título 3" xfId="5" builtinId="18" customBuiltin="1"/>
    <cellStyle name="Título 3 2" xfId="95" xr:uid="{257A81CA-6375-4084-806B-3AC93FEBF6D0}"/>
    <cellStyle name="Título 3 2 2" xfId="144" xr:uid="{67FF6EFC-FBA0-4747-9DFC-ACA19C43617B}"/>
    <cellStyle name="Título 4" xfId="96" xr:uid="{5FF865BF-4A7B-4FAC-9D5D-252B98BB83F0}"/>
    <cellStyle name="Título 4 2" xfId="142" xr:uid="{086A1769-800B-4BEB-B5F0-2E50DDC46280}"/>
    <cellStyle name="Total" xfId="18" builtinId="25" customBuiltin="1"/>
    <cellStyle name="Total 2" xfId="97" xr:uid="{6BCF6D20-E336-416E-9C85-D1848BB43FB9}"/>
    <cellStyle name="Total 2 2" xfId="145" xr:uid="{482757E5-CBD1-4AC8-BE00-6FEFC476EAAB}"/>
    <cellStyle name="Total 2 2 2" xfId="159" xr:uid="{00330145-5F5B-42FA-882D-9E39C8962043}"/>
    <cellStyle name="Total 2 2 3" xfId="158" xr:uid="{2B6E4E14-0B9D-4391-B39C-7D1853147CAF}"/>
  </cellStyles>
  <dxfs count="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79DD79"/>
      <color rgb="FF7030A0"/>
      <color rgb="FFAE77D7"/>
      <color rgb="FF9954CC"/>
      <color rgb="FF94E6E4"/>
      <color rgb="FFFF5353"/>
      <color rgb="FFAFEBAF"/>
      <color rgb="FFA941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'1'!$F$13</c:f>
              <c:strCache>
                <c:ptCount val="1"/>
                <c:pt idx="0">
                  <c:v>Colombiano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'1'!$G$12:$I$12</c:f>
              <c:strCache>
                <c:ptCount val="3"/>
                <c:pt idx="0">
                  <c:v>TGP</c:v>
                </c:pt>
                <c:pt idx="1">
                  <c:v>TO</c:v>
                </c:pt>
                <c:pt idx="2">
                  <c:v>TD</c:v>
                </c:pt>
              </c:strCache>
            </c:strRef>
          </c:cat>
          <c:val>
            <c:numRef>
              <c:f>'1'!$G$13:$I$13</c:f>
              <c:numCache>
                <c:formatCode>0.0%</c:formatCode>
                <c:ptCount val="3"/>
                <c:pt idx="0">
                  <c:v>0.63217651252241236</c:v>
                </c:pt>
                <c:pt idx="1">
                  <c:v>0.56154227817719715</c:v>
                </c:pt>
                <c:pt idx="2">
                  <c:v>0.11173182322668311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C-4D7B-A1AE-2EC6E5A43AE8}"/>
            </c:ext>
          </c:extLst>
        </c:ser>
        <c:ser>
          <c:idx val="1"/>
          <c:order val="1"/>
          <c:tx>
            <c:strRef>
              <c:f>'1'!$F$14</c:f>
              <c:strCache>
                <c:ptCount val="1"/>
                <c:pt idx="0">
                  <c:v>Migrante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'1'!$G$12:$I$12</c:f>
              <c:strCache>
                <c:ptCount val="3"/>
                <c:pt idx="0">
                  <c:v>TGP</c:v>
                </c:pt>
                <c:pt idx="1">
                  <c:v>TO</c:v>
                </c:pt>
                <c:pt idx="2">
                  <c:v>TD</c:v>
                </c:pt>
              </c:strCache>
            </c:strRef>
          </c:cat>
          <c:val>
            <c:numRef>
              <c:f>'1'!$G$14:$I$14</c:f>
              <c:numCache>
                <c:formatCode>0.0%</c:formatCode>
                <c:ptCount val="3"/>
                <c:pt idx="0">
                  <c:v>0.73865818321531207</c:v>
                </c:pt>
                <c:pt idx="1">
                  <c:v>0.65024850058910499</c:v>
                </c:pt>
                <c:pt idx="2">
                  <c:v>0.1196895731140049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C-4D7B-A1AE-2EC6E5A43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5474496"/>
        <c:axId val="1355478336"/>
      </c:barChart>
      <c:catAx>
        <c:axId val="135547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55478336"/>
        <c:crosses val="autoZero"/>
        <c:auto val="1"/>
        <c:lblAlgn val="ctr"/>
        <c:lblOffset val="100"/>
        <c:noMultiLvlLbl val="0"/>
      </c:catAx>
      <c:valAx>
        <c:axId val="1355478336"/>
        <c:scaling>
          <c:orientation val="minMax"/>
          <c:max val="1"/>
        </c:scaling>
        <c:delete val="0"/>
        <c:axPos val="l"/>
        <c:numFmt formatCode="0.0%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5547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'9'!$C$44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'9'!$A$45:$A$49</c:f>
              <c:strCache>
                <c:ptCount val="5"/>
                <c:pt idx="0">
                  <c:v>No la conoce</c:v>
                </c:pt>
                <c:pt idx="1">
                  <c:v>No le beneficia</c:v>
                </c:pt>
                <c:pt idx="2">
                  <c:v>Tiempos reglamentarios no se ajustan al producto</c:v>
                </c:pt>
                <c:pt idx="3">
                  <c:v>Los costos son altos frente a los beneficios</c:v>
                </c:pt>
                <c:pt idx="4">
                  <c:v>Otros</c:v>
                </c:pt>
              </c:strCache>
            </c:strRef>
          </c:cat>
          <c:val>
            <c:numRef>
              <c:f>'9'!$C$45:$C$49</c:f>
              <c:numCache>
                <c:formatCode>0.0%</c:formatCode>
                <c:ptCount val="5"/>
                <c:pt idx="0">
                  <c:v>0.43</c:v>
                </c:pt>
                <c:pt idx="1">
                  <c:v>7.8E-2</c:v>
                </c:pt>
                <c:pt idx="2">
                  <c:v>5.1999999999999998E-2</c:v>
                </c:pt>
                <c:pt idx="3">
                  <c:v>3.7999999999999999E-2</c:v>
                </c:pt>
                <c:pt idx="4">
                  <c:v>0.39900000000000002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A-465B-B9E5-6B4824F73275}"/>
            </c:ext>
          </c:extLst>
        </c:ser>
        <c:ser>
          <c:idx val="0"/>
          <c:order val="1"/>
          <c:tx>
            <c:strRef>
              <c:f>'9'!$B$44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'9'!$A$45:$A$49</c:f>
              <c:strCache>
                <c:ptCount val="5"/>
                <c:pt idx="0">
                  <c:v>No la conoce</c:v>
                </c:pt>
                <c:pt idx="1">
                  <c:v>No le beneficia</c:v>
                </c:pt>
                <c:pt idx="2">
                  <c:v>Tiempos reglamentarios no se ajustan al producto</c:v>
                </c:pt>
                <c:pt idx="3">
                  <c:v>Los costos son altos frente a los beneficios</c:v>
                </c:pt>
                <c:pt idx="4">
                  <c:v>Otros</c:v>
                </c:pt>
              </c:strCache>
            </c:strRef>
          </c:cat>
          <c:val>
            <c:numRef>
              <c:f>'9'!$B$45:$B$49</c:f>
              <c:numCache>
                <c:formatCode>0.0%</c:formatCode>
                <c:ptCount val="5"/>
                <c:pt idx="0">
                  <c:v>0.71</c:v>
                </c:pt>
                <c:pt idx="1">
                  <c:v>6.4000000000000001E-2</c:v>
                </c:pt>
                <c:pt idx="2">
                  <c:v>6.4000000000000001E-2</c:v>
                </c:pt>
                <c:pt idx="4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A-465B-B9E5-6B4824F73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72738384"/>
        <c:axId val="1572745584"/>
      </c:barChart>
      <c:catAx>
        <c:axId val="15727383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2745584"/>
        <c:crosses val="autoZero"/>
        <c:auto val="1"/>
        <c:lblAlgn val="ctr"/>
        <c:lblOffset val="100"/>
        <c:noMultiLvlLbl val="0"/>
      </c:catAx>
      <c:valAx>
        <c:axId val="1572745584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157273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'1'!$J$12</c:f>
              <c:strCache>
                <c:ptCount val="1"/>
                <c:pt idx="0">
                  <c:v>Subocupación*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'1'!$F$13:$F$14</c:f>
              <c:strCache>
                <c:ptCount val="2"/>
                <c:pt idx="0">
                  <c:v>Colombiano</c:v>
                </c:pt>
                <c:pt idx="1">
                  <c:v>Migrante</c:v>
                </c:pt>
              </c:strCache>
            </c:strRef>
          </c:cat>
          <c:val>
            <c:numRef>
              <c:f>'1'!$J$13:$J$14</c:f>
              <c:numCache>
                <c:formatCode>0.0%</c:formatCode>
                <c:ptCount val="2"/>
                <c:pt idx="0">
                  <c:v>8.5711447648886621E-2</c:v>
                </c:pt>
                <c:pt idx="1">
                  <c:v>0.16121145329255793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2-460A-BB8E-E52D3280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72729744"/>
        <c:axId val="1572755184"/>
      </c:barChart>
      <c:catAx>
        <c:axId val="157272974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2755184"/>
        <c:crosses val="autoZero"/>
        <c:auto val="1"/>
        <c:lblAlgn val="ctr"/>
        <c:lblOffset val="100"/>
        <c:noMultiLvlLbl val="0"/>
      </c:catAx>
      <c:valAx>
        <c:axId val="1572755184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157272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81758530183727"/>
          <c:y val="5.0925925925925923E-2"/>
          <c:w val="0.77768941382327206"/>
          <c:h val="0.6281313794109069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'1'!$G$33</c:f>
              <c:strCache>
                <c:ptCount val="1"/>
                <c:pt idx="0">
                  <c:v>Preescolar y primaria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'1'!$F$34:$F$35</c:f>
              <c:strCache>
                <c:ptCount val="2"/>
                <c:pt idx="0">
                  <c:v>Colombiano</c:v>
                </c:pt>
                <c:pt idx="1">
                  <c:v>Migrante</c:v>
                </c:pt>
              </c:strCache>
            </c:strRef>
          </c:cat>
          <c:val>
            <c:numRef>
              <c:f>'1'!$G$34:$G$35</c:f>
              <c:numCache>
                <c:formatCode>0%</c:formatCode>
                <c:ptCount val="2"/>
                <c:pt idx="0">
                  <c:v>0.20122570238530066</c:v>
                </c:pt>
                <c:pt idx="1">
                  <c:v>0.10225106861872205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2-4430-B884-7AE962A68EF5}"/>
            </c:ext>
          </c:extLst>
        </c:ser>
        <c:ser>
          <c:idx val="1"/>
          <c:order val="1"/>
          <c:tx>
            <c:strRef>
              <c:f>'1'!$H$33</c:f>
              <c:strCache>
                <c:ptCount val="1"/>
                <c:pt idx="0">
                  <c:v>Básica secundaria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'1'!$F$34:$F$35</c:f>
              <c:strCache>
                <c:ptCount val="2"/>
                <c:pt idx="0">
                  <c:v>Colombiano</c:v>
                </c:pt>
                <c:pt idx="1">
                  <c:v>Migrante</c:v>
                </c:pt>
              </c:strCache>
            </c:strRef>
          </c:cat>
          <c:val>
            <c:numRef>
              <c:f>'1'!$H$34:$H$35</c:f>
              <c:numCache>
                <c:formatCode>0%</c:formatCode>
                <c:ptCount val="2"/>
                <c:pt idx="0">
                  <c:v>0.10971708273915948</c:v>
                </c:pt>
                <c:pt idx="1">
                  <c:v>0.21413078406072047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2-4430-B884-7AE962A68EF5}"/>
            </c:ext>
          </c:extLst>
        </c:ser>
        <c:ser>
          <c:idx val="2"/>
          <c:order val="2"/>
          <c:tx>
            <c:strRef>
              <c:f>'1'!$I$33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'1'!$F$34:$F$35</c:f>
              <c:strCache>
                <c:ptCount val="2"/>
                <c:pt idx="0">
                  <c:v>Colombiano</c:v>
                </c:pt>
                <c:pt idx="1">
                  <c:v>Migrante</c:v>
                </c:pt>
              </c:strCache>
            </c:strRef>
          </c:cat>
          <c:val>
            <c:numRef>
              <c:f>'1'!$I$34:$I$35</c:f>
              <c:numCache>
                <c:formatCode>0%</c:formatCode>
                <c:ptCount val="2"/>
                <c:pt idx="0">
                  <c:v>0.32256157939061236</c:v>
                </c:pt>
                <c:pt idx="1">
                  <c:v>0.44727625841057622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22-4430-B884-7AE962A68EF5}"/>
            </c:ext>
          </c:extLst>
        </c:ser>
        <c:ser>
          <c:idx val="3"/>
          <c:order val="3"/>
          <c:tx>
            <c:strRef>
              <c:f>'1'!$J$33</c:f>
              <c:strCache>
                <c:ptCount val="1"/>
                <c:pt idx="0">
                  <c:v>TyT y universitaria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'1'!$F$34:$F$35</c:f>
              <c:strCache>
                <c:ptCount val="2"/>
                <c:pt idx="0">
                  <c:v>Colombiano</c:v>
                </c:pt>
                <c:pt idx="1">
                  <c:v>Migrante</c:v>
                </c:pt>
              </c:strCache>
            </c:strRef>
          </c:cat>
          <c:val>
            <c:numRef>
              <c:f>'1'!$J$34:$J$35</c:f>
              <c:numCache>
                <c:formatCode>0%</c:formatCode>
                <c:ptCount val="2"/>
                <c:pt idx="0">
                  <c:v>0.27610555108100177</c:v>
                </c:pt>
                <c:pt idx="1">
                  <c:v>0.20668968871381668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22-4430-B884-7AE962A68EF5}"/>
            </c:ext>
          </c:extLst>
        </c:ser>
        <c:ser>
          <c:idx val="4"/>
          <c:order val="4"/>
          <c:tx>
            <c:strRef>
              <c:f>'1'!$K$33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'1'!$F$34:$F$35</c:f>
              <c:strCache>
                <c:ptCount val="2"/>
                <c:pt idx="0">
                  <c:v>Colombiano</c:v>
                </c:pt>
                <c:pt idx="1">
                  <c:v>Migrante</c:v>
                </c:pt>
              </c:strCache>
            </c:strRef>
          </c:cat>
          <c:val>
            <c:numRef>
              <c:f>'1'!$K$34:$K$35</c:f>
              <c:numCache>
                <c:formatCode>0%</c:formatCode>
                <c:ptCount val="2"/>
                <c:pt idx="0">
                  <c:v>5.661158001725955E-2</c:v>
                </c:pt>
                <c:pt idx="1">
                  <c:v>1.6610191887672009E-2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22-4430-B884-7AE962A68EF5}"/>
            </c:ext>
          </c:extLst>
        </c:ser>
        <c:ser>
          <c:idx val="5"/>
          <c:order val="5"/>
          <c:tx>
            <c:strRef>
              <c:f>'1'!$L$33</c:f>
              <c:strCache>
                <c:ptCount val="1"/>
                <c:pt idx="0">
                  <c:v>Ninguno o no sabe, no informa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6111111111111108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22-4430-B884-7AE962A68EF5}"/>
                </c:ext>
              </c:extLst>
            </c:dLbl>
            <c:dLbl>
              <c:idx val="1"/>
              <c:layout>
                <c:manualLayout>
                  <c:x val="3.05555555555555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22-4430-B884-7AE962A68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'1'!$F$34:$F$35</c:f>
              <c:strCache>
                <c:ptCount val="2"/>
                <c:pt idx="0">
                  <c:v>Colombiano</c:v>
                </c:pt>
                <c:pt idx="1">
                  <c:v>Migrante</c:v>
                </c:pt>
              </c:strCache>
            </c:strRef>
          </c:cat>
          <c:val>
            <c:numRef>
              <c:f>'1'!$L$34:$L$35</c:f>
              <c:numCache>
                <c:formatCode>0%</c:formatCode>
                <c:ptCount val="2"/>
                <c:pt idx="0">
                  <c:v>3.3778504386666221E-2</c:v>
                </c:pt>
                <c:pt idx="1">
                  <c:v>1.2983745992810419E-2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22-4430-B884-7AE962A68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2747984"/>
        <c:axId val="1572729264"/>
      </c:barChart>
      <c:catAx>
        <c:axId val="15727479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2729264"/>
        <c:crosses val="autoZero"/>
        <c:auto val="1"/>
        <c:lblAlgn val="ctr"/>
        <c:lblOffset val="100"/>
        <c:noMultiLvlLbl val="0"/>
      </c:catAx>
      <c:valAx>
        <c:axId val="1572729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274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108632254301547"/>
          <c:w val="1"/>
          <c:h val="0.208913677456984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3.9963796296296296E-2"/>
                  <c:y val="-0.2211145999388114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057407407407394E-2"/>
                      <c:h val="6.901824388515852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D35-4361-894F-CC3EFF90C5B5}"/>
                </c:ext>
              </c:extLst>
            </c:dLbl>
            <c:dLbl>
              <c:idx val="25"/>
              <c:layout>
                <c:manualLayout>
                  <c:x val="-3.8787962962962962E-2"/>
                  <c:y val="-7.9171698629695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5-4361-894F-CC3EFF90C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'2'!$A$13:$A$39</c:f>
              <c:numCache>
                <c:formatCode>General</c:formatCode>
                <c:ptCount val="2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</c:numCache>
            </c:numRef>
          </c:cat>
          <c:val>
            <c:numRef>
              <c:f>'2'!$B$13:$B$39</c:f>
              <c:numCache>
                <c:formatCode>_(* #,##0_);_(* \(#,##0\);_(* "-"_);_(@_)</c:formatCode>
                <c:ptCount val="27"/>
                <c:pt idx="0">
                  <c:v>184</c:v>
                </c:pt>
                <c:pt idx="1">
                  <c:v>221</c:v>
                </c:pt>
                <c:pt idx="2">
                  <c:v>160</c:v>
                </c:pt>
                <c:pt idx="3">
                  <c:v>225</c:v>
                </c:pt>
                <c:pt idx="4">
                  <c:v>282</c:v>
                </c:pt>
                <c:pt idx="5">
                  <c:v>282</c:v>
                </c:pt>
                <c:pt idx="6">
                  <c:v>136</c:v>
                </c:pt>
                <c:pt idx="7">
                  <c:v>116</c:v>
                </c:pt>
                <c:pt idx="8">
                  <c:v>159</c:v>
                </c:pt>
                <c:pt idx="9">
                  <c:v>141</c:v>
                </c:pt>
                <c:pt idx="10">
                  <c:v>178</c:v>
                </c:pt>
                <c:pt idx="11">
                  <c:v>205</c:v>
                </c:pt>
                <c:pt idx="12">
                  <c:v>168</c:v>
                </c:pt>
                <c:pt idx="13">
                  <c:v>117</c:v>
                </c:pt>
                <c:pt idx="14">
                  <c:v>140</c:v>
                </c:pt>
                <c:pt idx="15">
                  <c:v>177</c:v>
                </c:pt>
                <c:pt idx="16">
                  <c:v>265</c:v>
                </c:pt>
                <c:pt idx="17">
                  <c:v>192</c:v>
                </c:pt>
                <c:pt idx="18">
                  <c:v>174</c:v>
                </c:pt>
                <c:pt idx="19">
                  <c:v>127</c:v>
                </c:pt>
                <c:pt idx="20">
                  <c:v>225</c:v>
                </c:pt>
                <c:pt idx="21">
                  <c:v>207</c:v>
                </c:pt>
                <c:pt idx="22">
                  <c:v>270</c:v>
                </c:pt>
                <c:pt idx="23">
                  <c:v>268</c:v>
                </c:pt>
                <c:pt idx="24">
                  <c:v>-23</c:v>
                </c:pt>
                <c:pt idx="25">
                  <c:v>279</c:v>
                </c:pt>
                <c:pt idx="26">
                  <c:v>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5-4361-894F-CC3EFF90C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316208"/>
        <c:axId val="1544310928"/>
      </c:lineChart>
      <c:catAx>
        <c:axId val="1544316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4310928"/>
        <c:crosses val="autoZero"/>
        <c:auto val="1"/>
        <c:lblAlgn val="ctr"/>
        <c:lblOffset val="100"/>
        <c:noMultiLvlLbl val="0"/>
      </c:catAx>
      <c:valAx>
        <c:axId val="154431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  <a:alpha val="51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431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59313667881064E-2"/>
          <c:y val="9.7995545657015584E-2"/>
          <c:w val="0.87957202961570102"/>
          <c:h val="0.458269119478105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81-4C4A-8B26-BB42EED345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'4b'!$A$13:$A$37</c:f>
              <c:strCache>
                <c:ptCount val="25"/>
                <c:pt idx="0">
                  <c:v>China</c:v>
                </c:pt>
                <c:pt idx="1">
                  <c:v>India</c:v>
                </c:pt>
                <c:pt idx="2">
                  <c:v>Emiratos Arabes Unidos</c:v>
                </c:pt>
                <c:pt idx="3">
                  <c:v>Qatar</c:v>
                </c:pt>
                <c:pt idx="4">
                  <c:v>Tailandia</c:v>
                </c:pt>
                <c:pt idx="5">
                  <c:v>Arabia Saudita</c:v>
                </c:pt>
                <c:pt idx="6">
                  <c:v>Brasil</c:v>
                </c:pt>
                <c:pt idx="7">
                  <c:v>México</c:v>
                </c:pt>
                <c:pt idx="8">
                  <c:v>Argentina</c:v>
                </c:pt>
                <c:pt idx="9">
                  <c:v>Malasia</c:v>
                </c:pt>
                <c:pt idx="10">
                  <c:v>Indonesia</c:v>
                </c:pt>
                <c:pt idx="11">
                  <c:v>Filipinas</c:v>
                </c:pt>
                <c:pt idx="12">
                  <c:v>Vietnam</c:v>
                </c:pt>
                <c:pt idx="13">
                  <c:v>Egipto</c:v>
                </c:pt>
                <c:pt idx="14">
                  <c:v>Turquía</c:v>
                </c:pt>
                <c:pt idx="15">
                  <c:v>Marruecos</c:v>
                </c:pt>
                <c:pt idx="16">
                  <c:v>Sudáfrica</c:v>
                </c:pt>
                <c:pt idx="17">
                  <c:v>Colombia</c:v>
                </c:pt>
                <c:pt idx="18">
                  <c:v>Perú</c:v>
                </c:pt>
                <c:pt idx="19">
                  <c:v>República Dominicana</c:v>
                </c:pt>
                <c:pt idx="20">
                  <c:v>Bangladesh</c:v>
                </c:pt>
                <c:pt idx="21">
                  <c:v>Rusia</c:v>
                </c:pt>
                <c:pt idx="22">
                  <c:v>Pakistán</c:v>
                </c:pt>
                <c:pt idx="23">
                  <c:v>Cuba</c:v>
                </c:pt>
                <c:pt idx="24">
                  <c:v>Ghana</c:v>
                </c:pt>
              </c:strCache>
            </c:strRef>
          </c:cat>
          <c:val>
            <c:numRef>
              <c:f>'4b'!$B$13:$B$37</c:f>
              <c:numCache>
                <c:formatCode>_-* #,##0.00_-;\-* #,##0.00_-;_-* "-"_-;_-@_-</c:formatCode>
                <c:ptCount val="25"/>
                <c:pt idx="0">
                  <c:v>1.8979999999999999</c:v>
                </c:pt>
                <c:pt idx="1">
                  <c:v>1.742</c:v>
                </c:pt>
                <c:pt idx="2">
                  <c:v>1.72</c:v>
                </c:pt>
                <c:pt idx="3">
                  <c:v>1.6859999999999999</c:v>
                </c:pt>
                <c:pt idx="4">
                  <c:v>1.6639999999999999</c:v>
                </c:pt>
                <c:pt idx="5">
                  <c:v>1.66</c:v>
                </c:pt>
                <c:pt idx="6">
                  <c:v>1.645</c:v>
                </c:pt>
                <c:pt idx="7">
                  <c:v>1.627</c:v>
                </c:pt>
                <c:pt idx="8">
                  <c:v>1.587</c:v>
                </c:pt>
                <c:pt idx="9">
                  <c:v>1.5609999999999999</c:v>
                </c:pt>
                <c:pt idx="10">
                  <c:v>1.5069999999999999</c:v>
                </c:pt>
                <c:pt idx="11">
                  <c:v>1.502</c:v>
                </c:pt>
                <c:pt idx="12">
                  <c:v>1.472</c:v>
                </c:pt>
                <c:pt idx="13">
                  <c:v>1.4630000000000001</c:v>
                </c:pt>
                <c:pt idx="14">
                  <c:v>1.452</c:v>
                </c:pt>
                <c:pt idx="15">
                  <c:v>1.45</c:v>
                </c:pt>
                <c:pt idx="16">
                  <c:v>1.4419999999999999</c:v>
                </c:pt>
                <c:pt idx="17">
                  <c:v>1.413</c:v>
                </c:pt>
                <c:pt idx="18">
                  <c:v>1.363</c:v>
                </c:pt>
                <c:pt idx="19">
                  <c:v>1.3049999999999999</c:v>
                </c:pt>
                <c:pt idx="20">
                  <c:v>1.258</c:v>
                </c:pt>
                <c:pt idx="21">
                  <c:v>1.212</c:v>
                </c:pt>
                <c:pt idx="22">
                  <c:v>1.206</c:v>
                </c:pt>
                <c:pt idx="23">
                  <c:v>1.1859999999999999</c:v>
                </c:pt>
                <c:pt idx="24">
                  <c:v>1.171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1-4C4A-8B26-BB42EED3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4204288"/>
        <c:axId val="1524216288"/>
      </c:barChart>
      <c:catAx>
        <c:axId val="1524204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4216288"/>
        <c:crosses val="autoZero"/>
        <c:auto val="1"/>
        <c:lblAlgn val="ctr"/>
        <c:lblOffset val="100"/>
        <c:noMultiLvlLbl val="0"/>
      </c:catAx>
      <c:valAx>
        <c:axId val="1524216288"/>
        <c:scaling>
          <c:orientation val="minMax"/>
          <c:max val="3"/>
        </c:scaling>
        <c:delete val="0"/>
        <c:axPos val="l"/>
        <c:numFmt formatCode="_-* #,##0.00_-;\-* #,##0.0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420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'6'!$D$12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'6'!$A$13:$A$36</c:f>
              <c:strCache>
                <c:ptCount val="24"/>
                <c:pt idx="0">
                  <c:v>Legal</c:v>
                </c:pt>
                <c:pt idx="1">
                  <c:v>Distribución</c:v>
                </c:pt>
                <c:pt idx="2">
                  <c:v>Arquitectura</c:v>
                </c:pt>
                <c:pt idx="3">
                  <c:v>Ingeniería</c:v>
                </c:pt>
                <c:pt idx="4">
                  <c:v>Transporte de mercancías por carretera</c:v>
                </c:pt>
                <c:pt idx="5">
                  <c:v>Telecomunicaciones</c:v>
                </c:pt>
                <c:pt idx="6">
                  <c:v>Contabilidad</c:v>
                </c:pt>
                <c:pt idx="7">
                  <c:v>Seguros</c:v>
                </c:pt>
                <c:pt idx="8">
                  <c:v>Grabación de sonido</c:v>
                </c:pt>
                <c:pt idx="9">
                  <c:v>Computación</c:v>
                </c:pt>
                <c:pt idx="10">
                  <c:v>Transporte ferroviario de mercancías</c:v>
                </c:pt>
                <c:pt idx="11">
                  <c:v>Mensajeria</c:v>
                </c:pt>
                <c:pt idx="12">
                  <c:v>Construcción</c:v>
                </c:pt>
                <c:pt idx="13">
                  <c:v>Logística de almacenamiento</c:v>
                </c:pt>
                <c:pt idx="14">
                  <c:v>Películas</c:v>
                </c:pt>
                <c:pt idx="15">
                  <c:v>Transporte de carga logística</c:v>
                </c:pt>
                <c:pt idx="16">
                  <c:v>Agenciamiento logístico aduanero</c:v>
                </c:pt>
                <c:pt idx="17">
                  <c:v>Transporte maritimo</c:v>
                </c:pt>
                <c:pt idx="18">
                  <c:v>Logística de manejo de carga</c:v>
                </c:pt>
                <c:pt idx="19">
                  <c:v>Transporte aéreo</c:v>
                </c:pt>
                <c:pt idx="20">
                  <c:v>Banca comercial</c:v>
                </c:pt>
                <c:pt idx="21">
                  <c:v>Radiodifusión</c:v>
                </c:pt>
                <c:pt idx="23">
                  <c:v>Promedio</c:v>
                </c:pt>
              </c:strCache>
            </c:strRef>
          </c:cat>
          <c:val>
            <c:numRef>
              <c:f>'6'!$D$13:$D$36</c:f>
              <c:numCache>
                <c:formatCode>0.00</c:formatCode>
                <c:ptCount val="24"/>
                <c:pt idx="0">
                  <c:v>0.36253632977604866</c:v>
                </c:pt>
                <c:pt idx="1">
                  <c:v>0.19865063741803168</c:v>
                </c:pt>
                <c:pt idx="2">
                  <c:v>0.20558721020817758</c:v>
                </c:pt>
                <c:pt idx="3">
                  <c:v>0.21862713783979415</c:v>
                </c:pt>
                <c:pt idx="4">
                  <c:v>0.22517214387655257</c:v>
                </c:pt>
                <c:pt idx="5">
                  <c:v>0.24130907595157625</c:v>
                </c:pt>
                <c:pt idx="6">
                  <c:v>0.32382984921336172</c:v>
                </c:pt>
                <c:pt idx="7">
                  <c:v>0.21887947469949723</c:v>
                </c:pt>
                <c:pt idx="8">
                  <c:v>0.20462468534708023</c:v>
                </c:pt>
                <c:pt idx="9">
                  <c:v>0.21100792109966279</c:v>
                </c:pt>
                <c:pt idx="10">
                  <c:v>0.31204349951197702</c:v>
                </c:pt>
                <c:pt idx="11">
                  <c:v>0.27522815823554991</c:v>
                </c:pt>
                <c:pt idx="12">
                  <c:v>0.22981950849294663</c:v>
                </c:pt>
                <c:pt idx="13">
                  <c:v>0.23770136311650275</c:v>
                </c:pt>
                <c:pt idx="14">
                  <c:v>0.2068089623749256</c:v>
                </c:pt>
                <c:pt idx="15">
                  <c:v>0.21527272313833237</c:v>
                </c:pt>
                <c:pt idx="16">
                  <c:v>0.22261567622423173</c:v>
                </c:pt>
                <c:pt idx="17">
                  <c:v>0.27329822799021547</c:v>
                </c:pt>
                <c:pt idx="18">
                  <c:v>0.24741322576999664</c:v>
                </c:pt>
                <c:pt idx="19">
                  <c:v>0.40798418581485746</c:v>
                </c:pt>
                <c:pt idx="20">
                  <c:v>0.23679724887013434</c:v>
                </c:pt>
                <c:pt idx="21">
                  <c:v>0.31395055025815966</c:v>
                </c:pt>
                <c:pt idx="23">
                  <c:v>0.25375663573381962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6-452C-9FF3-B22F7A39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1128832"/>
        <c:axId val="1001129312"/>
      </c:barChart>
      <c:scatterChart>
        <c:scatterStyle val="lineMarker"/>
        <c:varyColors val="0"/>
        <c:ser>
          <c:idx val="0"/>
          <c:order val="0"/>
          <c:tx>
            <c:strRef>
              <c:f>'6'!$B$12</c:f>
              <c:strCache>
                <c:ptCount val="1"/>
                <c:pt idx="0">
                  <c:v>Peor desempeño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xVal>
            <c:strRef>
              <c:f>'6'!$A$13:$A$36</c:f>
              <c:strCache>
                <c:ptCount val="24"/>
                <c:pt idx="0">
                  <c:v>Legal</c:v>
                </c:pt>
                <c:pt idx="1">
                  <c:v>Distribución</c:v>
                </c:pt>
                <c:pt idx="2">
                  <c:v>Arquitectura</c:v>
                </c:pt>
                <c:pt idx="3">
                  <c:v>Ingeniería</c:v>
                </c:pt>
                <c:pt idx="4">
                  <c:v>Transporte de mercancías por carretera</c:v>
                </c:pt>
                <c:pt idx="5">
                  <c:v>Telecomunicaciones</c:v>
                </c:pt>
                <c:pt idx="6">
                  <c:v>Contabilidad</c:v>
                </c:pt>
                <c:pt idx="7">
                  <c:v>Seguros</c:v>
                </c:pt>
                <c:pt idx="8">
                  <c:v>Grabación de sonido</c:v>
                </c:pt>
                <c:pt idx="9">
                  <c:v>Computación</c:v>
                </c:pt>
                <c:pt idx="10">
                  <c:v>Transporte ferroviario de mercancías</c:v>
                </c:pt>
                <c:pt idx="11">
                  <c:v>Mensajeria</c:v>
                </c:pt>
                <c:pt idx="12">
                  <c:v>Construcción</c:v>
                </c:pt>
                <c:pt idx="13">
                  <c:v>Logística de almacenamiento</c:v>
                </c:pt>
                <c:pt idx="14">
                  <c:v>Películas</c:v>
                </c:pt>
                <c:pt idx="15">
                  <c:v>Transporte de carga logística</c:v>
                </c:pt>
                <c:pt idx="16">
                  <c:v>Agenciamiento logístico aduanero</c:v>
                </c:pt>
                <c:pt idx="17">
                  <c:v>Transporte maritimo</c:v>
                </c:pt>
                <c:pt idx="18">
                  <c:v>Logística de manejo de carga</c:v>
                </c:pt>
                <c:pt idx="19">
                  <c:v>Transporte aéreo</c:v>
                </c:pt>
                <c:pt idx="20">
                  <c:v>Banca comercial</c:v>
                </c:pt>
                <c:pt idx="21">
                  <c:v>Radiodifusión</c:v>
                </c:pt>
                <c:pt idx="23">
                  <c:v>Promedio</c:v>
                </c:pt>
              </c:strCache>
            </c:strRef>
          </c:xVal>
          <c:yVal>
            <c:numRef>
              <c:f>'6'!$B$13:$B$36</c:f>
              <c:numCache>
                <c:formatCode>0.00</c:formatCode>
                <c:ptCount val="24"/>
                <c:pt idx="0">
                  <c:v>1</c:v>
                </c:pt>
                <c:pt idx="1">
                  <c:v>0.39629176259040833</c:v>
                </c:pt>
                <c:pt idx="2">
                  <c:v>0.51117032766342163</c:v>
                </c:pt>
                <c:pt idx="3">
                  <c:v>0.48128944635391241</c:v>
                </c:pt>
                <c:pt idx="4">
                  <c:v>0.47760805487632751</c:v>
                </c:pt>
                <c:pt idx="5">
                  <c:v>0.69933795928955078</c:v>
                </c:pt>
                <c:pt idx="6">
                  <c:v>1</c:v>
                </c:pt>
                <c:pt idx="7">
                  <c:v>0.55960488319396973</c:v>
                </c:pt>
                <c:pt idx="8">
                  <c:v>0.5119243860244751</c:v>
                </c:pt>
                <c:pt idx="9">
                  <c:v>0.42008593678474432</c:v>
                </c:pt>
                <c:pt idx="10">
                  <c:v>1</c:v>
                </c:pt>
                <c:pt idx="11">
                  <c:v>0.75595790147781372</c:v>
                </c:pt>
                <c:pt idx="12">
                  <c:v>0.44920134544372559</c:v>
                </c:pt>
                <c:pt idx="13">
                  <c:v>1</c:v>
                </c:pt>
                <c:pt idx="14">
                  <c:v>0.54773324728012085</c:v>
                </c:pt>
                <c:pt idx="15">
                  <c:v>0.38545453548431402</c:v>
                </c:pt>
                <c:pt idx="16">
                  <c:v>0.99999994039535522</c:v>
                </c:pt>
                <c:pt idx="17">
                  <c:v>0.51615011692047119</c:v>
                </c:pt>
                <c:pt idx="18">
                  <c:v>1</c:v>
                </c:pt>
                <c:pt idx="19">
                  <c:v>0.58996731042861938</c:v>
                </c:pt>
                <c:pt idx="20">
                  <c:v>0.48659795522689819</c:v>
                </c:pt>
                <c:pt idx="21">
                  <c:v>0.67442452907562256</c:v>
                </c:pt>
                <c:pt idx="23">
                  <c:v>0.47487896545366809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16-452C-9FF3-B22F7A39FA63}"/>
            </c:ext>
          </c:extLst>
        </c:ser>
        <c:ser>
          <c:idx val="1"/>
          <c:order val="1"/>
          <c:tx>
            <c:strRef>
              <c:f>'6'!$C$12</c:f>
              <c:strCache>
                <c:ptCount val="1"/>
                <c:pt idx="0">
                  <c:v>Mejor desempeño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strRef>
              <c:f>'6'!$A$13:$A$36</c:f>
              <c:strCache>
                <c:ptCount val="24"/>
                <c:pt idx="0">
                  <c:v>Legal</c:v>
                </c:pt>
                <c:pt idx="1">
                  <c:v>Distribución</c:v>
                </c:pt>
                <c:pt idx="2">
                  <c:v>Arquitectura</c:v>
                </c:pt>
                <c:pt idx="3">
                  <c:v>Ingeniería</c:v>
                </c:pt>
                <c:pt idx="4">
                  <c:v>Transporte de mercancías por carretera</c:v>
                </c:pt>
                <c:pt idx="5">
                  <c:v>Telecomunicaciones</c:v>
                </c:pt>
                <c:pt idx="6">
                  <c:v>Contabilidad</c:v>
                </c:pt>
                <c:pt idx="7">
                  <c:v>Seguros</c:v>
                </c:pt>
                <c:pt idx="8">
                  <c:v>Grabación de sonido</c:v>
                </c:pt>
                <c:pt idx="9">
                  <c:v>Computación</c:v>
                </c:pt>
                <c:pt idx="10">
                  <c:v>Transporte ferroviario de mercancías</c:v>
                </c:pt>
                <c:pt idx="11">
                  <c:v>Mensajeria</c:v>
                </c:pt>
                <c:pt idx="12">
                  <c:v>Construcción</c:v>
                </c:pt>
                <c:pt idx="13">
                  <c:v>Logística de almacenamiento</c:v>
                </c:pt>
                <c:pt idx="14">
                  <c:v>Películas</c:v>
                </c:pt>
                <c:pt idx="15">
                  <c:v>Transporte de carga logística</c:v>
                </c:pt>
                <c:pt idx="16">
                  <c:v>Agenciamiento logístico aduanero</c:v>
                </c:pt>
                <c:pt idx="17">
                  <c:v>Transporte maritimo</c:v>
                </c:pt>
                <c:pt idx="18">
                  <c:v>Logística de manejo de carga</c:v>
                </c:pt>
                <c:pt idx="19">
                  <c:v>Transporte aéreo</c:v>
                </c:pt>
                <c:pt idx="20">
                  <c:v>Banca comercial</c:v>
                </c:pt>
                <c:pt idx="21">
                  <c:v>Radiodifusión</c:v>
                </c:pt>
                <c:pt idx="23">
                  <c:v>Promedio</c:v>
                </c:pt>
              </c:strCache>
            </c:strRef>
          </c:xVal>
          <c:yVal>
            <c:numRef>
              <c:f>'6'!$C$13:$C$36</c:f>
              <c:numCache>
                <c:formatCode>0.00</c:formatCode>
                <c:ptCount val="24"/>
                <c:pt idx="0">
                  <c:v>8.8949285447597504E-2</c:v>
                </c:pt>
                <c:pt idx="1">
                  <c:v>0.1012275591492653</c:v>
                </c:pt>
                <c:pt idx="2">
                  <c:v>9.1002255678176894E-2</c:v>
                </c:pt>
                <c:pt idx="3">
                  <c:v>6.9206491112709004E-2</c:v>
                </c:pt>
                <c:pt idx="4">
                  <c:v>0.10160496830940249</c:v>
                </c:pt>
                <c:pt idx="5">
                  <c:v>9.5698527991771698E-2</c:v>
                </c:pt>
                <c:pt idx="6">
                  <c:v>0.10581289976835249</c:v>
                </c:pt>
                <c:pt idx="7">
                  <c:v>6.7972175776958493E-2</c:v>
                </c:pt>
                <c:pt idx="8">
                  <c:v>7.0227503776550307E-2</c:v>
                </c:pt>
                <c:pt idx="9">
                  <c:v>0.1134144365787506</c:v>
                </c:pt>
                <c:pt idx="10">
                  <c:v>0.1070622354745865</c:v>
                </c:pt>
                <c:pt idx="11">
                  <c:v>8.9403219521045699E-2</c:v>
                </c:pt>
                <c:pt idx="12">
                  <c:v>0.1179163604974747</c:v>
                </c:pt>
                <c:pt idx="13">
                  <c:v>0.10716723650693891</c:v>
                </c:pt>
                <c:pt idx="14">
                  <c:v>8.2835599780082703E-2</c:v>
                </c:pt>
                <c:pt idx="15">
                  <c:v>0.10424242913722991</c:v>
                </c:pt>
                <c:pt idx="16">
                  <c:v>0.1097733676433563</c:v>
                </c:pt>
                <c:pt idx="17">
                  <c:v>0.14127242565155029</c:v>
                </c:pt>
                <c:pt idx="18">
                  <c:v>0.11046364903450009</c:v>
                </c:pt>
                <c:pt idx="19">
                  <c:v>0.15006498992443079</c:v>
                </c:pt>
                <c:pt idx="20">
                  <c:v>7.3539525270461994E-2</c:v>
                </c:pt>
                <c:pt idx="21">
                  <c:v>0.1483699828386307</c:v>
                </c:pt>
                <c:pt idx="23">
                  <c:v>0.15164223008535124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16-452C-9FF3-B22F7A39FA63}"/>
            </c:ext>
          </c:extLst>
        </c:ser>
        <c:ser>
          <c:idx val="3"/>
          <c:order val="3"/>
          <c:tx>
            <c:strRef>
              <c:f>'6'!$E$12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'6'!$A$13:$A$36</c:f>
              <c:strCache>
                <c:ptCount val="24"/>
                <c:pt idx="0">
                  <c:v>Legal</c:v>
                </c:pt>
                <c:pt idx="1">
                  <c:v>Distribución</c:v>
                </c:pt>
                <c:pt idx="2">
                  <c:v>Arquitectura</c:v>
                </c:pt>
                <c:pt idx="3">
                  <c:v>Ingeniería</c:v>
                </c:pt>
                <c:pt idx="4">
                  <c:v>Transporte de mercancías por carretera</c:v>
                </c:pt>
                <c:pt idx="5">
                  <c:v>Telecomunicaciones</c:v>
                </c:pt>
                <c:pt idx="6">
                  <c:v>Contabilidad</c:v>
                </c:pt>
                <c:pt idx="7">
                  <c:v>Seguros</c:v>
                </c:pt>
                <c:pt idx="8">
                  <c:v>Grabación de sonido</c:v>
                </c:pt>
                <c:pt idx="9">
                  <c:v>Computación</c:v>
                </c:pt>
                <c:pt idx="10">
                  <c:v>Transporte ferroviario de mercancías</c:v>
                </c:pt>
                <c:pt idx="11">
                  <c:v>Mensajeria</c:v>
                </c:pt>
                <c:pt idx="12">
                  <c:v>Construcción</c:v>
                </c:pt>
                <c:pt idx="13">
                  <c:v>Logística de almacenamiento</c:v>
                </c:pt>
                <c:pt idx="14">
                  <c:v>Películas</c:v>
                </c:pt>
                <c:pt idx="15">
                  <c:v>Transporte de carga logística</c:v>
                </c:pt>
                <c:pt idx="16">
                  <c:v>Agenciamiento logístico aduanero</c:v>
                </c:pt>
                <c:pt idx="17">
                  <c:v>Transporte maritimo</c:v>
                </c:pt>
                <c:pt idx="18">
                  <c:v>Logística de manejo de carga</c:v>
                </c:pt>
                <c:pt idx="19">
                  <c:v>Transporte aéreo</c:v>
                </c:pt>
                <c:pt idx="20">
                  <c:v>Banca comercial</c:v>
                </c:pt>
                <c:pt idx="21">
                  <c:v>Radiodifusión</c:v>
                </c:pt>
                <c:pt idx="23">
                  <c:v>Promedio</c:v>
                </c:pt>
              </c:strCache>
            </c:strRef>
          </c:xVal>
          <c:yVal>
            <c:numRef>
              <c:f>'6'!$E$13:$E$36</c:f>
              <c:numCache>
                <c:formatCode>0.00</c:formatCode>
                <c:ptCount val="24"/>
                <c:pt idx="0">
                  <c:v>0.1086324825882912</c:v>
                </c:pt>
                <c:pt idx="1">
                  <c:v>0.12132413685321811</c:v>
                </c:pt>
                <c:pt idx="2">
                  <c:v>0.14306209981441501</c:v>
                </c:pt>
                <c:pt idx="3">
                  <c:v>0.16230838000774381</c:v>
                </c:pt>
                <c:pt idx="4">
                  <c:v>0.16373284161090851</c:v>
                </c:pt>
                <c:pt idx="5">
                  <c:v>0.17414550483226779</c:v>
                </c:pt>
                <c:pt idx="6">
                  <c:v>0.17484104633331299</c:v>
                </c:pt>
                <c:pt idx="7">
                  <c:v>0.18004938960075381</c:v>
                </c:pt>
                <c:pt idx="8">
                  <c:v>0.18034948408603671</c:v>
                </c:pt>
                <c:pt idx="9">
                  <c:v>0.1821679770946503</c:v>
                </c:pt>
                <c:pt idx="10">
                  <c:v>0.18768139183521271</c:v>
                </c:pt>
                <c:pt idx="11">
                  <c:v>0.1947818249464035</c:v>
                </c:pt>
                <c:pt idx="12">
                  <c:v>0.19928781688213351</c:v>
                </c:pt>
                <c:pt idx="13">
                  <c:v>0.20018771290779111</c:v>
                </c:pt>
                <c:pt idx="14">
                  <c:v>0.20366199314594269</c:v>
                </c:pt>
                <c:pt idx="15">
                  <c:v>0.2193939387798309</c:v>
                </c:pt>
                <c:pt idx="16">
                  <c:v>0.22497640550136569</c:v>
                </c:pt>
                <c:pt idx="17">
                  <c:v>0.2384991645812988</c:v>
                </c:pt>
                <c:pt idx="18">
                  <c:v>0.2414492070674896</c:v>
                </c:pt>
                <c:pt idx="19">
                  <c:v>0.24203518033027649</c:v>
                </c:pt>
                <c:pt idx="20">
                  <c:v>0.25223368406295782</c:v>
                </c:pt>
                <c:pt idx="21">
                  <c:v>0.63078635931015015</c:v>
                </c:pt>
                <c:pt idx="23">
                  <c:v>0.21025400100783867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16-452C-9FF3-B22F7A39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128832"/>
        <c:axId val="1001129312"/>
      </c:scatterChart>
      <c:catAx>
        <c:axId val="1001128832"/>
        <c:scaling>
          <c:orientation val="minMax"/>
        </c:scaling>
        <c:delete val="0"/>
        <c:axPos val="t"/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01129312"/>
        <c:crosses val="autoZero"/>
        <c:auto val="1"/>
        <c:lblAlgn val="ctr"/>
        <c:lblOffset val="100"/>
        <c:noMultiLvlLbl val="0"/>
      </c:catAx>
      <c:valAx>
        <c:axId val="1001129312"/>
        <c:scaling>
          <c:orientation val="maxMin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0112883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96856906534328E-2"/>
          <c:y val="3.7510656436487641E-2"/>
          <c:w val="0.96360628618693134"/>
          <c:h val="0.64623450201717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'7'!$A$15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'7'!$B$13:$G$14</c:f>
              <c:multiLvlStrCache>
                <c:ptCount val="6"/>
                <c:lvl>
                  <c:pt idx="0">
                    <c:v>Medidas sanitarias y fitosanitarias</c:v>
                  </c:pt>
                  <c:pt idx="1">
                    <c:v>Barreras técnicas al comercio</c:v>
                  </c:pt>
                  <c:pt idx="2">
                    <c:v>Inspecciones previas al embarco y otras formalidades</c:v>
                  </c:pt>
                  <c:pt idx="3">
                    <c:v>Licencias de importación, cuotas, prohibiciones, y control de cantidades</c:v>
                  </c:pt>
                  <c:pt idx="4">
                    <c:v>Medidas que afectan la competencia</c:v>
                  </c:pt>
                  <c:pt idx="5">
                    <c:v>Medidas relacionadas con las exportaciones</c:v>
                  </c:pt>
                </c:lvl>
                <c:lvl>
                  <c:pt idx="0">
                    <c:v>Médidas técnicas sobre el comercio</c:v>
                  </c:pt>
                  <c:pt idx="3">
                    <c:v>Controles sobre precios y cantidades</c:v>
                  </c:pt>
                </c:lvl>
              </c:multiLvlStrCache>
            </c:multiLvlStrRef>
          </c:cat>
          <c:val>
            <c:numRef>
              <c:f>'7'!$B$15:$G$15</c:f>
              <c:numCache>
                <c:formatCode>0%</c:formatCode>
                <c:ptCount val="6"/>
                <c:pt idx="0">
                  <c:v>0.22205258693808316</c:v>
                </c:pt>
                <c:pt idx="1">
                  <c:v>0.26439123790117169</c:v>
                </c:pt>
                <c:pt idx="2">
                  <c:v>1.5277542013240497E-2</c:v>
                </c:pt>
                <c:pt idx="3">
                  <c:v>0.46656483367277668</c:v>
                </c:pt>
                <c:pt idx="4">
                  <c:v>1.9854064143899564E-2</c:v>
                </c:pt>
                <c:pt idx="5">
                  <c:v>2.8842891075670174E-2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C-4D44-BC6B-2C28084C9B36}"/>
            </c:ext>
          </c:extLst>
        </c:ser>
        <c:ser>
          <c:idx val="1"/>
          <c:order val="1"/>
          <c:tx>
            <c:strRef>
              <c:f>'7'!$A$16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'7'!$B$13:$G$14</c:f>
              <c:multiLvlStrCache>
                <c:ptCount val="6"/>
                <c:lvl>
                  <c:pt idx="0">
                    <c:v>Medidas sanitarias y fitosanitarias</c:v>
                  </c:pt>
                  <c:pt idx="1">
                    <c:v>Barreras técnicas al comercio</c:v>
                  </c:pt>
                  <c:pt idx="2">
                    <c:v>Inspecciones previas al embarco y otras formalidades</c:v>
                  </c:pt>
                  <c:pt idx="3">
                    <c:v>Licencias de importación, cuotas, prohibiciones, y control de cantidades</c:v>
                  </c:pt>
                  <c:pt idx="4">
                    <c:v>Medidas que afectan la competencia</c:v>
                  </c:pt>
                  <c:pt idx="5">
                    <c:v>Medidas relacionadas con las exportaciones</c:v>
                  </c:pt>
                </c:lvl>
                <c:lvl>
                  <c:pt idx="0">
                    <c:v>Médidas técnicas sobre el comercio</c:v>
                  </c:pt>
                  <c:pt idx="3">
                    <c:v>Controles sobre precios y cantidades</c:v>
                  </c:pt>
                </c:lvl>
              </c:multiLvlStrCache>
            </c:multiLvlStrRef>
          </c:cat>
          <c:val>
            <c:numRef>
              <c:f>'7'!$B$16:$G$16</c:f>
              <c:numCache>
                <c:formatCode>0%</c:formatCode>
                <c:ptCount val="6"/>
                <c:pt idx="0">
                  <c:v>0.22082767978290363</c:v>
                </c:pt>
                <c:pt idx="1">
                  <c:v>0.26441655359565808</c:v>
                </c:pt>
                <c:pt idx="2">
                  <c:v>1.5434192672998615E-2</c:v>
                </c:pt>
                <c:pt idx="3">
                  <c:v>0.46523066485753051</c:v>
                </c:pt>
                <c:pt idx="4">
                  <c:v>1.916553595658077E-2</c:v>
                </c:pt>
                <c:pt idx="5">
                  <c:v>3.6635006784260571E-2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C-4D44-BC6B-2C28084C9B36}"/>
            </c:ext>
          </c:extLst>
        </c:ser>
        <c:ser>
          <c:idx val="2"/>
          <c:order val="2"/>
          <c:tx>
            <c:strRef>
              <c:f>'7'!$A$17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'7'!$B$13:$G$14</c:f>
              <c:multiLvlStrCache>
                <c:ptCount val="6"/>
                <c:lvl>
                  <c:pt idx="0">
                    <c:v>Medidas sanitarias y fitosanitarias</c:v>
                  </c:pt>
                  <c:pt idx="1">
                    <c:v>Barreras técnicas al comercio</c:v>
                  </c:pt>
                  <c:pt idx="2">
                    <c:v>Inspecciones previas al embarco y otras formalidades</c:v>
                  </c:pt>
                  <c:pt idx="3">
                    <c:v>Licencias de importación, cuotas, prohibiciones, y control de cantidades</c:v>
                  </c:pt>
                  <c:pt idx="4">
                    <c:v>Medidas que afectan la competencia</c:v>
                  </c:pt>
                  <c:pt idx="5">
                    <c:v>Medidas relacionadas con las exportaciones</c:v>
                  </c:pt>
                </c:lvl>
                <c:lvl>
                  <c:pt idx="0">
                    <c:v>Médidas técnicas sobre el comercio</c:v>
                  </c:pt>
                  <c:pt idx="3">
                    <c:v>Controles sobre precios y cantidades</c:v>
                  </c:pt>
                </c:lvl>
              </c:multiLvlStrCache>
            </c:multiLvlStrRef>
          </c:cat>
          <c:val>
            <c:numRef>
              <c:f>'7'!$B$17:$G$17</c:f>
              <c:numCache>
                <c:formatCode>0%</c:formatCode>
                <c:ptCount val="6"/>
                <c:pt idx="0">
                  <c:v>0.27677407338424287</c:v>
                </c:pt>
                <c:pt idx="1">
                  <c:v>0.41422983795865154</c:v>
                </c:pt>
                <c:pt idx="2">
                  <c:v>1.7880424660085659E-2</c:v>
                </c:pt>
                <c:pt idx="3">
                  <c:v>0.22499534363941143</c:v>
                </c:pt>
                <c:pt idx="4">
                  <c:v>2.3468057366362483E-2</c:v>
                </c:pt>
                <c:pt idx="5">
                  <c:v>4.507357049729932E-2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C-4D44-BC6B-2C28084C9B36}"/>
            </c:ext>
          </c:extLst>
        </c:ser>
        <c:ser>
          <c:idx val="3"/>
          <c:order val="3"/>
          <c:tx>
            <c:strRef>
              <c:f>'7'!$A$18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'7'!$B$13:$G$14</c:f>
              <c:multiLvlStrCache>
                <c:ptCount val="6"/>
                <c:lvl>
                  <c:pt idx="0">
                    <c:v>Medidas sanitarias y fitosanitarias</c:v>
                  </c:pt>
                  <c:pt idx="1">
                    <c:v>Barreras técnicas al comercio</c:v>
                  </c:pt>
                  <c:pt idx="2">
                    <c:v>Inspecciones previas al embarco y otras formalidades</c:v>
                  </c:pt>
                  <c:pt idx="3">
                    <c:v>Licencias de importación, cuotas, prohibiciones, y control de cantidades</c:v>
                  </c:pt>
                  <c:pt idx="4">
                    <c:v>Medidas que afectan la competencia</c:v>
                  </c:pt>
                  <c:pt idx="5">
                    <c:v>Medidas relacionadas con las exportaciones</c:v>
                  </c:pt>
                </c:lvl>
                <c:lvl>
                  <c:pt idx="0">
                    <c:v>Médidas técnicas sobre el comercio</c:v>
                  </c:pt>
                  <c:pt idx="3">
                    <c:v>Controles sobre precios y cantidades</c:v>
                  </c:pt>
                </c:lvl>
              </c:multiLvlStrCache>
            </c:multiLvlStrRef>
          </c:cat>
          <c:val>
            <c:numRef>
              <c:f>'7'!$B$18:$G$18</c:f>
              <c:numCache>
                <c:formatCode>0%</c:formatCode>
                <c:ptCount val="6"/>
                <c:pt idx="0">
                  <c:v>0.29962446351931327</c:v>
                </c:pt>
                <c:pt idx="1">
                  <c:v>0.3790236051502146</c:v>
                </c:pt>
                <c:pt idx="2">
                  <c:v>2.0922746781115831E-2</c:v>
                </c:pt>
                <c:pt idx="3">
                  <c:v>0.19822961373390557</c:v>
                </c:pt>
                <c:pt idx="4">
                  <c:v>2.4141630901287514E-2</c:v>
                </c:pt>
                <c:pt idx="5">
                  <c:v>6.6255364806867001E-2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C-4D44-BC6B-2C28084C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650575"/>
        <c:axId val="1547661391"/>
      </c:barChart>
      <c:catAx>
        <c:axId val="1547650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47661391"/>
        <c:crosses val="autoZero"/>
        <c:auto val="1"/>
        <c:lblAlgn val="ctr"/>
        <c:lblOffset val="100"/>
        <c:noMultiLvlLbl val="0"/>
      </c:catAx>
      <c:valAx>
        <c:axId val="1547661391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47650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'9'!$A$14</c:f>
              <c:strCache>
                <c:ptCount val="1"/>
                <c:pt idx="0">
                  <c:v>Exportadoras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5C7-4764-96AE-B84A08DE5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'9'!$B$13</c:f>
              <c:strCache>
                <c:ptCount val="1"/>
                <c:pt idx="0">
                  <c:v>2022</c:v>
                </c:pt>
              </c:strCache>
            </c:strRef>
          </c:cat>
          <c:val>
            <c:numRef>
              <c:f>'9'!$B$14</c:f>
              <c:numCache>
                <c:formatCode>_(* #,##0_);_(* \(#,##0\);_(* "-"_);_(@_)</c:formatCode>
                <c:ptCount val="1"/>
                <c:pt idx="0">
                  <c:v>6060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C7-4764-96AE-B84A08DE5DD6}"/>
            </c:ext>
          </c:extLst>
        </c:ser>
        <c:ser>
          <c:idx val="1"/>
          <c:order val="1"/>
          <c:tx>
            <c:strRef>
              <c:f>'9'!$A$15</c:f>
              <c:strCache>
                <c:ptCount val="1"/>
                <c:pt idx="0">
                  <c:v>Exportadoras e Importadoras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5C7-4764-96AE-B84A08DE5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'9'!$B$13</c:f>
              <c:strCache>
                <c:ptCount val="1"/>
                <c:pt idx="0">
                  <c:v>2022</c:v>
                </c:pt>
              </c:strCache>
            </c:strRef>
          </c:cat>
          <c:val>
            <c:numRef>
              <c:f>'9'!$B$15</c:f>
              <c:numCache>
                <c:formatCode>_(* #,##0_);_(* \(#,##0\);_(* "-"_);_(@_)</c:formatCode>
                <c:ptCount val="1"/>
                <c:pt idx="0">
                  <c:v>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C7-4764-96AE-B84A08DE5DD6}"/>
            </c:ext>
          </c:extLst>
        </c:ser>
        <c:ser>
          <c:idx val="2"/>
          <c:order val="2"/>
          <c:tx>
            <c:strRef>
              <c:f>'9'!$A$16</c:f>
              <c:strCache>
                <c:ptCount val="1"/>
                <c:pt idx="0">
                  <c:v>Importadoras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'9'!$B$13</c:f>
              <c:strCache>
                <c:ptCount val="1"/>
                <c:pt idx="0">
                  <c:v>2022</c:v>
                </c:pt>
              </c:strCache>
            </c:strRef>
          </c:cat>
          <c:val>
            <c:numRef>
              <c:f>'9'!$B$16</c:f>
              <c:numCache>
                <c:formatCode>_(* #,##0_);_(* \(#,##0\);_(* "-"_);_(@_)</c:formatCode>
                <c:ptCount val="1"/>
                <c:pt idx="0">
                  <c:v>25930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C7-4764-96AE-B84A08DE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932800"/>
        <c:axId val="94934720"/>
      </c:barChart>
      <c:catAx>
        <c:axId val="94932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4934720"/>
        <c:crosses val="autoZero"/>
        <c:auto val="1"/>
        <c:lblAlgn val="ctr"/>
        <c:lblOffset val="100"/>
        <c:noMultiLvlLbl val="0"/>
      </c:catAx>
      <c:valAx>
        <c:axId val="94934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493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'9'!$B$30</c:f>
              <c:strCache>
                <c:ptCount val="1"/>
                <c:pt idx="0">
                  <c:v>Operadores Económicos Autorizados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'9'!$A$31:$A$37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'9'!$B$31:$B$37</c:f>
              <c:numCache>
                <c:formatCode>General</c:formatCode>
                <c:ptCount val="7"/>
                <c:pt idx="0">
                  <c:v>22</c:v>
                </c:pt>
                <c:pt idx="1">
                  <c:v>51</c:v>
                </c:pt>
                <c:pt idx="2">
                  <c:v>83</c:v>
                </c:pt>
                <c:pt idx="3">
                  <c:v>188</c:v>
                </c:pt>
                <c:pt idx="4">
                  <c:v>293</c:v>
                </c:pt>
                <c:pt idx="5">
                  <c:v>421</c:v>
                </c:pt>
                <c:pt idx="6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5-41EF-972D-C942AB41E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4476448"/>
        <c:axId val="144473088"/>
      </c:barChart>
      <c:catAx>
        <c:axId val="14447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473088"/>
        <c:crosses val="autoZero"/>
        <c:auto val="1"/>
        <c:lblAlgn val="ctr"/>
        <c:lblOffset val="100"/>
        <c:noMultiLvlLbl val="0"/>
      </c:catAx>
      <c:valAx>
        <c:axId val="1444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447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7HvJkt260earKO66qUvMoMN2xA+SZ6pzai5NG0ZN4giA8/Q6/+pf9Av01i/WyVOSbqmkK/mG3WFH
tDesIgCSiRy/zMT58/34p/vi8bZ+NerCNH+6H//yS9K25Z9+/bW5Tx71bfNap/e1bezH9vW91b/a
jx/T+8dfH+rbITXxr9hF9Nf75LZuH8df/vpneFv8aPf2/rZNrbnoHuvp8rHpirb5wdx3p17d2860
y+MxvOkvvxwex/Te/vLq0bRpO11P5eNffvlqyS+vfn35om8++qoAutruAZ7F5LVHXY5dijHhBEv0
y6vCmvjTtINc/JphhoiUjHrSpeLzt09vNTz/c3qO1Nw+PNSPTfPq09/fnvuK9t+G08b6Txv37ULm
4d1xX79+zdi//vnFAOz0xcgz3r9ky8+mXrL+CgR9W3b1Zwb848xHrwkTTLguw4hyDyH+FfORS15L
EADmlIJ8PO59/vQT758IsvXj5+HvUfR99j979IUEns28FMLV+l8vhPPH+m//50f7/WPq73ivkUCY
YoGIhyXGGPT7uf4LCjLiUrpICk/Ko3082d6TDICe7kfkfJ/9T0+94PzT4Eumn4f/eqb7SVr8UMn+
INMJe40Jdl3uCux9cipfMR29xgiYzbFHPMoIwp9Z/MT0n9Lzfa5/euwF2z+NvuS7v/834Ltt2ttX
l+n97ef9f8/C/xjzvdeeoJIw4jGJMKg0+VrhJX2NPCIZw5KB3wHmf/72J97/XTT9jgCePftSCs+m
vhHF5b9eFIe//c9/Au8XRPNNmP1/Gnh9W1h9l/4TjQBAjwvK7bnCA2izAJuvjUCQ165gLhaUM4nd
bx3Q30HR75nA5718YwCfJ75R/7N/vfrf1F3c3U6fXcE/7oYcgl8DoBFEQhhgHhLei8DL+GuXcZAS
dxlEaOm98EN/B0Xfl8CXB18I4Mv4S/7fvP/X8/+/6nhBHeafaAMORGEkEaKSYQ8QqCD0ayPg7LW7
RAIOixgmlICRPIc+fxdN35fBs0dfSOHZzEs5/Ne/QRh4ho7/WRnYf5KA5wnyUV9e5s4vMzFV3zZp
8Vkb/wnOCLmvheDgg7BHOeLcg0zrOSBlEA+4dBlFngfIVLDP337CREDP/GN6vm8Gn597YQOfh18a
gPo3MICf5Tt/DIz+J/36XqnoO+r+E/X6g1z//0ndf78e9KUsFty2t+GxnvasJPTj2c9u6sWjPyrL
PcWL7cNSc4Oc60uVbnnFV3H16m//bV9dW/23/3l1ax5endd/+9/mPi2/JOBfXvF427R/+UW8ppxA
nsw5h8TOhTrSL6+Gx2WGwwx4Kw/GiRCUIgjwxtZt8pdf0GuoOrkEkm8MEFggBhQ1tlumHPe1iwgC
Hwi+DqK+kAQi/+cNn9tiiq35wp1P969Mp89tatoG3u0CUCif1i20CgIfYlRKihFxF7wHFJb3t5dQ
T1uW/y8i+cxN0ykjdOqzutgRlp24sz2v2vFGTp1q+7Tf0rGqlOinc45ZorhJrqdMuGqqSKFy5F4Q
OsRhnvA1blo1ZqJQZW3KMObGhDjv76nVB6dITFjPFYcFzO9iSnadkZdl2ZzGEZ3DKScqQd7GQkFU
lSML5eBd8B1rIrN16tiEZh4ujbd1ernJ++GDTpEONN+1/TAFZi4jFSfdqJJOJn5my7XbRWuWzZOq
cYUUj8XbwhTlytJS5QMDMstMmdjJQodZ2Bx245VM6psi1o5fGjsFZR+ADK/KKSp84popIN6p9vj5
mDitn5fT5FdZdV/RWgZjk3/sumpF+Nio2qCwdKZCySkLynymysuLRxqLNqiZtx27sV/HdVspWqMr
WVU3fZntoqGcfI6zVTTbM64r5WF3bQdrA8zzW1YZopCMEiVr2N4cydYX6TSoqonPIpMEXV5ti7yL
1EhTlToEqWyYdq2L0VMN66l4+z2NEd9oDEWYgdKCAkooTkvQ3OcaM+WNKbl4z3X+ZrKZUa3uiyB1
pAh1QVa1wIOK4umjzdoxSCbuZ7Vgvowm4FJeOn6u29aXk/OmdGS21gVXbjHA3MLUOsfU92jeh71s
sM8S57ygct9WBK0cXCUb3bc3xVwtDE+3dsJYjSadwg51bTjUqhrCfnrwSv02F+WescFZxVFF1Dh2
G9sg4k8gJ+Maxy+qNlKmN65yo8lPzSgDKkQb1gl6Tyk/TEXtrbM5jwIs31nqFf4wBmKY6qDqeuzj
Nl61TVv7c1vsdCKMKlJQUF0S5WXiJNLFBlWoUNFQ5T5qTzK6n0xKA0aS/eR2uepiYYNhHHNFhhL7
BPdBNEaPui/PLBo8BWae+SC+bdVM/dpBoILdCG/vwZgiNt53ujwxszlJ3HbL6+pDlyZqykFt2qaJ
VFItL27FWVLIg4xy7WMZO35CoIg+WO2XKflA8uljGWfjWnQrPmOySzqw8a5q2Kan5crReAr6pLsE
kZQKddNK8soLSfkwNpF3orMuCz3LbiNI5f1WppWSpJtA4PEU6DT9SIdiVGRCH/qmt0EpnA81ijs/
4qC5GJnQlgRMMB9OgdbOl32N/Rz3964LZjD0hQzLNCkCkqJ3iINpp/lc+a6x6qgnXVXbQAjiZ5wm
fpsWji+K8ZI2NohkU22dZjqR2tSb2Gk85Rr9NkNcb8hYNGqEPhGmbRwUZrHrrvQ542jT6a5fc9d9
aNySKZrUROWslAFqusu+dU48VER+PAy5ypy+Vl1iP3g4K1eVwwqVREmvDB69UMb4HR/M7lmQ+Z7R
QUL9zEtLqMUKAgk5ZxTycektnaDnNkd62RexfD9qc4iztlXSEW8JFwe3JQGZbKlo4VyBo+iU2ycf
j8bzPHH+RMJT5Li35VSncfKpIfbl9q+b8DI89nB+G1og0m9360e7gO7mh4sOV6vrlwsWIPDlNUDF
J2CwhN+vbr5BAp9D34tY/9TQ+53JvxMIIEgkfgAEjg2nZ/2dY+RfnnmK/MilkKFjISX3OFRIXGgf
PUX+pXMEQmQQahkEXLHI8kvkpwLaGJ7HIfmHoOyCa/0U+dFrSH0IpDjLlWMMpd/P2/tKeJCefUef
KF+c9LOwLyXo0/JxTwoOWrVU8Z8rlM5TVqW1Y9bDPJ9GhPl9bZXXJNO67J3QirzwvdqrVrwuKzUW
1FWjLK+knU8aSYMxtWombAPK74+N8S3pgs4r9k0McbVPnaAt6EpGg4E4xzfcFh+NM8IrKuYnfRU4
Y0QUHfkqE1np97zYW0E3MyrA6AdXAcbxs0pIJQu2hvIIGKn2GwafSjVTnqOael6hIb+snDwcZrHV
9VWeI5WX+oMc+0yJCPuADiqVOGzjablt6jsh+enkyNQvXax03Acmvs+4dMDKtT+Iwp/Skiudxyvm
8VVLL2uJL0iElTFskxVihUUXLKQuxFQVXxWRE86sPfTU+I1kfsV0CLV9n8UBm1s/SuVq0sZPR7ru
Db1grHzHC3tlvBnCQtwFFOBOO5jz5V1Ox3zRFB/6km8q91YKHRrkhLmHLuKoP/Dprq106DhFaMYu
MOkp8xJAbDdTuo3JZeu0gdSNctvLtg4YhNwRi63LtW8TthnpJWHRrkg2FZpPcBJduzkx66qG8OT0
tNhOiVRsHH0ApEZVlG4W6cruvI2ztY3oRkcyyHQczHUnAzulFDxd+y6tJ5VWZp9k4A2noXzfdHfW
vcuBUw4q9m7eBwm5dD3tc819oHKh3C2Rj2ilnJr51KEbltnzvjXn03S5DC2iWR6cerqOXbpGTREu
xCxwRjZ821bxA8/YhRc175b1vRMfKuq8yx3ts6o9JBAfnKwqfQ0ynd0olBlWrSMbwKhGAYwLgUiO
6WYa+oAh7qfuZdFdGnvpgu4tgpjGKFwUwrWgB8LxzbWXsjVx8ZqPws/y5GSxE0y7YEBiJTq+oqAO
Q1OtBV2ngm0XjekcpJIRdFj7bTco8ASrqkz9McMhl3DvQcR+WD5fG7Z2sPFRX4S8wSrJwQZB3+Pa
+MaFb9SgYUbpugihHO6LEqu5v4w74+ucbeyoz1vET03WH6rOfKCz3jcR33SjuEZpcjJVLWCaEy/r
jjqRV/HKDqATYnxTyTxc9GPSxYEyhUDju1aHXZuGdR2tiYxP4gIkn8AjwgKysM7OdYq11rNvGF/x
Vu9nCZCUtOMBHNcqpb1qozEsJOzViNM2Z2tWg1Rgl14UhV0uV4vUFommbRRWmKwHx6gBnEfVOOGE
+8NiMWXXBYscPG9UonCDfgx7cBq9FNvC4SuL9N5LnHAsk9UU0w1BYNsxgBagHS/6I7eRNFd9BmPG
C2q3O3CuQ0Sdew0BXKUl8y11QrD9yoJpc+4vugO3dtZ+3l2SqQtmm5xEKV8l8emU91st9L6u5Taj
1SoF5+7LuXP9lAN+sxMf/DyfPL+rtQIInimdiQ9RV3brUbN91mzAMz80UZ+swCHvuaf3sbbTWltb
BF2UBIUHCYyBZ7w65sqKhEP+ohXBRQqpTWJAS+sVSqJZlU3hF7ZLVgjb02yQo18nAvveZE3QxyVc
It9BpvKjsjzDMgKM0LINroa7fibbEgHOPq6NUNooFKfXqcnPE5ona9erkxUepkODvUujEVFSVixg
A879OMUHi2oegDf02TQZv41icPUNU8OYcdULem7ANynIdjd9oycfuSkDuAfJQFl0gRh1rKo00WrZ
5JHOlu2qyNWwTwwirmaFNDcA+cxHbjTgaAcfCjSkG4clh9iN3hMAcgFJmkk1jKuMMQg3XbeTvCxX
3swD2bZmjZ3UC9I6eV/1Zp05Nl1VQ/Rx6GfIBwl21qlxNn3REKX5cFc0Lll1sRl9CERB1vQJsAY8
sNPN92huOSSa8duph5gWNzoYmMFhKk0VwmGEQI7eqqxoUCZ0Y1vjF3W6snlxr2u01ST3ZxO9K4s4
tHrcu6kIhC6AJSdRlW0dPKtnkOM7YfwYpb+J4tAMhhMqrscAFnwdxZ2UeTSmg11HjlhNFbhc8CAC
AL4AbzIbfFFMBtL2u5hCeiGi0PHQT0iATtA3OAKqsi7n0KsDIPGifNCPSVNoNtn1EE2uMh5Wtk9K
MI8iFHSXOOndT7b8PeAiXPBIULVAcELH/XrLbpP2XTxLu+ZWnHZpc5LkTAlJN4OTf3ApuaAzgqBe
BzEY4eJKTO6sJ3AOgDkufkwLWzb3kv3ChTa9gBNAGLLhr2nxmpgamXK7HnvjH503xPUpL8+HlvlT
F6+qFByMBJ/Ld056VSTObs73LmnfUKz3GWbgHqTPiosmNsrKrWcfJgMIYlgNJTgrhCAPua8ZWfPB
CYsyX0fDrizEacXldkT0NHLqnSRvW0Q39ci3VcsyhSU5xLzwGb1zsFhxCFENWBqeqN8nOoQUY90U
oByDX3NvyYChmhOfUHpHxuqq9HYLFIkjo3rYwoJdfswyxL4nv6WrSzAc7XHhnMPXPCOa96LocrtG
Hl1rr9yV0dD7XSlXSQKwY4FvAHeK6DYvHxbYNTZiNWfUqqnGh5xkt5ShN5nGF05piXKS8c1QXJRD
jBSk+4lPoJRVefYRrx3uFgo6zGfNjIMlnoOXF1l1LrQSPO+VnsVp2tH18pEMZ76rr3vXJAu4hOoV
IJElhsazs+sBN8xTES6Rf7ErOjshaujaLc1V3str4LQuITl92xZym0BwHsFNQg1ha0TtT/FW9ObD
AEGMN+APe3ge4mKJ+Wpuxdag+KTs45NsiMJ6pH6a8o0stL/cizw+ceXtogYZhMxsvKxBcFBRU2gw
Kp3Eti/uhrkP6u4uJoCWZlAiKAXyjPsDuhwWjA7oQWj8pEog+Sgq9oNECooAV57MPzol9Y/IEjm7
muzikZ96zXBagZMr5pDl3T52xs1Y81HVlXdqPMAs2gmbvPg4uOHskU070U02AWQf1wA8twi506HV
keoYg2ICnQNvEtdDC55IZh/T2LRhCiWeOPLWdJ7fLLi7KjiwBgo5BYC3VIcxi8JlKzWAya4IIwj3
C6cYpAvgUSC1DQQ3d43W+7Yx7y2bQ1BeO7NTR7JVrOVPHBz5npF70IKFlE0AlEFQjX2eKRmEcdK7
1q4XWFdEIKuk3AzxqKgXq758C3QOxd1M4tXC2Wjdxe/cpA/oCCgyAvbWdyA54elw5NERzo0Z3Sx+
uYsdAKiA8jBdjdLvM71u3lV0DLqpDsdkPh2awS9jGiwfzh1xion2HUnXU9sHPzZL8j037kFiwwmD
E0ZQ2Pt6k4MXuzntIJCAMi8ZxzjRNe+7wLZLsgP6OphVUY4qg9SsMzpMPH2C2Z3MIUlJ7pT0zHmG
2mCILt262BeAoPMRZAfu8Oh0ysvFySwZVJE3odRbqKnuxl6sXHbAtNmOkm2X2WSEMFb+zOlgyMK/
8dMeJ67ngd+BM4XL7p/XuEsnNQMbwU9nxR2cbmUT3UrmhmndVVA05ltLox3gWSUg0QKFBoXq2CPJ
0RnVkBdkYKOTE0alDnDXqJ4U+wpc6mKFdlxcqTgpK736sUiOgexlcAGBMHCWHBoCctnUc6KLivA6
boBoMOQlxRudPpCc+YOmmyXQTqYPct0HMwoip1KlyPcECmuuJ06JAKsoTgeabh0qIPN416UQMjp+
kGf1eJfeRFEF3h08K2RaGQWP0lx2uQ6XeLXk8kOeHKI6eWPBDU4zUr0H8dOEvIUwxCEBnckmEZBC
w1I3YX6eilULShojGLNsNdnm3RI/fswRvISGbzgCRyFcAe0SLo/zzzhS8DnKiS7seuHCkg4ssByD
FBjCaol3be4vxW9IyAbm1zVWWWH8JSNdtuja90N2s8RXmRhFe+53kLP9hMTFGXxLIpcU+jIAy+QL
O2JlCefFEZBYjvyYjgCO8YHjS1q45KAlcHHJgaax2GepecJpkHMSdjKOHyoQ4bEcwCBwgwt2oBQK
SdIoID2Mi/DHtB61/mtaKfSZlt46tJhc5r6IxDNwro9msAqSnMwtubRNF2qQqKgh0QLvPcTTBruD
n4o1kk5IWqNI1B0WUJC3p3TIA1KZn3jbpe31goFAFEiXeAhog8O/X2v9UOHImWoGWg9BFDbuL5zT
wgmhShzEsQ6XfBu0dXGc+7m057yKT5yBn/6YOfRbXfuajhdev8LxqCsE0C6focivGx+O6qxjDUUY
eQnyHBhSNrtfIIHhEJQhfi2KKB2+aS7yvglJnavco/6ib13aBfX8weZ73SBYf5aOB9DlnWjuxmEI
2mlX8rvFlmQOBZiyWVdtAp0KcRrVOlxMcNlsDyrdA8TtWPfmuNdPNdTzJ5H/p7T7W4+XgFL9fmX3
8wmPr9c/VXUdQl9DLgHlWeh/cTiIu/zk4qms68C5RA9GCIVer8eP51A+lXXhRDWncERduAR+TCAg
X/tS1nUIeQ05DNgfqLq3nGDBf6Sui45G+5tRc/A6UPbn4COXX4W4BC/29cxH0k7aocB9q2YJmIKg
2tkgIGw11DZ9D9UiP+5EcofcTAf1GON9O1XRWZ9CDnWciHp+GZWFvC5jAslyXQIa6d3Sx7UhNzNE
/13q1aXPjEtu6ODo3XEW9Rw/zRo9lL77ZXHU9aUqU/bRKwEgas36C4Lb/kImA1Mcxe3GLmPHiVIm
jdIjrbZdh6PEHzsUK8vnB2bAGpwRzKueuNg9+xfpeBmtGwk9OAiJGxabVCFqOyifNgm4VUgLWi97
7NM5+zBn7UVmWhYrqUTXkFg5Y3KZjYXznrgzJABpZq/YnNKwq5zpQPHYbnXeOJuSJcUpnz1ALoOO
ria3lyq3Sf7B4mDMxnMnlfzeTefz2Gue/kkyGOlhKi9rcZyCTu4ETZpe16qlqFcxHpozEhXNWUnM
Rdv0/S5dhoZhGBm00sqnseOK49rj7Je1x3EAUMNPAhj/2u8d9Qd00AVQC0cLCaUv9GcuhBwZtS0A
TpfkhyTKd944VSfHS9yX1QmrSVWq4z30rZ7PvBj77bmuHkzQVHcyLasbnFjAM7qc9pbZ7qbIS6x6
jeqTeULdzZiUULrtsNkdZ/vGpT4ay2J7nE0SchLH3WEou50rkXPudLF7M8luj7pyPE+rFu6S6XSa
+vxpLhb8PNUDOTuujMvyKu9wdZbLPpwSS87nGd84LZhENyUu5Fl5e46FsfupFE1gSZPcNS3UulCM
3iflWK9moatt6zjy6ScKv9tWXw51PAt8cJR26aR7AhwEGDBl7ou6RsGnvkmgax0Q0WZbaerkINrk
00UXqF5Dtbj0pQh6sLHHEQovAPni8lpD6WwVy5Gc1AUf91G+KRMXrMuF1q+TNN2sunoUh+O9rBqV
8rrde2D7GyF6pw67wjudvQGt8WLF2iIReCOy4RxjOBXCWRnOpRNf9RVJrkTl1wU08uNKQ52U8eGQ
oSKfoCmbUQCKFIc96qqA1tC8t7yND3LZQjJM5qTqZZjVFT9xTJwH2TxMH1ozXw0T6a6O41Ei3j3z
25/i2vPDLRjDLyNesBXQDRzA4R7m0IoDjX6BJ2LWIEuytAoF1Kdve1t1d5JpAX17Tk/l1NcnRrg0
dNx6eNuO7HQgVfGga/u+GvhwQ6HMBxhZxDvUsubceAzOASwrCPHjrJzvUxP1fkm7+Yybyd3hBNtV
Oen+TebyKyjpFg8D76/iwo5vMmzNquQ93nlRO545M0ArOjfjPR6C4ztbLy588CXduYF6+9bi9r4z
w+APeeWd4Th2ghHh6aqDAq4/2ha9nUejVWPd/G7W5nSQJo0V7gplh96mcJQmh65/XX4cnfSia1F3
O5CsVnNdJ2+T1Jv8ThbxVcIpnNDhTXM24rlcc17oPaRwdDtXcbOFNM/dd4OMVolx5JmsNYfAgnPl
eJaudIf6a+gdNttiBNU83qYiLc/QKA/CS4br45BwIgVpa31JIttf145jFdUVOzlOdlDzDi3p6Sqf
5I5U1t1HBplz2AELO89EfjuNcQl9L6Y04KBTpCtzflziphJc9bJEoil5tmQqHH0edZlVPRrGE8Sg
7ZLlN7Ur8c0wP7sBVCs0yW6qoSTLzPGmKSJ8tWB1yIFopMds+afmBP5pyT7HdspUTfbtceSPrrEW
i0vPmWaoUKbE99KWbkrRoWszjHhViFJDI0ig645EdCdShsHGYZZGbnQW6+bkeHe8VOaxr1lxRZfl
xo63pojaw3Hq+Oq6g0aaJ7pUVfMsIPUBGGlzFw7GDM7WyC4KCE7ke46m6ySq0GVF5XxIoecAtadC
vI+YYYolQ3U6YSsuwKO8b5b31AIOeUBnedrpOCZv4DBPcByfs8xZDZh0a7fvprdJ5vp9vLZUepka
4zVhNfwD/eAGYNXxnx9MsePiHz/+7Zq8hZ/OKiGgYv/sM9+u+5aUF2v+wcdhtxKtRxanD2XkTdDr
jdElHT25dmyTbEGS3nndl4UfZRm5H/N970T8YRoS6ITkrvu0lJbup6W6Kn5bGnedePZWJ8NyfVxa
RmV0flwa58/e+j0CjkuPBDjRjL8mAEIcW5VzXvtOXaAL2WT7MY3YG4xytLdwFEnNyy2c1hk3qVtj
aCoM7M2Qj1UYVT1eH2dxyR01az6fHGc54Zf50Dfnx8miX7eDTt80cWYPg0dOU9aueeV2LWR16a6G
ct9Zzmh9Lbhj/cm19XY0RXPtVFAeS2iBguPskGXxYUz0vVc19fVxqI5UwahzdVye92WiEtdt98c5
BI1+OL21FNqWl3VRJbakj2L/OOtFvXs+D836OFmQ1AS0yKuNl+9RMfVv+0KLg8BxrY63k3aadcZH
GR5vh2E5m1VadHK8TSeyEiJGV6lL5cXs0UM0Of3bMkvrXetQ7h9XdTGLQ1KgfnOcjZPoHkUpwD/T
D2/gu1Hb5IcKjmj4aZU2UPCwzdZhbXxhoY3rRwCVHyIRpAXIOs15DQcQsvQcuzbbMaivrgg0HW6s
Z+9mMzYPUHzeOSNF7wBH5WHStf3ei0x14AVygyoe5XvmOKt+muoHwuJMxdzJrvPlu1E7t1D3Y3vK
+vTUaSUJvS6fL2dBR79sXfa2M8Bo1CJ07+Z67Qz1BHzPb3pNo4+tni+qIqMfNILiUO0JfRMbZwgc
QJDnrbTJega/vGcepBXYlvOGL18ZRpOr2ANUARlOcahRl+6qsi42bt27ZzyDLldcQzyNlvObg5nI
QwONyEhaaATnbDphbl7cljOGM3SIDVd17fAQ6mz1GqP0bM6NOddd3ZxRZ8+hCnt+HDleugk14Dsm
qHN9mTgu5Uv+s+oqGd9wFyU30VyFXl7Li+OQdaa3kzeZ09mxyQ2G36wpGpH45HhLOD+fdbqFg53m
Ok0Z3eM+e0gqoq/pMkRrkLZwLo8j3gRH5gyZ5e64XEObczWRAWoOdkCbio21LyJuL6NdmsNZj7Ky
7SXkH+7G9pOjjrfHiSFvJLQ9Pb45jnWFO6hGDDQ/TLG8FlqYk3aE3xPGeXvWjF3zdImrYpO4lgPo
H73lqBs0mddxSuWuax7KzrWnNTHFOq7yWh1vcV7Z0+OljwFwYmgjd1uMUQZtB4AIbtlWZ01dT1f1
PO5Er+d3gFzNxnYFhsSsnt553vDgtczuEm8GgRTlp4ugBoZM4WcRyuc3FmF0EvP/S9uXNUeqK93+
IiIEiOm15tHlKtttu18I9yQ0MAsx/Ppvoerd3mfvE/e7D/e+ECiVUO4qkDJzrZXN2uuoef3QS76x
o6hxm2v/l0npOth1LCl//3FrFvvqoQqR6K2MJmvptMPJfpCYP43HIGZ6ItUbL5z8JalYMX0JjZPs
q7q/pciI74eWddOGIy9YZc7Yy2XdBHRBWhXvprz77eMGIDnwkl7sZUnVjaeu6G5xvczj9JBR4twa
EYSXdFLgJcTD+ObnwJB0KOKtHc7lViBlYhnpfgLwHqfHaATELrApr4wYQzBsYuUc7cw/x9bIPEQ7
ZZg99Fk0HNKkkeeyIqhw987wXGoBuKvO6Hd8CUsAmfTX6OcXALreu8YPscTeU17DKTfbz8tbUZK1
Ye34LKLcLBw5+t8dXy9DWtJfCTjKn5cP4GVeB+1023Zox0PQtMkuBxml48zbctZ0R8dB2DuWpNqN
SVw++K7w11WU61uCwshyMky8DiEqnTThzbdsyk5OwxV45oiMax7hRPOdX4bj96DGslLlxRvIJ/Uy
yUj7JJQu1pnw5cWAZr8NGxluk4J/ycngrauuGr+WBGVDHWSvpuubfQKq6TrJchTk/m23/gpVdOsf
lth+7H1AVv/nfe73Ry15nVUgI9dufGTlDCCGWJjDekQszt3HpIvcrwACAxAb5ARlwQRaivHrC6MO
6qoOgl5agSAQGR9F47AEjsIUcPyxIy/cSQ3K2U38MbHoKMosWvjKD4+6S8pjVKDS0g5F9VqgmjPT
dTN8/RiKzvgLRZ3xVM9DGnZrMrDkKc3S/NZ15ijysHxl2l+gxpMfalo5IGfEwZcoHv1tE4/VGgl1
8CXIcn/VVk2/s8NQIkApm2o62WGaa2CD1XQNeyW/0GZjrZ3pu0cS6puab0gNIUd7f+S1p3qc+Qjx
0OLHKpqj0U16qWXEl5mY8u9hqVc+zaP3Tw9iWHpRhfM3D+wow3Pvjc/VDC8myp0+VEuxDUxDeOXA
to5IIBCfzhMFAXXeH/XbMCi9JQwBGL4C89q548Y6TAwbvYmn+uRPIrvaW4LtazbgoQxruyVQF7zm
qWLYmv5sCZ0bj4e+9V5ct07ihfVztANRgSinXSdiILCzs/UDNP9iPe6mefLznp8TIAWOh+Yv3087
n8yTN32VhS6+jWO4ihzm/OxG+lT6IXuLS2ymdUHGB5fTdJ82/rTNpyq6MiXlUrA23OZDEZNf3G34
oqdMDVcap+d6aIKntsB600VVtbdDv5N673DGl07p0CdrS5cRkJUnNeUDYB3HbIqU54sxyoN3e+ag
fPT7TNTq1iEIAbOyl6c2LBYiHaJDOY/UmMuT7gJEU7EYUeObjXbGHuKpSZZR3OojOMnuSTU+OSmQ
508pLfdgKnZ7a7pPzvbWEWyr7X7G5sXB4MGsi9Y7dXi1/ZXdmwCfLirwYDjVydUQpW8eIxFw7ybe
5d2gb6XI85t5s1P20Fb49cKhYljKI2c3SN0tgyEKT4xmbFln/viWt7pe8aHDSzMPJ4CHedyTL8iJ
tqpziyWiDFAQuF9nYING/dotG2UOoammVTc1GxpUX7SgPzNUnh5I1JQP43ywZ3E98V0QNY9ZHQVh
Ca7TMx2DZl9V2ZMZmpyApl/iacsd/yExNL5IBGpZIAw+Sovk4vQC/7qxwT/W6TfBIPOVP2fKpvCy
TSo8f2kT58/suQV112sd52xNVdbu7g9Ig4Lwo2k9/54v31Pjgldr1GPVEUjlqapVc9N1hB3OESc5
ef5rEJTJfow9hXpo5b8mWhaAkVS092QXP/mtWKvC4E91izFcN9ToVWHHpKPhGhoJvepQzF4SXdUb
+/SrbqzOGtD/316ypBqRJLDIbCIyJZf7n2t8L1wFSeqvGynJxsuI92KHMqr/PrSzbsJ81B+zVW3C
/iDTKT12oC8tdNkmaz4PrU27E3bcz7E12kOADfoYk23m1GW60IMHrpog2Mkz3q7LgH8fpeIHsL4L
lDzyjG9AB4uWFHn6cQKnYSNpkIEj4MjyAcw4rN9cDetqrPO9cUfUZryiuQQAGZZ5lg8fUcxXILmE
PzxBxEKxXj/XDNCgn7rFgWmTL1jTtoc8ytgBsDU0FbU3fpUt343gvYBjkKZ+thgQwkBbAuVNPaT8
VM47YuM54K1EKHI4PATlBaKsLdQsgoC94Kz58KgHRtdF30QofRqE4jRw+jPKPXNUzmN3WXePAuXn
m2be2ah+fKtVHWxDk2Yb3vHxDVj5L4HhpQrycSV9313zshnOQ5ENZzafVabRm97n2OHmISrAYB8w
PmqEvDBmw4jPcvMyWqR5Dt2YT+SJ1hrrhz3NnTHaJahOV/OENdnDqFLAbFUjT5yUVzAWB5QiozpX
W6d1rgOqSl+iJpIbV3v04Le0vwQo/SEE8ch3CKukq8UPVSZAZvNYgR8ZFAcn7odNUvnOS5iWX6zH
fC+83F9cMAiWTdDEz9mA4lsZqejHLATK29T5itqdA1ZRmT5UfT8eaq+aNoHjPvbOzOcgKejXggRP
9kAmvlYMyYIdhSouQA0l2LaiInjSIapYqNbkEM7dMi+Of+g4XzERV98n14yLGN/2M+9ZuKY8j06B
04QHMpM5nN4Zrw6RHej0gCvAQz0XTRye2kzUK2i0siXtHEDOCD5eUURd8Aw1z7qhwyXx1Y+kTvxX
MebxVpZmWluvYXK/53H03rmNu+6p6bN12tTu8p/jLBjc9TDinV9HTucu7TjQxQ3VvOAyulW3R9zR
rZz5M8okT5fJZOqDHWZ5sE/UwJ4aX4VX2dQXL6zp6z8uyjhPl21J/3ZRnifsKZdh8HmR0E0E+UCz
0zVovau0CIKjV4DGXnZkPww8PFoTL1AvuM/acSYaEOcFPYel522SwFfIIbi+2QP4IICQeMOPqJ+0
Nymm6jKhGmAn86JDUsbMuA6SkW9br+jfCYisc/w4gZsCekuQbrUXmHfT/M0chUP6X7yD2ZzXYHsI
xP07fIP0wSNJuwwH7a4pgIQI9bdmOknhLO3sGAUZpIKnOhnkNkT6tmEIwd+D2tn7VLbPU1yps5Y+
B+ForN9D7kKBgd3rFPUDewEutJWofbzXPp4fxYqXchDpDto81AXnuNFnXr8ZIkY2NtgcAuWAPOI4
Rzucad+RydRTpKr0luTD7h6DGsSvYxQ/togNUYZU1YlOJX0utLenvHff2wTQSuPGbOfNw07LRcD6
8LXwpDqocaSrIuNwm8KvIXyvIPqkD5zpfmEvB1d0BDISilNxf4FYyhHIOJneZxKvGOQ01R4/p1ja
12uYav+J3s+twbqTAIXsvmXhP93TBgVhDyR/TFn3QJGLkf2Lcju662ZcBLyx6NxJcYm9LkfZirYS
sTmEBqIR/GkYUD8amLqkdrafZ73U6N04rW3i78seoFKAVccm/qxQ0SPNi40tEViPoTaP0k8nqOVQ
Ohj7aVa+tj42ohSpQDsR5OsVgQo0U2snnTcn5VTtMWXBtcsdQJR3Gy9PmpHiZG1h746PXUg95Nnb
HhqhW2aaGghO1a/p4IIQr0KxIVyaC0FkNhcm+32cE7LQwNmg65AghCXGoXs7PbVUXiBo2d5npylZ
JCBeTf0i96MCYkzsIH87hBNIEN1Xn4ruPleG1XB3yP+cqeRvDlT8DJg/HpJSjscZCjlKo8djkvj9
Rrj8w44+7f8YBpWGStAauQovZCqiA8iXtNLOBasXfWznQw1gddEgYttHrGbOIi8TfCMmhPbzPm6n
7lAgd1TQLz/ag70Yd5oqly+kytQVsKZYx9j/EamZYI+qpdyNrC4fkzSG8tSLu7felS82kx7GVz25
4qds8cFk1N0lR21zAZCEL8jA8SIiBF/VVGSHfqqjNzYtrXl0a7OHbJWvHdPX76Qqv2unTB+HJFKP
9upA9HqRKjd9FASqRUrL4sUPS7oG76g7JW4NaYiHnXBSnn4uWFgvpBd1P4scQI4TPMUevbqBmoar
5CFAk6CrFtGQJS3CWChSOye7DWDsBigQN8fRc8SuSrFRfXBosRG1nyYVk1MdpChQi/jZNwah/eRN
3WJE2fEE4i/5fTo1frxVTfpsJ/41O99m0qYF/1cEKz9IXu7PF+VpAtlonf9+3kK1CGPZ3uyzODps
2BYEMrDGPqo10e816n8oALXujeVpfyJ99IK6i0LFD8KOcBLsSnwTHkVVXEnBGKqspEkuMX3OyxBz
1jQCCSuN75+dpGOomOCigtds4eNJ31tbMk94XJslAtD4fl870Xcz9BQgFrvfKqyHdtcOENHb29hD
nTW/HJM0e6CWIloUJNYLD5XuXTuK4JISh0cIiYJFSTv2cPdJxtQ7UDe+3oeIauilEZSs61JFSyy3
9BIM+E2yNBKrVHcCknEq+sNYB+ukjxko1SM727NQTmU7P2r9YSroOsi47BefPvfxf5u2PnGdZ2e/
pC9ppNudphDDxwQCdfvKd55Q4/3UjuvKrTfpn2n7wn++/9ZF4Fa5yNRWek59RF2vqgBs6vrYlhr8
A3v6z7H0yzReWiuvtmJwwoOYPFAWOIhj+YjKee+jn+TCb7jZdFPV3ZOiKOiRyDc+XTdB35w76xPM
PlnW/fa5Y4ozMjn7jaBmnkHp8A6Dni45BZth0xSdv544CB68RgX/bqRYhdf4Wvul3SdKZfaNCdIH
O8qhy9tSyaf7JK3wIAHBPn6+CCW0XMumZ87SvkB24v4WtYhkNrSGwBA5VXyKsmhcyhlU7zr+DXPF
I6pEDlJ6HbKtHLGHR0kS3OOtThiyBDIcH2xg5UTOxsnG4CmA7Oaa+ubJhnp1olZeGylg1qmzsakF
SAJUOPS9AcUJxSqYBZHTVwgtmlwH7yDMQa8p4oX2RvNgy6x+rPFeJgjAbHk3CPBFhyFQ+U3ndnm2
qtzUgchBcndhK8m8KdnR8HZ3z3nlX0M7yepgXKrB1dBzmh/lOPS/2JPKGf3Vuc5HCKHOa4i0HXzp
vLoIh4WIW5xsbyqE4G48TCvUU6Mvcd6sjRDFvsyzdZ5iQQczE2WFbK4+SCQRJ1UyLE7UzbOtV9wh
15gad5NkKPZZhLVsI//QE2jE7VDUaXzJ3fFosVuLyJbtN9CGyic7P2r5gcDG3OHZgkPrXg8kuCO/
OWr3XYG8xtbBKHKyTCv10ZooWnUlaO5cdemDg3TrXinLQBJk8fS/ePDZo0Fvt/s9uko4D1Fe/r7H
/Cn/u0c2gfzsDQpSsbQ+glwBBqLnxm9OiFYhk18nJyxxgNR94IC9SN5cwDw74HFmPTVD8qbL6Zcq
EvWYo6ZxpY3/bL0m9HbeZKEcoWbBRRIvUY0ywFM8Be3DOMd0bIA968ywAs0hQ2cMDOvuRLwpfvVb
NeyrBjk39FALgTp2vfTqZOkkUXaNiDM8QcQQrhiIlRtmpuEJgSx/4K1+tCPrEebBj9yZ1CkOgU4k
YEhvjcujpfXoJlY/IfmZb2W9Ux5A7tdEameHdQXqAkgw2eL+afNnzA0jEgXhhDWhFUaxSb2cr+2w
U3R8LKAv/fSH8BsZoCpQKpj/AjQ08fb23/PpkiElyrS3CZGDv1UJyovjVFavU4ey1BToHn+2SFfh
FPBHoCR0I3jLzkbE6U6iOH8IyqY/aseNt+jToB9iN43WQa/JVbMuX6naLV4yweJFm1P17qvoexA7
5ntH2cERXEJb7Jz56Gq+aD22csIs+TkZ5xqPVH8wJeoFoWZa+MjB96NxzQFBb7KyNXVSeIeWmfol
R9x4CFuUu21N3QTo9jLbA9qaA/4FycrmRH/8GdUv1Ri5C+Jn01OU9WiJEkP32xC3rYEN1ysw05JH
OxvnLQXJqACtUYbTU9325Izn7okWSQNeuwneElklEFrhTkjeJBZAr1k5iQbfqG3oVc7qDevr0QAt
U5Co7jNgnU8pAJJF7or3nNLxzdAvECCq1wpozolLD2TkGbZqsFeviAbO8peXBlH3VcaJPk3poJbW
jLq7WBmQow7MFc4MyaA1COm/FUbpN+mG3TJLounWBDJe01a5Z+D4Yu+WpN9HCXDPKnfVRgAqv/GS
uOjYEdBXMLl/TYRUP0YDhWE4AWzwYhAtMsp+Qpr/jTHabZMc70zQ7spUZ+8q03I/P9fQ7LjRe1ym
56Dtkid005hOmot+ae0FwmDIlrm+FFXsPg4h6kbdfIHXIC/2ItIfndptXlKldgHAgvdKJOVGDmWx
s9e7CQqySbmbelbs3D6cFi32nbdpPlNRy95iAQkrqxzn1Z6J2fb/0M9+Wp9AYFmauAbWx9rd/+eP
7OP24JF02FvINQb/9KDitgKFsHYVRFWuh9rP0G5NHk0gjTG5HEfRPFpE1g+q4lC7iGju3oi3UaTK
6nZrp+3hzxXQ0YbbzufDUkMVuXO9AnX7Oem0uSWvxgvoevRsTfGoop3/x8PaVE7uHtb/H/ewHsVf
Hp/3qKe5v5I+WETTIp2hY8YlibTeftq07I6q1P7Zmnia9Q9xlWw/kdHWLyG+JJDsZrXbHSlhr5+o
syPMtorRNcIvg/YSzAeLRs92KOCh9HYRlSzsbBvpu826RX3koiVU8ALaonMOYw6BnkKklvuoZ1vb
5yHQocEeXiHahe/n4dO3Me0rzyp392n6dFNZt2aTcCVQKCjgd6YyJXSXKODaMzTmlwc95Od/2IfZ
zU42mLT+LegySe3Ex0/XPw7W/dP+n7e2V/u8qU4s8ZelbvGlAE76no6D2Pd1hRrcPITE46+h7s19
aIOuciLiTAq60q0TnZKuBlEkFjd7yGgVbvq6dZafNhG78SLXikD98ZfffDmvUrCVm1LeApHSU3+e
JnL+RO17gunBbZEJ/2X/hNv/2D+hfhsfWnvfeue+i+mhFwA38FI9RPMhlHX6QLtiNaaTe7J2a7IH
aYpu6ZkIUO7sSyoV+NABVfFOBeabtfnSb04+SzZdbswzkO8aSfVzhuryMxjx35DayrOdag2vVu4Y
060dSiPKnYqmdGmHIIoG59boVzsS45icvd485KNauUzyb2nuiVVWyvDUdzy4qM4JF3HlZt8qHV5z
p89expDFO0F8f+N5LH6br6S+LNZoWTRss5n1jR6v0KfHwQ86M8J7HYEJMZ+RIHV2Uvk/xOyFmAYs
SGv742svh0jIgDw2xFvEydGmzXvwhgqgQi1660eLZAIrIvD7bjfJLrnYGZcBSGLdux2oSMHNaaKv
EARBlDyWQCkiLy9RuU7aLRYqKMQmIgEPuFJDPwydfseG8gGK+QUaWIizSVu16Doab91wog8qSv37
IYg42cvAQYnsP+w6J86eg15IRRu7m7GnzYlXVacXiebZfjD5wThdcwodSNdRKU71nkmJtI//LEnE
PliW/Pj3CYi+2cdAnb9NhTUwDFCOh2vp/BQWm4ijYUFIyx5cZsSLKfV6nCGMJqH5nhK0BFD4o6Af
b4sjMu0jq8L8J2Pj/eSP5d8n/8UnrVdeypBFF8Wz9rv8Oc6jdZl36aMd8Rh1NCRi7V7KKH8WsXK3
NaHFyg4zP+gfoNpEacodDjTromXmDGpjAC+cSt6k+zYu+l0d1fShoQ5fy2gYn7Hnemgq5uiPgAN3
dd0I1er+KrpR/5K+99qjEPsGlbdGAML0LW2p2igiVx5xHNAzwH5RpP5pYg1svUG7Eu1P7WOFdtGn
gjoJWnFggvFkZ/zc/9KJtN4FLTLIpAjzd7CqF9ZBDugVE02hPFaZElg65zYJPO7WwnMImhXijPXk
X2dlXLuPmfD+u182Xyvm2f+zHxuqC/R9yV7Tmh/8HLWAEe0gbk7XkUXr5tGPNsSGJLuffuxAj1GZ
+MlwdCyqm9w/AEWVD83UomaSl8Ob8IqL9UXIcuw0Gd+nLstXmaiSB1J6aq3q6DxGrXnOgbrizWdQ
9jeBee56N1ipnvGtnU1Lh+2JFxn0w8Ps0FfBQx1P6G+HZ3uZ9Xyhsim+VSQ0J9cvNHQr1WZsh+bV
jE2xSzvibKZgAGOHfJPaaz4aPzBr/GP4wZRJ85y65c1JZPtBgqFd9k0anfuUuBdSQ5uWzBMsGX9K
1ItvbpKT40iGfnW/ET4oZF3/CCYgtMrcXWWozt9KkKyhuCt/n5W9U96YTMjKnv1j9v/WT8x3BlaG
O/cyWJcOgNI0yszTWJQfxtf9yY5AuUi2TmCCpR2iDGOe0CSkjVP+dHcwoVh5XoloZL5atEKdnVp9
saNChij3K6jv0KuoDoT6miTNtA2CVGHtMuPXv8wkn6Ytpb7aKpN8mq33f5i9cCzX0AJV6M4YDI8T
xCInr2zODpXjY2wq/CvCpHkkRKEoDYp4uhBeyNZOIOjKXlHE8qc2TCI4RvUaD6G38f0IlTtQTc53
mz1tinjGWb2NO8/a0TjEuKISxVsQCzQfiVkJmLoqj9BmMqir5rGmCGDup3+b4tlAV6hAj4s6Jn/N
f15vz9ym6zdupb+rwu+h7ZxRVwAR04KUhdr0M1xrZ4o+hczfjj+n/3aNPbWHz+kCwtN+FRrz0ilu
wgD9H0tI5jsiHgMWNAv7W4SgWwBk9tyHf0xgNY7QvKD9PeHV8e8rEo4dtpGZ9+BlEwoOaQad5iJB
E9NVZjq6mjo8Kp0go3jK42ExjlWDdoVjWD10TklXXtnuBM99tBR03edm7IYHxvMnNo+Kphme5XYa
S/fZGgYZXusM66s1oWghl2VDQuxF8I6dLFqbAtJwO5t50t2PPiTHKgjYGQrmD9ZRctPDd1P65bWp
pXvLjShQitMVhHiYswcAvdCiyT6HjBwuIm27c8XMxU5ak+cUelW3+bCxN/FpnaGEyE8CJcqiq14V
uvQ/GBeJ+9BP5WtXk2lXx1m0srMN6pOriupub2cJK94lbcPL4PPpC3U3tOnV/vfX2Oi0X00JtuBW
1BItJcGXRVkhf+z4kD8mMfuKHoTiwIcU/dk+/ZgdW8e4Td+hRxEHe629jBct23XBWlMJmK+V0CSK
iX/x0/bATN98JJ3DViSd+tOAesQV1DaUuOaJ0AERAzug92gakpx4A9W2nUDJ9pRJd8DuDWhP+2j4
Q3rdfsRvMuwABaFgtYmxXOzQL3N1LziSeFxpIcKPDozSOPsmq6lY9zKODyiTiVtA8M8VbcO/RS7L
FpWX9Mi80/Ew6gIMuiJA+8g8pPW3Rk3NlgtnnVTcfbYHt0dDoIb413IWawjoZxaAHYqTndQJr1dM
NeHWzgZgfG6JlP3KzrZJFx8VdGkAy3C7kZHqGuVs4yug40M0kL0pJ3pxCmkA8cVyE/U1oAFrLCGw
8mWoj3bUypReFIjf53Cu+inwDQH1dHobp5CRfLrEumgBHrp81edQWGou8+91qJ8iaTzQl/12i5Io
GnuQyjx9ekBJ+oTg9V8eqgHRMWgLVGzyHXQ/gIX6vDLogVv0a1C7UNfsmqLcFFM7LUa3dHdRWwHz
sEypDDz5nSFo+dek6Fu5/BxjUWiucsjbq1+3HO1b0rN00JjQ1owiH9s379xX/J9uzq6oPPwWM5+z
4HPLmsh9jVuCsHn2t/YU3fms/dO/MO0Hz0uKhaMJq2cZF+gRN+PbGZaIrYf+cGjHAvaklmgaKxRY
Nk7Ylq9ujNeYdBne5Ui+MOotrNlv2HjG7t+CiuEiLUFIi37DmbtGf6pmnQHKLZfApwij9GZzbDsp
BwYu5H9M2hQdPWWmdcohjsgWvZmqk1JucIt882oL/L6cIjSjDeq7HaXNv9mNqZptpN2PPGirh9H1
qhWePPG1nZBrz1QidE376OLOfaHdmG8YsvEjKdoQr1vpLkM/jZ5pkm3ucfKE4jlJOF/3c3jsTqNZ
dCbIH3Tgrgl+2pupm1UDweDNnRW/OdhxdnQXEmLEiiy+iQxEV0gw2R6/AYj6E6m+93286Noq/Yn/
V+/dB2j6OmVesjJNG56xAI0HN0/4loZZfpP5JnSc9Kxp2T5hoXqIc696LzKn2SRkCrd2WLnY6BqH
fUEUnBwlmM/LfmY3gHlO0SHYyY+gsGx4YoLrRMsflgMlUtTggDyps6plcHVUd7fL3uuWiCDUOSFG
/5X8o8eVAlwRHcbBQ/+c+av0+WbUJf9BQCRduh3Jr+AoRmi5FvPdUIzNDVxad5Hn7TvaRibPeY1f
e0rb93wi47rsaHb0Q1U90pqiXU45Blui2mZ532gjRSvkvSTFgztvyXZn9WctZ5CHj9Dh1RuIEemK
DIlCP5MOrGPqDtcxjsTcHC8frkpV+rHw2RcvGSpElE57q6s8ObOGHu3IHgiAIzToRrBuh9NY8cNd
BACFSrUcQOH33TJ9xaKLVpto24CeC2I8jR7YZol2vVfKzaPrduGP2bVm23uqNTKwEzaODn5W6cTO
+CL4qSufoWQE4Ii+OWdr/jw0kYOCo0WEughS6CBs0lUB2sbGpkkFq9H4SmRoZDSnSb4y3S2oELnP
GZXNrcqg+uomdX62idPc6g/V2PZIUL9EbulLdC9VEMUjsG1O4Nehk4s9jSQXO2TxyE75yoYjeamT
deH52X5qw+F1RI8+a8+G6bedpu3wSmB3NBi0ZCzUIfS77IkG/TvYZ0hZ55EB1x+9ueZM0/5Ef2bp
PJuKxNnbWeucO/GuHqm7RxPLmSAbZSBlzbw2B82Kt8yZXoqZ0fZpt8MUDw7aitl1IuvLacGNnFbo
45M+pHGDDdyN0XsVXFOA2Gjl4/WqeK1G8S0vqP+rPk1tNfxC4PJDqjb+Yq9FvkjKOr254BwsuCL+
NzDV19HM+Peb9liMPfnaIw9AutKyW9ZSpH2uJ49D4pnTSMsMDGEffbdLAfzEBHiqJ/IxBOGegyPH
QKSewN+s8x8xQ/8/7PSQgfUhWXm1j79xKPQu4kWwb5TqUVfqyDpNdPKE9jfBoqkgsgLrrX4Agv3F
gAB7jbguL7ru0Xh6XhEQjperpOnoIRg977VNvllzF6ILYkIa8LEURJ6e3wbyDO6lV3+jUBUt79ij
WzhsTdBpawntpCLbNpHZ2kUG93ve4zRfJj0I1ViU9TJhXb638lUeTcnGAx11ZYcVxH6nAbqChZW/
IugmN4Hd0E7aQ0rqCzCYDNr/0jyLNmfLwE+R62RoaA28wts7IwVnWruVXMVqbJZZiCmZsr1qk/Bk
N0ZdqPEiBwAKf7ZJ3oXDRUB7dN9ZA2IG63EfsnlWYdZuqf/lHqpGN8TKFNXGluVi9Kj/H7bOayly
ZevWT6SIlJduJZWn8KabGwU0tJTyJmWf/nxi7RNrx47/hgBRQFGlzJxzzGECz0qmww9ep1CRMFdy
9Dbbq6FQqHE9dRqn9lHfCMzr9kFupOafL0srH06eqh/bwvjv6/88Ysw/LUQfh38Xv9PbVCS+Jb0w
hyoe/WwQP1vFv49R3gRzAf9JD8/GNI9+voOvRord5Q/HiKmd2KVVlZ9yPX7+eUbUU9DBk0LLTpJr
/z7Bn+/+81Q171eWqD4c9TVm1rWhZT+IWKfhFN4Jtzz+fNlK279jCad3DsPEf5G1qqC9//nZqbEu
/+x9xapVp6Yvq/k6YJUV9kYH/zbVWdhTrQ0X3QfGkpZ2KyrEda6Qyd3PZ/72mSt6xbn2/6/9X48r
kj451VJ8/M9jf36Tv/38//zOn9/+P79po7fveniEbdcX5wrTphdM7o8/U35nafNdQ9t8psv5r+u2
k+e7XkvT/WCnA4UoMqUf8RG+424X/HxdjXmynH6ugivd15b1lCQ2wOqPewClNAOm5qg13X/GF+sK
R2cU8/8+4qcQ+vmhfx+hl++lO5QQyqTWDxd/WyeJ3F7Xf17dn4UjlMhCGzblf17yzh1rsAD7+EMq
MaxsxtMPWGGeaU3/IZqgw5+X/i+72USZnJ4Mpae382zdLhuXncJoPumMxiKIF+Zbi5YxbJCHn3++
NPzi7DV4Ai2j34bZ3M/7HN/Aq7u4bujJNY8q10quPx9+vvHzWSomtqnWhIdAZ/XTJ+F6tO7TTmuh
ZXJNbR9+PrPMdW/qRnbtM56xFMLbwdZUgWXWDNQbD89dVdVX1RXDefaS5VCnQ/Yg4T2GXu1Nv8s5
uYd2ZP01Fk4r2EV//BQpdrKOARiheSnmaXxagZaPEwPfUPY5cMp2DZM9/mKGQQpfsEhm6BMm7r6G
x+M7N76uzQIJfPvm9mFxVIo9nGle2s6AT5bJa+dg6zZagG52U6RPduunaAFsvPi95aZs5/Tp30eM
pgNxckhgAzfl+s93M+hbY23sKr9qjwmUsd9tAa1zLrfjqmrhAILR/1yfjQyHwjkTt9o8iEdp5Y8d
xOHfBe3sPz/ebF+qIf3fH/+5/u+P4477Xz8uxBrviu2v2xk+TmaurfsBDeW1623w+lQ9mcpwr2XT
w/7crv989nPNLjcLhqKeDj/fUH5K8aYX3ns3GvnBKFPtolFuXxDi4vS5GaulLl/+XPv3w/91rfFb
MM2fTtS2wnKa/CZYe884ojw+yFyNFySzTYxBWjZe4gkVwIuj/OOytNduMPctmr73yVGwAPRuvG3p
cc9u3rb7Gre+lzrt/vSVZn9tD22SecRLPb2ZMVXuGDX79iXzjSQkiGWM/uuiNY/1f77fdy0P9f2l
PIpBAgjr9ZusHHxJ60bdWpZs3pLi1pVG9VrZenYvtOzt5+qKcvRkqTiPfn6mdNtkt5BRcDRTMz3G
sVtErackk5Z1PWf8gV929kxFW7+Ned3fiIqQi5/LLE5sS8zilMTFEzM/KOgTbWmItumCH4p5h/6E
Sf7SlX/SFhM4UefvBuzw3Wwsy6nqJnkp4RtS6E6zYg7Gp7rKv43KxPFi+6pptLGMXLfob+rt65+L
P18Wi7rnuI8mzzhwTkpoMSoUfaodrMEpg9Giw4Z8fDTtB7l2r3bMc8O6+YUjTF09TX+zKVUvlitx
zqy8g48QUB/QXLbp9JraxI5YukgA4RAxGf7aBZ1ttPsMCwaFAmVX4M3t1bSfeATUGPwfpCcfcr2m
8bQle0VHqdHbD3BX7qSBEHKlIHa91SMfo293tioPC/ZJF1VNSEnz5LYo/HgvZia8uX8cahOKnI0t
9zgOz2jO4fAUACNJ4r8bOM0IHTIKvIhOobPr1UrxV0j5VMbYGDhpt4szuwlSSLA4ovnlKU6NKvIE
BrTWgMX6SNNSoySYm90INWNdVwTWEPV8/egn09NcxzfFmKPbqwmJ8WdCh5AvJRH2NZhVa86ldfkv
8aoxzkbHpL0w8SJw4eyKKcUvPA9zDQfTae7yAwOiYzLO41uS42Nfdr/cOGeonnW/2lQSaCTmc2Pk
4j5vjerFGc1fUCrqkNnZyY6zb0/D87wxnklg8XbeIpoII3YQqRgBDyyZQGgfhRJ9SK9RHNa8FVFS
7ktKvYcZUglzg2C2ITFh7ahdkj6L4B71eNhia9Ir96EHzbAMGxc+1T/XrPNoVmZzt1TVw1jZ98SQ
H2Irzjh+NASqMmh6vwmXulyoGfOS/U/lN1UOE6eO56gx641NyFzQKE8UvBif5/K3KR5QCZ9an9dM
GNTPToFKmWT5wFz18tXok9BBQohnSNIHPrH39JXxCW/Nm27pHB5Z4PNjfvseXu+M7PDa3YhT6xj7
0WJXj3Fn3ZjTM7X7Xzlrd3pCmk/pPi+ze5dPNGUuY+R2boeQQgh7hvqktRpORc1TlY7wuJL6XS+1
Z6HjdT/u0mSSp9ly6dIBSnrPMcO54tBUffqeYTN+wpS7xLu+Ok7p3O5V4xh4FaKwJpgic5Y9di/Y
UqQuXitO1t+5DlSW1YxtJpbx3h/EGhUFfwij/Z2V+RPNYX1Ki/GI0vk2ZXHzot4ra4EzII8JBPNg
XEmryHQszVxjvDI2eGIU/7IANAep53/hqoqyrMOMXFd/FbfAW5GWKjRn76xnS36AGlHvDfA2yGGm
3AF4zGGdzF/Yzakd/E4ssmKHic7ZaMZyb1hA1G5vNIEpkFGX6xtAWLmPAXMSpbeY9FwXZ86j0SlN
0EIuOIN4EIl9dfv4S/OTqBVThvc46EGW5N/CFKjIKzsawcAzs1oOysnv3doDZO/R45lDMJqaCoRU
GSPJ6stb8q96bl8d3Xpup40rBmEzsGNewN4EYKGnSmgqeU5YS6u0fSuW4xB7SzD46twIZhL2jacw
3sxrcfTz6UqtxiQSE6vnCW0MyNnFM9V4iGtnDCVqAaJzsOpP/YBxfRo6bs+83J+veW3+nZb0EIuP
wTEfHQNvYK8a/ECNw7dbLo+J5X2Nhr1fU3MOmsaogzYzPo21wOEPZuA0xx2cef4Bf8T+CpklfAM3
stv+gkANxeoC94nh9oMxoEt0VmCwZm0ix5hZzyXaqW5ZGDKg4LaT9lxBHe/8hqVQKey5l/3SdpfJ
zjZFCK5c6/KMfvJ3LU0VdElzn8kM4XNcn1zX+uDcCMecLtftcExGlrfTWxv92XhUsvuVLKa7BS08
wV59VPBc6wcMTQXqifm6OnYFmjbelFr8O66bJ6OeXDKiuk+nq9a9V8iPUu3q1ajDmjwNoBPxbQ2/
zLBY2uHke8DrHjCvVWDW4gDooyFMCE8zW+5lG/PeoFH9k++LFEka1NB+wJO5RGmJrYZ76hr72ykU
AQ/KkWFCBt3O9FJagZaAKLN9LGf87LCmzna6M+2hwM4B2t8pSpsUUpPzJeFuH+LfzrqIqClxdnNz
5+yjCSQKJMFZf/Th9tukXVlQ+Vzq0r7j9hBSNAE03EkUegh3xg9yc303EwTUwkHN7GAEXUm18/Q8
w9Kp7sMYrp0B4Siamy4L6rle7xEZvVoUg745uIHTl5jbqHmXLvmno/lEeeGqENj5Q8dBcbBTbwiT
Rdy5a5cf/0jhfgAY/hlo+3e0tpNpY3xbYpgW52m+ZwI7hpXT37v6lDLLg87XrBdISPSv0psjjo86
nOfXtFv8swtwTuQZqxdXpkOX5j2ItjWE6IIL4VPC0idocUxKF/bwgz/cT62Ox3KRvI38rgfkJ3ca
thLROPAGmNV40URvR+z0KrBLfbeAZ+2SwZC7IenYWNxVhhYSwnPatY8y0eJDk9jz0ZLaA5I9QEEE
1zRAm45njujt9btML6nspv1qEpflzqZ9JdToMmUjQWtInLQ1f8yhLcTf2sQSWON1V7bWhNmS9aCy
c5sUfoj6dQrjZbgFmyChx7Gf15R9ZYDQKdg7BcZ54dJhOyVXg5oF/a1axE2vJGL6Yl+7677qoI/P
5hDvgcFunJrbz7HGFzvrf6XtuWuUuTPoxUaTjKGiow3kf8SWeH13LDMiXYbjhgGYm6CEg5pwm+aj
CheTfrhDqhm2RvFVS5nsZ5SG0cJLt0zUAljA/Uau/IpENzly7mIdBa9vyn5x50sYroiILRlVMZzX
Qqx9qK38YRgRt3n6scYZ9dsqfBD3CsAsSdj7mWc3DASHKT1wZuTR1Mu/Tkez4jHks8mTAEuKAyN2
k0jN4rbzUSMyDLX2dCJZ4HPItlKfrvXo4p8eZw9GTT0lppfcbCEU98WjgOO5Vrl+rf3lYapM9xD7
2k2iWvu+7/Bit3DOgxRqqeoVQHlrCnMKihFe4JYcaBoENLl2G1r57GOAafrH3MivQnuVjrxpeQmD
JFHV2UIbGzijeB5Hzd/3In2F+G8ezeYwiKQ7tE762UL6DepS5QcLzwcvv0MAFB+Ktt9jsXXwcAyI
Sm3gt9TFaT4WEBm2u4yCnPrM6gI6ldsYsTPGo+07IzPiP7bQvPoMhzcoViEjdzD+VHVz1J3qPfOg
5Lgj/CDLZKciFcWVMVb39Xex2f9X3T7PHGR19nKr9W67G/TxoTWQDY1Ggp1/KmPAsk1wSl8Rzb7Y
w1hAX4wlXuSNcHzGeQrqeu13S5Us+7ioIs2Or2ZhleiTmee7+fxkQuaP1iW+WJ72bdl1GhqKYUAJ
0uUMT11OeEJh/q2IhDiX772WveRpIiJaEGghxnwfW+p+7OeR+Kv8ZBoQjtzpuniNQ8273C9p7kRW
3K6h6hDG6VSglEix/1SMJryryezCGRozOypsEA48j0XMFM8PYoGTY9+8oSHEFMTcrGImb1+Jo9Q7
jETJAhCERWUe0TFTwb7ezupJEQBEzIT2MtVQVuvVSbYaAerwpEOYMD5t3573VatPHN6P8brscjJO
AunyL63tcGw0+4+fYBKUqpmJQiru+zzNwmJ1m/s1FaTW1PkhW3TrdpraQ9bY+c6aSNaZ7Jr8raQc
Q0/5a4TD5+/C73aTsCyM7/1TuwxYkuORGJVx/ZXm3oemhnddFp9pkb50lAt3m9+qmRYw2bLxhnD0
m7h2PbwYCSXCmicYF+NlWNiJkKLdmk1LJmiOkNEFJj8UDkkIxTRV+B442T3+glg7MI8yhzuSp9FF
ySZMLcbfaWHkkXLUnbcimseUACgU4wtrIs2BqE17yPKdVuj6fp6s19K+LbHByubfdh4/ZJ4wogpl
fgVUsTPjtwLn211bug96nMT71eA+rHXqvZI4kqMJjQ/hbEtoSmk+YEQJuQArSVyojKqNBma0VJrF
h0MkayAg4O6cjJQmH0EECwSGjLtif1GBNCFdTSJ8GRSJX362LbvmlC84hE5GZI65fo776uoV1SbE
Vg3qC3hLLSljxAdtAZ7J9CsZbR9OlAZhxn/XY6a4SJzw03KBY9PmtBRgOl5HmqkDfxVmzQw78OL3
2SWpvJXTDpWnMhMUKv3ebgwSWTL9sMSU/Im9NBd1xrLBJjWhvpmSjtiAUh31bl722BwyKy/84Wxm
OnaVM+FpBa43g8kQQjm3k7GRl7o8alNqsjg3OJBa6gp/xInWeWpzY5/KEqUqrkp7TN7WoyrdDNZQ
/uS66FJMomki39DQOPfALr1W7/TFFDuzX49e03F+ru3ZHmuBbnjzGx/962i0z4icoYCKT9twWEo1
ox8fn1p8vd5jzHFp+Mo4EkYCXbCElSL7/s84xXfS76tfuSmO8eZ/kTn9lvGkToaGkLmfumNZlHhI
Zm89zkQBDUK6qywLkEj2ERxKMq8QOri0DSNAK/lxH9PNVPmE9kCtP1jtGCKpdEJWxERZJwJdM1GA
JsiXvPwFv3b9UMI5ChKw0Z1W7pbV5W5wXOO2KbOnao5WTHIwQlsdEMpmCqbezMLaR3K2GJc+TixC
GGQerNTfwzhyl5p6EqocjY2W6jjOuR8rzhIHzWq8p4YZCJOeWzEmGm4yI/lXHiFgdXunr+27oQ/7
1Vm+mbsiL8Db8yArmtHeN9JTPXy3cfyHkLb4ObaSV9Xy33hzfZTm/Mup4xrBOEiJR3ZgIA2STKFP
49ZTzRCiFEEGpdYcsfd4joXZ4K/0DLxUBjbORU/TyMuCaNOIiyPntxZp3g5QnrHJwn5q8Ba6eX9P
fkO9t3zvL3xhxI1u9Qqj0j4YmXyQfrnuVCbvKtOcmHAR4Cbz4pApQ+wblz3cpdv2RyaLjJyahs7O
FQWhpbxDk2kRqGfJe4gA441BDEEXL2ukQwaMCk0cmylzwXsZ3rLkqgYuu2fRwGQDbAipGRcjW9gp
bRAuIz8ZGEmnKbCuRbBgpnjxRaqsgFF2AYEi60JTc5pdbejPhZ+Mu8YSt5au0zJY1rGZ+zVkP5mj
0l/YSIzhvdXTuxbj7kAXKT6BuvlRlF12E6cZ76HD+HPqyXZdMqptr7bOhjG9NAzltveBtgAHcNZW
fLsWbJArJXyUKveZo+/R1hNv58abv9OvCnNfTAQ64wwHkphH9K/RIF8LZf+xYL2FnijMc22L+FAr
eSNT7sakurN1674s8znq9EowcLC+2K+XaF43wmyVXVDXa+g39X3cWL90oxNHZ1w+rJJnOq2Wsy9L
h33GWiKnW9d9VjvvKOv3Xd6XlzKhAOqnz04iwV8MjwI9GW5nZ37UH8TsUATSBhhlyfEG3bcZPT+w
8ckIvM58mrRtSyD5KxhmSwWOafahqzAPkh61e4H9YEYucZDEAFDQQcvIa8ttY7wWXhfvqCoYm4ud
rzm3MclpNMz+GLabKUk63thDO++dwmDFYaCcDZ+GdKtDmuO3i5E1lnIIeqoEe4qCWYSWEAU8+lGV
lbeyI0hxtdwlSCfOf+QI90xO/GPVNX9G6QeTxKW6wmzkrMWGc6MZW/TRmoScOkVAWtIS2Ul6n7vt
5+QVSLJ7JznHc3fM05fWHs1Q+vll9QSsDOWeDTlnoRNX0F3HzdYZqzpQIjcX/UFUzAhsZZI8YkGf
tnIQE/8cp/PjPKRIiEYPL0yjzoLFd/0TTJ9TtaKghjpyE7f2I1sO6c2IulZelHkpz6U5LUdj4Ho7
Zo+5NhWXvp0/sD6U52rqdRgTRObNW/g3Gcy8I2Q8N+xyK+cBuRqCiUjfExfI7oeuVh7mnuRMawGq
1B0CGEblRhqkgLjBxL2onoiICbXaTbjbZJT5VR3pCpKpweTaQ8F6II7dhSwZvw09yEDjg6P1NB6E
mbd33tZ2FokNjXGh+U2z8m7elcNZAd9EeSWznaoJwovTDirB2tYR+OqrK3I3gqDUH9Ny+Mq1JaAI
QfE6T9rBpc3emZLd313TIehjDutVSj3U0Croc6qfkNc3O4uEY6QKO9viii/Zd9hIEToVgBhZYjh0
65DdqD7bnWPvaH3FJdTXibTKBTFbzPj4KFDb+SZry6Spxo7IPWPxvxyXWcB8wn49EVLbu6z0SR00
ut9IopOHcmo/mdtEtIVLQ2STDbjrNPdyhZ8uXF/unSWTUT6lR2hfG95b+Jdu+PLWpSUza71Wpo11
ovlqVP2Ha+X7uqDksZK1pVIBI21b1I01J0nq4i8gDNywrYT4wpERcCG9nvSkoYi0zA/9dhiAMcG6
ZZr+nl1zOnveelxboKgSikOfTVE2svNBwi68fSutmfyClLI/g0/PeajvsNcaTWwzi5uuz4itzPEr
n3Vqe1HMkbewN2f+U5LF2cXD49Kr/TxCsw4axmKBFu0cZI9ctJEZimDul9Kf96XVPTeNKaFrtK+o
slrMgwRAf3fNEdZFnRdUcwmVCqOrsLM4ygpZY97+6ap5DTrZzogsEQw6y5eYRl57c/w7VSCvaXzh
6O2j1VMZ7qyAAnjaBc3SVKFf+L8r8n2CVsg66uLmJfF8bGtcCEf1QAmW2tDWjOEsOqJjED3dIuB+
Y5TN0GByIxh9Tlgg4RsxByJ2xOZ4LsrfHlRrf3yyS/Hd5lYOREXawSjnY0MGOqBnvks08rWd+rfh
jOhonCxkK5D7SdUT9gQ15DIHqbhy6RBgmWnYWBY0vg6z1E10/yerC56av42FeuMuRRDsF+77bIl3
zVpJi1jWe2Ps3uRMFh4S799O1r143NeYJuZBP+OJiqAWDyn5t8oQhMKnxoiXtJTZmNReMrqBIerd
4Z2v7zNUS0AT59rrxn2i1jpqnfZMhHzBWT5cuixlKFfzStKPEc9SspSnHbjxDT54V4PmqmSCOE23
ddfvYx+w2um7Fyepm3BY2aMmT7LHQeePlEkbsfrGdYVlBLeSjRNSudYMHxIALOqqacuFSs9CG576
3krCdSITq66TR0TYX+PZrBM/xBMNjxczNGs8U/0Sn5+YzOOUDnEGS4o5RXhDEU8YzalT01kr2dDJ
O88CuP5/K7PZ1+aUHUgwuIsthlnoRk6Ja5ycGo4TxMdQbkFshat9G+PZSw9w6t6EXubHbHoU9gK0
JofqYCW3i2qqfU2MJqxDcWhsEckMBmiZVCY8avtQoJylTOAFIJv6k25YP4rcQGVpPjZF9S5XMvc0
P/4EeDJ2Tpsf/SGlJ5icgZgLhVJPI8BTNNcE2uGqsz+33a7jbSdOI7ZYeJz3Zg3DWFMA6Xr/q7I6
iDqCZCu4Cebcfelt0tLWdhc4zGsQU4qMUHZDt1Yr+UBkOo8ON5ZnXufavUKrbI50onvBGxxW0HLB
iLRnRdYte+xyMxLFZpBsnebrb4MYIshJ70wSiGK6hREIVz7TnnGW3fCCNrSRPIew9gCu7eo28bxj
MvjfFdqJcNhwTjEzOel1WicfpqWfNfdiuFokWR/ntv1u6mjp4MAoKEfF8Dv2dPeUqikkWoOgn9ST
tB/JX4jiY7DON0ZO2FdrdtPOGDHSm+vuMHvP+Ot4AKXOr9KAECVwMaBdx0B3/moEKHK1NiejZBA8
sSJip0wvvek8NzFbXrV+9zntNVyPFTTXu4+T8twoX380Ri/ZXoswG3IzmkiqwkUyMHpO+3EZmHIa
tCXDutP8HVx6cVbUJR7UBq2h6sZz6o9lecQWCDIbc2tvLRsjMudGquftHyqOMaMa3R76nTs59Qlx
eB1qUNZZzKTJdfxtLS6mi6FawlrIRgAq4Fy0tb9FebW7kixRA/BLUoSuzpBvwWwqqHtK2M5swBgn
KLHZioMUYp2WcV/kZFaNnkR9M3Z8cr3Bx4M+uYVRyrJlOwUNrMOxJUPKyikdPFf71FM6Qjx4NYJI
SMsG8sqrYwUAt8txQ/WQVMLXxdWAKWpkjy6ASz8eHRMcpJJPNiAD7dMSqMnNI9Fh0l0wYQ7LdqnR
/DJlahqAJy37KFOigY1lJsY5cVniqRWCnS4RzOOTuyI9wlAPr9jyq6ut7Um4eMOuYJgCFnKg12TS
NLjKbi26Ho9HbImGAEX4MwMeFIPyz7CviF1OORPq6SLm7balMJOlF7ErD1v44yMBcl8F6XpRUzRB
Ms3gtBkhcLWfRi58VqIO8tDxzRsjqapdLhtwpfrOGjdOvOJ0LCYR9sAIousEhgV2ChHVP/e5Oit8
9sum7bC3X8+WhxX3diaFdDMvpb5exYJpQp3ZpGaa3s3gubvYI2kcqMbBjOXSD+0Cn4CQU6eFFOja
8sU2JOHBejXs7Tx9InjgQr+28v7wUnZy+aCFQhjvjPg04g6W9eNDtXLEV7Z4aDSWdjyr/TiVUYy/
dswsLXOrM2MT3Ixinlw1bPENaOecBqQWWG4mfog3rhzT+5TKMMgrBIz+XJA8On3rJfVWZ1jPNWZX
GS7AUTYt9xx6vOdZJveeYwhCu7UwdrTr6NavagtBwRMSowEMCNi//i56ckvobN4D5CAcCgnHvpNT
/Uy44eCnO3tU467oCWQnfuha+A+J5X93ct7Ynvm7k/vXbDaIxZTIAclmsqVL0or2gfnoFFY5Q7y+
pyq04ETqs4M5K+MNa00e25q4tta4W7E3IbadsIwnkcYEtSv7dfsdtju8jMLnDUhOXle8Q5I9VEn/
icuqzX7pRVBar7goYWQl8ldG2mfGK16YGfEE2Oj98ddhXxj90zxKouEp7i1rRcgycZjS3nErDqEW
b2IWXb5DcmKkz7s+W6esY7xYymUNnc6jgQLOC0psrhIr6UKoTqyWmk60bG4WBuXn7RBQPlk25m9D
VggVLNytzaVGoV2cSq265d0UoQJjgknHWGUa0y+dBFRBoIdHl+6ZvwfZ3nR59rYKlvzgtneTPUOj
NscvrGEZZelonJ2pflCNqkMvbbSo5+YU8aacJUdyD63sfVj1M4o/LF+LN6x+2foGqtEGEY/QqRqF
pQWSoVA9lNbJqdJbc5jbm1gbadHJb4WAFh9jEu4ZgAAn+7Fd75Yh60PPSWAfAwX5TPdon26tMZnD
2a7AZ8sLzlG+qnS0nBwPTqXv9Y55fDZBXRobmUamabKlU8js1gl1pQ51lnybv/VrZZYvpQEUJHNI
ZIl1lXQjIqai9HTO59ROb5SPu7b5OWMJGkrDwqdasqSXot0xRwjG2IUDNryV1pqznAgVXhae/IoL
lNwkHNCzP6iZ00Ay/t/3fjqDQs77oSbKQGP6D50CyjhLeD3hQcieMSywE9RNN2W3q43o42d5Sv1X
7AqUKQwjuio9pTZ7+hjrNwhutlCAPrL89SbD4SqEd0fe/fpYlM/xOFuPuMRECBy8EPN26m89fRxs
Dzd/OsSiB83JoD8ruz21HYrKuhyv+jbW/3nKjnTNoHOrk05L1zV0Xzq5JuGQ4uBE4BuNKzdiuXbv
DqZd8xaaoDy1c+enoaGuU1hf1JZN1qkyD5WvTsC998z+v8fUeU2T5clqihdPNCeg8G9X1HdTayJB
c3N8furWjLrc2vX2k+66+cV3+rsuuaVf7HbGDAN5da6ajTAYSqNiagj04YNLbIsXfM4iRrBD70+G
SLZbZPOpYCHZsAFHCOY46drdrinLr7RrDtBX83e3nrZTpbrLlYtdgEOcjCQ1VoCIeylAk89e6IzT
vkMfEjm4DoW+4OhBi0F1mycm+OPGhkQcXHZWTq8ND9gdUu5cIhbbZLOhVeNdrCbenTltw8Rv3sCO
QCOZEfe+eSZf7VXDoWLBTpnKyLp2tE9kXszUzJ64OrMYQ1emTbSmj1gHg1/5SxPIjFaGUbE90vYN
1V0DN6bYmBJ9opO6ZKRhRayUb1Z/FzxPvAVUKm05l6RpfZSbEykcU0oP42vBDdiv6zy0Fri/ml3s
F1eRzbiC35jNs6apa5UQTgBt6cG3Ad5xBe0DAlhfh0re9o0RQdw29oqYvYho2GyE1g8UQ0WA84xJ
d1okJ4Ujz+CBb8958QQhhjhZ/oV8nm7GqnYifVJPoy1wek5qQqblXZYz2c08kEOt7yEnkFIzSkIj
Sbs/OCuSasNsXgwdhAHzstFXt0sJhyHzOIBTr/uaRMLeaRgwEpZjnXhN6IhC7sv4pl3LbaEO1JL+
+mla9rMcb8QiSSyy/eE4NdmTJIRcAuwGtRi+Rqu9H5F/B4SiRZtF3ET+B6ljsNXTqg9XYbBGZgKk
GrHSzHj6jWYN98IjNRBo/dlFvcOveVbZhyP9NSSqOGMT0j+YqJ6LlkN0zAwoDEq0HP1MFxPz4lTN
3WDFkGhEc25pOJk99rvtdWXHwHB2Mvd+Wf+dFbSmioxMZfihnXfPdPwXrYw/aivdtem9b+Qx9tYY
YCvdRQqEH1aFsiebqzufACc8BcPZKYooUf79Vpti++4FyQ5vMXN2rONsaB9rhmfOXP6aYT6OM4Oq
qWOMOWA81rUtz8QDHW+F86j33blWU7P/8dteVohV0zxQJAH0N65NuRwL1LHGElZ1+egleXNIXIsz
f16BmkHbCtO8+gZW2Do+PKMV5+A1lMJlz/uCxbQRWc4AbdXJPsZV1QwtgJPLpcOnVayfUL9f2BXx
EFJFw3Da+rOS8hW4tf059aQGeqC2GFN/Es39t518TghjfMLObjm6UCTDZtCtQPc/x7lBuZSX3nOf
XsfNq8orL9PcssknwLpDVjx4E/86fr+f/cRob4r/H0/ntZy61mzhJ1KVcrjFxhjnbOMbFQKjnLOe
/nyt9e9zscrLGIQ0Z8+Oo0c3L5KWjPryNimqnTv7X0Uc/WpleiaUNmagejQrtZTX9V1IRr2DVRSS
jOwK1jqTNl3MaTWR2Jgm79vKckbCwax97yTRpxM/e74JJMuMqOXMdLGlT51Z7Y0SyKrnfyb0Xmw0
G7JIE57XHi5uZg/CtxSrV4YNbzlEzPY1SAwf8Yo/Gg8Wz4yEB0ij97j1/1ATFyoQH/FkbE0y+HNd
3OrGtsiA2WnOLcmSqWLQbgSNZOGU9xWZVLpazY2Jx3LVtQkMstDrJV4G1WKefEyLTgWo+FUVNKUI
28wGJg716r7N651dDAxGXh6sGNavWX+ghfbZMbtPD7ACoywZmqtt2pa5IKS2l5oCndlRtmlIptWn
yYWtP9JB0lF6YALju8/MCmCRAB4jqfzM0E8wCCCifTjGZKRnGyQQzEHtX0Xjh18QTscpyJii6z4j
MGpQflGzZlrXRmyKO7iHItYb6A8xKh7l6jGBPNsg0Rp25p1N5sJjvtHGsEHa2X7/Qjqbunj3ZKvf
oZdRKiZ/Yi0LsxgzSNzC8hp4RYqoVHC+UOlGy1/pGYq7gJR56i20BH3uV7MeBxDs0dvolNetopAx
6DODcA23vpp12BHKCxQKez+L39IK9dDFLkwHxJfzMF4DFGRSAO1x17ab37UljY/u3djUCfQiJnXT
rqLaCmKhmctxGwpGkKTwzhv0bduU1v6mV1BBmgJxrg9PmapYTPcraYIulleLchqIqNS5xU/bOdr8
YBJ0Z8uDZzAVO/WMfTi3BIFeZFxTWwU5VHf7NhveC2ImCi0kQlzyJUA7IX8LAYZ23q43nS9rIWxi
IMwGRDg4t075rqM+uxu6cGDqhmds076ctv3Yo1Po0OkMV382aorDLtmEfGi2XTqaD0xGKvQCNs8E
sXUZNwFhxgJGutlVDb0L2eDfV+bQPtkA2Hw9YfBbBDq3Va7HNFdhalEeErXRmICB+fAbRqWFc4Iw
2ElOLXgAbkUjgQOnhFLAskxjKp3PMR3HwCs2akKaeWGqJuM4RpwWSMXB+5Q0u7nDwcmp1Ts86xWn
/6tLXQrkacQkA7W4a/t+G48LGMDOyD76PEZmSNklverReeN/ASMmjeF9xgZjzbQRWkW/noG1dAea
ptDECnOvGxpmyDFczdry3JRgieDz2+gjiiUdX2sHbGYeJi9jScHRpSpl2ri+SHAUEiww2UrA4WRc
3a57dwEMXGkcBVp3mSfa1Rdms3L0K+XVM1Wyf32p8IxcaUweQRQajPFLC9CA8UXN0DF2Gh9hXXOd
yNxRRSHELlOaNaE3NzuoS1Rjlzge82Mo4oIejbYmwNCiuI7Tpb3ODP+xGggfMXnNcnZt1f3pDMr7
DsPFYRSQbCtAisnmDITGXeZpW3sOAZOW7vViE6NRKmksA44ZZu3S46ve9vQ1bhjpcPFmN99UQ3WX
xRD8jl19Y1bw0+NY6leKBpmcb+5peaCDeyBU6Syje4Vv7JlBcB+QAAVM+bJv8ECvnBokVz4o5GBa
tLZazFf1GAncoX5VFPO+k0oA1QbSBJAD0dgX3ZAQ/gO9A5NYxYwOxv+Wtveh28YHox6eAUIR1ZCw
MczpDC6IMMq+LRyXmpx6Linpyk/LNl4E6ta3kOFPzCyh6dYdKaPb87HM7GBKliP1AnIf6o3aUTh3
nbeyZva1GQeKXwQ0GxO+zi/GlP0o1XBxLe8wxPO9im22ZiOYcTayej7PzbcyOt92Y9+3Crqym8+6
Xx3STjt7bgo9U4fucQ6tqZycZvgdKoYkdO0NJy6oouGSlcNv3XZX6RS/qLqz70qgIHkWQJkbyE+Y
784xvPKz/RXr2rEp53PlFEFbNx9KdCHYsuv+Nari89hkQSreoApCbLwYDCuONH6a+UOGZQFpjZpb
zo2RBLA0X2bAvr5JVVLGGSSBu4Rnn4RdKZ58F4WbOk3JhHbZ1VIqT1bsn+TDzsIEZI+unRQK/hFe
aSxAFA3HhJOCIzee9ToPGFkHuMz4oDFWyupnwIcbdVQ/22U6zl13Mfr2cZkdYLb5n/y++OpPDGp3
NgO5RKKk32b57Gf6eXL6Y9JUf2ZKDU2B49gYz1CGH2ECeMzEdSvyQF6LoRLtk+Ip0rwT9BlBPY9C
XhWEqQTX7kuxpN8aEO1iOuJNnXtSa26sU+XU6f50TvJz6elFHb0btVD2cgmtCG9Uw77TKjNw5v7Y
wblS1O5dki/rexPbO+mRA3SzxNtJb/VW+3bmZ7jsD/IWw1iOLTVCvJO30uJO4unI6LrAtkEuWget
9E5x1/3K83JorxgU+Vx0Icy3+f2/5WPBJ2M5M3f10jDwxk2PWkXNrtLPHjTZfb9AyzxeYoeiGvNw
ORDHmA2l1HaZFRuqBBPbupz7JDrD/BqStKIZN6yemcgaUBwBrm8PjFBjditfQrfrfZR7O9k8kYU+
a78X4/DffsqGL4vzVVI2hkF+kyXTa5tRh0YYRChkB+SjapcDNhn3S9k/W0zBWz/PEilNf0yT5q5u
sRHCRsECyCIQdQbWckgi813jv16WBGRogocpM0+yhr2PBDpyuvN9k1eHJTWDIuUwh2P+WWsXKH9P
wKwOgCzBiIU7r51vlaQ8tKMWNG33OVk/wMLeHZ/G6W5j0Hula8+yt0vIwnIDLVNzvEC+gT5cyvzz
dFEV8p3YebO5xv/rBlrGGYY4UrnITNxXg2Qtc6MI4uqM8WnyUfk3+lHgy9gs7lXzT/IzNca3YgR/
nqQMPeUu5fHCFp61iBl2anQeo/mMW7qhNefTV5giGxrrysjNkZF8tCDYWlLmBYHf8nTvBLwrgBjp
YurmYVGmc2O+z2X9GUcbVoUpcJ36HevTBUr+QNf5fiUNAF7v5gn45BLdabF/zRgTRntmwTRk95AF
XBsKsgxz86DZsKJpQcj5kK9n9koQfoym8WvFoFOX+tGP/h0qElD3uuN9NTolq7ALz+XY/cqTtYom
lcud0v1bEb3tL7miXc3Q8A0Rt5UzCz2trMceSuR1tZlNcZGFYoRMOaW/sonrQeHAeH2+LlnTeieT
TR7Lgr4fdqS3DrOe4P8kEJe7dI1wxhkUuTHN/BUQ7jltwrNssIMwl8yPoT38uRp7WsRgpi/Vh2gc
L+2SB0lLw4rflzdNSSVrnlEOZeDOyqnPns24+BATUCkGJiQ+1DeiuQ1zvOjkJDZ5ljFzDNy1x1fR
mIQjgLlx8r/B3swznC/o0ZZ+JWqN16LCjJbpzXl79Ja9KDi5wySpnpKQ5DCLKipJHr2b0mAo9sz2
OKpsrj1ybsMMXzt+NzNoQToT7RRyvhH1ajmr/Xh2sm1u11/pPBPz8jyaZgVKZm8Z43PfdNOF/taA
1DFGskhQYbezn3+rLDrNTsT8c0dCLbo3m+hsYkRJOQUmGCppGpEMFBqxMfujrL6m1L9FeVbTmGks
1kEEpJn903Cna6CO+S1GdCa1O/kESg6ssaR/rX45i4YU9SA/EzUJ5P/TtjBebW38WK2LKLehdQ+r
vVG1lzrzvyr0jxgF8qOx1v3SoXQU+ZLvod5yo8Xezg/piR/goBum4/pRWRm5NZ8OIQCjr+jioFSz
AEzJW+t8Qv98AlF4YIrhU9kTwuthAE8qiri5ExFLCvU85NOlyPeLqR69yac3gdOdwivXF9ZNvLOS
9N9LTaLgkhV/bTVwKepH8j45zb7oqtloXhLQcpEWrzbC1ihnub+iy5Ivy6l/REYrtk+Wdq7VL4Io
7xGCxHOkO9TS2Rem/d2GJhRxLIFYN4eFFD0qj+jA9VwcRxIatQv6I+mMw/rkTCCjLwOjgpD4jKSd
30MGruZI2sLW0Qd+Jmz5HLRVBckZk7Ui1fvsAFmo/fEoDw9h46UMyYTF+VO5TOc05smyesKP6De6
rrwstn9aX5RDC/US+I4r1wd+jPTISyJyBBBPqpZwC0Cj1qVZVXhW/GjRTT32FwOWB1m/of6uEu1d
J1bSCv+VgfFnSvAME/ZP1VhT0tzM03yM5R7kKMh3pCRRhkS7rqvuRm72v+/V/T/VRW74qKqqO7mM
72naJknUx2hBN7M7bp1BZpvc00HzYvOdq4KWi68PpTevXU9Azyp4EealdZaL0X0awj2BnZbVSge2
gIyHqh8VL3ujOWXTNOGX6Ag1FmvmvES0+okTIdJap+HZdT5VtXn777TKVbIJHkmjp2UaMiPQFbIX
8nZ16G+LOdmVnnZ2TGS8O4he1cEeZWa9jTT7kasHVoGA9FEAnd5XWmpnUVziHQKU0gh8s8HhRsxt
NGr3pDO+tGgvWstnrE7bfovay5rkpLj/72iJqpLDaWTpnUXtWzSyr//biS4mrk5A6PUXtyo4fnCl
jYpzyiETyvsEIph4L7pDzk6vz08x+AARm9rHa9PSP5t8Z8gm/fcSRc+mNp5kHden1vQvv3rts4Tu
IPtBxD/jSsWYfvvKqxKaAT7uasjJ3NLbDbOPoh+0bDmLWKcq7l2u3LalfpOqDDB17slcnnLRz9E0
vRXt9DX8MeYGKh2QpgOYgviD2tFGVmsyi4MyVPemz2RiXKSF5pYmCR+spfojA/hjpHtxWuXQMfyN
yMFG++TWur8Z5bxuxp1ymrOqxZ92PZIpBoS58M0gaoJEx6hPFhGld38l36ZFC4VX7dwq6pmEfpHl
7w1eRIilLhsHPnRjNySo/gWEHKrT7namtj7FfF48FxxO8+hIpVeL7nLdO0wytNUEgj5YRWD7zfVi
zo+p0/6K8aKzOfB7KqIZc7A6O2Cu6zHH2GrHOfFuOhomRGr0pD5IqADWj+lo3l1DbLJ+Z6/FX4X9
wWyqo8jNv+e0lLsc0iN5AbaC8zj8TEr3OVKL01VwXhIoyGopLFKCJ0nzM61FyYsslFGJ3zlkTzpo
YVH+SiFDQce9OLEq/J+i6kd0nGHFz7NqA9QxTx3NKkkwqMsRJsWzvvz0Oghm6EBWZ7CPMa5zwghc
ZT/iqOsIwGpi/mdeRJpbwz90xU4spVFB24sryxUbXQIUjIAYg57pNobZvdEvcBI/UHw2X/se2+pn
VTmiHua+fdO0eFUVRFiXCVXS6NUJvgmUldjWZUjP0yZvsbAN4wdVheIVL4s1SBrUiJwbm/LgzGxs
UY4G9jlM510EotMPnYNDrm9Dw/19AzIjDo1tAvg2aXp42+pNS5gn2WwGZp4d9ltPiSqBtINkvIe8
qqiVU0kASZX/DKb96CbWr1dtDRw/pmHsE1CIogg902LotvPnh+Wfkisnz/iM2+JaK+HA8udj3Rm4
lDEuGKq36h4VODa9Qju6Lb2Y/wrg5HQJl5uFW9WyOogngETaUe5ozEjCC2cgEtkzKpV5FJSQBrrp
+dsC/QIgi7/eq34V8ka8h4Efd+D0AB+gSpjZECisx1jeiLsjXyr3K/dIZ8K1kdvw+4BRSXYQxwXr
52Vt59D/G6iFhtZ3OKYfpbuVT2V2Ghg8Atmzda3oZNkNfrXPPPu5cx1KvfH6ekQ0PY49hTQmLXEu
WyJ1N/v3t+zZUMIjzQnn5TYfy+O6JBh72XaY06HbgaEwRPKU8oHW18Bn0rfcucvqyE+jH4ASkUJm
7qA8Le0/gVieVZ5C7Krh98/i5OWRT6YTYzXq2TPTEDaOQZ8Ry2unBXT800Xe1DakhAfnXUxmU2PQ
puaQEQQhRSKbqxeXTw+Q3IPiRl2IFjYIoToKdH6fvK3S7nsMU5AzGBbNgSFJ/8xHO53VCAm1hnsQ
gDfy/xl4a19Ft3LAZ3O6iWfIVjouu6pHl3Akd26AS+7ldzntI5Gm647ngvKXofo3ac/8BAJcBDQQ
Z4cBAt9VvhMXTOxBXrpvXR04Kb2h5kRLP08rj1FY/qkHMunPzo33NCnQGtQGd9Bf1Bm6j0T/ybr7
xmPN2NiounXM4VvOgZwJ+anp7a/cAUKfcyTG5Ut2ReRv3YKlGY+hqxASOjsTnoi5gsVb9kYkSeQG
fOGPwexf7L7hiyJbRhgcqZ7T9yPWSOyZ7eXBDB5NHgULLv4AoPK9v7Q0AhCxoD3kp9EY24zhZ+Kn
SxSlVsT1JB4yhbqdZQdt8s/NT31/T/Vv24GuDXvj3sPSje54NNqIqHak/ICZMNK/qtoydP5edZRr
8YdEXlb5Z22WON3TyLYTqZN1cipSWPyT90AZ9EiZ4gpa15iOBbyLOgkoMj8rGSSwtXCrZo9iPcUp
FL++zCYGiQDhVvujxN5iYSVxMlyBoj6KfpxbfwemeyeqVRzuIdkzc/MgWrdU6lPqawF9a1t1UBls
hONs23c5/e+M7cDd+JcHkQu2LePUQBzBUbRpVZWm/H+OVWIvTyMtWOIEK4yCsJD2sspg22M4HCdh
DYT0YzX3n1Xf3antsIt64nVsqCgDUWxuar7IxBpzSL6c4sfp66AkfqP8gk5pf0Jw0VjmUCnQXjNx
8cww8hhGvuXYYZSZZxDU5NMU5urOjLZp0/EhL5hy74Nkyiyi3IrpHmQ9mIsqkPzhV67iTAw0ASg8
YUg11zu4qJLYbD81PRBdCCT6qGgpoNDuSbSPrTrfSfost0Vn08Enu2jqrIQfvo+e9ybKXhSR1U5P
cwxgA2WmqHRyWP6dKDeIBv7AIL3BFk/+HXU5hhcxj63nf3nD1xChp5DnHuDJoGo/YfnZAyEMk/Ql
a1EefEIceTPPN4vmvYtTvKqlBbOnAITVCudNgk3Pt1lM8qQw2uJWva9hugTvCiwaHiVmcdNwOIKO
12gLQDlJuA/x6XlgnJg/M9ceRBxeoXiKazhTJOMNNHT0OmmBbO2ctoGmUocBmloCkxmtP6MwtjRS
7xV3+iJH1zek+Nz6N1XtrbMYe9En/+kViPJfFQ12XU6c6Jtas1lP7V6lhU2kXZ9DYJ8sP6eTgeR3
nl7/iisuP7m0fANYmJuhsa8XcPSSl+pU5mjmWPCcrKiLMeWyiWcwYZsUNGkQZ8ROIJu6bdJcA5vj
4P2tygKoz0PcRtKvuUbaq2ZRjCMcGYdlin/reiPiJYZ6dNwAp49yffkoFgYK2cOgD2eaZYKCobeW
eZDdr1L3geZEio7zGUZNmgaXe3LPfy0WmrElv7bRnrJry7WrO8uOdr3idjcu9rMidEQjyttikj/l
vFsa7bhk6rc67cTQLoyQWpWepja7nL50URUShUk0KwaujB3ITUrQF81OQjGxM3LCYBp9HzNmV/9P
BcmBTCrl7PdbsUqyoetaDMnCWJ7sUZ/tk7husj+ehT4tfyUTC0blNGcISXvWWsBLWXTWxckN/XoP
wnKXD5Kp7S9JSNY8elEEkyD+qzjUY67vFN3dSdqbitMpm4oATOxJC236UvJHqnA7fZn3HbbWQ9AV
Zzp3ya73TSphxkV+TTGqvlO9zmTxHMQbmO07nBdr7YAy8LkGvFaE6ot8hSTlJYGfqg/9XH+Jn0wv
c7BY7gnwJ+FQ9yh3Jj4yDcIBFHzRUBxK0vckP18AogUeJsjGBEHqd53WCvPBCUGN9tdie9QarHc1
03ebYnj7W/nGpRwuUm3II0/y+RIvQKL5pyI3PXJC78mLkZ7G7l4dlJMZH7q/xvXe5D4l22do7ZcG
OpALxc506fGNIppd6f/UMJBQsf8syu2IbpCMoWMk37r5HEc8EL8O0bzWShQ/P5jGfrz1FP0k75UL
ezioNvlQSSN2NU25/m1mOjfyZFKUKAlp5B4sL977MRMLeX1xML7IMZWmV8/G7s0Xl5KKPMkc2Uym
wGVF8DIGSGhyfqPvyYru8yq70cvhHC2sPGtkq92T5c6g06nS6j92T+6AQcFse8m2S2bT8aufyn3I
kflKm2FX7u6N2du2Pu51oZxkwc1xeigU7zpFecpH1Il5XUABxPrDAkIvlHIlEhNiSuSeVFxRuGfo
cPY/1t+76uDPbzMpD7gQ30sQwS2yPy2kLPHqcyRqAAwAk9SrvC4fSSSd4AF4p8UK2sJpAzQO80/T
LHjio5SfaNrXPPcsG2OmdeCN7impjlM0fcpKqo7zAKnatSy4PELquR/19Jfm/97ZLMa5VQGYJOB7
cfpBBD7oebWVfRrZeXlSubJa5E8jsMy+JepTgS2nAQVhYnf2VTHJyqj2c1FOV4VLMsYlTZl7pLYR
hP8tbkdbok33iGuxatyKarZ76IlvRbJkB8FuYgq7e1P1DlLNaiZgG0UAcViwtOQdehI4g3rdDNUD
lBdHvcoCUvK4gXvNMA4SRgJDPmJh3sc4J4OMGhAXdA02tVQ9zqDQ6Q+mB+zsaxEgieRPclySP6QZ
eU1XAL64hveKVqyYGF2CyP98Ult6+gbK341/+s9XhaBtT7PRTr5apNN01cCAxyihJ2VBdc4c8R6J
Dv3ly2k/h4R4YhlgsB21c1nc0HL4Kylzed0daScu8DSprknmJ57GIzjjTdkOTPHMJGVBrYNjV1R3
Me0bQ7/tcAbKYTzK28mLHszb1lHhNKsPokbiOHmCaIFyOHWDnpODZozudTO+0CmMlR9+k3HaG4qy
FVU44LQBvYqPpG01nmbiKaV6s9jRSwUS5z9v3fcJrfP6oQXbRlegJPkpgF8SBrNveswSyZDX9Rwv
D8DTf0TgMhzshoJ6M2h3okvkNWVQ0UbudeMQceJhjBV8Vdp4K+dJNDDMu2fV068YufScchbnHDe2
pNs+mncVAi1SKoLt+MPDHCnXmqd9TSke8nwWfVd1ziEmHVHh0zk/JmUpedWKWU74zsvydfgUrSFq
M+duIEFX+MJVHfntG71PGxF3+d3hLVM4f6fDi0jo0pbH8Va+WekQfBFi0SuqVvxmKbDo4daYM2ZR
Z6uilzyKVFrpwaJBy31XRiMwfe3Y+u1vQyfJWA5vsiLmbLx5sPHLUcMWq+qbVUxf8i1ypYT1E+Xv
VvmTTxMDbbv/+4vckbxDM2iCnO913/6Rgz+myY1u5PfyDOtbo+TRmGGCRCrEFM62foZcylLVX1mo
NV8z6D8jwGB0g2X7n1iEuseuNwB7ojTZrTojfNDU9kvyTg0WSuS0a8E9WufZDc9igpnKez7KgZPj
EBr6ObyqjYUu3/QWlMdJKh0wO/Thb7ItNP9Xathr1QPQ5ZvvJSCzAnu2vkTs7NzdKFn0GvF/tQQd
quDgktCXv8lrbUTof1mrIw09ssrwKce0sMwgrtyfur/7r6bsVstlrqJgzovXZIJIqD5oRfUl75aI
dNURnbo1a+XA8NizRb7Kc9WdGzInmsMryzf40an5bGEaL+r6PbKhb9LTwCcBSfEacOcClAmDNUbX
pRU99ub0NgCgrqpoU6oG7JPqgx+/mh41dLyXydLOUai8ZlbQ4+iKEShCJKlWEqZf0m1dvHG0LwIx
EOWfYlg89yvDn2LkwpFaWyxXPGsNZGv9vJf3pbjfow9PA50iNPw/UA277iXdjMcif581/R7UOxh8
4ja5qFzA8dKfobypJXVE/rvG2yL8fPNq8uBL8enBiDDCjUpm+N5sywAk1bbyvfsQJ92boq+lcP9U
RmmMNq4liea0rr41+3amoFJ7EJXU9YEOhleGC6HrlmNElMpovmMz2du+T+7kI8BmSRM6h6QIyb91
z2gm3AznMKkkNPubFk4CgxgZJlqi7vTDZeKM3HgrAb68mJsVZQ/YbNDyld2c6EQiBiOKMudP2Ry5
Bz8tb+eWQbTyppTwt5vaN9ti4inPK28iODs4E7O9jfRdo6ooyyNrFtEE4KCo4Xf+jsg+EoU0C2MA
PfeuK91nO6kBpHBNy2w/gHrQaUc2pmFzljh5azU5azMjyaeLPP00xa9OTOMTdyh3ai0sWE/TdRKB
r0fvQpt1Uod2b+VMgx2KP7urTiVusauHD6EKWJ7nFlssTNswHHZ7tYJnLFOPkkfOLKpflB4Huo7U
ED4iEi6i4f8dQvcHhb5qZzmwPQkaQAD0fUNHwNAjFD/53AeTpir5v9giOduOSwO/yvA0mkVifwWX
jKnznOdUFSp8O74pdMcPKdH7HbmHIb7FGNxJzSgEfYUXlAdyUvXmEW4c2O9+XeOhEvgXRQE5vlJw
ELMxWiyhMjNPyIFWYvXMl+e4pNc17H7FrBkeNQaPETpR87immNZ0KwWuGlwdcz7eJKRSWVcpc1aU
LJujRKUSPLTF/KhozbXEZ5LalWIopfpHm0ZpN7uqGU+mkMDoxjKovA6YQgKtWncryRXpv24z5VVq
NTnNWK2vv/9LEUv3Rev8VrCZUsiTuqEkbmxbf0lCspfkgqWEIIkR+VmDWgw1Qk1KDPI3uVkJXyT2
0/ztEI2/UqzTgTdIkdc2vwCAf67VS9ld/SeN2z/xToTL3DVgakgOgkIxoJ9wS+NqTRqRVJFajlSm
C22G8KS9Wyq+S3rqG3etGq11YIjvk9IiH0wShlSL1IdROtQ0wuozDXfFevdVgSODKyTvEOGSqrKQ
beIPQRJ3vUJkINFizlJFu4WkbdQsDyRd1+m0juXT7WQNALrdF7mCFGRkLVI4Km2NtDBbUGf5n2zP
orb7Ju13kh5f11YKPt4AoHsoP9YYj30z/eWzG3/lOaWUqIHRKIVgKqI3JcNnMry/NeFn1/nVOBsv
EkOuQeMyuS9TelmTDH3dv0uiIYGOyam8Z7m4XFGC/ykLb+ym23cxlVAS+FI+ihL1Pc1L+EG6W7OK
biRtJTsmK+YJZyGjaNjZfW0DPjSRU9asnpVXHaitbGeSjzvqqHudqqlUWsc2D5SWbJXwL8TMFoPQ
ulce01z5XgYye0b7tG45IPbXPqGR9D+/VYBdqIedPyt7MZYLR9TOkm9nfJPDLS/R2B9kqnOQKFfc
HDm9ocLMFtxgKVilLkIfLb+MRIbj/CxW0c1JIy3fvap+RhTuoe+DmlI9rsdvVRSRerd49pe4BnSI
UxBEW2WS6/7WlfgtpvdZXMx+Wl6mlmbMXtnCE3m/VnnEO/ShdE2r31ieQuqCtSPFGJrJ7YN8vaH9
s+Dm2N+B9YHdo7sA5rxV3eY29DtabLuLFPijCVRufJRKi2iN0u5+oI0Wu61b2rUz+w+SJRTJk5Ml
6cVKmaGE6CDawachBZmHR18dPgXG4XsM3mneZXeaGMQX50U+RWmXqKx8lf+bdbzLi+lW/rZix8AS
RA58ztyLwJbk25h/ACyY9jL/tO6YHNypfgmj6bvJop1ZuPsSJjdNaBA+5aKSpCwT59WbIRhBycit
yetycJrhCO713dhN9nySarwcLvmDYHEkq7Fcei/dMIX6Tc5YqVGj514YC3GS7617fRtVHq0sAIwF
ICfXlTdIzCKgqkymXQ3ZP7UJ4HdQw2+583j2njoYtRZy77L4skca6K+tfLdcxCozejh83gTyRoyc
JIfHqmS4dUMroEehu2bbikBSUA4SspY7oI7JFoaoEKdJBrJFdiu/f6qq7No1ErAl+jmjNOej17L0
IfKzQ0HoRQvZLTUL+H91IIbJmb65swf6GIR3TpVvohaQ9tY5Upbr2HJoM3SRp/YkmavIoFFpY+bT
Hm8AMC0wGgnGc/fVrGkTIX8oafb1ARq93da9ypRlfGUECvIiyiSOscuj6LbpmXd6jMEahhzoSVQn
qrQb//2E+fqV9tR/xXdneJctkb+LWMjPFBbQxSmfIlu2gKT33FJFdEgVDjIdR0an3QmeRsRK0H6i
voVgs62VZ/l/rwFvwWuiP+jHfG66+pamihUjKOpGdL+oEG8xHjpAPWJxG7jzFLd6MwvnJFVReU1q
JlIdtRXjWeOALcUAM3O9FvarwniEMf1GbK7ogDUabtTyoIEM5LMiL0ls//XZcLO4016AVyIGrpXS
XNzfitwumfUK2RkUGzwxSl0DgDiwQlUX7uFSuUkGFlWMnrfssjzfR2l58M0Tm/0pdqAUOyOHiHal
6Bqm0+ulMK+SwtuJYZMQXL5QDoucgZbGuJ5lo/tNVlgqHvJT3uL53rahEiLHWwB7ggCgSiJggRvJ
Aku1JR5J1BX2lQx5K0lEiPRKwUyTRGW8/DSm8RiPr/R2U1DHKvAnKQFJLtPs7acmhLlCnGRcVilc
DBo+kvE39PZbrNgnuUlRBYw7QE6sq0UZHu2cKYST8iorKU/p2+6fbakH1V03UN5eJj51EwtWnP99
XDXfDFifxQbZ1Qi487EYRpidir86Ct/szH2e6wqmSSlyjavT4MCssowMFaNuIkdTzE5odaDocESq
Cwgx6H/eEqAKsqhynyLuo4iju7MU+1M2bpifM0/5sNL0mh4nhq5U3+hd0bnELDSVT6/U1DYkLNdS
3KrkxFS6Lcd1vhqIe4DLBStwg2Qn9BC7xrHuxHRLztYVQE7ZT0Bm/4E34Pa8rqP5QUBi9HscBZ4U
TemxbehBBROGbPQ9A1Eq40qxKaPgcQjw1GRUfVe8i3bSHXE1rGfJP0iMKYYvoxvV65L33swDsTiT
7nzqzZr/kUyKOL/A2DdpMn2syRo+MmqFqGn4pdjpknjH9J60RyaGQ7xwVkPt638KUlZBi5rLFbRn
J/HJZHVFQ1LjYq64f+fX+rmDIQUY/nwwwc6x3zbtY4YOHwn1OZHS1c0jfx7FEBZQNZASlUgs6poG
Vn8jK7rqJSl1tGG38edorU0JsmlFQaU+IUm4vEkuXXwaz8U3dpbwZvSLe6km0Dx2GmNc7Sov3mPj
IlpNzlHrjt+t/SYLu26eiORiRAJikaLZUtLF3xercyZ3/p9xYzzHp9kxcAQwgarcySkUL2VVcBT0
5K2V4e2pflLQ21uW8yEg79X8oYEEG6wOO61Tj1HGyVG6i+ZFb7PHcFa2TSINgb7rLT2pTbmV5Jfs
i75EFFT+uTuRZ+9Ly7yRS8q/vDWAz5IcgbAC4ZRVbV3z0dXL6/X0OfTZ5rTYEUPILsljrvKFrqJT
FF6mv9Bob5J0XD8qHx85sGrtvM40lYjsyQHJpadUyxmtgcLnSCnJu1c5H6vDGNcbuaLkCOPE3UOQ
tZZs5ESuVXGLcQsQ5sI4zNbIPkE9EEjJtG7LF8fK6Av09qOt4OVTB8GH8rCU8h5lSE/LrZRqOts8
DGTsNQbGJ2SriFLxHKRjRr00TU2dIrKC2AU71U+vIwutG81NHwIqBR46DcWTAutcLLYfDkmWcjz7
mFDmCxNblQwZlFkvJfRo5nnAvNqonhFlJvNUaKd7rifnqmhflbL9Tuvk3Lj+Yb2WjcTTOgI350J7
CW4Udtgtq6fCYmxPMb9b0GiqQxV4/QKmj1hL1belYd3TRHlcBP/rR98Vc5AoZHb4ifJgIZOUlU65
ibdSu5Qaujz+Wpj0+p923IqOll/Fq/gYBnWFnyzRgI5cNmz0sSH/Lto6W7KvTIf075+1r2nXhWHi
XmAxa43MDMm0dda7XFDcAYHgUap594ni5NiJApLjKGYX0nVyTPmHFEDlfSUUcrkJloJUphgSQZAb
XblVYvdOYgb5nESMoF5v06pmkjA7L6ovHseDx/wBF0QlYahU/jxo4Rj8CbdE+fd/XJ1pc6PKlkV/
ERHMw1eEZlnybJe/EHVdLiBJZpLp1/dCt193R8eLV7dsyy5ZgsyT5+y99nozrrWVL3eNbL/dSWCD
h3XG+7CuGAqPwHqBrlq+Pj/YJjF6NYyv/15M1npi1cA6EF1F0T38R2a0/jZFaj31qXsfWWYl7CVv
IbJnui+zTttu1CCu0yx+/rOli8T/NfF5wzYIymqfrbEg7JrzWbr8XUuN9Vl68iVR9cu6u9BYOtCE
26+3x/owYud+EN6z56wPXNcOXxIxEJgI8+kCrLVEJx8atrpVhLWuN/XsR93I+q9qPNOMbTNyv6lb
zExGoO9RSLNM81g/Se/L1/ovrU/EHJ1DjjbAdgOAEy//LqoUXUn1q2AsOlbNw4RMtx8/KmP+S2v8
F683J/Cv9VS4ln1BBulFiVsf0AJd36c47W6dBSV0XYdNXBdc5XqM8r5VULD5TThjTPnAeeNeFLXZ
cIRwuFsnjOtKsb5ZZJK9gx9enwzms3sdZPvGHwfkkEqeS8QYq2Cjrfqr3RJmF7AXxmtcnjs9rpfj
+v+71Gm9yNcL2NNgsiRa1DdkcVGBrA+4S35LtaqSoNDTkFvVvtioPiq8YoNJU5SL6z9thzZeiOUQ
2/UtX+vWwVNH1U+7+1T6S0uKz3Xeve5Gq+YxuVSW+Xl/Wracf/e1OLvYzqWjENzyCgE//RMacMWY
Fa4b/TqnLdcOOL1lOef1tuZmCRm0QKOEcX8Rioca9sJp0MrRuS9nLdG8oxlrj0CPzahPYuCYlQal
cWjsTW02P07qlI+uAQNf6MeiruIrsVF4ADQSK7zS3yoPjhS4RliuSG/s6reOrOfJa+WuFG279XyS
kO2gFZHK9WKfjTbJEua870Y0bUk5iqMWtxpQahVOS5k8gZPnShsfU9RmdGd80ME720rqU4U03kQi
O+va+Jpaxo9TG9qxtiU8Q+Rr2yqtTzZZZMcpzlfqsAXcqCv83YQKZTLPKPc+W3U1+QVCmEfErxBn
sRVDfCwK1IjmWKdPxtiFwoO7TugwRjHQpamDTS2Wgw0bnCetAcdkfXZvdjzZZ6OeUHEp5yaktsLD
g520+uciHpydVSBy1NutI2oTWIRwNhz4ALWGnlYife+fjcJsI8MLYAbiC8GDTyCtZlbvcmitcEn6
X0Linh695ZCq0eCUii+Eg38MA+jWTdata+nwuETq7Kq1RILgICPCIqeHGXFKZcho6Jo/EgqWrGdI
bjqvNQGMEdAuPcR0OiCaHiKrA15TjMUYtvU8gAn1maB74mTNDGtduyq3rpa6m5mQWgJpWFd6/KHu
mLxZRhD1FnT5Ur5BeAFlVlq3Qg7HPJvtMCAHGg60/2wE1sjj2m/lyitWQgPSPEbL0TA3DuWbPsz/
WP50Ia0KQF5qia3ZvmkMtbM8OyuvnjZIji5A/d8MKISh8ke+GUa/5riHscn+lG1KupUqXoDeyrXz
X0Ze4+3z3G8p4/BBwWkyWA1mfr/CftMTXJ5Lp0Gvxtuu9A9YIZRxU9BHY6arEJj2rsuq93g1v1jg
QJqGnApuBSuAEhX7Sl6WGB+mprM+kHy7BpakOGTpJHfMyQOgymLIMTsv+HOXQXuqMGKPOr0eqSHf
F8kxt7hoJOyCdMbYaNjHbjGnE9BYVmmJndvEhQaM4Hc69MYV2zZNmTlJjoo7IAmGaLB/E6bs7npM
gavb/USxtp3+SdRy8dnHwsxWaMPqFiGYOR301gEkVtUX30O2HTuzvosVi2kRCzg6zkLoRNmdPEPK
nZZD/otZkUMBz3K7kve9mB1Kcwzo4noVapb7OS/yZlSTfcqTZgvoBltIUxOKAmDcGMwoHdwxnBLr
lShikM2ckrMY02ZKCMcoJgBVTKpKhp+0JQ9j5um7QcctkdTJphWIMw2w+ktTOlvSycBJdEjr23Eg
J7g9DEVRHXSjKEOnzCb8vM+6axv7jGeGs4TmI89i6EHcmfo87ydKrcUYcUpVoJvVoMQ+NoY5BDzy
z/LXbOdPsLSkR3g2CSnQoydIGrIfdxi2udRgM5urWM0ax11tcbl4pdiPyZpwmKNEynTzfcQOuRpN
dWzLp3bht/aszgsZt9/y2e42tiRTl4CKBr/sHDNW/K0tFe7C+aUKSqQrS6PtdCK+raeqmUn/SQl7
KSawCI3AmtiO18JDrh9PEJKCFi1jZmADWMMG9LosAHwaRlROtbMbkVamvURqbpFHg1pzVxq/bBrl
p9gZtoOEDzADGY0WJ3k11DIjezeLjZ3NjPK9xd8EjnlGIVId/bjDfJuNu2owiCwCOGGM0GKtgSgD
Hwcal0OetOpFRLoTrNmykwjdZoK4SSyEXQdDaPlNENWeQa859yrU6HhOHKEKeL9/gxh7lCLOqZDv
lnSSg8wVYoMZ8MKQzKe08KIxbRN0Yv5TjfPcaiFPKgHRcZZ0z2tl8yZnwcYdS9I5r2yZRuh6TBcl
PrbQaF/SQL+OayM/hbqDknfBXyzwvCjdZKZRRtC7x6hzjXe3wR+es+/TEYjT2uMGJ4jCLO2voNEh
RTrtbSzKd2NEPUASjCbzcQvS5cXVBh/cdArI2W3+gj6G3l8HX+QcWlGvXT1G5mzByRsjyGCTxz2y
R1KjCQGaA/DriOMfjPLb0bwdczWtd560luvP87jUNIBJ4G4cLO7m3yomGVm5oLg6TgixY+wXdvxM
mEx4h4LgBghBFXISavz5XF9rtECvrueywPvTASki0ZoCertwUQDaNri8oGiOg6HtWmW/0QVsuWqn
HijcqRHTi/EgumorKSopBQKxB3T7nXY8wxGahV1SygaWtw0c40FJjWEXDbxtJp9ctz/4FuGs3vxo
ylPfZdmOXxsjn6l+Kdchjq7Uv7q434q5RibGaM+dkn/AA9XbtnwvEmWe6kKaJ2Vb+aZxdAZq+XSq
lc9yM0Asc8h01wAPTNx0YGor+gbAUwJp7XzHr0+lbx2saRn3WI2fKgM35aSBAHJBGrJZWoBfdWch
0wkEO4f1cEwTdaT0D0JzakilzlRzuv8cwNt5SJAztEar+yAj5bO0QTLaWJ8bZfwy9GSJlgJwr26A
VccopUv1WY0MEpibDUSiwpKTFWbKLmNs3QUtx9PSIuzodXIrbTfm7RkYBUYhkticzNj3cf86wjjc
pFI+SyWBfq5/pJbZnGDwYNXLm5/GphyFunBzOpwoZnEZOmEfq2bpToHedKeuzW8kLULK5ACkBEB4
lTPbH3BMVdppKkUNhLc9OqgVQhDjDJRNhFomFPytDBvOCEVsPcl82dg+54mlaay95zYH08POb+gA
KgpishHvFO323uloXS6FOGW58qhP9Wbc8i7TWV5fxbxIq51m6S/jMogt5TQ74TQy1beUwUi9xNTr
WlXP+S2uWK9yUDpBRa1o5CwPdXUCu12dhsqhjURxJWeCM/JxskIz9TamCd9xKskCrMqcEJri7I0K
4hklorWob8fieiOB4mKjWqpb9sIxhw9ceVw6sf0ufewFtKV3qUVuUqBdEcgg2Z12SxdH42K8Fj7h
UiURbhXKgPUqGWqPY1dNq7R1unyr1wUDhWGBT2qE/WRGrBMUHGkV1jhj5zkftjlulo1ug1Ua/iYr
VYz8knSH2/VqWUAmAaMXUjUYHO730lvCHvTtwn8I9RlyYtpJMMIdc9rEnkObMnaTaoSnVGtvcfQj
y+8vYgB7VWpny5Jwe6cOqp7I8cPEl9aav8WyYGJQ1adLeeJ1/k4T1ko7Yx9KE9OKvC7bzmROsAA6
F4TABkBZ8aVJqCiDwYusdT+Gy5UdWDqvkf2VGbxDKgiurTPZW6+lfbeiGO15E2sUJpIYqFq5JAWQ
T1mkp0IQzKi/txKbezhz253MoYCNMlUDUEOT/ujm/ll9/VJ9f5SjeL89MXL13f8qRe4Bw1kf8O83
3L83Mxp8k/XT6CLN0+h7yZRy3Uyd9f0uETOgb2PPKPPxsAStt3FXtItlBq/GOD0k5A9w//MaTIRy
dmXbUZxTG+TK3gAaGDdNT0RGoLpNB5k4ZWuYSzFvdb1/UCKhpzUhjallr8iUpNEoun1PJ9RcV9bA
JWSJ4h61jjNuxVj+HTLvSZhFfE7SdE/gHfRKP/7J5+BxCf70PY7HONe9fbLMKEyBNUy9fWMX18Ky
vKRd8Fr76KVaFE3ZUh96Nnui2NJDnzB5pzcvt+YCvKTyTmwFnVHuhgGlSjn2DrlR2afUhRfOibnt
6+bT3zYBFB9HjAF1JZWONK1zIv1fHSlkIT7V7uSXwcbWYm/f+m8J3ZBNz5wxHIiJPCiNVJ0Ug409
MgMGwU9c9eId5gG/SUk+BnaaD4dkXU7EHgfJFu72RLNoNbZGxmI7l0Vj8Spn41Ii0EfhuZzdZq/m
oD57htNs17V8Tox0Q+yYvimUwQofaSAvN1XDtBAnlNrEM9PkxAalJB87n5wKBe5HkulnGfLZaw0J
jar98WvtNsKvwi10yMaOBjLY4sFJnjvtNe8Iphs0K7JWGZipVSZJH8uFxtPF8YNobErg1H0Li7wp
SFwe/E1R2++6CZqrKNura+jPYNFJ9irY+Be7PmH9+Sjm8a0p+s94LKCHFtkpJ7+ZJQY5fjyjgbCn
9mY2lPbLetqGgmhBzF9+NFPMIdEkZfXXyKbIS4W91dsYBr7c6G4lImMYLwZI7TCu6KSCAnucapdi
rSF6LUeJiyJlI3XVbmaxvNVeymuhr1C0fD1c1Gmwbdx2705ZfzLz5OZx/kNppXFMq5N541TxP5m+
HAPypKJAl2GlBVern/ot47hvbexTMpHBsC+mc9SGLMLygYK8JqITiWWkSeVvpiWjWUhnbpdoh5LK
6dA3/l9CSWoZL8SqapSpCGlrrofWbT47XQUbfzQiYRvnQFQvY+cjEJFgyM3uobaIEpym4bEb7aeg
XG417K8w9ojfQEhDH2PbGTYRIR14CnosiKadI2qDQ6s3NRwmhEj+vpDTjeTsUzP3L63pfLpBfukH
EGjwVtj6m3PpWPyLvvE0wBU1DcH0fXiYJa5OIgy1vji7uvOAIBDKYdu0USL8R7qbIVl3w6NlqV8J
vbtNTdeyih2KANjNdCzMrdJ47WOJLDTP3PICVH/QnzICu0zB283spovb71IQiQS0zQyNgi7AUHfn
Rf/yyPvNZHVpK3ltTd/ejUHSheyShw9zRiCaWbniRoWc5gbHtJ6zrdsPQ0RSjkn/MQWdlA/8466v
HknUIdTrj5pG81Rp5Kt2XvVZuO7G8EE/dvOLVuoMybnXs5YooZZADpUnbEk0nsNFqEd0+1u7ArqJ
I/bR1/wjQNNi243qbLjIGYf2rOcYfkoZP5KsO/BrBzstc7c5be7Q8AwtqhJyQTyzMaLFqj9Kp3vq
rBYxArEfZTGXjB/qSJfUcg3X944fssMARLRESq3q/TUM8dLZ7bUR7l/T/gh6CnyOGI8Ayw5B6Tdb
Hwc+rOyLrTnBTrWERuaJ8crqeltmF8AZ3bK1BBscccscNHMMWjhPtnkI1x9k4rD5qA+xTSujr0HS
x7s2686UVK6ACA6wpWHcjoiESMIIOUwbCopDs2CxakiZCPsUwNZEMeCyJJo2v5LRP08OmMrUxhSU
XNre4jSRzTv0ouj1NGiDrWc83d+vWFTUXQyTi3pvrofCMmg+G429yOxupEUdWsnm0fdtBA9okzlA
zgwStUI9X+huWfLWlfGXR5r6Usv3zkWekldHA9PPntNOd/rfPzT6YP/nw/sXakffVWJwDmocy3LX
i16R9EhIwGYezbXxXv/7uYwe+XlpZUZ/c/0rMUwx2+DaI0o76GzTHLSn+x9+OewtIP4HzQ2eGl3M
B5t3n6Y2TfDGrtBRnDpvrn6JQL+5evHa2AO6Pt89iQzYloHJ5BHzaMp6Mp/y0sex1hPRpdlpQBiv
AHbvxcU2h+kYWBZ23OojyYAGjoQqUoEEQKSYZMGyoXftqT2poofF0iTwVArqyvzSUp4HmNNvLtvk
1Lr6VusqEn88eJhDWh7BgspT/IxXrORMQvkEAC7bkATwKPpef7HsK6oWch3GCu7tWP8Slk7S6Jzs
yerLj5VIfSJXQmDB035WEyB+jIhjb3ecbCXAPm87w3UcCaPadEMpUSOaT3rQv5ZFdSNFCNdDkxz0
qew3Q6Pp+7hXgH7t7GGxRbmFlszAiTs2FOjwFteQR2DrP9QNR7+Ff2LWSosS2ixh0yvqe+cnNotu
i2cV7lcGW02Pn4DitVE61TdqM8zbiSkicC9OSF6gt5ZGNxEXWSTi6mHN/ljzBDy/eqwrWGnQR00v
fvJN7clgyUX/8KiSZl9NrhFOxfzOZK8lICt5CHpOmXPclmHlG98IPr5a57MwqAkR//IE1WVUAsM3
x39R7vXe3WptidogGPfMK4oNzF1tgSfeWM734jAN8+fkr2U5D1Ij1wj/2dZAek8xML1oyQ8E0rfS
v3QjfSYzoCXmluUxmLoz0Gh5yJ0tWFbiYRQv2yjomWgjVkUb9HpWbnXzzXeqc9FAIXcaulC1s2j7
9YcXTn9NO1jOa3eZSLTg0vn9y9wwyeggGw6J/3KPSUuz/qwxpt70cCSqPi03dYyAYc0ikj21RdBZ
L5NT7QI4U0drrfWbRNvOcbLLx/bREf1JGMWO2axGJARNQKho3PsEbGrT8Mu1mUVmnfHTIrQO76/v
2Gr411xCjiy3jwZWPdIpvM/ipU6SkxXoy8Fz/ZY25HjRtXbvqPFzZmazs/rkKVF6vJk0+qQTYMzQ
qev84phQvrPcuFLWtyciM8i8zWtSZfp+OUhsyduan7xtQTaGg4rHnblU04WN/4lEkGqvGnmBoJ1G
fQm8yG+Igtdj5zWhS7/RdU4uWsE6pCF0pnIBF+0FJaHtwULn1yX2BSG6A++/+KHZLCMiMs3F9q9z
Su0v0oKO3NySP2SQcBdrcI/JYCXLSpnEBduKlzwWv8tqdrZomEk1ZUZYQfduElYm8ojyXRcsUzg7
g//gs62ybo/IANYPGzOv1Z6TDZ2Q+eH+iPvnc09ymK8L8il5sB5Na7Q2SeEEYgLo1rnRom7SsoWD
ROM8ePPvoSHe0yxN++H+B1RF59+/Fd2avkicV3j/HDmVM76j9vr/HlsslIqD3+GtK11tju5fbrO+
Oc+WBJnoqw75HD9+VMGXXfm/SRvlWhGg0ydiJR/M9W/3DxEIdxeXfMf7R/fPQ73widGmCYG5Bpwr
Nwht9cUXu38/JlfuUqWJc5wNx3yYA7w1S8J5cx7MB2UmtIAzrzFoEfqkZP/vJ8HxADXJC3N7/+T9
mzMmJh513Ikxn0u6xIpAMnLtNK4/OSnido6o/92jXkpEkOtD7t/LjTPu4pRkiELZwUNOa3SjC9uP
vErxGwqdA0y1fmXgoj21bXe8f8FasvihdxBumFP7eP/U/fuDwP7W0jI53D+6f76JSYMh/8WI7t9U
V6O9IzqSyPv/+bG2OR4BLeTXZgHayjKeXiD8kuUwquo8rMEsvT2DIeaLGaJxEMX9+MwK3hzbUnEG
z2QccUouLlo8H3KNZY5ws2ajRueVnOd91kpOfTqjgUpUz5BXKLlr0MZOW5c49VDhovvY2QK2BLCN
J71r210SY58CLKqBeV6QoGcVMOUB6mWedocG+kgYo0bZ+Ib8tRCFOtoduRw0r8h52tQa0/9Fkhxk
pk9rIZlLqpQhD365sffoCxYW5iltps60zo8NYUiA77tdMi0BMSND1Pm40poy5ibJLsy7x5XpPPkF
HY2A1kNJwU6yx4Na9+ScoPrF1BngcJLhnnrWmYwAKUm2ZE+QXFufRp8ujBd71zpRuyDObqbmXHM1
7MZmgfMjkwfTJXZHs176mMisvLG8DTqUz5jwKFwhGJO7mOaE2wD91rCsknzOiOdYJFT1KlluXZ7z
Xa0P76DrP8wCppUBRCfDsWUrlPq5/zFkxJsaXn0slNxbU3kI0qdZyqMaNXnwnfjgunqyqZ0Zzwqj
4N6xrl7ZH1Tff1qpf/UafySKuzsRpKizTLMOMmx/8xDDStFeCml9JI1Hnc/byeEL7QHPN5keGQNS
GvdYt0vkhcwdmADf8gmYzyI5RyH0p/ddHIDglwN9m+4+PJqMhwDGks0paMv7bVsk33RACK1puDFk
edO8GmK09w7kodvC60HQUnFY73rWMieZYa43t95tLln925JQ8SZyGcYs8r1eHTyhPZDQ1EZFkzyW
5m8Rk1BDxHxK4LzHxj1BGV1zf4MOCNREYzeMTbI2M2N+18bmDVamJBeGCVGjtAHbqB5hvucgXJff
Hldkaq0D2GJwQTxnP37hkCBJKUVIGxmC1fCTziYuXDbAtuKNxifIqUGH32z7WzbrU5VyQgoG+nAW
Lp2oxgTPE0GQFIBNzWiNImxEw9b/8WpHC5NmtXKWNuqMZW81U1SVWXNUoMsa5qDtyLaZOmszO+hp
P8+7cVH7ksHOxdXoBA3O+2wzo7c1ABVDd+m19MlX2dH0sMPiRprmFdFr6u+E19zMXkbVOENRKY6M
vuAafFSelaPfa25JUuwYj54HACShT19qFyhyQIueWWHHkZjAlI+paJhJkyWavxpl+0zm2tooevdl
ne04/aJj7TSOnT4REflS0qFLI3023vrWeSHQdddawykuC0YBQHIFuWhNa16YoAQR9xxzfQ15PCme
cjkV0G5Jz6ZgqNuD3zT4X3ySN9r+0RM1riR01Cym+64e36cm7rCeTJ9G1kY+byJ6gnnn5QOT8Gnj
+QFIDhv2n+q/JMxfiLHp1SNpHJSk9hDX1kMCVtwzir9O31xG164520KJhaqZDbnaGBaudMOlOd75
NdFnMbZ7GlQE0TlmzrQ9zy+m3YBjqTwnNOjvnSsbdH2zeFdf72/FaH7E/bAHpdscAfgwFqi+cMxA
Fq+NV7C45WF8HZHs4jYAIbqmP9jWAmfbLd9zKm3dp3k/iQqaDVtwpS7YYiWdG2pPR/kwZ+VTRwdX
uPNRk6wj6ZzioVsJ81XVvCwtWUqM5TBUkTvsdAsbtOPh938fmWH5UApPBIAzRqQp3DT9LljT/Prm
KvQkysn9g7sNYryx/WfXD14Fk10mus0Nej4pYLel6a7sh/RvoFXuc999aSaoPPVCFkGT/NFT8di3
TBoCg7GhT3zWevXqBe2xgkSyjHG96OgAQ2x/CwoXJYDXvNGWQO9JHwUiOP/dMYwgbCCldSKHOcq0
+dPHR0Mf/ZEgUfw7BCSGYBopyIhuELEf5T3cS+eZiwqpBGkrQtjh4uikfsM6p5NKQyWwPzKjJ4Cm
S+mfkUM8GsMvp+2biMBJUgq9rG1Dz6DtWdL5Bs80v9ukXKc4vTr+KWXwh8Osk4wahkULCGiizpr9
kA4icoxsF3jBQ8VYMvSS5o2q8OhZjGKt91WINCeEE7uu529J0mPW2j6aevUVuFzYyn1Eov3eWM2f
ecFhpi3y0MHTcFG87i3juVNIBYovXxRc+P30TR/vQSXbyhNfFHhnNXrHMRFb1xnZsGXibUBhv3gI
gxYpXhwvlxiamcbl83nswT42dochsmCxzMcbjKQvKR/0On+djH/ctkIiMhTHxKkJ0jEAcDQ75dGf
RyZ7k4m9d+E/bPkJwD7seVfX2advlLjeE+jFGHYDjjdO8pth6cHxZn4Fk1CnXqgP1beXSkhEkmRU
+l55NlBYuIn2Kw3Md9IpfzmCy0NbsedEv4eQsT+CaehQIfBuTKn+XXf6p+LcgugalkkeFtBLyMm4
SBLEC3NiXjVf0FacCHPGxP9S5gOJLb16p8kLQCp7t+nRbAphvghH/GrQahDRiUedCXsr5JPd6s+V
iSMhpWSpO9g6YIkrYpPF8hXXjDl5YkcFZXj0zG8tZs6WMetJbYoip30hHWje+sVX3bJjdqDhK7YW
YqqooPbuXO+kV5Cg0rcH3VGfgLAZHFnz1+j2nKxK+RybbU/nmr4sW9hmQL3BsZhhus5lRSvpaKrr
0nhbkZ9zWn+GQYPOALJeNoR3NjPDdTKkdn1maht3GraQnZ0NDWfjXKq3eTKugcYu7bW8sm6viHrm
L3penJRlvI+5+yqbGIefc6Y82ebLcGOkVF2T5JLRDfQZacbOS6sFLvucdksm8UqF/GAmDS08QNmb
sbYfZ+5ds6RLT3wGiaN/CTLto07HMwVifGzTW65rgtzaOdIG+THBPgxLV99NcXfxUImjMqOuHDkV
d8p9Mx1urWJmfLsEa6xx4bwnJUiySjKYxuTzRR/62AIAt/KyPVpL9bbQ7prqqj6MNVhzuz3Zqc5i
77wLIfLIMIfr4AJQwkNBYYWqqZ5hEWRpH0G6ea8XzuldOn/25LClQ3Va2C6mLmN5TLbDKMWO9vQZ
93UXyinQ1gB2jFGoeem5+KNQCK6UFXGaBP1FNGaV3jB1xUSSYTbotcOdTUttKSF2kqR0pP+PsuRT
+BCCF6IRVmuGNa1Cg8p79/gO+hgBVhF4I203n5FJr0OInRzdB8hIbH205rgOaXzkD4uBX133xVeN
TTm2mcRxN83Js20uJ6uufueayx3GbLkucUCYwVOh+z/FNPmcOxEzAIyidh3FG2OXvym1wLrj9GSW
+JzmNYrrwHotAInEXXXM/BGBBGrtVudi15J9kfU7+gVPJB8vYbngerOHfNMn4s8yNUwU55+x/1Dm
EOlceDgHFu/odkchnEfdNssINmy1ZfwGN82B0BEjWdksPUVNlQc30dFB4H9RojcHS78SGSajel7j
q8rC21rOz2RYn6nlfsSNexFtf1Zl/zXYNRJZXFbOQGWmqi/h8LJaiYMPEO2IbRGBY5c5jYVVuOSm
5HbM87NrcurXpfEGvX87lOKWehXqMYnDmyp4mssXbykQWawDZn/i9KMPF2mNGojHTddbilWC013p
DRzRixEP8A/hlu+OYx+SikQqH1Egno9HvYvXKIy12+vYR9uRTOAkGEareO5645LNYPvG2Lst7Xxr
GlVf7En7pbNTkzN5TQWX2TJI9iLkmFyAv0RnPeiNS7wIWR+TGn5iFbz7WroVbXqM5/JPZs3c20B0
FVs7Jv/QY7HY6muWl9b0e+XnFNjBA33J8wzcRRCZQOEywcDXGfgQolfH3MrASK6x98B06RvlLbUT
U83mDw3GTen1l6mQj4Y2vVnm8MXOSlrwITNN2rUL/lTEEl6KflL35SkAF71SNGPaTlrlFBu/GplR
JCCBdfPgdcVX6+awynLajIwbPA32fZVPu6Ek9E3rXyhUn2SzvAdJcw3m+ODnEwCUfifnrGcRHM7o
/LYICi9aPVoo9KikdLP4wFX1ZcXNPs5zPRTGss0dfn30jzTLW2JTmaXrtU3fY+2ztUcjYFmosvYE
lQmZQ/4shcHvm7whLxQ03sgqA+D6aKiUowaWoVj2R9egO2i7E41HckMC4W9rA6uHQ9vR9V4IBQwJ
fIDh2h31Qf7RBMjn1gz4ZxhqjAsh9wXtPKI/34j9QijGO+JbHuYxue3XFPMWRRJpQqdMS19jlAgA
Kc+pZ73YY3Fw6niAfL1ck96inGiJAtJim1hJ5nKZnLXzQH0ae+6OfK12iaNiNjn8WtMLGREObSl7
P1vm3spGIpth2lpROdiAUGj1jiy99xcx0zwo40jf2COzVGAZsY0nfbWOr4oDbybtnslG1+LXLFtN
rAMl5jMOvS6NRc5xPbWjVKNjQw51YBk3osB2lliv2DRzQu4mClmm8JRSD47uv9A34HYqx09LVd9O
2TNTda0bLB2W7GVhRFXDPiOnx+8ZCa9m51a9Wy6tyiIfUEQQ/skEIAbEWHx5w1dAgBc8NQZshH8h
/4jtW68e6RHsk0DtiG94dkEwsmzptBmBUXJg5JgixquuDY8NGpqIQM7DSH/OUv6rk3Y5ub0fhW9v
s8CSO3y4VehrnLIymoI21vmwC+pj7aiXbLKtrTl/cxjivOcTIlMhB6CCKVPkjihUtWgwWtbK4toZ
sLJTn6DmyQAQ3aGCbBmfx+K5mRm7q+lWlXI7zsM3eWrU9dTlHHzIdrXx9sCLn6fsbaBTuu9M/5rk
CSOjkQTC2TigqsReXT9pJg3N2fB/yhSQfof1JrSTU5ItL0hkTOA2NQUmLLA6ectm7Z90gvE2WD+5
JM8xRkEykQ1JFocTluwZtCrp0aeWHfoJXVZNfE2V3e898AywTqlPyPvpB9RA2nzONNvbl/2U0nFZ
Ppdl+GlmFCwla4wAwlSt2uN4yj/Z83ZJG7+mKT3golEAdAfvO3CGF3KGdh0z/SZ5VqVW7NbrxC65
RvI5Jt8Uh4daGBprXfw7WczHhaOiTJtHHTZdCEDsBwBfRFA8+1iswniojvYiPokSIvEQXQSYWASS
6P8GVbGayCVC/8fW3KRN5I3BU1fafws3f0lZ8sJhfmtWHKQlT0uXHv+LqPNabhuJ0vATdRVSA41b
AmBWDpZ8g7I8Eho5x6ffj96t2huXx9ZYFAk0zvnjRseuW1fgRB6JY0MTDVTU3P6SsDvaTbV5vN0g
UuPDsKalwPb+w71PWC5LdJuqu8+aHuwTrstTY0i5c4blUxB9kcffo7e6u2HikeLMhwEPJ2swgoXG
TH5DsyNNrEsM19R2+CS1WRpOO28IkHG6o1AWXaH8AccX1/ztWTXG6atLphxTnbwfCpeAr/JobKRB
V2TYLYkTTe3wVsxhPNjf1u3ZkCio6jhdH29n5yS2lzbm9cQCfWbTstpSC3di4//tqvporjUK9oXe
1ng4k3TF841tdedNKHCm9uZKhSuvv8pVPUj3bIiUtvnWjBFtcIWbY/OLGCOj0dthnYAJ14nZauwJ
skly9cdpjnDKb1Nu9fuCrd3HHmNVxNg1xIZQww5qtliUmmpioPOy33vFfO6p8eM4WA590b+qZA5x
Jf2lyhXf6GunIrnG5snwyh+3gr/N2z+Fn2d3Hp5UfUtB3VjpL2klXkaORY59xq6xUH/WPEh64uzj
+WVEpF5m6aNQCIfrgZJwPfWRjq+NIRBaA1oemniFXKxNRBTZK6FPx8zKNSciLuxiojuqqFCQm8n0
ayoF22wznt0Ea+Mwfhlz+9X6dKGkef3jeItN/H1ozmYTQLSdfDQcSdscards9g3kdJAVcjqqyqGJ
DWmFp6kSQGVJfsF4qW7bytBczKw9qmK5U6538pGUDVJVOCuye/p/9pB/0GsrTtzaXnduU1wHI7vW
23q/0k3JBTN8eIRw5pVN3JCDpZt6Mqehh9DW2cOa/WYUjXeS7oXbhTJn/o/txXjXnQ/P9IK2zZ5c
ctiNqVaQ+JUF2xs5urz1A7U8NTKqaGcVl4clWgHHTnbiv1hqfh280doRI1icCOZCG2fRGlR2SFa6
BR1/JpmPu5e+esqNgkcfJxYoLvcn1aYmmuFioqSXAQJK3EEHPVFQMqO/Mwy4iXo8V62sAskRNjMV
JgvKX6rwCKNnjQ0zoz645Rx6aG2sbKbZbPQ+CtN/GnHyYuF+am62Zj8hLrvglhTCfxAgXNEq0izK
njftUr/YxmmY+MOZ5yO+COnFgVHTHGgkfEjIhB2qvQgXHtua1EqVfav+wy1irExiSej18p6A1fa+
8F4qFzNpW81UQK3ZlXyEJcxcViKyJ28aX5ntoe8PYvW8k1HfktwjUuCGOwKro1J1sGCt9bjkNfah
1fmoiWEOGYrvrcJCFcO4l0myL2Q9/CdHPJpL26sdBegkhc/t8rChmkdp/N9Q+ysSdMI4JPvwduvX
pOd6PtmyPzY141RSbPG+R+I6g78BaPVWsIDHWFZ8mjuDicwp3pGzL9qMTCB+2tv5tuZ53uaHugfe
sxlIhnI8cnF+OcNrN3YfTla8IKtAdoavLVzSabi/dblI5cbBKDld/rGcE5sU2kdqgS49OtZ9W05I
UKgXVDWNuWZ7INXqNlIo1FpvU3pzJNuh9BJEZuWpx0+5Qxb1Sqgf2bZdkCNa64pfo+rSsLNtM+oV
H561+O+wgYq9lE9szgcsGpV+Zr6jrlgYDhcvN87YdET/0/axjeWD6wgeOvjtBjiMasrfbHyW0YRp
LGEJG7HRazB/u1hPS5Iyf+YF+jZnegLajpAe+ZR/od4zpjIJIflCD+VBCC2hgzEFZbPr8qAT/Ek3
wgheLULW84tM0mNr6IEFdI4DMYJYJGYeWKmSgR7HVzJMVEgleBH5ZpNctSpCIr+eyyJ+29BxBPT8
+XsplodROMY14dmob9p9PzOuhZLe1ecg4C7bfsmsN9/XnDoHihP2K5bJo30b4heH+xcgyMXe0Xvz
vCvtmhlxEWBFpjis2nz15zSaBaonMNAstKQLDZWltOMq4ANPAnH4i/jGlYynk6atGzAw+sTnTdlr
FnOqiiQZjkLUrD/58rSg4iiaifAjx3yhooKfegGI0ZVB+XbVJphTTItnGBZKxZAW9cABIe2LOQtq
8rZZcWg4nN/T9BsGCjdHgn/GQLNsVyBmosvg8Hu5y7r70kiYxrdo7Dzj3KTWD7rN8dRLH5RPsZMt
KZYKkQW5gwEvqX1uci4Ic8BbUq/VmUXqqorY20mqlPdoESPZ0KG9ZqUKyDcxQ1qlD4Vd9KfBs66b
3Vf7nH5qqeIDSlSqpbBoJbP7p5m9Jpi68aSBDXedAb7TONILs94oQJOMcPXj5mDQNkzA/BCslfWR
8EbzQmgUR53+gpUnsCbaYdIMz1OXzoQC4RaJJSkHN1l/6bpfoEX7eOs+Kc8JNptGMkREwEP5s0i8
6Wj6t9xfntq3G074Hggmb5iuLHZpE4DNJxw2ywi3YNz0WVqmeofuc89Zf1Ee5I45rrflpL2oOX4Z
6pYaBOV/l8b4QhdXFfke0fJOcleYeOMkwbhdehw3UH78HSEXzwbm0n1wIpYMo2hZOQz3+Bt49+PN
PLJGXJRNN/GUS3Va0GkG2vORbyoeVDntfbYicA/qBckr0oEibbi/B3tfDGt3HBQ2vrYXR1sRikF6
564gTXXX5GZAqgof9MAQRsHbW48udrWXP/PKidN+ATlI3E5UNdsmDB1RIHbTXZyGDj3E6W4wD6DN
7kIcatsBaCqn8A5eunzSlJzwGU+k3LkGWFAq0H/k0020Z/NCsNkB0TGA8glm+zzfeJhwTQy0keY6
c4GuSxrKHXbm2cLAWFhrRMx/8lQZH1asfureoo13c9kvDIS1y+o4d2RlXVcTxYIxLM8xnrl8qeVR
mKAKzoo0w3Ot+UiA+AeB/+Yeyw0mQbfcbc3VHlBW6nQzwpj+erQe+p48ArnbYkFIvfFN3yZjNSS7
sUj8K+1UULP+nJYkHBdtfsBJ2lP8Y0aW51Q77cH1T4TDCx/B6YJRLUTLHuLOvhBP9eSNoJ3KXNjx
vHfS7dfAKIuUSY6PdBIWmXIPY+F77HZLEsmtWnZms72gGtrlNqRGXMdP2tlQltVI20nKxxY0ItGl
CMtm8++NUBkkild9eyhWlEiMoaEJQXiIvewZaUeIeD90PVHsiP549eTsB301o100t0fknhT+pmz/
tFE92o31ak/mswN3SBrgN1ZF6tL0fHKa4bJpG+6aZ8y5pIF+HnXxCF712XYKlm8pySN22AwIUM1v
xY7DATcm0q21ujhG+q7NDEGVO5zTSv+05AgB+MJLu5rw9NH8XtL1P0ONQTYA947VRr8ho549tYQj
V3R9TzHFu6rGrhDjiDv79Xy1ZTIfCBF+NcoPB79A7eR2YGnkSflAtqJekL2irkvRWum3SnSUTBMU
x6hbKOIMeqorrPjdm6XPxE2lIirf1f2thbHg3s8++jkeLokQ/81rdcVtX0OaW0dq0ufQJao5lLFH
3H/JGANCGIKTMyFsmmZniSeZOTgQ3roEFv2WxbE0Vvckgch7Ss4jrFR2oBA/eb6Dirohm37TxLpt
iwiWmgGfvmgqcasJsTH3Q7mgd3MNsAA5Uf242M+EUSIMJkPnTGMMtIsREzVTkRfstadFk88AM1wa
fL72ZJgRahW8lPHM+Fb5Cw2fLrLo4kBvdL2arEl6vjptPu4tB8dQbxp4bbezMMzyCH0CMIqHBcSz
Pm0zME6tY4pFKnBf5ZPsE2cYNLvJwezhlQf3dq2qQr+PIwOZ74h8P6lFnPPBfHFLosdn5yiSYjkv
YJWRe2/0cxMO8DPBhtUybXyP2ZLgWUE/Z6O4k+0itHkyGP003mEidQ42h7VA3Z81oBMDZv/pkUnh
uV9HxomUqAQNNwH2Bbzb9MxLpiFCgpq4WAuN4QtDP83SIx0B6UR0IWhSPzr4CbKWftxN4MR3ljuH
MldoObQGywzY29vQx/Vf0ikNZM3r37lj9/NHlAK9MN631EavZvOTWnhrdy5eNCbSwG9mPkG4ecsA
0CULCvrop1jw5NG4OrHCUoGDKH3X1qoGsWuGW3E4zbdZNVEIDLphbulxS0f+uWRj5upxNva6F2fD
9f504HomOQRXp7JOsa7aOzflZFe6xxcFYBc2GQooC1fI2ORxpCTPeSPOjroeG9Zq42hYxlMsYxQN
iZCYjzeGjP5mz/n3S4mFBspcYdRwt/kRsmpmG8XBI2+//PuSf7+rraU+UwCDOJOL+/Z3fuP+31eh
AGMGBUuOKtwT6ayZ2oJ28YtjFpM2b6SbClWPctIZylfhUdWGqGeCaXKJpcvNc9v8WsvJCXXnLWGj
jGdVQWjaHRnJ9KOivl7+VsLxL/V65eRjpZAEOffDEJYSRQ1BjSB8rWx33oJpCQEkoqWN6RoPh+Qn
pdOrSZO7pveo7y26i3urY+irLQT2bM9ZljwqVcyXBaagrhiolOccEfEQbGecNBa+N7MsfIA7zw9l
RXX2ENvfDu5L5bhp4PaYLuWsMAhME1aQ5W1YWxhU42Z5R6sksS6dOPmCuZ0WGnkEmJ8rsW95/dXP
H2s98G+I/lR0WATY7m1q5sxvgdAjIjIZN2+5fmu3m6+WWj/cxtenToyQoAuDbGqhiMiM9ubpajG6
jVhV5S3ZMH2cDG99qfBaOZVtQNcrwq0MPYXNOIBTQbkOyfYN8j5xhah1nzfxI0Gx+82Vz6NLOQOJ
kU9bOrFVzU7Hwiq+ZDwnB8PRAw6kjGcDLbL+mJkoh4DubPBndiFvPw2c4EuGyBwv8N1CdBWWVwdV
gL/c+cJhRJv1gxj1HzL7qjNa5vL873dqsBTEqtekh0zOF1c6Pv69m93of39ruJg82UZRd9+u1H9/
Y2Lw/78vsjobiZUkheLfpfvvqv33hf//n+mcPLUENez/Xbv/f4X72JWKnfQeFC64/72w29ulvo40
JtwshMZBjeLw789wp13NZPsRJerFkhGCdZhfSpsqXubRN6vlspW12dIXnvVhm04U7+YV7RL1Mc82
2BBSVYuNTGIq2ENOIp4nLyIfQUWqVwrJ4hSmUcoIxqHHh67/NAJUnB+4Yuyou8BqqCSYZhGltELX
YpHn2Vh14GZLpL1bHXGx/TSNGMGwIB62DTl6MQZd9ZCM63qf+PjSJCdBqI2anFlwvLX6tQ4I6gai
cTKRaSRD9/asfnO52lS054xmQ6We82z49OaXwizYgzaS/ipL76g9hnzVNoVyLZ3UMvFetLLG401P
pxTcIfU09GauLbWSeOJW41zeSJux07D7klshd84MqMlq7UkTevPHuMVhhyh06fbuUlb0Hz+bQn1z
K1lcVwST4Au7uCN+oja2nyvTK2kSGutQzf7RoiuHIHNGecEU6UpIQBQETFxgFPOMdX+ijB2+qWQK
gwsIIMqjxI7jp98W/Cwq5oaUX5MqRQPN6jhvkCvVBuqsens/2wPkAnrboBU63ilSxXaLJ/YEgBuH
bt1XaZo/+KvPlkadU1w1aGaK12Ko/qzFWD7N+REMipQJNMcXdzK+y7admA7xtnhuhlMRTGHin7j2
Jf+XtZZIL/pIDWsFim4SgNcoc9+UEBlYbNJju1Q2jKZx6sd5ijzHvcurHognVkx6lR/WE4ScMxmM
DNN0nCmswKqECGxdIQVq2R09ej/mPuVBEOd33Pw/mJNQRMfZr2Ubtl2bfaqNoxYI1vXZhkYf/4Oq
1wJrBA+/qWJfwtfJmdNlDd4AI43ggs5AjfZuMuqn0beRjhkrPVYcUYR5fcdkM9gdovFkUvdp0hiB
0x1M031z1d/R6B+snDGFGju1G3oyvUdcpY69noqKpvZ0IJADELsnllIcTA/7zgKK5Hr4pEcKQvfl
yzL2n8oo6wMXJpm/EH1wA0juEUEhzUnHFy+13zNzkKHbd19xzvZQ+ly6hqeae5Bm+sD/KHvRu8FI
h2PiMkbP7X29znlkAdQcLf2Ho++WTY/BiTcAURcsRkKxdH6hwiA5eiQXmkHixRgHZsYe2x6uPEof
MM7qW3NlSFiAOuZu4YS9iZyvA68nnW2oz3mhqvO//9yQRvPax5uvDSJGuNaZdDjr7BardZ5ch8wy
v6PBhvD9fC3XqHHoJRa5PBRmWmAwmlHD9Ly6mVns7DASHXHokLowPCzTog/LWiOkQpGBMZedma9b
hHPEcIaobdh4MTkitdT1jwPpLcZPbYM2W1a2N8scLh/nc3aY6vRuGTwf4V7KXJPID4fQjX3XkKjo
+wLLnsnPribQO8LlpqBuGAk4BTHLkh7x7zs4nUcyPwyNWJfhnLtY2Fg2R//YeaTPNA1q/6IToYN/
lqAK/1bC43FRTIl4qLEqrYOaT9rIlr3fe+m+4nY4aBugoHmVMgFmxrlq5FlCHV0dVB2GjCGVzP7d
rE5mafwey+kh7bf5tRDiM1/T35Y/xDwIyTcprOZBMpwwCUKDC13fd537buXeMw812A+Yo7DwTGZT
xk52YoZrTA86HNfyFe3iKUNF/JYkCDOSJT2ABP5y2qI+tpJz3PU1vrTJ83YV+QtQhZiqnHQIshbf
oO6J8JkxyM0re77+GfFioPRj1czam9kvZZ4hQ4p1KL3LcKSQ1L7+xjUFwWL6OCi6Drd5/UDgyzlr
1XFyXffWfGWHinrdXGHAXb9kOd4TatFcZMuPK73xxa9T+ri7+dXXNQuKMzX7uHLtA55K9i/ycjjK
ZvvaEyQDMESUWeL1pCou1ZNGO5x4zYOR9ftyEw1tCclPWfG8J9T2wAjxYlsS7YBPAo1mhBZ+/0Pp
mk/GY/qST9t5scclyrYM2EZbqDj8jiJqHFdiU3u36clbX/LzmjGY2J0kEhIvF8TqKyRIxqvw/1gk
iXAIde9tkiHTlVDRdAi6vWxxOxEqItRoXnLBVlnkU4JHNVwLtG3E6uBW8rL0KO3p0+zxyQh7gfMu
SpI/nFeV59Ut0vfV742L2cQDSX/PldVtyEqmp3KS5q4QBrqCdcC0w6A/5ITHrqwtkoQ/HoPmvovd
R+204Ouk0rlb9o25D+laipVBTZFjz09WI/7YWRJa+K/XXt9rgpSNtSfKwWTtcJzxDeuru7mQTTWS
xHz62Sr/I52H+yTrTy0l6X7VXdptuPcybqwRowQuIcIbkLbDw7F/EMf3hIm7CxwvX3e2rH8s6zj6
/Tm28vtMEsWzQQqEY0JI/VrflfFghesW+u6kw/Sm2CSMh1K47aDshiG1RtQlR+ulWrenmBSXrPyz
QVhWttvt7Ri9bkyadPaQ+/EUgs1d8wRcQTc46RWO3aC2vIhHLlENoxPmav3arPphSeNLpa0iGieP
uhXj3ojX/liK9QFtKkFnutmJebp6mKGZ4qHjyMbIEA4limWKKk0XZHGxiK1IMSY6vnxi4xSjydux
th92OQFI6fzazsU7AOnNn+y+Z6JJon7sKFpiTq0djFtrj/s1G58KQxF2iS+8yngjtZzfqwJfkiry
N9xc1zIVSxSP61/iqz5Ny7rOGdymyMznBIo6pCHvQ7ZEtVhE+Sy9sddC9sT0CmNnTlR45Lm1X4iT
51gDx8ixS8I9kNRgHnPKq4K4vK8GtyTCMLkD/HtPmS5SqjPJQxsfjDpSq3OTfxWB1eVvGuQtADa5
VtXNUTl1YV2P7yWgOY54e4en+j7vk8jHUWp3zQdyaKgLDu4IhHI/5a4+zaYJ31wcrRqyAgn86ELD
xTn04OR29/gavhkrWwzTcwHTCVRcSRPPCVlgo833lqM9wXNlD8jru5h5yeILg4Qpv6EMqXKsv7LD
zV5z+E7jQK55Etu7gTTSfwIooEonvV8ydIvIl4iD6pHQ6W4271cYYGHqh24asREhR4w2EtoJQzT3
WXbz4HRVEiVLW+IjMHWEhR7HHkcJc52JRZdKAtCovNzltFyD9Pdh3RvOyYVczwx2wq1mjkPywvFh
mI+27uxL2qbjvlIU9Ri26XGSbwYcPlRepU28z1VKLnXPI0eB2eBuiZIZFYVAzV6ok6pHFJeyYD43
rXuej0gYYlQEAuALFIbbKaVRa6kFyp70fTFQiooOhw/T8m72OD593IRW3z409YNRLWkUOyXavsxH
hQXkbPbH1df8DJX5mBgoMb0phlDwYPIdJmCfzOlhXFXgLjg/iLzk0tjqYFzFdwMUFDV08rWt9qih
gBkvORxCUiA/TG95GTPnWN/SMNqeY9hKrJ+5LH7mpKu/CBZPd2st7mtRL5Ap57XPssAvfpPpwMAO
Y7AbcLKOZQStC8KOtpLtKEhdw7g0/dZEYzaFkMUIM52XwU/s88hWm80xKFLsBLIs3KCADEtN9HEr
MXzo2nf9QtCRMf87Obwo9cwHafHOVmsa9pZ3XTwbgL6Y0eSu7GdkCTDIp6qG8gXpgVpmW+60F7Wi
+LCL7TQ1gME4N1iw/ikItf61kU1wWFxxtXwrO6XDT+a47gWpuHnStXqKmzjbqwGXjZ7LvVrME6aZ
ONrMJg/RABDju9YhcgSEAKIg/dF+af2CfuE639tG8mVr66WtF8Y5NNkvsiQKyuwE6tt/aUKtn0Nc
58iR7RIihtthqPPuflmyu5RtqLa9hdI+h24/k2QAuJ51S6+uKbisfIXiSa0k/ZjyvV4NQt1SRwR5
h+s1TgVY0XgfJ1O2LxcbEX2nkKgecXuyRfINg3Ky28DvEHjHb+0t0LoX4p3CxHIHovxexTfpBiqW
ApqQ4I3pRmvuq8JHSQIjjYqpY+3LNGxeH7pMpWHN45+5NOUV3r4VgUDHlRuN4sSraTc8H6wuPg65
/JHl62IJKAKSFDswS+B9TPlsfH5SvwKIfHgVGVbJbdMi7i/I5YeVGDQQMoC3uolysikCi31tZxWm
HZB++WkPqA1pW9ibfND95CKmSMcvgufImezDLCNLaYlbVIcsQUY3PG5leip75yUVzS9TaQetkEa6
noEEUdHnYH+wSK/bWmefsc64tL9gcUC4wRI7hCsiknOWcJhXELlrA72sqs8q5832yeUxumtGBsLm
lZ+GQXNvPyGEYmtj9NC/DJTMZ5EeOlJLCWDxyewpm5O0f+wRzr+oIZxq2+U+3Voslc0SEolwnEsk
H44bOyCf2ANq33h08CCgIi4fx07pcBrsS1dlz9pdn0iIeq7xau6k6D/KlJ1gQSg6OOc1tZK9aVi7
0SaZKyVUyL2VVAzOy21ayhZaQJMKh14isiFSPiLqJjbPfXXoW7MNurK9DNTrUj360XNQxJ7EwZ4S
/9R50ahJsk/tGjIMSHFMi1/dyPNMWA4T8sQi7RGxzXOHepU/hf4HceU+AoXyN8UO/7X+dIeADf/2
4Mtj3L5zyYf1ZtQXNjTF9piQhIIMWtAWE+u3pgA+uzkEGefHFypz726vhxZuNl41ndntSK2vKgJt
kTSnA4MH1+zvZBbfiApDxOLuQVjyUyOEPXZL7BEPBQrIjAweMB/z1veDZXmpUVUexnzG7pLXHwWi
OadhOlwZwzHHutl+bNWtFIDqEl32obPifTGn7Mlumt8IQVTX/Fk9jI8TKSK6udYOYuDcxgKVc1sN
6MnN+LCmutmbQlq7dk6TsCEJwPft85yaj1BsZANuQOwY5TGWqq5G8k92xMIoNfSA6HJxQZU9ULky
2y+mC9WEZbaV27dDhc5xwEQ3ecsBJ/23Y4l3rS2mqylmJrEmIiGc8peeX3JrxtnX6RLlTReZVOYE
5Od9exIKtSX6H3n7+2KN5I7M3VelncvUln8zPG2IbvZmt+CVbAOqA+mZ4fV2mffrFsaF28LieC03
i7wyf0LwuqHFZYeDmW/DTj4XE3kMfkcBWUHNCkBMe8OUYG2JRgymbC5OwJo8z2MUpR2UGqSd3sc5
2BmBsE8ULKGia+LPPO6xg1crizS2E+zmQAkZNgeuJa45xDRL95tuEhN+PflVA0IHhDjemYjMIr1i
6kAPAYW2oDBdxbw3hvZZZbCLExE7cHtps0OC/5+fJbiXu+RKsthPp5L7nFIpTOgImjYCy/Z6gmLo
FhlKu4cSFPWGQaoM00r+RSDX71epaDY+iHbDhe0Mzd5Irv8u4WWa3hp7vGaCY76ZPKA3cOUR8mYu
Uard7E4N4xYGmnZ57PE7KcG21c7VufL1W1eZf0c7RvBbY9kbESTjpGRV8loR2gZqMoE/Gia2eWJO
PFe4OOlis0NyR77SRN/0ng6n+lfp4flaJ76xnbOGywxNzuBWMEB5VNZDfq9XaP+k8urApYc1bdHx
+Rw9fVEUeDBxoBllWgVF/Cw2OtFZk1H34vRGJfkD/NIHpTljnSuJ9WjQllB5jKAOSETMkuXMR2U9
bOvdhiniWCyfU+k8brEdB8kc670cvQuULxJc133ZFratmVmC5bs+giNE08C668CdImEjpXj57cyI
TLQgk0+2T8LLvYhLyYnIUNrCvqjn3ZDV93OxfMzVzc+FjkzYTQQk2kYmicChVmzXVmPfWyxJo+FV
D4stOpJ8wnn6mWv3qbXWV8O2T2nsvUni7kvHIBNPnXNLXBJMPXs5OPYuzwOV+ymjqhV0M4mjhIMi
yxrtZG9Py1/VK7yAP8ZivS52+sp8zo9rJ+dxy/90A4dDK4ZXfxpOyQjY5ntfmyJFdq7qL0kXdKn8
jQme97TvrPfS5LPtcyjkHtvkEbEidmOwrxjkc+pIKDNEH5Yjye9MxK11Mi2ebO7G9CibRe57Ifmk
sDi6Sv4p5sk4NARUIjqgLsh7xCBxNYlrjtKZdShFIDKXuUloQn3HGymvaytAcdgjD06JFxCV6Rzj
zGtWslkFFs2z1Ol/nm3/V2hjO4DDWGHmEVaziOfRdAnqrls7SCy0mF6Mq8+jIV3kiXFyDRwSRTF+
+RYSxbjmFQFFA3dvf60FtzMPEFLiZLy3llVjDMU4JxbjmE34uHFVlyHLEK/HFw9VnBmMdVv+3Ltl
/irovPTWmeCM0zwb7gU0g5sumJixr3Hd/FbrOJxSWa2PJkqqWPtFVGj/r5v8nlob1mQn8dmeihld
cT8TYWZ6TrC584/v7vuqQXoqyjNyL5C21S4DUA6MZ/FGG40fv8abogFkebTNMnuxa/ajuMXUvpUF
Hw0RGYADRhWpifAYndMv24DjFxho2I5/JTpBk+L1+UkWDlTiokvGWhYWxExmJH1gzKTffhLMH0Oy
UpgW8AxDiyMlU3IP6dLFLP0q+0M8gz6ZBaAE9vKcgCLPxW5VWxfyQMnocVuK/uL2xTK5yavSutRV
Q2cF4PKm2vuOJMvYZUzv3wnZ55GlyY21JNM1VBDJXh7OUPtzS8sYSReZGUYNsNRb6gJdbhwro7/E
fVnd+TFKm7U2ZFgJILs5H5szJaQBCdEod2wGWiJLgrbET+uVBcjh9Mtd1KsvW5KsqHnDRpR+GfGM
a2mqSAHgqlJdiVipt5PD0qDJ9JPzvHg1pSn1IW/bm5nP/kEEyBoI2UnSckK60s0onswfqkRxQTc3
ovymZVn1eqJ1bxIQs+CUaPcLK+VVZ7Z53IJOVtk1t4x3hbBu5zVlylPEGkK3yo5T7pXhYFdkDw7y
1/rPdZTU+PAhODcHZQ52S6KZWaxA2Y3I9XyQxL49LiV2mdpjMF1xfBoFEnxvjtAiS+zm2Su2bdbm
Dm9SW52ISnhufLI8kp6ANALnfpn2zFwfA67DxyOSKdWw+2nByVBxLZh/Yh8Wp2CRs33qBrkbdmms
T+PUuCEZ1mj+2uKiyCo99qh9kGnrksRI69qPuiTgtU8JzrUPsDrMksvI7v9e1uSTkGh/ripQpXwk
ZxGXNmjcLbZgi4tg0ZnaGUX8aYuZz7NRn4mPz2IoO40vP94AMIzfuracUE3VXdp5F6LtXPB4IBVm
5+E1RzD4IvNoTh2wzA421a9ZnBEb/lgCxSYPbEb3rJQY1+P0c6WCLTOmp3qyr1a7XVBKfE6FTZNa
KYmi5smEqpiDqUfZmeNrJ0jteRvX+RD3JyfTKI2mz9VDpeKoeI4kpJUUvEV529B3unljlCTrk3Ra
FcyYAACAj2034DCR0zu6+r8bAeNsDPhxPQGCB+nHUJDa+2G01ZlWmgK6Nb2qpMdXweOmSs0crZt/
hgR1DxV9YnGSGVGmcsiCnMShnmn5ki/VByE/kYk864QA4+x10nuaptdlori9zP1HRPeEaQ9k9vlr
f6jSsXqAHrzr6+4jjkFE6j4vo3LYXlWD2Wvr5LoDHIJdXxb35KyMEYiQjynim+DGFyOtlmOmyDNd
SPxI0OpR/ns39ZgHbF0HFDHnF2IXvjy/Xs+TY62BJdAlM77RclJpGa6jsiCL2mPfpfraZeslccVy
zlyiJG0BWyOlcbRGzChNLcg/91GGJX52Keu1p2iCKxF5pxn4Tos7pULDYBQHWJjnYd4+uLSWo5mZ
56SzqoM9sESUTmbeDTaUhEbJvMs96H1yaP4OLcpYw2ZwqKpnE9HSGWtfcUSoSbiYdSMqE2IGgdTs
xGJ4Sf+Hq/PajRyJlu0XEaAn81XlnUrevRAyLSZt0iTt159FzcU9wHkRpqc1PeqqIrkzdsSKHqlt
mlvYHeAzssB+aeG2di4sBbhsLRtGJo8aQ13Zj4TxYHlx4naSdZ/D/vLcxaGGFS9Bg4G4s1QAhCbx
yJo19JQsXKduFTasfCtc0AElp85kSJY0hXtyh68hJeWfId6x1XTv86bdy4I/0W0voUtvE+vLlA8D
xpM+wCoRoMDuNb7gDQb2LbNPdapqUj8iyt4Kd+Rj7FAUDAki2SacK5FRxmMRI9UPmJu4M7+Hen6v
PL/dFTr8NQA4wX121Ta1gpMseFyzP1vDeIOFXZDJ9L6qhGBMKMDJlrU8D65J0y+qBHgMqLgdizNc
pwG6nTsX2zHjZwXOFdyWOTS1MW3uGzRoAgg2sns/LycJifsAP++9HKD2C+3TBqrcU94g/+LD5qTZ
QTwmDEUvR1Ic6yB1TpT/OF4KGkNn3046yavto0DrApmnZp5atxM37ZZW8p0oK4J2Fa8lDjH/VA1i
kcHo+4HCBEExc5Eip13ll3heIZdzM8SWl7a00sTJoY21/E59JvHOu+2i2AXiIk5zbOIiDsqFdwd1
PKIxUNiTvEk1mTZWHSTHmJ9R+2x/+yM0VmmCeXDxMXKaGU8mNp0qrT+1CDPazzGeB/g5nW7HtgGR
QzvfTrUFqz6jYmTvsWV/TL0pGZ9q1rSSREAZ7o25v89SiOxtYL9PZjdv6oh7OhnWrccgSDYB1SIb
3XdB5o1uhPil7mqQxlb3wOgK7CRdoEsDRUAR19fQZ4wvmf3Eu+3zMogTD9iVO0c1bHUeqhPJtc5W
EJcScNoEWtdaUGKQ+vgCAsHU7bewADqeAjZZ5k2bOU9K8uH2ehsaUw9ObwKwVrsgN8HifcG2upsM
/3dyC+PYBlkK5YafKafPnSOg9M6eFX74Ktk3dR9tpJfaKwMBeeIzsvaUXJShutj2VfuVTObaWQ6/
+cDRovXkU90KOhY9fEzMK1sMUBq11LDYhFrr0ZDONiH4i63JgK/AfrsC23Gewu7LAK1EDNJfBz0o
nTbu9tHI3THBvti2rHJFafx2urpIGPk7vLXXWDnjuhsFrMWyuAuBr8FOpG+Kw7IYJ3sdZzV1yLRI
sKWpxc4iVJY0OuUkK39mrDTdZA7XLAlXdZrVW/SMrzAK1SqxOeM2GkXKyVMHq+E260hDk+zqjhnM
GoYjzSqq7r8CqqNOjevcTaE/rABHbQiT8JQxuPw4MXzR1ntsLAgapE1MoNgdFEqZkxLvzJ0dT+U2
tf0TFLKrigAeFqKDSwc3IQz1zh48e1VEoCLgqYJ561pexTR/qmZfbbgP32tlXBe7rR/zlHQHhMLR
j/+hwxYa1oblPQ9lwyjKMqschDx6KKDUYbNNJP9rYYHQExrBQGjfre8SlOd9yT1/9sIfC08gGLdg
Rw8UZjwBpL2IcA+zCCbMEQDYDGiIiM3hpDxahNn8gsebsfln4nWSXnLm7zAQdA5TLqR1mjjBIZ2w
QLkJ2AS/uJjghPekDe66yDdPhR0+Y5olxOEOXIcIYG56zJRzJkrJ6Zi+v7pXmPlj1vgiOOuiOg+W
66978I8E00ja+lUJ1wAVRwXFxItg3XqCHSap+THiZJJS9117/bHGySjS5UgZd+ZtNccoz2r4TMAO
vHgZh53ChiAtKQ4ZiaiuQ1y05qDIpnrtuIG/vcS1GPK52FcNuX9kD3+RoiC9QePmJriYKxs8L5IB
nR2veV0IrCe0UnFTRxgCUp50OyHGzdiEb8OYjRuO8/dxzSApouZh9JpPjstQn+yA+b66DQ0APLJV
T6EIeENT0jby0SoVzkPD3ApACby5aO8lDQZuj4UjoD/AtXiDi66+zji5161EY8f2+ViaAVekO/7C
zKGCcKZl2CPlgfl9cV9gYkurbU0vlpOy0modaAy6u1hzD7IHaJiVxE/CEhffCoN9L4O9GObHHgQq
qn1Illa2Py3Od8SgxtpmsKizbvxIOYJc0iBFOma+O3RedQCRdMUgPWyGKgRfDlehTritzUV7RqwY
bqSYr3Xlputmdn/FqJ6iJbiMLlAsEJ5ra3pfTT+urCl/HbrsPfCkfyPPRcQ7EhrJb2dPRHOWDnjX
uDTSeDGH+ZkobLYdx2VAVwjyrsSGEdsP9gQDKPGqH2D3IRulbqON5o6pBDruEtxs2+Hc+bwB2B1f
g5pDrtUfXLZFKCd8GF9H2e/tIfNWU45rns0zlfD8MH3YMCF4FCzT0WHG2bUGjG5U5gNqV+Ozmw2G
w5jb1FbKaUd4nU0KNbion6ex+rAt2e6on3NX1H72N1FJkKR2nOrUo4ZFvL0bgLdfUgTOqtNEmMah
58bOo102Al8QtPeNHbYwHll+sbb9zHkl28x7beqtKREI3JBoqS4BmKuKeIDKiC7OTcVBowfOXdxV
vfGrjdzcTJWp98qVz9r3uxOmH5Tc6GQE3sZIBJvQyRuIjdf3hDNpyGiI4+z0wnIclteCeT6gWiiM
vewwBy4BeXJNlk2ZPD4SOkAxiZK6O0Q8X27SHPqylXnoSHGzVUv7UT6BkEjZRsexzaEjvzpWv+VK
CLDUmvRguOZV9jM3sSZLd4u+G7Yep5GvMcfcPRO2voluvcDROxfJgaOzNe+10T5g9ufh1UU4BiYa
ZAALr6ImgCzH3OjbPPjGtjvlbWzRVtv+DMV89epJcgp4y2SlLsLG/2/kd8LLbll0UM7KYwk365PV
h2jN5q0bsUHI6IPf5nS/OOrckvqaU3uXcZLp0woLm1OtSgZXIyCT7XT+MZDtQw9stY4APPhd9Zyp
/jVvnHlrufh8jeql8jGaOfmHMQJzcatXHaBDz2O3hwxpCohzlYtwpyqBH0zt51Tjt6LMG5ljHLNN
OF7bfKacFtS4tgKIpRIBfAmIppEmPJrIpxCHCJlobEXIF9xLP5HqOJ2Po+bozjOwDIE8h+yzjHPX
Wb++6DYAFwskrOopDfjAsxXeIIh9hz75IAzahYrejAVJlrXTYbJ7elkGelCIM+OPi/iLCzdx16SX
TlhbJqvUeO/kZhjr13KCaFHk/SueHahk0Q5f6T7jW5hoO3hQ1BSxAsXJn/kB27S88jei4wkQpXzm
ciub+bFZBtu+w7epeNu0WG4D7wpVYK3DnVWJs06Ashmhdf7Ad65WdkgbTVxn5GdmPtnl4oAg2cF9
ovlQ2NETkicrlpA4O6PuLivFfTja5t4q36NopCTeePRZVVU5Kn6WVV+Ok44cmfEODKOVrrrWY/7o
h8+uHJll/OmhY/mSVYIgSzb+s4PuwcRP1FsmafokqW6HgXfZ4sSzCgLvF08aHATUxTKrYWNY8cXy
+3JTpsEd3QweMoh5zMIYriBpIcRghws0Lv1plZJDg015nArFFBm5R9cXu3wGSZ5hG2Ad9wvT6r2N
ojNaLCcYnCwzBx4ImIQGOZjMEQKbjs7Ucr2amWvsArP5st1sSyfR2hePYTeqVVCUz8MSkvW8kqvN
V7sxIjectT+5z0Xa014GBuC1dB/GRB0Nho4be7Y+zCRxD42TUTFho+d6hHPd+oWQMJ1MNV1ppSjX
PeVgSB32TWKcPAfvBZrKa52Coq91yQ3rq40RwSGjX83soZ+5fyQEVG8MNZG/78EkSswjiXx3Uv3i
q3qtqObOSh7cAZPdTTrSzpWECPH91UhOQTHajDpTvlfmBczLVVbe+zi1FGR6DRlQ9aRG74scwKdh
MdLlxJkBzgHUb5c3Ne3ip9gSMI22UnHWALjwmas8Ad7VEGlMiie7pzWkJbaUTpZ1jft4H5QYz5uU
nIqzkFKqkliGR/xIx/GTVITIJjdAOgewx+b6ybYoR7MzKiNSPBWzXz6T+1tenjeTC+4wZAFi2bxE
Qmp0cR1dVJj96l7bm86NYi5tb6tejRSDj5F0bOggjvc2zOqKmSPE7lTOzo+HFETTJkkJq3iPoc4b
0vjpnOFIn1GPOxf9nEzxJqqSW+Gz2JyDG3DUwd97CA7tTnp6OOn3fmw87s5o6SiK2I+yu3DKH9rM
RDTAJm/X2cbR6Dx5QRuWNd/m3KNXk9QHq7eekRERn5z5XHn9TkbojEHIMhJHjVXMa5slzU0d92qd
WwiPMR8F1RGID/yLV/cMCGPDaaW+2pQR5i6eCF671D22dbX1sXB3Bcsg9m2YjPXI6sP8mqN/QH8Y
j4SuSQn8AC94cigO2jZNdcCwuEoGF0iYvy/mHA1A1reUQhAzt5p7R/qHRXVIfDj6JSNm3XW3rMr4
oHUMG7L4F2j3Muml/6LsDiHnUydcuWZ9aXGFq9imAEwH+6G7tQb/dpqdXWMwrIAsuKEUDvNMS6NI
pW6Vr66FNZEkjYDk99HdnPkcbPDEYlCGle05R7lohIHe9wEePduieiRZrEllzTsdWPa/SWLttAOC
tdlmLJJ3P5+vkD82rY/V1RIVlwnEy5rTCzsl/6bXnC88diNWxqwCGIJHo4NdT78mJpa/xiH5QGDy
xsEXSNRzeMjhipcuULblIoyM+WqYdF8ho5hRdwRCLPCNjfuORV0e21fmpJ5n+uARuRLnOuI6mxd/
RYLI69b4FbARWbF95Lh9hQ0HfK97bARjE2r8z9BUejM77C9bZPxN5uuNNqdraGOsG1POSWSQVpET
//QW/QrzuEpgiyT4l+wJfxNL0Cscl1Vb05fRjx0c3rseWyi1JxYnDvASbmKy6p5/ndko2GdN2bpQ
HQVOuvxIXY8ec/tLNtFzFJ2Yo6gMFqAOaS5yTIQ4wOlzYZ3ajBfAlQ+jGfBMNnC4RqbzPEX9wVK/
Pe8HOxvuesZcfOR2u++qxRjtz+4WkZ7laJz0GK4zKlw6fXFam3YLH9RWJsdv/k/s+ul3FCwihrR3
jrVLOUVXxXtqu1YUVg+b3uH/mlXtihaReN91vDuB4ghZRadhsUIRwsShQMM7bVI7C5GWwsKLtQR3
TZQwO83AvIXi3uwZ0er4U3YMifQH0vLgO7+Y/Pd+FWNv439gCEg8nQOwfakbABtlQWdIWvAJHoGh
idSTlyEtWfYOlIGVO0BnG7DzmeuRbpH+idLHlyWlVcuT+uvvqsUhSkS7BUXAyjhTrHTx8+2x+5yN
hp4cJ7SeSTKO25Rg7BRRUJRX8m4chbUqu5m5nYa8VTQUXwNa1Tou0MuoxVxbzeLqWgDGBpyJm9bC
Z21W1Rt5DvMYsksxR0rFOkbVjdvJ8oL2PzuUrbSt+qjMwT6wf5FYtEAJ4Aif2Ef4OZW7jX8spNle
tN3qI91euwBT7MWO4BuUrbkESZbfzSEZrpYP7b5vk/LYGnV5/O+f3hmg5bHn9AGdhn/794WfRKPf
O/66Miowby98sDmLzT60v9x4UaWRv3f03IIbVsaDEZGN7GnUvgQBVTRz1bDcQFcdKn/iAcDzc4n5
Pgysn1ZZLo03s23fYsOJf4nrIJDPMQnPLLu3W3BYZusQGGaMdHOdvZQcytapaLo7s9bFLuavhe7E
JxySTsRfN/V2FCZCYUgs1gMaEWSuUxtbmz2ewkr/vy9plo2nv38X9yfWkOHx7/dSFT4qzOy7//Pt
f7/pdWV4lM35f/+UkMf6iTg1cfFJtGT0NDc+7A0ly9ET0zxMsv//xep8EDNhuXed3Dn1fWj/98Vf
ftnmWY5XlPMeiuxrMVCR9ffv/743HuIQrT0Ub7KvbFxY3f3UkGw0nDthsEWJqukQwk7YdSWwRXCh
I2/pDNyqDTm4QTSUnIt49BdwciM6ECyb5f08e8ekzv2jNu0v4fLJS3CoHCUHVox+cDqPqkEhy8mO
rCs6iz3wUxS6YKdfIgT0nJXHv3+y/ksUiHUAqGkPfKo9SstpjxP5guPfL4tG53vkWSBjRXsclu+o
BffuYKb/Kw3akWeyZF2hMh4XI76VMCJnl7N6nPz7KSLTgYVMkkey29PQ/lJ8H51mrZdriBIwhx9E
qEutWth3YQLmGXYFdKK2rTc9gVbySJ1xnE1pgHRtHeP435dl36/txLyBph8diyE3/vtSxy0iQdFh
OiXohL7HZubvW7LlW8zFsjXTxyscDzI3KUgGoz+73gpYjdwV3XSYkVuOHgXtanTUqRygMHbd2TB/
K9NqjklhsKTzMW9ZY3DEJcezV+NNj6y4ObfcZw+lUW4Vsf8jLjfUBJbnavokV9xvJ/lXtaLxt8wW
6xxxw+pFsi1BMzBGwZMkzS+WGbI5PoDDTsic0HsQEejxI5tX2j+hpw2g+MF++n29dn3LWVdDRpQy
QDE1rfkJaQ2Pqtd+MueaFwqtRIvwLkf5wZ0iXKEriVPCESmu8K2O1QQ2xaEwogIpRCNFssoGDys2
fuS16/pLQoQe3NbeuCZIjioHLmFNDcJFY96MmlL01kOEY79/ClSdnEzqkFcSX44VrlSjeDrWUEIX
+mSIfQ87KRHyLn+kW9eYFwKnP24rq+M4QDkfUm44rPgRKdr4pyJRHvwB6HWFf8ttqFhT+hl56cw8
ArIbNk2EDXUtabKEMz2PGxU9J8J7T4tor8r6rXZONfUco59Bq6J+o+Rgx1Hd2MIpu+nTfzLiCAeJ
seSwCxtCfJRDvdeVdxwrYhVOScBrdKNzAbQ9bhP7XBgp+yMRHaq2BDhEprJ74j7Xmwhd3XDXOfYP
m8puzSS/Y4EsuVbLbgVJ5Dmw4M4TpeEnZOVQNfROxkyeDYunOgzWVlnSg60fRSw+gXZnm6BOrmgk
MZmW9yIJI/rtklVlgLnUw05kRbf0ke0S3nVsCN69h91dqviotLiVDn2yGAqZFtRa9AM8YEWortL+
upH5fe3o27B3fiW3OPR6kHVmgnIFlZtKd3OP3bOCJR4qv1zFoniYyt7baTVtWy95aP1FkC7CTeJE
l3Ss7LUdHnlQ3HZ1+2go0d/YLYi7wr4n4PBi+95juBTOLV0AaIQMiKQHe1LLPEbxRRpUhkjazucY
jl8FQZiY2GYIv3IOk1BU3Kp49ZfWc0zSARKnLIllTbqHBBn9KgFC1rVZGDEV5eFbVdSvwkhfgXJh
SaTal6FBW84jxFeedPl3yvvIWsp5wwmO0DYw4NvQim9GG/b96Ib36cAfVmqMTU4PXwh2sbHJlqfm
WBGAdzwEN7wQbVzcV0H/zdDt3JivVuZgIafOMh7MbJehRUQmmIkp5RHbU37j5t+KHVKWyd9hluJQ
qHarjehpVlB5C3fTsYK9EC9QUOAOeV3uAx28UofG1iDmcNFGjCkTYmA4/HTpTNGDQJ6M1NWCCYlr
m5xDEt2z8ak5qJBnVwZLeJ8MjQFUiQHOcmhK9A51jN2+KaLbyNbU3eJv3Dkue4KQ5VkKY6yXYALG
1GenaLCVxknHktFo+nd6sfgM2Cu/dGGMJe6mGNIr5n0QpuanqUHJaGF/ywTbV4PJDlzIzILTc98E
FahINOBbKRfeuKX6cZ3O2Jj0Y1c+dyaATAWsrvLdNjtIuP6x6RSoy4KzZuM8EN/GAZnDj3aZ9zI9
bcOQCGI491/40s+Y14elTJREFPDFvIg9IISgXVpcyHXhwSCe2+9uNr/ZYMQbqQVaD8s+tsxM2ROH
OdanK1bi/EPP0sKWrVw5RfzWwLDtRmoTK9vFLFhM71PvP7iotBxOimOf4pgUUcEANAiMiGOOD3nW
30q1+XEIotuGY3lEUvUQFRrEzyw2GX8aC7D5oxyRrou5GJD9wnschzD9hupKKnRY56L8snl68jbw
gjYWc49n8aTIzBc/nEmrBdaLrNuNqeNbLaqn3jL8babOgyPiXddA0cF4tUn8lqMFxram281KofdW
7C8RqZNkZLdoH1wCM27cPvjTo9npk59nP7j7cN0UmD318MyO4FCmUDNG6y6vp2aVLIhMtwhokJyd
vdOrzwAKhO/F28nZx/ZwKfUc30HEB/hnB4CHkI7g4ZO7orCWMU667tWJWSVU4WaM02NdLnXYY7TP
rHDcZgJnQDGwnwWIRkMYvFCIr5e5hcelS5AF/lDjoAnaVW5jSZzT+RhEGA2rBMiGSQxqkMkLJlPI
TVOUHnFh7M3Wvm+zKwCp5pkA8/gIdANsTjhzt4Y0ogYpMcrTGgo+yDG9cgs8AvirNi8WjlTOdhCw
67y+LxNRXEXFQdPRDTS1bk0FDt3qkwhZfpb9oVfc1IMqpkGc3DWpLXH9+9J8sOwIVprkdC2UdZ57
ibG6Bn7jiMq8pk6M2zWUyFkk41XUPUSf5I1POqeMxis8Xro5QlPizSxic5U6j1gc2MrkzIKRDs4l
s0S07PppNcGzn5bDyqI3gSAH86BlkMaMgBiMw0ecuOO5qSrQkw0bGl62XUFuG98G7hR8A2y/8ieg
buYZ/Dgb33TYo3MCaHAjGuv788BgD6fXZhBzpm1DiVzIj+AqEx2gRLR07bK7y2WLmzPquLisdNP7
U3f39++DmMaYytbIfqK7I5PdrqWPiSmXREpiCuO3kXEFoJ3cTWUo74flC2L0WdZ0otuNH94uw0Y5
lcm9EZOW5AHGLLX8slq+cGRv2D7TSzz2lCrbk1Dbv9/trCxaa7qtORjyfVzeWIOisUWt9ONTX+X3
Ysbm4FFE6yccmpDxfDSwKeESzdG5GbdxkKS+L7hQrUMR2cda9s9dHFB+Ql5ozULjweOa2NvTaCy+
mwAvR7oO5xqdRNO3wP3lOVIgIElSwdps4pdm8Yt3g09J6ZqFQnjbKIX1LZFH8dxAfmfCct+qnri5
KJZmEC88W9W/FjrUJiKjtGYTMTzbNrRa13j6+8VAJ8vInnjVVFm9T01rfG4gmQq8J49/v8p1vA1G
L9pJF9NhkwUjDnpX4mPxblMROlc5V+Vz5Rr/vLpoLn+/mjth0/FVyZ1jywfX7dUzVwV3VBM9qJGp
eradycV51Y+7v981x2k1m0OwDgyVQOMO1TOfln6nMGbif6uqZzMKk0My+c5isSYB6TP+eNg8j5kF
gQTCd/VchOPEp4J1yJQGsApxGb60WVqf+rglLjKEF7ZT2ZXjJZhxmd2aWeMRvbC2doj7PvN40I6c
nCyHe/vIDPTt+3jRTl1eqg+APUdgqyxBijK7euUcbaZcIAy4w6nWwXSum86BDhLSxDI37yBbCEkm
/qoeaCkoqfjc995k4FPTT4bKjTvFBevw3XVkhC+5AqOUcboaCBDsOeKBNaSk/kZThcVCfnosHGpW
o+EVbjluwTBl7uKzjydnN5FIYCWFvgdThmyN893mQ7chAsGxbnEsxKz0d1UcOHSpYqwAIYtBN85Z
IGBvqV1RH3QcbrVONlgZbaThKN4kkrk1ADwwtf1dWbHOb50w2nAjpVX3Vsny1bYzF2kkfGSTySBY
OjxNLKgZMArUDqv8JZvHZk1N4L0MiH2a1C8WS5+kXQ8/GaXNAwu9vkm5LLVcBk/ImSXnOxEQG+WZ
GkE3ZGjhsaV+o3m60uvubqjAeAH/h/EWd2QZecxb0WIQtkijt6N+yxz9aFR8uGuoYXS8yXMf3EZu
DXiXfYfbj+QvTkqRJYg4kS3s4u+M+5fncjWJgQX85JB/bVrFssHxwJq6xoa7Cs8RMT26HGP0OCwe
F7hKPfZcTjr2bTEOAURKBEjpqY0c2CP4wYWE+2dcGbDpBNs/y/Mf7NG/twwFRtT3voYQTpuMjHUK
fwO6gnXIleyxXGhrtzwNKcZsdsY7WNhoP3jeNxtiZOiig8MWW7twsACJjWSDAbXxXibuhwzhQFbK
wkdBrMmKOSWXSSmpgKgfM4bCwoWgwLFtnyumcyNicxSI3uRugw/aYfc159YdPgBWPqJhvUg6dEgC
yJxkL2xVMa5l/n3bLCQL8skN7YVIVoj3Ogo2QJwAr1ajIIZETNYzDXAlmNESRKGwmn5zZtncCa8N
AFPpcEAMImCWsduzy6y/6yrl42toakxcDlF5ZvB5wxqYcMIOgEdqu+a2nzBRol7iT7qPszxbIw1/
ydkXGxvTOBMAxHdV3DHIP2U1GE5HID1VarjzhLjBZKU2U21ywBTkQkpQVB3AHFNb33Vkv0VxMOyM
nLwX5cqsI4Z51RfFeCoT2sd8nkUyoD2XEoMH7eBqp5FTrftEozW5d5Xb/Zoi+moz4wfUgJwW96Rk
bV1Y/SUbzLfUY36aYoMKXvu2K2HroqhLGG2I9iNY4GQY9k7jDhsn/57nNF+hU61FOPzKeZPCxF/l
8jLwdhz4gdDCis+qTfaVbN6EDIdDyOcdrORtyP/qRhe0aWERn5vkvemj51R4z13bWJu0rK64r2/H
aPxhldHsG99mS5l8JdyGDiMtiYnC7RblOPV5lVBHdX01k/gZ8sRmtjvWv+INAOl29LpTq7jbhPZA
7auz5uHi7ri9wPfeBKST9ojHTzTstSaH/MxRxltHrCIGFoJJHShDPgY3wUuW0s3OVhD9GmdkUljJ
LVEcMNMTR1rt3gFFAyLB3GrOKYYAn9tcYfcr4g5IZOEqrwDBBenMU29mU4AYsHadivKjggdkzICi
sIVzgN3XQcFkVnh30cKtyabgasdEQxzee6Dw9knIkSqQKMHkznI8gYe/nvTs8cENX+eB5Dc+/Wvl
AlG0cRggpk/MYaCyNiBecKWl5parAjs0atnHbA3Mte6VsqdXTZ9IPODgQZMhlIHnnh1bs3EgQwyq
MlZegmzlhRIzrVEBPs44pcEvbiYEmiy9KrIC+5D/qqQkIMSiQISbaHGKDAwjZ5fbGU84RbtqgfBP
zdyp0BgzcsTuLQfUy1SSUq6kn6IN5a9mXL1J37tm2fSoEg21N0qfp6nw1pkK3lyeCVM7P6ftvGgx
A0UCAbu2JjHvAzN4nAfFUSZZ/OHYGbuZShgvq06NrV9IKpK8pUNYJg1VAXjZYc+pauOSKEGmdEnm
YwpgkqTQsqQVxI9/2aygf/s+kuFMKbplfrFaK9tYgUuLsePV4z6UBlgG7ylIIrH2hxDWOSiJKbGg
HxbhIe9jrA9M7oUFPgeMKT5wzD9ewI6R2WBFOxKuCMd8jPrwic3DbSEmGsRycUC25cedup1l2M9F
L//lZh1tSJXNLOC1Mdzlwr1nDEVryzRiZPnP1vTdOD94PL+SNL4GY4sWPRckfQyq6pnT0M0/nEb6
25B8IWZ/i7wg7Cs9l48Zph9uJeeoNK62F53SXL97GX2Wfs+RLC4+Rh+lqXLtdQ9YmJmx3/K0xloW
uzjrDP9C6QnqRkWgek7r8xSrcbcE2DbVbeDzyuQL68afnH+U9Cz1NAM/tkFLN2y2FdQYHJydAJai
uy0MIVZ9S3CkgMkN4Oo9SLjSUBokYWKegx3QDNGV33mf/WssPg6x9UrIbF1QYQ5TgOnFQfLMwnBc
OYP6gB2ANDg2j6krD253l2CNYuODV8iHPaJb/jZWGz9NBVhUVixPWUiiIxdk0C1sq4ghIW2XRead
wib74sa79k0WyFTHH+0GkYiz0RF68yUTetxXunpsze7J77sVQfqn3nkwq3mkhIrwvbCKZxpjjrHt
fRkyPI2aJ4TREiKtW/pY/e7SRBz0hzxYQ5A9a4304zqHlsf2npXrqadGnGe4vQt8gEIDXpS+vtEM
DRWGAq5yfe05NO0GmH9RycU5JuZ1Dr12TbCP9kD5kdX67FJyxhMShdSyX3Vnn8MyblCQFpnf7bjR
SBpQflXJ40NUFE0o17P3TYHZbskxtAMKK+Q2bp4omJbDDGO7+QJaA8O3Zmd+m4gYdus+G4ZPQUkR
5zxsBWoC7zlLMMcG6M6x2BXpzEJ4+LBa7rkKW4QtQKwR2rTby+TyI3BuNbiF1bSE3EqvLdCBkveg
m8eTb4h77FSPGb63jRCS6lKfam7KuvI0xJzHvVCZv7Xl9jtasMihJXfCaV5JqVCxNVJ5F4pPjbpI
c4tZ3Yv6SfuULIwpuyIE9cD7rj1O/7ZjnilVHbhcbecjhqbFToanMX/bfenBwHJR1NsM0Vk3cPDq
KD1wFwKSEr2JOE02TcJ9YjIge3nSZIWuKnCvYbYxa/xPtv8+Um+PopHzloG7UAuVxfiJEpPhVWXr
KTJwg7bdcVrORh6OlHBg+uGj8uTZjHZtb32iHs6th2rqvk1V/+3EzQEXwTWxra2ZJR85+kbYQWhN
BZpsNgAN/LQ0Np+oh+MUMFDNif3dce8uUxf0a2i/KK//LCbu2EaRcgLQP9Tikn9FEs+aV2lGF/zu
L/ROM8am1iui5g9GeMvPf/wRV+FcN1+TwkzmKEo6mhmUugNSrh7bfO2aHmY32kfmKNrktbMjnYbP
1qh2rN83f3uWvESZ435iOvM7uJVTrMkbT7X/CZV1I33xEsb9k89VHDRmjqPpB5wNuMIZoE7KLcxU
KdV73u8VWfMCcGUXlgi/LdgEas9vyPPhRffSs+iBSntRusFdYSJ4B4jXxBp41zHL0exWpccq1t2x
De69PBHrujQ+KMkb9kg9yTifprqdgY4ApLZjfV9lwRfq+tVxw3E9z8395FWXKM8ePR+YvCmpI5xe
zClaW4Hpr+nRfAlyThuQy0WMCotjEn4OqU6/Dj8sSoHWiLYS5gv3JwczCpnqD7J0ZMW18+nE2BCM
EJNYSty9k93KjDnbZKjovme/NGlb7SmASnBYUdjl18Rw0ZI304xzLASokXiAi4MKMdUJho+8aw5T
wXQSRv/D0Xlsp45EUfSLtFaVsqZkMGBwAnuiZZtnSaWcw9f3Vk87vGeDVHXDOfvUn2YTAqs3/kWT
/g49015bKayP0HypvfENb+lWiu4duGJ7Yp1ATDnSt7YO3/OKdAVNonsor1ZJsGvOtLH13FWoXwjr
+Cj6YWdFs+Kz9ryVSyTckH4PXnFHyJSC6dCekFo8GqbnhwZfEZp3eoUmEQimffbkBWY7l2W5ahEF
QPg7TdhTF7XOaWP7KUqPKt0pk4gfEHyMGjLEt92nE4c/LTKGZWclBXF7aLfG4OjExJZIdpq9eW5b
hue2ckDeDiSWloSPjSEovfwO2BFvHU6O5fy32U7w5VGe2FmEJQYy21CzrkkthgxJSEZNSCuxMMrq
HR/Yvhv1cFvJGP1jTFC2Kv8NAYZ/oy/Q4hGZCyCQQIp92SDv4gPClPrSxCHlL5zpgoc+c8vPIpmz
PRWeBBv6H71hcojj5M8D94Df3nnT2U21sNWx71kbHYI/RQDuxby6TmFwKPVgB61qSbjVSVNQJ6uq
YrNj2V9inPZRnL3EU19slRM+xIR0i80cxUjxMdShjWIusVZm6z0FJrxMQkpeHd9/o1CnJBWygDlA
7EK2m6Trk60bRyvkgpSQwdSsyH4+WFV9DAQFDcQLuTUMZqvcixHRACAESXirEvlsRCXIoNb5ggQa
Prlpz0/oIl0s+n9uWfyWdj6C1A9XkNFYoIGyXHVtzLOu6jUMqU8R9PG2qiXiomhCbKg4HJSR0chO
2Sos9OogAsqTFnqFwEtg1SR9AsQk24d8sXoe+D+3GlqbJMWGaRjtyULCnvZYfBtG6tjz7LdIfEPs
svlfxnXf+ngaOjR9DlSEPGe70Q4kQnTES7nOZJ4T5vMClzXq9FUbV4z22uYVRdLVM4enPtu1NfaI
Pm08/pPQvVCEFjGLKRB7QZWIw2hrd68XJjo/Ir98/1OvgKQM+cDoy3hn7jdnkoMMVmZb710XpVFx
GOqCBbJKhm3u6+2xM06phs6mGdxwE+J3rybBh6so6V3j0A41HTf8Ece+dVie8SsFRMLKNMT7TJ9M
mrNYyVZhT8OVkXQeNvTYvKk8QJ9VPCWtWzyM3nqhdy2fTfSSbA1Y6toeC7lRU3s78A5agG9YSpTZ
jYJwAp1fn3uZYCW1Pz9FcBJVTyzd8l3ON9NX03PvDPaqGd7MqEUexIviTuKpN7Aciv5s4qo/+MN4
1PTJBi1kvuIuZGrfaqhKmYRYATyUMUMLazlbRBDkD38IBRFYU+Ls5yO8tkDd7NDd5uBd0C0DTeos
ECSqtFcDFQ9To/hhO0a1ZfVeNBNSCpyYoTM+VXGHUziCMGNMxmZombOZTvM6eTwecdh/aBWXdmh0
7PPIaee4+9NpmyD86x5D9990llIyOPd3etTSe5WPOp/FlR0w5nHXHx3De3ZHj/wgLwV1pMpfADjL
wRH0by5bOk3HUFuNp86WzkE2cbEXDaCRvI3XO6+ufFJi5wk8yClG5uVKZOxyfeuXcTgknl9tMLwV
MnV7YdbJOwym+Dkx8I+Pv7XddnS1QbUuK23jjyo/Ms/5NlqB37UGT+FXhA323RNtKydsT4xuL17z
kpmA3bbjggaSXCI2nzSM42IgimwmWsDawcHKFO4tc3BmatfKA8/jTwnbIeVdOjoZkSGLaMBHMBX/
AN5D3V+5cLF50fnQSJbSCA3y8/SmqjQge4aEoRH7JNGQ3idC1cs0yCe9jfdmPCITQuEEXcxiLot+
2kUevNda9P7K5t2d1jJiR8m8raLi6g+ja5LZHMPcLPJ1xvDsKCEPrSaF26jjcDtVffCWCfgdY2nu
md9kW2k1sKBCC4BSUCDt98i2RFZfoH9YkpiF2nZefSCci9pTbmIRH7u/uI4uJe71ZTc6SGTi+K1x
qf2ieB+bWKtyp8k3JS5KgSFzLSBOMdbDZ0Y+WVY+TYSlDMwbLH+GgdXvUjd+K6U9sZpbBY55LRA8
b5SLD4D8rDD4cphv10n03cUsMoFOnPlGn/w09vdpyV47YPnZo/tYKa1C2tgnqyxgbVpxAIqJ50wX
GTAmq3pwW+jCfiD9LtdK3+gaUrHA34wJ70cAc4Cjx8Q9PZxChAkwnEbgQaSr5s2TZU8/UZ8alH0r
6SWv6M5hUzXVRsX6u437gplO/GuF2H37EpCqYfDy2VDd1vb8bRfNnV/a5VStSJAU7tX09a/Jy97N
/neqx+9aJe2hSPLvgYi8QeHjh9ug9OGEqqtdcxN9Vo57FP34GRm4AVEtYOgC3En7Jh4pq90l0nOo
ttpc67XtLU7ZDXjzLn74iAMnAxmXL4sWoL/qmVdi8XrNOnUjJQw5hbtlZfeu8dMCoyeReKKE4rdA
7K7Jcx1qZ6woazoqNFyVK1C/L/JgDHcECE8LxfngNPKT/e/AEQNcYqI5X8YMTsNWD5YQxl7UOBjc
OggC2rj8cWI0yN3Y3jUDXqfZWbz4nbOJm37OHUFNwgFLekRV7iQEpvUk7IOeSv5O3lLKmuFJIKNg
3O7Dm7d5L7LcPPr9b6EROksY3lzTszE21T8yKD9DIqMXNtpWXgaMYmluMq7spm3ZI81lxsXut2k+
BwvkjI4AfGlY+vfY1wQ5Mz6dgnYhXH1ccQ415PqcpOVcZETynzuHxto85UYUbuqZUCCylyFPaRsi
JZZl5TLFDR6JJx8lpqCFOaRcsLWFHa2pUDUAW0OhhT+nmuUtbDlk8eoq/aUonVsOtIFaL2b/OPA0
6d48Es5rFl2pfw90zjR+rzioRir13l1Ul5QRO+o/nxuyo0vC57oIRkx5umHvh3o8mjkQR/M0KFxm
ElnZQopY7Mam5CxLgTWrmKIO8yr/aJqeGlakIgxRPrr23PiSpJcmOF9RY2A4QFRDqbkUZnxlozet
NSqdZWOce0/r2MQVOBtb8bsLPC9bOwpCfWHLE35EMmrzjg2GYR8JEMy3TmGfo5zHFrKPvi/sjq9F
zHGVJcufgXV+ETHaKwSFmeYF/g69NkAMKf7qwXafaxzhi9B4GRPKp4C59oTPbZNlhPZi4mk0843H
B5mxXjw8tjYs6CfK6jk7M7LVxaPcQDL5HQ/xVijcDiWxM92w4qTulj2pgnQfbDIK3ihmdacsMvbO
KPVNb9evMtAObifWoIZWA8wNK3lxcKQjOlI/hiLLSVnFSxDjuhmcVF9m+FaKvuH5KMhHIjLdmB4t
6Wqgn1CFJF247bx8O44ZKYhl92dUnJJ2ooAF8MRaJQZKRTa3UXKY1b2176r+rlRxAzn2ZcblZ+Bs
1YitNq/lq5nEJh7H5hQraCsAAM5hiAGtHumvar/fqFC3VsHrmIzm2ipGhHIyuMgKrLAffyq/pNpq
uaWI7KHM95AX5xOQPmTEP4PLVr6cjGtR6VSscUM6RJJcc4/iv8antcIwwF3OEn9lIXvFTMc4jmn8
wxqw7pase1HrJyvfTx7KLr4LfZvYOsYDwaXjuOPWN0mLSpGd0IWMkCPq/gXBb8VblLSQitDWAy8P
acEVqxJR59ECEdyysZiWw6ZmJ/zc1iYIx8KimKjkuW3si8GfiXVBMIpmWJYE+On0PKbelFs4DKSd
9e2DrcnLUBRX0BzgmNWr5Kba+LhsmUgDdTRiPTzQdCOBwiOQoLTi3l42Iyokox9ngJ57KOOMH6nL
8Ouif5O07w2BSf6sIeJHB+GdxKw0gxTFot3bEDhLyUdZdWor6+J9qot9X6Oo8shBoaZMcx77hDKE
MKEt5nQIMUN71OGTszCrJ31aBy4maUMYZE7aKe+abLWnRFMH6UbJpkcys4zhWqwFf9dK8+P3nsno
PlfZB+OFaufJvWUzMGCvTuYDkZZGqL03tWDEalrMvqR5t8vywwxMwX6OEzdhPli0OM6GrI4XSOo+
2WxcQnqaihqSLY+o6PaK//UlOk7bhZEF02aq9YLtKmK0cdRbungXbFaR/DXzDCcfmHANIQeC8NJ/
vdRN3Gr6qzgOAKHXpHokK9cky74CUZjhhl2HAye1ZIJvGjCrEAJPu9YWXBW1cU1Hh3FrrQaWBMCd
fSB8gn9J9MKuq+xwKcNBLsw0OI2Bxf5u4DnrsLQkmhdhzkjnAwXxNW/E/xskGnptTmxIl3WLtNjT
S6xASEgsjrcULXticAt5aXUfQB4U5HmO7DoJ/LQjr7gMUGfW0jV93vHNMJ/OdWs3sIjaPXeERZQI
FnVoFAh7XKSTXfVWtOPNEaA+Q4GvuuGUZ0BEHpaefobdWzW5sO+Cj8DrX4moecAhnE3Uhlw6ARdK
KX6Ntrm5FoIFX+p/Q4ot3+qlv2T/ARmxprq0AqaRdg0TsAzSJccDU0JerNdCOEhkKKXDkDDWkKkQ
nQDLVJ9NU+5/VWX9S/jkAdjMvs4wRZMmmGuvNQcVTA5QHZju+/SGiHsROd3WpNRktiQQDjNvbqYf
uKzvivCvhk00T+QeTBR6EQ0uJTdaLq+ZDxI9mKJ1Egy3JFCAv0JRLpLfMqhezX58twp5UoTELD5q
pyHxGqyLKfXn3GlfeguUsNHtWU3sMjfdTfVwsEMkm6Pz8OLoQ7TOe55ybAYCeajBi6AejIj4tj0W
BmXW0J7QfsCsjDuHWwPwJBS9ADrS//+ALHVoa1LdtYQyZLI2A0jQYUyOokMiqpkmGrvMQejGvHlE
ehwZMEBxV7Os4q6wJhKW8uRqIK5LTFY2gXkPOtxXdfJSYiFgebDs2DC0Uh0ZzOOScoZjFDdnn6S6
qgh3sIr3mqqfvUDf6w1jfXwMk7op1gx6BJzTiE5QFigO5nEJG/mYRDVwJOUt1KIPfxoutbOZyn4f
F8XFHfpNbuX7MFKraEZcGMGxauE7kjVHn6WF0dcwUZR3CAZRnuD+jb/Ac7z1dnABlI/NZOeH8hI7
wVW1W8pxZCt982I47cEN3Pe8Y+5V4O3Q8/ewzcmOLWCC8UrYI8YZpyLm0Yu3YwWKbVLF0iqJPQgT
ToOapJna7uHjVsM2adS56yrIxhNTK/ElqGpDpj+wQA8OREc1cPqCr+JNzdVvbv0zEkFSL0OgtKse
pgtvtjTilqxffM7MD1WWU84qjHBpaoS7Wc9LA4rrTEGFg62wbFGMNB3gyiH54Ak4xg7GPP+tLOJ3
AR4yTIxLSNiTLdOvsgWTCQwd04y5L1nu9mNyr61PmaW/7OvJdvPHyxhz4kpex1nWrfm/QBzAYcRM
7YxUwMOut5Y3Lw1KHmr1UvCU8oqPi0zP74Atd+aYHtOeUyUyx1/Gxm8xQa7aWJ3hPpINNyJ3AFWK
a89ciSpLsfYB3jMzZ9U5wZlYWCiQGX6PKuRzGIdzMhXGtkV0uIitWR8sT70OzH8s/jlkDY/CfNVi
76VrjRccQUzlk/ZR4uYewXcEOQR6uC2LKRNXIFEfck5dLxhaEIq1jBwS0+JtkkqxZmF3qLzqX2Vq
f7jidjTPoMMTB/iepR0zm+6ilbmxcP32zBSRFoeIPgT8OGEQKKikW3lxf6/n6OogMP+yGEO/OyLq
659QJiL5nokFLn9ca0HuGn10dnVKtw/TZgHLLy5GGOLhM9vPcZm720zS2kYVSQJMN3ItfS/7dsXD
TjZuHu1bbzgEsYMdYgAOLwmjtPMZWjKy2S1wnjBOiKgPrPBXr+U/ZeKMbFX8gaRzoyceN3cFFVHg
jGumas/K/2Tm1SuFxHeaqmZnC3b9MKoIVInvxgQ3PEsR3xbDHZXKc6LtKp12qYj7C83zt6bJmi58
ZLrvHBUjc+xq5oKpeLDwk2lrxQZ1mQncDhBFbqJYpi7fzzl/esi5Y4zh1Ui8bdY7n0lvXe1WfBYs
qFaYkAPNPHdu/Rd3BB/myIMza/z1YmNf8BCK9i8ivo/zbThnX+WbrGmhA9Z7Vpu/Jd5wa0bzx4mi
F2WJ14yUQQpxAjqc8oPo6SfHwJPuQaULyBHoLG1t06kEZnZQTKcd5q9MC2E7Z9Mf7d2L4Zr9kqm6
J+wtOwxy1rcKcGAHoWI5/9bkzCZbtxBsycMnM57OLHLOelquaesOaGBn7NajqqgX8Kr0xLPTCVvI
o5da5p9TABEJ6y5jJG5y2jpmehy4skb82Hyp60EMv7SJCGAp62XGwZFAFlv2k3eZXHgAOQAmE8BJ
Pj17tfGmpP0V+XHMYTQ+cOHUi6FClabjgKC5OdT9BNgdBIyqea6GAhYx4X0Zc1lE2a92KNDm4dwb
2m3Qt1eS2ztIrvmW0cuby5c56dlLz4QetzRxgSb6f9VlK+S8DTIcm2LQ8eDERLSZQT+sCMWM13ab
/mDqWZdJt6XDJRDVWXCtrFnCedwUafo85N8oT6POLjde4ap1ZPLe227wIfXkOc41bEkWptMJJgke
LdLUp+eALTGbtjfgi7zE8I3spLoRKffXEvNKo0QCuZzWTkMTr9CTLeqGOukbtSS83ajVkWyEhFAZ
7+R3zBoreiq7mYsg/6AbxGUzFhvSQ2FJ3NcJBxb46sWUTgvRERATEc1DPUxfQZ3EIC38l0lhL62q
uI7wg1ZFxRPt8t0jqF3p3O6rDIwhXFZ9bYf5W1QHJzV5p67bE092S7t2q+fdpQ+Gp6BMd2jVKoKz
tgqdWtL63/RXhTTDpT8QBOEGX5oWsUmAYVhinFiERGiNjVhDk9ibWkewncZGFCowJmZe9QLNCHFx
20gjYUEf5XpghzSprgfU2OBUUnHLnKHctqj7Kjs9SteRyz4l2sCjicYqDDucWWJT/rNzdTIreTJi
BoxTL58GzqfWMdZxA74L0Z/W7pBsI6IntTiJWTPlJVTzxv7SYhcxAqTavAifsroBqClRI9Ttra/4
NkuVIXI5AXKmnaO+X8T6i+nivM1UejDqBpveteNcm8i3Xehu+De/g2PeXsOOeTbV/McQ9ydVaSR8
m9Bogq/eMw++Xbz5mfVUABNYCX1CbguIv6QtOfYsdldeU1xyV37XGpLGklVaa3ZYgvLTxPLIFPho
BeCJ1OSXz4p/vfnIEuOjsJ16m2jOG2V4Vnn20qGzX0QD5ndV7QeTNbuJCVOr22LRtCkPaAeabETl
T31T8KFLC8NARmb8GJL+G2HFF2N3yzjVFuBn+fce5vw5MQsXfrbQU/PDpLrTGhbJtO+Llr6yy8Ur
2+ldxPaWbJG7OSDqDkgAmRzrHmF3brkr1gQNEKZAWobO2Bzz2KJLG6ia3nEaujern/AmJP4mx2pn
ego6OQA/hy/FLP7fcq2i4NJjTI3CHyb5xsIboY+0VLms7f7wgL0FGvmqsDsJP4csH7krs4QcJwAP
BhYygqLFJgatuTKtqysoRSkFIPe1iPuAZJuKVFcPicsyPImJa1zTfQxDADiY57ziDLsKjPjMKX+6
ybtaGIA4gcoWVcslif4hV4qXotZOozOcQxKHZLRp5bAOtOGPGqrYtwHTcvlBSOattaJfUdnbVnjb
oWGVqRkriNnDWxVYF/4cbe3ngJMTOzgEqKWFNMhzs8jxkKK5+E+1KD41k0lUmmPa65q3IkeSLK38
u2q6XWPAeghayo+aVHM4TAJvwEVZ1Vlw3W4sw31kjYmV3D6SGsCKn5EzJq98EzUUErq2HxsXj7an
b5qB7BzGC87g/U4pBY39yCLYibOCM5YsEpOsONoh+DUBej8QxQlG2MVV/ocAmdZ406vVWuO61dWL
WZZA0p0djSCZhWnwRWLDnWx0glPcpYuarnBN2Hgsctg+aW9STA88aljXih2TKiCyXXdNo2gvSoqQ
2KOUSXBu1iwzaoDrgXNk63DGL6kOqfLfddJVl2JkiAZXCsH4r2iDv9rDvd9EO7BQrF0I3Szw8rxZ
cLz8ECUDW5I1Dd4hgTBkOE9la1xF3rbMLQkQcTXSpCoS2XJG84msT4URUvyx3FIgXRctKxKeZHfN
eZ1CJMTg7drToSCHcNKQOdiyH/YorLEUZSi1VG+ctdH4aK1sZEOOTceXyFXlxZo6qnP73PmkaiCu
dvrx4TE/WAUkQtpzpphwhlMBSq7HPyHc8oZX4COfimuR0KATKfoPvNZl6JGqNoScoQVJqe0xmCHL
ZnPaV0uv1rZ16x2RnS5BsJAbFbIPSLj2xXiY6CZRKuJIN9p6Uzn9Sa+/4mDOsjXkNSFVs5GCOeu0
rvxX/OWQa1smVdaI68khFCHQXGMdGoVcVB4JwKq6dFF4qSqDeT0VFZXJr4NnXZ9NPbVDVDWgDaJ9
3oiuv1gk08fS+9CDNWl7r3rkkwMD5W6KPsbCe8P+jReF1k3Ww0Xz86vhJdsOVjSwsUiL3v3oo3KS
q5nXH2ba/iUkZGA7iyRwRG7yfRIHsDpe+1pd6l6tS5NeOiSRglT1C2DEGJsX9/D8wmGxBoiCSK9I
/YdM/xUCxHPeM7UdShbSaYLfQf1EXbixNXVPC5IjOgIHNm7xabfVT1FMy6aHVBFX4iOw7AuvxEzY
YfIblRLFqwNXzbsIYjNXdRGgacjbO/gC5sVSv5Vl8GYkyVaIfhPp3qM2U+YX8XDKGfB4pv+cpPq9
Q3AG1GmdeNHGARSKPptF72xsrFT7mLR+BcllJKEBfxZ6X4D/Xkf3bFYftcy+RfaVuiTRBQ4dbUWh
zexrloCsMUz+YXzZoG9DYxXKYanqC7XatAvolEmufh5c/8UNYoTpBYF9ov7spbVHVcFVU1HsWXV6
7HvjkMAMhIftvRuahz+ddzUq8TyI7De3pw9rvBZAEXxnOPim6axn4aQyyr8Iw1Eyer9ZIn5Aav5g
5d7garmPaA0wDPJMImJ8t6ryveRcJ3f7a2j8q6mFjEtCNoYmAUJ2H/5qciTRAfhK++YU7Q/fD+Km
ZgkvEHO5D4O5yVMmawjjQpFupNtx0/c0l91ob7nVj3ICCxL9BZVdLCwj+Ki7PWXjNpI1THWWEnyW
c/BDn61zXfyFNEd6qYD7zJM741bUYDkGowqWk2XuDP+JQJIfRyfphiDcUPnfruffiJU6YMZYcjpi
sEHVJ4W4k4nJrM4WJ+YYTFIks9zmJxLdx2C367oFWSye4eE/24KCqqCCrE5kjd4n0tnnhopGgD1Y
ZN26jNJqqN5L0h4aER2TGFuwvOvFuDYQ+EYQDiVqWeHa9L/qYujjDyq2o8+4Le8B+xj2ToElrdPm
TsDdn+ns7dFhHOFAAmiuDhF+Bd6A0Dlyyu3pYPbCMp7nH64UZ1m5mzTX951KLrHpHVKq3IZSUmdB
SCJnfMG6o2HUUWvLpHCWXcR4ItU+oDWp5dvAEQFM5aC35j8zmo61U/06ncc4y7u2M0c3rt/kSC9s
zfVgni3LMUbRM/dPjBuYJZKYCBX/E7sFW6X6HNWrKExoXfJ5j5xQuVUV6ZuP3oUbFEueSyMlsYC9
3Wt+z7FdipgjyfEJCHPRV0cRdvhgRMIK17EunLVN0Y4fkkF9HHVwvbst5925temAdSjEfgcj2dVm
mGqDtoq5QgU1u1KjsTB0HUtCv+tHdSGK4VFX2CaaHgR1YD15UBuicwLHdskG02chnF+AC2JTblKY
Q9afiwKyF+ih6vh7TMIR6iglcufBxCxr9tsG3QdHrvSihxFy93MuQHQbnnK/f69r+aQmpuoZGk58
SAOW8RYxShkR2xOOf5broogd+HXSsxOKz6y0L8yRmehXJzZNDI/994rHY6rCO0RnYFS1fwoCCoBG
4ygega25s0p9pjfSkUH6/lG4Mp6cZnwPagbjvo30TObwOdJXE/9xFYTtYnJdZoK4W349D6Wr5Man
YPvXyfzk9orTbf59guTdq3l5YxvRvIzYzo4tZhi+s90Q3lI6mlUB9pvBkzg0YYWHl2ZmiXScSEyd
gSwD4Wh2z0clsvihinZ2qV1jYf7Zw82rqi/VoOHFRQUV2qGJn7qBfB3xXXRYGYqMdzwBiDbiR7NN
SMdt98qO5h7VVsHAjJQlWwwnV4+fyavnfXPmMDrsGkH25dOyYCfbkHTJNCnKxy05A9jd+o/CQ1LR
DSzzNYTnejR854w2Oz15CqZz747Ijvu221ASX5o8Z2FdYn03GWgN/GiZ6fG8klQec4bh5v8Qg5my
aHVOqPHPrJBqod17ty95o9AIhFZ31nIQclPwrsW4BtG+/umS7XIxfnkl54mC1wdCzYMcRpR3HWas
OzFM6tY85MpXxJlf6qwBeFjB4qHCZPbs3zAUvvq9kJRd6quT7GSc6KdOR2uhGv/HxciG1+o2uVi7
u/pIfNW7EzNYIfOvWQp0omZjf8zv/wAHdlFHkPCFg5MkaLIfkzJ8AvPBaBuB8lS6N5mdaYn4qNs8
3BD+guIbxBdwTfIQJkgwUAJJQo+PXoT+qEdkqgYSuLqaxXtc7YzZ3e6Her6tf/XeZJkVM53EXboE
hWzxURtP3pTtEmNeTegrZ5oQawKFXBDY9YUpGiP3YMyzfnnTmvA+cmCntruuc0JwPEWngykzshlf
4xCvlxYz+2Z+sYibCMwT5uod6I1b79HBk8oFsq4EhEUP30+42/h2a0H5xC5C93nr8umm0uI9t6gO
2sqslxhpYJvzKKZDtu5gRK5Ybr4wRtmICDRESpYa4zp07nEfbdtCu0VaRXvIYt8u/5Qn/xoeVkYW
H5m07yOYmEAX80KCuKROvptW/TKqbThE5yoYlyTDvqOw+PKgG+gvBHP94hKraaarJfq6d8fI105b
aph/G6AZU/IQXoEzqEaeltTPleG/dNn4Isb27IwJy3Ev5KwmbWfAtunl9j/Q6F8GknITVow0odx6
br4nZeHPZMpjC3x9sxDesz9iBk+95v42OXUgFBIoi9wJ1BOQXrUXJ3fPIDSuuvGi8EVxNln4UVra
OJk9JSTv2YJELPaLlFLZzcr8HyJwN0jG7CD4DAOcZjof+UCAKCxidTYdjz+bvBZkAoD5I/0gLdgE
VdQBlvWGd0ZDDFgXYybeJwx/Wef8adYYrsJk+jW0S49vnZdaYWhipjmnRQ7cbgsnxvAyas2yaNiA
wuE9wax+L1rvtwbVtHLEp5sya/Lg+jSzhhe/DqHLzLwlkq3K/FWReUNZfox6kuOcam4xh2Bh57wu
Y4XSghk5UI9wb/Ue62P3txrrBz//Np3JS0K04zYo0j/XcP8ymnzVoHBNOzQEdtltLKzSVKDWjW0D
o+c1uvQvV2OChLqfiGFpXDOr+qomnvqeFNfZEr6Syl87GOUw82akpYKvK21kzj6kwnI+1gvJAJb1
a83/VBfV71iLl6rHOSL/mXl4zOPmOSm6h0UDsErt+oE4aA8faoVJfuXX5RceEtJ9Op/n6TXCEsz8
DjuTUSEChc1Izu4VizzaTKPFYBrflfumsPETcE6+XJMQn8RP5LrONUv0LwB2KCO676hrnwTSi8LV
0bRysXILB8gIEUb4Bl+lO7rfUd2+FqZ/HmV0dXVBPisJXBXBbKCAlogg0Ix0zbBOVPuS6c6f6Tav
g+PtI9N64y//iVn5oR5jl0/qlKGROBwa7KTQMrkD24BS/oJb3WeR9WywpIZGYX6PKv6SyzwMzh2W
7QWuiNdwjJ5TDRCXMPxLGw07VnboHJcGC2S2rP3Dq+tzKZxtj5wWNjsnJA9nxI88Bv4fo+xx+tbl
PM4uCWsxeSXC8a4SE8kixgSSnfdZgIEqJV3cpisvS1AiqrwNfcmXaxufnvnaWtBW2b4sDA7rZSrt
R/mautq37048dq4Ohswf9yXRFYigyglzU1FQcjK9jfTmL2mnWzSxa23Ho9HNqY5yTr8lBljP+TJa
37nbsBIgVrPSePOuCbASwGQ9qGiPVykDr1Ei6pHaLUhZyUGgo113gFfHeUpOZTPvY3yPxwvKsZtx
8FEHsM0qcsTV1b2V6Yeb44Wat8ZHEh2HleeLe9zyHyZSYobLFPGMlIOJXxyUwk0xSI6HzIU1l1ru
v6k455b5V1eopv3ZLAUqjWM1eKonzJAu29U+qYi6QXNLqkg4MKW3hUOiSkzaG7IQ3nSb0h4KrIZV
KcnqE+BTsbY8pv9Wi5wrifs5SmveVhKnhXac2xTeUMAGrZnCtyCjPQXvKFneo3VOdHeBA20G24+o
R7AVIfLlWZrI4wq0u1Mm18rIhnXhE73lbdsyP8haf6GGYxLc8ysGOskL0dWL0ruL+ZCtf4/4gm4B
fL2z0qnE6nj+7I1slUcv0iz8dZ7qD6MNL5piAYR2a4PG/inEIMjYuLuTtv7kiHtjawgza8ZjFqbS
gcO/qSa0RSjj+Xwq1fOZmnG6aN38zprnMAqqpN40euaiErOm+TrhCc2aijrDuw4mS8ByIBQrteXD
j2chVmtjuXIero4q01bM6jA23icneKtb/9ObXVC4cBAO+Eh/bZIpcw1YY87jEerdK0ucOZ8JR4i9
AyJZrREtngRkcrpfCm012F9OzuBCJbvSPColemYhivWZw26WCfpz42BOyQu4chYpQYmINiXT1CVk
ZyqDjpg+pz7zcWAHmnzOP84FjpoFHxJQ956lZe4QtetExRqTyGlySGFUfsceVWXvho2HcnDLP1Mr
z+6E6deDjmr3xlVT0Yn4czR/uMjWjtC+etv869Av1SaztSmd/Wilzlof224kWOc2WY/WEmJQSm6U
o9U0zJPY6ya4FKMGRc9GAsuv/yQ7e2UGE8/zQPUU4fFcYn1900SxSgONRGf7Ngnw+IXxFevkklbh
VfjWm5DRf5yd13LsSJKmX6Wtrhc90GJtui+gUlMfqhsYyUNCJzSQwNPvB3bvLCubyVwrG5uxqTqn
EImIgIeH+y9+aW3XIuIZv4V7GSQT6jQ5hPrcBO3aUuQ1c+F2CkH1ibDzzKH+ddAydFjH2A9E8/3A
GV/nYOTHfcB3B1MCvqVEk4HjkDbcDXbeGs6oMSrmNpIcNaFEQvVOuhbV/QpQw5XOiWBTiIGp11yL
BwWsnYmqoNJku5KkGNAEqMaSerSsW5VvNAndLpGb/AAC02sOfAVCTlHpQK1nH9c0Tci1E+TGnaYq
uOY04WUYxkwWIudYrWj3Baej2KaXAMCf9ZpEQqW8PTfdMDq2Sn+MDdktqDFq7GDOhuRVOBRvKe0+
tOOSi+QiG1I20FQJv0AKDnacHqIXtLRpNBVebajdvSiP6JS1qG9b6Pob6h6Pera5AHEa7X91CbSO
5n4jrvc6BgmliTwCiIS6qfILLX1oJ+7PCI8bdyoOPxTzplnYN78GpUrDbVRvJa66Xn/AhFIVi8wL
M2oAkYAwiojxDzzpOLXxcks35JZUwMUajjIltcBC+kodxHbRT7WAJHbPrAat3+pobUoKdZJ6FtsO
QBh72QGwbluEmTtrV0K7GohVjYEYSB9da2JMy9DCsxEpfUj9o6izyboHa6JhBSrKL02lXpUgrdpK
Bq0XlZvDnuQ8CozAb2RzuhNyNUf+8QIgN/1Kmdyp0fH5qkziUKmLi0mvFqpOySc1IJDkm0wyRTet
lM6dWtjdyMpRM5kSYdUm9+gJpIjzIkgf8BpW+x5pA/WvK3PqpG1qCS+d2HauJs5f7j5maJjwYRGh
mSvdBH1feoqpPPaCSj2fPA70Cjah8HbdKlM0O44ijqks+UWx9U1SB/T7lOC+nkR02rmgqI8SPghu
3NSX3RDfoDh6G0fI8mVx+JxbV0GBQ64c4yKlpAgzwRfRUbswuBWBwlNXqR7yVRTxwUHa+BabWQ9G
wDofzQc45ohpUI2OQQbWZgoBFNzDSLP9IBeDbxzAdoBXxnOPJM9FzmwLx3ApU6ccKiDIWluprswb
1tMa9d86estleScfYmgE0fTAlr8CjmBL1eHWDKhOC7MrrownI9cxVKkhswgA+qS9tAaf+hiNEhlx
g0qvdKgcRDYrt6rICuIDZazhw8RhOgHPpYrifkHTB5HShJmrRZECjSW/C2UsE8I6HH76cRuL6hqO
JhXkRMBzhU5Qq1hPVYt7moFyA3gKPu5RDh6zXghui2GWj1NasG0CEToekN2YsTVNFHPkea1sbged
lEyt83WmKtRhwmLR6cVNJIzPGnm+OgGnQa+IGkT6WqTgFkUT8fhIAzct/6ot4WZA1SDeS5fiNL3C
Ljv09WtVtUichhPt1ZnzHORXkmxtQ8QouOhnz9RG93Q9OgrBqFyMr1UOG7VDP3BGivTBqpXtwyQ+
ZUpCW08Z3kAuLierWAaxeVEpAwqAEfrsRSF54UgvKe9xzYJz9zxqHFDQPnENFJGmi1Ugp/Wql2Wy
z5D2JVflPRAzAck+bM6pNOfEu0GAnBb31csUGhPahCiZWyQqBXftMSDlAKVHMNhD9CXLfjxklD3R
ofZUhMVRx1cvppDTOlKnBYXMWe46LmgPdNu0zd1rFTQb/AaElAoxlJ1eL99BrmKodKCu3JjpK6KL
sHGMB5iaJVbq+6txCLesGRkYcmtePCHhoUORt+uD9jQXfTntVtCArg45vx9xffQJ1lNuIgc+qu9W
ad00jXGh7Of1rtRLceCOEkjN1Tju2EnzzcBSHbEjUslzNVreP0ZW96I+JmL7azQTTnqTACZZ0VN8
gGQTBNrvtKPvoquGe4svEkqquP+Re+a/ZUQKYINyhzmoNxHzPEbdlRHDiULSa6NIYPVYZqoZ2FI5
++tGok5KxXtaTQf5RuxND9eeZSWVr2avA1UQ8t0k/aZaT3ahd4Gb4MExIKc9TtEvc7J8+Fz3Wd+8
aSkZFUzpCkX3ZRuL91kIDQ0KyyVWLzgwNcCqZPzebBNqLJFc3OIql1nLQ2xeU9GnCRU0ok2V81dl
TPhbpx/1Xr6NTZwPsEf6nYUmIojcCAM8u6krcxhlC3rdQOEwappRmojLZfeI3EC3QMkWw69rdBBs
00pWDZINHXD5PfQboZFf2kHeNsKTWXV4N0Q5BOZywsumWlR7CLxZuVSi4REb3bWY0aBKHE203i0T
vmXTXO0bToI+vQlDS+eyfCvkgAyrUN2K4WHBLQte1wGOtyIeHibc3hBzoogtWdTEQH8N/VNQuaD+
7hAh4iJQenlSvQZjdp2a8jqyYBlHMqago+IYMjaLML/u6GZ7goA+WVT1nScX4a+Bz1cz+weKRctx
epZg7VtAaRSVMrmiW7iRCG9onM0FSrjyg35XR6T5U4c0gpDfc23+3Qn1BFJUvuOjYKpGVA/KQ3CV
Zu9Ssl8OKTBTqumcO7UETSPy99P+d/hp9Saitz3uRzIRC1MSta3uxyF3DWRbKTchKD8liAj30D96
UrMO/eIpEyEiRMQICcExAZW5RNs1uI8Sw17VaVtrvROmzYdawaqsCgoCglLNiErOI2xkYdS0lLjQ
IcxlPr4+V1ZoQydeWE6XEntFG7TB5xq5wpkarO4E8dVQwJz0AhoEh34xHFCLTUSkfOBQLIoYXyxA
77sJgIOVjK8K4ry4CtDhSFILkBKC6wdK3FqN31MPxTPKtaeZvNJJcLVwlPutRjUxWZ6g3DZvVYQy
p5DWm0M9GitLuUkF60VSrJusUV+yaog8kJuWpGY+kreIGZKgN1qK+MNIeQ1FpVUE4s7FZ2Ktp+nv
FuFxAahAjJTELN/1bKqWig4MvG4Qu5LFT2730Q7iD7C77mraw2Mule4yOfQvh2xstkFfXe3DFInp
KgJSVNAxwt6QQmIkGimkBMEEizEXzTAijAIq+qqFcovsV5A/EfJW76VZKUOFGcthbwXmm67stx3K
OmoGDa8tQZpZCL9RY3H4L0ASW+Z9INHRwQUHgzUn0GQkW0YUJqOB6N6PD20Pk7ZNzU1IW2JdDLKf
WU286GsIKGl7C8bU8IeesjeiNAmFjjcDLgUHeS27FokmrWjqpapYcm+hegcLFIFRmFRIuvY7Q89V
d7QupgoRgaQUb9qECuKkqiiucIvWNO5JymMxlw60DHpjpvIvSmyjJhGac9sJl6FSTm6QTxTVAnAB
IyUTBM2es2FA7bZeoiXSo8gdCisRiJfVaADQ9wsrEu+LrHof5XY5IolA/7bUkRWWVQ3gEBANC1a9
rCP0jE99bczX4jEoXa6hoUg/OUH610n34T2eCzdlO1OpoVS6hwC50PqlzvcKrR/to4NOIOYDCzyB
DG3qt8zKfg+9CZzfiFaVpJt2GlzBfANCNMKlGsJ2E4RPWl3vdPyH65J4qpHkOoDEnkRjQs1RohZM
6Zw0gLiZUIlUEASAF3kpbOEoRY+lcJOEh3stoy/Zj5YnVriToYeqz/m966RjsHcDMBfgu/gQAV9t
s/7A8KG+qaYQpTxjG5GKOhB9DSCnAVfVOrwsNe3G2IM8oYzxgZuME1E0DonfqjWfgKHwJod8UUhW
0cXRy9dEbICo6mZvL7WqvKxT4HdhIHWeBnItirPnNul3gkzMqXJ0y3IF9DNYBMprw/WBKgJcPZSg
pJS7R4r6XqYEFxiJEXQ4Y1FOQcFUk+4bXXqX2vIygo6+ERWUCA51eNVD3rUQwQf2EDQIpNTviZg9
lvoTm/3KnF+I/rnPbYWbO8ICeXNrUPoFcIMbXCxCYd23I51rWFuV/utA8X6+nkHfAWuVoNQvTCFy
NFbJzcRiErs69MsDh4kkblKRcjCMU1RJVbzfoO2IeW862BVZfo+GBq2nGVWwkVEpsAsTjTgL4QUV
bLpVNfdFdCjd6qHVxv0yj2oVKWRj2YZ4i45ieY9uJN5ZA3yBhFXogYh46YjDjHaotwXF78NAyV3I
KcjU4BUQHh5W+hTSiZcuaK6PyG1PwPio4AxULURB8Yaw2rtCpV5z0/jVxohiYLJZ+GhISnpFNp/d
oTYyQXMPrqjUfeQFmJd83LaYpo6YV1I9ALKcUWbRrUdlgNua1Bt+9QtVfPjoGrUHBI9pBu5bDGwN
yOwlETNTBQUShv7S9Nob6km3mHpmV2MMdBqlD62V1q2MA49hKPADwllWkwKSoF5VIycCeV6LqUzy
ZIJ30TFDdYBf4PtKTV8uLiT07NwxK18ig6+pq8GOFQUmnIcxX+AuiBBAyfVKkBWnDT6iKl1Kh7Hw
oI9zOQIECOZKR4uYy49MvVYEOW1rOt23aMB+j+KvILaQyEboeNRvPTGmNy9SuM7RzOWiAJcSpznV
KYv0Ls65BGrq+N7iT+2kdDEGEcmTJse8rsxSPBEszFMNLLhxVFqM3eDkMAG5ZQ3dRoIBRxbLKZeq
it/hsgVzD6kYfW6tgXp5kg+47s5EWzMFwUjLEmNscJIgjIZBX6gH5h7+QlQgA101QgZo2YS12V3j
yJwDOTMAGQA530fdnQzeviHoOp+6VXleAymOn5DgeVdG5GVG+Ecy+cuo5QYN0WnRxtDus1xZ1NNe
/gVkc9bYLSxR3MoCF4AqZrWAlt7AQ7iU6RzehR3oqGIGi+JwYnpRr1trLQLzrIHeMDAIyCdFvNcF
paVbii9DGiE0EIyCdat38c1BRsMg3nPWoW1Gj7CZnqIDzkkVjfP50pYihDOGLuIrHreDHlJp2PAB
I3nCh6/lb7XW7awWukha4E8co/hnovcLWRHdGtICSu4IViNsAxsWAVuU0CpcbGHAwtoIKeMpZgGI
v73DswIwgPhLjmYbppCiLb2O2wzUm2GBeJ5Etg6w3scQVQ0qFdwjOvChU3VYEYIshKimG259TtiW
b3iFhT5HpeaJ7E4bXb4KgAnt23Ufw16lLWcqB2Dr8EwxRKCaqG4ghHRubO5vA4uesdCoN4IwW90p
aLQgCPUWSd2uF2pxFbRk1JWOBCyCLlctcGFZUtD7iPplqKhLgAMWGVh5LwraVWv028oEA1xT3g8b
6aLs0mvNQN/6wM23K1LEhrri3ejDu7pQbmnoeaGRWE6fN09S92TBsVdaPoYya64G1HGwVos0OxNo
LidlXtskbjHm3OlvWOocaNXrIO4xdtHpzMPPBTSnv2SYhkN7Sd/3gurtFU4JgHsGqc2wqj2tZMsk
pXE/xsVzOqAMF9OnBQ3LRiqHcdMbxmZA0ENJhnXWK4Q4CnG5jj5di0yXpoOb30/yTTr7wY8CUkhh
vb/mjrCt4/eyrxZFcl0jYuJgmLYWVC5hI9XCuURDZm6+Fujz0kaHUB9T0tV17Q1af4ayM6ag40hD
TweHig32a6kNz4qY3mF3mZCwcig0LUCavhegSXCVhQkfqA376rLP+sdD2G9QdwSHoEMeGtpffdbe
N2L0NCBPBEtj7xtQS/VIkj0Lw7cWTRFBQ/6VssGLLCpIU1Bg1GpFg6FrXgn13kUwkvM2bHpXjMrF
viCOVKZyIyOwLPS4jrS0DJE0kGcVKgp9B455T7B6shZABQ5N7L2Xy/VCBC4Pc4yeroL7pF5HD8pv
1eCaH+PYRWBDCjGfXYcSOLMFDEtFRwxFJdTGIY0NdtykgSEqMSdz5JDmXwuneOR+DboUqAmFpdqc
HjFjRtuVymurSM3KRHhaTOnXxFqAeJRZX5Ri0yKsNJQPVnqPfMSq0NutkpuDywUbMU3L/EB977bq
KSULIb29bIbIAuOnHche8gwLmelElB9CBdmzNl5MIqcwGdDBA+gTL7skOCzRHXPFPKYHW9JkqfP4
3oyMX/q1ZQYPh1HDRSRAarOQNp3UrgUAj5d7TVywbStXh7TpQL5HPh74dm4lb2WIRkWjLiNaP47U
kipNFr6YXSr68l6B76lQjSuFbK2ItfmgDSByLHVGolbw7eDSiZKwAnrRanMfVUaUtGi4n8qm4cck
5vBNgVbG8DDlmGZVrUKjECJpLbelJze17ssY48FblrBGQixPVW/wjRrcJhmQ+pbFjSpnjR9XeK7I
cLRhA8bAcUqIiBuF46ovy/Sa8O/NFUXloN2mUtvddc3hHX2Q39z/O86b7DYcUVAKw3qHLWUh7mET
RMrk9iXKDqZg8kkoOo3aLiJX0JDHnJp6oRkgO8NEuY77ANUO/rqq5L+UpIif0vgw72J9YXL2Lsy6
qu8SrfP2Y7hup8vIwPwuhnHgpZGcYsCVkCHXuOfVYkoVwqgVYjWlZRLltwHW0w4RJq2jJRcW7X4h
CKh7F2Hxkcryoqffeqs0473UQMGWQIQ4GixywDYG9gJmFmMe4wd7lNTGZE+lD5DHWhe3xlCr6zAz
LpUDcJ4mKWEYjNoWTSi3H1OJUMwdhu52Isn6uiz0xzCVuZFpuS9oee5Xcv02UaXehJDYN5//H1ZH
nHUKbQWE5MntGZpSK17O1GMTJJX0ehXQQ5GjDjfzwMR+FkRNlxvrTiN3o6a/NMNoO4qIrB3EWnIF
agpAgxG8Ajqre11r0XSsjNs4pGbdyZrF4Rcv9MjnMkxbxUQQQiurOz1rcnfI02lFxfRaEHU+BFPy
RgAXIl5xdFvHaaF30wYgr4b78+KPv/3XP//7v94O/zt8L66KbAyLffPP/+af34oSb48wao/+8Z9L
78b7/C/+52/8+e//c/FeXLzk782Pf2l3698d/4X5Z/zPQxn23z/LfWlf/vQP3h61v/G6e6/Hm3c0
GNrPH8ALzH/z//cP//b++ZQ7OHL/+OOt6OgK8rQwLvZ//PuPVr//8YesGJ8z9K8Jmp//7z+c3/Af
f9y9xMPLf/4H7y9N+48/6Ir8XRR1S0RzXxY10TD/+Nvw/vknkvl3/tSQdVUVEf/TrT/+ti/qNmJA
/e9AKPm7OE+oliyZ/EcNIhTzH0l/Ny2EyS0LqCMScqL5x/998T+t3P9byb/tu/yqiPdt848/9D/+
Vv5rfef3EmRJNVRT5O7Cv397uYn3IX9J+l/QWcpJa0oyTxNeTqFBc629NJkbDJXzZS7+PeTXIbQT
Qyh/HgLLNVTao5re6H6jIPlG7wE+TfwXny7/+elxjJcuhWo0O2gvCOgczxyrUXv5+bfP0/Dd9Eh/
fnqDM0hQJvtsl0BBVbKPTLv4+cHy/ITvniz++cmYJWQs7Zju3OB5dJ45013coB2OfXuyezJb27zt
PW90b7ulsvp50BNvY7DPvi522NEXD5Uo2wWiSkfzcT+Y7l97Mtv065OjfQM8WuLJDQCkWY/aBBkX
Rrufn35ikxp8hF+f3vVTVplZniGSg/QA+tR7a9MEv1Lj4689fx73y0cwTUZVQENihyKM0elPpbUR
URUYi+XPz59n4Zu1NuYv48vz4yBQ5QEphF1xqCwbA88JbaMDas0jWIx6BZLhAO5TO7MW2ryc3w03
L/+X4Q45Bg9ynWQ7bqde71J95/8OHqqNLiwAd/TaVX+nejeI99pvvRfaK4Fd94DOrYM6y1K16XM6
yCi4gX3xsbxeHhaBvfUuPMRjHHAnriusSgeQno0Tc+D9PEWnlvgoSJjcsLUY7/RdZAI10HG4NNDx
Kvv9bSWo9s9jyHNM+G5ijmKFhuVGUB8YhMaUd8l7P1v27lF27hbO6HuH+wvXEdzsTGCS5i/5u9GO
YofOVdjCoDnbPbbby9jZmvZFZP8+8yrzWn738KPwoVbSmHUYJOMpaz+aC5J3jBFWlp9cTgv7gvTb
CZb5VlsXd93qsJA3H6Ef/ev0/9Ph/zWeSycC+nxcfd1felACFN8H6e4eIXpHciN/Hm1aNC57YulK
Z95ROrEn9KOg0neqJpgi42yg8XmW7V9eqfbCK21nvT63SKfe5Si0VAKVnnweQ7zeGPYzUheOauOJ
vOT/hO59d27rnQj3+lGIsZIDmh4j47j3jwxk2c++4RfOFQpWsX1x69xeu8mZd1JOfP/6UbgpD50U
ddx5d50z/w+uY15DBAjB1rqNfRnbyBj57zY6Trzk1rm48J481aYE6nauxz8mtgNF1v15p0ondqo+
//sv0cg0CtLmebe42V1lv76mS/9utb8Yt6Y/npvdE5+afhQ9Mmsc9VxmjE0k225h+/tL/I2cBa/3
QlvGSWxvtK/PRPOTb3QURkLkKBTBmNKdcSB/DyKsxLFRHjwsWet1gTyKXyLU5w95bXhKTOcE/VEc
g+kB7fZTinkquRzVDTXyz0zxiU2sHW3idl8aYzpvYoomW3Gd3LHGdvKwLVYdDVzFObexTkyzdrSJ
B7PGMmfexNF2WA9rZE/n3TTZ9fbgC/bre7w4OA9X6aLZDv77lg64rRERaA741z+/6YmIoB3t7GCQ
kXuaEwGMQ0KQeUG0RaTbVtXszE5STk3l0W5NzSmLK5SydveVN64ff6NevJTXj/vV7pLWuIOJ0SWW
LJyi2e0VpokXzQo52CtrPTmdm2919tu5XXZqso/3dA0BAmRkvgueD7+1h5GjGV3IJ6xq4Ss9/Tyf
8wb55hTRjnbyMGEL11pSvisLegpRgdN1QesOsxSo+2ATUxg2P48kzY/8ZijxaKiuBvp8ULuU09Dt
3eeDvS22nuP8PvP4E28iHh22mYhRk9H0c3zdPd/hKrkM7chfXFWuE63Dy27z8zjyPPvfvcbRuYtO
M8WVgdcgW0fd0JUdH8aBjesb8WZve08XkuOsl0s0xf/akIZ1fNxqQWmZh3lIt/MeC3v3bL8v7EVL
TsYEOs7ybMby/csZ1tGBq1FqyUv6wbvBu/T91LFte3txvV/8PHcn4iZ1uz+fBAkRMCnH+UUab3SQ
RHc4fxwkpm1neSZAKKfO2f/YBxmNpFBKd/0WLhskyhXObdvRm29WUB+XfuIWTr+JFwvV71Z025Jl
ssxIcaVd6i6HzcdwbsOfiFX60U7BWi2nvSmnu9J9xP7C6Vec95H7tn3CidbF0uDMQPPifLMjP28B
X85XMVNrodxbZILifqVKq3Z/D7pWBVtOCdFVOKF+Xr5T4xxtjmEokBGBR7/T6l2fbFAJdUXzpQrq
dUvzfwJc+/M4p/Jm7WgJe6NUpwmCxw63NnIW1CnCd4Nb8c1MKLnsHn4e5kRaoh0tTyFMY64BQthh
oa309CvP/f4TJ4h69LlKU9RkoyDmu8i6LIOVUmSYmUZnJufEplKPFqEc9bBKxirbKWAmJSijaQwu
Mc2dHpLozxNz6vcffaU9AmWpXDFEI6Nn2j+n+usI/e3nh88P+WazqkcZhKAreRt3ab4LK8wQyY90
4U1pULa4DqXW/XmMEyurHiUJVVxIUicyxkETdgUiYHVs3f786FM/fx7yy7c2JZUclsmQ7hILkDms
N4R/8pZOaey2uXBmjqRTo8zh+csoBiRloaxq4iRSTO4uXd+8PzxIzgXnym/rzCSd2kjyn8fIdHxe
jJBYbGjwwvYA7/TKWohV/DE1xbka14mLiHr0JcejWYmmVJKW64vG0V3Du1m129Wd6dqLfFVsab7Y
vfdk3wZOarvjYlgrq3O1rlO3R/XoA8+CCq1lSCM7xb4X16jyclYLjrrCU9z2uq1Dz/XMXJ6qK3xe
xL4sWDDxgVs9Q6X2Y7aab3dvDxgVb3cg5xfJRbWdiysUS+jT+j9vRPnEJleOAoGc9mFWqe2cFDTe
ZhevV9sbuMiubZMTrFuygqXlLn8e7NRUzkXwrxsSfQxdqsN5MM0GMGD7/uqGkGM/vQT27blrq/R9
9mEqR7EBNyRLpnWUUp3Z34b2TWt73sX611L4/fNrnNiNnyn/l1XCTUSelJFVctOXyn7Tdhe3kffz
o+V5U30T15R5mb48e+wiw4g1PqfCfs381N7ltg+418353yv7V3cZ2dcfyeLn0U7l0spRgABCoIuY
kKQU+EgHfUyV7QubpPPM408txHFsCOGtKObn3gLP7Uv26k237XW9uP15gM/T6rvZOooLfYtdhxXH
6a4mwgmX7dY1P+5ubNzxbF91aLazn9XVu73qHVtZV9tmOzkX0RKWgLMe7dL5rV43nr64thbFyqNN
apO4bapzrz//iu9+3VHgCIQqRvp+/nUxCGcbaoqJXneiLyMhy8kqIxVZO5q5PeevHzQZvFRgt6uy
bsX1zxOknNhO8lEOoeSKJYT7PZelyPEP9vsNMiQXdrPw7w72Vb/eUtJwCn95mzlu/lD78mLvnLsE
nDgY5KPAgnZuYyV1RUEMix7q7JIhAuBYa8Lbz+926vlHsQTvKalPGjHdNfW22a8hrDnl+BKrLz8/
/lSsko+iiHoAu0z5izPHsP0d5YnLmwXb6Bff+vVfHOIowRCjDHjQfAe8v988Pu5WqxvvjbvYmcU/
lf9+hvwvsQSY6KCMJrcw/+D6qxX1m/Vf/eVHgUNNwjYIknly4IbY/p11w9WVa169QLrhLweQz3Py
yxsohyTSVSjSO8Kh72f+avHkyPZ4rvh9cobmL/fL84d8ysIAwaDd3NhwuYA/xCsn9s8s74nw9xnj
vzy9ibFdOkxMUuXtnn0bgKrtbb2zfYHPMvk38UU6+rhRkP/37FDWPvitu6ldaeW6KKNQFLYXV6v6
gW270G3dfqrc1euzvzu4O/9mxYUcEWouy3vnhXITPZsVWnIs35WHybU9uhfr1A0cF/I0Zd/RXn/8
PCOfKdN3v/g4JgR9rKkq892sd433+Pzq+0Zhi/fu3LPcPIeefbN/XTx4A+VjSKi2473MxYkLrg2o
xHtnfsapvPjz339ZmD6MSrUu+Rl0HVr3efRokzoeFcZftvOwcH5+2RNZwmdc+TII1sHxXokZhPix
q6juOLV95mT5vIF8N49HgQNz5VIfgzlwjE62HWx3A1v3oqMzd4kEub1aIFliD56/su035xeneude
cfRJztPkPD1kVGO8Net6JhqcSls/6zRfXjVqVMvUmzkaoMvi6Ivdyl+1m5urgxOuDGehutd0ih1A
p+eypHm/fPf+R+GnMCLoWP2/5vazFRl6756z9pDS8xJ6EmFl3zw5Hx/jRnBDxMHszAnOLOvJzXOU
1LSN0eWH+cLjWm+7u8s7e/HAFvXW/eJc3J6f9N3bHUUlVDDCop/jtvt4ebmynzxy8J/3pHLq0Ucp
iZnv60aYi6cIqdDPkW/cD9DXcwh/h3Rj6wvDvrSLXe7ciLTI4MRy58DL0XeWJZH95x8hze/xzfuJ
R3FLSHQBU6t59WpfcVcH256jDh/8mefPu+C75x9FmX2KLwFknfn5rm+vWtu+oz54e64Fd+p+IR5l
HkWaRFWE1dKu9wdnV9mryAX35tJOdM5FqFNTpPNqX74oBfXQVJkLqAqfceAu6L6cr22eXICj8AFm
59+nt0uIF+zGWS1A6trJmc/zRH3WFI8uMfIh11ttLjTv3MqmPX7FwTfajrs8cwE7dUsSj75/qRUT
EQg1X8jmkSaAf5cuVouFRwwvubCeC2vfJ8+GdbQIonXYq8JcZt7sDHv8uHu/Wjy8cRptOSUdx1id
2a7ff5OGdbQaA/S8AtuXdJe5pOj2fDB/XDvnQBwnFhv015+30kFE8EGfH+9uNihH2zd8C6N77lue
n/Kf35phHa1EmCXoqIAIZI70dXa1a+z3yeH8zq/W+3NjnFqHeeK+fAx6CrF+zOd4uNn5gsdOdc7V
Ck6UPwzrKNZijRcktTKv8bggJIYvnXe3ah8ecPm4tu9WNp3f+bte7t//4mofReAeRIowfAb3ncRy
ew9b0uUz4f3EhwfY788zZXSHvpupUPRdZGdXzBld5zLAx7lq37wnv1nuGUX4dSkkrW+mJOE+idwc
HjBvYvEsN2emZv6svnv2cVjV4M/VhpDsDPn3REU6btiolYmSiOb9PPknEhXDPPqitSGKALyUxY64
17voTDj0Yx9Fx7DNxV1vX1GeeBIj9+XXmRBy4qgwzHkev2zdLp1mSPY84CZbTY+j91Z6i21we1Ge
KeF8lkC/m7Wjz5tOGCKrMiPcP+5mcJZhu4/ujr3Vby+lzWrl+jt1MXoIidk3ynr/4lWrbrV+eXpS
1hfr2F+ePRVPbY2jSJDlCCkV0DJ2brltt6L3evfOqYX+z8panD0XTw1yFApEsx4B0zPI5v7xWXIv
bxK/216sbz/OfUHzZvtuOo/igbY3cjUAxceNUF8whYWz6m07Xtne/uLlIzyLrTkRN82jMCBkpqpN
Ro5EJ5wcMf2FIOLPe/xE3cI4xmZWldXsxaAodo9sNywzrm9M+/39zVOX9WIpnTm0TqBOjRmD/HVj
o3lgoCA+L4S8KLe9exfad4ftDDoN3JBqmrDGZcL5RbXyzMqoJ1bmGLsJwj2B6cqMiYtsm6wmkE/m
wrpM7uIbcy3eW/Zr9Basbq4wJ7JFN1/N+Kvopdla68r3Fj0ZiCu6TmdjM7fgkrBa8Sehsz97qTxx
ShnHsUVoEy3X+H007mIY1ShTKgV+tooZo9+CH4wNbRp6mGWK/pBNB0/T9fL2ry36McItKIwSIn+V
0OlZhxfpRQVC6/USQcR1cvG099ZnFuGztPDN56Efxeh9MwlBnNfJrl25+fIVwDFBJ16MfrC033MX
kuXtcC7/OpW5HEPd9l2mG9LEYJvNI2Et9MBWOufe5ETWdYxtSwtT1HtIwjtSeNW5TJ3F09Pt+lwv
/dRJcwxWm7RKK2WRBeFKnG3DC+Lha+68y6u9vY5sLNJdVPXWpJHnTpoTAeUYuWaoYS0nFe8jLO/9
YO1fLjr/sN6+wLs+l4ed+AL1o+DbDci2Yv6a0C0g5zZ8Cvq4MlFKGtzRnT91nKvPjXVqeY7icB8Y
da40vA59sHr76r+r9lZyrL+8kY/ibzJJiYJlKh/MvWazu3bc43wmLbow7SfnXKHmxEXFOMZU9E1d
jbiUMcxjdCX5mk+hLVjd2dAo7XeLguAvaHP5pXxmV5+43xua+eew3E95lhkj2w4DNc9HQMFvV7vN
4+BRP72LFzEjlt6N34N8vQB4vXHUJaYZ9se5XXjifD4GEI6K3BiVOsehHcfznXBhOdsnCmsjGNjm
DI7pVBA6Rg9mBVrw8bx2Gy744UV4YVzqa2pdEqtXbPHYXKzPhYnPbsU3Ae8YKGggBWIq9TyWvO4A
/9Rbiq29i1ZbZduruSVbbDP7BtS7skbe1EMUzgaffW4+58T9u+GPsrtgNAQQ0gxvLRsPTQp37x6W
N/pKAAAkeG/FdvTxktsFF+e63Sd30FEapzdGXh3ENqEFPXj6Wl+HS6RCHXqpXOTvVu83D/bTds7p
wIY/iP5TTT964XZnNvCpvOIYSIgiOdraOcPDYVmri5q6sOSughXaoovAV21b8hw8U9eCe+6Y+Ty7
vpvjo1Dzfzg7r93WkWYLPxEBks3QvGUUg7It2bohHEk2cw5Pf5Y8N3vrbFnAP8bsAWYwJtmhuqq6
an20Xlg0L3ikX8Kl8ERP+u/HOORu7tau6ujvgl25lSsavJGsBFMPg2Cyjs2bdVgvJtou9S32deJc
M/yvi3doDScIgC2xPM4xJgvx3fHI9GcDbYAuc6B2//upf3ewbowYekESgGDx5vU3Ss4HFzN00PHo
ePXWmvrb28O84Z1qRfW2FokxOgqj3LK16MRu+12hirWGCQvN3u7t6Olae9Ha5w3Oz3bF2b9/3p3b
abSV/W3MMq6e5uG6FJHdRuXb+uIGsvP26IS5s7V+/Mw/QrOoBgq4nPDbTT/VowPm/klEDtTYWWgM
QMO49a2aDy/ar7vnH2vstlyp7hE3R9eZOuESJrPhCgQbyEboj7pe7rRSoLLn77GSUx5Cnj9f0xuX
Usd+eUfeTX+tvP0DWyTese3SjS1qUQLT9RW+IdexK2dLtlvdPZyp6W6xRXPDsaxpc8zNeXV89Mg7
PrV0Y4wEXqxVQcAjp4/CJWZqoVQ6dcXtl13Y9tfrq7c8fw+vvy+3Ow6UdOPdaFU2iaGc4+jM23qX
lK2EZvicPEjq37n6QnT09wT10yxWC81ACHiuLc3GLU3urfeZsxedUn+RvCm4RB7E4xFBTT6KmqBF
bJ47qw4057iyShdaonrsH9FA+GAD/BR5/GNNqjfzKTcj0jk9AkXmDnaphx6nS98pNkJradsRoePk
CiilqFa1iU6WlRMsiIGzjeZpXu9CPMbJvIf1+HfK5SHd8vfwsIaHbkFSlHDHZ2ObeyiFlkx98Cc/
tdBnsmXIlSlXn9l5FazjkV9V69U1Gu/9aGvyjnl6tFV/apH+NSw364DrljKjNeI4or/MhoSLO9j3
0aIOBOQ/BfS9yCvIuhjt2onQuybqbwGOfNmAvrIeGcEcCFb/+fZwB1wPoX+9zc3hFIYxIKkSlg1s
4GyVG83WbP7rgKIpow1UTAVbIdGaHFcr+UFof8fLV28OFSHvoObWi/l6BidJiY9ZCWnTuAK97kmA
3tDvm+2O8b3t/EqSkUKRNGNrEOJ1Dhjslp47Wpq0fkrTVySS1krxoOfzXkLktnhQKOUiZ2mFY6Qx
409iv+Okts6iPYMz5HmPttM963gzbBC+7JVuwQkJlquDbgs7bZg1ivn/6Bjdlgb2nASBvx6wwNnh
kMZBAA4xUysxvtwv1froYBb1sxVtH/mB16zFP9bdbVkguuWaFuplbN1HqYQ2lTiFRIhIM/DnhvJY
FcBE/b4S7pjd25LAKhKFQg1hdrtROKfgH7IZzKjff/e9fPhtJWAWJlIB8UBMvWlrSIl8wS1CPLJ/
lA6/cxms3pYCMvDUJgWFGAhF+BPUaPUCoAv9K4CQhj66Im5NoWf16DS8WqB/zcmNweaWNpUyYLsR
TK7txIIghJc7yEzitsVFh7e3R/XrWQsejN0dO/BzbPzhHwHVvhQE4Hk0//nrxb5At8rWD47ebCbr
7VEn2D0f7ycM+fMplUpJDJnvtd8N+uUQOWgjbHePLkTu+Sw/3R1//PpkCUEEhwzK2ofABhgRuo1m
r6fDlwOnPtIdbt+bzq7S812EVMzD/pQ71u2nGu+Pp/ah3E9QzADYc0+Ovo1mRTwLEBrL+dqdX0E3
NI6/T5J4Z5Ju6/tCaPAQcA+vC5wFHYJhwYZ0tw3rkK5iVPG6Z6gD2bV5GG0QQ9Cj7THr0b3cvdj4
tsKPpDmhKofPDJ8H9Eqyjy2qCpEO0pvvn8z/s7kH6XdF9FVQWYFx/Pz9o++tmZ/B+GN4Jx6ZTuk6
vLiWVa/3+4FuvZmPfvudE/e27i8FE7fJUuyyky/r26ev82bzwNTdWRY/i/SP92aZUIK9d92/pfWy
mB8fk2X9PiR3jOhtpR+HPGkoF/jNYQ0dTWgbpMrl9998z8L9RIR/vPSsjkUohDjXZuelcokN6deD
hDsRMHngjgH4gEMnXj/qUbvnB/7kU/943Kg10P9dRraWdcG2QSLR/fwsu9GGs7HEKlfx1oA2mZod
I/w8SOYBkc4ENVHU4nOO5sH9UnQxGB+kmu5dD/9E3n+8TjYUQjVAqP/nag0F2YJ/oXBQL++QnoYK
2St0eFzFPqJE/pM+vJS+l/i+LRwchK4TFRmDUF8ruq6VlVAE173nR/VTd5bLbeFgn0DkCeW5bK2A
9fKD2/74fbX8ZJv/cUQJNyG7VECMRoxgjyqTW8F9BgvGBdXc5I3rEbJV3CXXK//8se1eUG1kobjQ
sE16QaulaLz4vLNl5qCH9uBNXh7ESDG59ju0qDxtDUoj22wgS2jAEfZk3atgRo1H+fp7NuVn+f8x
0SoL44JchxxpFMlA1/NVuoI3Rb2HJPTvg3NvMf04qH88I5Ogcxf1GJzO1lZ0jeu5ayshethXg1f4
PP7ZwlR7x8KJ18SV3UdXs/eyNz9Jgz8eTLu6ake5v+5h9BmBKbGDjpluTz5n6B+Jy95GEym9V9lY
jTq1HomV3EtP/XhlfzwWwm5qzjQ89qoZAkiZdUE5Kmcgoq30IEFt4BtqbTnzUYLijgf+cwf/x+Na
lAQN3DCpwTgAYIv2Y6hzgb1rURGam79P4XUZ/2t538SGuaQltKOzGnAiVG3LTgIafViHkFXO+FwE
JifywgyKO78/7d4H3cR+A22zIlUhpxpBZFCCMPRkFsPT//a7b8KVaK6qkgMDISAQUcoLdIJD7R0c
5P/t1W9L/GQ5USIIMs4BtPdtqLpDEDWNBr1ppkd94HcGB6JVf11AZ2m70FAhSzBp/b4EI2UZ0jcM
14MPuFMart4W+UEPOpXDWZkCWURt9FgZasUDdvoRjRoI42tRtAhUwov4kfTEve+5uT6GDDGrgfGY
gpxXDaKV1kxzwNPEByv3jqPIXx/7x+bQasDhRGmCPBfBVhyyeltz0zkkrY1COqOQp/Pv6+ruuF3P
nD8eNLe1OCQ8PwUKgVVTahdsaSSXWI/0yFBvEpnZ4lVcXuR6hwm98GC+7n0f+fuxZUs10MviOVjy
CH0gviZ2JvSLjHB4ASf5wSDeOyVutQfKnkNc3OMpAx2jI5SQNROtnLJJFq3aDJAl2A+06v254aOA
Q7eozs01MYo8ArNAHR7F5veWyo1d4AHdYxnB5lIlsAk3JfdWDdvfp++e/8Xf2IU+Ugc6o4gsIBKg
JAlPh08BMqtnWUmT9RzV1aFNeaz9tBVBK9KkS1tfdSfBADMQinTbAlqk6yjpcz/taGgmRVidu7qu
/FjKC1sCEtAfCBS3q6Igz7IIFhsd8sLv6rha9dwgemAzhu9cTK7Uh3HJT2oPJPnELeCIVnP7qmXa
tKe045wURdi7ONfkRzbrzjEJJea/19DIa+2czdkS+HBOXiAug26pww4dORuk18z96fP3Mb6zihR6
s1Y1mnBZkS1LUPfvMzSHBW49ANI9JO9qDf0ugNyS+D2WIbEFuOIiPLhO+Ulk///DC3p/f3+eltVJ
mPPFEpjmVdyiRKEYbvVk6Aihyqk0vhYd3+vscDF9Pn+8bjarY2UcE/N7v3pULXqnXw+lLn+/AiTd
eA5KxUuAhidz/dNzuEboeroq7bzb8A4O+As3CWhIQagcCM6Z6m9H9I3pyKL0+mevPwrz7mS/lVsN
iTqtZQV3JngV86psBOAdurzeE11dpdYBA/Gx2xmV/uwNVqi/eSvvuNo/mv/rXvrXRNyYepEDdogi
gxa0gHeW8p6RDkLRkzFoxw5QTlQF8fmxXU6/L7fr6v3X024s/zxnoiJKeJpWDOCdQFy4enCn8W87
pNxWFkcJIHNxVC9BP0MjAp498HEQGw0fmPSfy7F/vfnNPgFzj3JThv1oYsXa9uVi4wctEYdrG+OE
Hwez9Hrcr46G9wopr/030T/XcKBXv4/cz6Xzv15A/Hu5DrICGE/z3wu8YKH66ANcv1zLkN3D1l6v
8VIwEgfnw9lsNsFrsNugoufo4bbXfJTzu37rv17hxtaTsObAH8QryL7k4ZINUuXol/7YOa8b781j
+hHCQtfI81HhzZ16UqiM/v3NoTCLKrCRC0rsOBR4rc0L+qPe0SBy2bqosQ926B7bWc9oJLpai6vw
F2oeru/xmduq+fvAC/z18/7x2beFzFMF9G0s4y3Qc69toxWuaE+meUEmDUp770+wVl9fB1gJtLql
yAGV+Nmig9L3L/b1Ejw2XVgzdLBgPV57mtF59b1/9qyz84FeBGiloY1edw4okNm6qCK1gSHR9fPr
a4bPUZBM8o4IS1IzNavnaQvMCe5pj9+/f9tPBdi/Pu3GBlLIIxQtlBsDHy33a3ttX9bri2nuYQVR
q4tV7j7hy67indc/r93xofkx6ZAiAvwXnTJv/6knFpABuGoMPkML0Dt6nodN4j9Y+D/SMv96x6uX
9YcTNyhq0QA8C+OId7vuPMw9xuuMTpqnJ4yW617sp68DWi4C621jbZwNFIS+zf3qGy/jY7LMz1FH
8u+BxbxzJ6fc1m1DaLmI4yTH++Aa7OSf/MtTq6PkFBP4dEiNr2uDycaxdOt77/80DnpQm/x9vu6I
4EE98u+x4NRe5BCJXb2C04vpn044OE9oObkaoC+stR1KP3Y7tIZgnR39/RErDVeBvz9c0H4iptup
QHvF7RUGCNIRRTpoDgA3LwwKlRA3nWgJPYBQVF+jThz2oKiogNHiwqk3wGuRDjIao81O1orDkgua
33EAUkR50sr6SIpFDpKWVGDtpgtvQnyeajpYHyNktOduUKw2AdERxNqCmOrYIljQlFhC23hHFsBL
BLi6VhN3gFAXbZse6BxqdpRzRNnnVdYseiFyI9hMZTU8dQJLXmS4ippFJTWzB2gJOXxUcyccHdho
KuNWdQFmmFT24YUxEWEB4KnViF/SQtU9SQH4ECRJ+dZKXgVNaKSS0ybVVLhZB1H4OFb4TVSTFqIg
0aSd6x5kFosDbX0Fuf+SM2gqKR+aJEA0jy0RZOYTYFTOabwUxwG+3oEy0li04AHIGHukCcCHVOk2
gTTcQa6ncASpR4aSdkHBy+64iE8CIeXpU1vGKu4SQHTbCP0UKnoWZfGOUXnObb4rgEaIywQDFLOI
dyrgQgQEkFkJ6BnfRG4dE8GbkkEDFocCTgZogRinBjgtkqhn8QxCAoJ+RJkTN8QHFZUdOoZbhIp/
OQMhoHEmlVDra2ZJlvvQ0I8dgCer2OAqaOLrCrTp30GtS/2CCrMdMw2Dnxa9DhoELqPKsbh0RBw/
EkkCiRl0LQekvglgvGn6ilmX7VlLBGPKJVlnKCTfhqoqvHIqEBXGggTEVoxx81dllACop4humPXi
FVc7WB0pSluRCnRaCuP8kgIZBklD0tdWJnaJXY7zqOca3+qDUEqW1k4DdFO6EjSovha9secie4iG
xFYlpdmIkETYt60ETcB4QSU+YCbeLIXKLmQZeKpd0xqsK+cgm7VwSytlAaSqk6v9LE/iy1CrtUuW
mljzMI8rUgMPwo0lSF7y9U9gKwTI0rd0M8s98I/5NEmA3aCevJFp7197pYKJH0djqRjnj2I6eaPK
AFeUMLESLRMLJ1htjT0mrQMzw8y6WjAnaZwW8JTF6T1PRM7qIDwvw5XriVE3wOFK19iF0ThzAN3L
GwwKr4DshQXrk0wsV7FYSUZJ1MaYcwlslgHUjyTMhE+mAqbatXxncGh7A1eGAhikTpITS43KjGxh
y3aayrqz6ZIzxBLKOkp5R9VAQOZaxGggZkyajTT2CjQ8U9Baj8riJmo6p2uxiYUnvqwtMoOLl6Pc
Y4ZUUzas5DTcqnK0Z0XvkDwz5SmyIEEGsoOQIws1JSBfEJNHuqWLuJ3ckdWUD+YiYR4Ag6g4IJwy
0KFU0ZIkQMML9qZcWQxg2SkJywyhyvEYztXSBEL286Bn8mSw7Aqmy3aCCmFEFD0GOQNWbkii2eLE
+EUFMJQsYaa3Scd0XmgHne+ajwSgAJyoXj2o7kwGMy9FD1E3tKMHegCHYMM1I7wAoA54AD9pUloi
OM6kPQJMbzKgunuQL6Z0PCqA2ZRa+CqWcW9xbR6g9mhXieUnPwOLquXhRz6HTqm+9SH+pwQhbIR2
hz53wrDFWYA6Tb3pLgo/OyUg5w2HzuOeOkv5nS1Ali/ihvCXWP6ql/dQJGbRTmYqbAnZc2JmcCA2
afV3VrUSYMJYGHPbhsYIMm1dAVotKRZrBpgciX8dZ9z7ThFMzADKpzbrg+b3CWRWCcRYB3G7gBql
sPhYZeFTQvkJWCNxAXEjDwZANcUYliQd6YEgeFbiFtn4ojELTjOVaDQJBylV8J4zekHxPajjKHhE
aqFlBXXALB30miSAUMzdi4odtxCgF2RuPo1JD14IgZ1qswMbqAnDDxIQBFZmYi8k9ypKj22senE0
epoamVlD7bq0Y9GuyKqAXmSIup8ltiVxMIcsOqUTGfVQPC4gKIJLURadxS+7UFyV8WZqlw9xKnp7
BnNDb2dZl8LBktvNHMk6pzET6HPFENITY6tuaMyMaTBB4bHK29YexCQ1wVCLdSn6KGK6H0Ee7PMB
cC5Yo9an1S6DIKgsu0L8oU3PE2Ugc1XBlaSd8+cMXNPsOPM7LBcAIXnJrXrgYwazwnkcZ7ZGdsj0
DAzYcF2snzJ+r5Zggik74L8A2NVBmupRQkPGTwCcSg7+nXBiDaBxAOiRyYiZyUQf2aWeuhxohtl5
Ts1GnR0qK55G0dEffeXMoiEG1tHI7CTgZQtWKn+UYFuT8IWnq6rt9IR7m/oGLDKA2LL+nQqTDW/a
YdNWBglUjksTSl2LnDhcswvDC9VOozjZEsuB1VUHYL6g4pGKRxD4rFroT7Ow02TBApF5KpxctnP4
BCJ7S5Aslqkj5E6hEL26QpSZM4Fg0Nlinukp5xYab3QizqRrZUc8w+jbdf3EtYcSZDhK3BIwTWCq
Y9VHOZChTokldXMgktiXwJlrsMsH6Zsjss7zqcEjNVpPZ9K3lxA0kpJjdlksbt5wq4ypkoGAmrNC
ofBBjDbbHidHBIl3UQSU1OWFXVVIqxGfnSvkS82PwJAxEZxigBpru8Py7rQNlbdiuW2Iq3V78HKz
ASV6MnafCIsqKxZqiED1DeQ0UORLGy3giaGRQ3OFahfRJxVEG1z5G/yMbpgxf17q5iLzWy7ZcGOQ
yPtRDl+LMuApFroEmKzmMIKXhA6iz2BehWVTyvJrx7RcV2vBSWkDVGcm6lq9UeJzToFaRmm9n5DO
bXMWVFnyBoyYn2fxl4gYHKbQq+oF9DM4LYshbulot5qJs2LkkFzoD6DcODW3vb4lEOUHHOKg1Y1P
pDEEMDHpqkRGlrhCY9XKXv4CWXeZranxRWpraWGoXY6/eb1QrnhjV1b2sbSNUN8CJjA4iMCHu1ce
qTAgYBFsGj2LlaXxtlKvlHMFDEkY2gv407MLghdfOQLU5JkJKDu3W/i3WXHi+hnzOJANxyxZ9ji2
4nmc1MOe02IrnZw4AuvRoczJP0BLw/02CGwVagteur3UGTUz20Bh4Hl/qfSUsG1JzqhQlxycfSBg
osOikC6yMZQ25X0lsaIYTAGQz4y88XlYvzW3Vl3lg3kayXV2QsCvJ6CWxTavnYXpknAg6Rgi7iu3
CaeL5sC9COFKYrB5NozuzPQ5fJ4bk8jHfDr0tZvB7bak3CcnBWwruqWNsahOyAV9ZbSSJYv7LDwk
R4KaOlB4zuCoIUPdQ77okkcrBs9LC9TIwvlWsiCdzyMyyJm2VeINmUCI41qdFb5qd7MdpW6NesSN
LHhzN+oTao3yGZA3k4CSuTR2+rl0ks4Td8JmQahePTV0C0KinhSxG6dE7zt/1GDk0cSD24ZUBITG
TvMvHNXC+KaOTzMU2fOvLAmaODUVoMLktYRP7/UGloDbzhoICmFuiD6ytaGy5iQTJ1M07FLhOQT2
d9jjEJAClu6n7EXN3Wywp8HO4MowAAhdFV31W019UUTV7JdjSk7yUltqqwN0p8poLUIHU8dhpjlu
2wgQ0Cryz6SNTL7hDa2Y9TaPQf3Ms28hhAGtcQrAWEswG1gaw0gA3aqtFF6NkU5so04pmiGLYdNq
yLHFEevtulMmOy8xaij/Rxdma/TMiDTs+kOzX9RQZ+IRWGZm5auU8G6EhUxjHAKxxYWrsnUZc7LW
DRs/5uCPgrwobXqwshHbGHQ+Kl3vhWW6kmELcWRjlGOrAF5vAlBZeFa/saAYjMh7Q15oD/O941Og
ft7YE3ip3cyZ8348CTHMKsiPyeQNb8idwxJ2ZvGUjWhe1t6VzUz2IJpWTwmvLyftiVcTXTokuOGl
cm+U6lfK+3O7wQYGOA7Vw50o6EoGkwfN7UFkejMAUWqMMYB0NszjZJEaeMU4NPp9mDsKDy33GCzF
I4f4QQXeENy7BrTDadT7wVEt7Zt/LW05gwRtCiqyhSwgU2PoM+aqHScFJOOpAvbWOV5JyRZOl5jn
r+hOBVgFxkwA7VayW2z5nlozxEfz+GVKdoMERBUnGdqg6LJFJLdedEKew1FPg0VaoZZz3y82h4Ej
tTEzA2TlQ0Y5+A0JgGcILHeKMLV7uQNejdX8e96V1SbNxQg8TxWTPAoMwV5RL6bSE2JmWgFrUcjO
OAKnlPYFgG/9S8T1z0kNEuNI5MYvJfoZJqlsS1HpRQAqJ2HBBz3ehK/m6DzODWq1pSw1GgJ7C4Zc
4ki84GYlMUM+ATg2mk0NYKm9BsTimJAdjSozBmxMT1gaUBDMAdgqU11LYX66XLgAYUiPkyymPqn4
by6czQUajRZuOt6lcN4i7YrKCUWBb9WV/EcyJochy+BSdnkMbBRuEtqB++rFrMSEq4CYhVkAIpCo
i1OJNDerrTJuz7ioMcALP3FymYzwQKanpG+bc1IsCbZySmw160vgpBAmTmGY6E1cfOQZBxmfbgqN
PIUHX3FJruPSK1lxNRyEGU5swWRLaXmEloQH5EvuYE4qAG8GLLmujK1qZj12oLpiS+8MIXp6BBQU
Ff15bgccp0WkOKQizNYEhHgaj6gLPLZJEsCXxTIJKejJYdm3X1UxVno2ppmrMSHoNNwuDvGwVbXZ
70L+U5FE3DCNoDJK8ZZTqn2SciCaT3VoFQkEensqGDGB617MFq3Yd7MgvqziU9vLB0RymwLF6Pqk
4CaGMfCn0YKV6Yo2w4vg8e/rcRPR8AR5WNykdjJA0NdrKkRtlLFqrS0EbyPzFTCNRIWKFWDG4pJq
TjePrdO2zbHJRIxgAUxbOubErKWFWXEt4or83Ef8BxePa42rN6wZTexbWyGCU0lc/RVTVMaw3i1V
zD/DUdM1QdyV67AHXi4Uo1Sf48jhwVjTGwmYvTKnFi/Edlzxq3YZvnkO1opDyNBAmr3B4jOB8/OU
UbKIkDWgyAitEUlaYYgpPU9CcxpYdJDkwQwrxeYXnA0FrwXSBJ3ASXTSnuAAH2SPtuMT7FKzUyQ1
3staZTYVv8nI8MIv9YEbAXqVwidByIJpKkZDFMMIZ3EUQjSbYhKv5rjPFh+SnfsShOKoF0DE5Oyu
6o2hKy2hUaxiQu/dstjaAlp4zPFbpLWI2TN+XYFpqMtCrqzySTJajfjQUfTbHtWqAx8onYCUrjY4
fAUmYh0ak9yigjm2Jy201QqisTN5TwvuNWXNWcUNsl3GbFNKtd/IstMkYLcJqSWgeNwY6bSZIEVn
LHF1nq7Ocwjx8Xa+KLUsefwc4/ysccZJdBbgd7YHFXFJsLTIH8n1uFPjxYfiGDPlhCF7xZx0lAw1
rdDHHhslyw1BKDHz2lucQ0ErHuD3w4Lh1b+7stYMqiYvLRy0VMy2Ak+2aZe4STR0jpaXvN1SFXFT
a6FTBj0rnJ3h4GNXN73s+pNUZtgzRQp3anCaMIb5I+q669kncLGDWdfxac4ru5WLY5fWKRjBJaLo
UABlDjMj5fy3plReEudOlbFTTVXA8/hzXdTvLfIPagwHTM7Kz7SJ1n0J9lcDxOpWluoxAIM7Mq6h
RVJzUBla+shIZi5IKqgdx/n8kaDIAoteDG2F53V4vDYEyHunRfXItuVYux1japI49wchfotE4qVi
sZMJXJ4kExubZV0HbzZ9k2bwOStEXkVdGcgpBddkEhWG9ci6CgmKzkckuypF+bnIwlWhDG8UOL+Z
LzxAeA/qWD0v/SRuMxSTkCpzQT801DZZZTwoGH36hN4B/jBFc3PkucVrS3isvWLFqKOwFmEJ8B98
vo57fUCfr4FUDM5KSDr3MVoAimg35rmPKBFrEw6BARBb+YaMg2JwfYKCZLWZvzI6Nbu2C+k7FyHU
1usGGRbaW0zurEkrv3EiOy3NBiOslr2UNy9iXp8aicAkie1OniWvgFr7FAudUY3VCRhDL2LKjhPU
HBtHtrGbrXqUgHmWhAPQMUTnJt6Bsviur1vQehsKTCwxGfzcIk5sJmUXhvO9D6PO0KZspSytO3R1
Y7fAwh0ivLYNVlrjtnEToxZTlV6QVNqxNg74TnWFpA6amX6nfI1bmbw6zp0sms1ED1QqXuhITAWB
aDFFuxQ8pgmsdyMPu85gMmhZh0GIHDnkrS47S/FCnUkCOVcrbW4qjXmGmAiH9J9cmh2yopO6E8Kz
pj4nYwxuL7TfJtyhzp3NNd1Oq+g5KasnBhpj1ST20kL3gcAO1tNxyL4yDjFs26zUBvx25FWb1uMS
YojSi0IFO52FzURfSa15qdJ5aQTPF60QBeMu3RK9ERWo2VIbLwKil6IbkN4Nw3ehbwCxLsKvfiD8
ekgKaguEPeelagLjmaEee5jNqNo04UkmoZkOsEhqqvPDrs82ApAc0rieq3qrVuCggAy+pIslMngf
lUVLLWiT+LyoY7jWWHmaKTx9QZwspRjsdFLh3wlmFm4ahJv8Zp4yU6MOAQs3Tb4EMYiUzGD5MUfA
WcfHNDx2wBjXpDDZMlpa4/ESVLuH2g4Ra2u8sySeqgBXK1auzI0uBH8MMXltWzcfUHWbaG7FIViJ
S9CawTYKRWxm8CpHBXVR8BGFWLNCbfEVdTFD8YP01CxyLih4ea1QdChUkDNm0bkonpTwo2RfJTxu
SN7paVqu5loBnzQ3s+y9A9iPlTup93Nll4FdW7lIzPbTKm43E7+T81URelKyWRDfkob3yhkkmeIp
jt6l4bOvQn0qRL0RsXTi5KXkOZdP4An0plqfMvnMoSxHXqhRT8jjYWs0fKhrCbDE3EFenrg6M7uB
7pg2eEKyKgX+PQHqe5LXURRE5CsaZCOlLoTPDOg8+AXO7jBh+hJqpaGFz1dc69yqHhpmTQ5gbKX7
psUF2NR9w+d+JoQWj4uSal78EmE7tNJMXKTvpvl61TDxoqkq8yrMczRG0fOggsbqqD0SpzODyH0f
iCWgrkqP5cv0CcDnUu0NPqe6NiJwEiagXLMj6q70RkHWnYCLXPX7OcLtDlegBGuRDL5Og07QDmrC
HDo4SMRpzJ9Cryybt1gQ0J+MTNoUk5c2G5AgiEzwS60cXO8IVm1WXK1wqVIcke4v6+HEhXZG15IK
a4eEQ1H7rClfQDAf7ESUTBF5bVONnH7ZqjMvY3QUT9RCUyAHGSTccs50Pp9ghGY/UkcLHpqlCrk7
JiBu43BYZkQNUmFPAjK3w3PKD59Z8UFFXO1Q6YuPlKDLcaoDN6wZyOVacp9JEdDddDLEutHD5po2
gX0TpUaXw0R2lww1gvl7j4qLASF7N6GQoOi9evxuORQvRMn0nNBUr0JCvLBIgYxGHC+WC4azQJ6v
DMsTP36N0VqlSJjUpVH0l1ZCIhYhDRe9yeGXEL4ukYoUGO4TQHWNBbcmb+LIXwdq+D/OrmPHdZ5Z
PpEA5bBVdJDDePLZCBPOKOesp7+lwbnAfPxNE5iVAS9IMTWb3dVVCmJZs1s2cCdRXjOamgzl7rL5
lFsRX9wrCFRgoZdjOs+VVQyKE4z8TpwBpmu2En56dTyFSgGbLDkIgHXRi5F2Tje1Zp8srgBn04jd
rgbNAz69lZKNIZll6lb5rlnwbk7uW3lxqiCzoZG3reILX3CnqS2dztB3XRhChNpGdJHr5kOpxc6Y
Ll5ZqBe9bRNAweRXpRO/xnTaixq3H/C6hsMbQ+0rlU3ofQ5dBe9xsOJhcCrjoBhHTk+2XRqhoDWR
PhJxeIVRBsAmm+5yQ4ovdbuPh9Ib+7OgbCD57rRVftQg+aS8COFfuX5AoYcZ1tAmH6yqf+qDbVjh
hQHXKOa22pC7fRg4XIHIbaiPHqCgDzLQYHAOwqBCTGgSzWIQ9aOmta1XhLXh5PAG3THpewQIlMaS
+1J6kUG1OO5HXcNZrWcMx61nIbqTpjBZFe11pEhabD1AslIop/ttgrRh1QzGE88DlFv0eNsVI8Q8
oeRdIvhbcKU51guCKWIwcfdBoirDmZELvga3WTPBRCI6yUQhHtRI8gdXnPGON7MHvbaKU/86v4iz
m136bXsKABpldLgCEq5lnldA0Q8QQCyDCyINYsmHEsHLsschRkD0xBL/o4yGLB5StQwKxJIu+q2p
2yGT7vAaDhSTRNYGFWqsNaWCZiu/9zJT2fEsEMJVZOvaNAHbmnshLKcFTXcoI42PMig4kIWAk31m
MexcRcyvXRBLXORKFyPDLPqNOzuyFe40IE+GVxHU7OEmvkMFvGzqfnLK9rOLWMq7wcCIXYUkrh0T
a43HK4c0qIGO7TJDEMJatvFBtrOnBJfKNreN7e1NTFt1AtKFgFA3CTIGONgIjboxAzB0rbJq/XwC
qDUmlSCJ62bSD802dQyrdyVoI7GqkmjNEyAsaF9XhWjkki8hlGH3SJdboSe6yF2wSEBp25ZAXc15
KhkipGN9cZfZKiqLSltliKcI17BUmByy2qdQCiRoQrQtvJR4ZaMMtv6LKHi6LZwstEpGqRS1GwLX
NMdzXvcaJqnfCR/pflYtKTQ7p23tBlX6EsMoUZaCrNNR5jILFtAy+JGv7tI/zbvmRRt+E1xu70+K
zSNLdGQeyfgadY0+aAj+JnblTODNk15vN06zIAJxvOMhlAIRvFYwTvG+tFApzJ8WUNAVj3zOQAzR
BkAcZLy84qaJ0cXiqlb+F5pFZsWszqPsUrLCZsRGqjQjlPz4iCjvWbOiTfT39tx8s4hcuW2+LdPP
26YR2lLV0HYywXUSi0ze6w3chbrJ5s08KvkaNnS6PI/cflAPfQtPEWEjqxMkRKT1CKEAhD3MuFFG
U4oDw+ZaHe99cBhUoQDNAKTOWzm9qANi00OSO7FS4BHeLR18pgaBpUpFFFoBz3zfQEokT6HJpDlD
pq0oHXiEUp+E5lAKilV36WscC5+yCGj2LHUq8vwqb0n9mieMs8+pnfE6CvBUuj0z6/VybWII4yPO
mRHKKiaGtyAFtBGcdnO7YYot/t6lP2a8Ba5skEJN9FXEnlAx2uNRq2WhvWRRzbDL13Yj+PR0wi4n
wqwIST3Gh+KFT1KrmgBrhAa0OH+Gdc6Yn2sWYe2DmB/U3w8S8t+Gz/VgyKiApLIQjx/M4i5hMEhc
2/ZrD4Rx5vNhGvLWMHwJIeo4DSBp72rrUPDKrKaasRzX1hm9kLydCQrhlWUQDR/VMufAR26ZVdhw
9XZfm16X58dKi4s4BUjhcr4SvamWbqv3Ncj4T31klwjN7D7l0rm9pb7NMLlZ157WKfzRU2CAkq7Q
M86X/1QAmiD5emyaB1U1Ry++W+4QBU/DvR453cX4K27Ce0a317by2i3hmiEFY2RyHPB+amaibby0
d7UlQCRrZ3Rgs682s6tXGzmwEXhk9Lja02sDXb/k50AHmQv6SeP9JXT4S4HAhF24UIq7FAtiUM5K
QFq70sPt3mjDI4x61IUTahoN3i8e9DNC8Ywrm7KvSc4deRnkGHpjPJR+W0t+7YBzVlhX3erQXZsf
4uSXXZlFw6TzcCiFF7ys86cI7mz2rN8j5oWMSOryzFK9aw7OuvqEBaiRNTbmAH1BNU0YEI2yWit6
T7fqC//QPN5egqt399oJYQTGOOnHXEAnyGB8AX7AbwUntpPDcGCh3inLQXLiKPyojrmCHga/uZfN
7pjaBsMO05omDEA99EEvQwLdTwAj120D1EW/bZo48XI4CvWioWl5lzqDNdsJk3CUcnuoxKme20BP
UDrH+9CH3gj75wVe8S8J01SVOMB9JxtTr+MAC6fhofbiw+ilh3ArzKZyyM/8PnzWDwuLqY82EuIA
58pgRMO6tMGdahV2tU9fI5O1b9ZGrhw1kvl1UpsmLTuMpKpqQEbe+OSBsefXw3qtZeIQK+EIvncJ
n62c5qfwAp15KGClD/XLcGm8X9L8qSpxfDO97LIQ0GA/ho1IXP41B0OeBo2F8JXfINJ6ezC0I0Cc
XyERZGNebSgXPMZZZIrZnlN1WwFYolRjRiffD84rM0byvYpchey8pMJKzHjCR9XTMv5FxsodVBCw
AOupBHaj9E45QeRb/QR+wBKkwRMAQy5k6DTptV8b7/mAJ7jqR8V9ZDz2wsj4uO9nxrWPI6xALIuZ
Uq/Lye8GPw/N/g2x8xzENF1rGmCX29So4OkOLCY1yq1FcsH2c6/Jy3p8o3MI1vmUYcto3oxCmAUO
ufQuybHfpcziv+anKjJr4FYAL/7D3YmtPSE+y7rmKdcYSf8KkaUKBWg9ToBgxvvxIAM3ltrdboXt
35UPHYBjAPfc3qEUB1AhjEQiTnWj1OgrOfd/Aaqp3bBlLT1tHOv/P9wVAN3HsYeYrV/Mbv3WPAwn
7jLsRr/R7BE4M2DgWNwi37Gqa7uMMBrRoPdykaS4xvqyfgIzubibo1q/rIq9QCpLwikRqtEDkhto
ck2F+BBoOO0FMMxASCy14FvQowMwhFoBhA60VgDSLVuhUeVkTb2APJdQGN4UA0OMULNgcRnqHBAO
nvYgLGNRZlD27jeL44/5anqwACbqsPhCewe9JEB9fUWbGLuK0jhJ5Qa4koQoZbf4eLkgPlKepyXw
ZSDtf7WPSOq2QWtQOVlkMyr44g305M8swifKBiWp2oZRjONFTmfcYsKm9juLxb5Csc0ScaLTJSp5
tUbDw0t5FJAMMnWXxShMm+z1/x8rKaQxilKUBPVT0mzn2vTBy/XBUCKGD015fSrE5SVXNQoPDNTi
BwfZiQ+CNzmpDSy5e3stKY6DQtxaisL3GeqK5tWNtutDCrU+3ozvf9U4SerbFgXwTjq+HUJglv7a
7SYncuLn3zVOXDb9opaavjbO795bq9snl8Zi2RjaFUBy9y6ilsXIl85+/Aa0fQ9cwGP5ghIW1R/x
no0cheEBUXa8TGxMZaxHZa6G2e8KpFyyoQJ+RwoyTxGHCHm29nx7riibiCTv7UNdjmKjgqN7VJ7B
uLofwBqdOBzL96HsIpK5NxHDPNVVtL+46UbfhuAojV35cvvjKQdMJq6WDoDBABYdjdd3Vf2sLCdd
ZgReaN9NXCV8mQa6PCe8XxrzjueUS4E6N4Q3fLAZXaI5+UxS7ZfblTjHSmgMYh4FKHtuVzoKhK6n
rkK0Da9Yu874ei93KEZU+DK0fjVtpNCzxg08wGiweX3WmpGuWQkqL7ia0fp3vuvKLfxNe/DD7LV6
meVDjubbXbcVNqUZPmsmcMEPAFAkJrRRXj5qK9sCEu3IqD9qgGuHa/OGWkxP3/csAk7K3iDZHbsq
ArooxFWkgTEXqH2GC0hrllisCAhJTYkxuG677OOz9rtj+D+0jYViGK2Gr+1scBocInt2Eb84sHwK
ijEhuRqbpZnLskXzutg6saF/cEADjYawbYAHvr2pKAeGTKouGsQXohhd1LVVew2qICJQ0DcMx4Iy
7WRuVUqVKFdTtM6Vp3h5UVM/XX5nRMjcqjFXQT6sPkvttODJ5BmeFsWxIPOpc5lqctShWaCrLP28
eJKTMgwGbTUJb71A5mAZczSNWoMXQDkfdff2GlIug292mh8nV+zGZVpqNFxslWfVCh9ne37PnHnz
u+YJmxqowZxyFZofbNWK7wwHNVEn0WY5LOvwr9gdkjBRUtt0WjgcTb5BrYx0rtreuf3htLUkXKEm
CHmDD9AyYIAa2MAnS/3IGeeG8tVkihS8OJkEKfHZN1rIYAIMOYk8YzkFWtvrWf2xnikqz/pkPZNR
ZC/b6RnPVVmxOnAE5Hb/nvyJXwCdZywuzTEi06Nxn8zQSMNA4qdgF09g+tN4M5zAuheinvPPDAQY
gymKYmrITCkGJGvSOqzczHyk06zoGLN4gihLTeZJtaGtZChz44FUhKY4Qvej1b2gD7y5e0tzBrMp
xZp9r9ePdSlnVVL1hQNjGDc4cfsW6K0rB3e/2qxkpjSr0lkc5wjo4GNhoyjaEt2Z8eKgTTxxgOc2
5lReSBdfv0v3gNR1O26Xo5yWcRQodu07vf9jWuYRIaxBSxZfXP6kcmv3KIvK87doTh9uTw31QBAH
uVC0QpomDKCdnXiTa1AfTuzmPZcdbVdZuovihMRhBaEow/mm1fgxHKnMswDVPxiOld2D+2irMJyF
76W8YulIAsIlX0QF+dPFjwFIB5OFvFbNNS99tm+7nd6jGrpB0VF3KdSNEtyH8xdj+ij7liQm1Ap1
iUYBW6txFaBR0sfulE6Wtk8PyWV6a6ymtAR4eIxjTuttndcf87foqFUwwBTiF63Dh6HbKKUXqYw5
pFx1/Nrpj8aLTAL8LsZQFpcHRag5u/0pu8QuEw1B+/rVJv/oQGgKCUKl5eLn/eMU4hW3K+bt7XWg
fTvx7AljbeHaqIeNmjlTAhq0Uh4BRjS7wh5jVCCjqA4ZdRYZO+USIYkH9bHXewXEyH6cPAtBbAX6
2yRnZslvMKxB2BQzCkBqM8C1ss/n3hXihvGSoPVM+NrlUhq11rTg2QTOPUT9bl8z6MMohown7EDe
TEOUFg1o8DhUKqTIJNly38UbdQpwZ2mGm8Zj7YHeZbFvLxklhwdv/r/boSo4ERB3bOaxMeRdCwk4
cFGC9gUs9z0K2QR4LIuU+AmQiWAWEFCu3pWoIGH0vhro/zUYCkl+B8K/fBhRw4FQUXaWJKv1qr0A
mus/C6BqsZuyhnl9Zyoksx14YopI7dEPyv4/gJ2GPy2ifs9ioRRp7RMmIRGNoaxarFvjq29LAhWK
AYk5qFrNLLedulCEYUDYvUj0AUPgv8In1Ys38U7eGqAv8tVfue8KyV2XDgkqMYfVm1xRNc5bxjgu
VyGcOq+QgtjVNJRZWOgg7T0K780ZfBTH+kF+1HQzhSzqcKc58j5xWhcETHYIhP6mZfgF1EkjHIOY
6ytJCzSEIuc/WvwkoSomLD61tXi2MuPxnE2XbNYZu/n6vaqQutnItndiraCz+BhZ62h+98hUSP65
LOyXMp/QcOZnbuWU7u3Td93YKCSh3KJH0sApCr5XeNXH7cDr1jCcYyNE/VOHWgxGxOq656qQ+thV
oC0S+KHh7G9nKzjXNuB33u0R0Jpe//9xl2VD0Pc9h6bzy/Dcma/DX1YCmbKWJLuawcvQRZfQ8uIC
mOG1NivATLEUJHXaDOheH0Q4C+lm2ZQ7wwIjSWg37vh+e0poH05c74vcTdlk4MNfVOxBnplRp303
cbd3Qt5mk4x20yPqIUtTf2oaEyk/wA9YoFzaahKHldNDrYVcOGJNLviK4MtHHjoqAPuuvUpBVlZE
WauV7Loj62DRBkVc5EJY6XPGr/sH+gnhTtoMYEbEsFhGm9Y+cZ3PTTDVcoLFBrWTNX0Om+VOsJZH
6XdJIoXEx2XiHMW6iu/nIhOoTXHLQ/QGJB63txLlVaKQGLkyDMV+6NH80JvRNt80qOff5ABrhIfO
RJVgf69e6oJhPb9fyVd8ARInF4LZHflN9Tuv8wK2LnCnnLQT/6Q9B69zZRrHAcxe1oxC1O3t8VGO
ComQk/qmACJLQlQJlAPKszIfkuaIcqrftU7c1y1ISZZUWHezCsKPAL7vuFLwNKX4Kkba39udUF5c
CilYFyyZ2iUqxlB3OsjiupNkIBusiXCHgQbmqnQX9yJoQtRFMjWtQmGksE1QwxQGAcO8X39PKCRi
rg1bsS1UGdGtWAUVVGoqHEgFRRa0gbZIhFGYGlxToJmbAQHNN/Jn98gx3g+07ybOfjOhCPI7c6vv
ZAS4TI7p1K6n+9pGJk99MKZBJeKTVa+3NKgULKg4tGq3QaEK42hSPp7ExS21OGpYaQTnml23PFcF
uHlQ13Z7U1GmnBROT8NcnLohXr8/haINiv8Z7hjFHKrEdT21RSUPETf5kps7LcD+j5wHBinxwLr8
aB2sI/rhDwTTksR8ig6UZcq9ts86k0tq1VdbKftMlGbZgsRLs+sKJAuFHIfe7QmjuZkkcG4Yx0RX
R05AfFp0BD+yUUFto87jnmFLKJ6aSlzqupDJvJqFoj97sifYKyhP2bHqj2jLTdzscTblYTjh4/Uv
VOBuRhtn+Pa80Fomzq4sSJLcdGg52wo+SgWs4fK7homzyy1dN4PFQ8SzEd6qeI/q/ufbLVOXkji8
ugD6rqCORb+3Fjs/tJb2wp91s7rLGDFWipdDwuGGOsk0oUMHnT1sY0c6RBcmppIS61ZIrXNOVEKp
07FRwF+LEmbUu5rii/jeATZl5s/gemM9eGmjWP//cdJA1xzF9bq0Rm+Cpt+a9t1baN9eA8puJ8Fs
oGkJGrXEIEDD2AKaCx4AiIhbLJgrrfnVpv78dF4uOnnGp1cv1ScUld6rp9jNGfuHNi/ESY3Dqush
hAMb8IDt46kQiGUZN5qDpBAHdWimKeoCtP0i7NUDqFPM98B+/gzc0E+ewHkIzB/DUNNOgUKcXCnN
omWEDiU26bwTrfQx+urtIIQ81e0l/s4iXbkjSYxQGqlLn8G/9I379wJM+VA2r8DfBa1IEa7eMxiK
DJSwm0lo1afp1O9HRuyWOjLifDd5K8n9EmD1bURYY6u4r3fcsTrWlZmyhFdoAQ8SRRRDlZJP1+kT
7/LZUj3BjOD377i3S7mbzx+pBcHDcW81pi2ychSUjUcKg0vJPIVyjc2htJt0g4L/U69vZFZtB+XM
kOAiECk1Bq+g9fCouJU7bYavBs+z25uB4syQiKK6ErSqGtC4uKteI+B8WYq638iOK7uMBBGNAyge
Ex0tI6symfmlt5TXaFu44W4EhYNd7jKz3oJepvfyAwKPTmuP2+BeckCbe1dvEEz+kmpT8ytvGq3U
vT1a2kIRFsIAY3SgGfim2pnf+JPmdR7LK6SUGikk7kiOeq4OYuw70Bh+1c94toHZDqmEzfgK0mXd
1jbgdnhSTzKzyvhbNfTaFBOWYgGp8wBSCEzx1+AmFgfd7P5u8gPQrjnGtq127eLkjnIHqrwPMCmA
SHew3lNLmy3p0IvmpToPpipZgFvHn7+bYNI5gMRRphqYBPUgPKD0bWs4U23+rm3CekxcO3bTarZU
3TLcDDQY5vT3d99NQmBFbqiGRIZlAsvzJgY7uy1A24D73ZeTCFjQdEVFW+DLoXgSnaAN+dQ9soJl
lANMgmBTYfr35doIJkcQKEOewx7rX0ZRSChspYbgOCuwxSRzATXpGdygTjhY+ZYlKUA5khLhEehJ
wEnD2gHCTQKUJYOPR8aaUjxgEtEWt0kk5hxaHla6lvElKP6CTmqWWXmNqxXmCK2TmLYBRTSN2MMT
lu4FczBX7mEzdrTDuB+OPCswRxsFccYl8PLJy4JRAPEPAiXuGUyI9xA+fQbPzZvgha/iCVRv01+W
d0C5bUiFYr0Qs6GU0Z8ASuHIOAfgEg0Gl0tfQRpodT1LX446e8RxhqJWr0lrR/pTB8AGwFDdV7uN
DsYrS+CSMhQS4BYq4T9fNgG5Frxk7dBDQJOzb5sjmjdDgtt6Qa4VY3WV+S/ZGv+KryNqzfjn4ciK
kVGONolvi2at1qC3I/ipNlmQarDKDvISjAAc7blCQtw0pZKzaW0d+KX2CeR8C8KLslnjSrhfaUoy
RoyKOk/ECZezPje0Bh0pZjeYreUlFwASgKlg+TDfn3zlHiTZQoYGtSrl+orunQ68+cB2zidwB3+B
DwOFnV1pDtv6KXcquE+z2W8z7y0AxAwsZ4/8kVlhStttxAth4iolXnp8xNTYoNnkrf4AWkFQETnJ
NrJAfQnWRAlUimZl8nsdZLSb2/uQYiBIrpFKjkAlPGIb9nCokHZoIEp7u2XaESXBc7oyprK2ep4r
IF89PyQn1R4fSqfds9KT1M1BWIFYrQclWndhWR6r8jDgdaUldiRtYjw/wulBTR/14pceBAmri5QC
8ig5pso4Fe659t9Chl9Je1KROsNTWoO0XcUwYmnfg1g6O2TRJTCekmE7JrEFJpgo7cBSXIFn+iip
+0XEk3EvK7ta3mX8TsoXxppRdiEJuOvGZjby7/l8Uw+BJ557ECKbrJwHZa+RILsqjkF22mACVVDC
zQr3ykuGnbUJ+Dm5l9ubjhJGJLF2E89FnNyuxwhs9MjlN08Q1LYecxYEnOankzg7OSnFAHECAeVI
mgvWr01u1kfhBa/gM5gjj1CMqCFRz3vp++0B0U4Rib3T9CgCmhOTBlWCLURKMqCkIJe06WEMoWf4
y14IP6Eo46ScJQwLb+vIWUztoBwXR7gDHf2+ebzdCW1zEd59ObSKwCfoIzVHK3voHlCuCa0UhiGj
2YLv/38Eh6KsjXhxNTdBaYk72RFA8G/CD5es4L4OGBN1ldgFXhuJwBu0oajHdTnqSwPo606GZUvO
xXvpgYgZLydom3eqeeYfy2Oxn7fPnBU7w3Z4Vz+Eu8kBCe5oLi+Nqx6hUAPp6r9fQIfB3Y5244kF
EqRFm0gsXw8y1gGsFWCSLk0FBcFPuJ3vpMZMwcbngbr2pQT3pRU50SPLz6dNPgnjUzJBFLT1dSWZ
gwte7gKJgmWjWU1t8SyQBs3n4Fe78mOFhR61gOH6/m6dwFu26m70gFAzs0uEu5h1IdJSpySMryxq
hYvXl3hnj8fqQ/UKF0TiQNVA5OJNsESQCDOsrbheU1c8D17+74DkcQHhympMjPvxLvmUKlu18wfg
Or3eLU7JA66y98FJP2bQop47j3XaKUaSJ3yNVm2iRVijkcU2/9sDZ3eSQYs2bjrWi5Vi6El8X1QN
RWTUmEI4FZCGsaD+VFm3jQjtruQJK9JA30bMeby1X2R8+XmlNoVXqH+mvgT/5czvitfOHU860KpW
ceRZtdMU40XC+4yq4JthHVL9NfmyXW8FD+QQjEFdf8XKJJJPDpa6F1ajEj3wzrJpjh1KFxnztS7q
/+4xmcTpdZUQdGWOxdZOU25dtNn8UN4DNzh3ZvCegSmX0dH1CZJJnB6/TCiTXsPniL1BRGcTHgar
f5hYRX/X96xsEGe/j8O4g1ocYm+gkbcCe7qT7vAes1nVUrQlIJ4ZaqqMSrE+lMcZFWNSBNat0yL9
BedBF2iMKaL1QRx3PYBWF+QX4eZl4HZKcP1twVbLuJkojoJMQvWWuDPAdYtNlIJK+yt9SzcgAa+t
/oOzC/jct7cTbZUJP6FP67wWInTSuZALA8UWrjMHDPq/S07JJBCvDxt1aNZ0LMr7UIphQuQLGjqs
R+t1eyuTaLwUCu2quG6i8jh7IKa30kP/0W7B1s6Kt1CW+H+AebVcQqQGPaRrmYTilfAHBvNUPYgn
zkNSBE+fzBc3rPokijsK7rb/3iBg04fCjoD1gJzFbnLbfWND8AK0OIGX7/4uX9jLtvFWM93f1cpe
sSb6Ou4fV3Deq0vRr6/x4E92LqGi6MfO/JF+rve8zXoPUc46ieCL5eWfKVHbd60/x+khM2JbUfe6
tBFjPwS/+u3dTOuIPPQhREEMAaPh9NHiAq8veGiB7QMBsD5pI5WG1aisx8933OXa1BGnX4AwSRWs
Wxu8+SBAdRHl283YJbtyU5vSJnoVvMiWbMPiRbM9QatjxvX2LD1Fd6ULaTnGkCkHmFRrF+YuW6L1
OghBTrwFqgjCkMfkDzOPsU7dtVESBkItYwjpcauB2C7v/BYyRvrrkMMJj0qrcxETzx6Xc2xrDCgQ
bTiENzCCQrgt1v2o3+HF15pApiAGLDNap51mIrygiEZbd9r3ZOHttRnd6Ynlg113kQBJ/e9B0sa5
7I0Z86SdapO/F5loT8oCkMi/gRenCth/3MO7cFduOYbtpEwFCfFTpSjV2jVEsUdgV7WFrzemw02x
KSSYrwX5gcit3s9oQQ34qEG+awuH1K7PyR8WUoZ2O2rEURcEJQimFtH2bJvYmpM1XgxKO/2CivV9
rzEc+u9H+ZXdT2L6wEpYjZDXhRexM1640wBaLLfZpL7oK7NZONWBdZVR9j0J3cuhnwltYXRUlaZh
ghe/M/kYHi+gl7dNI229iXMsdVqXZKu/u/jDYkN2zexbq2EEdSlZdpnkuNOm/w+5piZnau/q07RP
XuRdYhsHqOQGPirAduF9ecLFNe8mjzdZnjbldSeTxHeQSNSzer2gGze/aPtkC8Ys+bGOTfWlcVpf
etLBeHJ7CimPYpmE+mWdLoIHGX3J0DJy8j/DZtgZDjJgiEs4t/ugnPb/BfxBPfjbpTTK08oamw77
rmesEq1t4q6fku5fqKM6PUOp73ceJEmDxxXav0npneHzb/+Q+6C339yeDcqp+B8wn87z+bKeitap
d8XnYDVPkvO78JVMIvn6YgTx9HpzxpsQkgTAhYqNnboKY7dQfBGS924GZ6/ErQ8Q8Q4a1HjjhH8g
MPnFuve/I6BXTJNKHmi5GhQQmIl++ZTZvGyHM8K73bvuQwMzMaFF99xxm3kjsfwd2u4hbuYyVJBK
Xjd/Vj0YHEQohF1lsOJNFOukEhczp0K4Zo7QeA0xZBR5dI6xY93MtGNLwvxAkfMvFQPBUuT+CkRd
u3ftkIMB9rXwbu9UymqTaL+S0ytI6WAA6mF4fREgyGOrbvXEuq0poTKZZKtL1O4f2iE4pCpEQ0CT
BjF7MKNpdv6hvuT2yDhyFD+GRPzpmjqW4+oXoI6h+4QANXdg2s91a17ZsiRdXdzk0Ryuzl351fkg
KV5jqQZYkeJoJZRfbOPz9mJQdhNJVTeFkr4Yaz8rg4y0AWzxq36/3TRtetaozI/3Eih1SxX6QICT
eYtoxj7k6lhXGeWAkUC/vjL+baH66x15QVaJNHX7Ewd3GhdeKVe4CeQBIJC0abfn1ks9qACOz7cn
hXYJkzxgNc//g41BTccws9fZankTutOv8ewFUOZ4xasBMfG/t7v75ke5so9ITB9XdSEK57G+OAp6
ZXVnzex36FHPnfpouB8IMowfcYp3c/UG4icrt3Of38wn49AcufPtj6BsBBLkJ4pCEOgTZpU7lVbs
GTtWtJ+yeUl8XyhDai1ds5KdDVJ1zuyAtgVa+PZX0xpfR/Nj+6ZSDSXeNZ0meqiCgmgpEvu/e4iS
AL+My1pZXRdFMoXkUdtne7X3otwGFvb2t9NmnHhvgw4+yKcVX4Nom/CeIhViRY+3m6YcPRKsp+ni
P4MxuYWd+iyrTfvi1Q7+mO0xF6J5GTAlGkjTXzXIvpsskAMlJyTLxKk2uqgPgh7bZLSEl3ATHKLT
6MnINyA9ttGRf4K+kFcxauFpYSmScLItdRVBKYyE98CX7rVW/bh4+pPmaHfdBUm/5A9SOI6+415v
LwjtviMReJBU1Wdu0gSU6y1QN/JQP/k6HSGUdyo8ccd6t1COA4nEqzpQuaAaHdGGP+mxcFMvzS2W
20Fre/3/x+LPstCK84y2m7MEnss19SqxuHIpfjEJwwM7Z5SFKdoGcdlOt6O3t9ljyQnQ7gsSgteA
6S9LAwXZRjuDxn1sZm7sQQzntT2zXG+Kt0Ri8Tp+CfVknff5C37xrnF0aJkcQeVye/esFuHK/UAi
8aZehJ5sgRHUcWQt/Zc8NAwbRAv6kZRxcyEu4GDAl0sm8iJCb05uFNo5EPn+M3AcKMpM3sTTI0Tf
Mkt15ffpGPiz21iFVzqhm7HOIyXwTcLyqniOhAXpd0SbOlt70ZCZnYBqT19Z0GjaChEOuapU2ahX
6EA/jF+KW1sfmEPeze5urxDt9UKC8aJZMVTEnxBYsdqneDP/XfCOFi6aJ28gg+sW1uSxiO1oG5pE
5kEFLSgDDmOBdpTstJPFHWug/U3lcX5nqZFRTjsJzmt0Tgv4dUenZrcFhxZSNlj925NFuZ1IaB7P
BchWVrCFNWClR9Z9Tbmcvp2rH/aJU8BWLIYw6cYLuLZf3vTL7a/9Np5XTh8Jv+vUAMW1gr4eEciY
1n+RFxNm60N4gVSlB91s/XO66B+haA4eJEFteTeYiocSQauFWuTbclKP0ivIYkJr+rqXtiLkblzw
ugyHgvGBtIETLnwqSdXQpyu4W0Tg0zhkG9ZOo20C8b8mf2xHnq/WgpYst3IHCvSe9MR679PaJu77
jDM0LizRNtyrAQyZzRtvs5J0tBkhDrvcQSIo+Ia72/WlQx1G5tzeC5SPJhF2Sz1Jer5g5wonwdUu
mQuVYMah+PbNrmwzEmMHFo6sC5Ar8yc7AFQnhLguZ3UnfbKNS+/JOyQnElNTN4OEh0fual/xdtgI
VnLQ7uNLe8x30LfKOdOAmOnn/NEcUzc4Qo8zAuVN6qiDNwKzmQJ0sNX/cKh5vz0hlJkm8XiDsERD
0GBC8GJ5lI7lGfzAt1umhWBJMF7bFA1I3dB0/pWAujy0UfchfOjQThFfq2VTJBv1o7Hm98QaDPML
WxP8B6yqA9qwVsv1w5YMbb4MkYbNqb2gpuEB4lLC39vDosX5v5+cP5rmu16PkxFNj5bmcvcAhwBT
rwGJUHiDx3p60/YpYRKyJonDREIn8RGGx1F2ocW66Cg39beD++P7FWkeIUwOM/tUvykbfbfS2uf+
cGCFSGmfTtiFhW+zXl2tWetIKJlA3iANENy/PfsUP/P7Rv3x8RMEk+Y2w62mCUNgxzoElJsqeBbG
CWzZAgcstTSZg9I+/qo7EouHIJesTA3GIpkFTqylNaZsvzIrhmh7icTRJXrQtP3avmLWdxB4tsXz
uE3ABJDdsaKklOUgcXOCWsp9vWbr5l24SS3IPUCG5/bsUA4ZiZbTQZNtgOUZ95afOqmVM3U9aQ0T
pzcuuSyR1y0KMxqjPgw6MAxHnNYy8WTXWl4opgkTPrnzk/FHsViIAto0Ewc2r6K46VarAJdOdAwH
+R7IcjO+mta4+F9rluVN1PIrIi16aEHksuzYtQnfEbErtxaJdgP5rM6VMpyj4WVI/YHbLZEdzOYY
ulDx4z7KP8ZRQHAuncysfRbDzQK24cRUH4L77DJvKxs1P/wOen5xYHOTJ6Tp/3F2Zb2N5Lz2FxVQ
+/Jam3c7dhIn3S+FdNKpfd/r19+jfHOBjMaygACDAToPsooiKYo8PMQrX/4tuDkQbOLj6HedLwH4
P7/o0y7H/Aw7eox3ujsdKwRb6R9eHxLrYKmIoQWT1Jha+IxmuaYQlOKLwYccKRxVZ9RdFRpAZ0x6
mhfkMsNon9xdTmictIWLdSiOwSMqr/OGB7i5/SEKjaZrsyTCMGuc9WvxsJCSKw84cfsNqtDwOQ1D
QsqFBO3xBafC0czb/lihQXN1mUmlKmG36AX3CHdeuRfdnlPIY+2YcgOjXk9LKiKgErrcTYoHQ5P9
+57rtkEpNJtdr4VluBCnSDhYDL/1F4/XlMJamnIEQTOraWpBIjvAv7ahJ21/1sWNuu6/vUC1yGXX
kvcRWuEl29x0n4XHuyUYCXPQw/x78bo1urkZYD/SSd0a/rKTN+0fMHiBNSpe127t87LJjESaQkPk
ZsUsRYNAkuUIaIxyVdvdXrLfRcVB39WKB8cgOvJft6bQMDlTywMzECx8D6r9j6X78SPFodFwah1j
wEiC0116R/VUOx5A5sK7TxlJTYXGvjVkZo9CDkE95G9zi+5shMzCa+6BzPG3BuJ03C2xLYBcywk6
u/3zs28inuhbTJXp5jwVJAgZP1v7rwiScN7zk+EdaD671JKNdCLPuPYqeuEFQIwDWhe44mItT/zG
t41bQhPJggZxFZt6GzxUf/QnjMKNrqIv2/kxvuaRYzxJv4qDup68+7JiqRVl3XEylXnVwYmqGNGC
Oc3r+8syMkKYvP3vTzEjAVkKIilkl2O7v6agG+hf1R7JX+Xp/m+wpEVZeK9XaRC02PoMaEF4SDeN
E214Vv2Vurplb9T9qyCJYVREdVH+Ul7R1y+sOwxtznwTkz1H1UZCMh+d56FwrMQdUKA6Cpv6AXi3
dYshK0+SZqfPR4OTrGf4YBr6pudLN4wk7VFf+9V78Ya+mdV9Id7OQio09i1KRkMGQwMeT1Hwv9J9
ikxnIm4SjoIxrn8aBaelGQIAsvVmH9t/dZvH58lalzLy2kxqWSOJj2afAGylcKsKX1m0GydP4950
vW5E2cDKQ+bPMigdnEZ+yGoyVfYgfqjlXsXYZzccfD07zGfDjcAyEWVug7lmsaN320TweC3PrI+k
HIIWqlZTkRoNWmrcv8GJZ54sfaKsfk5DsZyI6Vw1H+zuzq+JA4Bi2b1B2X1YDGWYzFhZXaE7xwX6
wJNWqBY3jsa92skubx0QZfhiW1eVBSD8PnyTval1pNAOn4zQNjE1zIoc0IBu5JzjyFiSotxAJnXg
hiZq1rmt3fxR3WJrcPwXY2ka62ZkmtpoIuKGa3nM/IdozcsJsiISGuI254qRDxF8V7Qh758BZIKg
HdI8EOelgxNXdnfhDSNglBkUmuZObEyU4Gpy4OcGsB8yWFPD9HPnTSr24ots9/tg39jmz7yJTln9
aDZG1yHYQ+P5tNH3MpePleEHaRxcOsqRbJC4H+/oQwz+sH240lahxOUQ+8qa3tBaGgyXFUa2xCYE
JW7jdQcIVm03hR3uRxDoeeOf+inYJSsMFJe3mdOduTxat7NjCg2SU6zRMJMZWlbtpz0hGBOv3afq
K8+8I/nqe7/1YZTJG2I8ymIFbRu3ijv/Ss/L05KD1DYZd6Yz7mo04Luzak/r4sWaPFyMSn2s/fhR
vdy/wlg+h54fq8dxqRREsiYID4AMC/xhbZ3Vk+jyKBVY2kF5AV0jLG0CtGN0FF8DbQNpZSu2vEYw
hpun4XOl8v9VDeLml23DVTqGi6Exc3Koz0lLskPltV3FjrGK1jzwJSP6ouFyUppU/UTyBwQrQnjM
kgy8ogFmod8/VZZMKEu3RksNFZJ1BVlJ6r2UD/eXZUmExMHfQuwiCIQMjKUkLpVkvDqtQ7/ROc97
lkio21rJrUVROpha78gZZq3JTzjLVfBDgVB3ttkbY6JpELj1buxeDPTD2T8TifxvkYzS1GYLIQSS
D+2xPciu+c4porMEQl3UfTQVQtkTYS8oLbyje9taaQ4vDmAdJW2UZimUGBGO1HkJHo50X27UNS8s
ZoB/FBoANw6pLvQk/B8d81x6k5+29vzZHyNffxotG9lQ2c8rnAEP9sjobFZouFs0SV0oL/jF1LZU
R/zbyZ4q2OFBfBR+9/v+AWXvh2ozvRYjITmZUs/8U4nOfRVg+DcaEZckyVSkMkS5WPboJf74Xp47
L37lxbGMo6JJ7+bSHMbJxLVdPGHKOjoVxg2vMMZKZNKoOMMcpjYhvnkGt/zk1hhHAIiRk7xhXIR6
kv3atKWfOQ96jGY+iH0ZBPipxl+Izr3jJ3iPf5aIKPMus3KpW2KFgx/vDKfeIHTiGDjDlaqUgVuZ
EEX5gG1rtlw74zEpPB6/KyN9QGPk4mYBewxJtqsqckdm5NbpRZJ5Fs5SS8rC8Y6IhzHCxgH1iR6G
p9DWGrtrCC/++b7iM6ROg+BSwBLlacYvdC5mwDe7chOOtrL52eLELX67axTMhZLMCkeqnsHv0PoY
VHnlJb9ZGyd//7Z2iT44Myf5lW5fuNIFvY9gxri/bcaZ0tA30/z/968AloPx3GSPnfB5f2nWrqnb
N0KSuluIuMft18D2eiO4PIl8AZtuxKE05M3AqHZNyxTSDmKdFheDV7z5VccTVDJtNfR704lkOzo0
zuieR6/yw2frt4L6J8pPsquAGSGwNTTRvdz/VFYCiYbIhbUCRFSIZP+mP/S6U6TO7HcYglFtqle9
9UuQmH/2AO6s0+c0tsPcKRE0P/Z7fRcdOjd9LCs3Su01ZzeMNzONqmsLUQnjCsJBFn9Gi/vn4mY+
XmaO6SUgfVmOiyMdtC1GD7fPYCPwi4PF6Qhlhec0kk6UlbhUS5S4xcZeXFN3BjzXF09eK9fw8f7n
MRwFPbjVjBexxGgU3C+RW7iIRPXNtMUbw5c4psw6TRpNl03gwkwUyG/eFk/lNkjs1DMGW3g1y5U1
+pp0yVMMjgSOtvCCo/ii9W6hPwp1aKenvnbDZq0e1XljOgIAMKv7X80Ir2jUHRmaHjUVBHuN9EsL
5FpxraQDxzN+Hc8Nc6LxduVgakjcqYhmGxuQE/wnRgd9W38q/nDSEzvHcMk/1nP0FjqF00bO8Kup
0bAputU1q9DyiuldaDPCSGhv3DQHgZM0YeUbaKheJyoGmN/w0bOXnqtN5oI8z1P92UeWH7Uv7MPn
TjRhXJw0gK/vxUKfO4iga15Vw3TqqHWUordVLkEayzhoKJ9mCZFaE5RmsQ+2AANfQK6Q7TDdgkcL
/PXWu3WOVGBhdUkUGQM0N0FD0F8UdxylR11z2EyoI0nr/u88rSrBSdFTCBZqnJk3nrPBRiSol57w
YUHTQbLjR0cAb08v0bndaafko+3dVLXDv3Hi2c1sV1e9speV6Ju++Ce7KKbbn8rHJHWrZDWvu/NH
HXAeWV/X0K3voaKZpDX1yBhxKFeMUDNVP9d3SY6iknSqj6EnP4BjKtgsK8zuISwe8KuyuUrRdgjU
/uhEo5/0CKTB8dR/Smt0ZaNU+jYdpr9JtO7RW+PeN02W5lAvnzaZYjmf0Ekx+ZIbbMoHHnKCqf9U
TDRKmPwojVi5LTAcITyD3MyRN9pqWQFmc5EBLcz9j/sfwbitaWxhVptCH5FkW3COd5Nt/dbXvEo4
Ayik0NjCRIklySB1xwZ8ZoCIxuvMT1D/LY79S8y5ghn+kYYCymBu+F/VpASvh4O7zuVBwhj3DY0E
bJpWHbQYu5+d+SqtNS8EDsn0Nc47g7U8FSZN81KYeY7lhdAT3wChBPGsN66XA+dgWYJR/x08Cn2j
xzNBuoKsfV2fBwdNGaE7hpz3Bqv2/vVU+xacZmNQ1D2hySaG+VK/Sbb8q/2Npsq9im7Hz/GU+rwi
IEtUlDcohkqdTPIkw/1kXkMbreK/hm22/WGl5Et/v32K0osgYEyJIZMZx4d4AwJznpwYTuLrTvi2
doTBc5VVY+/aCdN+3HaTc7wP61ahYX6K1Obh+BVnO/nROgWAqBpOibZ9f3r+kW+ggX6ZIIdjHsA3
kN4FdUOKoiWvDY3hd2iEX9nno5COWFs1HTDKOkvtoEXPub9xhsLQGD+xqYu2xzhD8O9j7iOGMcRO
mjnyXjJBhH//J1jOTaTsVzEHs61J2hXEtK2nFl7sLashRyCUP4rgquME9axPocwYD9dK1IkZ907j
dvt6S6j9CP3Tz9J3NOndmGSaYRRYf9yGFwUxQ09GR3V/70uJ4YRoxjvLalMtJ5XnEBmbdFvsAjTk
5v7PFqfuXzFtF6O1sLiGZJlTb0NQEh/CXzwwDmvv1CUsFGneRgQciWEtYIsECXCMgkDDkcxtvyDT
0DxTLtVEI4nNydf201ZxKk519va2ZRqKJ2jBqMUkn6IDgt95wxZpzPIJkHxudELk+9/gTKYxedJY
FoJCRvKAfvECYsEn8ArH9uiWrvbJc8kM7ybTGL0lj8WqJtcjQMxPxjq9tM57LSMrVP3+ifbIFmW/
hoaA2azg9MurCtuFUfnd0eI5Z5aMKLNt41BsW5IVF9GYJyDMxoMYePi95Ji79kehj0wz2/WWlsg5
CVBGzZ9AOIZBIwB15r94Rb/bLlqmoXtZEZhgq8D6YMLH8hhv7vDYTlhLU6arSfqY18QvYKyHJ3vG
ZXY7jv4zCuMyDdXTwvYf+Hvj4gUwH/LDYrkwguoCgpn+MznHPNo3xlfQcD1VEf9Biim2vsVIEPRA
8W4wooU3bIyG7M252Ei9DAE1e0x/3wyr+0rP2jH5+7doBIOuBSEgqIo4BBtlvQeTh82rXTFaZ2Sa
n24opFmeQuhL74RH610Dztp6D7byKdhnD6QKt+S2DoC59SC7oq9ceYQYt69ImQbsKVJQjQu57efP
5WlYC8+zC/7IB95IVUbRRjYpW66CKjUigspUbO3UvuGqwdBf2Ru34E2I14Q2i9zHIGXEFX2WQU+/
jn90w8k0K13S6JNhkUImKFcKNO/Z0Vu3zTF7iaMOLC9LI/giIY1FMyMuxGk2xkt9STDkb7h2Z16G
lPkLlKWLsz6gV+tLkZtXdEZgjvR7sTPfywdeBp51/NQ9nTZZt6TkJm29+LJsisd3Y6uk9vlHFkOj
8oo6KDOTVM3S43hJ99YKcJTL/aUZ9UeZxuWZjaKVGQkhgTiIMBjuIpKZvYC8iLCR6Ize6C1iPo5f
ZIiJxuj1+v+LaXY0H3nNd4TemaM4zcR5EbJ+gEQ633xLHf9//W90RK+1A/d9QdqZ16rCeG/KNGIv
L+SgUgYoEkCXu8y05xWyaasudWTJrjDR2o2Q73rmvc4ZjpJmrKt06x8IQe/UAKDpyNnzRnwzIj+a
o05JSd8+cZNouilc1ZW2PO/OeJPINDBvUFQxGEnLDcoKDxGIH9/aY+WrbtTaBsT2677eMiJMgzJp
LZ0xkpGEZoD8OIorJ/av8hRyIieW4ClrLqW4T0PibAc/XIN3VNhWK15Gh7E2DcZr9UQMDRLRt7od
IYX9RXHr3RcKa20irG/a35th1OXEkxZPHRLW8kl84o13ZB0rDb8Dv1o2izFkkqhePdvGuw5/4Yin
sbLj3sm8n416lGngnVzH//TFiCvRK7etXxx5EEKWeKhoexD/X2eiJ9nLAeTI1txY+3bZS6ZBd8s4
SMJCLgB51W0wLFq86qtpk7+Obo5MFLrhf/GYaFhOiAbaaclYydOAR0OHjO9K1+2hclNH2qLNobt2
q/EpP4l7hdeMzIA9yDQ5XSnO6lCT5BGy4Bay2avWbXH/uOE6cqVz4qUpN2XCMGoaX6e2SxJi1B6A
No/1BdMhDi14QHmNwYyrQaeN2sr/wT3MTrouwCbW+hMSJT9Dnsg0tA7js/7pj1Q/EY0dpa3i8Uiy
GHpLg+uCdgYdHcnEK4/XBQT32dvbfX/BEAkNrSu6cswLAgXJP2VHWYsPyAF4FZetg7U8fRlLVa3l
HY5zdlTdDmu8blO//BX7vNCRoS//IaFLDGsuySWw4FG+DjAgKX2SbR4PCGv7VMjdL2hbTEkSY3bE
a35VHRCqV9f6xOu1YDQtyfTkWavU5qQm6ceqJNkdENvntS2DqmfXgvoJXdMf1mY5ZMfQETubB6dk
KROVxzbiOo9T0odTHvtVgIaG0pVf7qsTI6igp8/qldLNCqFxkLfLOnYI78L9hVkujyalE/rMVMPk
C/mLmRWfk4sR5IXf7YzWnrxgZ4LxofzD+S0SQdx49dKAvCVH2/pITgUvLVucbXBXS67lySf9JL+a
nF9hiIrG4M1aLartjB8ZP8FCPIMiR/ng7J/4s1v7Jwf/LQjQBS2ZI7J/9SvIPrdnGdcRSMpNh9t+
z1AiGmaXp11dGAOUSHZCtNh1KMzzunhZS1OXtAWjC6Ic2wcv73ZxMWAWfEi85wHrtUMD6yIlKYeE
RDEzKo3pWXrXfHly1E3/qm3lP8LvYVX8nTfc4iPrLKiSuKwomjJakBOZRIXJTV52AubFLQubc9oM
H0Uj7trFjDKRmFzviV5Kqo8mGKp4eD7WWVBBtii2hZZLWD1FpzogoraC+/6+mjJcN81CV8qxKccp
DkLrnQoD1Av7pTlnfFI9xtZpvJ0sZkEfE+azQUYVviwcdV+pXCJ31upUoK2HsT51RP87Xz/3iRvu
U1fiTehhpSsU8qvfLDgq5nqRckA1FBvN4QcQAzRr6Vr7DcBS96XPcD808m4WpzgUCP+EQa6ccCO+
8Ej/WStT5lsWRaKrCuRebDJfWZXcOTwMhfkP6C6U9VYhqHQFI5iSU7wyAR7rf+aOaQidkgRiPRBF
n51gazjClmOeLD2R/32SmCpRZyqRMxBpCDp30RvwLZwzZJg+jXab6zHt+xxra3bY2oJoN5gnkr7W
j7zEH+soqYA5boIKrAcQSrUJHgQQvfNy+oyjpCFuQqTnuk6OckDK8gGEq8/VMUIz0n3dZsiFBqtl
pq4VAeE+UGx5pfiJK3xRt/AKfqzlKePs0+4frip0kjdgQKhXYOYw/ez3z5DCMo07Q4JJmHpiQbNT
uMpRtzOPZ5zECG+EBjTMLKvMzAw0LA3o/QltgKufSZwKlOukMdWMhJS7wc0/Q3QtNQ1KcbzcN0td
qEtUy5oszxMs37j9QsjdV6jBhT9EZstf3WbfvK3WWWOO/iX48ldllyHaGDef9+XCsP6vGsW3laVq
nLVyhrjTz3I7YyZ9Y/PyDSyZULbZtFW4aBWuT13zS8eM3d6VvGpySg74jbF1GpGFVu0wTQi5GUYx
2LmXvZQ+L7nGcCs0IEurzERRCa4y2eTbGg8dXk6TIRMahZUWiZyNZOHOXdyItKGi//RQv/zoMGkk
1rKERolubZITbB2VQJkTL3m+vzZr59SlOc5FU+gx1k4xBLLcpph/Urrh6f7irMzd16PqmxoWxRSE
kgRdkQ+L4ix2txU35bN2HF1QC3Gkw/CKNBBLR5XcKpsvp9v5w15H+6e0rUGUcP8bWDpD3aMh4Ydq
FywfHyF8V/Z5XP8sPaci3Cw0pHz8X9977kUvGYhdeQ9t1qFSJqotltKVJEbUMqcFplWKnHLzrDzc
lwhj4zTwSoqVrp5IERV3aOG3v3oXdQf3/tqMndOQq05uUykTsXMUB1IPTe+G0x1jV+Dg9FlbJ3//
po/xZLWiLJNbyBGw97/GSuR4ra/o/sYFR2OusrgD1MeCCwA/x5Myv4hv0ql8A+rnt+WNr1LpLpe0
OkyhPXjCZ/Hcb4tNutbwT3eArwDlzUYt3XKnvka5LYzPrZ89hF7ga6seNBX9y33xsr6fsvZ2NBJz
+B9fbrBCEcyZ9z/0rSJ1E5dJlgDVANGWnvLFH8Jr3WSpBHUHK2UK+kAZgtUAw2gdCy0m44YXD7IE
Qll3s3TJLH0Fmm79eWrRF+XxqFZZbymapE2WBVMUSMt262mRi0EC8ar6NN/ldWhyU2oM5ydSlj5K
dSQYhFpRsbONsgeZ17p6m1YRBx13WzwSjdKSpCINLfI4KT0MY8AHTJiCcF8Vbx+rROO0BpU0+5JL
TXYivxTsHhwjxkbljSxnSF+iUVpVOJazQNJcSKIlMubN4qm8skADvOpWvMoUSzzkzvjmTqLGFFWB
ZBLwxvoTPRrHyltKzr1z+2QlGp81jFUXNCQ2rK+tk/jZTgJANNryOslYW6fMdVz6UGtMnCzhMEED
j2Ot2h/dDxKNywI5ZlbqPaSivWuyXe2y2Km4TywGykaiUVnLFMaxWWD1njTkVJvuSXs0V/M1AsLG
0c5ZjvBft6uXel/gUao5lqvV9n2VZeoUdWXrsybPAgwC8wuq/bCfNtlJd3s0XYDteH3/N1jnQhm0
3gdRIJNwo/QWtFUUIIPvVj9amoZrBe2gTQvJS5mr3HsvQVlqcGyZoas0Wqudl2RJCNWOhVTDslYu
40NgN6uWR6LHEjzNsQYUrT4O3f8MjbD5KJIjYIRqYFvaD/k6JRq+1VaRogfkngkOqLdgVEG/4eUF
iFH9NzaQaIRWOqu5VUQt5DPn6ySzViiV83SS3FS31qYMuYrUMYvaGgrzqe2AMAsSV99EL+V+Luz8
1Bt2o3B+iuGxaTSW1QVF0VX4CuExD51RAN/65E2HuvLu6yfzlMknfnOnYh1ERo5+4n3zJK3js3BZ
VuXG2qQCGjg5P8GSFmXBZjDXkqhBWpUpPvWtcJWM6a8ygPGxix9GbTmh4+V3OmBMbiP4kW4+anXA
GQLMMhLKsk1FrxIxQKSXfhI6bekCMtbjc86JP28/UyQap9Wpfd6pAWSXVYK35JG9aGiCKxQ7NblX
Kom4bqgajdfK5m4SMgtfoB6C1bjSEK+WF3mDqRWmjfx5cJxz25D8+0dFQtJbP0Yc5DdlSAQ9N+u8
xCvDeFbABBKgwzTi9dKyFqcubqvABA5Jq6AGe3MfcLOLrGXJ37/tOWhEQRYXLJsFzVpR3qZc8sfu
8b5AGI9picZkmTpYf5HVJZ2arlLY2QlE9dsW4+c+ZLRST7/u/wzjAqLhWRGGRgmdgm9Q7MYF5+D+
mecFWdKhzDsTw8xUtAK3JyprzdTaWfmxVLz3B2t1yrL1tNEFPYS+NAHqXCN2HqQ2gkyO82MtT1kv
6L/G2FQhFgN4MpHbZMfyeTQmq0qnMR5rbLtyC3D1vBi7ehVujC36aXhbZ/htmiktmg01FwRsXQM5
tCVj4qzZA1BQ2e0yuWH3NzQ4LQUMD0fjtKJIwftvwbeI02L3FngGRmk9gw0VnEGehEnPyDY54nK5
r6iMdnWJhmv1pdbEKJfD2gBzQmssBnV/ohKGNtijXjrBBk1Va3O0+0u17q7lr/Qx2FmX9CHYC+cB
wK7uyHuhMnSD5lXr5SKVOkOEZ8dI60p7FhV3wVjI+5/JsEca3UUw9tpMFh9eg5X5q3jLPJ5BshSD
ellrVpc3vS5h6XbKdlOIwWLqAOqdoBIxDaMXmmPbqPLvMs5LTgjKCIRoQNdiieHUJ+RjmshXm3k7
FPPmvpxYS9P2jylZYALDx5gIgpYC7HYV5xHMuFpp9FYlLKPQi1hZFQ9R8TAmSJUa2w4P+vs7Z4Bx
JBq/lYyDgKw0pKLYhmWHf/SzJNui7pTPbWJPGBEMJgk8WgewsYWq87PEpkRDu0wtnOfMxK9qfrw1
QWB3mHlNnwzFosFdXaYNgZ5i6Qy5rVnIVqqxizrD1pPdGI4Y7ihxRMcwDnrMqNUYaYvZ2vDKvb34
w8a49KXdnTnnIt8OQWiMV9inkdJNM7TVL0My3XyrHONDuAHp9e/slYv6YX0EFcGbWjbGbY+PUGxc
XWBHXHbKpbiKj/m+xOsmAQTbB12iE13GF86XMYyFhn/NQ91nGpEb7hwt9DCdrXoaD2rtgr7lOj4p
Z/09PPFSDaw7jh5JKoqmkSpiAtM8Wy/tBTTowH5lrd2tUt5Eyq/q0I1wkQaAlXUUW+GI38AoA5WU
R+XrginG8ceI+1r+pawwQNJEOhnUb8uD+od3t7KCMhoe1ktqFpkJhhekx+rUbUDDg/HSR+GQP4BR
gitB4sRufN1/gGFR38xpil9RbGUvf/ar8rmzy1dp2/w2Eve+UjDcHI0LW8oSnUQYDbAfhYeufNUy
5IQSTO8teLJiXJMq0f9v0XGnmVmoDjGqy57g6fbIefkwog4aEBZqUhNZBZYFYZmvO9IOeZ8SRVru
TCSGsdDka7owDpFWhHCUcr0bDRTJDN6lxUA4SzQozBj6qGtLbF6x42O3Sd5B8DZFdr0ST6FTg6de
dGPO+4HhZlTqtteLSojCBj+lAbCaHzK7fOSVhBmEHRKNBcuaYgjC0RQBShoIE2+NobCzi/+LD9kV
baWau+hOtGsfee3nrDOhbvup1M1QjPExYRk7U/Qqjp/3rYClpFScv6RlP+kdFu693NNPvGZqhvBp
TFgTNnmflpa4l6JL0ey00R/EX3J6SuOnH+2bnkEqRJOS9glOwOwu1fIh14PTqj+C+0g0KKxKxtC0
MsgkIVMsBFt/WFbGedzz0D4s4VCvcWkZlzadsP6MRmQlB9lL4mHq2n3BsBYnB/3N6+h5vrQD+C32
SYq8IYa7tXniTN2DGQ22YVzv/wjriqMhYn0ui4hz8AnCLjyaKwU8wNm132MqnMP5BYbG0zgxK5Kl
uJHhhQYXgKsEQwCaZ3Wl/p1jB/820vWoecIvNeeIjfVzJCb6JjZJSSKjVJHryfIUfYtqYLehmrn3
P4ZhZDR+TBTFbsnTAZWxEUxMoYW4ByNQu9m/vzxr75QNt2qsLGKE5UsJ837m3+PMOWaGLtHoMRRM
1BpXGDC1GRlKaWoOuBqV0uG1crLWJ/H0N6HXVdEYFUkRJuAeizvwUIytHZaDo6nbsue9KL/gRTei
CZr1TIjboM8KRH/aqd7qoDZ+ELeSW/5WXeHQrEFlgIpT14EvLzmiTQm0fr+7mgsfYpkKDTJrluaf
Xy+kD0EtnVotfTwW7DASfaOV/UDFDTKP6yENOOrGemDR4DMcWZCYGs6tkt3hIT4jK1Dt4k2tYdxt
8Qb9DpwI86DnlSFwc4GMxgGJZj2by7DIugLxlLDWt0PqmEBiAbzTh14DXmZHXQvJTvgIX+7rPOPJ
JVO3e1xJuiUFDdxD7nSPaF275h+ZJ/JedKw4l4aqpWYegsxExb2IOSDhKNpRt26b30pXuYmIwRC9
ZYvoSs3ka4Y37P1vYoUVNIqtb3IxHjL8KGZogiQhw5DO+iBdQjSs7FYdiJAuy+D1M0dNGG7jq//9
m/WZhQbWsVmBVxKBl09qxwx5kHOGYdOYNikcurEXdRSATuEu+Ki8ZIfHCEdK5Jq8Yc40qs3s43rq
ggleA+ONnNgj3U4PpYO6d+YaFxCg7PPYrQ7GRm85P8lQNhruFteL2JUl7CnVC3eS18byUi0oAIS7
YRJtC8np+5/GEhv54m8nIhZSaSA9CoxAjaEUY7FfgmEVmtnKMIxdV5icg2dcR1/q9+1nQkupKymc
cdcZ79MY2X36DDJ8zjewTodo27fFU3ArdmB6Qh0fFGHqk+Zwh9uT6+zWuVMmL4zC0lctVs5eg2ec
tmDaxUe9wvwhq9zxyCVYspH/vf0q1RQ9yiGbVNxU3aNI5lhlr/ePl2FwX77mm2gqRVRmtPbCp4SN
LUQ1BnM93F+Z8Sb8unu+rYxZCWJlgW18P8eznUiSL0SaG8j9OuundVaKbpI0folU+P2fY9gDjYgz
lDLH1FF4js6tHspV79ebZx5LAuMAaEScgvFiTdpj7cW1HECPOfEkw7Ro/jFlMtIqI0TCvVe39njM
XFPjzhhlUIZINBguVgHKjojjNs/RB0I88CFU65Nyskob41MeLacBUfE63SSzO9ryWVzfPwfGsdOc
ZGIZ9WlPzgEzMjYJap8YcNq8aaB1/JmnoEFuel2oipniBxTZBS96sWo4OWaWBlG2HLW6Ks4BFiYj
eCa/XYmvmfdxXyosDaJMGONqg16JcBigQ0YNhPciYTg2Gt62VHmcjTW2vEO2OuscfcDI6x8aFBXB
G3Wldi05SKB5LvUzePcerF881b+tJSINakugnEKKZBdeUt1HegGn4nuP3l3eVDVGgCvSyDbB0EHN
NkHeYe7+zh3Nrnxw6i4Yz7ppeSOVb5uvSKPb6jgJh5AICPMF/X4Bw5/dYDjrfYW5fbIizT02md0g
dIRHW0JzsGkbbwt3/jxTOERJv3lmvR/RwDli7WQDvngptlEHKu3x/W1QMVjlZ/unrlyrUmSlJZo5
+VFlp2Ae++HEYJHGtiVNmaVSjqVFvADRlRisxycexQtL7JSdRqMZA/GAtauPGFxHoj/9vS8PxvtH
pOeEFm0qtyXxLta6rBx9oz+WG2k9viW+lNvFp/VZbIPGyZ6XB15XG0s/KQPOoiAOwxa/2LkC5onb
Ve6mQDff/57bDk38D5AtwBzxmXjhnhyC6Wo8MNVtLyzSOLZQSsxRJoo/euJz7aioUMw+L15juB0a
wyZKQp7UxO2Q6UrRQwrKPeSpS7fn0bGxxEL06rtptYEpNoQEW31WQU3dci5VlsnS6LVY7fF6FmRy
mZP+3sUdTqXzXgY2r8eeoSw0wdhshIsYkxDHOqngCcRAE64rYJ3of+5VZW46IpPOF+x5spHgsLvf
vAI6w2Jp+jDBjAspbbD6VRW8RLfNVy54/HbFRzSpBHc3lqJaEJlglMEncurL/m9yXFZq44r2z1gI
RZMy0hIsALn8ZaSD/UdwsqO450mGUY8TaTxaHFRZ1BClmU7FZviYXKtzZC95WVYjGGOSk4EZy6lk
J+uXwObxoDCOg8anxbka9xkxX1NaCQ5KfbFdcx4UDD2i2cMqSxGyhhyHYYvXoLZXOdJ/uyLkROOs
5SnTLeukErWvk9jPh2ozHx5UUDf+7Bkt0tRhZdxMQUzUdMrR1zk4QmO/8bwaS+bUXVsoM0aJk+BS
/7vYcJhnXu8Ya2HKcoPa0nolxKY7d1wNoHz/Wd+VSJOEpcM0IPuMhWdHysFl+NJiHiHHVzJ8PE0N
hmwVGmwkrD06Boh+hg1qDI09cRsOGGk40aBMVqo6Sex1Iu6V4dvyZvIMNNNZDxNHzxkfQMPRLFlr
w4rElYj81gY6mM2PfDOtet6jgTF4VqTBaKXZlVW7wC9ce4ynWS4VJmXJXjuqtjxvRe8DKI4nvXCC
R+WKJscV6D8xBsyV5lXUhG6mc+yNcVXSSDUAVNB5SyKIDsHhERwQf+5HJgylpSFphqpLaATDur0z
e9rF5Ba5GVckDTFLcl2TJ6K0+mcMAuzJM9fn+1tmrUwZcCargpmRYFk965+WY56yY+TdX5qRAhdp
urCwqUWrKMja4OUtXHO2/0agIt/PPpoRMw9UXtYPexBEGlrWRJiRpk74rcZX0HUi2cY5eE12k1c9
c76GpTTUlTxmdWoIJD88b0Pw/CO38H+cfUlz3DzP7S9SlUTNW02tnhxPsR1vVImTaJ5n/fp76Pd+
VX6YZrOqt72A2CAAgsTBgfxmecvT4swEjF757nV7WUUvDbysi0Wd5fH/6W7wzBD3pBalmenc9GCs
FcJK6M3i3xdEmQWeGbOBlHSjOvM0d9y1jyVaHzCq1UG3+ILOmeuK4+iNBZrNEhmsTMNXiEt+NK4u
CFU8DbEoM2Wourb5vOZ56UP9jqrA9hIX4Pnudpmg8s1xDhZfhsEIsllLWLpx6P3hScFs0fbpulZ4
ofwfdNlsjUSjy2+e9Y/+u4aRhB/DS3GYf9+YD+mMa8/9/904op1+/DM9/r6+cs7rnsyix9o2NVZ7
GWinDOAq6125s06TXwbqvfURn1qXHGgvVrwfT6BJCTtRJd+m675krswFWapMe7BUvBejLvBmo3qn
TZsvL98rU/JQzdfANN4Cb/y0rr8GIxxa35SDztj3duwodum1KsDA5pFMz3rXOEXxbGGgkjI7bfmh
kYO9vOXzQ5R76/Co2I+Jcsb4yU7701chKX+R6bgV3/UkmLdDjxubBqbxbX1Nm3Ocz34UPS/Z7JL+
rAyPcoYG3l6FB2E6T2DYRzs5DD1qq+rqjXkTGmbnSoa/Gm+RsY/RHDcUQYJe58iLtv20HgbjuGSn
Lr/HjPUF1Ox2EMtukQcV0Hml345+0XlrE7TKj4KcNfJQVL+UzY2tly0BiGjYrz0Yw8YDmdqgImcb
ryvXt51ztrEIO2sd4tKkweKIoZ3eTxGDBy86MBlNLDWkXuhrmZ6WTjefjPZZwn3n+pp5JxALnMMD
ZRyrMZUORO39/BidE7f9Pj6kh9e4caTFXWpX9E84wYIF0MHdNn1VoaDSkf0S9xzZE7XF82Idi50j
rTXilR1pEzi2T23q4j0xCXpM/zMiZH/XlcW5hLBAOmmYYrugyav6YaPiOv0a38pn0asox3o0uv1f
HycWq8ta+gQ1efYrnmxebrzEsgg62RqrJG2xw401+OAqH50ubsO8Gf050Q6mPYu4LDiHJYufsy1A
fDZqSsTAHMPxZZOezb7Es/ePvP5tEtWpJ/RIlz8zKXPNeX99Tzhs/jKLrLMtoNEygo3XEhdQH/UN
neSn8bQZyAFHj46lE3yI+tuF4MpOOdWVQq+3DH9vPmwnqUQAtw/W8WHyRCgvrg0znh7Fqm02A/pP
1xf5OxJ+9VSeu2NR7DA9XWQNHDNjcXY2Kaza0mFmNGtCHDyJLi6cs4fF16ldQ7RGwuKjMq0dbbDv
JD39I9A9JwayALvSJGsi00t07cuufhwfcxd0qI9gX4u8Bts8vHfnSuSJHDdnCdikuYjjkTrM4CXu
8hut5c7UO4ngOsH7K4yf13q8rJmJDai8BN3Xoid9XrbEAuyKes0iXUNLQf6SPRfeOAPEWrvZnf03
/bb9EOwDxwdYjN2oD1q2zPQjK3g50mP5R9oc+yE7NjsRoS73jzBJjFUNWxSv+AbR8Xhd7iaMh9DP
WqCc5eOtxwULsItNvW1nDVHDbvfWrl7w5r8c5jXQAmCtBP2snOOOnUeqr4m+GTkgrdWzAmYIlY6B
969vBMdEWZxdL8utkRCAWROM/i397pjvk1BU3eJYKEvSpmE6ilagE+kUN9FJldo/iZ39mbL5Ngdg
wXVdlNjJqgKqP3a5t8m4RrWnehak3ry107D35RRd4kU1hxEtlPkKwyzPeWo5kbDBl/P4w8LkVjkv
kyhD/956MF6aJ/txDVR/yh0hJykniLKQOKWxB7D6Yfk6xt4YbrtrUJL+Njk/qx0JbE/aEUVgQTxF
Ma+HJAfiZkWp7mTam5cXIG5c0MFjCAkJOOcMC4dTtLWIp4W2m/S5dcazM+pQuiS7UbVo38wokd4q
oBG82VKzgESW9SOV0MgF4FS/G0iEQWndlLhx1JmJY9dLGnb5snnXnedihDFtmz3J13Gaq24o9VP8
U6PwVMwM/DMdojVYXgYw8V7/yiVboR9hDnMNlJhElvERMCn1vomuKwDOi4AQr/4hahi5iP/DR9jT
vK8rXbW7Sj8Zko8Zc49kh7nEQzCfLZC3YXpE2DhmESp/RMiAiykK/SANSF/8K8lK3U5mfHB2MavF
Hl3y3fQrR+tDIxSWRi7ZDv0IDahfPpIWNdD5FlSHvlXQZ2oA4NZOvjny2dL87a906NDAvAdJ1Nly
RTZxKaLSbzKBQ6vnLDEi/LHou/kN40kWJ35Yf0xh+Y6amL+55A2MaYfOcHXgcR6vmwjP29n3Mrvt
lozARzS5QnK8T6e32wQztleUVj2uYwpkrWZroVEl0S4uovm20MFiNU3F3HoFtHWn1sQITxOMGvLg
zrnoNYzT8iOzcE0zm6zB6BCapNCb9mo4xu4guTE5qg/FwbCCaArUUbTvnD1gkZqJocWGba/0JO06
b+pDsIqneEMMlLsKjeCfQ5vQDY6hab+u7w337zGWpiZqIzdo9zvBe9a/3f38XgQYj+3lvdcctp+5
9/v6hzgRngVt9ma5YuY6TT/k5DSWmofHwPskHwXxjfdy8Pn7Fy+1k1bWY6VDIrtZj5pF9vhhV+l9
5RgDOTRmcU7j7thKRhANaTComwPIg6fiRihpmYhxiPcnmWNMKkpN6esRi9infnu6EWnyedn88t/A
VikDWQ2xdFSR5Vngk7y+KTxzY1weBYq+TQCmPZlqK7tVin7WeUgFGDmuaTF+v7VjlCcd8pPoYbzT
w6b158GLnpq75jD+0jEO5JsmyG15n2IRnajiAHfe4FND4Uof2Y8OHDSzI2PsbnvffO9TLzm0rzfp
jAV4tnUmawb9V6veIAy8kvXpuuBLMd9CTw1zzpCxlXTdguD+pQIQfAwaR3sVzb/gaojxcz0xpFSe
8Ri7zE95/5Pkf5NorxeKY2yKq6dvaTs6pnzuy9mJt70t/b3+pzi3Dhbi2WA0ONHQ5w8Sqw2j2V87
oPSd20RTo/7iFXaq62AQAap9A69t8pS61UFUq+BtBePHtmy3YzNC9BLIL+0ud6e/WmgJjJUTJNgh
sySx4hEtdChSPIw78EfeqA7GlxuJpNPW4qJKqeBbFw+agYhWkKcOxpH7zErGgfZ/obXdiRdnczNH
Dm954ECuw+I77Qy854oCfQxbhTf590SLHUkznab6uzSpm8iCNOTiRAf6Ifr3vhhMH5fKMHX0Q2ih
b4Bjjg7z4ixhcqe/jBit4S0HOai9PBDxrF0Kr/SDjEfHalOW5ooPlqBHNeVvWvZ83fQvIgSpZMab
22Lt1CbGZmNM92txLz0ZBxtYl9R2CxkgR/IBkIQKVnBwsYpiLOcGwRIcqnnWSOuEPyPrjonOHnAC
+VOMMfC3MALR/8T4czJVjWxhnMFp7B/NxPbQx+pms+iucCkQUemMS+u6IUmLBulSSNy9Bhii6HJJ
dc6+xFLJ5L9mRdS27jcTkidPcT5UVwSzu4jJooIZj16talPNLqPTqDdv+9DD6VU/aX/1EAjr77aL
R5beQdFop4Wq4USiv3MpPNGvMs4+zkWmSQqydUV/nAHK7+LnrXoU2C0VckFXLBQ0jxPJGCRkaTmY
B63z5lGWTxlDyGzRmyBVzqUvME6uoWm+JWNPd6NCa9BuNRw1LI7phA6+LPcMQebE2fR/0KGTaqlV
j89kNWZS5qVbGs8d5vQNWingPuZ9gXHxfrKLYtDwhcr4yCpca8ZTjsoohukIDgze7ZkFinZRlDUR
wWZ03q/kA9zwJwBgnuZQxI156diAJbE40TkaLOSWn/Ltb+lRcrOf0kH0wM8Tzvhz0o52J8VQDyW6
BYW75UXO6thC56Pee8mOGK8ucrlMZKqc1m/v9G+aX7umPwf58+TWTzceECxq1NrUxkoM6uHowZtS
0+tRPr7uapx4x4JFLR3jnqn6UaNAd3BI1SNiRuSIZrGiCEs6MU16a8BYSuM+Cpqd/vv6qjlGz0JC
dZMUdHAqzelaQItlT1gvo3ZxYT9ZRCjeE7usiiF5QJRGsdFEI4ZB2fnHzGkx9Go7i1JtzqlvMo6r
kSTvTPof8ApmKp3bW8S9rh1OaGaBoaRc22SWqXa8JPghyu54z3YsUWFuSZXVyCAqnF39bZIc+a4H
J/i4s9DQjunQqN0UP1Hl9277E4zjtnJdDIOJaw4ZHxd9cxLrXr5lIAoiDosV7Yy0MNcOCpox4Qq1
XgrXv6GJgYpmDuPY3FI7kQfYz35wFGGDCierYgGio9SbIEyH2Hr1x/hAyqOh3WvJnhgYJxe/Zr0I
DsL5EIsU1RpLjc0YH+q85TQ5hjsdTL8ORBMKOY7L4kTxdt80qwHx2R5PFM+LL0I5cGyehX5OfWqu
lQ7Bkxfj4VNkhRffi7CfLPRTjjoVIGvILZ0i6J2X2V320XnByJjJN9+nd9EMVt766e9fLh2q1o6D
0eI7OtpqJje9zYtYmsGGpONICoiVnPsftz51swDQelMyfe0hVfblh8VTn8nDMjulA1aLd8tLsnA7
SLvGTb5fDwU8o2HO2G0y2hXBAMbvZN7HnQjYw1M546pdl9ZmV0Ps6G9huR/D66vl3R9ZiKemJZ1R
lJA7d04d6t+KN9mlAyOGI8YmtrvUNYLipXoQVYU5f4NFe66FrSVExeckZzjqrigr49WbWHxnZjVl
vmaQW+313/pHFsAqzxPaHkEBru+v64qzsyzWc63noR5TfANleb9wiLD3iJP2/YPwzIqotiSkfeaT
hjcOs0eIr9z69fqyedIZZ82rUjY1Kr0/4A3lTBO+TjgSnpMXsPDOopr6fvufTnCsCpJ4npEwp2kS
jzHmAUHRo48R4TeLZTyzxoShdF0h1sZsEC24Be6DoMtiEudyK7aYrhY9hkhJUbK7v75xPN3+c2nN
tsqmp3OxB92vQLccI2bBiPpSk6GgnEqrXwQL3rxELS2cTWORhxMoMIF0hGAJgxyQgQrWy1ECCzpc
UT2yyxliwcwgRIPzhFLlfDm/UqCDppYeNLaDOeje9e3iKYDxs3KoBjvPIXTy1CPqtYIcjXMxYbGF
dqdO8/C/iJk9Fc7PxBcZLid7YsGEtVliHiw1BdltnuLv2pPiA/8QCum7ePJZf0uIFElmrVMmhMhp
3+07FRAL8yXNBVcHzgdURuNapQxSsaCgbDr5EU08zTG7U3xQ44LJ6fqecpT/D+Jr7ssqavCF0Ve6
nRyUuKAI++c5rsgivYyoaMuyUbVTpwLkBZp8EKL+BdYSI8q2UnBmfVZ0L1wRVWYTUm2tJLPDR6KH
RHONDQAJP1JCorzni18ekgQvnq1+sje3Kxan0J0EzdmvomSI4xMsBiwZtamXrUU7JcCPW/EaRPno
GJWgGMeTzgTILG/ntVtHGVMAy4O1nOdMBmdfJ/BnzvawALABTVRNJbXoR5U635R036iXXWO1wTKJ
fJtzNLMwMB2d9uAixh+oTsl9vyvsAEj8zaly/7r58v4CNesvcS7fikgaV1TeGwlv2/FLrt1pZHBN
dRV8gJc+skRqpaVYFmCpMobrjT/LP5gSFDnGufWtHRrqgPhT1/26j7RQlK/yNEZN4cs/0rRSXvpS
kU/dvvAi3Fpp36So0+Yi0BlHOYsNW7MERE8VpBc2kvcuc+P3xm9n0A7ilhb5Qx70InDY56XmgmOy
ZGnDjNKurfTyKY2i5mFZyjZI0noM1lrCTIWkNHMvKWzjTi5ROiqVdAzTbZ53lWRpKCas2x9FzhzS
Zo+KpCluO+iLV5UR8bc2lxzkOi+9ZS6eZZLFGVYThO1KR7ylSwy/7Gc7UCOpeWqieNqpTdu6eQPK
JmWQe9fcpGWXLaiaKxoNEWaMHtU2b/ZyCXbHEQHFTxYjcuvC2Pw4r0A0RIbKk81M8UcjSY4dqB6O
RpTjbDVU5BeyjCcLdZHB5q5Nbml16bM1YW6nnG1FqE6K5WIqULaXmnbczVOZQc1FHdaFuj1JpAeT
vl7ZTt8DRkbUXD9sckmCrY/n4LqPcCxKZpLNWidjnPXLhje0LcDo1hBT73wRSwTHAdmyqJnLNulL
CAfDkRvhKVoUWHmCmetgDpzfaDYQPHlZoKEfTwQN4qRG7DC3fBoXOU4g2LJqp5HfI/nxup4vC7bY
iqilLmlbGMN2WsCvWBSYUFhtguLzZWVYbA0UchejoVtIi1XohvRF0YYnmImfLZA2RTVCcOmj92oX
xcK2x8uJhcXWOlFFyLWqg+Tel1CtNX2QjwmuDbxFMyFy2OROLweIhs3t0CMqvKby1kx39kvsjUtp
2Ex13ujk2lD6LgeSJwXXjYNTtrHYSmaeShLBaJ+Nsp48wN1dstfu1Z32S1Ra4cR2i61ojnO0JWs5
bSf7Y91c81jvwFfUdA4aBD2a+exE/4Xq+d/AbrEVTmKvUjrMUNML3psDERkHz32YXKdui7xL9HE7
NcXjFL+piyCHuhz+LLZ4iVHkaMYooHjdUYPYt90Jpii6YfC2lSWzSUjV6CtgxZhe0DrkvnrKwVYm
B5Wr/L5uOBybZEuWaCJRTYO6/gxWCbsHiiPHuS3I/jmexE5j04Z00q0FO9nsa1cOvgvWzBPLOCgG
xgxSRQ1Ex4u1hAFyol53njIYB5WtRDFLqm2y27z03HuVL4Jac4yanbtGzGWVZXre2N8w1WhfCKyP
kz9aLHtNpw2mNZk4FQBzPjSesUvD9W7UnPQ8nzJnfa0OxDM+RA9LPAUxp6YS2f9f88nzeJ5CFU+e
gf583RJ5u8o4qLFkZdHRiE651nS/9kT11E+m2QsBhS1NGtucqOMMyRi8ELTvGvpvPQUPDD/tX8Xg
SIX348e8J2HYI3lrnRVFQMPFUXX9b3EKaRZbvTS03ibR/1x42kfZzqzBhVK7VYhZoL0j7UHLrHvq
7CqN4IscRbJFzXWwC0Mt++2Umo1TSbkjy5unSWeyfFz/Sxwr+KeWmQwNJkXC5lTnJQ67I87I8Lpk
Xrxji5kYcIWiTALR8m7DiEjrt3W/HXDGhJJIO5yXbostbJrbrEsp/URzUj2UeovK7Y4reswd/Xvb
uyISFt55yc5gW0ndSr1Rbmiwz54bvG0GTdCFUeuV+/Ukh6LCMiewsNXNadQAy1nrDbNL1FB6ENV/
eWIZTyealcUjgViyG143kLhc3+DP3ppLvsh4uWnHSTIZDbwc5B6hdpgSJ3uqP5ZQ/j29UF5ab3Jq
C8do8XN9sn+QXf/ag5l6Frx4cUyXLXgqw6JZ84LPy+i+xmTyOznUBPk5JxFgi52FbKloCILGZr/5
XR8+SO2UXvJ+XW/0BLqgNrbg2VebZCa9tZ6aeAMFWuWuhQiezgtQbNFTKYZik6ls9Ym0YLosvqsO
OVRBlbvGPQF2TTqPkSP/uv5PLr85WiwJTtNkMd6k8TX5b/ZkvuYYak8mB2ARwTHC22HmDAf8B329
SoVrUkB5KU1/3Isuo7xNYG662jKjVYGKBiM8buM5+hVq0xQ9aPAWTv57Oxjn/5Nu7EC1eLScDnz2
13XOE804s6FaiaZLMM3OIxhI9mEEt8ztMW2LrX4mWqnVGfUn4/sS/IpOIxCgFAh8fd0cl2KLnfYi
g9WIQLrkSHfrveKvjnVWb7vmsRVPQwWVuz0hK3ghIBCbhCPjOcfvP1VOQ6rWlt55Z7fAjBXFzYPr
2uDsIlvlXPpGspQFgk1n/hl5xU8ibOrkRHuWxsZW2qZYVohWWuVZlaenZYWpbJsgS+XtI+OTYzwV
/0vttmB5nv0kIG/jkwjExVML45VjOY1TF8n0Vo0HU2/0wAIsOC14W8m4ZBmVU7QgezqloeTauwSJ
2vWt5Ombccg5W6V5XSBYQx74XRXUKnhqZs5WXSuMGINraQad+9OveE+C0utFw2Q4a2YLn0MzN4uR
Ys0zeFHEWCdeysfWPUulWmNthdxkbxwyb3jFTMbC0RIn9aTnm9TN1kC3VtkaY8InbGcBrk80v4qn
EWo2X95zrNaKE0JW5Eh/l0fMehGQlHCsjmVZGZR56QwbzghK5T/ZS+zmInJZrq4ZRyQEFR8JDCiI
TdM+GZ0a9LjGW+XLjiUyE44RskXRNKpbXaPXuO6EcTTu4FjfBrcV1HJ5qmEc0izSNRnpY0vnYbo3
yKaPjYAkjGrgQoLF9lsP5ZB1o4Y3hWLShzs5q8yAZI0d3mKANttpvmrSVk452lEXqGT2RM0RnP20
P2+8XyyQ8ntvLWa+fhZwMTS+3UehFdr7cnBEmPbL+2l/8od9+cTcUOjkik90XrfHRKP1m70z78vX
mxTD9umWud6j6wnSo/JorolfmL2b2KLU9rKD2myXriQXkiV1kJ5F53l476vaMWrBmXbZYGy2KZfY
edVkNWQvJ+NJ1AXGE8pEFKUfrWhoIHSKfimz5DSGaAwPTxX09y/buA7GPFURGpY37xNi413fv8uH
r8022C69uigaJiefyKG+a/CksXoiio/Lvm5/9ix+WXFuzEuCoSufaDFQrAA8KjgmeapggkgWa2NW
pRBc4ph8FXXN8jTBHOkykVErriF19iUMOsJkRu+2Kor96f1fNKGUixRZDVUyTt7XMhAxtHCWzPbH
Gr2SF3lSAvOHq+rOPFM0kwh2xHlmsdmO2KoqidJ3wI8r8i+9+iajw1NPK2eND51q+uv60ax3cnEa
zFaQrPH+Df39i5ZA44W+0h4fbH31o5+d5C52N8FdgRME2VEoeZZLGVhBNnQg5GETViG6rR9KwaHG
Wzjjmum82A2iOD3UlICOJh6Es+h466Zx5otOsmHE4YAAC51gJLEeIn4rBwsjhna3uL/FEojY22ha
igH51R5PjN7sde7v65I5zwQsa0hUDnkJcJIKycM9OFhQqvey83QW2T5PPtXYF80oRt2RzKDywWiK
Uaou0sKdIWxf5YlnjHFchiHJLIiPznFohon3AQ7bR1FovLyt1j9EIOCwXdAJpqIqtHg5KLTAtOzf
wiuAKz0LCgNcDsCOCMJ7f72LwP9ZCN6wLtu5xWLBNHkYpJWuGvyuMoCp8j59FvHS8fTNXAI1ZTOz
pqvU07qLHkBkgwu9G//WH+rgujnyNM6cGSRROk2dIT+9a+80LB4UtZsjWj1PM8zZ0W+VldQNpKNZ
F7YS3ydCRuXLp6jFEnwVIKXrxxqi8zDfaegMFT2GcQSz6K4RnJ9AtkBw9JAf56B5vGUOF+yPxXTN
rWV0aPpWwY7+P0XD8R3RYwEHzmexzF4gB+hWuYsIHTTtaZM/N6d4ccvsowU+Nr9L3zv8vMcT1tGq
w3FZ/Dz7Noj6B3k6o79/CTozKlFzJpnkNMjmnnSAXsWjTzFDBsj7rhvq5eTGYum/6qKvpFrSyGnq
0GHWjj1I6Vqj9Y1xE9XTOL7AgryyRF61pZbJqeymNNzQ/+CQtFmflbhcEKi7P/1gE7cbWlEJjac2
xrn72LC6UVbIqVASf86Jn+ilq7arl22Sf11tnLZqi72hzZJRyO0ISgqUy9x3FCBDECzdoUqoOO/y
C6Yc1Tt3TnZyivYoUUC8SL9BTZ3xe8wNLxpSyJRRYn6J/xoKECdZ8tgEsVneJamym0dnQCYZ3Ari
YG9zhrm0XROt+qmLzvZHfjA8C8Og35vjouz+1n9FY8o5F1OLvdfJ+jrgFR7fmfugt1xSOGiRbfRg
AeRNlCJcviwBKPlfb6qsPtWsAuRBvR2B4eC5m35dNwZOOGavdqUllW1X0cqdnSV+pFoamJmVxgqk
Tu5OMWl6KZDsqQiuf+6yeRufAMcvUaGq6kU18qQ5Dx/DXloc1Rc9M/IkM44zzLlJ8jhuzjNakszH
MrgtRzBYnv4Vk93GmC6ZUhrpO1kIkeKtmPGIfCWkmWMIBtMHmkzQZxpeV/LluGiwhQqtwzXVbv//
itWDqGOQI5atUEz5nK5bD7GjHx9sIXfm5XTGYGsT8pzSliaILR0zdb7ZfusVd9lZVGa/bOAGW6Ig
uZ1USwS76E4FMhlzlwmfzHmi6cZ+MWYTI6lHqcHKaQe+7Y7e9xuNma1R1HBIQ6KqxiBKyBWGEY7J
/dOB1atSrSdQBvgsd+lZO4qQoDzBjPdF2arnKt1EHa2Ski9+MucZHZOM4prbVONMBT8ZO/IsKkDy
jI7xvXauLLufILbzkmfrPXG1xlHes+P8epML6kx5gkiSrikd5Mtu6vSeyAU5ambrEnYSoSEyg1j0
8J86PwlFuSJHzWxhAixlxTZXEDyBY3nwRW1OHDWzxYihKNVeoWaxBVLppgf1bvo777PFTQRP2Zc/
gPv3f11QKSMrTWwQy9o9zvbYj33dx8u5k1lP5Djp7vXdvKx26xNN8MXR16juuzov67MdlDtpV+1E
RbfLarfYJ8U626axmSGYHFK/94bdbetlvDGp9ErTCcTS4az9WT+IKgeXI571if/5ogitrs3BGiDY
2PXuhIn0ZSDaSZ4qGI/suziyyxGipY90r/h/r2uClzcxfphHWz/kPaRiXIwn6hLnLJV9S1S7Xka/
D4TSjnxxhYOjXPYVMVXsbYipWOkbJSfI92t4IyKTZdab682O7AWi88clNDzw119XL2/JjPvlmhaP
C920js5Jznf5fsOd4bpsnpbp719sLc7l1LZbyDaB8JaDG++lMvNMOMyVsnYJxFq7yquBGxXdN3jr
ZZxOtgvLluj2gU/BU3aiwitPxcwBGAMivkbGCBWf6sN0XNDTKbIKzuWWHYisScWWtDpEg6D+vgpa
D0RXZ1HazFs343lp3ZcyhmrXyAj0QHlt7kgoem+/rGn0Xv3XMvIcPL2xtlH/2/ZzMAnOEs4zPi6p
/5VrWHUOuqkZO0gOyUe+b4M8debv+W55KVVHNJ708mFispx4qUTKRBvX+jO3w1AJV1QhvRzrTLZN
RB00tDzVEFze2cJt5K2W8UKlmgd5XJf6XOxVL93LNwZRkyW7A0GC3mkGlI3xrM4PUYLEMw3GCcHB
YixDDtOo9rlrgQ/reiziaYFxQgskhiuoeurzCwjnUOfPBIVV3nKZQ68sys22G2yZ8fBrDDb/+mov
+7XJEthFGCyToMWPRs7KW9HY82G8mT9uks22gFhRVsmVDdnjYQswXcrDBD6hmjkWzHaAVMmo1FEK
NUtAxYhSW84zqMm2fWibGkcL2O3P5erErZsB3IS+4tXpd4ujZ2FzVxTwQnIsn+dQO2JO6iAIKJzd
ZVtCsrFUbQNASph45KlCQoLLOa/Jstb1mdbkWwUtqejCtJ0Ez/9V6Q0vnfNwfY851s7S1mkAP212
gT1W31q3BjWNc9tDusl2hqyLmQ799mmZdG7f4ouqCjxVMw4aqdNgljSarG4M/nsRydDlQwz1PeZE
0DNz60qsN77L/SiwnMK/LfU3WXq6OE2TuCfYxdlPMYdWVJrnKILt/5iGaOsGCyuWQmCzj1pw3SR4
YpmjMR+LeW0KrNb+tjn5vhNcrDhvpybbvzFVYEfUqEHkjjK60q8/BYbP5s/z6bYbqMn2b+hWoncg
FUC8guRT7veBuSsO40kUXTi+wjZxRHoyE2mF4Q1e4c3BQXTH4MRwtnOD6KC1GQhOhhfTRueX5VUO
piCLwMZcvTPnZJJRhigD+2kWbopm8goBV1qdDgi8Do+R/nWr4SmH8cqFxHpRSfgTY+v+weO+dOPF
GcDz/zomkE6kISrUjvcVf/FFKRTPzJmktUq1gSQ1jgrrQFuD5/C6Hjhi2U4MTU7zBVkUkqjJqYJ1
dEWXA55gxi2TYqzWfoJ1Y9DI5CStK7rYcWpEJtuEIW35MiKW4Oz6pple5S3HCJvXYRL90DhAKJQx
8MfKS/Y6+f3vmfi3/iNqSl9ufbmBilti4h/NfuygZHlbAsd2YtTdWCgxPYqltwXvcdnxxrsIW9DA
zNt+60cITu8MYEJEYeXiyFLcEVgiuijT9WTaJnrHqe6bkxZBFUVonjABfPnWpY7+aMQeUKGWY732
w0Fxl7vf142V47RsvcNeFKuTowgpNKDgk7v4olc0zmFqMD6rjjGdkWVjaw8zGOWVQ+kJlsyTzLrt
VlSxPEr1uQbtUxDvzb+tEDjGUQdb9UgMUFyMGWRTOFR/il1BksUJ8GzZo9fUOpUayH3pTtW9AiLZ
4UW5LfFkax6FXcjSmkD2sO/P/f2N0ZFtyigLw5qyGmKVoPL6k+jOxtMwDW5fXL5sdKLWMewiWpHM
gjL2YawEbs/L/dmCRySVqxV1MGYMyCsx6HdX3Cdv/aPmGW9q2IWr7SirM++1Y35f7SQBcfVn8fRf
gLWpM6frukUbZhZCUc3oDidlP3h2kAWzX/wAecrO6n0jkOHCGM4s6jXk6ZA5aetpSfWU+lZ7V4PH
oRHmIZwThiWsa9W2ATCVOu0cTQ56iI5owXy3SvsmoJTJFkr6qCeqTE21/ElwlLcEDH6iFJujFLZa
MqbysoHjm75v5f6HtCv86xGSg2Uw2WqJWRRpJ9kQTB7Wv9O3wrF+pg85cdrfT8SrdvXT9e/w1k/D
3RfHkAocAisNEc29humpiS8Il5xGepMdnKuQcmgUC+uPzqXhrD+3tw6JyX0WmODUHzaEZsxdBCW3
I2rn4v0TxsXl3MKQJWqeaFQMB/yX0ruuIg2quOBpLOGdYvX9DFg9Lmg9ARxZ0pZ7fTEyQd7GOVfY
/g6wDxHDHgxUD3Z97nwgAU+Ew8Z4KmE8Vk/zPJkjFTfWQ/2z8PTEFTE7cE4Wtr1D7ktwhcUaHpVQ
l3btu8JJDNBGiDIe3sKZw7YwZNVuOoinLS+N3+xEWCvOuwYLgzXNtiqaGdoGTPWv8gsduQ5IA2RH
YPWcdbOj8kypyqLNxLoBa3GUx9oTNepw9M2OxzO1BTbYYd39ipkO6aEJ6xLochFdLScCswDYKZZJ
WeZYdx4ae/tw2zQTk4W+Yh58M+lUbO3beKGvd41v7m5+o2cBsGmy1a0qQfzoZ8EmtG3eJjInq1yh
ONvKFmwbj2rGfvIH93og4cV0lvuwr2L0StAcMr8b8cj73dprfrRf/AwDKd35GQRru+tf+kSNXohZ
LM9hWeVGKfUIhqjO3m3fhsQB9A488MQjsZO9W4F+RmPgIXnrjl3jaY6NAz37pe6+gxfClByzchM4
HqacCpIknoExDl0aZdwteUpxPcMeDG3B9f/JCZ4saDbWpqkZM4jNHUrvZ7t4YxDkzhy+CZPFzdqz
OYCLCJvVnZog+Y3JlCgiZH9J7la7eX9bwGDhs/Jcq1sBtOcZ40KD5tf/4+zLluNIcmx/Zazeoyf2
5dpUP8SWC5PJTIqkKL2EkSoq9n2Pr78n2F0zFERPb8uXti6pCuEJB+Bwx8GBvuU1krM0sxr3h3M9
sawpGlfNGHdti2KhbNnd9+uQOAYFxcqBpAUxKPhQRy/vRz8oua/zTK2vh/CHdQ+JMhiLUVa3FZiW
00P0AEC0D2Is7XvzVJtb8cBLoFkKIl5uoYE6m6Kqug1fhoPm5Ttrw6vkMII1xb4mS9NblQbRih2B
2H2j3o2u3oF05bLRs8IIhbl289/y5XP9JD9hpmTqKbdF7YhudH5Uf1wH8TAouFWcctUIZOxFcCt7
ulsceQpiRFiKZg2GOS27AIIVe/JTT73jpSUsweuOfLCeegnNGC+9wFEeIic/4BWJE78YOSCFsAqS
UC91iC3N65+V/KC3nPSbERcptigJJEEuBixY3LdOeuA1tLD0QHLh0CitVuggdtxbd+Uer4G8+zlL
MvFPQ9XGUFYKoMN25QZHisN7v2RpmPijEWVFA/g2NFHCFy3LaxTOSwXDHSmgSKzWTrMRyrBAUFM/
RQ6A/HNxt/zkXRBYHyCPToYloHlowQca3MF7L3ORsb4EV3FJGu+v6x9MetH6IUOijZPT6XZvyfHn
5SDC2Mff8EVtJ02yBLHBJrYHW9vzXgkYcZUijIo+lYDgheDBzbdrWjZteAU4RvJOEUZ9tBZCJBw7
6y1eTlwNGELjm3DIHq/TyaqrD6qepVgQBRXyBwyaMG5Tt+REbIaXi8Qd2zic2zB910n7KDm8QTys
CgvFGS2aqdRaAbmlbfnFTboBX/NO3YJrjVdMZamceOUUNYJhhnB3ywYLOCYqgEmugc8jQbysc9Yj
NGWkzYWyM7MRX1A33RfzVKD7zvCbXeu96qfCtH+0EUbYNmfBVVu7qm0eFJBlpsRnS0C/ygVNYrfo
ppgOsSfu0MjJG/rGEk6y3TRpx7hRYEizg6Rx2/uird9f1tfnfosx1b/aqDGq0gwS2AqvHJEj3iU2
78rw+Zp1Ckzqk2qIBQTgW3UvbkCrsCllm3dosGSvf/7BsZagj6yqhz70jQ6SiR1sCGB2ngmxVELc
tu5BUS+bkL6SQYhfIk/khN7P47pOh3FGQWoGVQ0b0R+fVU/wMOd4x0uBWCoh52gTTrWZRDD7ea+C
41lDywDvjYOlD+KzM+he+1aEPgDs30jHo3FlRVenlLWjmmmDkEEhNSZ/xYjugeFZgEIUmttKnIDw
ecTRKVutWk9qpeWwQ81e3OqAJ5r6AM4n97L7sNROPLNeMD9BCddfgHHv5QZdp3veNB4GtE//DbaU
g95vqLGl6yinJHWEDqyh/W4KHWvX73lsyoygr/8GYIrzEg1a7wHTeB587UfhVzdj4y5ew0mYGFtA
wUzlYFVGkUBJQHf48luAKrW+xWMA52b9+WmoU8gSCHJRJs0h3vL1XebxZscx9U9O2cXs6zRdTxLd
MUCfPHqL3T6aLu51X3g9M6ylE6+dZUETo2o1H9Tuq/2VHkshS02R9la3ig2QVitnYcN7dmFEMMpm
W6ViYwJQj4v6F9HRASrsY/vIAyMz4gwFLtWGImfLuurnwhU8YM92l32UJZf4aBMWjdKvdyJ58xra
kxNyIgvD9ylsqWxEIVFXxwGk91V/ACHgZuDdDxmGQUlpMX4uMuoMsidfcaU9L1wx9u836JI+q4EY
Q2znlveROziNbYKs+rKeGUSVOsUtBeoQSGWKUJvb9XnEMC6wp/lvsy/b3av+3DkCv42N9UOIb4a6
3kbC6vPyrVICMfpmNba04UG8WNonbllkXVvPax6s2bEd+LyHFoYhUsZZBXPezXo9o58TV/yW+vJ1
ORylmG1LORtGMVmbMguMQsTb63UJC0UslXkz6/UEwZO/2MaxuKnsyplDzhsIy3+IX45CPsZqA+nj
vgDp0bJ/vI48RKfYpQSjbaZqhGTR6VBGDR+V74s3bdorIxWlki3bOWqkVS8i8vFg+8i7RDAM5DcA
UyX8u1VOepbslVmOt2CGQVMK2XAeNCUW0EMpHUw32/LebRk7SBFKA0Z2G9LagbcmncnX/MDPlRmi
ablXlYcqKyyseHrOvXDTeNmWpwyWaBI7kj4qA2sVXR00P7RHRCbewcsSTQKH2IpdLORQiHCzNpUi
13xMv12OrowtpHXdTE/HPF5buhc/c8073vMKIzdT5V+vUhjmia7rMVxrXrLX7EIv3mn7bnOteHIt
FnRJ1bsM4hff8Is70NUAx9Y88tASLKWQENKaQ5clTQbso3lcwIusi07BKzYy9pKWdjMlqQ3ZwtK7
w3LTAguf+rxls3JuWtfVFlnX6wayw2P5Uh8LfzmrP5r7ecv7AmNbaX13GK2oCSR8APmDn4PxrHVn
t3R5w1oZxy+t745CocVzAfHlU7BZ7RxA2c7hZZmMXaVl3iwKy6ST5QLPUKEX2Dx4Mksscc5+iNIE
6IgCbUGxnR9C9yrHpFPusqbtm8YUCzwXRHcFJgxeFstSMXVM9BlpIF4s4Dn5fe3cm894G+ecvCxN
EK9sgiSuOwFLLnYlbgfXjasDQfOvsSQ1+7HoQqVA/hfbuv3zsiIYi6U12cJI5igd3vXbbRublyOw
xK56//CGlAvRIlsxFmvgJXLhqpbheLQAO6Vm0XUqVpsew5scvGWn/AQ0o39ZF4yYRKfR1UaUK7kI
6aIj2SmeG8AfvL0smqWP9c8/6GOJw1o3gnc1t+B8v9I7KBmRLAeqPrUQuyCF7F3etCDWasmbVJEm
tVhXEDsjtgXch0VGAkYrrbIUg/OnR4hY537Hm+utjXhcLMRzWU6rGlxUorhGvIau32EZOq2oFpmR
D0UEI9b8+8K7yhBoMdUIGyPIV8cYvckukPBfFstYKmUDEtJOqKMOYjGtnTtQnSV09ZMPRjvKYdUl
E/YLEwE3MofvkSV0NY6PQq24j4bpPTKA7prz8xkGS+kYzEYqm2Y902SghZNrDZaSMcxFDHJXHXZV
odV1QrMKr1bPWi9xsNpSuhzFw9UK1vB4rRWQU00A7tjC5MMC9R8wcl+2LNZSiW9VUZ1MyYilKut7
vcuLtSyx5DSbzf8zg8hZI+1Vq6WF0gzl46Y0sNps10R2emUXsU7rpJY8DHrfQ7Ook24qW7hyucTD
msRcMJgCy51cabvmwNdpgfjYMIfpoqzuYNiB+8LLaxieS+ui5hgJUTBAB9/veU1FjBOBlkQx4E0x
jBALXd87I0xV5xWfGeZFx3JmuRQskwjBtS04j7wcl5E10upna4mCEKXIGuP7cZPDbMcDxiF7lzeN
pV7iaEmUJ32VQr3FTtrwXg1ZQombNYEgJP2qh9IetjMnmfl81zRa1RTKvsN7GKy293Jw1DTc5trP
d02jVU0r7EsFsO01vZPs7HidlWmUX6EqcjU3MGkBeUfrhLeh03LOMtZ6qZ/pVd8Jyuq+fn7sfesq
DgCNVjLLqJxFU4PY0dMBeb4u9dAov4KszHqsWBArvk98uS4H1ejszUKMpDpZU9t4O9mSwwNFfZ7q
a7R6Gbd6EGIi4RpxwxCQSLysoUtgjLggMdbmEX+z4r+TXHHfbDEqjpOKsJyDeNyil7k1rlcU1Lf3
pdOfeOGXsV5asKwsjHcuZAjOTonb7njt4Z9HCI0WKMdS6qvMeI+UA9eRWULJudbGeptmXYCw87Ls
ed2CDM3SSqRWzYowF9bqbaKXHhru0wXD1Ch9ArCChSRFWG3nrs85ARDWa2sQL7CzNm5V0oeMV8yD
WOpAoI7ktLOPvLOIpQ2SQiZBG49iCm2oGBvzn5BQfn4L1mgVEp1Xap0meH2y7jATFfM6giuZnjVa
gyzMxqrNQVizMwGPT8seqbp/+fRkqYO4nSzpWqzI76ILX8Pd8kp/pnXIOajVuDMh2NxM2wwQyivN
ghYhi6Q19HKBYNnJccnm2QXj9VOjVcjJ1NRaWB+FOzfe+pk/2CMopBubd/ozCpEaLURWsSnFpV6g
1+0Wgx3Hn8kpvsnuwrfwIJ8GDxXP70XLnYnJ8E3KpqDXkRbKbbk2psX3mHJ1F27CBzni3vFZ8olz
NpkhqtUqPzuNj3iJ9lVf+Jbtee+MLPHUS/V4SRILugpf0OmfH3PPegwypz7x3opZHyBXvlBPpgIU
nmtH43hcbuRdfYhuxC1vdhQDva7RIqVeF02FNB366R0M0xqd2UtvQOF1DHrbSO3hBXx/m8suzDQs
4sOzrs5FM+JbXWmXW+GLhEtRE/shRnOgt3hvPYnb4Mhrovo8l9doFbNqgf3Jix6PGzfTcz/FTj45
qqsAfN1zJlkx4j6tYwJkoEWVOOAQ7MofXevElvQ6i5xrOSPe0WJmWIlWnE/wckzVxXklc6uOLMHr
n384rZZ1sLyRICxNLt5ncDHnBSaWOtY//yBYbQxtHmus+D+Ld6x9JA5cF4oety3ELn7ynD8OmGkq
uzz3ZSmDuG/TCUnTFFBGZy7dNlPicVOJSehmko5pNEoiXpfxU4aFsRkzzMvAd3pP2bZc2CJr+STF
rZRU1fP1KNDs2u62gX2tXoinNlqn1UP1rvQcEGDT5vkMI3Gk3Ap9ISEGrKWv2Ru475jv73W/P+Rq
lFkhQNtZ2vVjcGieMWfGt+wqssO35EW244Pm4H994a/LMYyhccqzkBulVIlKHxzmNnaq/qgFnT32
hVeYp8sfYB3vlHJhsjBaIG2GADOnNL/dGMdwN/xsHDG3BZ/zidU8PlMX8dSyLSZAi/Ejesey7Bnj
CEdXchHtE0woju05tpvpujBG2RgMdTBVTIsJDt2g2V19ALAOgyi+mxUP3M0yKOLBcl3pvargA0E4
uYp2g1mZnKUzAo9GTt5KFa0kryrrMO9XoEr6KJ3LL7wOYkYSTkkWdD1XxTqH8JWvI9i1/rSpeQtn
2Shx3mq09GWZJvPQP9WP0T0wnZx3IcaiKbuCKNeZZFa9icnoXQxWxOpreco5RslYNCVYEJdZ7C0d
sitXsIdX80oyf01df8yHY0lET2rTJ7OJgStgAnxFl/brZTdiaWP9JR8EZ/04J7oENWc7AIz9bl9i
hNNl0SxlEAddlkWPgm4wD+o+8jF/5NrLDiVPiLrCiq0eguWfqaedr8UyaRRfY1mKasoCts+yw/2K
lxBveO06LGUQPzTKIusNZVytbkGRZvB4z4aM1JqyJkxNac5gojMxtjLe5GcL1Y9x2zi8Zh1G/KDT
w4oMN6tOgfjZ0fx6Y3nWvtrwUFgM4RReY4ClxZQnKCXZzV5/r3wPvqR39dfL5sewbIqvESQpntQI
woMzZodtxGd1eyUsX6PQmnYG4UMiQba+mb6Au/0+O1ZeOeCdQD4HvDFBrB9AXBNcqGItGlD94GqY
CR65y3nmPAmzzmcKrxlUcKQby+qbm9ouvoFf0K39/CF3eVvLMEvKo5BWRhOOxmQdstKWHxNff6if
rX3kqQbnYGOQwWgUc6MmS1LOY29hfFvzYN0JfvbYO8pKkFoYtirZ8slE4TrnFtcYHkyJFrJ8kA0g
qqw1nCE0jC6vCsQSTPLfUjbmSRdqC3PLVKcz7Gi78F5jWSZEDtEsTQrJzLHmFuBM477AA0vsXnYv
xqopJCcDrM8MJYie94BJHF54hsO6y1OOBFObMzVpoI4Cd/lj5iM/1U+NJyMBjkGyWdxKqpslnF/B
MFMK1anEWI1EDR+Tz4ubn+Nb67xS6vIeC1jiiQtPsdxg8gyUFO3QE7vp3fx2QCbPO7xZ4skJixEV
eZxNWH34NP4E04/+rVac5D694xoQI0JT6E5VmXnVGPiC9CNyQOjkZceG25TBIGYAXdqvyUfQL6JR
9JA+SW6bOMJdGjrGzXRTec2yjU/1Fx6omhXvKKhHSga5XWR8qfGFO8zu2oe3wi2GRbkZJ9lhbQVx
4iqQxTGX8IEOjaa5F61sfnvR5jYirXnCJ7cdivKJpSWVghiWZG6WO0uyMVrbSV7CXZ2gmyXhdg0x
fgYF/oRjWUxdj4w+2elOI9q4Irr5nXHipUEs+audfUg3YatSJQfvalp8FRQ7xY36I/Gsh8tBiSV+
jYMfxNdBizhqrgblA3k32dVW9rMthtvuLstn2RHlVtAnqY3TvEXUc6oTjhrhWXc0T+03pSt843yD
EVkpTEgGH15eRLmOu3OhuGPsJOZWxj0Fc1bupq16J+NEtTZy50XhXcNlsWLFXQojSlNRK1MRn80O
qW5roRcJt3gTSEGZCMrURPkWq2/FPY+CYA1Rn9jz+yo+7FRQJWNVy6F+SHClXkRfjTF/qc95+8QS
T9LtIhKEWZ8hXpQ2ierEmp2G/rSr/Byze+fSFqLbObDNwNZveJUS1vvNew/hh59Uob8siopYP4yV
E5ytwVZuhNzu9sJtIXigIx+8AcPHFIVzdKkMDZKzfR67Umtr/MQl+y7337OQV0tiOBFFJ3WpgN7q
BYKbZ/m+ONT7eEI3sSV43COe8XRDcUrKMgZj3UBT889kcDANep9vlE2O3cidhnu7YCiIUjtYnTYE
ehbpB2GUvyyTcWxmTrBnnIp01DS4SkKlDArzYILa+i/F/SE37rjjNZCw9E9P9UVKO12H9ADlsCfV
m5wls+sH7thmRnz5Dc6k16pZr/LFwtMO7UEe7OH+cuxiqZwc6KaoCmKpQHR5jPyAc1lhrZf6stX3
oq5CqFVi4CDYvvldBizR5NQukzzorazEI9NLcVfY4gMP48gSTJwzmAxJDzSsOXvQneQouj8vK/jz
uKZSUJOmi6qMOpqJIeeqp+15zY6fG7T6G6TJqJQpmkIT6VF4X/jq6IS71rR5xGGMY1Ol2KZMTGRZ
kwQDw7Ax12NfmairV16/G27l1rmsmc+9RqVTZEArVS39EpkHzR43xS4COF7+Ji38VkXmjyB+GfWR
MWTdqiQAMIbAAQHegEEFxQTyNjG0L/+Mzw1HpfCnVBOnZAigqe5Zulk2yZZjOIxcW6UAqF6ekrw2
IVj5Uh+jO+04l85go8H/PD70XxXewbsa+O/nukoBUW1tdeBywmfibYoxqai5CLbuR2BF/zFueVkk
oy1fpYQOoBWpcl3FV+Y92JHWUeWG7op+7ge2ceCBNVhOQXy41NWm19atEPei19ytlOK132wu7zPD
XClOKsPsP0VejalzDX9+nLYgsbSnRx7zFaNKrVLAVBAMZa/LWPyIV//wrTHtHPMRzZt8Y3XoGpkP
Xeotp5n7GsPYd8rvIOZWpiUCvte52qErt4YXYtoGyHWExJVOl3X2+WuGSqFVcYqJQ2kFnSl+7GHO
wV6289fLohlxlYKrWiQKdZRBtKrHg7PokjsJfWnnifRw+QMMY6KzaRarmqZEh37WIme8jzcYX25H
j5eFs1ZPjl2t7SIBPKA40b14A8I+jo2y9E0O3skKM1UcIDbYgHLo1XC6I/dhgRHnKMiqkqJ6THvI
Hj0gqk+dwyMzYoVpOqCm0CI1V4DKPORHHdW6nXkKDxWiHQoQ6v1lfTMWT9FWUtWGqryGn3UzUSnY
8CrWrMVTuFVW90OY9jjFZqfzUzvctqiIZy8Sl0Kb4acUdyXh0VTWRSw9NZ3RG+/xvualqmN9Dx1e
0yxLO+uff7gHLdGiN92A31DFdn8OENk6Duk6446qUpyVgrc6szWw+hlIfOlmAK01WKJd8YuqONFN
fyOeY4GTTzAclg6y0ZIwLuX38/JOdkByW9nhrtpYf122IIZrURqIJG9To5+gI/Xc7IIR3TXlN54R
sVZO3HbujSwwlhhHiy86iWv0fr+LPC7xAXMTSNLcVXMtBg3k116fA72X+JazaHhrEW4VD0CrR17t
iXXMG+QExqSpfhk7fGn8qQETgfu090N5qvT/YJzV5zcWlQKsJAOMrXk2GodphyZYju0wPIBiqjqM
UJhaBUJHr3bCjeTx4GCMQE/xVIVoTVOZQHBuv3bctjxGLkKZIeZ+jKt5gdTqINnN18lR0Osl+Dxa
svfHw09yQkoRkQ+NZLTWYByiwNZuMtmNz3g1e55ela2IUujX2U+f1cFuzl14lkEPPYqcfWCpa930
D5EoAtcK6Jzxw4DTwcSZ63oJVDrjJgTPZTqsNvP0euKc4CynotiqalgqK/jXUnVP9LobC+Mk9E26
TW+nzLZ+mhw6F5a9E+ddlr9VEoHXmmfvjIijEz+tpELPJpAsw94FTD/apZv8ZG65JDEM+6Rwq7iR
ekWeoW/9LD7l+/Ix3WWpnf7183IsZngrxV0tRhbGiorV48nYqezS58R4hlYoykrKBjMOctlAjG8B
BtFuH80j7/rAOD8ovqpuTcUoGwPHuJ3hVfNHeOK9XDB8Rlv//IPPhEaFhRuacVjcCM0svIozSxnE
FXtxFmMhUIyDG+0kvz/HzuxKL5c3kKUMkv72SpaE3awbB8O2cMGpd8mZs4UMb6HoqaUQuwXt9sah
XbOM7XXLJS44lHmeBRmETj5oMzbpXrdL3uAgliqIJy7FlGjzoq7XPsnVjoOTuzxyc9ZpTIFT9ai0
7aRg3TkmEoKI0DxNTv0w2wnGL4RfLuuGYSYUQDVFfys8vQm2w+uPzIsjezpdFs5wdAqiCsRQErUQ
yplReJIc8comLZUSFYV9Z+jo4zQOgm2hsfu6h2BVpa4ollWLUTp4S3mq1tKF0/vTz4ZL5MdSB3FJ
vE6KujFCvGarTu6lXEg5662J4qjkfJaaIIU+Jnd+zI9onb7DvfSQ3w1P8R3vdso4FShrUa6kQSgl
+MiTYPep3d4Xr93ThHmcgn2duRA/NfohCTUNYaW06z1YPbc8jDnrlkdBVWbTSPMcY+mS377199rN
sK08sbB18DhzUh/WNyi2KoiGNGpneKu60bbhtna0e9OebiWPl0kwzIfiq4wpV0Tx/QMvg32oTzyq
RsYBRLFVZt+AMliH2ruDuVu8YnN5NxnmQumKxMVagDaDtYtgmtMxmGofeKV/viyctWbiqYVozqGC
YZQw+HIzc+kHWComHtokuh4LGewkvRfu613u8qZVsgSTE7OpB0PIJ0RCDQ/xnf3Ci1iM44dipGZ0
nludCj3MjuitXXncKUiMg4EOnwkCsWyH/D1YCTa6bO8wjeuWBw9hqYOcmh2millyBHVYWx0DXwzn
OjywSkFSnVouFQgZ1hMnRWTy1BuephnmTFFS6ihOvQLaW7h3a0uv8i6FeSQH8fUqg6a4KCvFAMLZ
WMV71bbZ8AbrsqISJS/qKiEdzVYyDsGjZef7YI9+/+fhqXOug6SrdIyMISpTl6xRCUTPEd7O0pN8
z+PGZ+mcuGOUZ2JcSbDBp/o4bLO7k/z8wj1tGAb+GxZKqTO5jeDrpRfsF7v6WuAmUlxVsFYp/Gko
S6GVFqz8ebxFt7ePIWLb64CAKp0c09dyZVnrwsH4andfUZzl1H0ZwYRCnoDF1ouxQzAB+9l2napW
7Xm4SEa8pjCnxOoiC1Pe8SKBuZYvvAWzrJvyG0WWiGf+NV7rGxOv/OfwdvBk23zN766MVHRmjGQl
Meq0iFQ36j62O5s3MZD1/kCBTdGsjpMqQSMg0Ckd5flVw7kQym6/U+4w32RypN3lyMLYVYpumus5
D8MZpgjOtZvg8Ih3Jo69MKI4BTBN0qDK4wh7KTFLdDwAfHddIviusw9XYqHNtFZel7zS6qgurlT+
ZV0wDYY81craZE5zCa1XP9ZW8xMwy9/Cnc4HADNC1vtd7sPSpyxSoxT0NYenlRd42CpbTNtwVF6T
DuN+/P67Poivpdbs8uFdM4DyeZe1whBK8UdlI2l4tINQjJZ0E07vIsPsKOQoAhZMFdeMB5M87RbO
idtO8nh5waybMUUadfq8oEUeWh5/LtvlUDrFU7Cbfd3tkXJfd3mlmKMyxciUqcOLj77RQKOnoVHn
8uoZbkMJk8CcL1aKgCN5jd4H8UbnbCPD9CjMSE1DOTN1KKX3RlDltJgs0rvTI+9IY4Rwyp3UpZZQ
pALEq/vM7Twe5xlLG8QjMXdpWaoJxtc63Y0KtLzC2T/Weslt0tQmTK6csN76HoBd7l2StV6SugZN
YZRhaxrABZd78S7zjKvWq1CkUb8I6EWsINjYCoCghbx+pc/1oFCoUZ0MmRWu5qbhQUNxeBxlDB9U
KMRILIVwAEnXem0skPwBfFJsdbv2l6fYv66yqVCMkZ7Lw4xBhTh9FVdw0EvBOQc+D04KpVJaND3K
hVVu8WA+gb0jA5sS7/BiySZJq9HgfTvVIXul/dYB+Ildnod/bnsKhRRZZpp347qVk6/dqCfFwVvd
5ZjEMhLihYCKiWNjQbLiB/8Bs8vnJ4tCYUNx2yhFb65iETF43BYM3C+4qX59Ma8WpYvLdbHfh1Pj
L/5rfx+16DbPC1v2Z3d54+Fm3zPf3wtpCgUNCeW4mPoA3Kz1o71v/BxHegdAXXZn3FieBlCPelfZ
0dnaj/5w5kG6Pr+YKBRJlIlpmy8LPlo/LTu0BAi3GPj6lQddYZgnxQ2Naqt0TQ3U+eKX53yzbDCW
6+GyETHqjgrFCyWWGadAvemHKXPmn+k++KupbOWr/ld2bN1AscNNcW+dRReglrGwx8RJao79snS2
2vWHvEgDtitLhUw/FKVtbhLXrOzgR+jwOmsZ7kHBREI0IVk3IT5avijpuYvOrc7JkxgpqULnxgyL
1atLAaWp+UZu8SaZxnbSPlUVxoQE30YNkIvka93pHE2xfgrxdLkIc93o8blWui2VL3JyPwmcmwbD
2ynESB6mvhpU4L9F5Lum+bO1thzDYhkt8fhpMFHSHi0Nd/UltstHZVvdgLPvqN63nuSGqm3cVi8t
BmW88dolPk+mFIo4KpS0DnAV1g6mMCEpDqRin2VWue2aLDxabYbHYzNVjC+DJWreYCXpX5d/KiPE
/9ZdjJextUtXRJ2xduRvxoZb1GVsPH0DFxqlmwcZkk0MiywPPPALQyx99laMtonSdcH6Rtka++uq
ogp97BaMFJPV0I4LADOQxZvrZvGgdvZrnEClrpjbdbW9A9jyS9XZ7WHYXDnWS6EtsoWljkZmRsqh
R4/mCNYr1VV33U3pB+mZ1xLFsEz65JtjUp6o6PjGOs2xfLTu1V1jCzuDx6fHCKX04VeEBytB3SqH
DIT9i22OdvAQNC4AADIHEsH6BcSbC/QhzfGAL0Sn7qHFbOVwJ8Z2ZHNn3DGciL4Cy00UiaOMD8hz
6+Ei6hhj/bWM2i1YpHghab1GfJIa/AYcNCZ0u/QBsLduGjvLDkTrP0YXLe/nzCu/Xg4GrEyHggeF
XszHfm05Ms+NP+9lr/6u76St2TkY7DhthF2f27zyEmPfKX9bKw9mO4aChhoZ9v4udfLdcOZxAzCi
BMURFqJeVVmXoNct+q60Ryv/2ve83JXRmK5Q5KCcC3meA+yLpt/ukG4V2QZr8J1Y2frJOtc700/v
UHqK7OSNsy2svSfVHHnqY7WMUxx0aEcCSEbfT7tMcPRdDKhVdm27rkJnTBmYdaaoJb4jfBGeLYw6
XNDTHJxatwXO4K7OOSkBa+fJTXm29KSRwwUcSG7u9Xgbu1nrSGHPudiyMhyKKizVvFOlBPJ7Bx2o
2m28WYkC0sXtVPfyjjAiCgUVTlY0myMeEg6tp7j4wvqYHzqh36fnyx9g2C8FGM6lNs6CKEJFu8k4
L95scAQzQhUFGFaNuCDaQHC4jZov5U6svEnyLy+aJXv98w9JcRnLQxuB1Oew0mg35oO+NYL7y6JZ
Cl/19EG02iZgvyyw7JUCPxqfpA1oSh7bYtfwwAAMo9TXJPPDF8x4AMcm7kEwmsof0vPoRt6kulLH
MRmWVVJQYZArUhtm+AkDpv1N20Lfy99GF/Ny/UzjWD5LSyTXljpTleIYn+hAlIUpT6DExEtUr2w1
HhCQZZfEddN6AMuygC+k93X1mNzH8uPlDWZk3BRhmIiYmZtVUH/nVn4NqB4uocLAMXrGqim+sAIY
o490rDr6q8ue01OxPF+1aoosVNJ2NoIKguuXtgA+BRPM9tm1wmnuGFlWLTXvKlFccziDANdNVQ4r
JMNUKL4w6EZllk0Ib70IGPJ0uIWtAxUc86Iw6wPEY6fSNPV0ev9Avu+TY2dvpo1Z7nmXf4a/Usq2
1FSqZVAgX7Mjp9ZOmvdSbLhnCMtiyImbgHfO1BRsbPMQNt/Lh1J+uWwxLLUQF22qVhaH/n3Ziptp
t8121TrGWtfmdVGYcrZlXRyIsomlB5sleZB9NXCqcHt59YwIr5FMWtAmY4qVaj5k7aL1ttYWGLmY
yPWXopvN06KqMQ/dxNgAikUM+6CepXrBvfQ+etD8QHOqbfLyWDni8afmGODFnr5d/k2swEwhiYqm
if1UieKKldnmW9MND/VBcUKX2/PJ2HSKS2xxBYyCRBIPyXupe0JxKn7Qfd6zIfMXkIO31VGXLtdf
UKBL5pS5GlgYHzHCeNc5vGs3A/KnUKyiXqdtmaj4Rmp3h3Z0lZviFcNYb/CUfQxuqrfLm8EwMMr8
JkuapiYdvtK4wMf74NPhHL8swcShy0FSVVGC4N4bdujr5857ZcQhilKsdS1EZ2QjguqgQEFQ2qMZ
9m+A6H//mP5f+Fae/nW/a//5P/jnH2U1N3EYdeQf/7l5K48v+Vv7P+t/9b//1q//zT+33r1H/4Vf
/n1I/fdX3Zfu5Zd/8Iou7uZz/9bM929tn3XvsrG+9d/8T//yv97epTzM1duff/zAKIBulYZWquKP
f//V7q8//5DWFpT//ij/33+5/sI//7h9m+If5W//wdtL2/35h2Dq/zBkSdExxVxWZOBR4Gbj2/tf
SZL5D8XQVABbNcmEreDMLMqmi/78Q5H/gZZ8QzMNBD/ZUFbTajEiBH8lqf8Auxhag2RRlBRVxrX3
76X9sjX/t1X/VfT5qYyLrv3zj/cg+H83dE3ECGsFQyhFHXMvZVmkj7eNMkhxUUT1bZlXiheOqjuI
WXef91N3n7aKrTTGKTLU6VY14vlf/6P/7/9TlAVITjQYOeMybOb0mAxL/CMS9NmRdau/WzJF3FtK
WPtiJ2ZPoxo8hlnppZ3ZW3Yrx/KtJhnRTSfH4ETPm+6LqRXjKVc1d6oMILKyQfSU9WtB1TTbJavR
DNunxyxt1bckm3ZDMVffjbjd60V9IxpRk7vabESb3sDMi9Ba2jt9ECu/nOICTNL4x6ifODm+JK5Z
5C8axMYpqmHoqmZaik6hnPEYZ1HaVcMhBnF5785ZWd8VQhO5fTSZ205u89s6qFp7VIzaVsQuPwVp
uhzzPDbtIUxQhW7iCLB7PdT+P2FftuWqrgT5RVoLCYHgldHgscZdtV9Ye2QSMwjE13fY5/Q9Q/e6
94WyKRvbQkpFRmZGTpHzk2XF98Io2lumWXNzeaPSmjtxnRf01NulDlxjG3ysSXoqOYqCe1G1R42C
kWNdGtLHVmR+MQYUHs5i9+axkx+kvK5a9J8ta8tk2J0xbJqhh6/ZUOj2WA40yRl9UoqsBzlboD+L
YjjOQ9Wfpk4X3j7Nh4VZ5LQ3pb7pwtxu0NFug2xje8jI6lcaWoPErOsn1D0ANtWdSguzR/crvD8s
V/eYL8w4E75tQbuM6/PjUdmb63OrY9Vkjj8PNnufJQeNxnL3x5oXoXClyD2zbMKR7WuaEUf4vays
qzCaaK/Ifmwn3UW52o9VLZrXx2FdaDKalXvtOJKwZyWmuMTgH6e9moOlL/VXledJNbyRrHd+cWfx
u3GDkFsBcZOFrfT3Lqebo8n8Tc7r5A1K03dVlpa/2dv6P4z7/7v0kNLFLMewhGH/fyYOM0xrpquk
J3PvmeGPDXSPl8EsXpQ9V9d5l1E2LxUYRnSFPJIuM76bG5l8mTdL6tqb5S2NUq/UzOlNVSx+PIM4
wRDwSm1BXrT25BnKsd+kgvaEga6VniH15nGpmtGDWNtwVOFQVvYv1aMpARkpe533q1Gq0h/X3kTz
2lElZuZSX3EF2UT0oUjWwaL+OocrdJ9UUaYUKmMgLGwhjqXV/1iFSYW/E1yicUQXQClF+5kGNMqc
hp6oeP+bqf3Tnv3dfj209P+++lzXsizGqGNaNkXHChjKv3vCtSk5602r/3P10cy2nlu65sGQZfy8
o7nZmRVNF8wdZ+eimsstns1sj9ZSGM8L2Vy/LGkTo8EgfX6cE9+3qZyfZwkbVu3t1Rhy3CEmzmKk
45PF1u5GaxNLVTvFN1fVTcKUzd5qqxA+r7ohaNsK7SOa2XodufFRmlrCCLhlWHDi3lbuO6UYn7L7
YWzL3afzjou1jnY9Wfoz9Lx+7HsNi0qrZ2WW0HxlHQ/lqqqbUTso3Rrs7bZt+5gwXUP7Q+T9l6WS
VlAgh/9Qt7a/mqbxPrbgXK2y/E54uwS7lTcnJvihNnJ1lqTTCanmX/ndzrh3O/N41DnqV8dynXRr
/z9SPR+hmb/dJ2ow10EDJhNhbmrjeIc6f2MsaKcpJxujx4yOw1GP+pOvc/NbgNZ2yFT/rNZCIyzW
WC9ktjeP5ZCerLnbR7j7/RdJe+lXWamP0HzvvswjSaBBxpSlruuU2y/7vtJgnjoRWby7lhrYyR/m
4tgI0l5ANLxY1OwSy/a4Y2afENR3vKwc9MW0+y0tco5KO3qwHSu72HTdr49D4XTVyTXoQSiBU/Vi
/w+/5IHV/zEmpgOI6DiOwD58f/DPMWnLItskPutYyp/tYpZnOzeULye+B4PTgZWarTxazcJ6WTtV
hpuiY7Ryi4S027sY1sN8s7riSzFOzQ0rUHuuXPqz3BmiyiKE2ubP2XW2AzIGu3PZWfnmQSMcnamX
lSfo97y/SdvqI1dZUwrtxuHWYc75jV3bP7T7KfJBfrdsCGaQqcxjMhqdVxruepYdFo3Zdvp7s4Bn
H/Lma99D2n8cV5WaVuc+EQJF8nWytu+s2d8gv/I/LOcDpv5r4ASmkG0Iw7KZ8+9c3HbviN1Wej5S
3snrljEYw2mTbZDLGf0i5OB4k0lI0A1b8TLWXPkw/Y1HTTI9a2ZmvuBdHg/bOD+7gn9ZXcjKmeY4
XHRd9sEqVvetKbnjOXpaUUxurzAkZndAjx/uOVvde3Do99dm0EVUkDo/jdgyQ2uxqkhuRh0O+dzB
S563k9sY2CfH6lTfb4pCAl4x5+rN1rP2ciQbhDvXebAwO/v+3+3iI0H7n0PkWlBOwlIDJOHWv+1i
0/JWTe06HG2nraN+dtZnR9inrqvIF7bKLplnlD6z1V69YWuawEVONljnJftRpiY36p8j4tV+Nhrl
zc6LHnY+36Lelm82m2JnNHPpjbzuUg00ArmAvDKi//4L+N3J+dcvwN5IYdZdxqn77/QSU/cSQKRv
jo4B3NfMIjQ2NTzPDWNv2e6GhFfDs7Tm1ObufJGu81rvq/7q5C56TSymDkYb03mstv1pMFbpoZB0
/8Zz0Xl0Htsnt5XyJBzRB/tQ+3RpPWjgDBdW5n7J6vb21wGQxfEb2ouwoFYD6x+Yo0EufwBKMb3R
yc0SVxdDoOtijmuRmZdCSBJZDUKE1tDzSz4vb/99eB6h478PjwUfABue4zKYj7s78E/jMWS5jXJy
tqXtutLDRrbpydRmEUsmUcVuu/4EoxHQ3bZ8yyLreVrMPijyaUwc465aNo/ifazL0V/Q2vyVtFkb
dMRykH4yNdfaqg6drMyfjNkvlRz0N7K2AGdNYXy0pRRe6co5bi1zDWmGdTZW/GMXi47wSU2y9V3z
RF0ozCIBjrq5+YYMju12f8YKA3cPZJv334fjUUnxj+HgnAuHoSzRZhiaf3v8xObSdPU0pDah1RZj
a80vGtnRK7Ge+2L1JkcX1LOLuo46Z3U8SC10l30ffzNBIS1mSNOX5YZyRridz7Jd4AJNNXYY4gvH
gSh/Z9o/m10zH+2Yf1S6d+5aUvpNSd7+j4n/yJr/10+xBVw7m7kANNA/+eedJYbGXTLbPs2WlT71
5bfVMPfPrR2v5rSgBfQ2Wi95uZEjbyH6VQ/zXU6yyf1+WyFSvDusT2yYK29qxNnWmSWCpQXS/e8D
Til7JPn+/YvCp6WUutRiWGIG/Xf6/1T2W9aRXsVWhoLE7R5cct9W1A+P241peijm89K9OCU48hJd
iQQNxr31oRvr8VpeFLPTQm/pQMtoNrogn/tzJfKD6Uiv2ueX0ezD9r6PsCPeepoZvRTbcinHzOun
5WtXmG/Xgk7faj5cWZ4lBZvP1eqcGwqLOp+gdezZA0SI134JESa8SFZ72ZBHVet8IOQGqAXZoyaP
Z5XFkIJg6HfRDvRMhyuSY72RmGk9r1EvSFTOXcjUmhbizawbX3PYDKpeoeCLmd9gsLE0dF8e4Il5
u70HoymuUrVxbZphPebBWv9yq8/K+Wz0m1kGIvMW8yizxOoPOVS8Nn97EbVf/dC110A4rLlkkwbO
u8pbhx9bVNh3X0fr94psgwJAvcjiHLtMMT2N5Lrxd+LG1I1H97tBXrKx8hbnaKq0mtGJvTgARtRW
IPlhgvJfHwgrdtbOyzblidyNTGeGnmrZ6UO14WYVcKo2Fm07+aKGOjF4FRi1kfQcnzAdC7Yemt14
so0h7ksZWp35nNndq7LMM9Vo8cshDcGTvBaHUiPNuioh5bg4h1JVsSGmp0nuKdsn+Kk86UrxypGg
qfbM2/sant3qyWmKenWcitm3xNeckBuaaEWi+egz8yzpHrvV8pQ3POgrHk4CJn2Rzgs0O3q1HSyT
Hcba9C2DI+pP2GUpocuFbLFsnwDutGd1H6AdfcSi+ebl9Cu2Nyi9Fh5ht213PZo3Xp/fpvG9Zq1X
uFA64rmH7vaeU64fua5DZ7/Kqjhw9Hgpblmev+e7ecqLkntrvf6WC5gO1/5e5irJHTRDzN1QIhWB
hduSEY93KDAx9sAeM4CC5YiC24PIj9n7lH9xGumZVrrxN6u/bsoHjGBvPPdN/q0hRVCauU/0zwWa
UUhOi9y88+rKCmvE0jv6sbTIr1helDn4rnQ8TUIT/j1/ncfPenur3EOff53sm5pfFeIy72suo2nG
zgRpoiLSZTrPIALCwk2JO0JD8MLYMR/e+A7PImuC1Z1jJo6D5H7lJnsWLWUqMJgSbk72aX92ecrN
m6Sf2C/Gxuu+qtqfUO4yRXM7eJK6vjWNwE3IL+CWvn+XrJmDWRQ++s8npkRVGdZHWaA8roZ0XtkE
yhq9EXFeY5w8e55upGRxv74bdXYRS+07v5g5x1ttHGpLRxUj/sMVy1DoPqNNhgmdv9lK8Rc/cQlU
24bFUgUYBs26uOVzCE4rnHa8qgyZafgG4YEllwRgyQePE9eKxzOAJAoaExPTv85AV1VP3TCk7aBi
Ti2/sttwQ46BPYBZcpeESOj9KTcgOfHqsTqKyvA0PQNtJFPVX5yW3uzMTga2eMWoTtPMUpVDYnjm
L/mG+tyGx3enfW2wd0vDvy/tnLQBqXLfbqW3ryfKo4VagNqhA60Rcm2Kp3EJ897v0S21OAxmvC/x
DqGJKd4Nb4TAGBIUipRhVSCK6H5dx82X+p3VP0oKyndePDSoC91CxpZJAsX5ncM7b3oIimwY/REI
RzdKhD0W3XGTDgZ7rN4b4ahgoln22VpNXNKOBeaqpzPX8y+5beQVMBYV5LYvV8sM2dAAeRf2U1Ma
i8dqlG81eR27jaqjvb9WTrZFowReWYnkCSK1S2Dt4/e60/JWUnt9cbcVcuJwwarCgn1QPEuoS8rA
cJrUNEb+3Nfa9qbMSLZyFwlpnS40kRV3EHsBDtMt36Tgy3UQboL0/JgqY/honAEqF1lVx2Pn1kk/
Tk5gEvUJKoqCs7u6hrFEXE+ILDokLgYrZsodP2Zg5cSlpRuMcpw+DFtZnh5Eczaalr1LK/ceL+sd
JVJNKgewAe/Kt8bwm3ICyzITUH1iwwajjxUr5i9rO7JT0wFrimp9Nze7eeq2QQUAb26yMa4+OFD1
Oq3224a457lbOZo718b6sbobtAbZ0iXg9C6bQbdndHKLdDGPwb6oLTJLzIpJ5X8ezEo50dZU58f5
bndJ7Rl5XmBiTUzEjraAh6YtNnSfcMX7tMorjdVplb71nyuNFhIuGcOITfXXDOIpoYMCgSBzQAKh
EZAR2nn9rWPbn5/5eOPj8Dj319PH1/rrnLaduMmxwFGZ3EE5rTTAJjd27+ckI3toSqdNc+vuZDQN
/I21q7vdF6N53yZbRL7u/yr/cyjaBt/k8byd7/5JN9mrvy0LMqkdswWDKEnMSvNikzYeFiOSyxx2
EslP3Eyq8QmNRf2mWFNlE9B9tkeRXDzTLQLGhveBzqsZktnGLVR9Fdoj1n4+X1aG1nP2FFTt4C9M
+21nRrxbE6NlCWGfiwFMRM+rEPFC6KXJgEAWy3OWeNEszoqvFQMRMfNISRkxakTWwCNe6NduMJO1
wS1oqbePPQyn+zx1e9pNRTy0RWwqGAyXBYYe426q047fOdoxxmAepgFYYIrv5qrjIhwMFjRUeXYv
/Kqsz2zswokfkYh50qyMlFmFXWXDCE4RmXksSBVPCiKd4N/baj8bYIUR5AhAQCFLzI451q/UqzfW
i7e3Vkw55JUqGpOMx2jsFWp/53WS9/bX3pqPzVpG7jIEvZp9WlVnFKYl3UCwr5KgKO1bz6urvfGr
tkdvczcf2Peq3SVVM0S40dqPG+aL2sdvA9yucfwiF+xT2f6ei/27hQYrYo6Bzk9immLl4Hswei3I
fO7K/lbaS5J3l22Q8Szk4+ahR1NAYPhUww6kIqd1wq4xYbthrq+FiJh+VZuMGmsKECsIrWaNmpmF
yAsOaZ6FLkNYtyd+purD6Owp1v4VkTHfLeoPt9IvXTsfaDvFhhEXuRUjH8J3EXFYm0j+qo05FViz
9cbjYlIxot5RvZgnMbIIQp+xsfmFM6cgF5NS9qmAQbPqPtTOADCJxhBTm66FhZnqEcuNZduHDYEs
l1t6bXPaDcAhcwgZ++zQgKGy9gh+fcCXMegc6hmmES5KxUuHok6dojIwsBgJtHYCx0jcbklZXsR2
pmLRGJE7m6nVwTZ/rNS5DXbvKdzh3OhigrUgTfSRXqsXii+4GlhC8xRVXYNVFrMNHQGr+ii0c6JE
RqJAqKKHaaDIzGO2d//ZywYFDefdAMKgHfosQNBfcAiMjRQhCVQCzWhTdkerzhpRZzra5nbsbBK0
9eA3YjuMy213+qit3GB2YR+Av61pCVDcAF0e5mc7j3r4fCuB3wt3FoVdUaYwrasRREY8Nnko9hWj
Vyd2HeCWxgbwizsYMWH65G4DsKbxPLDyOA7dSZUysFuY9tKNO4B7INSEf0Xi+8He+/Oea2+AoRQW
fYNnlNjNfMwMSEk5ZQg7He6rkaJfXGSzJ0RQ07XfwpmpYFi+ukJ4cJADbReRm4mLNooXeBQfRjdf
+654azof9OvVztpY8RGrvXvrCuQeDvpgcPTEVfjKisVifemGEulSkA+RTdwQEo+IluWlPjDeAcLT
SM/g8meYVSRzj5lfKeGrfUfM6YkYMFOTlTT3PbYw4k7K1BqZPyxrqHSdOmb+3M39yZq/kJ2fqvUy
sSa6x3v4LqImx1wzLQAfJ6VLle5KA/RAqsLgB2z2sa70CdTT68D3uN37VHXv9tYmqtqf8337Ie0x
cZfy2LjDDXdIiSZCpnDQtWbSW1liIoSEu3ksRvE0FmEWrzW9FXUes3rDbR1jbtbnktlBs+eholVo
uGAu2u93nM9YfwDjGzC0wMhqcthBrxslMrREnLskIg4sTK9CUvKwoTJuAJCaLVJ9G47OlEiYwEo8
IRQQ0oF8G9zs4O7yaJMsYXyKbIn13+E+wjZriQLSaF52T8q76idPN2/Ohm8Im3wOI0+7RZ+XjCU6
a7GXpNLefWwv4db4k62PDllhEdGHEvVL+5Z5RH6YmCBN60+TCNa1ikah0241r62+Frv1a11feFvd
4K16HKlburCS0kk224yn/Tbw+tRrIxn5Gu2lFQjjuzHaBz1tiYsITGc2IQiEEO1H46GrQ8OZAuIo
2KZnW+TXul3Spl8TxJkDy4b6j+g9zU4Vh1NwKBkiDxyRgyhDyCQbV2DiaOTQB8rQUrrBBEaAxOH9
1zGLqpKFuOu+tNF7rKbRtnbBiLImRQrfNpq4bUVodsiGyebz4G4ITfVwVQd5drfihCSKlHHzhFxV
nyP4Afr7i1LFW72ZL6gZl15m9gfowLPqogE8OPgGuyKHoalegQef+MCfaw6SXi5e5z4j5n21DOk1
2yXPUmfFfhix+auRm6Hdn+w1dFEumUVbfXXGN/d7tj5VcEMpOqBXrxk7djJ2jOlslHZU2+XJKLs3
IprnifZ+K6DuLfcjDHJSGk7K5+ZDUvETtZ6ffMPGalRpMRaRlN3pvv9tw5LeuQbZoUOLOx+EjS9T
8DNkO57bZT1u00sPy0HCNm/DviM+3aWvlIQvYh2mF06mpLOtYCc65vucWKt8FuMMXmNNoP8eEqd4
tadPpA8j/VAnbEaKrKHBgMxROdXBLuYws1Rq9XPSNKGRwbdELaDOyutctO+aqQu49YgoxBuYE4/Z
nm7NUz6pQ7N9dibaLO1oKZ3Jg8XyAzVkVAg7rKU8DACbwnyXr+OOvd2qA4cdW3mHLlXj5Xn3tnP7
uq3VsbfK8+YuXuNYcb3WB5WV54o6lxofPe7bhcLJKZsyVNYBYDJQBbZPCYakZQfQNJeyzZ8Rgk3G
Qj33ZLv1c5E6RnEQz3vm87Y+k0wU3mAakdFnIYjftDUA2HSJmefG/dCcbQjdrDV5JSQ7F4QeerQk
Run6wXJQYpdlr4Q678w1b4jxPM+bfS2H+sLNCgSy7amyDSsyPzWNe25M9EEz0Y+ytwNC84NTVbEk
9Nbf/eXRQMrXfpNsPgxCX3Lavulsf6oriMQ2niTzTVT8FTkAJ2kBw0kz4Su8oAELDESVM0Xo0pms
In9G+8tz6XQnh1nJPp4chdx54sS0owcjG97cZn53sh8yX718AhuQT1dqB2pb48bYjrKFPrPYjgNm
wboZPleWT1WNfV9/MffsUMvZy5r2s6+sL2Ohnxoje0PPrucJbUOQ+ujT0jg38Bl1Z3zCUr67QHXW
kAUNqQMbgQQ3mz7tPbvl+ZJQaKrD1WfdlNZD92TM9OgUv2W7fiuRBQKVodvUdnGpgCuK/kxZFfbD
wVih+ZAvh9wtXhaEP4eOp3VewRDwlA7iGXkyuMr4PovuwhYeIhbvySqBgtNhHYxoqfInp3GCWqPr
F3HTqaRPYzX52WaF6L13QrjOQ+XZc94WX9tCpDag/n2Ko/f0V2lDBnRZQrqK52Xgx81MiELkYN+O
trsepZQ3R9jHCU7htr0Z2BqXdohaXAEs4Y+9zdN+ABfBMp9svrUgYxnLCwmvkSmyCG3VTkvFEsS7
5PLeM5E4PH9eremwZOIIBnlayxO2AKD0YYWZYZXXETNwxefomNGs+xNi2CnkQo6LlmDn0cldV56S
xRc1lR+8Nl9ELmKyVh6iRddevErHOoqlPHcOSyZTnhDiOd9lLwyepZlLDpmOtTH5YiP+4hgBmg4p
0w5baofusMXix9ahEng1Q+gE+qqqwrHer0tu3Cos4xyrdDeRH2Ge8wLh1qz1+q6PpT0liFe9LIY4
5q0VWU52rgkLy1ZHuf2ls1HcVmxQ84eL/4VyaKlsQ2wAwTMHScbGnhLWX0Z3e1rgyMLH86sKfJ1d
HV29XdCXoXOruDQAWnewH+V+RDTunWC9rcsakAGCcQIQkDDgnDmxZ4moAk3rU7vqSFj2ARxOK30T
W2hpRXTNQj0PWDVFAt+XCHoT8+oP5YJtZTnTqb02NabwlB81kkE60/yp2vmI0M1zDZoCUtiemTG/
K43b5BpXYZpvUlLY6fWX2gQMrIs8HHlY0Ox1e5cGT2SzXxExOy+lAg+X9d5QDAe3keHadE9kd96E
EM8ICd7oCnkZWj+jGmZV5qGRl22DQO1cp6Ra4biDbW7oQen5zmSeeLuGdY/qzQZYe+KpbW1H1ezP
UN25whe/yLw48WVLjPHbVhYnlfFP3ehXa2E/xMwONteHFS2v65YfTLWkHWhZVS7HVVtpRb+QRflO
AyOGH9CbiHssSOCqJliq+Zj0bn8UvDkK1iPe4QSCDDFfBLa19lRJ7AkG4tLbh+VaT5vTfu4t+SiX
/AaNhhDcqo6RWxCC7to24K0t7H8v1hb0+ipAupmoCB0AJgaYvVIDA/EqnpkN3225uDYLkKcWZAM5
TKqIOvMXaX5PfAgyA2ISQG4Tph6SOyGaguzeCJHleMuHeMumiLLlIJwszAwnngCCKWHH+mng3beh
yBOHdJiFLnKTjKAr37EGjzBQN7ZMh7Kjz+UK56d2LoZu4TxekOYFPpJENLNC0dJDnm8HtoFDarEV
2YAYuzpVLj1Y9Ns2ZFdRN+dsnk71CrCiUYLbwqkfQaC05hI1ZLN9khf4ZhYPlvxKlAlW9D/UyoMN
ca0FfMXj5OP5gyd5PH0cHtTNX0+XqZcBlfPmiRYJUv+ge4b/ED+Pa9RukPWZOggDrPHKClABUwEW
QuiGAmgiEtBNZQtaAYc+69D0rG1UUJHhz3OPR22DAPkfLyxrDh6yzB1Q6grJK7Xe23TIiVN7C23h
sThog8H6IZ3LYkiHBXySMY3YmqnAREUyTkq38c9DXwmJqOzjOTiDO7D6v//PEKJHUuJ2eJzibtmn
i+jx6r9e8jj5ePOf1/nrEvu0Ld44yXslGGiwB/nzGKZm1SZ0ECpY5Ps/OjF/MdG8OTKISdPHoerM
zOPYIX1BG5BPVdYgvkqbPx5JZPhh6PTggen/stwHbb4P1ePRch8KovI+kRmg5p1he9yyx0fpVg0h
InM/Jc/QEH6UGxgUxTokP9/H9nGBlt1H9I9r3S/tWNWPTICfL/IBt2zofSTIuaghwifuloU6hfur
Ho8e5wbqoN18tiMUVkl4EvjnX694PHqcq5A8of/4mMd7q6kScN3ql6nG8M8rbk/G72M9j/2I/lZI
11ME1bSVvqh+iiG3Hy26jwR4o4zN8TqbYBxKb/09w09q9BC6SvlkseAf0JhPQ9hYTVjRLV7WJTTm
za83/Tpo9zvpzxkNqYIS+nWsdLTaZdCo38j0uplsgle2hh04cePOK9T6on/PGSKA+54Yy3RsqiXK
S3R3EWCA6pTmMhCqCnVvHRECS/ZGPNGxuyI6G5tJiUBoOVHcmPbW7ezYG8XR6tqzHI0Q7btjYvrU
9NUEUK3tpFjcqCXdIV/Ql3PKwuq+BdX1pTuuKE2QBLPSvW+KRrAIdsyq7VILCA9r57dFojXrjqj0
b71l7F6QQpAuPe7b0kelaUG5UFZlMKvKr0vtF2rxCMZDll2MQPxxHKHVBPBgNNWBTW7KyWem7Cez
AIJVP+/DsGd2aDd1gBmJbAZwdPsQZjMLasOJkJwXr84CYPxrMsa4qI7g1w4V3yNzKMJlOVkKqNEo
A0kyL7NkYNLcNwBO9NTA7coPvUX8HtCjRhJmP9TBvDcIcYQ/KRmieocP0KHazKyDYneCNQeS0048
UIF1X8Uc7XuQH+Whz5PnqC7qQWXOQsf5WgTO+JrBu6qrKeoAYQp8hCJWoh37WpmIzffPpthejWY/
8Lp8nbkCVS//D11XsiSprmS/CDMkRm2BmMecs2qDVd3MEiCQQCAEfH0fom6/Z73oDRaQkUNkEJL7
mTybF/S2BXmquvK8do5D7eGfhH/56Keil2VC3eGZFyYhKt9E01pAgjpZQGn5QxaOdu8rnQysxo4B
fzygtBYDxIohyCpUQAJEq9s56RLJ1OV+WgOhFFJuC7y8UXXpKpwEZbMPnY/edRKJIYlYoFNRvJL4
maBHGSXLrMc2xYQMtkt1AIqcuA1N6pim81xjFd2XzrNv/QQ9Q1Y2X2XwGdZ/vAHTfGMU7pPO8ijr
BTT4A/x7Lt233pA6tclK6NzyDuBzO6JY7zYY47opPXXqQptBQ5RF3ZPChCnObLLSp+HC0TdX6aS6
ZIkgWF3HSOKVuUZkircnSr1DNIUbeAVxD5tMBuHG5lewhEUEJFMMd5l3P0rJdj1+WZWPm5JFG18E
vxYF8mNVhCM6sMppEuUicxeRldhSOCA9s/zqADdF66wriBAQPOkNMdS0mGZbvQJDcAr4vxiYyxAE
NGeJY32ACHB71DrjbEqMD17cCSA0bYAwLgkxQ9pMEwSr8zEqot9o3iBFc3Ydb9+jMtqYmB+DESxB
iymQBDbiwUkdLNYEOkDHTKtUFugxkjsjmiEoORO76muuCtAFF8rjTZ0vm7YwICkvcSE2lYs3K9DA
5KD+CSADUOeSi8zmiBjkGNg2s+0S5nfwcRtvwMcnRmFj8SKqMxSZ+9jhu4IBp4QwU0D9OqBDMuM/
Hn7orDGpFAio1+ojUqyOReWmIm7SaOh3DDRLNAbZbABc5UsGOayoNlHVbZmm+2ku0qbTWWBxt0Em
IRZIcsFQ9DbY2jlPgctlY9MBIfh2ze+GmCTGrx7xbzP1ofGPfCozMlcgQNysBhI68HZfViKNhNkv
5XDQLeqQyKQ8/zNrP2mIC+QsSEqJ97RGjoZ2ltsyN3slhjT3xSYCozyR4szEvOmBFfsByiisxxXw
orr+Y/L2eQL5GHfDvkA/YfL+OPYouL0TrSFAAYyJhNJjK9mVR5+Y55cpH7PX8naf5+9B04LAj7Yt
SL0CitwaW0YwhkluwXk6/hbByJmK5M6PnMzBUtkzHzp3mjBnhHmgwYgab9PVbIcO+8hntYvbfxoL
tbvHEmMQQBvpBBpT021mC+CkOQ2B+1q4AXBv99jBu+aDSjUTP5J+QK17y6vgiURgI7r2pQ/FDFiq
P9nOS+YYZPGpAXolFrbjebcRC6SE5btygy2yhTdtBewbi2fOxJ6YLh1bKNK7uz9h2FjTp2PZgLqf
U8LqlDKMoxiRRDyqNMbfHi4oUhpnEwbxaQ7HVKOzJAAEI9PvGiy8deHhHsB8ZahhS1A+FnNIZsUz
Gd0M+lDkHqReWT11WOnLsABs4GYjja9d5W3YwgCB+mgD2n0N5Q/rozTCgL0Qc3FMDzSGYupsTZ6c
MtgVhh6mIf9T9IdifvEw+SPto5WACo6m8N4Db9g0Iz9gvv0Rw703MYwMDb1wjx8IVhBHz5+tKd+m
Qd5hxv/kCgkGgz5WkTxIEX+Cnk1VgxXRRfexdsSh4EDrPKj+SSLwwnx6VQW4NGzp4YDkcYidWnJf
kLpDpLmUzQtl46Uq55eCjT9oGXwtGl2QCt40RyPelgBQl+BcUPe5d0L4LJq09DEfFt2d9yRIffVN
hcIGZdI4ocNz0mDOd60iF87Kl5wEN53zH8pxXmOCvUWa115WZ1NGe1qabY4bIUcuXDRn0WAAUPE0
wBo6Q4AA5eXLsg1yerdTeerUkgEA2iipMq8U27ybNmg5sxyAudLYLqtiF+fnNsbW7TuZVgB3CTvN
lXtc/w10PhQu8AqLL+PNLylGGEDuW+inePEOY3TgBhUCLyB5aM/FjM1irC7M9y9YDteP/bYpfCwP
d+BgqQdKhU/z3jHRLQARyUsBdZZzEHQ4dgqgSXgB1vmmKT1LFp1kS47WYjBWFV+rIj9pZDbotsqY
yXfd8nPK2XFWFZIbzCGOAS5y7HZevNGAwy2Ab1ExVJLnyvlpPTeZ4C2ohyLD9LoMlHZqRJ9I/x+4
gZLR6xPe/mPil1ndI/LeoEKXNSRqGxejdiL9GZJXstwb6BJNAt3NvCBSJWPVKY+e1Phn8e/d3inu
xnw36L/Qayb+WOG5r57d9XTPKO77Jxm9ew4kTYf5nWB4r830Ky3TOji4302a39RnOUFrlPWQPLsp
++3/Yh9YU5qUQLx2ba9B2h38ZHqFJgBFRoe3DUT7i8FS6ScDLHjgPpLCpPbPiFnKwM+RARKiiUY8
BPY7O9xFNC4g2oR/WuKYX5Vj2gyiePJqhH0prQar7UqsMWp4BlTcHYOpgRQ1JH1SchqCyYHcDr8I
+RxzwZNyjgzMFnCDkK6Q+6GoTfowh9RlNe+1xB/l1+6ZGxN99cp9CRo+XZ1o7P7pCoPKC8NN7Gae
tEx8opzjFMYjPgzDxgatc+osvzTMGgxtonTIfCdAkSrLaFsJlLZCCwlSIi7yrRg9lU6r70dOINT9
eboHke9sRll3u4oLiVXPqd7ZQs+1C8zNYuTpJh6HMmFY097EPC8bLNDkzApYlZTbNEm1OpeK/xww
GHtPG4KeJZ+hUg+ZyspgiVBsteryuCZk0+9zs+gdCZfu7BQwmCiE5Pykoj30C2Ln6om8KqXF00NX
Qxl5fVwSpM3mQeb4GIGodsNOpdq46lpCF4ud0DlRYJfXxwGxtCVwKUiFyDlsuUJSmp6vuuLLlRIy
X5coB4rS+T8fl8AKo49tyuuoZu+2OABw1zfq8W6hn0TvKvDh58u87VYbjYvaNIMNjO+nwZleqplA
mgk+rYzBuTy+83Foq18lod5TLoI+MbPLtqSL9TmP6v78eBQ4+hxO9bULBTk+fjJEKEAZiNGb0G2/
ncoNXszQgQ1UxZA1qBsvfokye7XvOYFAQv0IXw7FmzsalR99tkQnCxPC1mlV9dS6DszXFjR75LU8
qWJUcCNmv+eJjmsYhtyhBIu7NMsvUfzyw9n50bnLsnWR67SvWpu/Qe1wwviyTdE07bPr6fyifU8n
NZ28j6YBQW7Lb6hZEi4E0pMWPFJWX4DIhz6QKkTfTSTYo33oX9BkIZCmWpp/bJw/I1YdRVxMnKz3
x6OjGw9j2oHZdzDG3IWHT5bTg+Hp11M2y0M7uv49j6q0CIb+WgP7SVAViqzx/fmz8Cxwa9vZc2SK
6sOpfzIt6EXqeoQupg4Pjakxb9hyzIhVUXWCpZAQE36ZLqBgfHNIPxeL2eBa+/IgSFlchvBpXgJx
5q5zdwfkrFFnbE8kqqqrym2fTf1UbgbrQj1TTncI870/nokSHzTM11TMwLgdfLbKyjkSjFjBVIU+
rHY8cP6ASLnwoPO+lBUXhcQeqw1ArWYfDUVxiaUuLkvnJm1Tg/CH8wiJ+0bcHM2CXTmU9hSEXZTV
vS5/t+1tQa8Hkp+KzeM26cItm6r6xTcjPuUT04mYZXEBwMAvwqXBtnwG5q82DMLtswYafxaFFhvV
FT9DDKI9eJEWNmHWQowGEE2oGr8+ZhWIeVLdwwkrWT56b9bW88vKePdeY3aT34LQBRwV+sr/UxC6
A5QU/QqHLk/k3HjZAuwge9zZfF9VMeTVPfXegJHbxj5jyPmmWWr6ooATT2UevGsY1K6cMZ7kkQ3e
C0ohnhpHMNF+R3YL8WJs1hI0t6/hazFkfOUyD25UAd1khX0dwAAlZJZt2lXL+IoK8w6NUXBlszO+
wjlsU09FHICAGLOwnPITfxZYQIqkreQl4oX9NREKU11jujdPgkXTcsIGVI/YFWHgThnHHdy7e3cx
1Zda78jeuPYe9hCYBa0SaU5lBXGB4K++C+2wmMbwy0e3AOS7+K01tqmmlzlKQxGDvbMlgFxSHx0u
y4ucOrZZerd/WRq8CgqBxhAF8FyqoL/BxhFc4JaFKcb0N8XFcDNNjoT2Wi0HP5TThkHxBqxV2yLV
KoJaZrWumnmGAAMKY+NLcCe109xDwmMwd7ObVKsp4nHA4KI26cNhTucYwjBPj8BO8D5VrFIvfP30
LFGcVHMdgTCsOWpmqJvjrikucKHBeJhX7ROH0oW3pj5Xj98c0dHPlEvVz4ZBVEFtABdOB77Cxrgf
vZlfrJ0g0l1mOE1Zr679UGCGHpXe6xBA+SEZDIbrwXelTByI0rdNyUiSrxbFuRqqJ7vQDzVZvl+q
vt+MKxfqGpB35QRfIO1RUTz8HDDSikwPaKuxmn92NvA//IirrC0jcgt4b/dxvf27AtAhh09yCWD2
GAt1AtgD7YLxr8hymjKqAWE+jFc14QuajmYbr96rx6XHYYzJvm7g8Y+CXBylb/7puwLVNghaVJrl
UUqsg0BOTh50/DoB6pifZgdNYO4Zk45xPQ5JtEwqA8OCqoROAmLWsjsWYV6f9KJgl6nk8FGXHCql
pvqqjP9jNOGvvz7jhjo81X5YvMROOF0QK3EPPVO8PA5YyHkKk6OzHyA33BdhKNO5FnfX9aE5rWIQ
AmHQPwOs2jWz8K9eXUBJWJFqq+isMLMO0g5UgYu/wfhitDn5HLI986szTPBY4FhoQZo9rJhkxv+q
i+V8fRyI9QADBfCdtfO/lyZDYKiyqMNR8W2ietY/A79dsrEPm0sNCegZvzfM4JFhIGFzsoeO1KnG
n0S3Zgcep9tZruafUAl1EI8a33U2uMWoPAb5DD+PHnYVFDWBnuqLC3b/wq2sL4/TxyOwJw6UlnT/
30sGVpMMJh9/dRCQ8+Qb5DQM/r8Hx1MqmYpIbh0/mk0S9av+dSLdfOxFlekolud2PRCnj3eBg+y6
9SyEM+Lv9cejf6/RXcxEc6xJhX1S1hyimDhrvKC7QKHUQ/gejB2oaZwPjoK7pc4hDNNdNnS6v4kF
/PDjwBiW9lFpIEj/e+nxjGi9rvD8x3VPy/5gFaK1x1yOLy3M/6IM7NPjjCImGqMYonFrTV0+x+Hv
pqHdLUYHOXsKCqb1gN0Ps3u1Q/5eE+szcjxjhK08gy9L7RGaFJ1a2qC+s3X0o6QAdKBekPdwlOGt
Y3WblOsXuBlJ2ozNd6gdf2cKtzuPs4YmbyrqG4/0GcKcaK8p4C6CUvK5F8R9tmtBHbfDeFzWa16h
5Op05wLUJAd8BmEc2iQkiSdh0NVnT9hLIYl393sSHyCXRGTACJk5n+iG90v+NHioHU1cjYeoAJv1
uFbEdXtu2Xx5VLCCdOQstIcPsTt/wWptGBwGnDpbGbbTpaLVO5wE/rbz8w3qe2AikL1nFmm5fer7
7+M09a92GTh4qYHAmyrEhgEbOUWldu6BO04JyX3zu6yWJ83d4Y0tfrP3/6Ei0PtwrOlNz5EE8K39
D7eKPyPsQce41yrzh1ZuZ4NeFIok743l5X9Oy8xXU3ONGi8ZGjVeHz43RpDYTLj31zDrlvK7IkCz
lyWHlapoXmkNrg6ZrrOD5YaatFoMlng00lBTxwJyeEoTtNOATlDsvHPfol9yabEbocNDBdtg/gDu
i1Wv01+imqotILMeSCYKhtqTy1szJhQuvsQGkv0zsCpFc+j/KQPvJnw7/YB+ekmZWlCkWgOW2VTj
EaFH8pL7DL/SVM+iCdWH8gBDxrXMT+V6Kvp8JxH2cYQYQyfBMtA3utxla5fXh2UbJ4VP3z0MKH6q
mxwKR9mofQf9zns5V5d6RYJyZaJjWbrVM6SPfTJ56MhBXUP7EL+Ago6kN//9YSy/zy2Jd+jsum0x
yWBDpWyvTqfrvS3DHPaOBoSz64o9vPLttYY6fdMzVj4vEsBpYRbg04o5l7htX5wxpnfPCexbqzFa
9PFiVHwZ6EwPxqCe1ZNsP4ZOOrvFim7jhD1ervgJqS3dihmwa+S6KNxDKeiNLBdosMq0Y+BzItqo
a4d0uuvjEecLKBwGiWM1jMgXoAbqT6rlvsJ+t2cDm07Q01FoBk136lpJs45DkuwygYSI9Zpmbdsm
1QjDka5eVM+7038PmCby7ynpEGiJIEpIWNentEaXCZoMf2sbYtWurYi3cRt4ZKTNEVOAcL5tXMT2
9NgVuHLssev1Wa0bhdsNLU2cmdzsxJt9kAfBqSMWvI8C8tn78NhG6zXSavhUXF+8RvnLw1Y/SE3S
KSb2mjcTOQnnOKMS29MglDsTiPjDRIj99vrid+xvHEyVzoDJqh3R0ntr6dhslMUzH7dODRo4LRxI
q0MXsOXiAzpR47+HMK7zU6CbjQ/WwBnSqIfGr2/5DFUDbztYXgzg+mBgErg8gLV3pganem2p2xwC
ZPDC/VRW19ELthLumaeFVP1T5/rldfg/lxamD1GLO2IM1dVfbP5UOSJ/8qKF7/2J1+nj2uOAf/wr
XVB7OdLHDMu1eRLrISq68eAKqE0cOXv3IF/cU8fcSy09eyln6AB1fLUgYi9oDqa/l2cBzbgx0BpW
wHfmUOV6w9122sGGjL1eLTC+mjKAp9JKu1/cYdzAUNK9gLl7jmMQSyQGtKPW9VEzINi29YvL1Eff
ddHVH2Chmkyosrk73mq/iPIS4GD5vUCnsvcjWj4hGwOuKlKqXy17dQUMSBMTt96y5jV3DDpYbLMQ
qHnyia5KR2L9S9/K/d/0hjbqIfl2PAStNDU7QbqnwHQJr00mjOJMi1Ur666GVTSH+pT7+PQZ1DJR
T8OvHkwlkgDk72VgJwITKdDspTuCvSk/oxHQqOyWV6zHFiIy908vRfWJ74O12OGBvw/rosqmwnvG
Twj3btgE2JFCSA3zXn4X0At2icX6egpD72kcIIx4nKH4QQp9Hf56hME00K7cPbhqdmWP8LJiTW94
XOsi+OakLp8J/+Fq3jwXhRlfKlPYzJ2WePs4XZiMIRMqntANMCSTfLQdn3cgsEcI+j3+Q9T+kz9E
5jks4u5WBZ5M6igeTvBb9GBJkKPjV4DxH//Ix2GeR5kxP54T0QOAfrSAOfJAYEJzYrAgQ82Bzq7N
MvMANdFpij6CKT/wqWj3mPCNLwBBQjpMoeAtEPlyfzyquta9T0WJax3/LEKFZE50V0fVwV6kitq/
xLr8hpz8ta/H+WcnwiJbBoKPXN6gTUE+QhYrOV6j2GXJwxKOTaAEf945eqPa53Ag7r0vK3Snbn9+
nE0BgdbN8Cj1RouZlAYW8s4b5Z3CNA73DPzf3WL0Pp5HnUJLhY08yPmZikGfg1injaXRPfCL+D7p
aOfPbX95XHockEMCrXiLFJ08l8FZd8sb0GVYkIpZIDJfFUc+2ng/VZ29RLHGyHrXtQDJBXZq0VTv
RrIVmsgzjpL2plXfP/kNiALZEAZD85xnmvfFVflNvgncFhHLzONZ3+XOm+cDUSXM0p8S0FA1h9G3
pWNaTcjSIXNbPAcVtOFtI/7wcdWuKPvTjpQkNJTmLaxRGeb9iI0tDixsCpiri/b3WJlW7qZh9FEr
W7lTMAf+fbSs14r1q3wK/Mv/+zxM9OqdhexhN/E+kBn5DMRNPs0aZBtvYfXnwi/R4LcLnOdLmfGW
LC+qMf8+Kv5z7fHV/z5PhT3GEIVwbj6esqw/4O+jeaye/XGGHbD400cjNm+XuuNm1kDZW63Es/Vy
LBVlN2yN9H+VnR+cHoEwYA2CM+jDF0ta0OHQLGWmRqGt4PXZP5ac1oOg1OSxB0VX2L7AE7YorS8s
AASKaB3v7XEarafDGlwAuQNKVlFO2ZjDN1Ggg/l0DF5lhazbo8WO+cmDF408x0O3GvUcFBEim0Zl
T87EXZPlpIO87ZHE9DhMQLM1oD2F0ZxHuZR/HlgiLMJdJHpoHYFLinBebUABpvEEsBo9IL2aggP0
5HDRSCj6iQQaBrlr5b00U79sirjxLk5jDIJgbAQpW2yutbJw/BrrvradcRNXxfkvDWlunhcvoGzU
20Dgq23LIH/RRKPuVCBLTSyCU49ZmVuCdfGlmAoKH+gwvtM5fK9vThPwH84g1XFBlFX2OLUdXvWo
B3Kd4MN8oUFwAX5dbCdESu+HuVq2IxnnXSt094PQfIM9fX6zcyjPmgGV5w1rfzS6QB5faBYQQoxk
nVvA5FoHmLwRTct2IUQk/jBiyAfA0jHxXXgUXN5uvQEpP8F66BAYlgxKwCLQ9tGlbh2zNTVti61f
t/2NiwmsYKAOnQmxsGGlhhy9dTEgEdjY7i+gqaMQA+sAKnuYMHT0V1Daz+F5kdrBvr4i1sHM0a0y
AQ68qOedJWAU/kX2fKQ+TR5YvjJgWHFXuM8uXr4Ze2T0hykdepopO3QnZL10J7wMFqePh1r5xY72
Du3gfKclfAxAkNER9Wdodt6kNe7ucelx+C+yTL3CbKEP5kmLehvjyDzhniobwQ6eD+5p/PJYZU4A
j8YueVx5POFxgLJ4TugiQBMujX/2QLCBYPRKBIX2A0LC6sYxSdisVulmfcji2Ds/zi1HX9FAzb3E
JtgjFPI6oOrHp9TW9IJVLk4A0gcbLrxyNX34COiJ9Ivo3/MiN0XKKyLvOPsLYgVF9zgTU9M/zXEz
bK0q/cyZRwAvSGj7i8QjHqDZ6ioW235ti0wBFP7xVe3GyLdav/r3lIJjYDUfd2zNaYLfKo2iob01
609/XOqdNvXrqr09zh7pG+uzKjpBWauXJ+WL6loQsGKWm+KHyLs6A/Xqo2Ng5rOZMmSa9PdJ0N81
pwHUwe4I2tpxQY0P4oDaV2Yznd13vxvhSGOW4BO0fhXAdxLBUABDqD1W0ik/8yVET+bEr4jtUzcX
kE7y93qIb4KiD8A13/z9Jzm9qjeP88cfHM8kgrQfOELnws5fced/n/g4791yg6g/B6Wri4Eo6yHg
+b+P/ntNe5hFj8Sl7QLRG2QFPvQ92kfhSGBv6n92ptkSPqdTOVHgMT0+LjMgBgX+yo0o0nxDgJ9M
7lwCPFli0gGcwO9MLLu4JO3GMWxJ5HKYNMpv7heJGSwkGj2aZRKuuXUIiQL+u+2df1Bfgv0ckP2S
65Pyq23TLzuIkvrNosndOKZMfA0bFJv6OA3j7mpa76lu4yoJCnn2DA/gd+w+kGMH6Vm+XwF1SGzQ
4kHjxBzvhq0fjlNU71iESd3+grWqP7uUglTq6JupEN7mtAYkogJQAvkuy3OQ18UTUq4FhFcjGCpY
aFyIcBVroNwUv+CUeQaRvKX5okBCtnADViv+AeU7NLcTs+eGwhfZxPI5YJC68DK4BNAU4u0CP1Oq
Af1WNe7zEDhMAZS+id9cxHfh0xa/FM10LiqgFrllVdJDH1xiqUl0x37kSh/Kgbyta8nOzVnWDOoj
nJDlNAr5FOD2CzxMYBe/e8nvEze/17e08jxUkQrmcBeqIjCAPPkcQnyebQgsY16ia2UdeD8MPc8x
A8kKA6yAZY9V+fsyktdashs4NthGxIQCMSx+0278xHomMSF9eoI3Wu0aj2QG/HXn02+vCL8c9an4
PCdNZ+BR7J51XsFv1aeA976sMl+dU59bjcaSLXBExMOwxW/ahhxwiiMO/VjhZqr5FqMKWaJRaic0
oF7mgeL2IW8UaxqGAydbr8Ojrat0tTzn4MNrvexcYSF41v22CetntXgvuQyvwMyqNAR21XUwfg1T
+dpp+lGyiW+IPx/HCDLqYb25oya8U+kkHa+brYdIwsqabWndW1xNN8a8W60w87GyXRoDq53hLoBY
B16L+B0MXDwPv/qRfbd+EECIA6c5XF8kcqO08ECfwrxguPc7duCF5HLbebMDd7IIocNr44TmekYR
OOy7Sd0AGf0KCqgqoa7ENkd4wqf6i1PEHXUDvwMfw5wX6FKLavxsg/iDMgcIW1CfQCWLpIirA2mH
o4OVdVM1M3RMaNmmVY/W5izBIGmetcACVAsNddzueBfyLOLYKBeXnJR769q62/hzvWNTgxyRicHe
Uja7AkL7ZAzUE+qNc5kD59PDALOCWPqk18EFnkgOytlAxpWhFB1W7cpIAWm294HUrywoyWbukS4B
iC0NlB+f+GKRZBTC3RkKuHoI3jVJoasKkfoX4F5XHeR8E/9ukcwM2XSG3aMFQtZgZQMngkyvIz7L
LRYPNC199+zGZbdthUJ9z+DWZWNqG5i2oYyB7b2uEH0QlUBG6zP+NCw/KwMoIMhsBw6Jvi6O8Ko/
VTr6py77MisXdiETfrIEpCaXLwYNGxQWcCQXSEPoAahvDbTCSag3nkBLOcPJSGFhnsgeI15rZD64
JJ0hde+aW95yL1VR/+EU+jsG4brGPFjoGeWoZLoQ59sJnU8JEYri0ESF+jgDLDP6aKbwpAJ5QFxK
namBg71snDDR0v8RCKyGNZ1/8zj3YEx0gwQeg25DCrTmke9Bjeg6eHELNlzGdyWwK1S/ACYXMe68
yoEQIxywqM79S1cPHyievmE8fI6K/AuVLyLUXez4MMb7Ex3QBGmWhb/hj3oWQ/XmwM2lxz+AL9Fj
OQGB1ATGkqrIPAWpDXWgWOIc1l9RgVP21Ep39D+NNmJrW7wpbkcTXRK8wGKBS1H89pv+18yQEAJT
dWAcCJVI+xNmXNwLYw21iE8OCPXcKf0VRA1JZVM+5X6xHbD6RiEUnaKI5y0Nu8zzh+EM6uqXiRBT
Gxcn2c31dhaQGo7ydVzEF28HsNdh/+EJzwAi8L4RDBGkEobcaYZbkuk9RoaQy9hML8XYw0iMVBjr
7Rmm1yVzHnqbKqqQEYRoATfS2LFhPUXenZPW+SSTMi9OTEAGiPwKL0Reowy+nWn+gJIdeCnBM2KE
23V9ESfLmN8aaQ6LQbHKQaeP0HM4dtnkAJ6En9VXpuIfxkOqCsi+G0rOoxcFUBkisSEB8PdKcvxM
zAtE2Gidpy6iCeKKfhECUVYBsztd4fKumt5yBdWS5eDHZQUXB4fCc51uyaiXxh6BdmLUqHWX6J8g
nCCq0cObw4pNrIc4qf3hNMfm1YRpL8AkTl771smZwxpV7Ug0zJswZm7iIWY5DlmwcYoEyTBj6uds
Hxn6FffQ68ZYgGBRntIZeU0J9u93Jx5umsR/eJP7iZENkp0Cb0Rii0dgEh3vY23/WADlsY9ls6ib
T5Qa77h7zJZ6+mmG3o8srguPuvmmQDHTlli47USbxm4NKWYNJR/YpiME9Rdb5lcJ7WWtoTQlGAsQ
jsh503MGU/g3rZ0+swop5q2zLVBv1BLmq9xDEBTqgZvFaIsJIUVdJ9GU9T99sPKJMOQdyYNNqvDB
SKbB/Hb7BaRqPp+1rW7cwDAcxa2GdA+poFvDEKgIrZa+ErnA1yoB+tfhc+QU5ipNLjczENgEsW7w
IsMyiwSoCXr4GCLgANFdqHug1oHsAxEiHJm6Sy2vNIRRvcLIA8B25nWEIOIAsZZdfPwNTF7avoET
XAMmKEqIy4KFfeD2RMao9z9cncdy48CSRb8IETAFtwW9EUV5s0GopW54WzAFfP0csGdev5gNgqJI
iQaoSnPvyb1pmu6qqyktpYn+lvVJukaOSRu2Hskb9Al/XjwjrwYT0ZlxUJZeHHRuqFDOS++Zas16
tM344ubNd7wgmUvNR/sm50t6AzQvB5o5TF5cGpxp1soLNCWPmPeiq/J7lKp9juwLaCo9BXKz7zqK
FmmhfQO6KqKqp/g2QxSq2MyTxiLH1X3SqC5OyRyyrTHXP6Wf1lezM1o8DRXSGogCsirXNOQTesh8
eEOCJBb8lhP3X74SdGpahyblJunG8WI2nKGWM7Hg1v4J0REYDBbVLCcOlH56lKF1LVzWY6/O9xlC
78QqtrK2851jxylcGeT8fdg9tqhbMGBV2RbrbxioKv+Vs3KbNvik0hn3tnD1nd7Ov2Tc/PYmDCAm
WXFQ+8bCSML9mcUmhfe4axDv5ZzOQLVk7E6niM057sYv0jmM3yGEuE7aL8LrnE1t5ghkqa8zyeq5
Sb2canhDDND/5Egcgli/a/MY6JotP5TUflpE41FtlSvhQRRz0+R+OCS+xu6tPPKajnryOKi3NPHY
AHxzWltDcu2k9QeaWu4OH5m/VAXlvPWzxEQn2LLLj8iVGRlKvZ0FQkDCcX1zX5LZhFPhbKVHoJ7r
26JOnqJG23kRJIpKKWbbEv8kOt7BYSjn44QYHFURIMZKFyujoQsyR2iTONcB1vGOUbav/GGmhzh7
36C9vM2sdRU0OkS0tR56G6niTy0ZF/X1WoVz4GrjcCnS+TLVtdxoGgIEgo1amM62rvnbQJy/PJ43
zEo/5m51VTWu5bJ5mCvzRydC62b3y66NH+Z639d4kbBEb2tFFGxPpNWtdkYyt1SMI0QZpYjhdB9p
5OxjyhfrKi0Q90TlsCniwdv7offqjrO2Ily7Wh2h6ezUP/FEgdv0GTUwU+eIt57XH/0ebJJRhF92
oc3BqP2Zkjnc6LK7B9xdLcYFItIwrVbN4A4vAhvqmE5vJWUTQMowjvvmq47jYR0yUCW2y63qAgvt
x87QECbbimJ4FqHW0Tm5LZPOgUmhPxANNTqznraaE94L2dJQ4NIKtKXJ6VTE8zaAu7h68OtOnfSs
OBtxxBbsDW/wErZT5MBcygBbtXbugUNAz1mq19Evp4XzMVNGMBBDOkYROCJ9i+3mbAthbUTe2kCs
GoV7AqOvwf+uJBGvbR2csYbzWYM71/1VqWS46kkXV03uvSabsqMegTMiQudxsmP+Zd3TkuhFjpHN
BaA8GNRI3Rafhy11f2MK9jm4Rnh0nRmPZgK8IpM4KoaDXaFQrmwWWZZI/ACQoDrLpA2ET3wYSMvA
cy8uHuS07gTkoymTc6Vb7Upaw7ZOnRMG1+JYVLxjLZHpcVFDRtVMnYjleuNFL3QTQctmuEq9qt6r
mGExkZAnZGmkeybZr5uVG71JXXJoaMZ632zDWlhgfvT7dE7uZtd096VbjAF1um3bY+imlokccSAT
Hgj7Xb2pDyZ+tqCzKdahTTiPSNWpct85Y4VMXrKKFX6ynljXHtirUejCHgktYtVIUjyk7zsGQ4Mp
2KVmffAmzmS7QzvuxzDbUIa6q/Y66BAJyXYr+pIke5x6/QMrDvIUefRaE8GtSXRVdHs4FmCa+/AT
AKAy7V8GFaKV3qn2Os/weR0HrrxTmR8kKMDcc/y8VRNuUQlpQd+3pPtd+SX1WW2mjMC/L6gcWuJg
5raPEQ2WlPTpQOVpc1V2/SMYq1vVfqDHCvdLQWdHQ/OVO46xAQXLaaFRNVedqoNOM3E4AWLQlvis
HLt8rcNlNDznS7CAbYdInDKG+Bp2m+10zblYtdYcGZgVjCbPgqjk8IoGFlbgQpmr7xP0vMTZTpD2
rr6CFrIzCowDoxG9RzRy1l3hUZvVizcQ0c/uIC52TzIEh4Y6r71zqDYGfgZSmBGrOMd04y3PFd4I
GwGenypyhiUqgl7FkAS0xFZERRJhvIYUnS39ld7iU5N45QY+Cw6DGfWytFBWR3/Syb0LIbrGnW+R
oAgKR8R1hm3VmNMM9NuQ9pJZ3mlW8cdTKQbhgiCXmsM7SvR7VFnthjDVDUyXNZMrEkNDFmNMimLW
4X2oc8JUg/gNd+MwtbQQ6qmjV8ElPAwwWwaYSBWX/aZrGUpo69G40hVNNwrPtG1MAGV2/mDjppDK
RkDoej+5yUYZufeyFqDcvEPFMBOiLhSGysUuNd+Xwnt0y/yMV60EwIzmyI3hSnmvrPbCoTOVyp52
pMVZaQj/LkSaEWaX3jffvFF3aJgmZ1qIh2xqMDRKgSTM/PZC9ztxoVjG2ilxBVxIr0FGX178AXcN
hRkuJgTr2Djg7ot+VYbhLxdNGkA6ONOj8bte/l2Eqzvokvwj0yE76pIltKd9T+xgfHnuhBc7/GMb
g8/5NB5Sh7x06MA5ksZ/5Un3NLbTTqKIo6lKkE6usRPSeZWFQQzRC64J8IA+jmXP6rW9KZyKGgQe
Qc/9rN0iW7X+dHBdBdG+wJLsiwThi3ovYqpMblHRZe3gZ5e1eeflCc0RmYeE0X8irdhPhlU83g4p
/YRdhOJwdftRkmnh1fEQ8k5+cyC43BUeKKE4w1QHFiTaRsVgHGde47GZQM+k9oTmlZUU8/zC2VHw
BfL4GBfZfaMX3aEb4vsqLvw9FLvnehGXZto3WndSJfYIauR0JMJ0n8/1vOo65ZMEWiOaAr9Y61jT
QcTNa9/S32q31i7lxIab6NFZnzDvaTrGdB/q1zDZ2UYaeLIinxa/EbVnfMp6AMm3Pwy2++HUZ5A0
76KcQ6ZkF4GiqnSgk/KcJ8W3oiA1dOrJ0K16D8eY+WnlGDOsO3nyqcJufJhU81jvoJSwlymCEQrM
H4UonnKrOdnSxBMPbruP6QpUbnGvud3FG+f3wfV2Tp5ehA8AJm3xTloeZsKsRCZD/Ms61bwneXUF
xLUW+auBxvFuxvpuaVYcTCgs2Xl8JFntMZfAZBN6F7kCDea6kFy8wZVrI8auMOA16l1r1UJnnL2S
CLsvjsgPLp5Wkgzr0Sbky28kZpWwXEBT1OpMF1ZO/ubQRE9DjB+xqe6bqvqszexLa+2ThjxqK2cF
xJ9XgmA2qqMdvbIQgq+w1vroIhNJh5XlDuWqq7y3xsTcaFpgfitEobAXqcUVTwVS/ZOrXDAanN5w
D9zm5LZzt13eVO8W9takYBYaxUNhpiEN+/RXy7AJROp5C5l0TN5VCerGMIhlwS8KvPoWVreETIbx
FDR3xrOnY6dNO8FqyYAIpHS5RJlklwkd8PgzsswNS8AxLYoFVFfF60iDidibrEkmJpGu7gRWwhjf
oQ5UfKgpOPpi+BywIWe1RDlmOF99GH2RHD8lsr/Lqv4ix3JVWS1OwxLE9GwMb16cf/YMQAjqkhrC
2EYH046ehkgeUjF9z4zgWTejeYnYTFlKB3PlwiRjdsfgRc8WeEi91J4Lm91EW9yPo/WYZvcMEIiD
NiRFzvz+bFWAleN7HKwnmdibJCxp91u/UNxDtqB2thlowWUZpSHD/OKsBwPqD0fZ5AfkTmoFdP0y
JbvI7aMt1fJ6nXg4OmVn/jRJvIWteKQNQWU0/26rmUSgsYwNRLLfU0pBQm/JCCK+6L5o7UAUjsTo
Jk7IxZ/81F7jS6FmIoaHsWl/oaE8IifVg6Gs/L1J3a8M5Z2h4yRfvKweMn0U2yzDzei/0hrYRqP8
ljWRetIy74ws1teis9bSV5Wd8RHPYY5bzmcgs7hr+4thMjdrTnDwpXzarTEiFsaAqo8JcF525qGz
f+n19N54aj9aObL19q2YjjmgT6rJE5rs6C5kZXFi58m2zddOB+Tay9fICb/qn2mynlTorAmnziIE
/8g1wtVrwX91h/McJ9cpFfkW8M9z4xUQqyXWgWZ6h7oKRQxfJxQFarpR9yBm49zzYTVi0/wO4+gB
tNu1r1gPyiU9FDQtPLYc1bI7hRAc6ICt4xql4mKbiWzxXNkzH0PnzRt7OUFSjJKqMd5TEu612xsP
QF/cYEpakOaNxgdhvUIc/xQfbetsExWjjiV8C8xq+LAbkGoZjlDj1IXsPz7l24UXR5KKnb2M+udk
NN5U9tbHP1AvHmwzC4Nr2oqdjBQ0R1+9gEc+lDN1YWxEgURcIuqJrJP1AAFsSlKoda+2zi4WJ9Ov
GE3Z1qZ/ujGm8TxPcEknG0sAdTeEgURHrfiqrZb5K269mnGncn2rU5/ZrzXuSBScd+ScQ9C3THTT
5B9ETdt0yr4cE1SA3396Vxn7+85S9zoF/8bTuGojcu/J0+DmVOBWpv5rmJIfqpk2XMP6Z/YLzhl8
azhN9pE1fSoW2t3MZ2ySE6v5hx6xSx5BIbK0mv1gLfm3pH2bFVAWyzA/x8lPxmyntcbMURhlLc0c
RvpWDsXMkgKvWTIdZppCLaj1AqznllI8p01XBnZuEYDmbrIJK5+Pzhqr7VSO4Jmab6MmUo1ZZ+LJ
3+fj/CvWBpxLdrKVEVlgUV4aKuYoJ79V7R2NEtErlQHY1qApK75dSkgQJCeyZYxlyQu1hYt0d3By
M39EuO9BVZOTSaWJuoDvUTvRkcjh2+vf7RSmINDEVmbshHAdKUHsBKyPzZDDBeynQzj0FjsGVm1f
0jvstTe9iH8KVoWVb/nvbiWI5yWAxwpzbzQk/gpv4Aq6EpMRvb3V9ffGgNGdeplLChblO2PTNCbm
zRa7cfMdLVLTkjoefi/U3RUrclyaGDvSo/DUe24CBqA2IBbGzFizCkY1QrtDGlOUxINXYB+YEiI9
4uemjq0NJEaWc0K5zvSPfLFYFO7kMi6s7Xd2nFCYtY6lXa4TzdM4C25rS3piS1BMFC94iY5mBa7/
CNr5vR/SEKAEjZDRfvB1fVhH4fCo91W57Qv/JRTjC7JR/CTliJQoPlmmfZ8YdAR09HKELl2Q2eLM
WJs7ww3XuERxts+E7iHKml2RPDaa/mxZdYze3v+IBoIU6A53c1rcJVQQAzexH2RmPnl9IKUsVwWe
/S0jW/DdMbagin0BFnL+ZNLWCrYqJ2v3TVX7A6PDwxhTaTQKvG6T5nz71Q+Ss/eSAhypMPeF2lbI
eYlYgZ3oFcODWoyMfmwfy46Pyy9e2grtSJr79xY2aa2oD+Q577pfyKAiRFoNdktano97y6bw7+vp
jtoBglK7W3u2Cewzo5mCVNMgIlwlSJTWqWk8AsT1VyaE+bErD04KRsNnMFVZ6l8QreA8u4tSnCXK
ySmYhsb8kDByaEWoC0HGA1lot7/pRMDlyKw/fRLjwgL1EsNz6lp6wrU2+RsHCwLxFVCAyUUeiWYs
RQUVboqpe+KCgkASW79ELD9McsFTA/KjnBHbeNoW3xkLFzo6rWERFphZaTxhN9CeXMafoPPYWvJU
Jd17ldJhjlS46jL7zW76u1ZFbEI41YJYFXf2KC69gUg5rBvAKC5ZWtjIF10dU0d90vnaDUy4TSmZ
5zgI/Sn5k4uEwlZcjwwyKS40pM6RGp9HKCYEBgtdKYV/p5tfLUUMrcP3m7hQEvG6r5oS77hIT3Sy
kqAlFPa6kt5DHb40wmUWDqhRo6W72goNkP5Qf+pWdaS49ji1KctI8wEKHe74EF0XEu2MB49W37RO
FbwNHHi+eQwL+VsrXMau2HfhmPKevZVuR7BKC/ofYUz1tazJORs8MTGQQ8dSQVplh17ZX7TQvNa/
S4wmXzlZ0wC+GJqVG0e/TK98Iblh79WwAcfDDsHcuHIL/z4Fz7TzxvGXSwXdidJrpFR9cPsrvZR5
NS8tLRuzISWDcWOq8SW04ck61RJu5fLUbihq/XahFJJlM6rLyVkQ6c+w8Mw0KwFXmg2nj9O8RXHK
mC1bPIyUXDC8f5meWvt+v8q9QV1mu+wC3VTfTmTMge+QLIdO+UpY9poRxjg+GYGP/RfxtzPioETu
HLrlXeE52wYBGWoKRBmxO1N5KX9REr/k1gu2mWjl0aUPyPH+DKI9m0Wx6/oK/KzZueu4QdqZoVCY
0/7e1qpdlSZnJ8XHWk583V12R/3pp2YPCijr4414K+fBO/QFxEVdL5CSRIwMpPzcUopaVbq2r1MK
n9Jj4YhpgftAPUaoWdS8nNOQI0kY+0+25ASVchuYbKfziPRHivaZeru9t22JhC/rz+FPOI/eQ0E5
0+meya0d7IaPzCRaoIswYAr2wPJpTMcCYyD25sGko1Ya1LDB7c1ch2MCi8kC1wKawI9cYCsZHP9B
vgkNXVGOoZ/SbJ6cuax6jHJrwUnjyeHOLZotW5C5JSFbLyUkIWkbVdFwmmO0nJ6lqHLr/qOM9UNq
9/m+9fsX02y4qkziAXLQ3+jxn70ZAYLTR7BHUnaJLkJBk3ucEx0FmOENZDXhgMNlGkN+x1fGaA70
IqCeDu3U7Ug3EVepTUuASSAbvzEeywl0h+BXoPns4AYGZZINZFcOINQ4/Rj8uERCUEZLB/7T63HX
UIW3/O7q8KXPef1G5svAnnk4jqn3O5r0MegYglFA3gnyqnqa/LMhJ4cBJwiZPT/fD3gJkomPUble
8pkOmgpYpfpV1hBWdmO5pcxWhczVUHuRCJAuPbWK6DL07pm1ioUzGxgaop2MKX9N64zCSP1GZNYf
cn1810fUYzjK3ezU1hT97LCnsIdbNwRk2OY9fG0wa0mSbF1IkoExZssUGmKOxKMEN5fkP0HXaAfb
93fmPNqbPFqwrH390IfFuS11JnZRxYInQ0aM1GHoMt4I80hp1sqZapz7u/KYoVSXTrqJ+/6h8yR/
jDQLbU9uWP26ntEJ2xT3d8xJewIVDE0m0ZBJIDsq9OpxRra4GkTxrA/JYYws6qDgVJr5t2hAnKb5
S1dk331ifnQeF5uXay+xpCw7d+pTRPanbwJuTUcH2sGEckxWY2DZ+f5btBqgba1d57UJmZzpe8VE
vZPqO+k1ET0pmW/McquTnpLHf1Al2mf6+EqZKHBrrpsof07m9nP60tuRIpu2Tp2dXrkGPXd5IMx3
GchF9RDEFTJvD4Nig5gN3gQt5o0bYdgDEbIdQYBU0wMaojcjMr+rqX+eZ6qVpZ2/tn763EmJa9YL
yBkKlR5HtulJdy9zk3/oOSIk28iB7ClQ5HX9glGAJoDYeV0hdjbTVmY6bb2TuDt7Gk8isTYGFpgd
0MuzZmnfkVMqZicwx4wuJOvEiG9yqXxiJ0VBPZIvr/sW0LsHUH8MQceGHSQkg+AfMi+CkbxY0/q8
dkm9aRvnq7Tcg+k3f5q8unjSVYEsaDf5B4OkelU3Kfy5zIGiRZu1ZnRPE6kDvswrwTW8bybk6Hp9
TzgDD6qjLoNqmeIdu/LIUDMhweT5hUWXdz4nBaDTtLmoiWsJgxlV1gTWQvTuIysOUoOauw+mn8iZ
YVagqXcDOxrtbLBlHV770BLftZb9ZI74mUDaJR3uHodSc/c2KjwPbmo+dBo1mmVQgETHHTBxg768
Ma8LhaDb6aZ1PjjWqpPFG5EJHCtkhhQ1e2DjOaNay+UFM8XJVfjOZ/8FAgcxSzzDASrs8AG5SCIr
XFqud25FDLNklwijWTWKYQURVkXG3RqsvYOBriX9sjzJvJpEQLpqx7VZ9pt2KBnvNmN10MBcA47B
rEhXhlB/bXTT1exLiF3W+Dln1XPCXJFfmPPiPYPYqNowrJUllxmlgGznknXQBTckdL4SBm7eYRuK
VmPun6tcvVm6del156PK9bUbmn8yxh5jYe3dlYxWPXqYteEM/lcIJnqJmwwIR7I8+U38gkkLUz37
Qx5/62Y2ktW/Iw3/MS2KC4hxvop8elMjMaSM2TY8I2J8QQ0sDzhYkZN1twJRIOIGkLuvY2M8OkLT
yctjaI1kXWFUgeoylM5i1Rgr+DRcBpS8VlVoM4487V71CfacoDVvdngIUBOHdIW6lmWky5qXocXI
YrDPNXQ+Bv2rbKdDNPty41jzvepoG+ox82yRclQQ18qtZJTY2kmR5idIueF2vc5xXm/1RvVr3Xf7
Ld7u73xgR9IEfU+NTCsBMDobgEvj4Rn51Frv+INhqj8I3gDMHys5eD6lY5NoRuyZPK9jrZjfawXX
KjKpmxOC/IB1Ynkg71CGhZhoWPdIRlbzgEJBj76anGK/3ni/ZoNkFsjdw9AQ5fb23aDgb1XdPFB6
og+EE0R8zpSSwzKB0+JQbk8yk3iie3MKs2WfpBHOiCjMRiLTwBAXW1tKtWbIO5E4g9c1inq2ngpm
/JDGTxNDdc1xAahQm1614IZXtdl/95obXlrxWUmq6I7p5oQl829Wk+6O3tVWKmDqlHcT7U/PL/me
e3ymEU3oITKsQMQuiWW9NUoECh6wk2npHvjSYMx5QiSaew9x6U97S5Rkw9NYb+wuB11ujDtsae22
0ZyM+71i37E/b7ww+xzMiGEgRUiNFTCngOH0WGU7ENsqMecgDAEtesm16ORP1+gVhm2w05M7vfoK
YroS1NhSAUQuwuLbm/Gi16m7PS1aQBHgnHWCsAz19Qr109zGb4WF3tsa9JhhIfqZ5F1hRUypRuas
/lOW0nz0z5qWGoE/+B+dC8QsH9SfzpsoxnJSafgS9JpaJfTRFdwWoOCdtVeNaMgJRLI1EPpzbhvL
RovPIQWfV7ZZRYmgP5NtGXFVIX5aZBMRvpK6688OlCiTRv2mZh7Pth2bYyrFRw7Yg0J8eydEfmBO
6ouW0qoxrS0DP5cCJ1g52zScVWyk93UHQNukGBKhntvN0DICfFssSNFWLU0YdKZ0mNoOX6r7Jhwi
bH0kbfQcc09NXH+YdFqoCC0PdtaFDybeF8TskMmcEkC739jr0kBHqCbKa1j2mInGmpnywVRzHZ/x
XNP9BlYRxBlbJafQbIS8Gb20g2KkE+ZSdTBrH1RTrp5LQ/+pTD3cGR7jM4ChTeyXfHZ9RRA5M8ML
9BETdLWUdrZ0BwaXkAFIjejtZHJKZklaboScmmMrIJ/eDrcfnbqtl7l4jx51ZHjTFk1vexmx8/cm
zq0WlXqFjGfAQIDNDlVqO0wc58jDrxnaJO+yq5AnyjMCOW2bRiZu1uWu2wHpOCmbsE9Oj+xfLONy
/h3iZTBOepuOw/zlPbbXVb+gQ3FAAwa93VoQof9+rBbQlQWnmR1QFceaKzT7e1NfaKPTcgiLkO43
xkuyVNCot4OW/N+t24/eAk5ljGgHxO6gVew3dQE8kOCZm7cDwyCY7yGqq1jYtdkymydlcwsoWjLT
d+ml3g5dWLZ/bxWePxib252Y7CRC3uVBuWE2vKDps1guujZ2Rljk6n8PQiQk1ePZKmINo4/57ecA
Dl1eIWmGsXIpihEg+EAjQ01veRHOwFeVK6ZN0RkRRUW1VSJ6DEeaWK0DksocZwYHLJ/M7Q3fbhHq
8CF06b2u2WANsITOUQ4U7phh2z6iaN06tjoVy7c7iJdWIhqLI5R4k7NyraqG4Z9ZYAEiQZuG4YjQ
8U+jxqeuJ0y++PfN3L6t20Eu31vYMdIB8REjfD5v50EyCX/TG+Izlejwy5P2W0TUIhQfkmM8TUhZ
10XV0J8jF7eMHwqiv5ldp+E1x+ja8VdmrZdH8FP4upqF+pz+v89F0D5jqu7+9ln9/TX9bTYt2ycI
bDpFL36B9La6DT/udnPMTEC3TTFKRic633/vG9Dp/P11f7sZNU51vB3GYmE/Nw7CghtNOHE7L+Mi
W07Y5TS1zdllxFv2ZkoSz78n0/8/r24nV5gV4RaC3Zk9Mmzeb6dkNxggbyuIL4ZKUwRX8SFC4LC7
faTejcB7+7DVfy6Nv9fHf34sZYFUFRGGw9dagAo43m5V0UzZrqXPiDCCkmgj2+Pfg+7/763bJ0Y3
gXZvSwc/brr5mBM4HSeVoWNaDpmtdUgECUlKdDFk3EAJh6ZJHrrlQFuhX3kQcrbCDckbJ8EowqZk
nwTXFD/4U8qXazYpjWzKuklDaUSo2cVK6TtXekj2eUymY1dY1qr34w41E7iX9nagvh/Tjr78e7yB
Ti0wu1Qebk+//cKMPcZDlJQJbs+6/aKekm6fzkycNhLDOtmWfw31yL82rkmblsJwUXIXk9BQ1bhA
Xy23GO5vj4jD1r8Kq/9EBr6MUPq/ZxY9rPCoZrWezHxdU3Z+sDUvenCaUd9QEur+3jcaKnrQvJIx
L01lovXmx9uBcbjqZMGfuT3r9nysR/J+YpPo//Oovw/FY1TWRX+Ji+Tq6ZVzSpteXJlsiTEBWzR5
ciqu8XLfhA96U9D0Xs8ij2HjEImzELYft4f8e5yTnCBAave3PzTOJMecAPMGzQf6XXVNatv8+09u
D8CFI5iSOJPA4ZNkFeTf6Xbt7bQ8Yngqgkl0ATGaeL0KqbUnzibXmVcV5HZmX4XWH5s5tM7T8lzW
d/uqMQNgVWDG3d3uux3Yfm1CHAoB/+4zpjQ/L/HglDThQTXqD7XI5KF2s+la1xtF3evBg7jpIL+7
gLM1r44zPaWZXp66Lraut7v6ia6gy5SotYbU43bX7ZcpyvWDY5IM3O67HXxrknzZ/32P1pDzRaRU
wmQ8zr+HlqOE7lQrevjLQ26/SG1mUXWOePv332/3wzQKstZliMl/XpVP8EVJmr787RHT8uKLrmu3
vaOBB6rd5gp1ufTs8L5eDq0Hr1YweW6YMQB50Whfjcq1rzor8qpypgbpIfeBf7KvMM7VQiqlE7bc
dzv4kCJOy2xw0BH/Tq9Us/OLI3wabqeRwlSQNb270WYgpc3AdEjk8i/KSdOTQj1PVxjxQO/SH1ZE
orC9x2vXPIl4fmo74vXZVWtMf1+yy7RrsxzKVsXb2AzjpXQeXm+/0CvmLZsush0bHS2OBpVnd0oN
h9tD/t7XhqeGnP/696dUMx6Yc3EaTWHuGJce72uNQRvYjecLsoBgrhg/s3S6kmo8R639xY71KiUj
tkLSrFQlKO8l7fTsYqPFCJRmJGtfjox5bzdzYjyng+kHVUMvVhneS22GewkwVYa8YFaNwG6dwHFR
kkj/bsSfNOF061T0U/uwGpPaTdaycoKGGTuyCP1tknc/4dgfUgPDWJOEbdCbWRv4Vf6tMoaM4uot
TfXbaXIdEPghKi2qXs7AdPWw/hK+Ye2tKGH0B+Jtrug7lmr7OBOs1/yZu0LNvyKNeaRc+6cJDUeD
SZebt4PTeTrx3ehqq9tNsfx8+42dV6CFID932f0sFcvG7QF+nob/+9jbz7WRG0BNeVb7n1thOU/H
ufhhPgnjxm6//H+P/fub2zO8VDI8vtAPjaZBXf/36L//tIdCjZpm+du8m9e87sLt7Xn/9cdvv/37
wmbADW6XMq54eUkUNq2gnUyxnrzw/1727dH/9Wf/PjG1unrd1gnep+WZ/16v8e+9//2X/96xH6ct
ll3/+99d//XG/v8nZeuTtxdMC0OrzXfw7zkKOtgK8x0gzUk9Nbad7kC527VQD1VdD49aovx9NIVu
wDSChbErkKzCc0sPVmoMj0If64eBaszyw+2e1G3VrvZi5sknGCnpVR/cfECXIFlB7qahn051NV6t
adczrONVOVp7QUzPQOBUuY8iHyhCLD7Zkz23E12gbLJphiZUTS3S8Kn1kR7x+LUm5uHxdisq0e/S
fU5P6Ntbqux+v9UtTT46ZHiUtwDPkGgYpF2lMzz5qEiX8d5tbmDDqhllbHijv5qRku5uz7odtKJc
Z1IcvAZCqsP4u7Mp6M74rn20syE721zLQWN4TIKxberbJXqwWDBQaPDVfGiATtx+YnrCTAMBrUkp
MapFwAfuExjd23IqMTkvt7QqSg8j/aKQ3p7n017qH3OGdT2B9zQY+bTgCvUeUx4WDLbO6bMOx4+4
4M17JQm+riMXrW0ZnpCEMArQbN3XonR3uFeZVpcohjuN1h0t12gFXcf98Cz6xPSBi4vIHO1BK/33
kc7CR1N7l8LMX0MvnD5FigyI9saTT1pwym2zptJY+xf0DxiVKu2Vkq770MxTc8+T8ankFHHIByiz
2fO7GRXYgMLGenNZgSZNJI++VjIRu+wXqK0B2sFb/NYazdi7KmfUHQNkGsonXQa8sj/Zt3MgT2jd
cxpSTMTyfm8Tle5rynpAfeLt7VVCxFnNpslonH7ea0qjjk/JC7WsxNJR6uFzDapgadKNdxGDSY/O
pEcrURg/mV1OV2q+6u+hyajMMTJ9Nyr5BxpWa6FXV+7e1SnBlAzNDuepB1yO+8LVpl2jK/r4rpuC
75Ud/gSEQBp6e5/RUpd/B235sR3ltajyVb9gzDqAJbhREloLy49tpwvOKF9dgWBSVKhf8iISf3A7
vcCkkO80QeG3l3W3DRMmIlTODkqDK1ex8jCRM4z2bGLfD7qJNi2De7DdG2Rip9CxwlM39OHfW5n4
lZajdo6zqbbWDTI2RhwZ9aO9oOiQeb+0oeY/NPRYuISQ9Gm9A9mzUQY2h5TYMgw9G2oNgtoh9Yqj
WYTjHQUIiZcu3KIZ6A4oheo3PjC41wxSNAX7Zp0JmGvIv0ctbx6kVX97Uxa/QVVUa2TR6X0fIrSz
a9pgVq2+EzQOjCQAsBL/D11nstw4smzbL4JZoAemYt9LVJ8TWEqZhSbQ98DX3xXQuafeHbwJjaBU
WRIFRni47722Y2ytoaxongNcHSI6iUbDfMDSMcPEDX2QSXb+bTA5Z8mZsk2oy+U1sCdHv6yIypiH
6VfMvmE17efgA7hPKfC2koqKNSWK6JrVBCVhQhsIHnr8fx7S+hZ6pXeyfHqT2WhBtFXLSBXzCctn
8Zg6SXnpq/BOhADBkIIx12kygYqbpMHeCEZ2jwyJ420P1elNi4snGSNGhvYYgBrqPnRLd947q8zX
ZWWYt7q1CR8IJWwHAxBtGXTnOhk5BTMC2hLrTGy0GdnPXlSEFxw7eG6mQ+5Hn2aQKktPOjHMqaxx
ea0T5kVvYUxsqTm9p1BDbGxjQB7xNpx9k76VZXvGMfSIBU8V4iYK/jJ38a6tRYkCIimiEnLdFv4Y
zXpLa+3nwK7rjYcUf8vZzj2XUfyN1rs4YsIDzaJFfKBBI/72xgA5Jq2PJ7NGccuhPvwlBoAORWDS
qHSyU1SyKwpH/CbBF+eXFrVPvfVczh63rZVKxCZuM3C646+GZQTTr+4cElO2alGkrm37V10GE4W/
9z2RrkGkqd4hruHT6xQkyrNlycPyiZ56o95jPusfRsXVNDJ4BRk82oJZ/XqKVQEn+vrJU7yBIutp
k/YBeiR1ifPDvnIquPlp4F5iLSxfWabZY3qKWDcUB0DQ/Jy5/dzMrvVsBtU/BBXlltTPjeIa2Das
bL3s80ulLl11GYl4XGGwIJaocOIrmCRMXbHMvu18J9up/poUGjVCb1fpjv+J+vu6kGshVa80ILHP
Gm8+LSrBktblxT/oV5T4DyH+Q2wn9BCwrJ0Dv4u3Ud/oz/4sTeKCw24VNCPhY4oWWI5mTKPeL7hN
uYzRHJ4EWWxgzPl4a/pKF/XKs21FjBRuvAvE+Mf0HIyXdcOc13JUCiy7NkSOlEj5wZIX55Mtrao3
gh9hpbt1cQUyMW7dGMEx/Ppx6J/jFqRLKXxg4FxFDeNPLcT/PHAbxbV8/lnfE2DsBxhrISBPp/2s
7PLiWhIKvWT+m+c9vzV3/orPI1rbZQXOlkd/IHpioDP6sxpi2kCtnZpP88T8wyRUbdNgdXwKTfdc
YVF9I6cMa1WGI3e5xNmjPaCuhIqV8MldlsHKAtKZ+sYhiQvvSqJuto+mKMNb0Z/xoolPcBk+/xfL
uc2pzSzAbGyJmnK2X3I8D8ysVbtXuR8c4z/PtHAaV5j/QLAqhJQHM2lfO4wnkqlkSL+8SFrVeyyi
nSRdb7CbbquLiKp3HPVVFGKxjnI33zRml73kyIShAzt/Bo9cID0s9Q2KivaxRK+EEsV4Xa5E5TND
3mqjLl6HrM7Ojk1HslAYl1bDxzMYuJ8HpIC32ZlWaL6mj7ZGqYlIujzEloieE+ESwDol22QUO6tv
kIEvO6rGkbUv6E8sr1lNCVhwmOqnXkb+tp7IBNHAFA5V9q33zkthDenRIppimwuMNFXtQLB0HPNx
eYAcQ5QIzSZUU7wWjRgZPLKal6JMWKa7N/SoXk1Jh1NeJxcv6lMiMzBmb0b1Iw9OgcQwpZDC36g/
miGme+4Z548zgaLsw+9WvqYdYIJC96KvziQCVZ/j4m7Mo32E+II3cNkxA+YOJLr59RP0Un+7/GbL
pS5giLauD6IUUangDPlsRua7beHuyWEv7zQgtU+u7tFwQq+8ivmovJAF3LaD8xzXdv/C//SP0dbB
edCIWo5l7PX3QcZkooRecyl9XGh5qbkvvkHUQxvn1Y0wWzS9bnfPc3+4GZzKX3Wruff2NN6WP3Ab
DPdCn+tTlVaPIGvjxy6UlDq9m34HEZ1RK9c/DSfC3+bH+SkUfEetAaAlbBzkU8cgQWM1Ixuv706h
mepfrcvZPdK8HkmHk38EJRz50SvkXqub/KNh13ctKgPpZ+LJTfW7ZQbZB5uIv8uqdGs6qMJiJI4E
2jWbwmKZjfPyNNvFdtACgheL/rt30AW1PZyrPB9ISatC6yqwP9KTwYcYV819Evkv36fBh5gBGmRQ
yCsM4zdaH/oL4MroBfSSpi4cvFc3iEbwgdMTasP2ua/y7obGJ0GH8DjUdfq3Sp8CTEd/Df4Zym3D
e4ViunasQVmW4vI9jAXhIpnPxEldNlQB4CNaZl4VNli7rUCFVb48O+5M7GGKz/Nn2Ykt32F2Ayu/
1MnnLhPOIsvl8rDw88m/xHzp1Q6oT7DQbT26F630veNMlRgiVodloV4jG5TdhY320tcGXiUpNahJ
NfmReNDX3gQJ90HTnuGyuDf8r1yZ3fSaWm56cmktPHY4P466Pn/RysRLU9bwqdVWt+x3DAMzSIIl
DhQ2vrJOmpNZha9C5N05G5RCV21Nxv+9/PerWnShxvmnH5Px3sxefdBnJjwlmjq66dD1ltvQHQWD
/kQn3DeO3bOjzSSZxcbVKBlbFcuW3kQlW6UzFRvTogeW1VPyFiSkQ8P8SFoXSahoIvpwSCB6Oymu
5lwa1K+dQU1K3/tBFmCdftB1okByX3uip3PAOqUzaPuQ/dSvUdqKg6ku+9Dek90933N5I17IveU2
pxDOh9NHNshHtr6S2exoP1uG+T4iRsPBF/5FoV8hCAVL1sR1gSQZ6km9UMtaCYeiYVbYT275GQsJ
38Ts323b8I5ZxNA8G/NqM7ptT/FbaBfa5zsgD/WTkxB43+TbkAS3a1y5EKicuaGm4GCIHhXdugX4
Uy9C/eIKJupaHiYvEcsUgTzeFsSoWI0NYV6MQ7huklKsHChfT1rGfbe8sUUXIZIldWLlYJFdh0U9
XlyN6BI6TF8IB9ATu7+0JPj73yeaNn5VdmWBPuZfmnTxnouxOC3rV4P6CttvKi5SWiGOezxTBGu0
sAnK4Rc6ZVbhuwTruEaJDcDLq1nXk/qlLuULB3UifNVLg0urrLJNvCbqi2NTdvBosJEuX0087zdJ
Cum2DJGpSkVAzARii0H33fMMk+SVNK/N8rqtFnlI1v7PZRja74K2AZ3njgxJBKfLd3mzVWwKQJm0
NdtqW8c2sc699RECWf2TzRz7dbUBk9xV5zZyDczd+9jJ7O+ik99JpstPJtb0Doc6WqfJZB3GpEY/
Evq40Lv+mhq8FUyGtha587jaAKj7Y+d/9eSVJpb7LL3I++4Hf5Npbo4UDjRyYCTdX18DgpG09gdJ
DiWBYQhaaWtQEA/hrnW0BCtjN5wV/AlaFIPrFG0C6KCKuA94NyDTAC3y4K6ByIacI4PyZXg3YpPG
m+s1N1/r0MLXlkfHsWguRQluI9IrjwRa19gqolwKijKSuv7iO8MnGfL6ZSIR5GWCeLDizB7shVtu
Z+5taL64rZyR21M2o/MmpMYx3EqeA4nBKJslenvb4nhrm8QvLd9CDvmVEWeIprExjmk1Rs+4jSlB
nelpuQI7gn/Fo5vZk1WzvGRVfvRsjf+E6ps8KebHZjYQRP/v8ZRfAXSrrgP/VafVGfnztrRRFKey
JJfKdCiyisD5TQOVqYRi/AnXczZa7eBwVJdThR7Ig4Uqs1x+Rm7x0pEDET6EwGko8P7xi/ADf8h5
DvzxnMlCvo5LhyU1mpp6q3Pw8AP1/flgpb13GSsC5ViFg4+m+4riTn+nFOTgzZ/Yl1X81Xbarc/y
9jUwTLGvyu5l6B0cdVWOZnFOxS3PIrFqR3Mt29R+hhBg8xfhxwnFqHGKyYzVTP7dI94piP/cduBY
tl7Y4ggDs/Dbqb6TikMAQDB9W7Ll4VCX8ZsVDSut1S8zlTsqQWJtEP6bF89kNkGQLvlFyBJgrUUK
qUCGyUzkWdyHOaLlEIaWCON9nyEKhxPqEqVTjpegIPOq7Up/m46aey01j16OYbyWtYMNwGKt11yl
ecrq7hH3E4JDN2T8i7OfeQBKJ1kZO+re8VGjVn8c/V7ux5zUHlGa1iYIPYoNu+vZ3rU9zjdF8pv7
VuzHuf8uHYeDdDgbIKOX/xN5chsrCEm1iNsg2pvcbuCi8MqPQURwtJkXH/BPit5EKN2024ylgFvU
Lq56O5hMjNtnoZftAQqYvfWKxDnSGbIQxzXNUy8U48JWNtD5GV9rs4FCpsGgsZv7zwPAd0y1Bjig
warqbZGsrZjYib6N2/vyMKYlAZKynXdRnn6FMqvvoUyhLpnlXzBRP0/UK6GEWDobcYCcvpi2HBKL
vcBJ+l4M+8LzOX958DnCkuGEXvNs5J4qqvbW1G5x62XWQuEKxNfA77EnK5VQtSQ8L+BZAjSgiznG
DOGgi6+gQy7k9UUqaY+GlMZbBdK71m8x8jKnD7TrT/e0LUW6huOCFqKHRsa5NRq2qOV2REIpsLXZ
0FccCzwaQ3j4+VPgfZ42cQh7pJWULl6mn7lv08NANQL1kOo37B7pFUxPTZYXd/Wb4bwIB+F8qyeF
N7nfoRzop0EqHLv+xXGE6j+21s4sXf8tMqeDaPI//ZyYj7reZrvGhwSUNpm3+qFlaiH7j5uXt6pB
ybBAO83ShxqW2afoG3HleEUJiNJf+cV/bp9cpJcq1jRSBcprF+mSnM9OnqAA+6c4xGW4pNGUATjH
LvWjE+R4dBw5+hs59ABB9IIszbGWhGwG0/Qo/qYVFQHjKvJpK6Hvl9tgmoApIDCKNohs6HvQGVke
dLg3aLlxdpk5PGHmO9vQHOXdVLV7ENb4hFv2NsM2CJCa1qGCZhpZ7e1iqErblNCTC6g+pNlou/20
ivj/8taMiFKYgjxF0g7+tsM/GLOiP7mGDKtskGH9ZIgk6HZrHMHZupNJsSf16GnU+eq/P5yZ0bwn
4PVnGYAcKMRqiOk5yaZvTiAmOdfbcfzl6SdTQ5lXSzigrYjveHD1OzPytW8P2dXzxpcu6/uXyIz7
F0n0EPzl58A362NRcBoihCKlAjWN5qUW7Hy6g0Eljjo0kupjxLhcZyIGvMlqlDDcOvbFSBRghdGg
azKWCoG8N/Q6cf35xczOjHa4G13UXv64q5C57FIfwV8iMW0UqePtLFW60w2pSADPrEtLgA9yu8KR
FzHsaxcqKsg/e2+ktvbejZimOLocpkrRj7sUEMz/+aIs/N/mLLzrgpGtKT8uFYrhBXCZDnRRUSSd
3b6tVwVYL5BIKVrOSaTkEYTG4/KXTkCwtkJGDN1qYzpFRTUc9YTD6RgPf5dPTm4yY0qS/NCEnn+p
rMSDQONJBFndR5sV2p7ILbzmgfbYgQb4TFmUcNVG/iMeLGNnaeZj2UXz2lTH/EoQ9ekHjIENRdCu
aLouUHmKWMgry9IFyZREA9c/NhodY3+08ULl3VwdaI/nTaeYDHQs+kHhRHgllE9R5nLHYixfa641
ncYwxHkocZ3TkJ9/e3SqHroZ1brmpRiPW0M7WW05bzzfqB6BWvInxG8RY8kBSFwUOuuhJ//++0Ru
osBg0ijLjySQ4aa0Zozjvvgz5vG0SZAJHOjfVyxxWbenRdTcl9N7okKVZqOBQNTRR4NoiVwLyPpD
ikHjywjjrW8O1j/cY0ffSYudAyRvY/vZdMF3FT40eur9ptgm8gbf0SnySmtPRVEwjfYZMbLj6Ra6
TL/tdj/rDyhAgg0yu3tzSfZMhJx/BQ6RCNYo6aoGY8DQXuDHt2yTJqBPXERuYHAy/ee2xjwxqEYC
/dcONeV0KFVzhISMdV2BgZD1DHjS4D524+xpWeyrOHwqGt2+EtqlLMF19p2Mf4UQze8SHfkaLvSq
H4MJYiGV1KBz/5bEw4BIatbLZwsgWXsfUlJSdTfuEN6gw1OgY44bxjodkpm8Q43gSILQLTummzCJ
iOE6fCzX1rfLSuGqtWyYZwzuyG9/wmLmcfxHsC4+WWL8rlLY30ABh1UQTTsw/9Q7WpG+d/5bn3nz
Hl4G5E8jGI+Fga2tzSfjAvAA96E2vGbOrL8jNtLXlhdWVwibHTSr6tKhWcI3Aj4Px3pVA78Kg9U4
ODP2tuLFARH/T61/0a+zt/BMi80IAvdCU31tq9SlsZyyi9mjMR1ILVoemsn1T3R+yfS1VyAK4ltj
Z98/73JUGZelHmhM9KtDCyCCDtAf6nJtVXSjYpH3+nlyUtLzQgJH4KIfY4M9SNWYPXP3S4MsXggA
MmWpiceePIWj7K2TM/V0r4syHp7h4NsoVbP6kmEvfSBCZ3p0BSjAjMDtwk3dP15kIs4qR8joWQDB
IiyfA1IOcUeBlJzQUqHogsmr1/0K93VI5A6kGwNbzW7MMbnOQ0qwYY5D2MMw302tOLbRCKMXVBNW
u5EVs2p3y6qahJDCDHu++HGjg8dxEX+HJpwdb/afZwJX0KQPz5rjx7vlLqqtbjxKd0AOyQT4+rOv
FqyUl1EyhAAs5V9nrfzjU5dTLA/gIvOG9n1mH10CtJ5lYTwv2T92gdcx9eVT7adPicmwJnIb//Hn
H6xjuiNhXG91oknXsUP3jOaGubGdmqZsmzDAKX8lcXjyQr075K4VXuhcmah0KVYwiT1IJ2luneeM
D20XYBIiD8i9ef480yx9K7uKRIK5cNw1CA/maKqY8gbWLyoYUgGdDChJEJU6XVwXW3BVvUd9QYBN
HE9rUCfik7Pqd2IxSy1SSFFY/e5e0Pgc2iARp118HHV7QOyF166o4g7vGs8Ss//Ps+i/z2bEJqMo
rNf///cOoOjxjuHSqlmQxrmAFqDCDZgiaViD6TcvoQa0kmEies9Nbu7GLjMOePmLrWEJ+RkTIoaP
t//KOwNxfW9pl8ozyR9pQLDRlzEDXf5qU3lIRk6m6MafcjMNPxwXPW+EP/BCHl6wpVF4CTCuHxDP
MTvNuvlqt9DHZZO0L1ZUKCEIOKtJI+qUBsI2V1qppe5fHgAvMi6hOwqN5TuoCv6yKUk/dgL7wdJA
DqNb4XDb4HeZLEGql9LhRCIdNvRU640kO4gwaB6quRwOTmV61S5K7Aq4M5z2TJ0xsw4+VFvPuO6z
Eh5sTINlMmgSMQc2HiLOkkBScQ3pIGuPaZbj6MKK8tZPqJ+xroS75RIGFEIm/u4xp1dCtAKI0S5j
Y2FO8ZcMKX897c9PbAEmqHrvFsZA2x8P4YRR6WQPXnAqAzX0R6O+8M2EZxaX5dnyENAkJdyczLCo
suKNYQLFM2dLHA0sscuvuDxM2Rtjs+Ij0eeTq/YtE0FzDsf4ywIjNYWAHLa5MVhr0ZvsoEF6EASX
4a0PjVOvHpbXm+w/KXJ5ZDpbIopnGq4MbrmDRg4f3FZLQNtSvgdl9zE2BD/bcDRsaaWPuLdscMYd
7jUZ4kAw4EZETNGKwEefUzjFPqdZfB4rdORSw2oAZovcBbXRLIvFGPlvPz+pWRPzRE6gB7EBcW5X
J6fJztgvR7rgdWpA6OIBd51+aspSbFIw+kB3pf2kYcFjvq69RSHhoMC7IZCrS7yUwZpxtr0ZA2PE
wBWb2OJmlGn7n6kPkPxDjK4cwEoDC8hdZlYEV8XEJWcAk1pYnwXdgX8VHBZbAj/or0WIYIDPxlAC
NCsay+xptCQyiomyk+zsRLrZi+bZ0TqaUhTqLQlvsW8167zxnrQhHb//75OQ0mnWouBskWnBwBfj
5dKcMgzcB0rRfXUdJgGhyE597SgFvw7LzBY4S7Rlrt5FTbwzw3r6qPEWnH4WycpIf24rV5jovxLB
/ZEH0fhz1+XzMK7aGnvWmKWnsSqz15w3ihOv5RJd4D0R4aH6F0yr3apK9mGJZSKKLA4fRIU+xHgw
t7k3lrelR6kVsX7VC4Z2sjlYaDo2i7CEIm9j1p72FnCEPiSA3Veg8wpIVTptdvqBwQG8EueoKnfW
ieu+6zM1/TLFMSnGH+PGgfXmD+PGVpcyEkfRFPYxnc1m433nLjRhU5VPrq8Z94Q4vCo3D7PGy1Ok
18+MC/djUprvfpNPx4jOIuqpb0JLgpPRqIA+so54it8QHHNMV4MkSTpIaUGmRIfab1F6VMoswceb
WHoPJFEuvHDr5HF7CUr61A39pFDVSaAPu4NWMUrkEAKkxFBoVSPC9Q9S68j0r7iKGP8GE96Bdm5s
EIOrTVt6jDToc2+jDYxoMZ3SKvvJPzNjlkGNeU455+bNwJNEvaXWETV3/jmXR2Xm4t5I8pewk+O2
7QRHoMrMiNjJwzXqev5GbcNYfxJmtB8d/2xXDfUIoZClSkqxubcuLBqnvEkKCM1mHOA/hl9jgu+C
SNFPW0Jvjdflso5cY5OCMQjqqgxWgD3OOXP5PcrCapc3jbjQHfzPM27y/zzLL6MJjdLXJHNdgeoE
q8SnZWv4FtVD7lcQplIl0Yqr/EysSXlLK/kihFRotnbC/R4Fw2ZQOya2XLBxgnTcn3eo4ptWro4+
AuiKtrb8KDrnQ2hxGinimp8zkRdLFXnLdp9G9N7LEntvByBFWnr3jAO4UMqthI/F3da9HT02qd6d
n7coj6yz1Q+nvkw/pmTSbqmnNW/SPizjHtRj3dU4zUHzR+/iANsAQiIm+IW+wqu6JskSwodWCBgT
Wfzby+Sz02/dUo++7JrDP+Lx7DSM0nzCkbxDP840iqJdmNa1BNvL8SOeTZpbUr5oBtM1O2vxv3Vu
X+xc3bQO5GkHeDNjZ9Wqk0LV5d6+CTI8l0vFx7j/AoWi2rW2QXHRJ9prV7Yr7JZ0d+eagZPv8E6z
LzpjZB1RRiAXG+mswCYbKtyoUnwpslUUbkLXEF9Jl38uKo7WHMxnohU8W7v8HAYLf6AhH+Ta2ccW
6+OUbSAd+X1k3n3faffU4smec11O44cBUK8RbBl041rPV8vUmmTH7HF5lkPI8/RNOzvU25J9paw5
YtP+s69hXL7iqLffDGGBL8os9Fk+XXGQBh3L+LYna+o19PS/6FQPoclekNaPEEXp4Zk5d9dyqu28
uD2GadJsWqqOA8aYCruh3C1SEZ2u64o+9o76Ir3rRA6sYiedPpNZ3ls3pBecTNQUstswevcPqBjk
bjQw4iY+M05/UOcBmjzb5XOyfGyWS8+juT5Z+dYec+2GbzO6dUOEFAVqEZRS2pHqaFerkbdXBOnu
Zz5eT5gFQ+sW5JWxX1rvgztaW0xMcrNcelHlHlsgHMSbszd00x/ym4jIVro5P0lQdIexdUsCo3kS
wv8sU4S6Wa39Zgc4DTVDTfVkmr3pkZAFuZqFFagZOOEm6tC/PMg1SNx9gg77K6y9Vyef9LexdowN
+X3OSZrlcGnz2cB6ChndLBlVabrrrzVDiy+BPeRnYE73TOAOl3ShXzSSAWlq5GQHB+VhbCLVXUcF
UaP5IWyiRuM10MiU0iXZLOmbJ8PoEWoYNCvBd9GB5V/ZgQjOjm1rPS2bsCxQ6jRmq3NAxY6ZF0UP
RJ8PdKM1J7TZ6c1ixAZ92/bXhsoNj4lzuaLEhF8/V9GGT2Z+sKIaiZfgYyvgW9/0hjwyMYr2fcrp
aBriXPWad7CtwiUFUclO0X/QFBIdqVJWdPLMKrou++ScIY3CrPLejFBZlw+UXUF4bLA3vIWuScoQ
VtdoBqYpl4+n+qDWqp3yswDS/o/vttHpO46T42r5G3ij4a9zJembgQJuiAbMERk5xisidvtMQX7T
W9KaR280L4NNiYxtQbwx0vS5w3wLcba6nDn7hjrCK36tmCDntluTKTfTOXTpUqtTu8Gyv6vNDqe3
6rO1lvk+CSs6pErjp9d1dvTMrllLgyWzcrX5RhpreksE99/y4Vm+AFQbJugEQdJgeHJpNWgRs+XT
8uFm6IfEfW01Nowsgy/i1fywbmjR7VcaDALiTnoH0TDyOoz7LjI6U1ksSsSKHQbLS0dZzHAsO/jk
kj54el0Rt83AANnf9Gh3MGhmNyXZwgBjh9SAryqVTDDzMOWMyIvuM/SlgAw+aI+taysNB+LVUXvT
teK+vAd54djPHYD5JEiqw+QE0MHxuB4CYfnn0EVZ2yZ6c+9K2iMxPdWPJrHfCU9QOq3OBRPu0Ey2
psq7IOtx6goUiVpU6xFzAWVq+og50Nz38WTuhV5H1zEqNkPSiQc7okQyid/bqX4gNKUyfDdNv1mz
bccHkfTWmgyZZFOTY33VQnxjvjccfipWeJaYxFL5Z+rMFjs4jltTH6Lbvw9+yUR70ro//76EyWpb
xX119lLQqUupVgyMMUUKBTWknFnnXtzv4sXLq56Fy7MpZ5KSJHjZuD2GogYp0TWQ84buqaQjjWHa
6l902um+brj3xmvkIe69eq05+HgHD/k0AeAX14YurK7IICPAo8ds19UXwHnz78bGlO2CmjvmsiZ7
PtfebeJxLwHWopU9uCW/6WiskVNgWcBpeRo6CiK86/qLNfgeZIGaGDPNeyg5/a5GghwffuoXl8Y/
NK1/fnRW06DHG6n/bwzsYIzeoTebvammSzmF/x64dQHPnkvdZnJY0fbhIFVOnJp4mP77bLZmVv5O
7JPWR2Hk6h9UgGTzEBUCttVMkl2CBPpjSh1sFiL6auiuoNDz1mbrd++6o7+18PH+IsZajelEjqme
o9f2mI2Z+KMv9GjKd4/m40zz69Vxaazbtl9hj9B2PyKeNjSewjrcZ9ytl7Rl7VHquko9BJPpkIvS
75alS9qGWBsBQTlJVCPfqDGMeL5qD4R4nhnuof1C58jsxbr26iom4PIxNUA+kL/FKEddLl8IE/+B
vN9hE0lix5Yfw2NUvV0uddVFVkQPuqTJLasVJEOdhiBXpZesNX4tVzbrKwdo9Es57eutFs797d9n
WqL66mTjrssmgRBYugGeqfmjoB94D/vofWrbZMXnrkKKxzN6z2zj6lmsXtOG8T9fjXt+tXwof753
eX35juV78xhKtRzdvw2ti73tzXKj+6n1biYWPcQUyuxQOI+LsiEZbMSf09tggqXXif7eLoVTRcTr
VjCNSKU3q4woQLmqwRn4063TCHx03bg4LN/aNl1F07yTfKYILAyMPjrFUylPrgH+ItU4DU0cAF77
ttDWGV7hKxAP9r0Mrkwkmi87bpr30WQBVnr9qVdB4aUlDwSIxqQCz89+C/Ay66P0Maqn/uxVOXE+
ws3e6kI/auiObdFW99JKmjdGVG7qa69pbIbPHu2Q5dWwB8XrTd2roxv1WzrI+YzkpX+YyAJ/na1r
SAtiW8xKne307l33WEGJk/O+YD68NkmcvgKv0XZQnbTdcjm2yevyDa2vJFW265LJw3++/ENDNcyI
7BWMrfe+Rg+/WejV4db3IuSCuh6ctbFElkLeyu/Y9x/HOW5f8qhojmOLjLIEXvobbQEAlzD68LEg
7l0NtyWZftWbHdGNStAstcOnCd3+QGwpY2F1qcn2hSiV9p63Y3ftyJSEeMnrUdBM0Bqq7DzRX33V
M5pkSHdpvIaXSk1/u9nQDkdct1TEJVMvA7XGocvjbl8DJDtbTrZLC4P3BiXeelkex456sNZITLSQ
F3G2a+9TagMZ0oX80xMRYoj2L++tIgH07YsTj6QNRUW7GhMBqqqlv5F2frD1jwg/Gat0Yd0+AyQU
5zyjVPu51kI8DwEc8bIbX7WqpJVP9f8oosnlpKHV51wG2oFf1t6TBOBcpplirBrD01JbpEWdPIY0
XpYrHGS4v9rePZFfim6EIn0w8Co4xVTfG7fW99z53m6YWcFKzo07yjF313i9dzAsK7+OBcyrdND0
t9wcvzuIHP8kRLpweP87oWl5gEESpUP0Olg9IvuKzcfg73yq3ZGojDwlkblgL5qtTvz1P0dhzZte
VtqZKoBathP1U8dyfM5Jz1rXpln/znT9MBAB8hZjQNvTR4URDeUCSWrI4Z7bQictWAmEYs9GlmOU
bKJtGn0ynCcZi8eziBNGZTY5Yg0GEMSMyQs+RhVKZUV/4LLCW48b0kjM19Cm4WlXWErAm44PVsuE
L2au0aIX6+DEnJjsN7BHuKQVMK4DRG4HkrpatBsE23YBfDdMPePeUbWWbtPjqhxkO0vZsbxWTW+e
D9EhKux0qwsvuQ+jmA8W3lOihxkiL6/VVfWrjFN0fjl++J5BSrSBvqEz9OIazqiStCnNfpeXH4ur
qDPa6OAN2l6LdLxPdabkYIZKzKGI6QC5Fau2TE9V5UxXgog0plN+dQTbg+Guy97KXkBCTypz60KS
/zSBBhVNOd6KxFeiZYozWXnWblEEw4HbgK0JXh1HZS+4THdDwPVFkz9lrtSenMrozkhL7rWC4iwP
nVXjHU+D6wh26o0b6JIzHP7KPY6scZiW2Gwt9xTZGiiS3M/OWjYR+TIU/oOBMEplkYq7GSUFLkvY
eZXU7wyR9buUqI4Q9eLB86tf8nmpUKmfyay+pPe5DOetkUnzPTchMQbSEyRkte2uHSNmH1g1px3h
kJGODKf0zmQUowDKcqKTk1gpBvekI1ZnbiXmIW2tNUfE2q/UIMgVp3K6ypaaLxw9d2/hpXhMpAH6
MGRrHQojPZJVX1zD0vyI+jh46E3pvi3/AfpD942TWPDACM57MMvRukWKIhQm2bdJD2vl9mZ782RL
j7WJtvUcOmcgzWLD3CxbOb7/2rnJeCHauX9ptecaWuVrQuV3LOK8P6eh9WSWXn3ix8EBAyOpX9eo
KtbZEt3NZHRFNTo8VcbvzAzgXY2hdlzqHwtYR2ujTI4NNiRJ/tnaTSML/oa3MwYTbagrmp0eBve4
pjo3PJISkwLB0NyrLG5zAEGJwnGtj3H12ZWAFILeyG6p2klDqV/KDJnFUxWnSn+S9gNuLrSV9lD+
lrFjnu2GvA+CGKN9PzhQNwv3VVJL74uGVLLlWUwPBDfD/zB2JsuRI1mW/ZUQXzeyFAoohpaKWtg8
kjSOTt9ASCcD8zzj6/vAGFkZEZmS2RsTG+hOoxkAffrevefa5bbD1bYNcL38QNCSt/3SncwA+qb4
/aVW42pRIfCjSrxe3wDmxZC+jPauy/3goEldggsb40eIcEF8UNl9KqfxNtGSDFXFALZ5Ej9s9MRn
E4nkbnLVPcGZ6c5BP7xARqM/5Vb56Zdx+6kkEypVG+9TxviSYPbiEsNn3NlUIzWRWlvO6eIichTX
gvTtDzmt8tywPgYNWZv0RweBLXr0GMJWDo95LcCXvlWfQKKKNyIF/Y2c+n4v2xm93HnZITTgYtpF
mr21JhTleSCQR+YGNeYPhszjfWp2RK2BoyEMxh2/B6gk87rXHqVCTGmN0zP62voU1TrC+7mFUFTU
zixV7dmFlEaal2IvaKO5tLENbsIenPGSyJknR+939NnEjZCucy5GkA0YkML3MkG9motLI1vjISvb
cI3dz9y182hKds2NycXr3nRQgqepdWHZDJZYH/PDdfeeaPQqMZPFJgVvZ+AnilUfYwuhkTm7s1Ik
GLgAYGFlhE0Dx52eNb/3yRisxHPmoyzU8jc+c7TC1kQ6iYEKvNPxWBeuiu51NXe15MWaEi6rRuUd
koFGQRlSSGYOLdZELumLz9xCK/nOPs4/xl7x7IpEnRAGUA/Pc8KsJmg5QkxBioj/VNJlO1ceSdZA
H1amsE/XjoAL8YxmY3VTDFVzX0xc1qxJ9iuqdWr6weXqS/cBfIQaaeYUk9hlqYfUddDdeSn1vj6v
ilNdQwx47/pWcdEL4yHXXHGJ+vjekjVXX0IjNmEb4mRI7E8xpP5d5WTq3vO8Mz7IVz+dq+ISExfb
j9e4pC0Qx8q4a5nzL0qJmCRFWoSTj21nEZJWApHXha07b0rhSODKzrRjnVzavjJum9ZBe8S3+oSk
Dsy9Y5rvbWLTrqyyH9dOIdjKix7UZG+Q8nTrVZ6x7cI0OKYJsut+TOpt643BnSkB7g8dyUQlELWN
jIb0kbqCxqSPB/L6kJYab9WAGmMB8rvu5KTBz/7joZgfmlWdQtkx3W07NRqgeY+oWEx+6+vBFNIl
pr3qgsNq9P3Xh65L6r0pH7Xt1ahTT/jWfCIfr96dirWk8HMo9HOqVzHnuNidIDpaUy3OkvlJgSue
UUJBhuT8UGpWdEtr+FwZhfd7pwiKJ9nq8nDdiplFH59qEtwKwhLutDJ64oPVnkm/kYfOIxevVPiK
/JbESSfp3ul2YROZRPXQFLW4aabkZFKFFstOkklWWyI70AauHnxqqYOsoEMKkuUlyumbkj6BDXEq
TGGtx+Pu6zEZYQhjiKpaFopYn6hFji6BeZibKoO3A6TEOHgssibuK6QcRbLWcs18kIWj3fiEaLlA
Ra8bwK+bWGMraKevlmbPgy02htf9o5MP3iZ1cTpOAxwFQpeSTYgtLGwbWGOt69oormjuxTaBskYY
Oq8MBnd2GELhn1WE0uasdjsb42O3DjKm+FxB6RzYRIHWSW3tg0RUq+slxM/pMiRBWBzr+Yqid4Lr
b5TdI/Gk1+uVaJoiq905Zu2trs36wWao1pNEve9ce7izG+MjD8Zla9XqhYmts4tQcG++OiGsHEEZ
OEevnjIUC2iKyQAyd1fJe5g+jhzSK4gs6rk0SQvJLFffXx/WTGLA+M2dHRlaz1Wg1pVoj4UawoNO
mX6WXBQHRKjromI9CBuCqMyQS4XDAY6SVjNz7BlVlhyu/S93RL0CLfR4faTP3TAHvvHKw6UKTNE8
XMuf6w1Q20NXFNXN9RHBcc1hYlcEhj5pWD0plSLdyGnUCnGbp95AJnxV7sta1/ZVZTyYYh54zvK9
Pqs5uxzvJfbqFKFACaBqns2UkQbxmfnwxYKydmAyge9sfni9QZ5lEgcIMM4cCQx2JXO+66mU1OM5
Iv/75us0611+s2VlXy9ef6JloG8zG7m5PvJjNhdjS6JCODGTFTLDWjcExG70bIoqZpPtGond0RsY
U8jy94PvegTm2JyYx04ZCoy/dy/IwsVIQnBHLDC5qTRzl0Hj+PcJ2SInuwA+iUD3/vqU39XtlvEU
X/38E9cXTC0TKJymfHt97nqDOuLOxDgL5bZIgH/Kxt2lwPCGUjLBBE62mvBmGkSppd4NmWDZkcPv
oGGcYsvmEB/SkTbTM+B5AjSOUQ6421MmsKJcB2jdaJ6vve5ZYSbHqDoqeMI4Bss35UrgtrOFBPVV
sgqryDt0Q9C+ZKwfbUleQpg591fhf5r1R69ieMCp1D26laKMNIxmDVPxwe4ADlPzIgmETpNDm0F5
DZ75kHrWtCutCsk8bWxolfNN1LW/36uBpu0B8mOc9LaVJ3vk4qzEV7O0S2THYVL9c1in5c4hXWRR
5v1w/pqezmb56z1ZpvfCZ0qlKAi/ngoTQmYnNmvrxizlzfyuoOJ6d9mVRKQa704U3bqRbnhzff56
o2l6yA6UCrbQPYAgISMIoYcuzX35HMS5tmdQKd61fOi2hKcjM4yG5PV6j7iK9Ove13OSKy+NmoXI
qvqiQrrcNcXeBudW+B0r8r409GrHiEegdey22pi1r1PoerMUejxlsurOhu20q9isxUrFJcoFb/ph
ZDgsrhf0LkIDA7ubPV1yCQsknL19SHXPOfStMs7tfHO9h4knPVvF9uvBEJln8EAEEYVI3OTVPRua
hUsYBy7LazevGuMfdtXnZ+XkzRY2d7cmDZDxzKSrFY2/gnm9IZ5Hy7UXXt6oYzQ42iktKp3WAiES
Y9I+T1Fv7I2w5goxN5WCTNHfMVDZ5zT6PVSJu85iuhXUgYeL4L3qHBr5WGjw0/ju3gxvuTAXLwrB
u8v05MumbyXWZZoS/76v2g1xePqxp1QrN3JkVajFGzsBokJcNkgx9ICF3tiIh+cbkw308foQmClH
2WDDvJjntUMW//AjM964bolqXWIPBTtLaPH8nwumhce2a/t9x4TnH08ZLqGM142wKC0MdnPZh8zc
2PchHcFr4Xd9ro8dMlIBVyDGIW8Mw1Dr58Y+DYvopkuITKVzJAD7WebBU5jlB9K0F18DuutjLlx0
agVfVRYEaqe7xnRSth/RzGWmYSesOenY1wczT/obBSm7WtdeEy99hfqwbPo7GGDJGaHznTMmxtns
zOUfClymjNFmuqsGktaC0IWhMs+grg3e673MMUZsEqhu5Hwzkly9UsKdtV/FrP5JS59NjBfaD3ho
5ZNjz+5E5T6oTBhPU/H7o3weKZmiG05W/sHkCvKCbfs3uj9lgIl4SJVym466fS/mLVyaqyNuAO/B
yEv/EGcICzNvBkaWkbNFl1It46qXay+ZsJB0cg5AE6Ha6ImGkcLKdQq9FE+a2Vq/P3aoWzaqUN1S
b2PnzknZ8KWa164Gepp31+fgffZ7QSuFWLD5udwfqOmBR4ooR7POkslHem9OJZZmU/i7WHN/v9f3
2qfDgGLHNKhe0RJ0XwOG0XpGgAGFQ3frR8Wx6M38bUxth/UynB5CZ4IPM7bdRkMqSx+iE7cIXpEK
lBL1qgnvOXGtuziNUWOi9SZEyYoUoUElquw22iAfhG/TFaQhIS85uvPN9eH1Zgpr6PiTdwfUtj+5
jdfBleYeqZmQmwpjOHoZdlWeDsTQnzTPRlRyZWdohGDENUHaokTTn3s1mSj/e9PEhnYOAaOdGqZN
hElCi5zxd1kxAJ5HzgzwW199XXmtID9N9Nq+Ci6sQayxApvYteRqyM/djbOgkPpeX6Igsw5XCU2p
UxDo7OZMgv0uNfl016fjLmO3xi7Dbce3sWRfotm5fik4vpa542AiVIO4XF+wZlKeWTb2/h/PDdZ0
Zzp+S6eSIDcERnKZD3Z1a0CmW4SR7h1QQNTLOCdSkXw54yXwmDDHaf/IYtTcWSlptvPTFWnIuHxw
hCOs3hispi8QePcSRMB7o2gYjYbj31FD2ch9MnuF+id+r2vUQyyhQYQCaoAL48xwEYfd7bbMW+dQ
WfNl3pkblKS/PmhGydXUGp03s/GJ1MUVZjGsdFKikYJ+YLitTEbPMcHhQ8kW0DdxgRtlfKfb8yDI
yDQwPFT2NQ7Yjzx+DJpGfjJgROOZBhXq4MJaWw1NaMg5xalki7Ym4at/Yro5ewhd+Tl1r8BT/A+p
O9hWivq7l7LrTphkYnOKp4tBaPE6MNnODkxXtpxF7smbLLlrIDEemM4OB+As2o4w0QGRslVuI4+g
B7ZiDsOPIbnYHbu7oB7n1Uy/ML0G8BnU4rUyJFPtuPl0I7IzQeQECxNQPHo6+Zkm5TNxAM6rCD06
YkyCH0OnkavMc4M7umeoJCheTzYEvQOGa7mzu3OWa95Ri5AEjmNhnq73KMONk09o0PZ67x/PhX9+
zo+VdaCZSQ7ukO07Olg7FVnDzTjYxNlMevoUMOFGDODFP4GvMygZoEBOwGX8eNDf2fQOC6kN+W1p
WLcRfrwVmrLu1ogYiBs2bhZOGvdAv9zfgRdxyJAGEj8GbnBbYjgeFY54p26GA60uAMM2dWqPuIXj
X+AWwmnUFK5/L0oOXegM6dfcj11Pr4Xa5dsv//U///1z+L/+Z36XJyO7zF+yNr2jR9fUv35Txrdf
iq+n9x88VHAksQk7tqlMSRCKafL6z7f7EPrzr9/0/6MAJFdWhw/LtBuwAFoyXCB4El1AzPgPwzLP
Lq3536QkH6iV9U/LIWjDVX7xqHo2J05B+FRQ9s0q7TIehnb22FUBJCKV1j8ZCqzaoUxWQesXZ4sB
NGFWLV2ORNi3uTbNMO6mfqtLrJt1XrLAmpih6Ej1S2Pe4EHsad7yXEJT9b1PZIl3QxhFjIb9ekJ4
BmbbwT//ZSGPkO+h1f77QwD1xnFAovP1qrJrzJtXx3Ka93DoZ4XWVabVhSD7Udotrp/rf/3pg62v
H/RP4k9Qi9Oq+PPD/9mt79f/Pf+L//2Jv/zA9jO/eUs/63/7Q+eHzeNff+BP/ym/9ve3tXpr3v70
gJTbsBkv7Wc13n/WbdL8/ciYf/L/98VfPq//y+NYfP76DVNy1sz/mx/m2bffX5qPJN2Rfzjy5v//
9xfnv/DXbzfhz7fqzW/f/unffEIy/PWb5si/ociwFT5zV5jStdxvv/SfXy/Zf7McW5rgeIRySNZ0
vv2SAY4P+K3qb0IqV7g45R3p6FJ9+6XO2+tL4m+2sJXhKmi2Ortr9e3vf/3v58XX9/WvzxPJX/On
80QpNsrCMlyXNyAt2/7zeWIndCfNpCTaobC2ZjFrSit0wYjANUg44Xj00nffh5yeEmMSl/gJh1PP
+rJgdV97Qf/KqbHvJprpGI+SNL8ZqTCJxCDcGazlHz7af3FS81H99b26KEJ10zI5H5XQ//xe2TwW
KoKAjgiGDUjaXKIi3hrZXWn6t32JOm1CvqLt/v0v1fkW/vJb+e506JGWKeBj8Hn/6UoSF8Jhc6Wq
jXRbMjbzVaLhAeJ63DGHZBpU46yV9Y9GBzUVHyRZiYnx4OxZ0umyh+tGACXQZxrNf3hf4l+9Lw4o
AUDe1S3nL++rq+iajS3vy9K9zdj6gF2h9c1BrzATupKra7fXMHT0jnn+97/6elD88eKqOJwliTaW
zpHI7Xzx/ePFtWA8mjljRRwAhC9swcJTC6sL8Y3Qzho98nJp/q8JZyJBewSb7DUkIpnRVrGcQwwI
Ph0wrmuNyPuY7aUD2i7q+3t9GB8MMb3mn5Nqn1AonCMXw5Yf3qVsPhe2IR8NwaRudPBce+vMEku3
JhJbwKXEgCm4hoq0XauQfoX7FOqwDZ1gabVAobxi1U32k0Nya2PbS/DUi8wqb4E0Hg1mtelobQuN
BKFcPfHP7wsSCqbyWFcIi/FCfai62CObxmbh9MjoguVEJQf2jr2+Vd3qfnvPm3s2Z7u/pM3ZjNPC
scaffs2qQrm7aV3gGk5H5loRECzT/Pj3X4hu/dPBYFmWJGCBo9S2OSTmU+cP30gkkZslrp9sOut+
jPcJTFX/vuqOij4s1U5FasUqzteJXMzIBkLWngJiw4gCX+fu2mgOJhGyRLgR/PtEtscUP1rAjIB2
vVXUhy8hSSD5oiWfi14kEtNwp3sEAa5kCwvn1j3ERGoAMRz2MTE2kbE0QW10E3kBpIJFGTnrs5T+
u2fehPBCRL8GBmONtyiNUuhbGJZk+BCHZ4YLnboV6c+6XTUdw9f5N1b9BsVsLTdJti9Scos2pb03
7b3nHtxmM2YnGaF73iTpVq/o2yxxO1so0XvUWLsgv2sdsBN79siauDDJK5Am5LdZtpoEds01+kIX
vyGtvIJ8ww2hdKRLSuexCA+JsZXVQRRikY5HMuEJ7MvLQ0Ek5bis8TtxnNnhbuDvKfzdaB4j4AHe
vW5vvfBCq0xCOy63ZXjLQRcWNzJZD+59NX1Ph2d0xSBcJz6lDrKDTlUUeitMi0NO4wnAfkeEh01b
tL8Il7brzVgdUUdjg8JhX38EBeii/3Qp0f9pFZgPH1dKliIAO66YX//D4QMquZV54sQboY6x+2L3
D24JDox97swLYhdkTRMnU7eIx7NKk1Ut8c3K6Qyc6T5A/T1J0iRKXJsj152BNChUK23zZOGl1oaH
TEMcV8qN3qzRva6bmg1t/4KaZplYn2WnlhLMg9velam/akwywVGGj7WxA9G50DzsUZO2Njheh+QT
aQ8i02jtJp922SxSp6F8pfFLlETQb0fcZx0TybhZYRHXgE3LbVo9AklMxpVAFw1IJPMvUfNO51KI
G5ldhvRBs+/cZDM4GJnhs2wYXaBfZfNMblbjgzRObnHEL8AXA50wTZ1ZtsKaJze9gaDQvTPcm867
I5mGILE0uUzlk2gezPHFjG8rknfmLpCtXozwZ0OY8eBGK8R6a5VNByaiy0asUW7vAq3equr7QFQ4
CJD/8PUac637p8u1ZdkuzQKhdNumcPjLGh86QRQoO003pTa9YbSr1nZBEnKYGXMQilJHryiBiIVk
8BapYIRT0WLwOIhFGq71cTzJIL+IZji78Flsj+S0Ku5/AyvW7iyjPcBD/Zl03knJfHYBgSa27J89
8sZ1Yk7RtglqZ+0YO7NHV5ehG9q2mf5OJCVqLi24+fdXQoqkv67X1FSGlJRHCjQHy/ZfjmUw7mA/
QxfnQwMR3q1TQlU1gtUrrQlWtdkztWs/kB7inmd2xfdKnmCHAXOwrYqrdkHvOEpXEwQgRkIfcFLx
3pfmOzPsM6SJE6mG78PsEkVbNiy0smmXJQKeRov3gW+D6uih9+oDOGxtP09aFnS+tkVIewdOybqO
yS6Vr5lv2ltl5TQYyTu1spQzSkuXCZ4+m1ZbGelrVdYn6yYhY3aRzXOGxNd2nQvtwvYfpzoICZ8s
110xIeZEl7ckSbEYOKPipkYl08UTw3Ou2cKDX+qn6SnoR76PtMKBBaLL7h5FCiJtzrwtYhgMgTFs
spIfabDQL7KScLS8IF24Lp+ITD7mU6cd7Hk0qylGPLoBGLgyd3EUFO+5nPUJdeGQY1O45ITFwQOZ
1xepCXlwipRmFnnCxyZnWgRsSz2OIeBNLGkZEr/31BrVnZxVPXNmE4KqgKQDZwn5WN55iZJ37PKe
LN+Kd3ScilOSdd3aTrN60ZoFTrooMRe1VrFcmw69fE3xsap+3wjNOnAR2liT6VyY0IAta8fnVjdO
uLuq/agQticWMVRJ6btrGsK3PmJ1OKTYUO2qfjFSzPCD0d5APwGXM9Ng7Im8Fhk07rYsg20Wk1Ud
SPF05bt5Y61QkuBLQPR8QLmdMz3fe4XoyKlBe3a9N7RSW4RhH7Cpr6lLmvAzQ6YOlBgTLWKoEckf
PdVqIgtXxrqJIggzSpKB0KJ5htgzhCHnW+kSe3t5Kj392eHL2MDuY8HIg7fRGY3zmOJsStpgXDfK
0jaNY5aIWeMlufJPlWs7B5Ox7NLIqnSbVe6HV3b23oVosOHiX+OK2eqeeLBi/WCmNO3SoPYOev1A
EbdFQlZxjhtyoYbggDS25utKWH3V+5SYJkLcaGc0wZMp5sAZPKMLuMv3qosJXs9Di9lm5W5xyBiL
XPl7RaNrqUMngaGXXxLG6osmAXqs/HfbFc3a7xEHRf3QrFgP3a0WZtNmLiW7gDzbhMIj8+jTDd7F
nJmGknUgNNuX2nP3mVAkLrjdM2yvkrRTLFaVstaM0yET6Kc+Yf304gxgpDfHEZXVylO3Wk6cE70D
pLuT627aPCAaKvpkhNEvC+SPq6w3NlHxSQ5fiR8ZHivY9h36mnKFA+m3UXT6lpHQqU3nsiIZpnWd
kyWecLAdwlwRZU84nEyakDWqTY868V9HNDCcGw791qmI/VsGVA5h2DmrmVRU8iJ9r/iejm4wDQds
6nhrPS19yPNtz07xxoVLRvVMi0EzmVFa4fgxmFG8Twe7wxenHfJOHON8wm/YwFUnfujiAZNOZR8u
DBJ6Vozsl0jkEbR7GKc80n6LarTX6JMBoVAJEdlsEC+OK3hLL23c+LD/sRMFu8CQ0SbxoASFI3Gt
QYkdrariYWsw66zApOwAvpbL1C9fcEJ52CNow7tKX+sO86+hTlcZMwXDNR4jHAmFV750saAy9s9R
/mnGtF+k571WaS12eW8eDdI4fWYkGnTzpVUZOCZ7bA5M+LacpeNGxW207Zt7mI/WdspGtLFNDv11
SoYtuZfA/2f6VMLoaNnXCP1URQUYFcVK1zZqaopDmdFxkV6yilCZERdVqGVCTs4Kp75G1g2pQIKv
SY82Q1EQ9MCeYhWVNAUSAamgHAl8lfyWnuO5NArCduocPLmoEL2X+NJcukULxSzHY3YrSxSv0HQR
D7uyoJo1HTgz9YcTscD6zaPbEV6r07HiOk41GlnVHnjNznS117Fr4hUjH39R9TVVMu33sACiev0f
yDdrK6IiezdasI4/ZcHTUIgQ6sjgrG27f+GyDaokyKoVcihjxdZug9ZoBKNHc7bBMRKnwT6EG41J
oH2iJGkw+iQdbNwwQh1S5CsC4ZhOT+3az2E/dGY+7vrMPuJgxKpkY9iearUk9fjiOtFKw8+zYLAW
cd0p92jouKxJQiAtUz4Mbf+dTCp0t65GznXt7TVIJYJzgas/5BaDgPCILjW+U/0RRRw68i7g2PxQ
o6+tanu6CMvzyLzimOjN6nWcXPyd9Grt4V4Lgp8TKecYIJxFYPXsKDS2kH1i8rGnAZJky15GXdKu
k4p08ixMBfM2MrDSXDoYIs5xKr1jQr0tKvjlrQ0CuSBPjoFdtXd7D9wHSYxBUmTLYVqkdJp124Kz
i/m1dMob1eLo0MJ6Sd4xfIk0VutWPhHIQwJOalYbwym2mU+q86g13j7oOuuMbNSrBQOumTU4RMwo
7YGwMqI9263F+svGE4iFddLTfNq0s7gLjKjYOqb3o0IjufRE7+6MUKdG+8Scpz1EGpuHhI8V1Kh2
iNkv3iaqA3FpudZxTMJjRIPcYXCyH/C0Hbxq0g9pNOmYz/H6Jp0eHBvnwx3N+OTHuIGbD4sahIzM
nBi1+R51djQF2h2qCBx2orG56q+NxBVnzyIqShWgwTtRMCcCEju52iy2qo5ZLh6DWIo90mr75noT
U66ioelgVeg14chJPtBjUfOh0qTnZr653rveAAl8ZNrMOT8hLqk7UkHz8bcvNEhUCYtIw9kGX/kk
rpROukQOgj+e6fWCOmgnCiYe3kjKcFaBKR9MtA+1XJnZ6Kyc3PaWdSHFxp7DjoMxY1g9sPmNu8k7
TB4qOebz8Z4m89rCpnxGouJuFASYBYRRr19ELLnnYL5J0HvK2M9PoFHlAnh5t7WY/pHuXIAw69iR
urmz9P2ouuUPvfUit9t1fuMutcqFTmWqaWeTUrzs0uiSmG21DnPbfcgaXzvDpjriEmcclcdvrWuB
4agDqCM0phDokFlScXqGTp88ZnhPFr1bdq+OjybOKLCCZvIO4alz7NHMOAAc57TE/ofwIXT7gaoX
OsOgcxfGDS59vIdGoTHKFtGFUJ/mseDY5S/I+oPR2u8Jn8G5KF1vPWhcqt1+2ode5JN9NA70xNQH
9sV+5+bVdGunrbNoJEG0siZuUcR2iTfSW7qjH1MtJazfioDN2mOTqWErwmKaRSty1vobwppP7Ogm
tCimtwqSjEq5mm7S0awOfiAHeuDxFuV9dYmVi6fDpvzqtfdUpNOuHX0HPkxtn2Nb4NKMjB/t+KpI
vsNumXOQFMWRD8m8J/RW3Wf6wHByXiLrtgVjZ1aPbTNyjHvTBh9My5i66B7a0nisMxOOTELsWkPH
hCBX0EUsBWGQEZSLyCIzqvsRAcw+oyVG2e9ZS3i99cI0w2fD7gcMLohgMP+yhQ1TPFjsegfBtcXz
Jyao4pkgRWtnBj/iuPT3UxXutPEW5+q4hDi2bTjeYYfJrarzk0zsJ98d0T0M4q0OqYvF+DINWbVu
8cyL/g6qr7sTUBf6HP4p2MfeDJ3V5BibIEn3Fbb9zCR8BlXPRu8NkoJ7YjMoP2GxttaCk31pYaCo
fQF0CKHawq51VN54J/pm6Jn0pZ9Aq/I1gshyukAeC1xaKBUUSCpR6JQU2TA3a7IQ8xP4yFcZqHxR
AmXKc4Kx2aS+TF1d0I4CSgSXBYz6K+EXF68YCF9NMmIK05mmPeo3A+yBvjOCVZtoxbruCq6XZvPb
0G1UrTsQgJxt3TjvRjW+2vI7wPZ86TuzSkOGF1ew49R9+7PrzSUqGsSvcXqS2GHRWlarLEC5aPAj
ht6fRFPvppEBVuB0hyaZCeok5rHDXBLa+lxghuDnmzufz6oiLoxrFGAskEAdi6JoXin5DhwopEaK
7jDUlDPRS5LFB67VQPqk/AnZ49mXzEyz4hBkxrso8GQB3xhN32ZKXpJ85tLzGsRJhah0WYfePRAI
eSXJfg9JYPHFA9pElKblw6TnlA2x9xnWIMaKniUYKRVale50/dU21p8VWb+2VnggLeY4l2x+R1FC
sHCcvVIpn/TOBKMui98mAIt6gl7AZRNbqkNPlT+lamOR1dKAS2k5gmstuVgGQMk0efKn4Ts01xcC
61P8IDO1mGuj46zgw865u58tZL5lmr5R/96YRCb1WXoTMRsFufgkldo5oB6lE6/iHiyi0U+Phu59
J0D5ZzPhF/UmZ20o7dNrSPFJJr9fRtNPCSCEGct71ZsPg5rzUYjrRbLzbKj4UijdWhJX/9AnkNHS
rn83RXZqi6w7YPonp5IddBR+eHZ48XTjLnHCnVFUxKI4U8em4adJ4tAyjKdkZwX1SxjWpNbDjVjZ
mYZW3eREtvIl6pA1m274m/67iL373q5pfap30ESHWrEJ19IOtg5v5GGI44ve52tHeg7Sy+ySu2Gy
tAXR0hj35qQwuUN6/Y6pkRB4sgTcHBTDonEpWRIsVxtXOUecd4vAJDABwdQ0IctTdLj4fcU43kK4
3IekL4h41Nk9QYVMtYvKn8seeQ0I8FttdG0OmGiDDurkFKRHocV7UlZ4q1nmnfKDR7iJJGNNpOxM
tjxkjH1N37iJaqDrqfnU1pyGBQkNi1oER1IkwzVyvoeM1TtIA3OVRd1jFYQXPXSypWE1C4qMG71q
+UeE2hSAU6RF2TyH+HTsKeDDWceCAG1DJzWhTShvAtN6LhPrp+lA1EEp2EJXvA01gg+mBPeR1Mio
Fv2b0VirZvRXGILIDhPTArsIPPdwpMcapt/pqqO1rN/1mtKStMdxMdZk3oly3MQWgwLW0y21LSRJ
NfI9tgN/BhKQOA+cZWH0BzfFIzAaauvG+UOShI8sa/lmIhIhN+V9r5e0yhErdGnw4g/dM+X8b42u
rJXX9fz94GR7jAa9lz4NjHwW4I+A+ILz13p89WN8ZxtkKlvgDURg3VgJ8WppHZ/SBm5jUkVvttA+
9VDWK1+jiSHc1lr6jCUIJN56EWDBnnjrNqDcjAKoMjJIT6HCgwBRYVlP+ZwZtvKHxl+yYQc8T8qq
pZHQ4bcSdilEO20IMq5d45ZL4noYJX0aj9kMhsxFnpODAMVnmTrPmIUqDHrT+/VD94xyH9VorlSe
LNrYP0NI0Rmm7Nk5J0tl5/4m9C13E5X1kT0UaRD+EK9Gf8TkMAHRjoyLo4+AXbQk2krpgBMjBGXC
1LpUIXYXDBBcZU1mN2V1O+KhTO3sc6xNUrDpOqGhLBJtY5EQHGv2d6sff9hu+6GJZmu44kdmhj9U
d8NRfyDV7AHFF3Tr4UeYiYco6y5xFt6aBGVanfOmMk1f6HFP9Wdv9W7c+jEQY69yOOAtSm608TdI
ExcQCn62BrLGCJhtHtWH2PZesmlX1dbZNzmgadWyWYXRNAUfjWRjrUaqNbd4br3wM6ppk5FCuajj
+lQXDe1DL/jNAaXLabowrPIN1ly3CPrsuyRlQQTRoSAV2qq134ymuENp0KKfD0GC9lOzAfK2I1Pn
M9U3kcRyM7k/sBCai00WgqQYOCUMDG4r3x3eu6G5USktColuCKdA7S6H3ES1VsuzUdIzmwcwfopS
3hPBgrTzDZiCl3Kb0y3A9bYuWzkCx5BPflF/RNg6Ix3BMAAqrwtXceijuxIP9iyuq0cLN4vWvWDB
PRXaIx4XKHlQlIF9ovsW0HkmYb1ZHcsZKV3smzxnWdrrIs5+1AkNlkxC+TZD470vAP4YCV1O1683
yi5/hJWL00oWGEzEceiJb1dTsfh/5J1HcuVYlm2nUhNAGIAL2YV4klrTOzDS6YTWGqOvBY/4meRz
/07LTlmZVSczNPAgLs49Z++1w6y22IYEfhMwSZyIr9Ye4N9npAIo52q3alYppMe0WkksLAsxkxoL
mus8yjdzzgZRi++6MTibCkx3aWXQarQbwdYrN1G+7/O23ZarrSCyGd8iYXaaejgCgFj7e9Nm0AeH
BcDaBdYr/i7CQUSv+W2z7I1+eR+t4jIzxudKqnaFEccuoVyDZ5jUNbQRKUzGwZ1DjZ02JGRy28+B
bEWOVTNtsEz9CkXNq10Vu0Yt91ELmRFvGh1BUhbdamjPCSQh97m8mebpzWBny5cnvAlwI8ISrr1a
e8jSSb3EM6t4isY8w2weU/wenhLP90AqJseyAVACNib7V/IsxEYhn3xMS+NL26uGb3dEt834q129
OQKkBsActLtBMyOIB9OPIoluNLnbr+vJIKWx02FudI1CUkm6Ifm9L0izqi+QlrfqHPm9Zh9HCVIL
qZ4PQUhrU2Y2bpnjHWHBDdXZOLqjKb6FPAGYxvkzPGk2c4XwUMXVcKW3HUoYBP2IaNxhmEPHqMcH
BLaPpqzBNwwkwmqmYishCWdpa3RnoQLxS6nZIaO8HCr5SnSgCKykCV3cOUiTHEOOHkvdOrfYfzOj
GG7NpXxcb1iAgsxpi9qxYwnIHpEryndCxfyGXkUeFjdxMMrcJ5NWIgFK2rSOLjEwKIrl6kXyYo/V
+zxYwzaRmSMHQ3fIBRW8vfDQ8jQ+B+F3LW3Ox7bRvRo/80ZdLZOrzSaEz8fAlpHHhh7W6BHbdlOY
iK4IE2hB9FK1aUqAMCoFmL1IR3MkPg8yr7+UK61jqveTmb4PwRQ7dSNyT8+H3snflkF7TAkHKS16
OTKN6wnrAXLtu6QsX+UaX2p+a4Ckboz0jRTqg46Y0+XB5DuClTmO8xSAD8FXdlviqmRCpWk/pBaO
F4o9xNXtfI+xEmEWjXWTWgBIX3ydG8Nb2g2Da1f2bU1UmWNX832EAyIl1YF6pBlr2v+mSrlpr3kA
TL+ZIXvNSAUQHwlceC/AVc1p+6Lr4Rl52zjGi7dczFeqSc7SkOKe7pFHDXV/2TRm76ZGiQGnveuz
/n0xCk+bkru+Eq/R0Azr5Qzd0qQPNhtnWS/uO8CHbC2i7Wg1lHLSlZkL5SAs+nzt8wzwX6B02UQ6
Xy28gVTwzINHXd3Dx6GlLYlXKe/ANgUOUKAXiQ2IN2IcDMB7L/ZwAEjxnrAZ2+eC0BIorT3bsqkw
HCigCnELS0ZKUKU4pvpMup0475Z5M2bxPtPQ5hZBeC03SCT1kg/DOEw63pjuxrKss1QhghJ346AE
bCSUb/pEmlUjVXeRzbA5A/Hqx5LC5nmCU5nLxms4NWdDpL/oTULKakDjXY7FE8XEfYIfkfVQV9xQ
bbdDRBO9nMDnDfQja5qnaDKsZduCE0r7GdJVRS8Jcz2Ot/y7ZTVbMBHvWBELhptD49mxsW87+dxm
eOIEwh58EfLqz3TyJZWwSWnk4zcNXImV0YfwP+/83ogS1gjtbdDC67r1Nb0pvID0Da+kKnTsiaD5
KqwcMUOexLx4mGXzuIBb8rVKBaa/jIckJVAV/AzN5dXeHiMpBoNSOIWQR0akw+2YBs8GBSJyuelm
bpu3fuILrGvd45RtUfJ8W+IcQ4wB0W7lfjdWYNDuJ/ld0E8esZwiiiavV2GPvqEzxVB0yYWPtfeA
Hou8IUK9rhIgvTxKpIFYoiXDPSG92YKqqedsXUbFx4hhoCTWr0CxYgOz1HujUfgkDMwAVdbLTFCp
BMktTpQnwuOgO5djvWHp4gtLJI+lC22d+sAf5dSJ6K22yyD2VRicQyGIXfiCARSirgfk1YY+C7aE
mJv5f2+CEtG4yWN00ILsxWiq53AZO5aY4aKrpQuW2HvcPtdTRHcnRScTp/cirq5kNTDAjMdsKsgm
dWhQXEVK+NiMmM+K1PDncHmq5Yl3SVLe+o5+z2xxo8GbxsfR2i46qN6CUXUN7T1tQeoiHNwwxnGs
tO4PCUm6Rt9me1ONWoIy1Nsqi2w3R9gYS/VVuMyVb6YTrNr8TM6wqacwgbqID5DR8kEPm2z2Ww2L
qKLEG3k04/NET+CSZcl3MtM2dCusc3DdzFwYbcXq5MmRfN3WOYOdqOQuF27QhTJdcmr+Gra+CmH9
rDCf8ziKN8zDj3OKmKKzX3COEH09SJvBTklxYdiVK+FmQlvR2ZlnMibyzIQ6oYjWhDnsWc5CHrk7
NsSTG9lrBxjF6QIhe2yfcp8x3Lak2VpX1BPl9GTII6wO23yyt7FcCDdPJL+Xi3ddGZV9MyrsYdX4
LY2Te6MP580sCZPnNLyOoa967QIhfBgQTNCo5aHEQHgcdFpI9sI7Ji8ggeMk3dK3eMP88G6tmYOM
QeaFkUUZjCNZdUvoW9ZuVpRzaqiMyB459acGqJ/V8Lldsgt5BecHylVeX85mzi4nkvMbPcYmqwkP
AQivzaDcjKr0ROwp7AuVPPZu9BAmH5ZQ0Vnq0GROMgGncBRSaIpXTdU0h6mUbnAMviRqc0z1bDwq
y7BuWMjDinj2K5n+OTEL1lksaBktVaeuTUEZQRY+YXz9ISOeircyvjVBNNDuwLuROIPGZjEfx84h
O7bYh9JL0kwxYm57hWBBieepo1hsv5WEMfiLmO50u5NdVS/FuZpaoOSJdi5NS3EweMcsKdShOebh
Upte5KG8hME9XA498VmYwA9zeZlNhPPWJgWtor20dfIeZnwTEvydTdyrr8A9nhhfpXmVXPUTA8BY
Axw36OQIR1XyrBB3u5eRwEDyeZmRSFjkm7HVHJVdUNCOjJurlht4ppGeJycFG3VqqlEeXi0zvoA2
FMLGJKs1swKIb/LiGtPEwWYoIGFNsfoqyCPfxfIAc3nGChbTmNAhL8261LoN2vPpvhtx5cSmifUh
vmslZOsCtUKhea3SPpXA3JPmbTHNu6LMiRMzunschbflVBLRHuC1XwzzVpqB1iTqkxDY8SOEHEgm
FgdJm+kqidltyW0+KCZaPxUdHzOgu8Wg8xtM08aSlvuodZJqvrEJ0JUWK/anot0vy7AFencXyQmp
TMG7qXU3HSFdW01KmFzOwQ1D3yGawXvgI9aaAdBTbl7Lk+Frg5zReWoHh+iWyzVXXCjzPs30Ataf
1PqTngBFAY0DATPtDsqC6HBcskOnyzh+jGbyWZKq1WgzHCtyu//5w7jpkapn5WWVGBkFXUp7q027
50o+H/LgDYhSTKb60G6LpHlHH+9xm+2tSvaBo4DcjMwOVxe/dMEqkhTmt2Rp2v3YVsrV3FI0owGk
d1zGVypiCbsW04UNWXcf9OG4DdD++7gY3tnVThd9Ci8/rQY4yJripQXNgsCa2rOZb6jVRBKsijVR
LgPVXQQPQ6Yq3kgOnSusODx0OTN9LZUu7dUck9j2CznuxQ4YdrWxW/lsbJhLDnr6oIlEvbmP8yU/
rmZE38R6TTRY96MdSRDslewev4tx7Cu4IPyHcXMBsfVqo06ejTGfHXvB4xFLloUOLrXvWiQrc1E0
TzFtiGwpMPdlen5jKYQ6q0XnGb2++DayZo8Us0GODh2gbV8jPx28z8pph0W5q7U9I2cKjlFnzYvf
IagNrpXdEP1GDOchzOUjNnjw8aa8U0S2VyLZIYAs3QE91TYV+RW+NvMWGDronT7XH7tEJbPXZlWw
Kih8hUVWITZtSlBgbnml3S8tcD97uhunevINPst7WPHgJqrmaoZ+7kyjeNNzqgQ1j1KHoYTsi0S2
XLw21W6orYWyPsseBuIC3CSHlJRU+m4KJfMOQeht2axw11pYh5kioUDRds9IkMq6VJ8sHQIEC/Q5
uWepa+lH+vnI6YKSnXxRv0L3oQBj6OPrEPEYCNffGLTeQCPCPLaQP1yZwKAMDQIgo8G2AI/RGctF
FUC6UWOaWSTcOmuz/wwWp1cN2njk4aLXy3DRldOjqlNAGWMHvswaHiDnq/u0gaSMpbV3UfpMA46m
orijcZagn8b+swy2n+REygu5gdNlEYZJPoCXIouclUH6plV0ra3ESi5Jms90eFR0WRmmL3b1ioCO
sfz00LTp+bCI0Q871diGSzU8dpJNid/2lpcx4MXZKuybVuqulVwanvuawElFssNtG5qeKpO+MQ/x
zU9G1lBjLOyVDkUWGc9Cn8YLcMJUtdCO1EjKdhFfMJB3wCF0Vb/JiDD1a1Op72GKNTvihApPhEiF
NO760YrXhGT4zMGs9uwlY/kMLyPNwKR2hZiaS23EzT2P4t00Bu2hmNhFJuHWrElpmWEGO+bIu5hI
hVvqff8Ngz717mLc4eLN7qXYxCFs1MqlVMMNlaT+VhZ2c4lhnvbwUl2Wg0a9hakS9ce63ZvLzYR7
xMHrr/qtVZWAGlkhaHbEOzbCBg94F0KyfIgmUhZSDFViEW/4yNNvcbxctjPP+jJly3VcICOdpDa+
ETzDwM9NqKV5eWNO/XsgGfFhCCuwPLG+X8qy44OQkd275r9ppZfKcftkRNPTWPfCsxMWpIgEapfE
O57gopCPQEFXOa3u5/rQekrLb5tL3tWBTxc4n0icLWjVAE4Vbt0U8b6aeiBZQr80ahAULadGrt7M
wgKNaaQGJs6s+l7Bkj+8j53lz3G37PKc/4lDtKKT9V2CTXCQe8rLwURAZ/XNJeZFcZwDGZJLR+Tb
qPHFIF3SvOCJQg/Gj7IHMVxBeZ4c+WgtpXSBdKDFtkaud9PJ5kUR7uM4QKquW2Ri5asAvEY9VTAt
3Ej4v5EAFW+2Zr12awhPRR72nvm4k46G4sgD8FqoRq0fIIgzdTrRONuTe1mvCl/K6UKsdEknq5rg
di7H/Lj0zw3jQ1sePSHb2d7Gce3iSivOsk64ckNlKCm0S4if3nRt16MBpGFZRDHBCQH6AZRaW26X
7c7K/NxaPS2YPnwTcn/NeO1Sspf8HFl6x6jTflSzZaeXy5kQuNnphFUXtMx2atzJXkSnjl2ooM2Y
LWw0hDeMcXKjgRwEz1MiiFXYbf38a3kGCqEIsh9SZZQHzY6rA3qHR7BC3daw6rsphYu3KADXxyZ9
s25IP8MSBfv3lv0SqBvArQAn9/Xww5wZUeEg8YJRA5yFIUKbwzPdCIbtoM4/ijbWt+g0KpdcP8LQ
x8W+Xgy5RgRFq7xLCVe0AEe7OlbVawv2uGMXQX+o9Tq4zmx0F6Y2XWQ8Ym3RDTQ1EIS5BuKVld8Y
yKmK5lcJHrs2EDTTgvD8559i2s2Mx7Axuqs5tqtzdaoe21LZ9pklnoxEWryoGw08G0J7srMSxlNB
Gkk4XOuktJ3pSV+SEFPgrBU7IhBij7Fh6Nt5Yz22A3PrJgjEUW4swwN4JW9k0mquM/XM7pEYRTOQ
oKVOz+uB4PlMknAJplGzVedpuZKtu5IWkYOZzMSbH30XZA7vRwXjn6yoxoaQo4K/gI3SKVis6N5U
L1IxoDs5hHPMFkPOz3pl0txMKd7tED2NkmiHwqDr2fcwgWiSUDJX/aEFg6Gt717V6JveRrllc7OE
uAY3eFPoPGCKQeMmj/KHkmRMN0nkay01pe2CDYS2bYduZe200M6u+xqfhUT3Tk2WXRSrVNi1wvAw
mxU4n6Bm5PqhTC5po14rCWeytDGMo+pxnGi0WBNQASulapX7cKfHx2gxoUCFSefGI4Iare2v4lQ7
h2yJsgvpEJycfLnECHIXZSJzAjn8Xgf3Wd5SS0y3sWG+1DI7uUopC8e4kefwJQx0RrCYBeq5fkSy
uxsl/TqTk8dUg1uLlulh7Bq/Y7rsitR6Mi37DrwWXkUj+d7pNL2J8txo82ixGUx3mYAyYZr3Q86A
JpfG60z8mJPLmXOp2m80rpRjoHaVq+gdGpYyeCGH+HxOcL8nQoXuPrRvfNDeAq1AxzbZexBVmAsK
twBG5NJ/UJ3JSm+l1r5ZVtYKBijiQLLcaUI+mLLVukkdI9Ukc2hsJocAV5pplFATaxQ9Ca+Khvek
lO50LUMqZgaOSH9GXYr3fpBf63qq8cFrZ53SXJB3ifbepKNOqZwkZJByE0cXk6DHVBgAOh0L+ntO
q2UPeqeeL9QuriGjRAaZ81Om/Y9f7+pv8fmJb/DkT/9v2QhVHVH+vwysv9oIX/L4Nf5kIvz5b/xt
IlT1v6jTSAFVsaHJqljNrH97CBUFd6FpmrJsyRixNNn4l4VQUoy/bEPohqysQd5Y2JD9/+MhlFSL
v2ezszVwBiCY/488hJ8F95aisyrKtqKphIgSbrce56N5JLSDKLIC9R21xbnYmwk7pcIKX2jB+sIa
oVZhifpwcf55ej66e/lVHwwNHNHSFYYZuo5jUdOEvp7RR7vKPIZNFIj3AuO1K7J0y4CJrIRZu5uX
aPvnY+FN/vPRzJPft2RwGmeN6RUFEiOiFlcHQex2TeuqlErtrkN6SexLncoKSnKEZXs77DTLRfq1
MNW2dDk9Rw9la8dpMYluEmNHcztp2n7ea31hRJuIaCT9wEdfN8/MSB/DuyFrS+PYcO/ao8BFYOPQ
jMge6mpXifE3MLzq+qVZyHuZNJFSNs1mFZ8PzAIuE3OoOatRB/p2Xsp6mtw1LIFL/cxIfqAtW8Ra
DnAMp7atn/VdS/yQF6a2JrI3wbhGqg8BpmTtWTMmth7OnA6ytYsqa34lbEwLtjPFNqPRucRvMAxx
PfhpUpHtvQRTm6BAryYgsUsVBJtBBBY2OD4pb2UT44pAaJUaN0YVTOdsUWxE3xaL5y38SL3yoyEk
8mIhiQyqlYyG4oD4n50+atHiqLQA9g8DlBXJk8OINM3AJk2XpmxqNxApMwjdu2ipFiqJREllb9QE
evFc0IHf4xjQn+Y6Zxpcp0M4nfMzkG7DdCJIou1byIJ9JxjSEC+ZP80MIp9zKbRp3ct1g/JXATr7
o4wtkrlQrYzpo1BrYhGhM8fLA/2VePHUMoeNW0ttq1uTC496ET3e5QXR0wrnQgSXTmXOLCSYNCXf
dYJRzqbq+NbdFQvs5cdZae36LJgys79O+dAE28xoVNtnSViYe81o9GInS3RTpVSayfKU55RPg1gY
Q59JRZdIDIBnBXwa33K+NH6Cv3v9a43eh9/QxdR242jC0Hs3z0o6LHzOTSbGNNjAC5Lj7k85tLDL
zqo0diIqowqvNdDcOvrCI2f4pEL14raZDDrcjayO2dmktvp0YSqKIQ6hCi50F9oheYpOPc1UG15R
pGm8040c501l97l0y/Ou07LlZ1s3UZW3A/uQjAkrEaxTivdgHJQfKbFh6kNZt7TBpKnXpsvCnJXy
G5bRiNn9lGv9Cp5Lc1O6r8GdpfswTGf2aoqtyeD4ek2da6S+eae9LrLc5n6L7ih77GhxGlBHZ3W8
Fbai53u5aA0p3yn0ZJj/EeWMnNyywpxm+xJVU9fCuU2wCsw1TLYfdT10dAcMBWTVSkQ0hKQzVkiF
he1paYf6wZjHLNxXklWmz9qo5cjjkiQdZS+L1II6cdVn15dpzut3owVIbc/EqNnVUYmFQHbZizTO
90T3WmgnMxtTkJIHRKfOLZHpJtllNHX1WrFvojQlo4b2kqkuZ6Bj6EqoEUpndE6xuUtMw659I9Vr
DFtKj5AjFj39xVYhfItbkyvWc9MXqr6vRpoeZD5zFZwSMQuSsF6vK4Ic0Bx3AZYbLQxJmWKN8mVr
6CB0chpLC3hZ9MZhbOqqPeZ6nQdnSmwmymHQLTaMyTCk/fOkU/FyGhVh3iSFdYU/9DNpxR0sUtuT
y2mBDyYQGh8VtRY1HIbGpL+fxOV0CAd43d+tQFpo/Zj4iAfG0mKqvK5S68mbIna1d2rWKJY/1hnC
KS1c6mKrLGlmeTbKhfxHl2ZtexnnIjXPWqMtaa+ZdlHhw260RlnVFA2dOWftos9o+KqqlcRWUufW
QLNvQet9lUad6zUUsbyUNPOHEnOeMLK7KJaKdCvZuhiYLMWz5qm2GaPHisfitQqUWiJTdDSYbsrg
MN0uZn7FDKmhLRNlAcMwBoTa4E6FQBdgV12p7xu5i4pvDPKM2m+pEDGbhrYcbCM7VnO8ptgNf6TK
tGSXAJK7HCXGqNDeAtJ7H5ZAvA8KJ5bcV1LSadf1zMgN/UOWZo98rY2QpCMJ4OVkKUp0rwM2jnf0
Q8ksz2vbzAiLN0KWt0lptHpjyExreEjMrvvbmvc/U/OtR/kXbuJ/BxlCoyr5/1d0bhRnPz5CIdZ/
/B8mhGH8pSlCl7EoaoptqwoVxz9MCEW2/9Jo9aHxE+bPWu9DQWf+pSGktLit1HUqCIh/F3S68Zeu
8pdMVSgaADIcvv8BFWKtaP5tGKVi5CAraMESYFTY9J74+2uspEzmKnaiuCUFggtmN+ouCfyQ7tiH
q/KbUk757Fz/9VirefVDLadbSmjpUx0ddObXZ1FPvz+S6gjNHz7opsSFQbSAgJEpvuPFfCptNE9f
GGTXQ/zp556QFDpEF4ahl9PeCIf8VWep1lkOA5SLf/6tv7+spsF3yDA1wz65rM2skFkkiom0UgwV
dr4d6Afjfz9oM0yysDr8+XCfq+S/r6yhmratsG0QTLo+X9klGII1DzHZ6wP+dWohqTe8VMJDkDz8
+UjK6RVUZU0xFYROqq7osnnquVXNkZZxlOEuXL7RxkV39mhBfYRb77amRtj5e9a/WMySBB7qCdsx
gZsuQIYvLvDJaXAOqsUuhEdgtQCT8vL5F9NKkExq426LcZncotdGu/vzD1XXa/bhUfnlCOs1//C0
MmasSBCwuq3pkCHqfMNE7JRu4A3O9+8Yobx1chk597OTuZn752OfmPSNn8cWvNnoEHRV5gd+Pna0
gLaL4Edt9dEI1knfVbygX7JmLXHsVL2nEL/qSkLiwFUrNFScJNC2Um8Xxz+fyHoVT6+BEJZC5xIw
LfiRz+eRMC/Kso6rrCJ+FkpduFYRvapd+/Tn46zL4C8HYqunq+wrdZud7OcDTQhv47Fpuq1dZN4Q
zyohIvkrc2HGxua8UzuDKR1cQcIYqI+RssGmYKqHqWxVT5NR3uK1jYHKtjU7lUAx98y3v3j0f/fI
fTzHk5esgnTZJgHnOKnvsYn2sdS/eKhP7Pt/3/ePhzi53k3Xd6t0pNs+zBeZV7s3rUv+mo8uyZl2
ues4Z+szh/tns/5/4ggX7YT/JLu6U/GHkfMebv58Z9an/PQJYBXjK2HpmlDFyXtGKHoe0PLttlkm
O5hO0Kj5ZtY57fDF1RUnS+bPZ/7jkdYz+fC+kYjY9KLkSK0/eLSvzwov85Dw+bgxd4TceYHXurhn
XMk9W9zQfUQ85OIN2MQelsxduiEuZ4uibR960Cn8P1+G370IBtp2dqHQnXgVPp+cCk69B7iOOrm9
m+YLKF1ratsXt39FPX262CpdH3b+4ifXwPhlbZ1ibVpSacp3qTO7g7d4rYPez/mRu6X7PXPOnh9f
3t4PifOeuPex9+dfaJzeaQ4uZMiYfE1g/lina045y7bUNuxXexfmmwuf2SvOZDffam67Q27nyS4z
b1/yX1HVOZa7bGrOLd1+M53Rxx7oGd4zOxgXYKY3bmpvcgPnfnSgqnhgOhzaID75zG7uhr5vOD/u
FGdxcGW4L8aGpFf+GfOLXyROV/DTX3TyEWYsb5gMj/Od7Twl7kPvc8xvqqu6sis5r6HzCD3buTAc
w3npnQvKd7/gFcrc2/CLMzldOU5PZP37Hx5tQPeDAnsu301kHCZIKR7/fO/YZf/65Hy6eSevad/U
hlAkjtAl6RFJPEMYdYfKbFtbIEZJbw8dOIO3JoCdOEcRlg3fG6Od6OawX8ERiYmSFnliMCIC/J4o
0w9iirbq1KNkkI6iKhZm0PLkFSpp4Yna3gQIixdJ24hevq8JoVHVHMTNPNwxOhPOOM7YyftzqTMe
qi67KHTkkeB46jK/01DM5kmCramI7qzMPgQjWhpEfHiYpzW8TlZnL58CjOcJMvBZ2evmvOljtPJ2
j1Q/Yo+XHMyA9riYGeg3doeTLA2269qBpjdwJLv9RklOsmuGmNwclsUrTOsRTSjjF728N+f+oS+z
I12pjWToDzi4g7Msxk+WiBWAnS8a6Evca0quX2npRCJbeWXKKQrQoTxQhzlaY50HOOyQUtxhvbsK
OwCmEQwdXZW+xWHzZrWS6cg62uRMYVvHsq4BFWpegYGeKxWUSJnIQYhFggl/UomtqQ3HHptHsGB6
n1E4VMprHtIRQK9D0g/QGb24a7P0sCrVEi3dso5szbzb/PlB0k6/w6dP6skiLBmjwgrIcwQlaTts
0B+6pgPVwTGd3re2rwoLE2WdR3Ql68HsKyxR7RZDCmsxxnB38O8r5/sjbihn3IiDvjW30nnn6y5i
N5aChLdL/+Ll+tl0/viJ+vucNWFDJ6M5bZ2eM/1LJYXEvxs26Uv5IN1GV8qRbcwZque9ulkO9V7a
M8f6ojZSf//OmZZQabtTgZ681XGtVbWtiHy3rtWmQ0CT+7o4V/RvnNq5w+HHzyW607m/b9yntwOE
3K++F789A9PS2ERqjAZOyzMmjEBpcn75GsQi1YonBu2YhfqDgj3dKfuqxdUUHcYMVUvYy2eDlr/H
3XiXK+qFKGqwl8Toqt29FhPfAjkIISwEzEXdofPdzyTzStW4DavhUpEIC1WK4Iuv6um6qDHqQCDE
YMIW7IFP2+2ZEvc4lFd0qW0cSFfZyr30RSn9m0PQlOSxwFELSNBeq44PS2/VDVEqtDFGHS5NIE+Z
JCYbwvsIzvni1fnNCqwo9jpkWStm82RQIUFDUjSlyHcJAOogzR1R3P75CPbvXk5wIVTIhmwa+s+X
98NvMbANUoSMQIN8ZhPUQmhJ+QQr7nf2JIv/HeOlo3iJV7otz+LomxsAKk7r1m6z65yzyqmcwHm8
UB2bzYviPg7OM5p9J/Nj9wd+AP5Z1FYuZZeD0nzzMji8x52/J56Ff8/21jqLXG+PdBhXOA80kxxQ
vc5z7OkexSdvuL8uDtWeUai31qemh47XDXyXMfAXt/W3H7wP10I/KcjQ/qz9aq4FYRnOa+xc3gw/
X7aLl9F57533P1969YtLr5/U/tZg9PiLqMxG97XlBZ+pICRe84kijXhNqprMARbtrJeh4drSvnfu
LRYAmcL8q/f+hFMJOYNS7eOPP9kmtE2nK6HOjz+uJWLN8ddiqnI6zkG47tvo3N5LXyyzv62mECLo
bPstRaNp/vlNiuBoGblC0JNw7MvZD3ezT9230ainUp/INA9ytPNIiLIzufTWuQg4kl1SZNyCB4BU
Q++r5eMnfPJ05f94SicrfyvkSGHkke8eTOf8SXJ4BrYvhXP/xd0/3Zmsl1tlIquRDLI6A06etbEK
TbWdOEykNr4SHoOO+b7+vayf2bJ8tab/rmhdh79U4qrJmPXkN0m1HNSt1nBvCa9xXkv3ibQD/uhu
cr53vJa794uK56r64oVaO4qnew8+ZP8+7slCWSxh3hgmxwXa5Hyb3XNKf75p2Hx4wErnkndsoQNy
Z7LauI/ICV08cRT7j8qhcV4CFy0m68IBQ98XZ/abTdGnEztZWDshenuUOTFIVbH8pHdnabn78+v9
+0PolgUPkUtgnXzJqS+nWtEqqh6CMub0SLQ1sLjrLw7y+zv776OcvECGqFoLcMN6hdcNiMTayCCV
JXxwQudyYflNPECyXNfKf1zfnnUdbr2CFzv1rh8g0XIvMOK7t1eKez06bGlMh/+Wc0HoI1e/YFv2
51NW1yf79AVTed//34U5eRiL2FC6UeaUAdJtRn/ZVHtcjP763QEbcTb5pDNv2AT4Eju4L1/v02/3
z/dOXXuo7EaJ1Tw5OqJHhkmxToG17f1qkx/og+zwv/rVxeyZXuQXX3zDTzvU6BoQGVh0oejcUiyc
4hMLPipm1FiIkcLBh4q20xYLRtb43MrYIhMIQuTKQZfGdmV80QL75RmkNoFwSHUtM+ZdWc//9bFQ
ycvI0GW0/Ptxbse7sG7gLWDCMfxa1wb/z/d1vXCfbquOIESVTVPQQNVoZ3w+ljWRjT3GVniYGh3G
2QAdwWriZNtGcGZ0IEVftKd/KZUF0GnamGxRWdb4w5M7maVKOVQwR3al321KX/Ulx+R+KsfyfDgO
O8m9OqvczF+7OAycffSnHjkwx+iL81iXio+/++dpmILZCYXar23VsMzUIhrNfhfg8XusUb0xTjQb
A9eisQ5h9Sh8NJuEJJ6WDKDsi7fp9HFmEqDLKpjK9etp8nx9vupZYxfkwGjLPptNb9KD88iWL/98
Y08fovUQik7IoKXxNFH2fj4EVA0bnr2ZAHMks6vbNPhW2B198UNOv4frUdhtrZU795UO/OejgLWa
yMgxQJ7My0bA2DlIrBGYRUO4wiUykjjv4y9ezV9+GW1wWoRstta382/lzofa1wzyLuiFPhM0HlR7
wkXiH/oyRBs9tKQvLuLpU6J9PtRP6uiHQ4WAPhhwD8EWHgXBs7DNQhCgwVyjQ8yS5I6OCGyPUQrD
90Efx/6Ll/OXX8rV1Ris0KEwKDm0k1IzSfPB6kF/Hkheq3Y0DLWnvGtGF1fi/MUn6XQdoJBkyLjO
/uhtriPFzzcylwB7Z3E57Cc0HyG5M+AdTKdtWpqsavTFfvmXx38dZDJcs1jNbR0+/ueDRS2InWiK
8YkMRGvUvZ57QZbMX1Bhf7l6n48iTmo1s4ltiZg5GN89s+9cSUqsY4hJ3pIklP/TY/2cmwrTYDPG
EPf0TmUT8j2pWpJ9aAyOmUA7woGX0Bz/D1/qn4f5b9LObDduHevCTySAmqXbmlUeEztxnBvBmTQP
1EANT/9/SgN/2+WCC+f0xenTQLrDEkVSm3vvtT5oXSbGzY77zoJdyaxoQYkGE3ogmjPSLsC9E1GI
VEPw8VDvdvbJUCeBUEN3fxQq2Hu5qYabZBhqBM9tQ5kvU47A9D6aD5F0nj8e9d3KsHkq0up8jDDw
eecx72KFqtWxkR1rNN7r0u/zbYeb3IVnW9bX68OfZIPBDCICRZNODutkX0VNqpBZmVog9FoSVBko
qFYTJpzuPb1oyQ2kQRNvtUTR+jJMqBhv6pJe+gvR7LtnZXdzdV/6N0nYUPl/uwuS2erKIZUymELc
Ww2jQurVlM31xzP6bhcsozi6zeWIbW275ttRestyyD1q/kH19nPZ6A+JPz7gRXVhSt8vF5c2BUE2
gmCJ7syTh3HKJAYWYbIy7avGO9q0GE8humV87IbNx0/07qiyl6HIEfnELTS4njyRD+Pcdkc49rPx
J8TbxBF/pPjVqAs3gXevh4yU4JDiH0Ed5vSJiJo6v+81N+ikjaOjqy/mCl1zIQ45N4rLCnSIM3E+
PG2jdRa9cYURYgBfTLyorBDWuuvwAb6w2M68H9vDC9wgqDV1JvDtMihkNlSZZ9AWj0tztB+yaKKj
Pk/uh2yQVDvoVcTYrSJN+PHLerf8mEWsuYmx2HT/aUd+HcvSmGmnuebHSO+m6x4Kj0hcGqjaf1qV
+5s/pKFPiCVgfve28N7GwGHCiVIr6vAeBZ/41LtQ5RIWy4WpfJdrOBnLMt7O5WzU3BFJnh4m+I7r
qMHPeZVG9KOhhUoK65dIja8qhhVgFb6Ogj8100+DyUfBL3y1ajxN/Ph4ks8sIle3bBp0OEgoOpxs
vrQ3wCkTJwSNhXS8pSRSJf/0GLFdl+detjZ3Idbq22dm1Vg9/l5hIPpZ69b0CREPeUWhrA1Uvu3H
z/Nuhzs8i+fR8+76NLqfXkqifhwjvXSRTeSKKpzueGvaBLGRkfh3lZM2XHij58ZbirmuBxaHg/Jk
c3RWnE6Jl4iDrCXyq8ZsxEuW6/joFYVX/IpSVz58/ITvtgVP+GrE0yJyA0RbwbqdD7XqhL1mMmZ3
3dDr+w3LU/nnXwymE+DxHQD6c3pg5uHsl6rFsC+cXQwE5m2qdYjg1f7jYd61qvAlMWjTp1hNZGeR
sXq7RtDolbNAanxEYjR+Nw1O/pYO9aACf7Ttxx4xktPh6BOpce04WYF7bp+FyGtodB2EH+8+/j3v
dsXyc5ZGNg/TJevdDb5xrLTWmnA6uAXe8EkZ9M2lQOLsa3w1xHJ/eHU/SGna77iP5EENCH01FC4u
IKwvPHIS98KeeHeAnzzNyRpNKpQdzWDPwaQ3uxnH5IaccoXJ5R1asX96aP8dy2fHW0IHp3DyImkW
1pq2ocUaNWj3EBUt3g0dLuEpbaQXjq7zM/jfoU7O0rSuQsdIGgOxZAxbAzhM2N/DTr8we2eHsdDK
ODQ3kro1374o20IdnrZRdvSi1rtus2zEj9bwN4Zy4uePl93ZF0VKgQCBw5KLztuhImVOQ5H0fQC1
YFV13wvHX5U6Nul4a/FfPx7s7MlFe4hDOyl5aefkTVVUy+YuRbXaZNf1FINGAT0U7QotuTCBy/J6
EzIvS4Ka3/INJ2tyev57Q59BEvQz7hvxMy6xAR4TN2iqPxcuroW46Rkb3Et/YkMd/IsnpKZJbgqY
iSFOprMfSie3kH8ERUjBa+3qKdTqVlRTtq7Rtxg04ZOVf/p40HPLxTfJwXEHQep4ugG8onXqQZY+
TqVdQLnnlpTwRkuMzcfDnJtUGsYJ/rhw0x568myh1soeKmSGF3paCYyHYyw1y0EzIAIIq9xa7uDj
BKpQoq7cRHT1o9W1Xnbh1b5/WPY5DcRLSmxJqyzn6KtDTC8a6anKoNleYTzS1r/IA3yKtUsXyrPD
WMS4fMy4uYqTpUokbffjlJmBnsz3capj24TTk3XpivwuUU1KiodwSN0TCbLTT679WVKFWO31eYB5
rgudTWI5irWgEgjY9Yoewa7GNGln4Qr1U0xLRNblehNhJeKp7wgGFnekRR5/bVdeY96gSBd7s7KL
xzxJuieIB1h8jLo7ljtQ4V0LlzQZxwuv5P2ni0cg9qGEjP6Pz/bbV9LIBAkWTuSBxLE475zPhtNe
yMG8S205dAsIh0ZLNhXh+fK6Xr11A0MEPWWnB2nk2nR2WdVw44zVVO+rUrfVN3JfUNYKs6qtjasn
4fePl/77U/LtWzp5wthFYduhYQgcDxmXxOO4JoM45N0f37G/6eF0IeB6v9XejnfynelyYadlktKs
gqJ7bq9E/1Obm51bfXYk9k7xUc6Xkrzvz2aGZFdRoueWipbz7QwXdlXOpayyY5nmzVUk7ezGEeEn
N6cNS7ajuBDEnntCzpDlk2MASjzNVeop+a42jPNjlWB6lDnwLFDJY948fMLaIt3g+cPFyy+Nx2QG
+v3x6zz3rHQ7cJD97Ro81Q4MFkqupmpTPguPRX2FsfrKbHbTeIlqdfYhX41zMqdz3ifuDIXwwH4m
PoEEps/BaFvR98jwymfbM8qj8Bua10Q5JjMsJ24rFzbnmaXrUf5F/ooSdbk1vH2vLixzfCkq7+CJ
oy2Pc9WtbewSS/WUthd2yZkzkzS3oAsao2vBgG+Hwq2XZJlT9wFIgHjXC5LNs5nZhz4S2oU3ePap
+NLR3sstAZ/Qt0O5o+eAKctk4PtIBbFHcVt5HKOd7WffQvXr4+Vy9rkcGg+ZKCogf8W3rw4fzdCL
1stj71DT6WPAgrMwHFwk6E8fj3NmufApoMhEWgC987st6HK4hNGYB+k0raO2/VJ24b6w5r2an6Xz
hbeIV96i6Pl/yc/9f4Ki1zrlcyerTdjsCqTWVJFPYs0kLEPRLquzx+CbfktASCSp0p+W5GNC300p
L+z8M5uPQiXhpuGRbXmX28k96UZ4V2D9nwR2/MMbv+Efi33Jhec699KWLypLHpEQCei3K0TE4ZAU
+FYESGwxB6TRvmifPCwEPp6+s8M4NP8vp6f3Li2aF6WZO04jg8Gkj6cPDwSzWBZn8sKCPzdrJMRc
mtm5rL6L8bLRjQfDJmU/KHCC7mLk8jNurnMjvRDlnR1o0asv3Vpo70/mzbU89Mu2nRwx1JdHd5gs
sNqNS1MeeHDaxMwLRatzE/i3Nd2gsrgk0t++p8bIxxZ6hRXomr4bcCgucHEf1YX44fwotAMQtuLm
9S5Eaec+U7KwgmmqEnqdGmH9lp4oGjRyahIX5vDc6YRBJgcudeolEfX2mQp79jvZ60lQ2d9CeI6j
+pOY3hqtOpDKHx8vwHP79/VYJ5d6+nE9dNpJFMS9VwS4rVefSjSpJC/wLMZVcRFr+hJYqRwuLMlz
Yd/rkU9WCv4JXmqbhQgcuz0i6tmbwruQbz772v47kafqGtnN8G1y6QSd7zxUpT0Fid7X6xHK2L/Y
x96y4IlFlsV/8srofdTGqW1loLf2cxVnv6vaeKEP/cLbOre7Xg9z8racts67sPCaYE4wLfC3Ouyz
3rtx1KUM+tmZ46q9HBVEOachDogXHA1o7KQRRI+ABqp8zLbSseMBFpv1L+693JNeDbeslVefSN/G
tiBywilIxa+iz68TbZ9hBaNN9v7j5X520b0a6OS4WDjhlIXNPnBFG+1lqmkHSn/V7uNRzr6mV6Ms
f/7qcTBzxbpI5CE23v0YGG7ar63IA4OANwb2iu3P/224k8UHAzQ0Q6mnR3JX8V3VGc9tiwcTlgzy
ngpjc2Gtnz0yyL5z3nqez3p/+3RcmKTWOH12jDAEuRki4COGVtPiPmjtg7E4D4/oPtZ2Z18KvM+u
ylcjnywThaW+4450kmgWgg306CFO0CZGGB/P56VhThYJLJrZCdOZToTSrT9HJAJ/4OjnrNt+bP/F
54uoCbEzqRGLu9PbuYyccYhY6SrIavtqsDFGqtu9iXn2P3+i18MYb4fRm0kqqfTo2Hu1ezenqI0H
jJSDDJLDhcnT/4pu32bP8JNCNiegWJI/Oz07lJboQzIi8miTePo86lNIV3DXN3BpcI/Y6DlrpYmw
JqsMrxquRruECgDgNdrabQNdTsEjSSZt40bFeG3a/QAyx9buTU37HUcZnXcRiejVkMx2UMYjpvZ8
jVduYWO5OBhfukxiwGgRZmt+GH1NJ9vH4jgyn70i/Vw2I8b0LcDcjd5KZJRGUq0yAYQqNBpg3PzM
ldK1bJWVRr/KCHt3WUa5vAe6vhqABa+bDrPayoHYzt8qGvKAwGF8Oi1QBg7J1jYGeBmDKreZLPAI
TGznEJvAlBAxI6FtaiQkiSMxfM7AamInunWiKuUyUAlaiIgnzImvbTyhW8rqnr5qfcYisK+xb3Yz
AGejIosL0sXuS96jDY+ojRzt0AO3YkYynSMGJ2pRqM9xEvf7bOiiDd4YwyfTc8et2XrFthbueGPB
U1uJAYhSOeva/TSb+mZsM/DxqOT2CuOy1ZiL/hO9Hi/cX9xdhWcCuGhonKs2NvwgU7bY6CnqKc+P
jO1ouF/nZtS2sOX0w9gvVKYeDJds/eQrNUEbiBg4kTHXvtc9SqtMpLTDjYn5Qv9f8rNWtR/weZV7
QxoQ0aUFzRhVVv6dPqzuqCxESXbVNs+1tCTGw1WMaZiYoNmXlvtDI2H0HT9ntXa8xTrcjLTAaRvr
WEutBAmp4QXmYOcDng4fNpotILiIaYXlmXU7IoJ/5pott/S5VHv+YzzoTloGbpPlu1pE5YNJWfea
trbuajJ1DxJDMmMB7tUa68A311GP6SO3lfs8jx87/DL5MFsk2qqsKB+zrs1o4HW+jV79Ewu5XzZG
JHuMbI29RpV8K3OffrsIr8Cdlnv2qhTYY4zkLT5HQD5MTFWOrsP2aDgo0InhabwRYRF9h80iN43f
P/UduPFy6l8ab3iGbZ3uMdQ0115W+NuPz5AzHzUypiZVVz7VdFmcxGthsVSdy7IKRhNHNYDuLJAf
SVvzNOLm46HOHMAIiMjB0/KGXc/p9TyieJ8rLywDUpPVamqIQAxJIXR0qeZ/PNTZp6KMTIO7ydfs
tPHBdNM5rRy9COLM3usgCkM/DFJ6IDDo/DcT+Gqok+DN8hza93BCPoR9stbjZ10B6gwPXXb/8SOd
nT1CUVwCdIMXdvKixrF3c4jWZRBbv6CfCVVvIwzW/6dBTrUBUHVNfXIK79DN+Oj6xlVU6Dc4FH7+
eJjlt558S3z9v8+in3wfZR6BecRuPyj8Dp5f8WR01hWON79rfQzkNKxQaL2k+Et8POyZVeEhdjYR
t5G7f1dNjeOukE4/FEEVTkdRzbceNrJdbK+E4V+4Wi7B2ekTcqbieUcGRbyrI+eh4gbmhu5Bi8qn
eh5WsvhaZH2AmfIO3MyFBzs7mkW7mSD1RR/WsnZeRaYq1zlxUrMK+Fx+0kLzJlL9nUXXrNE095ZR
XmikOD8cO4utTJX8dCMnVmzZCOlxLAd/g7H8mF3VWEnezcbgrCsNHKA+gVb9xy+PMH5JuDk+95fT
y7rRVRHdZp5xCJVpAxSxiod5SPxDbc3ufQv47cIbPLNYYKRROuPuwLF1Wtgyu66zHVVogR82oPJS
UzwZotGualgK60H38uePn+/MHYbwiu4pkjlUfU4PYvrovGiUHaQ6B/AZgUEJitof7T7ffTwQydcz
i1OntksTDPlELoJvl4uDQa8WTXZ6BJtd/vCRg34iTwwWZmh0zPZLLWi01t1NqnrGzTTZSrBUV6Az
xxs7wtAiS0xshNMw3XbgELZqHAesjn25U7ryF7aV98e32mwDWco8QPt4Msu528++WWwhMtT6ShTm
U2Ln5m4wtN9p1Vo4IgtBHKKgMjVeou9Voz1g74kTfgP2zcGFGRqWjD6BepI3tmEmj5GRZVcUeNDo
ybreYmpM0yrdEXz/oQTkIsTc1g+xjc8HsR3xH1/XxlRsRIc1vJJc4tApU2tO2+dSs/Rg6BYGx+T3
kAj6yNl6sV1sSxdodTln/TpWU7ivY4xrcTL8kuKetxjCQBKJht+k8/E2nKMsMDsnRxsWQqm0S1hw
ld7DsJ806HW+qncj0I5xa6vqOwD3bkNCKP5pALXfxRUEOKyAu+NsFSYsszm9JTWUUORJcaYt4F7H
VvTDIMBYgQnZZwsvJ9EhxuZVauzasIWlUcMM3rQ9FJGmya8laOGtgy/hFiY7kXkCuO8QNlm5w6Wx
3dgT5EIlzAKSzJTe+l1E51dsVPA6Sjiz0ltA4H3SrQ1Mhx9jq83XYKoc/NU7/s9m9pgbOQwRfdLW
hVn87qcKj/RJYry24BJofcQhgfzDFUst/2I3TtnAHILk5BBRrtOhmveYb24TA6LGvPDEMDnW1z1c
3g2RFoQcxS8b8iHbZmKgtahMvN1IPbNY6071FE5DveIw7gMq6CaW3uUXgptn0wi59puYf49e8mLG
4QvYEHOlxWm4S1Jd+9pag7uOm8rdO6FrriGhxOsONfEKLVN9H5Kr2BTx3D7oJY7KXpIOipVS2Fup
ZoiS6YTBXwIYfJ6KZ99puoe8cvM/qiOFMrnT97A02/u+UzjazX6+EwuSuS90+y5T8XzAlfDFlAoW
qz1kPK7IdnRyCZ6+ifYUgMRKApncYMQyvNR2+tXTEuum9cUYVEKwY7Tkh4OjBR6axMM1YOisM1BK
zkm5znvb/6VJv78yZjLMqk+gbKYDPhX0Ym2pubOLSh9aYHkFakVfOy24Qhe/atqF7fuEk3ZTTRCx
uzD9ag7mcKPwBr6nYdTdhzNm+xFOgutY757DzEq/tpDHf0WWR8aDfOnSraHm/ZB6yOdAqQAQqv2V
SbfUg6O6lLepPQGttvdNnT+3ZuvetUPuYOOQO5uysL86QoaB6Wb6Fv3gr8i3cvDNQ31T+3q6SdNU
7vopvElKwuLYgkC9UP12kZL9flIZq9rUq20q8U4ocRNdyVwEFT3Tm0inuaMY263Tc6JU8cDTTVL7
EiXmuCubJj54DrmMLk3R+yfciFaO3f+oBi4d0pw+20bI5Hqt+yPuzTvfy8etLDTnZTGsS7bVXDob
L3YN2O059EQbcwkcBKc2xPzeKssvaVn0h6TnkAwHMHKWmq9MI7tpG3HvpGLGBJTbeiIxUJ7z/Fsv
5u6LM2u4VLct6GI4qOjc/eRqmsNwTVrkh8QVkCXWZ88u5nlXfjiU6y4jw7CK/cHaNPgQrbESHJ+r
NFdbkVj3RgenZW5kupqKvliFtfcVbsN8TKIMJnVccXPqmnENYcJf16pU9442tDcOPoqbyVX5hWD8
XORKmzMN1RTLyKOeZJYGvZrdrGJzenmqAFnHUNfm0b0jw2W/fPxte9/XSrvB67FOckmjI8PBDU2I
NpHaWB5kJicEZxHBh3IoKN/6yliT9d7m8EgA4K3j6Ns0XlI0nwtvaVXkm0kjB2a/S/z0Khyr007L
DNIZmORijulid2/5NDZJPdzgNfq90u1bM3JYvpPpXEi/n8niUS3BwoGvrIXT1clcJwsVddI9O8Ca
Llp1Yx2uqySkiEdGKgncroi2Yz4BMyvG/EKKyFj+7tOYl/ZlRBc0T9J0fhLVd7DN1KTLAlSlL8VB
C+V4Vc4zXSe9SjDUB51cJgZQuWSetjkus9de4ol0i+W+SzImC8s/wpvjJ6sRWbIZalm7azAd1aHC
BBN69tDOx4Hze9r4FZjhIJOiAfZk2VeWrrLoH1+FSIognqITlKwXAua3L7FRFNeyUfiHVkDBEdm+
VxKZxdPHC/Z91McoRLOmZyJ1c06Xiuf3RqSLyAqaRjeuSjJnx7yZ1IWQ72SUpWVwUYExClIli+6T
t89CR7CN+WaeHPVu1HYzSKbHckrFP4vQ/46is6cMvkTUPk/DyhH6TNm3Rhq42MgUP2v5pFVXBRC4
j6fsJDD/zzC4o+AJg7j53UVAkN73pjG2AGRn6reZJqkFgkqHV8nmdzI8+ulvuvBo5yaQRAKThzTE
QT/8dgK73pvyELRQkDTy0NrhVdf+Q6Hc38dCy8PE4UqAavdk58rEmCcQGjEN4w+Vb5MIj9eTduGS
cXo+/mcURHYMxFO8uwIP01jqVj7lxxHL2YPfdSCW8zjdmYb16JdtCeCsmTbATiAfSgDWUybmL7ro
5VdzNJ+trE0uvM1zM0tHJscFEgvxrrG78IyUWy1V/z7MKaOA1E6yzdhL98KTnxtn6VHk7AOXSYf3
2zdYu3aIOrEqg7p195P0NzSpf/rnC9OhOReht8O/T9d/BluorKmbBORjd715ENUfqkX7UXv4eJyT
7+nfd+gguOEtLiYO1sluHkIjixKVzAGp601Y8ZIgI5dAuT4e5tyMUaZm1dukkXF7eTtj1diy+cbJ
OWAhHaT0ns+NH3w8hHtmDD4YZB8diiV0C568FdxyIg5aPFS1WBCyoHJs0+3UDcanStrtj64Pi9sB
ULVcVcrTCxyq4iJZj0rRTSqc0jx0TWbik6dXprseZlF+i900BClUGT3MwdaO7wYwhH/IKVm/hkKB
2tUG0PQrcstztBG1ad4Ci5CfvUx0N6nSwpvIRAyzRT1S2BsPGicWCmYz+KvUVr0PKXMBBjbOIKJt
Y1Wttx7Dhr/JroBWYMmdIkD3Jt1dyxni/Gp0fKNdadnCDqUjsdBWTewO2bpxnfoWj5/4ibgkxAgD
P7782h/cftr0raWn27SjRxMdcrrAcKjxrKK5ie5DdxCPWthhUoW5drPSmARrZWl5ka9ia7RAq1lI
NrdO58h27cqmjWg0VuGXuejtz53m0CPSVlOKK0avsFivtdwAxaUm71vnFfGNmzcWcKzIgRcaolKj
pFNWenFhzy9v9VWgsCxgsr/IY+jYFazfk6NushP+LB21Q0ZxA1S3M3qHxo7FFYbdIyBYVT7GZXnJ
DexvgvH9yK/Wm/dX/vEqMoudMKrtMUWVY+bqHlGF9tw1hrepDOcLd5F9gpsZiK3ZeMwWBqHoUEXZ
KLQ1IwUuTWHDIujvl74eLOQwEG2Pwunybd9F35A5q9U0qJdQNH+8CVYLuJ2OJLqHj7cVmu1KD/tP
1sJXmVKvWKUy33p5fauV1gCAW69XQzxau3YyedfAFEFQ/9Ts8altpmxFDAeEU9c3sui4G7btOqQb
hsITTmW6eJptN9+Oo9mt4q77hsV4v+6d+aVvh2htVMbnqZupMHgRbhPcfHdhRyEj8vyZqS+nKymb
P1PUXaf61ByHdOICl8IrCpMQ9w5L7L0k3uWFUe382Ibc3kY6JXwNJJy6ie1279E63MgS0g3Fnp4a
mUHtc2VM1Y8iqepH+BufwwTNrY6XOQ55yuFajAaDktquL7jYTOKaSk22cXxc6TVNNLdZWXdc5GTz
VdUifdDG2v4BTHsIGkMN46rNtfYu6uqhWZkcGFcC8/jrJLa6K+537biJSVXh5ULpsVl3rZlNK2xI
xXPiWd3dYLjt76jp+8X+s1LlJvaYnDVBfIEfyTAiee4a4WzIO6UPmdFr16VWWxJU8SQ+OTG1Ke44
88Khd+470x+u6IDKPom4oErVyhritGr5HZ4mvyka8Nd9Wg0H3+NK58xxulG5rTZa7Im9Sn1qisps
nWNVhWoN2wGzssKb8QgMqy+hpsR6dmuwfGoaXdI0rjGuyhJmGdjzelsOFZ3ejUq+IkoSJhBMWvK4
/6qdHoYwIRJTrd2+LQ8i7JKr3F7eWTulmzmR+BmGmXMHQQIwZW52R7/3vKML3uCzqsCFGVZaZgHq
4nYrhTccMW8Xv3Ir6w/o97KHXgdzPzt4wneJGLZlHuHVmuXyLvdtDO71ieXa+U2KHL7HQa+V2h0C
JrUh1qBc2EI1mznFg9yw+2CM++HeV7EMekfJ6XMLfAGDpalzP3u1mW3hkhd3oWZyDnVkZe5aI5dB
NhbtFzOvZ1CNYUFA4mZTpd0oAJvmsRvcCqOuufee5VSXxcrJHXjgZerbm0YY0RaeqH6XK6sCIOfF
SUYmuZvvUdMb1WOn17ZYVUU2AMwS8baLjHwvHenfSKsyd/CGHfIdMXTWKmQNUKO7LgsIIrsuGR3I
pyYXlbXvhplcZ6FKvgGYj2y4MhlpQKukIL7SPZU5B28I/fzammjG2iL4SY6V0NoXOKzpg/QSpRbJ
HofzZBdc0qlj5xXvDRT0NjbaOdxYEIUDvfEUuE1bs9TKwk7/Bld+3YKqV3nTfQ0JggJn5A43cwOp
91ppQvGZhHsXX7t+Uyd7kfS2cc07gU/NHGDnkjKzwOiLfB2a8bTTO828k65obpxK1zHmHal3ZnoE
403nO+NpDSRH3OJ9d837SfeNo7wVHepIRjth5rCgSu+aT7TfX1sNFEBcDYtD5Q4D6StD+wEzzX70
Cyslv9npj8OgUZxOuGc9FGaMnkHz0mtLOn5Kdyu2fW2M84FjqwSw7zg8Nnnlb+F3hg9zrNc7TgAM
dKQfH22+Z6AevOlbzievXdlTE27ccNR/cVnmOHDsLjB7Ze5LygkYwA6hh28rPEUD05S0Dewx/h0D
18IoKnTzIKb55S9w3Vj3ndtdG0uz1IqbgnU71E2LS5luaM9NMnQYZ6qYPLZfH2VjWqvc0pt9OQzG
qmpr72FQMeINyHcC2WDpb6Kpav94Wkf9ZJhKmg8bd5z/0EaNG29bh49xih/jytPleD17aBIhEXIM
w1efbDSrbb7kd6Yqh/hV9ztdGeXN6ITjH6vwpiPKt2rXCSe8deaWjGDr6N0N3Zr6A4De+sYVw3Tl
T4PAAMzTbvVCw4bKllKA9+vA3pd2bRyGIdKvAbU7Tzbn5sHyKEMMPXwYgZSOLSpaay+yMDm61I2v
LLo4vkgnQ2jEJ+IhdTP5baIr9Aj0GnAgHeg7FdcTaTMT+fQwE9QU6ADWktz5jSSUCVB3qBtpCIQr
RpnsJd+Cg9RA1nuuok7gVeEtgZzck+FHe61FRbWfGh6hsYrhT1snOT0SsVddydKMOMKhg+xoExC0
VJRThad2WlKkKKfcv1dZtRzymbC/em46bKKIBCXNHdyCVojb8+fQstOruau7bNeOOYZ0id9Mu5ke
8CtJr+2uz9xqkyPvvWuphNzoWT4dZ8oUiyyV8abRZ5ugnHbhugJL8tttEfvhszsm6ScvLqbD0M3Z
8yy6cJdHSb72JaF7PeZEpdQlrE+idvonfg4m2GlDpGaXbXRlyL7fgSsVj7MddS/o5fS7MdSKJ/L8
xqc5LAgrIl3Fh74WxTMfJeNuzFT+eQIR9N2UfbONc5pWfD0uDq3ei0DOeEBvwDH16k6zLe2RMoGI
gNyH8qveluqbiyoEjWvZ5tfeFDUm4LWuuad7w7prk9q7DmU43WVIv9ZWyn4GEGRsZxHqByc27F0Y
N9M+yevpid9HYRyUOjKDuStGspGj/1Dkeoq9clQg40h1N8fgcVb5zutgQiZmSUf9KDxzTbOFsdMz
rYBSK7FyLIoyXUHynh8gBCQwYRry0aBfQv/Kj6fwqfUajb1i+tWhb/K4wcckFL9qJKD8hCKOf/tI
0K5Ls56us1mBokrlZGK8O7CrlSGt7+1oTDfKSrrDxA15BVtR8oHpBxfTR76BfIIdKmIrLEDtW8tA
j8zjcXAaauLtFNW8ktEQ37t5r2NsXsthF9lkmbeQnoQCVRNbD4UTEXCMsQmhQm8Fv9TOm2I35br3
W3Mw1iVbA/nAsJtDNBKABIAjjF8G7hj9lZb71tcefVp7lVOpF/ch2Cc8THy7wVu3sMXvuCIzvJJ2
YXWfrdRT9k+HqR9v4PF1zoryTdGt0ThLDHhqQ6mrwkA2t2JCbA+M0Ax7MmwtSd5NMuEHd3b4aa41
uvbncnTYWZqeWf3aM6RJI9hoeCk+wH0PmtijhoVJ6EBxKWlGDtU6LmgoHSYb84KRBr/nWC8NfevY
DS3IvpHbL0M6yy8zaPA/CRcf7Ii7KfmeVEln3LVovdugB0ek0VEzQ3nslJEM28ywJXke0hs/iGHi
4hhbfRNuXQXZfQe2rMy26Rz6jxnnSQ4bWNndyko8vyaRIaOfQ2+O/m2h2S2fPj/FkyyS8sbMpwJ7
78gKPdDGRuYAJ+8qIFt63LtBUamGlq1FFW7vF95vsonb1Hb5ImbKb3f8INe5cuuy+eFUKUeXzRK5
gXy0dIWSypP5vRPmrYdmvOPWWid4TW29SJXzrW6nlbnWwlnPrxJrFn+LYdzqiqSYcCO3QtqZDJPr
5UqToXypVe7uagp0izgpNXUo3iNs9bnJ5wYu8pT+gO/Th1uj7MevSjgxULTIBLoU01qxxrgh+z7V
LsIjkVPLA+XsuTB7m2j+6hcxw7pMIBboUyH7XRvPgBundLQPSVg5zE4ljsJt43AtsZW/KzKr+M2p
PHPiRvY2xfpj01AK3Fe2OR6iqHFu+bLqK7d249vOHO8owNFH17W7QiTHoqz/tKN6hsFAHalxfiY2
u0Nl/p0bixdHMwmmithdA6njXmPj1D1QAl6FMecYxp1qm1iSBrqB6lcZ9d/wWuCjXd8aU/TDjpto
nUQkeSqLiKLhcVbMcL5SeX7deQK4KmwySgNZe9eAfliHzXCr0Vi7KiL3msvhvJ1VuEl6/dZBTrm1
ksrcWEOHPEB0V+Wgf3fj1qeGCQjUNvojxSFY43V25yyc2Hb2jiFJ2Afl4eY/8j/EdCtfjYn20qbF
g9Z44f9xdB7bcSJRGH6iOocctjR0VpYsSxuOLFtkKCiK9PTz9exmMbalbqi694+UlUuSe/3KT9xN
P0rTfzBtXER1a3Gl+WyHhTyxjv0JpctSYVbPWT9+DbBcUc2ZGFEPXp2tvr7UXvbTp0iA0jL9Tjuj
25sCzKIr+zc/NF+20KWCrUtPrWF+A4/SumUar62Tvqq2fwqyjdfS9+kk8ArAdzu8L4S5MK8P6XEN
q+7QLvD1aBBcfnvFUU1O26FOqQqd2/Xv3K8P/YhGkpti2NFS9jAZY7ezWrffySanK6vNstOYFz9h
yyowc1V4kMhRJ433gCLT3dw1n0Mm5R6habpPK3mqDc5koZ5sBSmSWn4WNbJxI7tZvWdSe/TRkf5b
zRm8E06NDVF7f7OBcsEq9bdjmoaagbz6WCZT/kaikbJwLT7YiOHV2ZM9Nk7UVIJmq9Fv3rKSAVD4
WXvtay6drmsbqrDIs3hvSzc8Z2GeosIrhBERgTL/4jYn25Jp6+Br03vfytW69iS4HMIZvc0O57/a
p9vk3fcFXeUIKIRxsdo227NGW2dkGEMXKWnLQyYqfaAUWX9lJs1amcN7MU+ujP3NTmNJFfed0gGb
BR31CSOFeER8yWmet9RiuwZPAFDa+NqGpjhlW+sCN7T2WS2Bea+1RkgnnbTaVY5FMnsF9Y04nduw
L4YSvWSr+teiU2qNJGKGv4Yogy62nVsv3OTV34qFKukoUicRa+mTtKjLpIGyjAheAjuoCZcfAdaf
0pkJf8nq9AmoxHvxlqF9SNPitW6L51HWz/2GmDXVuj2qeuy+TeLjLxy77b984ng1Az1ct24QDz1+
lJ/GXiYclpRj25MNCFiOEz0kYXErRvnhBPtt4RsEHn7ULSxzr7cfVxQAAGFVx7LBLGGb45OWjblz
tvXRUfrHleJaG+NpmUceERblMUCJ2TnlE1IXM1qq8Rf07zsT6pW653/bCB9VC/9oqcqLBpn9GIOV
RQyGQdT47l1ncwrapvu61h7d9G1ObY6jn12zNiNXLq/QprS0V/peevSzZaGFHrmhWaLv7LM3zMXV
QIvA5NQ8UkKQDF4xR9k685ybv4Alj143f5qpugDBJ8RtlHedEp+NWT22huY+btELu1p0oCJL7Dmd
iUiVjEcxUzmcQfCvhWXFqmteqA/Yu5RNH1SP+pCrE4WSn2VHSRtjMvsmrfPoiZ/UjEwaNUKTsPbt
+PeKGDMcD4DWZD/r7bkX1PYGRf8uxcr9lg+EaAZ2s0t7ptFO1JeOdS8pNk0J3NwscYdX6mTk+Rxv
FeIRr3FWQIv+bQrHOOWq/GXnIWAs23NUIHJNskYDDvS+fU294NHstBOF1vTBtG5FfWdKI0p70tsj
rYv1OoO2PaeLXbJ1DfUfgKH6RZZFDh7KVN4NufOsXI8TZM24OLMyO7llyeegvfU6hOH7Yrq/wpGK
IRr5RDRu2YcOgEE0/qx41oPkNpoeq0IBAYRleAxzA69etS3n2pu34xQ4sqX5cgbF3bIFda+BAbkx
N//Ob7m1TbCYtxCe5BdA+fpgWWBQrnLJJdODd5fO9cpVGoyzE2UESL1oZPVJQIXnPrczuuVZLJIi
7FFIICiKG+H8K+iEiAZaq3fNUKJv0R1XjjVlZzVsMq70pqM29bGz+45G/Ty7Z5rn1Sn0oSWdKQgS
bNpVZPsqjBapUFLWfIODu/D0MauMLrPrFJYqBjbVJ+WUf2b8fPEE5I6LZfIPk7YetdfdpyL9svrt
zyAR5QMHbEk4WNuusq17x0ZNLwN0RvL2Gm4i/acaRDrWoMc9ZuYlWoPw3xY4p6404HJ4Z3b9Oj6N
2WpFUle/3SH4Z2v1Y4WLipy+S0AohsRfVIo/IF/2QZZ5LAIQekDEgnbuTMV1N/xbZW1Fcyaz/ZY6
+9ljBEXAlicNyv/d6gbjuerGpxVv/G7ThkJqPa2PeDOAAtAkRCE1gXFFzTXWN06+eT4MI9Zu3y3v
UyX6nd6YmSVZxlFQolvLqupLLCwaRY0m36fYg/ZqmionA8lF6lMMaqrAZb5gbxyMcjsPEzPuptbq
Wtvp91C0TmIphibX9X6nNXx1RUoQZw+viLMN1j6YnebgkRfyWMrpz9bnRqzbxTgoEtqi1HZoglT5
bzSGaGPc8LHJeYir3jlbhrq2vqpjo/E0Sg072/W9f7ay9V0s1buett8gOFu81svJ7ixnV5X+c1W4
9p57ID2ETrld3Lpxvu0iJd6xCF+9TBcxWkR9RG72GNr9v6lJ550nc3vXO/qT0f9Tj86/tNT50TGa
J5H7fowA4eSBWcVmSH9w0elmP+TMYvg4HGDVOTyMs/DuSFz93IijiokgfTWoMN+vs5gjtkBKdXKw
0n7wr2Pj1rdCXINJrpY7I53/ouA9WBksTueT30lIy7XwxrswSB+yDr9i2QX3TeC/GK2fJ91sUnZi
3LwT9UD8iLQemH7pf1Bi3Lv1+lPVm39uqoXy+qx5499P49mQ1oVJ2Y+qqnrvxfQ7zdQLMrIVaZvK
EYYVb2l3s5rcJEShIQtqZJqGbF0kj3Ox/sm0fvA1GkRmR3Ts/KR42QVRYphSRsMqElInuzgcfBcv
BRljXMtzxP/mPm7gd8hRwnBvBfLdYT0OnZ7R08ke2ZLhaoKa7mljKc59atBzm7E3rOo2L81zfgiy
HgR/AqnOAuCwoLD4r83vDhVvw87Ovb/SlMQw3lqFmwL9RwdNtc9mmUfOSJPLut2TmTHu+kHouOp4
CMeFeIXVKvGQ50WxKxTblZ7KGyil39uwhgoIOpEMU+2c6fzLYmgz0kdS0e0WJf7M1uahbSw4KLV+
xRkuYqdzqqNC5QlY6dQ7y+lomQJ0mxYSsxZp6SMmA5COdFuZ7VpkeHN18EG/UezU7tWaZze52dIj
35SX3pb63KY9d545/FBO0tIeU/BWb9NrWFsUE6Tbb+RdN7Vig6JsnhZ8RM5fr2vn2BFNs6OT9YOn
6AkJ0KeSKJNzTCZRqXwgrtQi67/azkTlAIwDoygqdB9q5f1ZScXboYRfDqGp/vWlwwjBBRMHwsfc
0QEZQIwSUbS13wGuUMi8cWfgd2KpLv6Eq6I9BmLlGjJ3XLAmBfHat0Blnj+DqGzpsPcy9FYsV0hZ
vMw5NugJd02WO8ceZOGU2j7DxLis+2ayDHqpPb0Ht89+ALDEP+5Vd4/e2n+0nJ6W8tGff7FfGjse
K7b4emq9BOq4PqbwJnuoiexusCRmpXycsuNYZ+KOEEM6Yf1B9nfD1viXWtldy65GcFXCG5JvO7/j
SLe6ymGDhw4tvJBdG33Ch15sH0IlMJ3EGQyitrEG2Se3NadLvZkeh6dTHIRbyW8BAUNjxFCXPyKY
hq90U+z40gkvoqv6uzrTPiFgmfGL7NLtUlv+9Lp0TvYx9n2fwKcOydTzG0agBOJb5pO8azbQiyJQ
7e92s+1rgbEL+MzEDOVnhX4svLx/wvCV/V0rtzrOC29LVZagWgO9CgkhC/UFGQ5QuY+yeMWOv3Ma
xHm5pUfkAKh+zanhjyCPRl641vejN9mJv83T0ZKLdTf4urmb6SZ/X0mopEdc5gaQVx9cnAYSy62q
9sWyUDJHvWP0ItLhpq5Dyl5HSVT72x794VoNoHKR2xf9c5HbxaHs0ybJiPbalRqULapUHX6IGwgP
/5LxNZM9hzzVPvo0oX85pPrvSX1Fg5LW4T7vPcbTqneXi483ExhqHbCUzTYt5Ou8AVYhgz55qTnu
5nGcjgCbOuq4yk4jZVcRmnYAP9ktUW5TI8M+5CQZiRaRHvL+ZUDwkji2wuUfdJ1+WiZvfjKQEB9H
DzH0mudObI+reV9Ts/TAsl39rOQhE/M+V9oH4Op+bD/w+U6t6iCb1nix7TF8TJtB/nbyQp5JTpz2
2l2bveOZ6nsmL/Vg5kP+qyh1c19MYsGjUdonbVXWoWodG02bL39txZ/BG+hXm0v/H6h1RudyVR66
EXoxytuRdrZsWR/tWg+v4KLTU7uG/FRUnVPIulTt52yxrmDrbnH51R7NikX+Ui4Lt4FIy0OhNtTN
QlZ70yuK50HZ+VXwN95TCc5B7zjp+Neftnw/TUNPRyiy76FZgr1vK3XqlrS6FK01X7K2FJe6DkbQ
IlsEmAkRGDzKqlMfWzH3J1ASL0Zk3x6MvnIBxIDLHqYNMMACXhgjpJz2sRJtn+St2cV8BNM+DYrw
sW0b8dvrRpFY3BqJBxEWM4T5FL6PlXM/Wnl7JzIGqrEL5s9WduZ1TIf+PaRjBsdlP5aXppDU1wm1
IER2RgctN9hJ2VXTl6LA+zxvXv17FIw0KxJwxvCxuFvgjF5wE6KOlyn66aXVCTbi7s4OizXOp451
IeVWwT4JrIxSxKzemKzU36437XdzGhUdH4YcP2DxpnOo6OVNuT2/Vt8Z3jvf3kgnNuVdbSjvbwX1
eCrWIL2XpbPFSB3BemiqTFnQcvJRQTEBFnNnFndGx8+75lLeddLnyqiX9q9Ilc1kUq7sTWvVmssp
LJslT0II5/wShisyxLBxSwEqgeX5lW1/UeeSguAONfaabTuU2P56mO2m2l6dCfXFIe0HC89Jzg91
nbRjNnFX95X9M2VNvUVEjY/+ye2bjqHM6/wuqVfbBu4uxebGk9IwB4YHhxE5uZ9/YQz2VlQZpkHp
iGnNMkbkKBj8RJr7cYDLFk+NqbFZOzmf81mTz6TisV2CPpEjRgd6sTqjPGxaie5A/ktBNhiJuf15
BoX7xVprBbuKZCwj7rVHM5sdtuUQh6WXizd0GTb4ZsXDi9SALPgkxfA37wqIpR7fouNtiYFbNUjG
QUF4ASuMN0imCoENcpJSm2a0q0vggaldnJCP7ZCj4d4O7GQs74Dy5b0pt+AXN5cCArdqFVv+OGxR
gWg8xBLhG5fMJts6LhHLvPn9KPQuxdWkk6Jb+XPbEJTPpruW/a4eUXlHs08E5hlWPEsTyVpjHsWS
FiJaxhTBuTfiHaASkJz5g9llqYtEXq3/tluV2GMY5MubuTV90sBax6x0I8bdYmvLI5xdr1m82NT3
3Jsu+zyEQnbdEEDgQp+CtkhU57Jr+fCfLUZXDAdn9PNLczLUfBtEtjTb5fVKzEtY16V8z5dJb+x7
eWdmex/Y4jx4wWg8lD7q9L1vNNJ9FWXuOERVVIV5FVbtqHNlqnCI9O3a3Tli6MN9A3P2ZxrykfMw
bSz4entzvCs2hIyU42220Jk42JnjUKr+t1nYnBewyGDuxeQt9gmkpwJEGnp07c6WMpR6xYbZcnEQ
/Zz9wje6XV1vFifl0qbzXRcI10wCdJPlfjO7djpZkMl88KY93ZlusGV3bVkYf9e0D3FTp2bF7KnB
PGMpt4x2w9U05Nkwps07TfDC6kq/jZ6/SV/SzrGzhrDBOFTRRV/VWXqTnwQ6f5xJoX+EfeF3WvuF
RaVfrIKctk4VBCKWtaz3JWmKb+Tw1VucZ63xDw4llYfQXwwzybbQrHd5erMGG6uygiTQljXuF2Bn
FKjC6dfIgOEXB9YWVFCYRphGujHM5THjLG8vOeBBvyMSqP3OBXDl0RjdzqYI0aRqIsgHsOZtTrvg
im0afkqVqm2u4Pz0a3TcksFudWS47NEqbumjVQR1cATsNcdkQ5xXxSDPrXnRnOuf7ZrduGNpQ+qL
0ttocVz80n81Q2JungpZGt19yKw+RSRm6Ds1lR4dVMLFNdVXUkx42dOw380GANSRHNDhw2q3wHpj
sEcx1Hf5VB17sremyyrnsEbVo0TOFw1+E5POB4dYpVmfJ4FqEJaWFDV4uARX3NwVmFl/8fqbti4c
87a4p7dlEAdYC76itOSWj8h63sqjNupiutoj8XqHYdC9RfogFQ7JYJlpzd4/iSyCULBbgkIzH0mB
PYgSGYUMh7eqN+XbvDTrs2dVwRLfOI13UqCs5X6xBXQ+0fQBnT+blbFHo/nzTyVxUO05xcShEzfT
LGN1SU3lvmXN8w4mTnp6yzY2INz95jAQ1m6MaJ2aXFDXugTTAoMWsATgQyeVUvg6L/Cj6c0DPQ0h
B/AY5hK4zA/EburDYb5Z0Go7AdbhQ8M0UXr4eEjSf5Kz48LcTUPJEZi1HtrAmoeTNFmu2W/gBpIO
doiv3eFtzamd4gPL4e1hm5Urg8+qJHP0B3J0bq6uXWTmxRXT8DFUPZjX2nZ8VHW4cMzBPEykEahV
bHs1dd4GXp/XJDSG2B6P6vYaUZohq19yW53mHFqtAA9seT7A/ae+f63WKVyOa5HX9knkk+scmb+2
ab9kCFCOatzwynFhtVEgl/WW9o1778b2mOJxmpC+JHY+qvwBUt9su7esMshLjRyVu0ByUYck30dU
ZdUZn4z0mJ4tMk9q1JjOInyx68tefkmE+WIHQ2W2wB2SASncqvDVVmMvEgcB7u0XDNcVwjG0AUn4
9v1jwMPpRF1K7MSR6ALvbLpwansxCSVf9OLdgD0uLXQneKfEBVbFVtywhgmW4Ja3SLHIcpplFlFu
9qOPttMt5my/eBLEMZ+KW60rWbbl3jLrdPg9MsxyTvH4y+lmqC9EIjGt6GPVpOwc3pKulKR31kZb
GJ98GDFkZFVMGdBA92AOvfi3yquM1uDa96oXs+o9k90C0PBtNjcvPKAl0uU92Q2gV2wrsxLuLgwd
tCt7ufIDHtsgaJuEpNoFU+I8NsvfRciiOPalXX1ZpaPIoEB4GFiZ5Z2FLzUNMeTp+286NMiXCIbF
IfQh3artafOdabgXxAmeylTMACCin777LGh+/MId5W/kX5CGBSmfJRjsWMr6MNqy8b8FOVf91R8G
R925CErsZHLXFON3Vi1ZHN48bBf+MOAvHF0nnjM5tu6D8Kx8vPb8K/m+kv1Q3Y9ULaXPJkZhpmGH
mTlacXqmSV2ojmnRbq2SNl4PLqVRTmYflEW+419H2IJfUXsyGyo0c6U1nmHE0VwGZpilDzbetTZe
rAbA2venFUasDrPy2cvWMCUvBInpnwrr4t20tEDndrdx3uFMyc4NKXMpLHyAMDqyjM1xP+teI0NY
sGax9+gsSKCUtvVaL0XVnMXijT1nVj75+3FYg4hKcENigZzI6KW/GskYMW9Ds1taR5of4RT2TVLZ
m1c8Bb2b90k3gWftpgkXKU1BuTBZ/LSzDv+Uy99BZskwQk+oWmnQQVXO0TyWAo435CGKzdYQ7Sms
Gse4bEM5ehdMjoV5zjk+7aRUdfaJlm4dDo2RClo2fE8Vl9JOoSeGUUt1wiVh2HsOKoKanW5dXPyC
qfpLN1TekCHFpYUKWoyvhqUx4yIFcLID6a9u80Exylwd+bTDNcqyzf6jpFM2sbabBfFDbtS0FJs1
+ZBOy+tURpyClctJvYH7uzPZK/fcRnN/rEc1iXODjWa53/q2LK+BO1TDS93LOXipII/nXSYVzOw2
N0i17NE1nnpfVGInvHqyiBV0eVH4t1ayQ/KiK8E6+vWvRSaL5NMqUbfjY1uXhRAZq/Ay8H9S+4AB
/TCNkMm3IPaFa85x0CB6TWw2oB5yw8wyjKOL5ezFMmU+2rIM5CgoBR5YxIfCPVuqzIandXVJVZrg
5r5b7aDFbfts8BNm1GmIQhfL984BWa6Obb8u6VUZPpZbc/BXJtBpbMWltd28uQRrqsPDbNTzr7QB
q2HjXuBm5xKBYJyFab2dKISS7KijNaVWwhgRzrEly/puykZseZOfWssdUhjbjxvCWBiQVSnHBNjA
oj9spsdjt6yd3yRzhugq8unbypOePubyAtK+TrvBDQv/AU6S0SnXdEfvRnRUtHt6lfu+LaN1v7S1
mOM5kPqPZQ3Ei5GSVSFGM1abudlLZR23akGLCDUxpjvTQC6diFGTHA2JgmOSb0ZJvIh9s37evNj8
YLrzl7hep8w6mO4w5jtc7EaNoj2sf+B954yXsdje06ar+H2VsfRnHqjRgNDSSwfRbq0zVjzZ0dC4
juOSlOmUpnHmgUIASCJORYjhjetfdi3V/aCgtdo/lsjXuolQs0zDk+80HT945QA/cGbjf7uTBT0h
h67i039G/eSjE1BZMUK+EWa5L/O2YyXgVx/ADdDpInhelhRBq/vC26mmrwlxMB73jqQvQmB0x/3W
bjRmleXU6XOFCA1Isk3L/uxUoSX2pY/FK6pcq/zofaz7cRn6GiGS6+pvJFioeJEN1e0dO/CAi9VY
Vk436AX7wEGSp9FUtm26n2wIpbggQCe4lNVtLTB0OzhvXRp026kY7eXX5qqx+Vw3rLd7p94KmwRX
StouXEUjPXNe7n9Ra6SWLRq0E7Lhr6nRZHVUzbXdH/iMqCR3F4cOvq7txuGilUq9p3B2bouRb+TO
3TqZgnGhARi8uKMvSL4pTPBZ5uvMCWNSJsflaTINQdvjkpvb9wAkgnNaW0I+pUGOBmQrS93rHQuh
30RWJ1KBAhdncA4P0TflG9mp6IHSLG++vHUzPo0JXafXjDDhdW7ODboTsKmI2rTG2eetzaADRNsS
/TBWtTjYchRQMmXZPkC/9AjGjLpT0eiI6XFypsLlXe/tvyZJQrcL1uKaFe04FodlcYftkWGPI8ws
nR7OnXdFRXrLbPGYW64Mn9hlxjYG/1VIbxkDjSQ3EFDtAQCxcQc5+aGflpHLbyyOqd4NaB/Cs1H6
hfPiinCsrgFQr3WXSTNDx2BsxAR8DwgK8BEWmdUDJ0q/OchZ6vxn6AZuwMM0Bxn6ktLI6/IbRaD7
xaDan2RLV6QrtAl95JhxTkwF+5zFzYu4i1BHZuDrWnc/IyHXx2mw8meKP7vDtGpM/g77tBTufMaZ
n4K89SjMe1zKRaXXI5EA6amR9njPC5vZ0bT53q6ol27Z4UhglGjAMP1GaHyittWf8SVXT0FZDBeI
yg4xg1X2j6ZhZBBhvf8jQhK0IGJmSLlWx22pjZ3uzPAyCT+/Ll3n3klyRX88vne4BwOgRaMFO9iW
5oQUnTXHix02CEsqSTSCBER2iJBCh2mcS8dEUmFua3qU49xQVJd7kFhoRklmmGt56pRR3hMV8d4E
c3P214YnAeuEc3ENpEfEJTgWotHW5MJsw/5fYMxpUpU1koy8GsY5orsOJWsr3Tu/yOg2cGvdfmw6
n5Mu1M7VBGO+kAolY+6P6U4xgec7l+Fa49Z2qDXdarK7QjS7KH4dOKLCqd5tAVHna4NjsGz1+kdZ
jffSL0LshbBAijyEtUR6zfN1g0JIUHmLT29wgvtWlrSbEJYVwyJZ9/VoE6pRNCly/1bsjXnoLoNs
6yMoyppsfjbeodZz9k6wbdGGvEVH6aqWJA3HOi5XQz1RybLeMqtytFcdNn7StQCMUVck+E7RE95E
m61lC26K0Y+B0mWcwk3vZ3YJxjYX7hTUf2cba2wV6Q9unmK3wg4nPXfWR8AofhxpHvuDlEUkxFdP
SQWouq9gRFG2y+xoI+5IjL4VR5mG1iFHGXahL4B+eW+0vqZ1cFm8gFegAq2jl4ngWNduiqQJpJpK
FGqoXTa0rDXp/15wb7V+c5xqpKOpXO/tVdJWbWbprm62P3y275WaX8NhwBkX7oewG088Ti+sevHU
+MfOoDamdc+oIP+RuPmc194R18E7xe0Xt1H3NQfUFAZffe3+LkQuYmPwD6WaP7Uxn9PB3nGSHv2R
jDilbhIwwop2HqV1bq7f16wkLzED51q79FKnvCU6NWDmLcCZzenfu2X4gMH+1LkzYA5sCko1rDzq
oL/2yJE+BiNkGlft1au1TVTa/MhA8GWlWUIgwDMTMJAtNgviCrI+svLpbeqgn0lR/6WW7I7Hzoy9
oN0ThPqv7cWhDxTjKBKhbrZ2KPZe8bpcdeleu0A+5d1ytkv5jG0O3UUx7nu+qSpjo7MkeQlW3Zq7
XKHu0nn66A6SN14Uu9BwD4v0+LkBA0VZv98yVsxFX4rUOuI6OE8DtoRt+U239K+cXTac5QUu8hxC
9AdLfhBzcYSrR4jm8LuWKNK8svnatvlK0hCRJDPl7V1XYYunn712DyPpPoa7fTDuvqbu9MGMdszn
Zm/amUryUp/DrrirgdT3mVm8Kq3f0H++dCq/N4uckLwUb4FvAxJlU7qzRPtK41MQI4frd1M937Fu
eMgv/J8R6p2ki7cVuCoKJjwcueE9D67xMKh1243IzSKf4OjdJCpF/eL8VUzyw/FYMIiKwza0oeof
xqC620L51Xb5s/b60+D6MWaz2LplZdi+/kIZBQIMCX/bWh/Xbnt055WDWxzwmuzcxtdRplmKoaUQ
lp0gTn981T8zFBxhqWKvrPeuhESta+/qeMZHLsOj7y0FkuTqs8mXg9DBOzM2ory54jzom8/MXZLM
2x6wNiCdaa5eI+47ZD87F2YB0MbyI2LoGqyD1ZO7WSruUeVHZrGeKozBYUvkYjP8qoWN1C0991ii
Nq87b8greKanR0PJ4zoDTPX+c7gVR6J4OWLa6jHjl2N2+irrLXG2EgFmeDGc7Vxi6mvUK3F/MEvZ
FSYzLi0d2xYpPhmFuXWQyGGEkPAObj2+ky2IaC79Y/nOztTmobdMuvnG3SDkcR4IdVPbRRrIB5Qi
8XCVP+OAky3gvKrGXbnZ15IoRzUiP9/keFi9+QVt6x4QIcI3tpvX+dinJoKafMfeHtlqjjruidUH
XWlUTIbggZ/0E+8mH6kKT6ZG7BAUJ3RLl9ZZT8HsHTpA1jicuxu/bzxPVT4cKmQckW+163mkOoov
u7jIJT+izkG5bFH8LRSjVntw+iJZi+mhRcdGY8eDWOqkQygAPn0/dUUQZZ48S4oWRFBdO/PBSv96
rX6gqyMyborErlKHPEgT+tsR+cHIj+R/Uqy5Sxvn7JX9u6xdZP7q6qXbo4XTzmrlxSfprODKGq2X
bfrn9fq599hzkAcdpvDbwB7q6PG4WCZSKKgzf1miup0TFKEjaRLLupOZcROv7rnbH4A+792gf5iI
e1bu+mAb3kUzu0998JjTYZSkq42pwrhZoUW77wU6ndQ8G/SZmqI7DUQpmcMtokZewrbryOkf7qwO
yK2UP+uwvahaP1W1Ova5vpKB+4xm9gkHOlRXisNw6FCt8YG9FE1wDxebMHwcSke390VjfiHqjsOQ
aBopv8LtgvQKJKeXJ2MLj4vZ36UNlEsNOzYN7bVxoEyXGfTTbh/08M22fQrG+hdunv+/yrsGNVKu
rIc6M54Vub/VNn50i0F+JqyrXz4XaYAqpmRytQILCU9uUbXjdmRWOC9izD9WLVj2mXFwJVb3gzln
Mcz3HgFrj0acmuq6QIZcK7/ZU8+6JQXWQ8oE6D6JjDJlrFAbLqa0vxull558FXz7eX8drZ5rJpdk
euBHfJBCftn/q+Ql1O3NX3jGJ12cmeubk+dY6owHS51HWiDtYvQSryFsMpcvKBbPc6r5Sm+MSNM+
SkCb6D+Wzqy5VaTZor+ICGaKV4GEBkuWRx37hfDQZp4KKIZff5e+uC/noaNPty1BVebOvVd6s3tm
sWS8yTx14yoV2xxQTpAX9k0uzstspOj/QAvCIpm6qFzxtvvzTKJsOWISfGLtFpeIAyNsZsCtMco2
EVz9GSLmaPmRn6/c+WZ60fPqtbPK7zyXY9h72Tnp1g+Fpx2NME3Dpsh+KBU+qEe2oFfBSJndDWG8
DbLa7b67xGkxZjsXpsfJXnJIb5y2YawsCVmXEDXZIP2U58sf9xLgF+mdqqK/gqH5oo58HZSxr9pm
b8/6DzltSJz441oZX1hitMMIxXLEOsotRB7Lm7xzOuQgnUi3kqxuqu7C7hyE4aX87d07ga75NLru
OlpeJPrivJR1JPshHAqEZFf7YlUAnbDAuVHhlStLtmDMjRO4o7HsSGvLQ7PyA/Sa9TOhATwJeCCn
JY5bnMXyRfWLeobOoD0olxyya5kSP/ukmEwTjthoJbwUE3vChX5dgdbqEEEza/gqiLFe4oYMO4tN
2tAelUs50Z6w8z4XrY9Z0hZ4g0xYvHeNZ1fW7DIqG3V0vfHGnI8EvM1xU4nkWbfzlzJvXlGXU35W
8aMoHe2MvKTv52irKb0X0/fgzifrbXmhm2JeS7qQkXm/o4K+h2QmLH0kKpgBRIYwmAd1ZFUbTslg
rLIhHDv4c62Oa6rDUCMYpgdV1hl7qtgkIJyQBwZjuWBJmZ3HpXsSJmY3jtEd9da01TEcU494IROx
51x0V4/gRCqnctt147+q5+WU7XllnHpboHsBxu21Y1PmR2q/CF+4xcoQIw/GNlNh65c6J7c3ECid
x0thx+fG5DJKW6ZYXrLebF4VBP7At/EGWV31MnrQn+6T2JGhpCUrTpuxJ42SU1PcJfPScvaJp+11
Vby5RfFT6i3+DX0GyJvyfuf+o8KFxGKNkg8M847Vs+2johxHDNkWI8PZXpCLdJ312+wpnVDEE1IR
059XjacqLb5U2fynJ5N3FVn6hejILvhp/jfIkSjnYn/GkJlT1AUn69/c3jsUCNpRPlXVR4/L8Ui6
tCZYiqsThzUpPEaQ1Lmz0TIPxws33GxYBE8Gfp0rm15jTHaeeavcqTg4vcmzwh6oK2f88iLngaqd
dQsWTlPTZnySZMe+FKreWH6siOpUZosHWOmRnZpFhqTuFW9mjncG/W7dYZnXD9latWSy51HbFJ3v
TEFB1uDFrTkJ3Q6NE+6rCRnZE+0pdxGnBJ9UMBiZeEHbtKNm4omyBgxtZW/8pGodX+xung5TFeOE
h3OWbtkylL4WtTNPwdiP/Wta6HhUBQSZr5FsC3QJjMlhv7rMmXAFxTTOfo8vEuFtIRv8l9qMizeW
toxNtGYyfpSFn/z6eb044dLKcpdhKOPmzQj3qtT5XtPVuQx15m2x03MNdFQnseHqGm5Dy3ibuiZ5
jXNLf/CTkg2M3npPAPVdg3/Xlx6ZbeYUzo7J4ki60iofs0wnPIFO6l1ccIEhR7IWTYnpUR82k9yp
pMj30906spY5u07dqty6K49yqVDZKfpZEQamaooGo0iJp3n06EOiUFGW1d2va5PtrKG8ixOpLLdp
wauVpdQibjH2l2Iwpog5JAkWO4nJgFTvnPI9Bki/+EVWdzaSnmsnIQ7Ud2e+/t1pqdz3OBEBcVXu
HUFEhdGkFAOG2ywn9LQes7M9Xb3YdiNXZ5ALFCoPXK8eHon3MerWQncsrbPb+/kZoWN59nFJvfJx
YS2esnw72pTXfd5+kf8agsUFrkc0RD3hlDfOlC9FVHRNH7F2T/ua+Pi5I4oZDHzWR0y8rK1P+fSv
570/jrg3Din2mecipb2zXa0f9mzLLc8to7RL1Ris9W7H/p+eLPZPMmGYCa1WFue5Hx3+0OR/DjLC
mSFG9aaNdozPQ1vNZwyHIqyszn4UmmVEse5wZ1rJaHxOA60nSwWqMCuF+Rsb+EYsx00CbbK9HUGg
9+Qud2KANN40i69OMmLZ9ASNNv6i74fKP6xMfDtlzxh7zK3RemdTd+nDqdzzCbshcYeVwslOypI7
tSsvZX5nlxhZS13jqM3oeQPW/ZSYjFn3vHuTv1XxLElnU/BlgqWJFXWi3nk89Y4HfySpIHnhZ0Gm
S1+7ttA2ZYmL15oQOP1siveqnv9bFeBuPEqbIm2eS+GHwmO4VsX90+xWIkwLH2R7xoJcY0YJKDl6
N3GeXAj+jOdqxsxW1aViEFtf2ahzhDl1MPtOBug7+I087WnR28dmqm4IgDU2/TLbTF1H3BeC8aJ3
F6L3F91xA2W6+4INuaFHWL8eWG2AECKf3NhlWtyQDXLM9atr51/Y9qcMfc6y6EMFK1QCsI9TIG0P
nKlbXXSvY2sKl2aA4f/RnORnmVgqhD5zU5q2vgIHgkB+R6FrsviXsaBaxd2lmdniEDcz61sdE0e5
lPfkuQne3p7EH47AtwzBgyz5oMJiqlck4OrFLNmD6TFFvfgldAlcnq+VPVaBrtP3q46JMRYOzkeZ
vMIC9DdyLhLGARNrPfr1hzRWFqSsxGC0JbKw9AxQqPWaBA4aS1i4xWVV9geDP2qOhTmHGohPTvOO
KRHUGrg2D60JPdKS5UK5gXJesJuEx8KbDqnAj+vJxj7EouTH0SjM0pB5W3h/uFxcjvvSbqpIKfW6
riwrtKkgN7TScO99dqobFqt1MuG+2UZ29uuRcIrvtMfYpvWEr3jPzZavxJe0q21VT328OMBMxnKD
Q+I4TnG5tdb1txc47VYfFgPhyV3JKMXDw6IP5i7PBTpk+pqvPBJd6/2XlmYXrCr7kCOVHCj2I6sM
8lCIdn2IGy6EWB/2JFlPKp6Mjd/bt0ITRDT7ab5aXvsXu0odxtV58O2ZgJw1vGK1cZAfHcEsKskq
5lhaG1pWilDVGeei6578GeAJHtrvzvFyNgLY9OPsDMFJUQZe7u7iOtF25tK91zkpY65Hn+Gs5yAM
TeXRtNYP2+m+DITUY2cRKnezMo1W23rsU2xDBcANfb6Nhf2eJpqO0cOdzyURZm6iGCFFretTDvXi
UulkIckfHtclf8ORSFwAqBRKIAwBJhHxMTayi2uyE8HzsuFMfQ2cg5+Cn47vU9Kbe/t0KW69PoQp
OlKSLnuuwFdvKndgRrdpSmjTJLJIYjLCO3wck+yd7RoESuQbNAY7YkRrHvGZ4c8U7X1m2R3FWtYh
PWeKD34BuD//upnLUCK3MGqXxPONzzv+j01/0JYmjPDafNPM5G3GaRLYGB1C3+LAwFFoRuUi3mZv
vWQ+7zuRgFq037qbfMTI9FRdC1nnQmPxQG5NYZfZJDbddN1VxK5Ik4zgV6S48T9r9lJLP9PU54LN
nhvaV+Sc8RXv4sFsjDO4qUvr9U/olA+1K5/REg+8jt/CZITt8ARsUjH+m/wsArYhUN1qHGXTZXba
1zrTAk+Lb0zE9gUlFyIDnoCqeY3NlXcqLvIr5T74Ac/PQzuVDI4c5z8QQ1g1jQbJTKls27KHKCT0
rlCzYxi/Tc7LxSgfG0Ye4bJjvYQY3KfOlsnJ1nM7cCCBY49n/udTz69l2gTNvZ8smEZsLDX5zKu8
8XmBsUXo23hKHcOIZqNw6G44YWqVQ1v0mqtbsKyvGjBZMw2+JGNyhMJx7SYSR2lHbqorxGXNEUR6
42TiDXUN7ddUa3WP5KD8ckEsuDcCE55Kq4qwUF7kEe7TTTkGGKQZhdp0HtxlH02yvAjOqFCjFWeT
HuGbRrrf0vRe7ZwZkANHU44OtT+iAWM/dS+ZjY95Er/cjrtSM/7awfgnXBNFv5ZPTe4FejNcK1th
n8NQhsHgzTGSc44N8D5wxGP0lDCbj5xsNcEiGMx2bFduuc2XyL/fJpaqfka9VbcpIRu91GYGZw1f
baz7nDW4FjK93oskvtkpftC4WX0g0KsI3MFyHxpllg+T2/J92s7X3IjHXnQ3GBdLqAPlDhDo3ku2
TMSx9Z+c43CkTU01j1rcbe+xsSQA5XOmSmJwls2Alxir8rME3bweVmV4jEHy52rpH5J7UNxZzqLC
58qoIyF40kg0oJQbr5sPIFZfGP0bDNZMfdszytqOkFH4CJtrZ2AGyp35URCKLyv/H0dpvDEn99dy
ijcGhlbQZtp71S0P40qKckxaa8tmixfCxOGiCV6iYjwmAMKbCfJHNR/NoTj6tcb0h/58FG99ZXlI
9uqh5ZnlZ9JZaiF6zOKYHF3w1mWyJRrwr6swtNfzPztLb5S1+UFY9EQ4nFoiIqinbEomVzgZGn7Z
tqLj8Kow9xBk5WA/GqN14TQhArg2FvGc7KfTHAopZ55DRJ63wof6UHBJr3q7BF4/tdv1nkq0ivhW
J9W/yujfl8U7gRJ6Bs1iRZ090+bjZshMhF9gCUugjWBUknEp963C4RZ7cms7636s/c8mtU6Vbz2O
wJVoaV+GAm2C3gOr6oKhQJ3oNhBTKF0vQ999KRxEp9bPJBkAxg8aJKzQHsDdTeQwE3yjtmCK1PE6
jJPF01q90PB/aMo5l56zrQ0L9AgGptBC2nykEdQf2WNQbYG4uEQ1OSK4vxMIDA5jDhfOrSTv/JCn
2szKKMrWSWfKVGjTicAGAbLmX06k4OQS3KXF6pEaOy/9ZrLA8DbXcUE5LrHkOoDKihs3XqfnYWXh
NK9i/kJfgNOQZmKnhFy4wzwVCa87mZ6ww9WULx7lXIQZgc08TYOmrdBYC2IeALbiIRg1U0ZrCn5M
Og18VfdxbHBmM25ug6YtfrDn9kDwqghBkLXORnvFMdeHwCleYXpY4CXyt1xp80On+9YLN7dztHP9
tWnTN0CxZ7wjL2RvT27fQd5LG+9+/1LZ6PgRJpvjDgc1PmjkdM2KMcJa7o0GoIowdg5H18KcQuSv
oB/XRvawzC8rXlKk7HHf9nEAhuOJWvSTuULkjMlzPACgb+3PAUdPOvu7pfauhk07v3RVNKn8WObM
OQv3vSOQ3gxwz/xFXe2ZRgybVYSKtiUFHMV9eR1M/2bn3b9+9r7YVbW1pngzr0AYYFWspv869vNT
07RbVa0HPLJYCNsBikv8yta9dy9V4GkqyCGphOKWlf5d4rT7Q+qJCHcQpdUg5m1J97ezmoo2kFYs
7uOrodyzRLjRO9fdtXkhmah4EZb8TeqQglUW4J+pwy2kQ69KlfYGYOm01MWzuTofS1H9h+yJjWvW
D2K+C9EtX53e/U2Wc5uZjmy4Sf+bjAGtR9Zb/R4+W3wMEEzFyWWQ4BqzfebqOzPTXwfWSWz0AZii
vRYbSR7I9vt+UzL2RgA9cTVxNWbiqEBfEAQnGmdOg7URLGciBKZ21Lgh49ZtNvmPpV1eGDFesOIx
I7CzAE3zPe7qr37EKeb2PAbwR99bJPyFa3NalhA6/LlOkwulJVgU4b8hiX/FE55fuylefCd9Ibl7
z1M691eZTaiD/htPWoVUYBF0xMw1Af8k2FzQFMDtT1IYehVYDWnNX+4w7HAUIn9US7WfRx9MVJv+
JRTaabvA1pmZwJSJEYqGTVhVeWrtmUz3RArfVqCOl3L5mTsP5SnudjNS710FOmMbWmnHoBzN1NdB
RiIE/lv1O8yl/w8bTXuUBR5wplgqzDJyLno7PvVKggAkQrnJxupKP8qKKnQHv2/ecUGgcU31VUPS
ajVv2A8DIXbT857KvPxnoenOrX+GhafOy2C+ZxV4iI4ku2k5Fx8Gk2Pn4Tiol7KQbMPK0fTM3tsT
XZN0CvmK4Jd/2mL6TgQX/txU/CX9S40GJTv1akGRXmEhIkl5GRCaLfj11ug9czBECbVlupKugx2X
2F0Z3NH0+KndrZzMU4EZN8S+fhT9Bz3QBhPPdgFgXyXDJi6/WciNfBSrB35BnPLylMIStDP96jJb
dSteXeOW06rmzhoIL7n4ywC4g8O/czdm9Z2v7aWs130z2Ttv9sksNPtuouryw3Rdolwtp7WpDsQl
iVeYu1WBZ3O0ZVvIDw+n6v+Dr++LtK9ZXoN8GIFQiZ1LoqtlnuJmzD8SwbNBudWtf56xRHW1EP8Z
ztO9PcInED9D0z46s3UTSxvZao/zDDy/FjKYaZjte1vV8Huvvh8MlbY1rOzJaz4wYaD8Ah7gd1vG
3zS9A8+Q7UX64aV0X8yb3sck/jSRurLc2xA7FCBEZfuauM126BjEzmnoloTFVvmpqjwQ9RzUM54o
z7yZM7yEmQ0c8+AcqlnDCMeEn4VrjjX+Zpmzm6YyFOoB59Qu4+fxmZSpXVW+DANPTe9voaOd84EP
wgaCnQKfgynFD3hf4iGP+jqG8z2sVzrk+H3jiPEI3OlZgrorzVOqMfonsU2DwhGOPXA8yXLe4CUL
xxVgbfIXj1AtEPkskHmV17CN40bOVwsrtsEBJdrMOYFXywjwGuG3a89aNXwUHjFJ2Psp/CsHkiSd
+m5ZupOTwpbMm0giLIriqxmdy2i7J8CtWc7wktkwDrQAzj6hnHdr6DfWwGuMFjhmPTiE9ANM2VPi
AHxch6Aqip3JZhEOrkBXTIqsP7wR+KVTvu53P/3s4g94SNuyjM9jNp+wb8jNJN4z8EQZWadlkWcw
FDSZA5OSnSWKPerpmmabbkG6iCUlbxVOTAHRo7F5HKRd44Zvdh5W3Mndx4w2SOYxms2isVWbXg6R
kxqP9eTtbOexNoCd8xeyT13eiCPwKP/6C7stMCSkgCvRZ4AyYBUo3lP2m+jGIzF5jDbW1oJm5rh8
wr5zdOdug+cakQrx/T4Hzv+K9qOq/0k131btz4eS03GEywn2byGoqyl6fUwDLKllqcowqVDmt8z5
g91UqX7fmlVQoEzl7Ro53EvmRbmRZPY2xb+TmYR9+Z3xm4rvsfrPcw5lWQCykoEi3t8kzbYwwlFF
pr5L572PwGNq4ZpOT1STympPiwuuSP0y8Tjdw99tZoX3MaPH9NfCqDeYkiY4j3w/Dbzqmjg6RkzG
fLyyxEGDbJiPhj1tbZW/rtNvjLCCA5QrrYz06WWKnzqUBokXKPlasx8XslDa2fuWB55cCGb8vwRx
ewJWOKRt2OkXeJ58bN6xnt9a55PpZziLvzVhZxzgGdumxWzo++rb6B55Fm1f7HpKKwGvvmQbo413
Mi/pyJBaZnt8mUY7qlhzU/V/A+PLLs52XbGEHoFqMeAQFUmU+Turwysy+Rdx/0RzvGqVd5XS35j5
RUHOwJUXeMa/LP2e6UDt/rUeng0Lwdl8jTOmleWnyJtdNh1bQvTL7G6h5NIzATTHlkkT0UG53CQa
UCOKHUR0ivFTB4Fp5r6QVEpCGFika30765gp3dz77Vc9Wmb5MALeZNMCJ3S1EyNfXvrqTG/ueOqH
FOWgDXUlj37inTMDBUcQafffUgo2aeQnLsAxaNf2AWHxvfO8k2ePe7+OD/oE/apLyCBVd4NGl1CI
30MsauCtnLurM1rMVbnVGdS9T6yTJ3h4GQrQByzeSUAjMsx1PyxGGPfKmiaXzn4pOPjE/GxZuHSE
Wg6u0TyMSffLWfyRVPp9+bIeGRRqd9HnuRH62WQxjxKTd8vBseAAOuEzfJhmKBZOH3OTj8YbKx1O
UF9ROKvyF1mwjEoFeMh1yjABAJZb435gbaotODhsjva2nXa+sX7jUX4dEA6iRM43rNMU+ch0fI/6
Eb4ijhJYmAUhscZ1TzCYt8L2sB5iZv9kHMalZzRvQ+7dvDQ/jmQgmHrTm6v1wTPEafGcyF2wDSYi
4t7bD/1XdTcPKdu7VIt6rXPcRHV8xeeMnVnSaJbmFpzSlnjPrhrnejON2Tnt44svudGpZd9azuOh
NY+rcPeLU508UMWFtpLLyh5mqwTOJguMTcVWQq0JdYyteZjNQtLNaq51wn1pEE/Hp8nLrjJFjcy4
5FiotVDIHC0UlNHEaw4OBHkT1Z5vkKWwzDwyhTxTWRm4SEi9tYXVtXP+1tzKgkrTXkcDfbBZHlWG
quFmrxNEyjGTnySOHox4CktLBMaiH1n+dFrz9LDaS1jPOfS17Lci0eQbGD4FJ5dlsTGVuPWolW9k
+rZWm6NyV6dmRSVCmMIi8yqb4cstMeSNNqJj9zVKjF1Gv7ORGNXsVBvyOpAxNI1PlzIX4vjuvhEB
IY1jxHfLEwbdQ8MSVJKHvItLINJ4R2j9NDVpqM8AkVL/u86nazr2hxjuNHEd900wiExsGdAanPwB
Do7NoLhUFy70sBn4lXTrASjBpUTvx+uwL0zrsLCxMvIKUEDcoQUYWovY4qDfl9FnV+iwF5UmxEDG
naYBVuHFqIb4UZT1JXem66w7j11ve5umdvZzA0/WQT2NnVecZrhDu3D0tLPT5cfFzraalf/lPoCm
Tu+eoGowJKy5lrFbWIVxrAltYFLb6SW6fjd/QVWjCPEfZKbtPCJITSse7RiviOfpl1bOKE4A+kmi
3hsIyEAAyAxsoF13Rzrd5Wh4iyXOPvIeYebiMEQXPiz9upfSuaK27Yel/acRmCc5mGPS0blS49PS
JweTJad0tN9NNT7OnolXRQ3bsoWOlGGcZtYHvZ4gb7vDG45/J11f0bOpQ0Z1KRsywcA3/9KyrAO/
oBaPdf2mZ6YC9id+a1XsnIFfAhfeG0HacoMJGl2BzPBm7BSVMPmYKJ/FZ8ypk+FBq0fxKyqxMzEl
cR7+Myu1REaf/wkzxqtaBa2HODgzCMRO2DGSAhiG7eRJ2PGhtChg5/q1ce3qYNR3fqdtnVB69pVd
/rCe960BXVasy5tLm1UbY31YTOqfUc70JsO50M1qI4Vloz7bLyv2/E2llTeMzricGkzaGnoP8+Oh
f+szDXsAedMNFgvKJd34Ho2kPFk2riYTPaFpmZd6hLBdYzJOSjIgcKX+IYf6JdGnR7mi1vorHsWm
YcyeaXOFDJ08spP4wVz5L1rEzAkk0sAN2cmk0aeXbJoI9oq8NCNmc6G4fGdik4ZbPyWzsJ7bOHvP
REz9jjwfmDNhPk2k3V5PCxzX/hSUvGu8+e99J/5LoKNndnY2Z+2cmOsWa/+eFcfrxmHVE9mdsCF6
RiQarKD/IEbkrMSddxmLnXggy1MyaUEtW/0x1cUXIFJuExdvMz6fB1eNCrUvfzYH5wUaHKnbGDHG
4+iWNuHuKftZXIZ6VoGKypSXKpntgXBpa6HZG6Azz1Jzhq3RrcMuxVIwO3fYG27MDWGa9KoMoi1z
rh3ntOj2HZdU6t3JEZnPpLE2uJ5j/rBqWoIyz79ISrKBOMYrZQxhoWGyMSpIjLionwkRVkGaOhfT
GkFNZBU+tmKPjgDqbfop8uW+KJ1c8iq3k612BTNzO3P3tPKsZK76d2CBbwlQPWJJD0QZj62h3wZd
ERlVLHOv40B5KEna/EwGm83ECx+CpWfUvj1b4qT3blK/rvi9MkzJCGDioXGcA4VtUGhVTOSHCnTG
5WpJ5lgWdEnswdaTmSzLdhCY/swRl5dueGdJsbhx+FLEREtgE4VhemY/iSn7a9zqRPXpBSzDIPGP
hZhFW5MRNHr9qC8JDTOen7aao6bmrqtKp0fjaASE8k5EXZeNIQs67zq6eSs9dtA6vX1BKaUzsznX
7I4xL3sCqEHBdJV88KTb7RuuxQ/PVZ+059eiFo/ZOhQnw59koDmw8iszt7as6vusS+e/VHrz3mbT
NQ1IU23WqXyWU1uhxFkXa9RreCcdEWdhOlsvTz9tb9DoWek1nbK/dLr7Yug4Rydn+KzZ/7ZnXt2H
1Tx3IYAh5Ll1p6WYWJLyE8dSA/rUPLsDb/HC0FHL/O9Zb37bEfwMV+9urWbqGx37zeLYW7ghaCCG
fhX1ogeG4adRPHi/CB10WO6jl6Ntuu2pAIXAycysokyHrc1NxcA1ateSbdVlQOUDLweGnlkoYpjZ
9Ob1zXhehZp2ppaA1zJrgdOGHFKICxXTBhaSb1Lr07Wu6oTNEgWxPdYobKfY+F2MctxD4+NF6tzI
Mu7GIcPqqA86voeEUnXxVIA5JOaUTF+Zhj+IVfyRBKI9WcV+Ihu+zAlNp6+IOubwRSSA7k0f25e0
cONAjv7TUNtZJCeLge8sJ+Al3QGIu3FlqGFcYGr+h6PD2qlOtw78b4utyxLmvh2/p5Gm1uBi4l98
cmRibR2CMEi8E/kNcyInfK4WSYE/FFneUcVh80B7w+exI3cwuiERmE7fwQg3UWpKBjybak2Xt3Ym
3nO0J+njeXXHxafVMLDRDMKnLrXa2WEWFrM5vsFXwwpBq7XLCIePnYSST354WA1Dmf8Bz8ItBlED
Js0gMwp1RCobMoVV3nonky0jcyG+BxsuE8TtMQcy5rL9IrUMJeEhTvIBIC8GPJ6GEzSFYUT4BCaG
QjIiFTrFMHyRKYXdjIQIVpUlkaEadSKTU+4SayDaciazkeMpAMwQaWxFfyRSrW25+Hp6FQbfTKfq
8tgtsXr0HOGe7xtp2SpCj0IYXI8IC6xHz+B8nzOptrGDnQzDmbMxhOzRMnAYKwcbp+shp4CEI9O2
jFBGyCwY+tesWsDTHJAI/nzENohGWA/kegAlbJjIgWRUqw8+mEUDdrxNlkHe3fSieBv7HOByK30R
xJpPQro24x+mukNUtJA/VNbrB2tdyv88ltcFhp9/Vj2yB/tw5c6vwav2IAV2LumjVxpq0LIOn3kA
5HOdzqJLkyloVCPPvbV0BLZxmp8LNWq8dql/9vGPBG6SqwPwrjSIbX366HzRhvOQVa+sJ7H3iIf9
BXCX2HRTMoT5wLypHysYa9r0K/n2bs6gGkZ/daVHU+fpO+Hipweckj+xlUcQiZ9a88Ul37Rv6raL
bIu2LbeMW4aAzBHcwVndaFmHKKYlBtviVd298y/1RuhgBc0ejAnubdCCV5RYTvD21QOLwtl+w1R/
XfpAn5S2v6P7ws7p3F1Kmm1fjMldL3La7CNuk/IK772Nuqy0gt5J1ojHS7t5nr9eEs8SwA1BibuF
R2/aGteKFPuBSKP6tvIVomdrt+NZm3v9MeuL6Wnqy5Jeo9CvxIaXhGmTc4+u5xMogcnSbrUnrVC0
8TrsV+t/NnSfLapLvBCaGIaJAFoJFBRHk1WF3ZKtL5avasHUt8FDMI52ZQe2pN4E/cfAeRz0rZ4A
1Mr4bsM+z35MMRDNbVJsQAk9H8hKgooVlYRn6t+mF196c9a/47K1t27ipIc6s7xvpiUJC2pbiZc0
n0E0ATwnlGK65iFhF+jW4PzumMMUi77BFuSv7NtZAamnffXgs6X0IH2ej44tkgyLumYMZmvpvzjh
RnbxTvNDD8EjYG8Tag4oa3z6LgG6ZK2w//BJ4nfFh/qKEba4SVNwEA6Ff3fTiAgiLkP5KQE/xgYk
4OemhfhRmIwJTdPIn7XUxMnVpNfBXrllK+swjOXnkA445xu+YZH2eLRmQBw+Vm4jT93zMCcX5qQc
YSktTDmboVVVR6O11w8tuRNdnHUNy17PHloxE3CV1RQ6iX5NsEfTNvKPs/7gUrcNORfIEMOaqEbt
iegeMsBYY/l2nad+wCzJpKy2yY0Q8TO33VQ/N3H1Vo7Qo4T7ipb8U/kEhjeZ5cpNp2bmOgMAR5W8
4HomaeDd+7ZsePT95qlcSDo0S//usqVWm6lHyWhVe9OfvpC5YccO/kPjxm+aMdpho7lIWG1Jg4ml
4U23K6IxxJy3LYDMQ8fKOLIiAo96M477GX52azHKWzoQLEYZUYZ8xob3x+A2Bj4sUgIp3aPm6YpV
Hw2VD5hUXMGqHje6beaPFoMEJirfvpY9F4DfCVuFeJcZ3FPzGpgb7ksa/8Pc+gy17jNpSThoJIoG
/j6rz/D+uDAHRwkdCd4Gp6VzIuaf4jNnb3Ejyj24kx3Z42jElsRmv0foWFg81rdKMNZkOE5BkLX7
ZonLyIHUu+lK76VbYTsmaP8NhpZJV9xdRPaZwmMT9Cd/r6ERauayN2ceklka7BKuCPRrIvYuY6X3
AbZdY1Mwzzq6Bgh83aPm6ZcM/1xnl6deEUNp7B9ndCJsE/XOigE5SvyEeN/1kA0Pxg4KsvZDVEqv
r1xf07eP327rOn2JRKpy3UZetd3QLSQGHLxfxzi1YVLWjvysWZn758PlCwZdgsdgZ/MOjjORWtxU
5q4zU2P/v/6mJ//4ppKGW1BvxC5J4vrBQ7NgpGD0h9a6Z7Gy6bMCpqKzMOwxNzsXW0tm/x9H57Hj
OA5F0S8ioBy2zrlc5coboVIrB1KBkr5+jmc3QAM9blsiX7j33H0ewp3bCQehKQEK5TZXobMihrN4
VoDmty0imL1jFYiaTD//S8IaszJLXmaUubHtZRnTzmXDBQSktQ+tqVkrTyWbaIB4g2FvWPV3gaQO
Gu8rHMrk/lP5KxZD5qaP8+I6wjtB5aHa+ijY8j4OHe11wpEIsDGQTynoRTTpg3nEgyy53Ftkkvys
zHJXY24UL4Ge/6lJjOhicvs78hIXxwZrh1WRze7L3MR+gLSiN45JZNlvkM/796Kq20vvy6jYeQYQ
UVPgP5eToBU0I/sIlKJ48zSCcaNCq203rK7o/tNNKdPh+R5QQMULgRuKpgzXdQIgU4CAY6KPHlMu
Y5bA7sYvY2Zqs9eT3DVYNhVNbV5Noo43dt5CfWpdNMkD4ldqdYwMUSudqz1a4UNP5/4a5hpsYakV
YN+psE7oxQOcWmBzufaMDecrF0gz2QfHC4K9Wwzpn+aUfo50731XIJ5PgeP6+4YF4imzmndpRRN5
qCEUMD9sqNRljcAwB2vE/g+HFW5WeZwbuBrrZmT0Wk3SOhSV7eOKYPcTpCwK57pxk5VddfekA6Uo
9SVJYiQ+8hVhyS8QllPwm9S0a7scAvBYMVuzvCPAehFS15/oL757jzUKuOx6Bg/f+tN3Bm70KhAe
MUnJXGOlfRvmvk1zB1MF3r1OmxylDsczewDK8D9CdT7z2s6WmhkGweVDuseC8MfdIP76UHf/2hTA
G0KWZtv5uTpq+GWsDyxnQvzppfeCJHM/tODgjzhaTjFq4B1JJTSS7v38KJNgPnlTPr76EXQIFTa/
QLRfGXKyNIja8qlrxnRtIDk66nAsiSmr2rSiRSnSp7HJvXA5pNBja5jLnzJx5c6zy/6DFZbfrPsY
3Pqi8Kz0fhbW2wboQr6RhD33B94/uM1o/3No8mz8We1xw5X5EO0obMrHrLSr61CThk4wWmM+sRoo
3ucSsSa7PVAvRm1DSGXNksUEaYm237KIMo+2cIJlo+S7a5FYqcYmuQkfVkTNH26UTxZUME3UmENM
t+62H70Z1g8ksaDYztxyE7dI8dGYD/uCUfLSVybBSlSK6FnGfGk6iXEupnl8YWgpuOLTgu4KvYFj
slJzokyc8eE0QLuAtoZJxeNzp8lRl/3za7yiExtRfMBO9RamfcQ22YyTi+tV2UOJOvNmdGo4J1YT
EUNvVbR3LExR82PSgvsz28iwCt//0/zF284r6y3JQeVfHiUW2QBRvMNEr98gxFWUEMgVGhW4767j
FR++Aw01VyhKZFI8NnXUbdCTxAt4CX9F4QtMVb7Yt6GJbLLDOFhJY2bEYTRX8iLmfRib7dn3eLVR
hEiUz4V20t+4x+0FrQI8On5fgudRYTH8cdnojdU6Cft4Y/o4TqcBhp3si/iG4gb7TD620wrzRrln
/P/ddpwj8P70ijtn3adkq/pabtQ82t9JpJulwxrhneElRrsqXbETkf+qtnPWup4fajt+6NkeLTMw
dQ9uWTg7PxNApCnGl0aJ87HR5Fbn6YhHq3b3YLkeWqD2ZynKx5A+uVikJu6DvJJHGwjFGpgWdR2Q
7qWME/iVOPKY/oTYaYoJHSdzjuXgzeLRbvKTZUfWkZ4SfG5pRgg7HfHgD3Diwr4EDgjYlc05zr6c
KDN8bB7djZl/Ibf8aZ3iOfIsbpE+p2svsm8VauyH5S6JQfxaYXEOfM6xOffIdyr6kwh9/yGRutmM
+RxeQmBNh0JRw6RZGSwdJznZGZtVu4wYUPhQTjGPMxMQEKkh3E9QaFNGyQUwKtNisUtK7TdQfLEq
XCRWkNQYXWANHzUycERyPCAlWncLZREscewaz1ndvxqG+6qt5Atl76Vs4Dvjh2U3PCcD4YHRexBQ
uVZsYvn17IdpdvxVFDq3oZySHeEuEL48J9gLTBIEKNhHuAbeiqrTWgquvmUHatk3+38zJxKoAEy0
vtfmWztyA0SWpiNXYHoYS/vlcJAWIAwsdcYXySMVIwke7b79jCE9b2MvZ3U7jCo7JSL8pYuL+Fe2
8x+04IFVcHfzIS8sjV513MAD++u8Vl8dilogx4itnT55hWbWQH6Eqt7Ufbl2h+4KiRJjGeXCiEUC
qaVvbpqKRgMSh9yyqPkbp/KXk7kijVBeCCt6V571Cd77BiXwD7THCRjgR1F0rwTlfQ4dErFojmmO
RUfgk/8GI5CKQM+vQrtXW2ImkdSHyHqO0sAe3zfcBbA7cR6H6Ut+d3SWwEsj0G2LuUpdEMrjcZo0
CR8wLXF3VSgXDOaZ0oI9AIz9Ot1ljr34MgTrp8YYtoYMn4lAdRZ5CBjQkHdRQIMFrunF55iCEfWN
K7g9BBQ1qnkx8U/zupBlgVAI5tyB6XVao8YPZbL1bHV1wBWhnXeSXRR448E1PcYFvsnYHN7iQ18O
/bob+uylyAOPuTcFdwyIeCFtBHS9zXVSSJv5Y8L+lfGN/BFJ/Cza4meo6uFHJ6PauVZCUEQOa60Z
f/xBENbF6ByZdzhRwMXDnw9peXa1uaIPc74ZDDwKzytq5v2+3pliftRJGV7hcBEX6wnnOcKF8G4r
yYuSauty974vzNyv7mZLfGcA2SB0B0zUIw0oWqk4OxpJ8HdvA1cG2PL1QO7VaQqq6qnpRsZvFQa2
uJ7QTlTEpBEsYCiv3vDs/I7av0UhKC7f5HDqnWuYswJPrLG5OnAfWcVYrKoTDT5iPCc8BIT+sWP0
C5g+AZGBlSjUshHZe+63H/5sOsTnwRTPQUwzj0lPhclOlwrSXUJV8TdTY9RYcNKO1ox7ZZGK3L+6
7dhvGlgvmxokGmB2WTzV5viYKYxzFrsx3FDdpopZbSslMb11xB5mHrb23guMBZYOtUkwezJMD9Fg
WNh6UE/q6c3U0rrGpkRgy3u1GDyCRoyUkTrO0lNDZhuZsLLaIu/Cr6T8g+0lX6nun2b6IE9Uig1P
EKFzMTRff3+pp+4cthBxbHf6YCIGscCqdjIkKquSY7iuyBJ7gLpTsgWe7CUjsWBjiMRcgby5tYRt
bHA+0osK/ApM4Mgkw0o8kkCAA1r/VcZUXnAG0lP4+aWh36foNJhymYUG7EDS+Kmd1aULgdIUuuRm
wofhieRp9LlXRBEDC4+ozwpXdbuUZonHy3kgRDlddhaoFdrHjLc3pf7FKcfkvHpp/J7lUKDOosKR
gJK5AmDAdM1h97vO7g5NgP+EpTjUXuQg79I69x7t2iXswvSSvRu4cPGDjutjdG+uRTXZOFxvXivO
lqtBmPVWyBMCuaHRGe5YA/WoOeFKx7/x0jb0jWComsXoObQRauYurX+A0SOB4WZbO0zi1ymAuaW0
JwTEzX0pGc3pwZCI0BzqgqW6B/CpIt6lgc9j0jUm/qO7qc9N3uY48DatTLDECgqGLdmRxjYf5V+M
+5DdKoy6Htnok43acWNJ1a2HOwcEO8KnJLfu0At4op5stqYVg8rqoD7XPSz4Gskz0HgwC2jiD65m
dIly9OTn2QgUr4ZdyV0Ff+opaMwvBCn8JQUKq1G1SIFtpz2a1bQjHF5SYVavhEWq78hOodAaO/jA
W5dglm0dNxgOCH3VdQEhJYpRKdsutAvJvnn2sPE72VisVNG5R131/0oPQynsrk1eutiE22/TExhF
yS5DNuoHy94IauIJXc2SKsfHIDv0BQatOIkm6IcMG5Mr9p/HwkmqI4vcl6QWch2bAX1R0cGtJSph
UtbVqbmtIVOTu17ohjHTFCx5e8UaqnSycudRfHv3W8wtIhbtudctQ6ZySLiK9jsdcg7lhjixht7J
rYRedgN6DGecg01eYfzLp7Ff1SGvK4S3i0Izt+nH2IJnRVZNgbjgKzCInop5mhNkjw6IAjH6x4CQ
noOtDGNVWcO4VaRvU5Yj0pwHfAazqe94RSRqrG5pSm1867hSGJIR7G1ehO7HE+w8hv9l+NnK4SOO
MhKS3PjDH/W7NMEeGi3NR2UFjGIaAlQaV6MVJOn+aOAdWeRZ/5yUQ0R5EXuvfsP9LWcMbdk91XO4
b/8sZJ+hxe46T8t3Yhiw2yoQJg5uTkSOUFrGW1GE3pbvEFma27xFQ0/tVBLeS9ztKp1sDFe4S+D4
ZP6u143zJGxbHIBHV+9tDQLOdh5wLn03BgJLH4d50zviQE/mbuzBfI1z/9a2jXstpZkxdxf1TYYE
zcvS/1WO+B371EJ35eLrdOstLo5xTxbA1jCUWLdOVK8FFc7dRhTuMsez8etZxQoSFetHO/OXlkGM
GA7gZAkGANiNJZikeEy6Bmk+TNiTzhEJTxSwA9SZ0BPros1eO7T/yyST3EvNlF90V+Iz8OEuZUnC
jxtmpKg70YsR4X52hbe7Sz1WRMnkTDSzl9oFjhQDZmZRF32WkwWgb8je7VYwEqpwpYFavWk13qwI
K0OR3LgGqwc/Lt46C/R3EjMQKquDA8yV0bT+qKcZdgEcHRL20PQ82Nb75JU7UbXoJ8jDkzmgFWIU
cFoawNb8GZnEbH+aPeLIHGD0YBHTRK4fMh/JtJtILCIyxUPJB5yYybqppBwdtxNKRoawqyJ4jXz5
qG2gz8h4EzAOKXFBtHUXJiu3XOeXISw3Xe0emFgddG2SO9EQ2zBueRUASc4bL4SIMDxJQBRNQ8SL
ibdhwOItEDihmqLTZKWNRIQXdDAx9BX1+OKkvcFhWxMZFx6nmA/au6j7sBG7hrUz8uRgN5g0+no+
Quu6TsH83GEfFu60I0rjW9LWL8jpupKPfnUtZ5cwA8oQNM6mv+y84uyQGN13IOl988nkAAY67Zq8
zFH53NtPszk84z2EE2L8GGn9lbTmto2N9eSQewtFIW3P4g5jJubHnEl4Sgwc6WjqiJQn9WuDImMJ
d3IxxsjSsfyopLnWsKUm49RqxDd2gJDcQcs8LQyM+/b4yEp/oRt+zG44RLbx4FaUDol3VCYJEx29
ESKBykfiiY/dvKsFSTyCxLKy1aMIqq0FODwECUEgDmC5CY8k+7qR5zu4TS56TA9e02CtCvVX8tv1
Tktx72+GGVqTb1770trYMbMnJ17CVkNH2R6oIXeue6v4owFpaeFbNE0VjlpUzVXGUwszfmUkKDgB
Qyfib5icbxLX3hSP9IIAhz3KY2TAqIRVkW9Dtzsg0fpi44QuRxMGEFD/jKyV6HMxYGNQW1kWkK6w
vgYJgr8kIfjJAM4jdbJKbRZkPp68EPNgjO44fItQMRbZePWsb6/FGGrOZwNK31g/Knj/mSgOKkr3
oek++Hl3ypvmYZiaFXOtRVy4b/HMVxiO8dNUWjcZcfQrfzob0/xKpNkyx0a9wiGqFrj5cQ76hD6y
4MVM/V1n4z5la+DWGyDmO/DQpxb/tEWqTlswotM/mocbvPjvOMIf/18SLf3XUoXrjnBwxcS2HR5s
PBmgSMk38E4lPGd2VERrWHjhk41Bwu/dxB8yTl8w2j/r+dawdZAjX8rMWHjyUeMwo8oqgKbJ2qG3
j2syPFASgqHbJFj6guorG1LqxXDbtGxJEfemXgabieR5hnYK/IWbg+UvuTtGDJBF/EwmM9B1EIwx
n9Lj8q6/MYbRrye7Mq3Pvtmux4ydysjxTmOJikcvp+DTc8VGERYCuJHfmfwi5n1MU1aOcPaWNjEL
Y4nw8UZZDG7Q3XEYDEX1jZ3u3XMNjv47JhwTaD+V23S4IdH+ULhKXPLOfPfdRAvVEfrL8OUSlRV6
639V9E6Go02k+939b/b7se/2VaOOaTd16wZ8+pQgOAdeeXI0MICMDXc9HhMTsZPVBU99+logaJ3t
4ZtUuyMoEJaZQe2t5wbxYmWwDEl2jSxIkUwQVIVbg9iEgSDe3kXaAPj4HfY/smqk86zfPlrPWloh
JAk5bnGPbW2dv5JX+h5E4SvRWf/6zGvXGgDALCwOenq+qBi5x/PrkKJYiANr05Lx5cjhl8OASNxw
S1wW3rzfzEMHRSAmE9KVZFM3GGqjqDZU/f/7e5ilgkmJs7qo3h3py28coV+ha6/bGFtvqNqb67aP
blvuJ0A/NUPjPgvuhPNf3brsDbpiV4HHYaBKEAxnDRE0xFA8monDVDY/lAEGtDwedkJhzic8V+mn
xgCZQt26HlmmtiWePp3s8buuiVgBCOStFI6sos63omlNrlvUtqhkkm56Vn4B6UacJ9/5N5KrWxMk
NqSgy4bZXZtGsOmJo9PxdDB8TIh9Wz+WWqIRod7gx3Ttmxu+CfZbgJHWXW+clXqaeCPL0cHFjdFR
uf5SehD7Jvvs8/9rMvEKjBdBuvJXRDtc8LieQrRkpZueZy44FgrLroW84JjbuXD2LQoIVv3tY+lD
fvHkvHdV9Z3241l6gVyamT4JBwNOUH+PCLrWlsD3UskvmeenrmfZ5AekIUVhhT6w32N7J9iGDWhq
JZBgDZot0rE99TZG3risPeJs2ZujSdjnrvnWztV51M1bk3GjGuIxKdqzMY7fIip3KZbBgLOxIzvV
qOOHElHVVORXM5+4cCpMGfbWn63LGJTvvetdo0RerVruA0IJZJrfMgwkdYY0PDO/rLTeM7IFfZ3w
HFGOXcKhP7Ih++5Hv1lVQ2UtVe6/mFn1wRyCtVjvOXuZOcXKrot/XR8c/a5bhS42aIGho3XgyTWp
t028dsCUke/KLCRGJ/vKZ3bgoka20ONYVZUHKsoa7pL7DZ5Pxm3FwA420TMJzsAaM80ZZY0ndV9L
R2Ey87a4L3bp7RO+Ar9vX42q/xNYwwybKUos2+eM3SyplTv22StpG0i+5yPVVbIobCQOiesfwoEb
vbONXeR67iodhjUUzF/0hJRYeJpjbvDZvRMpG1Yzlvhnjbgm0ti8RNO8DwwOBIZfGTLSyMmeaZiN
ZYiVPMFSH0mmdqymXoc63nNafbkjYXwWr/GAqbQWJc2Mrvc4KPaMNbeAud+6FEomg3e19MLIWwZo
J1rX/gtyVFxldBuNct2W80YSaOvbHrI1qNvzULEoyH4d1LQEKUYwRRICWGBtPsqh7LBRClL20EKS
qeFvtW68ZeyB8IRQhFjPzJe8RjCCuoP2nG8D0cDSsXl6G5NbFio1FZe1HScys4c4/iFUagOtnaMF
8bLVKoKpK6Z3RfUCmuTZaZlCTcmJhIAtcgVv3Y7pL1IUFFyu/2m6zulO7l3OZJBi/jcXejao90aS
EZm+GEV7BXXAf2QWMjl1mOOKozDvN9oPgVo2au8p+0XTjy1a2X7aPUw6s/4wQ//Dy5qd28wH9Kr8
KIQtLUbHfK4t+TrazRJGDaAJ/+6PDQBsGAlzNasQEUKw4KgmI1j0HXt/Ox9cIgEo10pfeRsPQMgp
CMEU+i2x1anxzx5t2H/4DkpWGUWxkW31D3/YS2eRNzGFb6kWuDcUl2ZbM8+xGesRzZFn7XH07jGa
/pPdOaA4726a4Fi71mrW3Sfm8PMYYWtoy74666ReVUS8dWWwdYW/khIhd+xcqiF4hSb3qdL+Ufss
nIxc/NGgEd541wJ67dZRMPiTCfqVf4Rj/EWPai9HtObLvine2FUAm8tmFmZAG+HnL8ei/y7hhDPI
XMSjeGBEWT96ob0q7irjnmkUxZvm9NSVsVGeuSxCjNmBOHZNzgNRrwiaefem8qBbfRhz6sn0gwDd
j8yJlu7k7iyM5pGdb+45mnHACgIZAUmtj07213HT13h8jGxcNiXIg7D6CtlVZE7w2bbsYOba+VfX
DpBMh3XT/NRM0B4gXNsYVRW6kRS5ppqcZSmDU4Dsw0KKs4KSvyP6jbV3/F2ZlC19dyq7jCBuBDt6
WmtqiCDFmCXgy2QcPGBY2GRwJUT3GSV0OVHGL2YSH8J0eg1qYPsJr2X8R4X4kE3xwSGp2Cucnxam
k0X8H5pOJlB1glcWRG0e09lGm8xMyBFo0l0WmPsqCQ7lWOsNkYSIZtkzBsUmIKS7s61rz30QeEhn
RsqzhqHXOuvLn4YUK9uKf0vf/KfcfNU1AoNz0PfPJgm8RNvfkd3lcxWY89L1p+vY1Ru7KP6cmfCw
rjMPmXAfwkIMa9efHyYfQF3S9u8+mTe7AJzmAoTSSejkK3Tamz/JNyY3f4Pv47Stp9cwNtxlgpnB
622gEt4FbuKTKCy4UuDEFiXC9cWA9ZEZl7OpDfCUXFfuwcgdgB8iCFA5We4mz+NgWXYGHdfwYKYa
dVty/yHpeso+ujFkP7IPOzlGSi8Xv+FSZYgUECinId4UAe2VHxTvfHnAT9sakX0T0tKGLr7e8Kca
0x0JH+c+V68dkiY5logyOvcTDNA9hJF/pjB/iOy0VoEQJyMZ3wB+pRhf1cUZJmKqkYtANn7MYvfB
wSXJ+HZd9eYxGpIVfMKjKvnOmJmzuvaQNPXzO5ysjqbcpWKHW1Dk8cvkMpWGex1vsgjBVWwogJTB
MYgxFwXZDtr+BXbL3okYsnktODw2MuOUr/CWf4fl/I/28U9OybmtsFxlRN1yFA/nqhpe0B10C80L
vBj8wN31+dQiOWWUg8TJGRB+BMNO2mieoL9Z9fDZFcVBRDasxhwh9F3f57r7kPg4MeELZJHHBFDs
CHe8KchFaAc+Ve6BjhAUTYilPLRV7atFtEpZ1V+g68jVuHoM5FQbMVj0cNowUVoYwThuWQksHXII
2744s7w95fj28yK7ycH6F7UeVnn8H1G+tdBA4pyB04JkYWBylJTbLCEgT3pn2xjWjmcSzILRqqnn
JzcdHnMm6ZAHFrlGX5deWGBuBNNFT2LkwzykI769yIe0MARbU2CAYgq3GBpjw/X15ZcpBqwW9CmF
Xxl5u3t4S1diysyaG3OXhylhZR6A4subTcx+KrEQN0H2iPpyBbyEljXRmD5+lA8Ztqg3cRCsGs4z
slOWbNqpGFPji/Sf3XDvbTnF/DnYs14uDtBQ3pP7fKelZ2e0tfAI0fb1tq3GheXIXWrO3KHtrgsj
+ND41+hmK6v/jnzrynqBaoQvA6V10vX7JkFdgWWlDtjW9dF6xg+TxvN3FknEQ2R5EacbufmaFfWl
5hOS+XYu4SGyA18pl+NFzsNTkVtPZmOOC+00P50N8h7cpS3ZDFvze+Igx2IUlBmU7ACM9nVYoQx1
GSKKAJLE9GxmiBScOGZDjN3ZHPMfS/ZEH44wqoNVD54xNujq0fGFsAXRi67LGY0jCEm2vYBsRPIn
Pb4K1CC8nvpC1NKRxC2Umegn0TIvpqRaO026BGaxnvP2wULMym33orTDxYksF2G75YtbTyYI+h6+
SCyjmO0I3yDs+GXg+61jYPp1cekiVDF5sMiabB2Knq2B0ufZc2Fj9E9IUlYoYbcDrl7yiOhmk13Y
Bn+9GYy7Nqg+GBg/WNDpMjP+Sf30vqi9D3bmjGB1V7+npvHu+Nkr4MB80diktzEeWgVZc61y65Sn
yXMbUURkLG3OjjcdGCODqtDXJhD7vk6OlcCgSbSTBJfDF5p9eD6p5XMw7ZugSNHOmMwaO8R60xj+
DrXG5GJy7SX58G6g+PJUXxzLoXhVFlVwFLN8xKt9cAHyGYl+46AFlBM7J9vhiyFEjw40EM81E92l
5zm8i8RKJuLkutWqVOXZdNAUZHKXuXc7TqhAlLP7Lq38bY6Mt9hGwJoKNQPDw79RT9ZZS15Qizxw
KjScCCN7CzdKs2toq9c2xatIgu7NSjtnpfH8KBE9OvQpgySd2PGDcD0j1TtPTfXRmbyTiIMfSAd4
xUayTTSzO4Srp2QWIKhFuK+qOcKumB1RV4EQmsItvIkH8th+e947PgD3HMQfaoK8vQxN+9I19GpZ
rTWhVJKWCwtLQChSKZnIQFPYeIIPbzCDGe35RTXhy1zLW+IGeMEJE5ea0sdoiRghIWnVeXIZMYFZ
EgauF6QH8YYMTEEKcEEnV5py3SWcQ5N5xVm2j0v/Ca1VzuuuBq4N8q/sLrgFfXRsDOPdYpeuPVQl
1FtL4iefbdtgvW3LkW4mfMd9dH/tzBfdJn9WZ36zQHUZPoDc91zYoHj5EU6OQPOLqVqnWVzt8gAZ
nh6jf3nK2C8Bmc8pw8g9Cr2jRTpf2tjXAeZjzoAvCdy/ivRulk/XqfVZSw9ufwqpbCLEyIVKroT6
vqQkGaYpH8TpGOQQxvUUeMHFTVEcgayfkBVmZ7MqL9oDllGWETm/ZDuAybUmUS7Bqv/SPt9h3ASq
4bi4+lQrcm6Wepw/fa4BPKEXQjfPY2rvjax5rw3ymYFHPKNcIz07fjRrkpBbC96f6b4J1785sViP
ZgldNST4W4FfNZvHMLAu9f3dkSlVMmpr9Ewp6/JQuSnD6Ogu3t5kk39L2Mmv4im/zZJfMSnMBx1R
vITFozMRT2HL7cgA3GX/vMKUjQb0fzNa4X2aIff7mAf22sihYxkMzkfRsXSHJRKriaWcGV+zLnye
gu697CYO/OY49vUxnp0vCZ8OmvO8KALny1MoE0zYdaXd761o2LSOtyNgYj254FbF9DAF7qPNn4/Y
kcM0WFd1/oQK6M6ExG4xBeuegsI300Oqx1VrZ3+xxbCJ5hPWRQJFNyE4F5KA9RSMut/0DsThwEXC
In7wTLwFnExEKHrBRtX6iaA9lPyC280gqIYJifeCWeHDMaLPMHe++7z6DVp1URxpLEtx3c1OGG/Q
mq4JtnuuAEOBz/S4FQz/lHh09IHbnAvVE8ODH7Nwq+dBoG+EnS7N6BEV/GPRa/jJtkS61eH+GsQx
prAkEmFlDB2olOFEevQKX9Ipj5y139gHt6tvEarhpRyYw1v9yU+mW9jJmjWCemePNoHEnS6eLtE6
W9m2CSocK4wmSxJI2HnnGxSTzM/1YCwbyWjXGfZJ33ybMeqL3HIeWhtnShpBSvBVhYE0FasKz0mF
sVqX4w75Cc0mnnva+h9Qps/uRKTSAOaKVZK6ZWTSLHCdokhXsJbncHzjrP/IrdRlwoSdUqn6klQg
BafyuQbFBQkK270Aejz47U9/t5JaXvlq5aRymMbKHqBpuDN0VvMV+OWbV444dMYjjiu0u+TLQvlb
ln5wsH0L+zFflnEvOiyLG8pnNOr4xUWGsNUbyg/ZxZieO/fNufceiRn8isq/dF2+syoCtwrPRGcx
PiqRvhqt85wY1dkD+oicQP0Lp3zbtXinA4MoMk9a4AZYNWM7SKBrk+ahuc4jtTU629mqElBIqGcK
b95YS66GZuzvxNpxekn94tt2y4emncflnFnjyjB6Tml7PKZefkoya4m758llVMo4voWVPEX7ejBf
w7K5X4AHyEDnygm+6oHROaJ4MtKZ7Ij4rCStUlG+1gDVOF9fRZvuLF0jdBpfkHl+zJ3+6ebkVUUA
qEjitFJoceR47luKnAXGS5fRADThburPUN7ek1iCHXM+By85JTK9gLvBIs2mWfXxkcXLF9lvqwql
sJlynUNAXZsOGgPQ3uc87rZA3g7aHrYwIs6zMe2RdX1LZofktFiw5vRfTHvELsUls9c9tZH6Cyhw
6vvUKjHm91SO/xTTzTtTOaSaSLMBNANvyRzlK7DzG6X0Y98Rz0DtUhCbmqALda+dn10Kpwc/0BzQ
DWy0ydjMmZh70aJaqXGJyScKVYH2ow25Do3L2BOMUtTrKNLrwqgXYvaPmVnvNFnkYi73kXSeG4cz
y2G02SrS3wQxqoV6rkeO61Cyxuy3cQDfU1DF7iEyrMsu/IQQcCJhG7i2je+NUpgo7qhjTA1cU2te
eUUw7kIP/i42zH9xbZB6529Fbq0T4R3IXD+glVhlRnWcPfnDXGAL32lvhRAr8ipFimvzUTKfzZHW
zPYFUselnGp91ipmWqFhOxzEUNFwK4lAfqia5qSSLFvC1p92OgS5NIwnwO3L2il/ELKujGZ8JaJo
2oXe+EDuAYZFxAISh1JZTweavpXnN0Q/3zmg1akVuClEV/THYcCJmdgGyYVV/+bxCtEp4YhhHc+c
weaogtu+qu462BlOL8sTpDCdxSxhQOOOXrmsNAQ0+0L4yK4o++RGzuaLj0x+8Bq87bZxsVSEBMkj
XytmBhFO5lOGtYB0JeIE6l3ZTskqs6Wgngm8QzgSdpgN4ftoVg0Gt3syxPwotPVe6+oVLRCAqVBf
0eB3yArSG9mRKOTEtBylPyILFXTqSFUMIolaKNZxGQAL9te4y1cRQpEVRpCdIeJriKeZWEECXZBa
yGhfpmAbq/lgBeau090tzf2lCAuqP8oho3weoQg5ffZNFcwKzttYsB6jrm8wyvAdd+n/OQs8YnHs
LnJ/ulSg+uHjtrBCKaGG7NHPqA1G6xZ58MFagmFtsgiJ3F2mmEpzzAHsO/GXkNzXmNlWzgDkov6b
mKyNDuPTUOfnERUc78yRfNBfqEg5jXB7MQL7zNj1HX/lOetJApxlNzCoHIwVTxVtOfaGsFGPeBIO
Wumj8HDRKjXuvf+XSv9xdF5brSNbFP0ijaFQCvVqW87GxoAJLxpwaJSzVApff6duP/bpQ4ORqnZY
ay7FnMfpgKAClDS1LDhjEPuoZTCsOQVBZmBNcbPmIydnqRpQ+jC7egcW+x5MtFYF/6zxIqAc6afv
oWcz1TG7E6joHcLPUXmkUPS6GssluomtoTOgcIZnMgkPToTbZywMhBf9r20QshZlo7uWXY/lKVLR
jpPjYvCCy6o4FVnMdwJp1su5b6yixfGt2p/Zrn+XF8Po4R+IJIV8p2Uv1LxsBdvyiaUB61xhdleS
9yCn10N2THLAWjaYtZOsnWSbEHZBLU0U9qBrx4as2EMi7VeUFnApKwvB2FieJg1+XFjWIJOHJyYI
UJsUns3xXSWYW7wB3W7C6YsotGKa73TqxTNToP4BasO7HmouH3XGYc5C49UzuKhxdAOUsOAEY8B5
z8pF4NKQmsNomW9hNcUISMeuL19rsxW7cEKOmjQjLJ4Aax6k6xUiMLgSuDAx3qZ7YbFpMF33WBsC
YQTnEm88QpmWXr0u3WZdEKtMvBLkDeJr7ybxtTAb653eGKnvMQGnfcDfH1KWTPy9UQT4orMzatyv
SgtPVhAfhW4+Wj3dKI+YTAJqcjO4TaZaR6JYpVqw95ZHt3GGM0fYQWTlm5eIcl1BTkDRddJyABIo
mGWl/2P2fA+QnRah2GcBmUKgXJOVdL3fCXmNxA62SeboE6sfNBzjpx7BXSQTFlqh+rPQaibBEebt
Bg8S/71LLIFNvirZADQeeuh8KQ+QyGjSe4mqe65SmylDSJxWcbLs0CdOj9W4IdiVE+gXK6Nnn+F9
q8I+Adc+23GGnsZAlAvo+xoouljNvWD+OWpG982GY1Wg3VqR441rhfBhkvf45JvmtVU4Acp5OuBi
vSPq2QEBHLZ9pj2rukco17Gyi+h9qqiqcf4VdK7RZ2GavyMJAKvEjP7Tm+C/abZPMNT8NGveSHim
/Ghb+iY17PVSEgWlkNVVkGQG5X2jLXrYNWPsad7kyKNXEZ7+3CJmqHWOCEXRDvKWWN10ChaIRdKR
neCwZwHSYeL2hewkBvXZVyWoTMRLmMR2dT8SMUGwPdzFbZRpQCwoJHyRu0uIpgYYIblpAh2oO9fz
uqUQBR9XXBgJTawdPQQbNQbYqY+fLTveBQhyuYbubZtdsybhEZpfx35Ej1mgu3IUkUTfZPEgpnKv
FZzJPmdGDKYeYzCtkpkdvEKdNMTRK0AtnzLq/nKPaLmOdWOj3inMOH2Mt8Suzg5G6j7E2VTb2ZfW
spvOnBZgXr4dFY2A147nVhafJiHHMX4VkCvVLrWp9N0KBm7vqTeJkBSR1/DCL/bZzDpG2bFxqZOu
2zE5uxAl/KfX40eux39JmB+hKJ7CcBQMSe2DIFN11UT1XWshklQ9DLyAG3ZnNs6XLtJHS+Qidnfv
3Db2fzYjCj5THXywzlEaxnuRZ49IN9CHMglxh+4UmfTWOo/g7BQn3rEXO3RhMNFxtWa5l0Pqrkh4
K1ceks6B89qzgh+nIu40Fom2dtgbEQtxwkn0Xpnij153RMbEeIgV4toI3IPlQj7HHXFAuKH9F0eD
ID+jJndpxp0QBOqjc80fTQQvPIUfU8mrYqnyg6DpNexT9MGW911UxZ4X4cOo8N04wBNIj1zSHxMi
EMjeXTlDpPtwIACNNt0vq4L5BevLjoS/2A8TVDuc0Nl61KJ270zNe1X3tHsIkKeOSZpMkdSacGz5
9VQnZi9nepvdyFdZuz0/YVOoP01iSDADCkcu1ItnYAMPlwm20KxN2yGuxPrLxdyjJYisSvNdGb1P
uvafi00VHTlMIb3JDolmMFkY808XPytH3/Lka1i7LbSz42BkzwgoJghJnM6xqVkXp6Tijpphy5ea
fUV1yTqMX5jraCs7jhYsv4Nwl5XYOgCGydhWmJuGDp1jUks2yWiWbHKaW2OyrRwd90hgfOobGWkK
ovawWmKXlg7gMVccB684NubcHOoWofOkpdbOqNWhGIPmhHH4iiaPqAzORJQ43l+RFf9Ut6RgUGgp
yTUUJkw7coRyTj39OVbw0APFzrDXuosWVIc2J+zTLADZRTtMQM+0l8FhyChIQMJPz2FMe4yH36T3
ti1WD/WwD8a03Y6e/hmOTF9ncrkzIlDP2LYOLX4KxicsE80JAZ4kp4X/VcpbBP5sapjukVhlM9kv
TV7LudiCt/1uUXi9BW5MFo5AKRILgIqYpQYnv2pxgyqzZDanSjItzPEUglnJMvOfY/E9W6BwgCi/
MXh7uB0vEsRYuSK65rm3GfClBsruTl5ya7hm5kTfOJxay37SlHGYLfvVY6vOCD6MyJrjVG1m74fJ
OyFbhFytWYLX1OXtNlfwi9x++muc5H2kpEG4Zr3XevIq1BJlHyJ1yaE3EE2cHnUNF2Irswd55WzA
xmLGXxCT+9TE3rOQks/MflXFeLfD4JWc4g/GUKdOyPnQ5DU0L7XLi+pWjdI4MJbTAfEhPGz7MMeg
kgRbcy7NDdAU03dU9+HMwQtFqljrHq53RPTRDuDExXNI89DKFIViTFddsUFZY6lCXDIzNPQq77MN
3LdujN+9iGpo6Lu7QfgzfuXuUoZAp1DRAA+YgKIm7QTbFJmvRe9OYi90wACNEB/sznLaz9BtvuIx
+cus6V9jWJcSKYgK1MnJsvpsNPGvFaU7O8A1YHjai1ARfdb0qqVTv9F0+aY04hCAG3Mj4gdGFGGd
o04eNKc6lkbBoMt1HwV5hWEMDNBLeQDYNxZV/NF6vEq1VX15dfesgJsHCNSbzFj3WsT2a1BI9DX2
flbLB2L8AwWzzRotBa3rVXsM5SiiOOwPFdl13MhowRprQsFcSEYoQJlkdwkSxbCjhGzKbpsVjX7A
NvvTjdJZTWmJj79nV11OLkMLRhhUCrT/c+sgmVEglgf5mGkECwn/EdgZ6KJ44UPkBkh0o/9lAQAi
Pm3e8iz+doS2b/CYoFZ1zxBzyHzSj6iQ+MwGA7lH613C0dzlQFk7fhWoZIDxhvZ8iEDA1k3L9dLf
zNm5ZQuVI4/nr7Gbj0PE+Ve5t4gq3IumZsMe7WcMyp9JNVcs5K8yHdf9oJ2bobq3nfNIs2hb5dNN
4wwoquAj6/KnuoVB04oN1m8JfRS8E4TCbJmUp4577+R0dHuX7DEXMS/cJgPBXTBRWzZDvTei8do5
40fais+YkbEqQP6Uifnt5OZlzPONRahjmNaPGFFAGJq3AUcWY5xnlp5XTPJ0w/qJ8v6Zt+6SojwN
5Xz20v4+uOOt6e3fGLWDTMpTotOPSqL4Ur19FsKGehncBg0JBc8ss9NMx8gAE8wev7GgQFvI8aqE
00fcZnvmfsTFdlhPoaariCybEcfHmHm7gbH6eWjyjyTN/hlmconCnoSaHCMrQB9EIrcAlRZWb0bW
JYR2zKRPqQFynE6gW5e2sfXc8pAF8TOyXrnFC4epcI6vUSMpp/W/Lnd2vZNfkmQ+2pZ58AC6+CKA
J4RvMPJ1Z0p8kEYXqGubccDINEUuKhTIOmsvxjMNAb4/hx73BmIh8eKQf37Lq7E850UaH5ZABV0v
X0xbl1dPFMc87nczO6Ad0BQESjDRV0PZ/BZt/z1oSArIKn0pyxJsWNJKFH3auLG92vONsntGlQe2
WXfvcuqbQ1g7V14SPGzez2IcIYOd/JnppvfhI3PJrCjER2okF2ypV5TvuK2bd1ApPil0t9ZRD1Ow
izDnl3Asq2XItiDPQJ8YsclDPerYWbEbOMI9cdd7h8LidjH5d0cz0C5eAcRa5ybBfEqPWUx+haJH
IyVwX9dV7gcAi1d26p5V2L2AzIGpYHxqS2tRF+XXwGSbwc6aDOBjPTpgmRY8CrYRPG1Qf1rYdo4b
vM+plzC5Q27viUcQSXS+lArL4Igr6IQB6WXuwFOpnrbEooXTY8Dj+QTc07zngd374QLKYJVyEC3v
WEkY3BNtTr6LkvZKFRTuk1BS5GOfjhzrkbI9o0EBotAw0+4Jc9yq2v5P5MOD2+lfFOqXOoPoVeUZ
k/a5/LJYi61Gu31CVNVhEYelFoa8OwP0mtpxHN+tjR2M1oypI5STSNzD2LCZBcXfkmGiUVbjDgJ/
589GD2pBK+nxtBqJLc+qnZfijmsdbWASyJ2tI/GJUcfMmMoWjrVcWTOu5p6ASIQu6tzN5g8zOd8r
9V/JHx/1kb29nZRXlub3Kh4OQBPeB5EcWq/7HUT6libdOajdg0JRO6v+O5mQG3llAcYYJeg6JPHd
r8hsxPx70Kx2rziiMQShec/j4ITq82Fo9UffswkClRJjMcCFIVB6rBgUPVeq29XKwhHpjeGGCL4c
8k98M0IeZVFbiJcRh4PVOFgDkr+sdu6O6XZcrQzGZci+X6vKfxrRfqWO0LhhN4AsAZzyOCBtU7qH
2oMInF1duBuiDs5ji6EsNdDh49nguHaYZFlPXM8vzoCPhXEaw9le/0fjj+ACWP9GOgrhFzeZhtd+
nTr1X9zSs0Jqcrm7kBFjsbORCzO8WRr02CgvlpvAhhwSAbhC/YR1cfXgug1ZdidwELjkZIEwaED8
1qY4yKndwFRYa8lwYJ7zMsX6rymsQ89VAt/9C7LP3uq1a5oPW/IqLwxiDwYWU9eFEj2p8mcIPJwI
tgnPGkRQOIMQa5v2IozoEk/ZPVryHmxHOy8K9xC8kjcTqGPOJ4vXiJZ2P+D90Ed5FTHbvzK5WMin
atR4Yzj5TslBYkbRF8q4g+3lT65qBmKw1KPOxQv5OUiOWCgwA+Ojuve0zc2cnoOiXYTY/aKfKt8Y
VYHZzOobVe0t1gIwN1jfJkJqTOivBK0ArE3Mw8ysTzj6c0r3pALpbmKCBYLQeyYKsNwHufMIs4kf
gKyMPIDEn2/y+TVhSI8qAEMPZXiqDhpyKkDx+E6QOfjDEFJ8CrxHiY48rLBJJxekYBsMD6kTHMTq
MdqknJ467jt/1An4CdInt+4ebVC8JwCYC11/ahOJVa+66LEO7su6DWkJxIwxkJMOP5mbvjNfuya5
fB5HgG3Mjkb8pnAj+d9elFu3BJrp0yUWMxfl0rNKeQS06Zvs8OF5jH5qWce4rHDtFuOehp+dYWV/
45i9g3RHb1vRcScAd1X5aVo8g0nPL7xgPOjaNUI2LpkBXRFxrS07+2J4GFH3Vtfz1pqSD3MWe10v
trRbe4Vzp7IrcseccSMMwb0MvTUBihpKuogGdO2UuZcJDLXKRn1FNhxVtCIY1NbYdUxh9Fqr6hVK
xCoZOdFK9t7g2SlHofKOROKgHjvHHZsmo+tJe6ewWrO0/7DHCgkBSu+ApzwCFC0DzHzDFA1gPnE+
jR2BThHJYfDWq51tk0YAqsiWOhd/sctMiPcB1+okej9x5//6LH2tBQRWKoe3IZ58zLL/sYtCgayz
i8ysH+g4LcKH6J/mZX9NToxfOI4spoSOKNRJ6LG7RXOE485sGL60bkDx2n/NiXwmOYQ8Ax2mUOzW
B1IEXl1LJ9TUXFaSiBTM2wSLLgAJA413Orlh+a91Zk7mWhu2NYspS7Pfxzme4W66O6epyWWgHXxi
yXB1Iqw5oDG1A4E+ULLgNeGtZJA5GpQHYdfcnS4AaRsC8J2MGgNv94lc7VZ1yDJddC6roNR/3Aat
VWCL/ypNklufBb9jXkk/btkSG8TP7QKm2Uj4K34tzlsFbI+ezjv0yfw5zQgeVbVvh3ZrgAtu7IaJ
eXWKRfaeVtkd3dNDBybIlHljjVm3T5UOQZ9zVSfB3gFVkcaxvUlUtHc099cbAD0Yntq1iwZl7NP3
Bq0MjydK3VRi2EkNGuJG3yDEukn8FOSEbrgljk6lcP6PpxStQVeMGxkNzEYAkABeY+ZxNOelxqnP
04QAC0jtLnWiU9Y5H0zdmffzLG+0xvgv0dV/0CaDtWFBfJtd84g2ix2BI/+bl8iKXtlPTkWplHkA
2EMxpisV92QlMYDcMjtGrCD0zA/n8Ccwsn/m4nOwQ/s7wf2Cst+aN66B10mM7iUxtb1K3U8WrhxS
HgXktG9RHCt2zXgx+osGlslPB5aVRb3crR8lg4Cz2ddvUZZ8jgJXYp3d3LRlWNJC1E8Y0h+plXd2
mL7aOPjKofrMcxuFaPsyqfxksXCYiv4t7KNl5nCScbRPZLKVk9hyS/uhXl6C9kY5Q+VJkg1U0LXh
4s2xsxkyXGy+jIk4NvB6LYdIBHywmOMkUVKkB8FpWfEJ8UrjAUl74mBddxeM4sIfYMQKDhrIXzdj
EKAmOj3ynfMtu91kJRzwT/rgvhCLtHO04JFI/buekfsOLMoGm8GtlzP8UQbtswreUA68sfi5NYO2
Giv1TltL4E46N2szM2NfLqdN7767ZnvrRlKQ87jAX9QcrN4pcMBox3AZnXUangbBytZyKnPPeL73
RYkm3sgopEhi5trXQBrO0bgfYwedbUuoqZT6BhjRl50r+s46vBcJH2DpTWi5sl0K/R1xNXr75lZG
6s2YzbvS7RvRGf0qKGaSKmZUemDT1jomf5wJsJl16xvAHvFoE4JEK+rMC2S4vzIwmf2NaX5hgPqo
A6DUkGMZ+DIyph1GuuMk8y3oagqzJN5bqviSM8DAaIpgQYXpsNbd0aRWItIN9OSlnWFfqcjcxzGQ
2SH6T5vaL7CRiJvsg2O5kOXhQ3AafUW9/uOJfFNl3PTkkUM659xgtoAzHYB5x2FYZDlyoJF1doNX
qgtY6M6BF/ljmnp/sEhRj89GZJP+jdp/CA0/tAtwTh1OKIy8Kl5VbS1Rq07aqUU2F2PhFmwQ29ag
aISsGD+HeZX+IWJhq4+dZX53GDIgmsnnryzOA5orO6dapSQlT2TQ/zmRCC89NKBVCwilwpKoNXtj
YvKDJzTFXJMJP9MINixU2Z0zRwdu1C5hpV12dZrR3OqITxiNtPbdSwd+mQt5mXgy4+Ba9kcr0G3j
VE0PSk+0bw3g8A76IEOpkIFOZSvraieE29OPOX4YD78QwYwPnJ3/kSqOxUwPyYSOouQ+CXz0mMTn
Cz0/MypbabCyuDYbm/yryUvRLuasV7Ec4xaiMbBWdmCmt0ZvUi6akgcw7bU9cRvczoHl1EwnnN4f
ZCdvc8msNtWan6GP9KcUk+h8EoYN15ynfc34pbl0LTOMtUdkVrOuR1eit8tiLEhJJY44+0h0INHa
PAmkhhtXo7Tn4ZTQFDzD3E/K/bMRZiu7vtMZ4nvRRM9qNXiygBTiTuvzLSNYwklDW3mfqJJviHb1
TQq6am3aznqJyqWqhtuZ4cvWpPyJCyiLzYTcADlgwcdUq1VVIzgSBn/gmpaFN2ERoVo8MVLm315r
HyFy4OhIVLCVlEfg2daz6M9FYMDxFe6n5SUfcZ8cqyh4TTX9C9aaj4xmk/XGN4scqrLBe3Iy+Q+t
1c1BpoU4Lz6TSfo0u87dS/D2TsEOUNWZC1rfuDXTMN2I36a8vhVt+FabhP7gWjVg6MwtXAbK/FgL
HxPJyOsyNiJfE/ZJy3Si4fWMTZ97FRmiO42jKzBo9QcMtyqH76gPzRWK6zWlwYMso6dI/4XrJ3r+
k5qk/IL4uGSBzWqImMltWVU7tD4ovdHg5dazbnOC1hloNDUWaq2RKXLBRlrgYSQCXJbsC+w6sC6w
3/Z8M9Y+hdgPmPrQWTJG0ispgHp4OPG6yGiAM8RkzBaoXHTvjbEO82QyoQD4gGZqfM2OCAYhAuUk
S2t6nkzD2AZmeU0ycWTA/6VFo3buDNYEZiLII04r4zl0bVIwg1G+9311hzCO6n1eONwNPxKPPFMW
qigIOYQ7tjqJFE35MYriktn2hCuohDDbP9zRuBl4G0xZG095Md3IebwOhObkiXbiFsfCbrH1SNyv
YHa/2MZv2gadrSgqXwYEumkuTXvSHvvG/LIy/QuyIzovtyORERXS2ERM9yuq3lYnQTOL0O+a0/tc
LxuxYr6IgRQrm4Hihk6TmtLcmiNayqbA8d2OgPb4u0+ulv8sCRNxXORb2VrPTpF/BBqDziwlf8LJ
lpmUFd3aGbVWwdlNwYBlYTBuolW/ZCdiQreYE5JRG6gd6xcWnmR6hm3AkeoaK8QthyBTrzrq5cVr
mTkS0XuKFlYzzmP5WtUTKCT01R3NpwMos62P7SxwksZnYLg7PZ7/KjWd4rnfi6Y+sC85FCK6k2/6
1/RELhKzl4l2k+WkrmJdnKp/VZL7aEQwjwS0iOEuR1FLIByk3rlOLpX0/JFEtY6KIVPYNUOIATnR
RxV5z/Qw/rC40Vpo8j1xLNQW7BBFfE6RJB312vztGip/RHfEsqRGOVOgktIyt27O/Lyn5xGbNqy1
Xdq5dICDetEUEtAovERssVdlyoE7RxEPYprijk0giLTTK+LFc0nWJZnctA14htaa3ZAUu0BI3e4r
N0qbhHv8PzbgeKTKBAQk4H/aONnN9kAmZNHgXM4GAIrVssFJJUDMPsP6sdiEqT+8jRES3RBRTe9q
K81oQOQH4i62SO2WsduO3gm7p/2uFnRroCuW9YO9K8A6o6iZXoxBf6Dj3XczrnrHIffHxqjT+REE
hX6KSEW1sQ5jgCoXzIbkjVMEAXW4Q80T2OZnRvRfrkPKhTfQEzDLKG2miPi/UEMClMFlH48cnLrU
IaFBI9XG9NVAEMAoQl6sgTw0Zvj8GNeukD+i9a5U3N/MUky/c1KU/KX9K1sQKxBTPu0SwAyy+4hk
T9IjCwO9ZN1eBz6OghW7HqmdbfbfRs3lnWk3A/CJH8vwn6XwPEUMAnRxz+qMJXuHor3HWouXqeK+
bSlh3PkYLZjSyXtuepDjuosBpMYxk1c7xLZbhGPSZwjcPKw4/GK1QxShmt19zko0k/mNaKRyWyaG
35mh38WQIoGbfCQtrySK7F8CBXAH91PtC5e2deyqbxwY27DqYLYaLO2kl26rcvpyq/QOvXwbeEBB
KECMhuIVl9RLU7qKM7XdsL85ae6E20lhSp2dp9hodwTJn3CbP1WTuhs5/FFciWPMHVuAA1b5ZWi1
I7EM3xV4HkLO3kIiH42G3BEGZonXXVlCA2oJCc8pqdZbx0GU2wDIy0IHqZX+3sK0mQLxjnUoX4tR
HDotv0a5A3ZjSRdy+WE2cTt+TQzv4KwEhp/lomXPg/nZAZdNeQjTNoOhcWL4CCbCBr6R4TdYoaF9
7xMKecb5u2ByvzI7umsjI95mflAgBscmwgwawNEEAZUUvl0RD20Z7nsM62wbamQQzL19KbQlv4fP
Jc+N6qDHmIFt+Eeks8aYEqrpSwJ1WDMx9bncQE3LmAik5AbJBnfJ6N29oL8aefLqIW7hUYHEUPXn
JIy/IQzGl7YURGx3U4rt37iPlNF9LHFWhwwikv+LiJfNKB9K8KQM+9s2Fo7VwGMsTO1FK3ISeTIy
/QD3bWKNt1sX8XeijwHxCQgiUb985inHj26M6hDM2W+IuZSDusp3XcP7E+RJhAgel1KHPJK1Mm/C
LKsjwvAHZXi7rYdmY7Dycgtn3wr1snimhtY6c1lTepIl6RGLNvdcSggGUWq35RIPqrDuAnhhfdmT
eGaglQlA/jzZJXGtqeOho/UwhAymjZdCdvm67jqqBdcmA3ckzYKl6EM4KbzEJio2pNf1zMA9nXMw
ket8YL7GZ9esnFbivCqKnymG4RGK6SvLqgsq1I4oFBImMuOWZuOydw1tRphI69rfcKZdst17r3jI
gzrlW2lsHoukWgdOcJhNfqm2jD5ilm9QW+ZtJpCBRjxTpAtBCsSoRV48LSA8F8F+5lbo4R1Z5evU
i1c5usCHSu11oEpsIgQbClAGiyLoz0jR18NcnBWktrVbxNNWhoIQJ517w2TzNkxMQGlz4BiMMC3Z
YhjN9FVZ1jXrmZfbOsl3qETJmRiZhchgEnAs4O5PABfyUMJEBKChi8Y3+mX7XM1YxYfvPDPeiUPZ
gyc8xcBV4oivK2HoSTQGM8FaDnV1bnh4IgWKNCQsgef9V7m6hd4ePp85FGLLLl2hSSZhyA6rekeQ
8ZdEOrDWJ1ADHaGSazMKKrRJwTawycoyoO5gIDIPOtcx490PaSF5XzbCcm8EsYUBUjobmADdm4YL
+d5H4kUgLhS0gMgux2DbwrpGCYpKrR+nk2drYhvwkW9Lu3+0JHah+0T2n/Ra6k+FHPyeohT29Zbc
4x++bsCSzoyP3rSkHMz6m7RcQKOL4kSLJjoR8n9mkjPWHjG1iMqQ8AjWXbCieIoMJVDMTDMfKixp
Ifq/SEdZm/JTo0CgecpxF4FSxUDXM8qebni2tnqdvjm9/ezVgBJM63muUU1hBmXYbFM9quHSyXrc
64n3G3Ws1Ito+uGFuyeoQHXGWvckL8x/PJvK1xK0+PHYfcRz9qIhISnj8Gq1wVlvZ05gS9vGqGH3
Q5HHly5HSBW1yNWmBWYSBPgp2X6Q1cVWbw3wkLS2ism4HM6z7kVsU+Z523vpR+s097gqlN/jHmcX
Wn+lfEQrC98Qm5f0pTWKt9wMr16f7odI/KHKe8tn+Qgb403v1D40abfHSLmbNhYf8+KABFN5Sxlt
siMWvqaryE9TnXd0lI9GDOeEU3TrYTfkMWAbGQ+CtQ4MEK1nfq0ysJ9k+mwbvLc9mzQFkWFophw8
V+qXRsdb1YK1mbXvIWt+YqmTkWIxb2mb7uC6ziG0g+uYir0JV8zSuFw960eX2B9Au9guoDOV5tN6
msmCmlO/sKwHfIAHsjqTXxfYnRoOcNXp1zArTz32tEJoiG7z51hFH94AoY+/vpNh8aWHwaFnuB6M
OtIlgnNUrbMQYKwj299BxlclgEeHmv3RVyOwEy44d3iIlPo8aIJTVBS4zyK1ZRVQo5WYKJCi/s3s
MRvwEn/VcvY7wUKjpYCdvfaN2diFvfK5qzLX1wHvouulaNHcfWvAOwWw+Shom3cZE3oMHNjA5r1T
kTxmE92VRorOD1Nd414EiqTeRqGyLA2YeHIl/H+9nY4/VlgVTwjprU2MiB+h2A4dPFg4djUH7G/7
me5s1fXWWwtVsMlceBYET9ptt2RJ1ijQcqvbAs5pXqTFALqJjF3UiXcLtyABfdgNHUA/lK/BNeyI
QUjRKNHpxmthhZ+FDJojuBl72/NaQDT+IFwFuYCb7pIUX5dWvrIf3fcE2KNNrsMDitMjKQTAHqJ7
nC5+EHAbq4H5EvKVE3uPTyzEezQpO8fp8BbBb6NbekS5OAzEwm0I1c2hXHnTNoiz3ziYobOwCvGg
2W8V5N9dH0yv7GFQg4fZNtfBJ8QlC07eyQzrdk0F7zuani6CkjfQ0Cy728bcyjp+DEZ8DqYS/Uks
H/3YE1yUVtM2KZVftNqPxIK6KunJ5Gy920ODT7B6N+r+qmHglxMLpc7JfYtbOBhBcbcaZqzQOHbY
PesZuZkTwkgn/4h2JpPkGXBlhhcMFIT5mfmHFrdb046+0dEfSVbw057fVV9dwnRk9zCGp25Kfnor
J4jP2xa8FoVWbPMg4j7S/wbpfVlyqFeN7T4oJkMf/YW9Uhj9n1PN4tqoOafsvH2pcPRC5GNwRb2k
mp98no4yIUVMpMsU5Ugq9q6vu882cX0DOp3Hs2kgPSxzBqKT/YnHgLRKbzjNBLzoCNCNkcY9L3G8
FxDho22BKaFzGjy3hUmvoeZ1ERcnr5QX3BHjWpURWV92sHK89myUI14zcUFfjveDKPgVpeGZYM6b
NXg3QLw6hrUQtwVcHb+bKb/KVHwAVGUgDb2hbfL/Rqf5bCFeQ2nrn5FDzhhDxFNiVa8qqU59n23D
Tj+apfZSQ1ZOPP1c1d5fLvkbXmniBYt/oEcysck5LPTgtc/p3T0yhOELzZ51jAIcDbi3XNxI0A7q
l5gVGkMkVrSeIHKrdh6RQTKNLfFYA9VcBLvmLXL73zSx3LUr1J78lFdT5mCD3YlpEWjl2FvC6vS5
+cxl2a6zXolNp0fdLuqNF51Z8UZM0bPTdx6zXOMoMTDlFYfpEJdsMRmnAY9pcZ7W730FM7PWWCkE
SfaMWm1XMQ9fB6a+N2rvWzB/XKlBfLYGepcYG6Ox+Eo0C4KNectm5qgdHkpkUIjErGPCketjfmRL
ZRREqxhsDFPTfmscTCABkgUj1Oi5S6Q5sY2prgZQPgzGRWnAGDIpG3ik3VvZ2bafBXXyqzmkyfNf
Ic0M9r1yfmx2f7u6JMmyw/O1j8Oq2UnNfHec8G8Y0mTJGb6WboJ/fpavfA3Flb1wGiLjbYx5xvPw
BPUxJI65thDKVsRFdhC5Og9Nu3RksdZrfdo4sQvDM1TXIcrwpjW+PvTOeR6BVZge0FiACWC2XIJ9
OjP17UXS4ibZNu61wzhqS0SgfuEGg/Q+ddOeQ2rPOp7uNYueeIJwjzZuuTKZxsIDLx9RmjEFn4aL
Wwa930xLbiuHGtEA3q/I64cSNjOUVLJEKPvv0GH0UQXVVbP66bkMgU6OODKPil39ezZk8b8UJB3K
IPvNy1EpTxWXdKOMp2hs9zXYrLWlj+6GHS/VdRZ8Zu3/ODqv5ViRLYh+ERH4gtf2Vt6/ENJIB++K
Kgr4+rv6Pk7McerG1N6ZuZLeqEnfXnFpGj5abHlWYZ8DEFc1yaZlPo9ZfAw0Dgu+jpNndX8wnyFq
Qf1b87l9JhhcgrK9o8Hya8izdl974C9xgtpMZdllECViYcbh1AE0Sx/i4GyXpn4Lb11wfk0ABr+Q
k3u8yy3vs5sjcBSD+A00TnkA8NGDV0+8pEPMoiIN3nmNiJ1ZsIBPnbhmEX7uxqTfmZ3Do7UhyY8m
/BUDwHOAkD7vDxpz4tztDkvE+S2XAXpCaJlrVWasnboCs9hyHJaAtXkHr6pmrlOBOdQBG7ys+Fos
/WvZxbWq9IeddzyA88syqjtyYRcdYb+tAvWMoR+CvQnvprw8xBEk7BtpRgOgFRVMPHKDK80ree3W
8l4TZu/wEXGAb7utc2trtnXLIW6UlyxITiVt44o+NgZ5Cm3c7HWwqr1nefd+Z86Rgso4ll2+dTC9
rpkRNnHjwBTzaFPuWkVFUdMc4wXrXJzXq0IEjwJDP++jyF1HTnDGb588+8J8UmlRAkKtEaxt9snY
u1ctE66VcQ6pAE8SvMk3gXb3llu/uOR2NjJT4ElgEEEZRx6ZanpQF1d/4Zt1Tg5Wd3iFztuix+dQ
sdapG9VzeMPjOA5EZUrZnxInfZoak628Tk1vS6Y+LKNmqBPkU6KeNGbuxfbe4llWtfyRWQU9oLti
YYYShgo8wpbwQmG7rDVE/tXENjbsvPxH0dOlHjPBDziKi2MnWLULbq1YehFXGqeKsBbh49yMAm0T
/NZpjgW2Rc5SGT1KRHZBJ0N6EdVyXTTKKg26UNhTLxHEvHmOdgJeWJ3cjq891xC8I71LW5pR0oVa
EaTGDe6lYzeAGwE4/uEIGRAg9l7LIKb9L6t/bKN+Mis6I+a/+67/5hNuXHdjA+nA5td6YXgV5JNY
bMhj3Ord0mJOYpftklZJqGdMKtp5vEKyxvH+QoL1tIdM98PA3R3rZYJ1lkIBHa1jnUwc2+ZcrKaW
Bf7kp7vcgsrRWMTe+UYxzZnTknWfNtzLpZb/hJ38pMPNYBU/tm2N0t16hy7sXlhlk8OOKKoBtFSs
msh9xXpxnlTzyaYFHga2sEy4V1dNZ5PHJ0DIF7Z09boh5Q0hmCebq25XT/tVVjWXPumEVTpUPxzl
dw0tZOuEY+xoRSz7O5uIYgoozjZgrodWttcpRrVJJYUovBzXy21x77ZlhEoRbsM6/OG6ogjZq4NP
vpbxWixJ9qeDRZ3mCeRe1eO9GxKSWUEVLZhmR2DeIEU/uJfgr/LKZAUF5wIhHN8Lf5InUbuXJvlm
jDiOty7wrKsea6S2upLvjb8ErDSIU/WieDZzzG2EubJa/FdTzms6R95cXOTbpHCfuDXekr66mKS6
ipFz5aK8F7JQ78qjviRnZZ811A+RPyTymvd/HggwINsPbUvaXgcDytaSsrAgk0BLOinswbrr24i4
9rj3B2BsNrYZTQ5yO0fD16S7k0R34tgTdpswXsITfDaskkRc2MTggyJIVHCCCR0WuUasfJNad/ki
nW0RgoZl8xJiXS/Z6I2eOdY+zeiUsqu7OPKaXS8AriSBYDzTyHKuztmjs/jHGkN3CNbv3yljdUNk
/3EMkvcOFYBejXPZEl7N4FzwLt6TmkG4IXENg7K56TTJjXHgzDiOPUc99apM1u2Nv6laiq7JrRWb
TnHM6Ztib6gJ5I2epXdwtemTr2R5nCQrszyWzsUidLhpq+ZbZN23CwEmmPODXWNSENZ86uHKzplG
84TDpCagzJEM7vtQ4NAL+x8e7SzKkpuFLoYv1xbl0ZmG37mbjwv15ds4I5BoNcudRqqiJBIIztwW
f3IiT1pbD3mJBo33/MVA9+M+sFyqZynxSBv8WWbpt56dfrg+LZapF/5JNJmLkHV9TsKeLs0g/6pd
WDip/M7yCJexwCJktzl3cykfphuJ2DiXpVD3iEAfll0hTd5Oh5WL8A36fZ851meA0SupIbPCcG1I
b+E08qw7TX0SD42BYXNKWCd4yyHThFPDhbkc+tQ7iDgLj2V7NR29MlZQ/hPKfWswH/FaTPu9R99y
68ZvscRXk5uYuaS4t+cYczA4Dec2FI/Sx0gAGaUZtlO/XIOsO3kL7MrAAXBg8/AGH4ybVWBsT77o
mWG/lM5fkei/MQaea1OBraViuE/Dz7xsXmKjmM7o/qQY9TxOxCmz9i4hHrxO62YC0n3bFkr9Zo20
LCEeDYF18QwRmkY/pn6UnkNbG5pYdHWhpec+EPYTLARi4CXLrH4BwDwW1gPHOhxatx865ZLYov7v
PY4J+widayrsX8oYWx6DOD7SQFTwoYOjTFP2RTN+fIgbK4x+pzHxmUS8H+KdNpJtj8UQf+1UyHtJ
JIdEyWOq7ZPCZ8lx/r62gpcpCkGWFlbMkV9/zrr6hu8B4sE9mbL6ZMQwa4GBb4MVB+mQLGSHN7Sv
OJaK5adNMPQbxxyXwYa/gq4bZjYbTYFokh6CZDo4TcR6yH4vMpRVqKtn3UTZBYnYQBoCZFQn8dMQ
9/+v9j37VXxkfGvXNdwsMnCXyaY8Yl72JMj2rpjZx+ri3zQMxMoNrRuu1WK2NxTxcSxI4TSQtYGw
Rr1LS02F6OO1dL38zU+jck/Oz96TfmAzdEuDD94o91WLJzZh65pm3S5yWu5lsrSbRfXxeaG76lr3
6t+UWJ/cAK+J1niDCFsvHCjumwAcoBjUO2ZmYDKKCX8svf/YZ3C00QwnPETvolSfjL9Q0ix2Lqe3
dWLm72As/2EV2Oi0peG9N6tgtvItfjr3wFR5M0PbO53PNysiKRuqWpj3EM86hoZ1G1kNxteAB6Wn
sHyPpGY6B3NpWCMt5fA/ZfUUa4hN7vIIl6Oj5Rc2rx2y5rLcMjzaVDpnzG7b3I1erCXEDqpSEHrC
wzuUzys+21MaykMGoiJNxG+StV81hHPSMxSI9EITCUo+XIN1OOAE2bPE27Aa2o9MA33pb/pbPuGm
g1V5e2kXgjyazFjkYMWaqIBEZB7OlqKmL5dgkerlIw7tvbJ44upbC1PjQBF137zI2VCAC+S/jrmV
MfPCwqSqIsrLYmVnwSPk8jcwWr+ioQyY1wZ3o/5X0buxA3LD/p3sr5IhutG4qRPwJGMYXKMY6VfD
UlvoSMbRN21VBrJHGG1v3Db/mCLfOrae76yAQL7k2Gpz7fyzxPjpVt1/ZQ6qP1nmLxlZh95Pf7mv
wn2hyWinw/QnYF1s67FrngKvPqVFtDYdEM2hannz0ui1NPxCe4bmtTSUmS9Uai5FP65d6qbwMlBM
SLk37V+ON+4CurgwehC97pZbKINYYoPdZjNNM9UlUODotuwqZzdXFSB7n6mrdgEQacCcWJXk65wa
d0UpKustrL1+UWCyCx7aXJ0jOnpOeQTsoB5wxXhWRDVZ/xTBol4HbQ7a2IAO831/y1mCje1s3kzD
l1/XA7HvmXzRAgh7cf1i77ig6wfPeN+dBqVhhueps/ZyotIPtR8nZGCj3bnhHVLmfcJpOZXt1o6x
wTYxbnEvIyLnsUrp3gmE/D+K9psEhCpAha0aJuqDzKqrKkkFSU7NfHFS2PtOYvVrfLFcCjisWNmU
DxAa50o8L2w+/M+pRITEF7zI6B35/t5MUc7G1RqvfJ5baDhPbp+/y9G9yZDpl5Pbx9EBXucE7JhJ
oK+pXzOraEJskrfyubbo7spwvBs0w4iwYQdGM6qhHw2c+XL3WnAg2UwZJawiSPY+x7sq7RCyI7ff
cVD9y3K+dhnbyeb/6UQtcwrsyegFVf9TOfnz1JZ/I87LdTxMsAaKnyoq8NtUmaYnavydC81QGiZv
c4MPiAz1Y5XTemmN4Rf9t59BHE2bDOrjDjPTuQ7gUxluSo/V/9b1kHgKQig1YuMYRkeToh9R1XLq
8W5M0YysTrUiNHecd6o8DWX9ky0CUxJFD5Y0p7FY/ssX74vjnNj6eFPXUEO52KkP2ndF/+MLR+xy
iiTWgdIftWbiCnzQVgjue7vFz+xynh4nvKm2VZptRPwUMrpLMcf0NmvG3apq/OdWTWjP8Qdlflc7
4DDl2eFL2XefuiGpFJXsh4xnis3oVuXT0MK1CqeRaatAWs7Eoyxwiwg61VZW2WPfWUJMSRqJN1D3
Xk9xSA30EL/iVabhMVHJHi7ifKwUDqMW+iQHtKd+Mi9RrYgH01ZE38IDu6OzTVCkK7qL5pmbFPHR
BgSc5iE+hlS9pORnlAZgJ2P/Yehm2EgtbE3HngD6TG/dTKhHu2KjbbpKgqW6G93CrELhPcazx2qx
g0WFzDBv7Sp48fB/+gFMLKUhqPmp/hl7bv82f4CXgXecXnqC159l989p5HGu1WM5x8ewdO57MCus
BIzaiijkJ7Y3Y0NKYPFOHjvyYIw/S4v60IzFlZb+NaMMr52nZ+RlNnMAlfygqIlXifvFQtqg/fdt
YUhE5uUz7sQZ5tWVVqvi9oxbNqWdfXL7+MfGMDK2rn7jJUe51wQdh9GGJ2sTYVlYaLdtw31auHs7
7Pdlr2COzhUQlm5e2zp8kuEU7RAV3hycYhsTGXChxbTV9PBZHdYD+NVnndevve1fIx97KU8skL04
oarJO9rtbVRlE9txOg/rm6IbUvxSQIj0RHKl4pqsB41WDjaDPqjfuhQGGvnIDc2fa/oSzcY3WJRb
651Gxys5RMjdZNRokg3oLhgkPv3GnOknCtbFEh7iur/G2vvFcF7srcXbVVxlmzmMBfbbeGZPTXOW
ZfwLO5iXoBroB+y857wryi3l5TEgeIbexk05X4Q0DKyWSbYwBDsn+dI8mS5Evi5ddSP9uKZ+4R3F
qoEH+7rwyaok3dg+pC4XjFMCiUb2EQRP9bLnNmx+u0iA5vY6/5rqCWQspcH/Kd/p/mNMdc+NDopP
5UVcf27d8O4nBVOdynEU12lsAcsUUJO22ZQNcDBmr0EuF/KaEnN64NBQffQiwKvPw6rGBe2KtZ/2
eu9rXB4d6Bcqt26qHcMLfKOIRsIu4ilsrVnT2WuemgQipP3URhGPGhdPY/TWZ+RPuB2xQpoPpXyi
EgbXftx9KyAscgazGWXd/UwBETscruoigj0B6fp2tnEVe1pFZhl79yM8+EPkTP8S2ucKp3ke9ISF
jymOD9CVhsc2JilCKwIVyiUsiMxrXa1inPm2O2QVwX1JkC5feyxZV/yyXQgMNBb2PeYYALK2epKI
a5wTFwyN9I5Tb6fwe9FQLZu+PnU5ZkqQQO4Tg35GwZPj67vYqfXe8W197rkwDxFMgq3H+E5QAlA+
S0Pm5Uz1huMoPqCtu7j4G/yCsSOH13ofE3YIB10O605gHyCoI/KTxn4ZbsHRWma1+Hb5lcBD3te5
bz4q8l77QbsgHAlzvC3FzUvfR7F4rnPQK44M0cqD0jq3qhg44PSB/G9Zys9sjscvP7CAL82o1Meo
t/Fqj4aW9O3QzDi7glDsUghHL20PRQVnALDuxBVfVknawog+O3gFC3gWXuG5tuvqM1rC4UJlas2L
hEAToIshvIwWW85NSR3Fv4z+TqIuN887zZC3w15CvD7VjFKoI3va3zX01JLdnpXq7rmlMRJiTGMQ
D3Lhx3t2h+4dD+CveZHGhnI5S75TUkZPchg53OStX17ZeKKb5IE2D720eGaQP4ACO/Yi34shu2U2
7f6udJs5pzQ8YPWelmyMJve1oMiHbepcdqcQ6MtWE0PGNUtvUeyyruPtFT+yj832ikJEOAVYJI/8
N5f51IIMBYxLs9REVoh3C2vZzG7xpKEnQmrLeZqnZmZXJ91MHkRlh/FGM8A+iN5OH2ucynts48Wd
JiC7KYOo31tzGd9NS+rvmth13hkMYeBOS0ysrWyzvQtF9zM1ZfbWog88ewazpx03A7cbcUCYezI6
unrRH21a9gehpIsKqvuDDTFvz8mRuZEs5i1ugpoEMaSM18rjhd0MGJOmseAgw9oddmsAWrsDWlHa
g8uwBAi5gXKLUJlyep0yvXEkyCzVypGoFm7URKvhv6jM7JdsXOJ14KX+ls689r6hmWLHrim/Skc0
jx74HhZhXYzTvM7+xrQXrxI885lXJ5zltjhXdB9vMiwrj3U4Dk/CUsVX3mXD0dSOeSSbGj3Yo2Lp
BIP9aTEx6N2etIqV2h1NW+TZSq9uXptUsmNULvCcbBgONaTJxzhI4o1DMQJhj56yb7YMR4/X4cYE
SF9mFtYdqefhv67zO06xhLtyx2P+g0V5hHrQnv185g9Ypvw6uiH4mEjW2xsSfmeA6v3Jgct1m+Uj
EQP71rPWxsHyxyE6ODhDRlPakLRQ6Np4Xw+Yz5M8dl4wWIA6LV1P72U4qN/SCuEZBlO5a/hejimL
unMZZexSVWjgK1tF+iJm/rZVXST+V22PEeRib/7nzR6oUInF72j7LU4wvCQxzmHlvQkIvlRYBUy2
7o34xj2pnkZN7McnljWOZc58hC63nmorevJ7f7kv/NI5AQpf7gdD7FFMidm55VDxKmZbAozRKd/U
aC9vLV0zWE2G5ExtLPW2pHru5qKJiAF0ObEuA6LXuimjMBLQEZo63E+KsT8OnOYhLMpg7zkSNhw1
u4T7fQogRjM6q6K8TdAx2y1QRQsbv6Xed0MALYEwLFjWBdd/vdggdHKOLUugfYDJXbDJwP4dDSmw
td+X8aGmGu5KKpkNazCChXLipEceypp7qquDLa3K8YNTi/qR91vwftst0HQ1uD20ktA+TgD+Lrw6
GCFTd8IVJQ0PHoqabER18vt5MzI5zzTYbWICeeueLfejlLlaTyqgdqr3gx1JJ+BDnk29HWCfjSQO
AZGH5PHBTmP/IAttH0O8KSg6unqBDB2+JAP2wKhLx8cc19GGQN2Ln9QjxcLjvy6rMMMVLVFkjZC4
7sLMO9Dr3W4dwpoM/V2ztVPILmgXJUhdNzk7HJjJUY/yV2cdWpI/ukcX/s6uDMOI6xGwIg1a1pvL
dUoGKG/2QW2T5ISuUBx6nFGvuurZfroB+aORtBaW9IhQTE4d5XvaZe3J1PwvhK/5DgxLdUgaEMw5
t9mZ2HX2Qtem+Zr9ae73Sxw195MI1X9EMwWctjS9mCL21mNgkeLFxPDOaaje+775twyMUFOYJpva
hWa6bmlCO4YG1Q/8o2DT1s0EfxjI1O3J6rlKrxrpiWe4fygnIMnw+dkL3B3GYyQFfxd3cUVVdhAd
wA2schWI1Wwn8XeUsmQtWmYJRQSsXhdE6daJzyZZmLaF9bJQgAO5kWeGHM1Waj1R1ohn79HlqLPh
Eip/hfSnny5NJU7jG+fLlMv46/tYBfAajEdFCJhoblbvDB6Mf0PgNmtdivZklThUyUIDJu0U1c2x
xyl1nBp1pEqEQhbYr8Wb2/oWKO9JWjf2+PIdOh5yYDmABYmrsT8qDXIqSqObZcKfNypSrEOUHuxn
6qTUznVxa/Fwi/QurPFATsUc7shWhudSF+Ki6+gvLaqf0gvtu04zvgyuzO7xkges0hHEdWK/Rh0r
fcgu0aYmJ7ONFKDyzhfdLtalPpW6zJ9kHN3T83eDjA3x0SuMpl6kqU70NDhsatzmmjaBeUwGGGQG
SWQrhTFP2C3gFizLuBoSKIlg1pllraB4d5PB/qnjOn3KJrS+sIdTzXOLFg7fl59pF7LWixpRHjvf
cZJVgaa2M8nE3pzxE8JQnSAeaNT3p1KjrZDeTVZ5GHRblfSY+5wO5VjHjlyj3w8HBArrYXI6pLqx
hvtsj6xmuhiYL1m3+ULKJYJEjdmMqyMN/0hj19gdKIGpeuwwQx2of16g2Z5nS0/nsLUTfBJg2QVw
odEWPf2T1jj9gc4mU2fZmpDvWMsdP7O+y4EorIHrF2AmW3iE25gvnXy+aamQ7X3oxZjx7LCaH6wi
agEnZgWsMYcF545+MP08yYa2mARcjsXU9YIbT25TKnS/GhUxSrRJ8xjlRl06GpP2HbrTsgmDFDEq
oPklDxIMFk0enjsir4eu5tRiFQQX6LMKtpqxmLRPnT9WGd+nV81IPmULM9BeuqMxnTg69gy1nN9S
voSRa29SGVFoNC7N4zgSborYJz1GBgiUYd6jvqNOWR8kPACBU7CzCmmIPsT2Yq1R8bEyTcLBVTsW
Ahi37SzfI5avlUUFzkfr0dCKI4cPyOfkQVt4GXyqyciD7dBCvbeqIP6c1BzsukWK36Ja1M7WzmfR
if9MwcPHCWGrrqSthgtHQ4peeLHcZ7kh2BVllBFkdME5cNwOAYvac1aGt+w6TaeFiZNzMI/OfWBX
008MKfKtG1gex5YRZEP7T5VCGAxm/UA+dzhjv1L3Mdcatq+23op6KveRn6W7fpxvmKs0Stg5WtER
wlT/1vT02shxzp9MPuISc4Iwp9RtKs4FHS18Cn6j7nH8UzlI81G7dp3epcOE8BiKGbmTFBN/Lgzw
5FRkd2ju6ZNi+Y0WRICboFlCCVXVPw9opNigLVZqE+gyf+OlxfRkoiC8RFrqh1Ehf25re8HCYTk0
0rGE5DMqjWNDMar9O21y+miNb+Fs8+bpPIrcW9tkwakRk9Z/MZ2ZIBhylGewB56719Zs3VFrzmm7
9jrqylITvfqThHUZevQy4xY7czjw7ju3dzYLZ5W1U4NtnTh4bNuhxJ9HOM7axiDdKd5esn2n5Q2p
W/FbJs87xji3DqzHMOE1XkJ0Vyb+hGc9MdlXyOiH5+8WN4RC9LmkXrWw41raswHHzuXnUBLE+7K/
S+Paep69hWNb53J9kfho72ZDeqruO/PrTArRmbjZcdYJmmObIlfPU/pXT7lTHWSQMtLqFHDGqnWY
48M+nK+4UjDZeuntDZBYX2WXZCxV0mhcS1bHH3j30l9QmnOwSjLP0Eu/hLSsjQVhGdljnraHaPL2
Gs+0x1ax1p/gUus/JnhSf7IwN3u5Sha8evQNP8co/99L4svHydLLnTI2F1EKfXhbZSnWvWKxTo4t
okOqaVJ3jHIuSsWUZeIm7D/ymVJoQwCRFIfwX4l92B8NrUP3kcQenzvkQUBrJ8wWwJXY49bwV+2W
l7uF/E6fN6csVV9jW/8X9nP8FKcBx1ibiioV5OaDrTbsLtJi1t3c4Leb44X7WnUxld+BMHQlKgvz
xZDDzmgnF2YyZ+bUi6ydneE3KXlEkjEtuvRzuSU9co7q60mk9g7c3MSJ3n7NOJhtVDnJbVBLylgF
8w2s8Gmj3OS7B1Z/bHH2P8WOq69LWWb/AOfemJGypTQ5HeliGIrbcJqObf3hOlZ50pjgrs5gj5sQ
6efY6RimdRIv/1nQfkAYQI/sfVM8mCgrXgW827WXuxLP5S3EYCLMKAXbb1SQZdpNSY0IzVvquZC0
QLb+HNJIx36eMw/Kjqe9wyKcSmCAGXBWjZxtIrQhVsCWe2FLFF8j4+F/Bj/zhJ/a7JA0zZtayuBg
zb239a2xvpFB8h+8WP4+agNOwZOov0myF59ZGQyv2qumI/cre2Pc5ohIY//VJSU7Lh9+o/b7zL0d
heAweS310UXZn6yqUXc6oBetj63oz0bX3RYVLGMj6+o+Z6axGeb95SoTZF+UPvElGuvTVVm44aHM
ymUZcSm1bgEouW2yI9G+6QeTS38Op9w+zKAQVqbX1iZiqsSN0UZM/zDjuyr/N6U3sFYZpcclArHb
hx5fUTySEik4FGOTt0911aWnPGNyxjYKdlCS70KHcx5bDc7b08W0At+PwMfS8FK5AshKOouNrHAu
sS8glmIFAypWrf86aMqCyDZG9iSkQqBEtt402Fg2xZBEa2IGt9aglpV1S2c4XHn/FCxlv28c79K4
CcT0UAU8iNHxwL5y3wkOFHNn0PQTnktBEVxZ0U2rmU00y1PCbRb360p29vDKtjRFmIz8F4SmaufS
Fn3g5OJtK6+J3xjmSV+6EVLs+Ns0RYSTp11eGaL+FmQ81hO8xmeG7HNuz6+G+WIDl2HZ9o6TIY7T
E+RlZKloNTL7aUnUd8sNUSsMoCUWTbxOBZWlaiRQG1F7+1jAUdhNdhWxxwCgrQkumSiMObWgY0kY
MhtoBXd+5IEYdEZ1Tiz3X52FD0ogY0RYF1eqJz/dTrguqIGJTmEYH4x07CNAjxqjEINV5IGtHXv1
OttwrB2BFZ/dXXdS1Uz7HEl/slyEGtaEtqE8eUX7x/Y0fS6qrv5C47DudUqwYipTjjhIfJjajkLh
eOqYPlDua3YwrnTX4KTgCdfuG6USmAXK5h/Y3mTfFwEdQ4gUB16HjwZo5LrzMLHnsw8U0HOrj7Jo
8zfOfeEldWE8FMOIb8MCJ7UURI/ozzMshq30gkWOg6rf+Ou48e4SucTYCzj8uhwqdn1gv/Ov/qoX
9Z7GmvcsA/hBadfs3ZsANIW1RR22SvedX3iPWVZC04rqeBdMWXRCxKG9Satun9rQbNCHvO1CPuvO
KpWz4i9RVEp47EoFFogOBMxmjME8ihraJmVULxnRNfZTCd8t/onwMWPPsI/GwAD4YAOwKDsAddLX
QJFK4jVTixXbypNTFSMRwGfKeYbMLaYbinV+G1oGtzhNXtgahqRqLEGkcbb528PQu4xj7B6rCSTK
KjGCD5/ELtTntPhvKam2A9fFdq4IYBAQURfffsf03890sQWj0+wtzihrjIcetD9HPshO51tUu3G7
zPZ44FU80YxBgdVkiCQvypop8M3evFCmhxmr77mxqGyUA+FXLzVAFUw07LwS4lkehyPmwgFzgsdT
A403PhNZRNHocdVFKjiPwfC0FPCgcu1jioiriaM82YfVoPxwXeGhuA8YPtCMEtnt41vrmZzBTlOl
8yNvR1jpZBy5lKkfB86RDONznJ7pOMguuqfxJ2jr9qhVXX5P+ZQwD2InAhvYe09KTOAURrs+oTLU
z2ZBqCiBWm6FX0QvNk8cPGME8gLXlz8WMZwj03V+HAtiN6U/TR+QNFuKGBz9OvYsjYBjgxowoznV
Gd0UvDIZ51teeq+Cgptz4jrq3vgM0BokInwt23mA48gMuVAYoJQtt4NWLpvj7ORW87WQot7gfxpP
+WDre8mFRyzQo9aoSMIrfEhQ3iEYh4Ys2sbtk3+N5XZvgFG7C5eBy1AHIKlZyoleJLacMfsJymp6
f2cTQb3nah8hdnf1UaCORTaw8Y7ReiNMZXP2KvpTUNkcj8M8IMObcKrZQw7Cg9fb5GkKpnM71mCK
nTF5dIK5wEFiCpLfFLRbZTk/RLK72F0MadEW/1oft3kp86tblN4uD8f8CPLeoj3Pzned27XnQSk0
SY8n8Q196u8AEgwo4co6BHJyz9LqXzuRjZuBXfyKL5fmq2B+1dS7HbHy8M90m/PQDhFpfJXcNfFI
gIFwM2Yswf9aKUe5G6iK8U631XKy7XHahIKaWLCApH1CYhISK95zU+FYbYgqskgNQ56fRJRlo/k0
JfHCAxuEet3J7BMs7Y+qioiqtvo7dwQBJJZG1EBg6qz5AXYgtIuLzyzP6omIidcgK6QJfReQqL6X
UA90ufQJhccIhOy2CrrTqvyeRsAS14cPmr6ha1ipzNnlcx/vmtD59aOo4NOUGZUfM2uReP4eM8u9
D4Pij/xwglqACF7xb9iEZf1toaIKkUa4dT32jIPzVuP0vkvamqJuJMAzll3eRXn0EydoD5Xtdi9B
bjG6BmVxhxUG+WHJfmZMqE+G1jSgXbhiYIPd1me0sErRDe+lnEBRleRYUp3/Fw4Jqn8145/CC62Z
ThrxyYfjM6Sq/1IfOHkFDGSfQNZ/BnPLnmnGeaVtSz6nuUTyS1B7m7KEBnbrObdIjxxQvooHv7n9
Pe3yYjvyglmPtDY79e0oKMhTQOq2E66LdcftXkrrIyY+s7f4ZfjboKbKwZBcWfpqP2rYlZHf9yeB
63w1utm7e/v+ma38fV1M3QbLH9Y3wTkhxm6ZA8tdC1DVGzVP9QOCZ7JNM8qdx7JadrHnwokas5Cw
oEi5xVJBu0+r+nJbGeaBnJ3IQZYk/oqkKi5T713DxW0xZ47ZoxjHaJfBeUB9SvB0TkbvCXe8Za5Q
W1a1H10gqGvy/fxqefDbW8cpaIWTNlKAxHPvRfcpH8h+dqECZ0V/OzxW8hCzoz3P0GJALMqXziue
Q2tEBKyri8sqeMcSgDQiDJV121KUjoTI6USEZ7J92O6zxL53Fus4pKCqmoVIlpV9FMsNPhpBxhax
bom20ouaOO4fLZsYVfxb3Ua7IGkSKr128O62sTRPTJvgHh0doRgNmGhHU634Yks8XVV18Qrvt5gT
hKuuHbay6IJ1tWAXUC6QSCEg0NByIRg4cKckutBXgmP90e4X8ckBHaa6PZHCmLV6j/sl+0Nao1FA
RGJXx9PRckqo0x0pNtdGZJ1kIMhW/4+j81puHMmC6BchAt680pMSKUqUa70gZOGqYAoouK+fg3nb
2NiYnm2SwL03M0/Gw8Ft+NWPGV00kR4r/PAjXzZay++CiCub63X5jgOLAnQBAvrkyIJDU8cZ0zEX
qyxmFIhjgm3HmbHRevg115QwGLt2CIjD4kYHEDEUW65BtLzUwrsE3DKOgMYCZlv0AezdT/RRwRLk
0MBlBZjGODSf4H38d91qbyu1T71gSYVXEeFjcKeO3o0p9y6m0mS/YM3PU5JztwT2OlTuj7LYE1LI
iJu4L/0vHCEw810x3pHywbfbtfZ5mvy3oQUm5lu1/8ZTeNjgQ1abgDZ7zFbxjZMpGZyWPPuqHBuJ
bo4ealqGx0NR6HNZGZzLiwDKjTekHJA52pxw1XJbUCl6PBugexDwJ+59QLAs2ov71qa21QF1c09O
l2BvrJp3visQF8cs7k5kHKJ+VYHMXgGY688GPKNtqIfpx+9t57W0+SJGSTDKvR/QoAEsyLw0BgG8
uIiMW26QtakNt/lpdDRtSAP6az4p757KG5TvmQLf75BKjeOU1IwQjuAGJYlxUXSG6NRYsXvwZqkv
tiQB3k7ojDzx7VvTdMnRzoV8s13h4GsJsU50snnIcwWfPskDCufjOOSnY5PAYvmbOHCZE3JgR8uk
CYF0NXph/+BnsrhVuY4/x8RjOwZd2q1qkqGcIuLxRrFXdmeGYnlF582ajLI8h3OBTdGvFveToaNL
0NnBD1cm5wP8YbfFE4ZHNyG1ZE94hbI4r1FEu2nnmTz8hZk6f8KKS4QZeE2KAygbJp0czNMyI9FO
kcFkvTfF4Jzpl+eYRJj6OJSqGU+OZcT6GFEMS3opg2jekkFzJTpF5IB4CpJYnit+iJtCtPIatXWz
DXT5naqeH5+B5dlxc4T5sIheRg4Lm6bwd3kNc6XmF7Jz/TQ8GoLlJGur/DUWBSUBRjO5zbpLVPOG
CWQRTma5rRy+bbluuxPRxZaHJeF+gCEdLyU06m2YOSHE8IDmdzRzXm4ePcnl0JIoSXnqPrWdw8TS
kO22fNd5Ul6k9x2lE5cUnz5fjpFsYMdbccX5X9PCEPWbCuTltmvka5EX/r9EsaeWmNvZInAZ2JX1
WeowJwJR9Q9tw/t0Licc+Wn8OGJFISSBTZImH+6NlGUrElx4f7vIW8u+89aqTZDhB20dHN4UK79v
eN/WffA+j17E1WcYCb4F36mG2InDbtIliLS8J97iVSMovV7xa9zD8xrc56KbcOHFkLzzvHmtLT1y
LArne2qUmn8RBE+sUVzwJt/6Sz0LEcbt9T6uGTE5sI0cthPrUhYVsbqhDC9VNKdc9uixhqlwAFPx
JsLmUfSQ25KkmG9FAOOKv6WEyT4M8j+3i4p3woouqolJyJNfYFsfkDXLDd1O5iHqsnI9cO3luJC/
DTKxL03BXcLrXHmSs6y5jlJA7W5NjzUabhmyPJ4nu7oPZFSy0ZmdC7yiyrZcWqJtJK2cKptSHAN/
9i9T28NRq0r/o+D0gNuovTfi7FIyCTajeGDrIDtlWZiPrdKksoAAzz4B1Xov58bcVO3IXzCMX7Hy
bApgCsabc50b42kypu9QzelrXPrTPkutEQ8Zbjyu/JSiDO54ZBig25Ycz4YLOi6hNmOKhfOx63r7
G5xIcgxj8lmcmUBRmxRlsVL86Qx/rjOOvBLj5JezhthSS0brBDGYTWnhe58acmJZb92Y9H+jsI03
oLyMFeoMnbqg5hE0hm/TbsHTFvGPlrX7AnAU+9aYzGvZlVduWt3VNXtIRLMghYboyjtBmw1LeuQ7
4HJbP41ooDUFjjxrFiYv8YYwE1wa/i1FawTPsjWKx4l1BJWHtNLnDBKMrGTl+d227hUfbcmLjWio
R2BuQ+jQfvNqFk9mOUENjTNw1Hm0ORstc6Xs3qkAqDlR+coTJ+oxZP3Kn13RTORYw4WHMw9Yym1I
NHMGTbayCMIfu9HTq2eJz8CuviMBl2AqY48vpqyxfxKQLI3+yx4YcZe4JOxqy4FvCReutOFzAKMf
SIQ14d6RBN2SjGrvSONObZW6x81ovTsZmkFYhf5bYw/+byY1nOEUn/weE8eI3zccGa2LXJ7xBJKJ
ZBD34e4sPpSwUGRBgzYI9uSqjHe2uuniKpPMkOYx0GuogqFpWSeP4+2jafqSIO0AaIRo6VkvY/w8
zMGLa4fWdrBUshE1fRc+ZZ7Y0A35SNE8MUrIzf9A/mUb6m/CU4pHf5PQIs9ET8ubM4n4Y2Sr4hNs
WRNqqj65y+j8QYnMuRfuUPOOctWr4eTtUeWms5VWMv3acWZ8wa+zLnOliO66rrE1a0lkF6j4ruL8
Va8txlZsNkEpt5HTFucE29CbNyTtxahE9ZAUGRa5WlPr0dA5Fq8nOzTHnRXY+hnjE8hdbr3mzoRZ
ya0lDtonz2D+5h/APDoGIy9DO7sLs8bdjGHYvudD7r6ahWneQlzsDzVdKtvAz7hQ9KFrrmkyYRbm
OTcjPA/OLxAduQt9DpTVYJEnrgSYZR2Mr7A7Uz6KolpFJgvKiv6ncKPcCg0wjTE6YKfKmUFLDHMD
k1XvtwtCwgJPY9rPhV/zkBkavLTx8J0UASBAm+xGTHCk9+Zq60HVwacVuPvGADTtgrCjQilJsRQM
FgFgRDGOG80+gI594bzD1dMyScwD9rci9+TEfMKznLHJhKVEOcrZwRyLZ3ytDs0QvXrueLIWtBnv
Dtpiy5ElajYfYbhwLXIcNl2ANlXT/Bv65sUZXW5yM2N2UfX8wj0rInyCITwyEiDKdopeJaAujTRb
cn+qyP8Y9T/LZ2bqZhrV0slteYUP8ao08U3nk34ww9z+LSh5AXSePU0GAqYz6y9KmIgDOPU7ztHq
VJFWKTjs4cyTV3RlXPYokysjq15UK8clRGmt2yn7QaQ4N000rrRWzEXAUjA6dXoJaYniUMTTSyvV
m4PZhinOivkFWOMznojfKIUSOkXRQx9S1BWGTK04srKd1/nEfBs8kSnwxFVdzntgMseiTOkTR8dd
j8norONOc8IW3rfXhv1jiZN/5bsdDzyBp83vB2dTD42LvbqKaMsF0poSpIHHDMqrK51rOIvuDQxN
JHbM+vk+m2XurgbTaKi1Tr1fuyOG6KhO7OrOc0HxYVhOgYY8ar+jyCJsuo+4Cr9mJ66WpCNlQVlG
MoygO+Ooz3iv/hGnmteRhAFRSGxLcItxvzZ9uGABlrrcat6qZKa5laol8kA5W9PCTscRQIgX9KC7
y0pUoBqlexN0DjupDUJScbNYmdTGbJrAJp/XsHCKIvQPGNKgWvWgEunzMtc6FXAGcNLCDwOEN9pw
xjL5N/clZWqktjvLCE4koxkmVL64luSjbGeqP2hQ2HOreJOjcaWd9B+PIEyknSR/7/nfjCLzpkPu
ve8jUN06Zy8MmxbWLm8pjuglXrX6EZNVvQnb6SQjFL2kQ74PnQ87T54YTpt1VIlXjl0E8VR1AdtM
101jPVUqveI/w1FfT4R4ojehTRhgSFijx50BbXGPRcBb+QlOV6O3t1UsrD3iyusY8inMmg0wKZmg
RoGr1GjFh+9m9oZZqQCN3CuOAepTdfm7iIx9b1F7XzUY0Iy4O8dehNsqIhQ3sbSYufM8hODv7JBB
rp4da0VO4TroQR7iBe+IuAUfCeJDCwKcJY639cweZTjqp8tAFjDs0vZe6h8o5t0JNCH1ONFyEBr3
hR4VUVB2XAcK0UnThHzJBRagmm9CLIiQ4FM6UY3ym5EBQByRfxZT3k5znYWIN9F0CNTgqPiCXaVE
VbOM9nOoivlQmrWxtkle3FEJ4YI5xdZv5ehBqgoTyALIwavUM8t/Ig+yDTMg5y+XdIEIvAc517Ck
mxFFr4iC/ay7LxyWRz40cY+ggSaf0gxjyTCnehIPW1YMHNgdULKeW5OPQzVLDPOrtMYjUR3/ZEhz
OEzov7vZDZoDDHD3QJxEsNlHILF5nD0b01LNMdH/jlc/zF5cAod/Zsj23A223InArI6tYqlKc8jP
SdvjfUOJhznDBc3VPMLd2E3ICaX3ShfeUXjASAxyLfRLLC3WY+xzc3HObo3YUKTt69yNl2mmCKCz
Ef9sv+L6lxobEtTOzspDvjtdy/3TcsRLOpjjXRXiBVIOgOXJ61BKqocwRUE05sHfEQRqt6kz8ZuE
b7NODHvc+0iCkHDJZ7md9x6OdbUf43KAnTHccFm9YEBuDjJs26NsFBHcuUNmcv3vWFCA18ZFQkEj
/gB2aJpFnLQ+txwLtq5PbYEgycmjA85LV6TVU0fG4p4VKNjlSad+RS7gILjFtLFtGa9Ta+r2tVe8
m8xkzMMUyovxHATBY99mAppIG6DFcO7JS/GIPscbCIy1bhHlQEzwTA3jbp/VFaJg/hgE1rUaPCBC
vLMIFrd4KTW1KS2kOdAp6oTtGFKQu5BbeNfho34LRs5wsyXNTea0l6KcH8K8cnd5M4+32UPwTNxu
oZbRg65N0CZNr6he5n65GWYvWnPOHQ41cKc1COCrU9Qu1Ubylw+M/9CTFZdp/etM4YVWMKwumNVX
ps9DAzn3haKKixrb6+xCOEpC/ZA6vthbYBSwo790U4szucsxZ7jReR5ED3M4GbalkbOlxuKZvyd2
BYELcVyaAoLA7RgF9dLEVZX47rz+014ArCniEEXBbnwKpuK7jdCeuJGHBxbg8toPFLvVdlff4zLh
MTSPLWGBpj9mXRitSxvOYx/00TpboDyTQ09TQGks3H5KaQMjW8wYOqE0M84/cQ+0mPWr6JGthuyU
YaXLOBzcGeBY76aC8585gdpjGOyaq4ZrHiiJsRmrKifNAjMrQz+9mezmKRDDoi/Vt5hgkld4AFfu
AmbSc+X8FQZnyq0NDJ3XgoPiEmjvl66g1xTK8Q5DyfOo8ueujg8Upk+kTsWxZWNx97GQoF6M1v0J
47xclzKlFLTLHhrZf1EdeSEeC5kTJxnuI0lerSVy6gISnX3O0rIoDljQEKdCY2kOzCHJBhah+Tn5
41eNGadJ6F0aeckoDGmBgyFWtpes5DpFAAqLgCk5Q+d7Ba5gcusfgh37YCjhajsoKMKgHmmprc0D
blgNm7ON+Xzu06/SUB/USjFND5QFNHZP+wvJdDG0X9RcM9vV+H1kg5vciKjcLoIEeSNdVGQ+lLsI
hBuFS8UljlxCkISbQE1iFBkS/CRw5INy7fOeEz5ZfCTxLPuH7YLEdUvYE1cMvy93vI8KfmN91Bmb
ZIxMYohGdmz68lwM1cNMRy1ihFhXDqRggVuzlf1wpPHFdDi2ezaDHAUVWBlfRjI0gZ8I/t3ns1n7
3/NIE6bfDvdWTalNRvfiOA2XjOPxPSOjuKOtCryOcmnmCTXkv87+NCBirIZRBbcq5gyYlQOYmTA1
8UdwIMGT+oXVB3df0uSrSVdPMcZyBDUiPcimTKYBNBKdefw+tCJ76BQZBIDpTpv2eDDHIVm7pW9v
F5wJB6YS7wiwD7w/rGfz/OxL8U4HMyOUZfzJuH2AQq5gYyy01ESVNISLah/Jib9ZtHgMjr2lwnVr
x8ivU/TKfVeerHG6hw6DW5GunLZIFfm7GHtKwYG0Mjb12D0Se5AbxnMCU/myMwxMw8AcCWjwficn
+4Sv9ns2LSq6iOydWG/4TUVUaaqRdq2pYDyFAM3Mnr26Xv8XYGcFLSfstVsNvxxEeRf6WCEKawFt
avcx8ziw+CaZjkovvbcd74gKoMEOiXBaDxl4aKNFe8Oc/GcmKaed6W9wwvGA38nZLu6rlasGtgmB
YSNuU3EYAbNtwdBUMEPsajfX+LBcVZ5VV0y7QCWPKShenhU8qTO+DCwjYP+tqX93vIY+ZMT57Ti3
PzxqiC86LiFqVPFNrcV8yGumT0gELozElWnTf4H9DcZNX621MJ/62mWPCb+DFuCbkzUQYIkm8c2W
JVlKKWmWrjDBDn9SGGjwBPRsYbIzBR+yg83dViHpjemFqyeevv6dQfSujdsd2d4vjyOO3+HO7FPW
m3bmMtO38mOsY27LvFv490TzzjCztKokAKXRX9KU9DUkjw32JarZoHEeagMLrVzguRSJfGPEvfA6
fmx6em4zv7sfCcFGzqx2YvY/EtTTNQ5vseut4RVL+Ue8FJ3Yc29zewbgEFkMBr4bJLuhTkD06nPH
MHtCxQLyUY5Uyjg/to0cKfSClB28S1ixs+rRfrXHcccEzdTBE0emascoyMIUW9UaXYhzEh+h2c8t
kLvqX+IMLw1lPn1ufiS98+5XnK3VxKdGNOhL2f17A4LGzNEeFMvUuoyHz3bynkXtQaUKP+om/4yN
dhPP8tTjCrAw+dale2hE99Lm1VdBl9bK10GJw9JX+EJpZrM7875iuAUOEWMmpbWgqEH7Msf/ufS+
BHlx9vmTWWKb19nhpVSTJwKlgymaGhuG+omDgHcQdsx5M+ux9ktFiVi0hFTw14x9mZ8ayAsaX9va
nyy4eF4TU9/ifE4OOM4oELcyDWnNdHsWU3O6Fia5olFkd2hrL6MU0YrnMoasoX+lSCxbA3T8hsNK
XWtODNqX0wnG72LztkZmTBFwFKaBpcd/KQkEr+c4cSj2YZ+QltftdNf/4TDBT9mPGIfwRZhzd6vI
a57nrtuLZL7UTvciDLQi+kQv7KG/LS1yCD/cUa0GfPKo22ZtpTqECj+/Wb5zpWzyUAkL9r70cA3U
xbznZfXrqyUj0uSv9AOwh5vAXkULe7ytd2CMD22Xq6PfYLZOowTOCC6LAEg6Gz2dM4a81bY4lrAf
wdfFr1UPrpw64meLqAQTCF97WCXVH93uT43nMXq5db4c7jVZRazJPBGj7jHI5bFeKtRjUltlTPWA
C9N/cV4qFJ76I6to2cxhNnBY3hdprKh1GTdxSStQICg4VQWGh1QsbsDxUiR0jMa9992rZDcjGGxS
q1HbLq/PrtD8b5zouZLyrxUTBP8KdFpvPiQgFHD90xFrxfbNHmF0Zdzbp5EWoZTSE7xqNw61CGeA
N1Ya9A0wQE74Q3OzwQD3XqAOpVu+is7yXydI82uiwW9FYj7bfWHClujLQzrhCIZ5ME/teLZTmvRG
OgFXXcouPHhuBSuLSnGcYTi7CN1TBLdKgYMCcXOLnXTl2dDFt8hmSJRY8FXvvfM032WsFitinUsn
KwNYBViwiex7WOcnRxAKlCau/Qr4RRP2pCBqZgPKR/WhzNUd9b/TP1M3u1J59LVqyJxgTDxq2I6m
WVentDfvPcd78SPSPLSeeTwinYa2snmmfXNyrcfZ9W85ShHrDu+JyUi3bl/cGZl/D9HhYxqJ6nh1
8ldAKzKa8JbQas05TkL6gWMlc1jjwC7vKNNmkJC/RmIVOz203mHoYC4bHH2q2LwlNaVD/kThsIqL
YOu5DIl+Vr7QxHbtfN+/b4TdbKUKX/D9IiJG5YHZOoaJOZP0MrFhQaSh3I5v+fIxD6BcwUDAVS61
dnEB5ReUNaKzTreJPfMJ0a59i90BzlePd5TnsOfA4SixLedq/Moy+5JS4kP9QFy9ui3xS5d+tfT/
yWR6SdDCGVqbciOrsdwplyKbxbdd6wuL/Nns4yezbqnFcJ2L7TENoYiJHXv0JSpBarVNcU0ds9qr
lM4yFqqHQc6v2kfn1YQWNkKKtzrOflEicJWT2ae1T5/mWg/nRHASyDLHhN5bXICMYMOdCHRnMI2R
Wh/qApysn8u9l8XEJ4z6ktKmgttyYa3P2Z0VBbj+WihAGrP0CqvDk9XPGDX9mDLVHPhEUrq/GPDu
8FhcPDN/50bOnt4D76rwGBbDh4futepr41MIaik7p3oACPbP0/oy+tHbguVLAxwE5uzszQzAVd6X
29T0Pzx0+o05RNy2EupVff53Kv6E0rIHns5r23XvK0d/28p68Af9rROLJ6mQn1QkL01RFMUiyKgr
9piDEgYA11CvKHVF6imCP0qe1FrX3SfBO0ZvWkKQeKYPrGi7fCStl5vxuRp4KAVSf9b58NzLekMn
gl77DkHh2leXlmjWBtgG/tC0BH6evMg0vUZTResPdnioo5T3DUSiivCnzvkYmqLF1F0/G6l4INwQ
nEpKPjgfEsK3S/tq2UN/Vgg/OfPcqcQxjfWub6gYkM91o+Va27K+xP5wykZMKArZn9HUO6VDBAqV
AzO9Lmm1Atp4r8yckZ+/eD4JiiXN/oluzwcCOTVLTfswyepcilzi5OR6VsVHzH1wIdv8nztyjfM7
/1joGu0ePv1oVIDY5ZMrZvs+qtJnFN3nLhye0PCABXUOE7jhMcUbrd2y2ozOncRLw5AIcRDO6Bfu
MH9jGzadevV0BlqscWFYDwB+IEY4zb82pSIpVi/Y1d8rwrSrLlPnSqAsDwpIp2/SQNzNj2XKpFuP
KbY4ET+q0n9HZ30rp8A8jRLHApgwuKh6gWXO1MoEzrMFqnZj2FxHlLTGe8TqV0INV7puWM2hI24M
FFAxRAftNZQVwAJa9TCpxiT+MbvuAYSzWPwxYCGo8nmrXUAeHXLJOuhIZnsBmhb/FcFzjxSLCPDN
BKHuAAmQVWROiQ9KkXI35DRvKtcGeW2BcdCDdcv7yH8dY5v4Nu2/UQrwkljQt4wDasGJ4q7GaIr2
xHkQgsv6YI3FI0YZjIoem0rSex7zBODOtKqitTCmm26iZ7tqIGq52ZvdAWTCPXD1fALKcf0VeOMO
NLmxhQRAqCxBcbRxc0xuQX+yuJpN8i9LUBIGl1+p4rmxniXVZ4I3b+WaHAeYhzGhL+jdrviaK+se
J3y4zS387FmMMzSL43bfWSnFw7WDVS+KX6a51SQVqOLROVcd1nOA41r/6ITogr2TDTq5lQefSd4Q
BLQ8OFQx7qtydM/LPWPPwfo0CLl8e+fjaFL/M8OLi1Btoxb4eTcrd+NNCNZs3+dWIM5PcGj4sd/G
LLERMa3P0OtRKULvChdlgTnw12oZlvfq5ekd4gD3+TyMaXqHQVVY2XcdmckLC3q2agb47qxI02aZ
laCR5y8YDOeDcHsM/Ojfl8mzaDNrIh6C4/Bhk9ZC+iK2oMZoV6iWAddNvvRMQ0olDGfPrwGgiBCU
RJkblVcvnKuPMSUGe/qsxjUg9nBn+fahzSGgkQLgCe1XVrT3SucHH/pbPfsBwbMMzokFih1bKaqA
CEZkLs6Wl8Ge/3F/d7YNUS/K+QDdaCArfH3H/kAkjQZJhPJPVU2vKaecfQdiYa/DxWMGLcdWrncw
PfesTcY87KITWiPZ88mNV56J48EIXW/t1QijXpEOPzTsbNuQe4KOjQIocfiScBpiPqr7VdE67pZo
G4/T5a41aQ1CZE5Ghje02XReqBmoxzQjMvtSQflGvw0F1KVHpcI08X4Miku2uExd0LHsx6LecR5k
Ju0We2HCkG5X6pnWnGLbDq55HybxlZpawReaZDb/56qH1KWlvg3Det+V7tXUXfds4DtnIVPHoYf9
EzXD96j8mF1j1rc48g5VVzgMFJhvwjA9KAT/x6DESpmJoMK9ZmYcoRLSBdls2rSGx9TOBFQ7xKiY
28k0gXGVg/+sW4Q1M5WUf4zh8DH7tDTihkESo9aNLP3srlVADUYXx/JUZsYzT35nZQaWu508cXM9
2R8RVdw9JbmUClp8eQPQ4vsGvYkKUNVtKGLhvmfpfzbG9M1k8Bep+4W4wR/U6I9aDIAsB9hkqiHM
7IdkZhT7i6Q+Fj2YE7yJrdQs+OjyqHf2PsbtAwkWTMBkiUNr+pNT4N66ysye8jT1NtNgPCX/d6yW
1dtgxcNGCp7AjWEkxNGrkLZnTUdG19WHxG/lU6jbZSsCBBPoW2flj2UvD27mBhsbeyrUt5m/U21F
G+YTsbPw2O572/pxYhAr/ej8oAb6izYx74XwIEg4X4y4eA2jRjyKCrKz8Bk2eNMY+6Fwq7WLV/MO
nh9w/NJzIJJTODTXk4GCVIp1js/2BnIBbaduF9EQS0E0Gpeeg9imCt0LlsuGOXB6DlXUby14T6uq
lSfi9LhiKsaRuvJvhNkWoPuAP854g6U+HQbBbBD4vMOijBN7rWwqMcruJRjLfRQX4SqI/CfgSi9E
Tpo77omfmph9rMpdZYL6kJTX9hnPss6F4QVBCqvtEiRyn4LQYM1gZV0XebBvGiAtVXei3+Ab9+XZ
jGmGL/lz8aaw35RlfBvA7yc+64+ZyI8CcQH5IgOfp2gQIJ57DN32R/Vk3wnH3rTRpJQCEUSJFIkL
iRtnR3aHYq4651JY0CtSKd3dYQX6TGhuXvkOfOp+gOOWycpaS5ODS9EEe8tZmn+BvkC5dLBeWYie
WPS75jDrtl/7tYftNyjOcNeS3dQ51x4ayhrrHwg/KvfWbr0YnWgm+m0VJ5+6p5DTKcYTEiGubbss
XtSgidizK/PXREedgbLQSNJc8ATWoZtES0Qe2bdpi81cwPELm1Txkw74zhvFs01DBMMvZ4feUT78
Nxw6QD2NrWyqa4mX8c7TaLAxhgleavIKSTzjG0vfI3cKDeZ8hBZKudWHzHiid0X1ngUi3IwFZ685
8LyTNCqfPat22kO3dKAFZH9XFIFBHwiTc9/6fxxbFKifmjh7HBw4MQYrFCuw4ErpdZ2Zb3XuNTuj
SiesMi0aWGqtFOWYO5wnJJl6S+zwZF/g3/SbIFbvAIr5xIzhJVv4P5wx5qNC6D2SP8+2TGZc1NjU
tlGAB1LlY/sQmNzpoXdcFJrwOVMNCE4LeqAcimOb2W/Uw1AaFkLvKkL5lg2d2iXeuJQoRT+maX21
PXDHRHa8aBcPLt6IkfRGBEqsq8N9tcSoCq6n/NkJgIDlL17zds0C572F8/ZsQOhe4dxi3fdYlLFV
lccscS5znA8X3RjNpvfVgrRz2itfDOuj9lTzoKMMC0lA8HhllTbRUzVN8OnSYzCCycvcfpOG4mYZ
xj7xJDYbLlCbYgGzStP6jbyhhxpCA71U70U7wjcMOV2G/Yga7SFe1cXN8uP8mC4abysavvOu3qVZ
Lk7KNfcwKKYtDX2XtG2rgx9Z0Ykvxl/Yd4y1DShpL5HYYYOXYQw+nMFr95lRHKVvvJpl6lyFqhmd
BuYAPswb/tSnxrX5c2h47xMJGD0wUY9HET5yOzY5W4EGq4p/AcxP5q/GOdmgzmVB1BDr1Z0x8M6J
Bgpg6ftGxdTR0jYFRcwto91YZXx+RQ/yI3Iw7y8wxWCmcbWLHiLudLui4xYc5NGdkxrXNqEN0Eto
MwhHgsi24xqbvK4eAS12e7sq3+nLCbbmYJ39uvjSwiewLnHkpFb4mCw74xi43zVIQOjNoNbSxeQE
MZn/Z8sKj7UIYYk+TybnU1CWJyfChobZrj2IrJZ3pgZHhPiGX8ww+eVA+rnHhUsVGIeWRjfQLTSv
97KdfmPGyS12jTucop86L3kBNPZdEFbZwdfxydLqX8mOeR7ihMx5O7a73h1+UgNIQdaGeMIjiswd
c2qORgEqh1vLF5Lmky2dExaytypVxBjwBIWZhpSnBEZs+jzGF6MjQSS64bsYqA0B9zXjooWvbMx8
xpUMMRNyfttk05w/OECLcdamjzMjBaUnWPhBjIGfTwwmfl+m1yShXqMd+pqUvZIPE9m6m4gsfXUq
HwyVkXrI9ARpV46cMBBHcTKtbd+jOt1RnrWesJfvyiw2kOq8MXry+jl/akL3FlBOS5KpMNZZMS7W
TvgYRB4IIlnI52ZdsCVnz7MABZ6TUjxyYer3vemw2VuDzyoZN82jHVNmzy3L2wGn5ChvxnJf5v0/
c6li97vpoYZjyGyjHf4l6TysgIe8hFEY7wzHGfYmXU5I8n51E1Yy38eER5Zfr3tViyM0COsrPTHf
ZmWmW55G6RYE3TsXAeMhdgQNMHzhtgz7v+aI3MuS94p5nqzfTN1LYIr+PFXk4R1YcnekLINTR7fg
iSDgfeGhiZPkJVGg6O+0/LuYwh7ms5fGyO4iMhG87/vPcuAAV0VsIxw/g7vOQnqgscqeGg9UIDRZ
HuBcruvvNKJcxzG9B3R7Ft2ofzF7iy6WhN1MeBkZHzsg66vqP/qAMHm1AH7a1LMRxl2nO4246bZZ
2tNZh2S3dRfMFZr+8s8uw5tZgiKmFcreVx1TV+yRkUNrYrcSnFY5mCDo18linW8Is+M+gxuLoqxq
OOtJ/+vnyzDDwcQoJRp0T2STq514IPzLvZypaR0L3zo7JRug9NL000oVJc8G9hykpOxXpGENzsh/
5SO9RnZ1zruKTqB0vptNFBKgN+W7M4y7EgL3LrAmgwXPeBdTu2+WxtME67k/8GCGdr6JGzqBLFax
GvjyUoAhNpZw6L3ngOl3hblN/O6TYOqwLbIoPZSdQQLSDI7aGV9bztpqCu/bNqpWxH1JJOXjI+9e
1l8vvBYNaK0Mc8udNOuHFHQMNI7I2fnD0N8HLKqByQDCIVXeERatt4AvA4Zn+KD+GEwMZ8FL6ET5
va4QLicbNoFtzf8wPMxbHiXTE1R/vaZXBxdbURKOkCWxX+3Ke5ffxs6JfGNj+b73GvoNPqCI5u+x
g243Uk+D6ylsm409d5ruI4HC20MzLiK7OzlF8TtkxZXf7JlluzmEHcgPl+QQi2y0MeDm/EfaefXI
jWRt+q8M5nqJJYP+w357kZ7lpKqSKemGUEkteu/56/ehehdTySSSqN5pYAYYNXQygmFOnPMalAjb
WzXhN7JzsQIDs3YsAOsgmwQZGGwKKsuqoHltIAOHjpd4SaYmJOwWdEaqStth6Tru3VbwGtMQMcV2
Hf9pOryPuTAisKcIzIyigNarSR9qmED7QIEXB+ZI/phzbNPoLfHlKxRIHQYWui2mY+AleNtbUZJ/
aNKxoXaBjE+C4PsWtYobBczpBgEOQO8hPa4MtBNiiCME+LbalqLpbrpO+dwOgMqrFn0nQ284SGFx
jWZjbJOULrPh+r9H2X62E8pSkw2K16iPdhJax0gDgVsKaiiJAZJpAOOya1sJZEOGTDYJjbWrO/qK
OoIcD/RKp+e8n9pQKUv3KVHa74EE/yTRKdzHqpsjIAR302eT7kfEYtoW9WSeGF80X79XKdfuZRk3
H6thp4GZoizr6dw8bZmKA5ccZqYmvs90NOAvYRPU0fINy+/FCIYhL8BFhGGX7rMadaW8tn6GA5z4
0K2V22FSw5bgysNQKW/qCWqEG50ML2YkD88HyHxjBiOOs/9uxAD6NimHkzq6v/FsoYFjghSVEuAR
XddYN55i/IVrZvlUmdNN07TuNh/ib0ZcWrfIiLS7vK6QfG6HOzNKefMjhHYL0AB5JA6VXYUkAf08
udg1iMdopDAJ9S0Fuyrb4iCIdN44WqGoZBCi/uKhQA8bDAynHdogWaD4bDmB7FsqiSYPrbD/WvAC
CLcWMPJ4O9iR9ik3DPHCqZWfwsAt0YfKxUlBdXTfJA1Wh2Pc7KnRSN/CtnQ/x6D3fpASlqQDefLT
LcR4m7gd+adtupwGgQkqTTXDPTjlkG5nN8qoJciFRAl+oEKbS2K8p3imPubA4tlBsvlZb/r2kVZp
FhypkWcv0Bkr+0engBFtmiTc5jagaj3IYaFGpPwFgM9Ce1LKPnhAmztLjgj3dEc8FdPveYsI4aZq
Evc5bzLx3fLr4HvXUzgeCo3Ou14o2q0NA5UUb4j0hy6p8AephpRiwCCDrrY5QEKz/mb6RcUx13Cp
kFXDpfe1CNZDJunqKad2dEDZsHGQIsA7J26hLkRdOH6rsTHcc+qwvyGpYlmvlviKZrr9UCA38lHg
z33oVM//ZTdVRX1Lis2tJ+C1wFMZqB3bv3qpB8RCqeo+t8bijvPNPaY68mCwntBKMYr4ATnS5gbO
pLFRAs7TqizJM9PyxZC09DbyajHZbQE8mazeeD3+MlIEuGVdHQ5lg/RRB95uh4E6664Ibvs+8bGy
RQX8ZAYJmMncNvd1xV7FYSz7nGXdvRyb3mddi36FdmlvIBJCNp6I4LIFWBIlwQFsCApxgddU8DGA
eWLo10C1SeudpmfSfaX3VCXcZPguj7SySHvoLOc5Bg61FnYnTO0EVAr+g6KBhr15VvbbfGyx2k39
aRMY8g3kPixvylh7sFGK2bmhFjkIpLvPtmv4zyHGEDCz3Ni7QXnH/kBeXCANnuiHhHwG/aeY5ytd
HNS4YojBf6XpAAhILqMPlakG1U40aY6RhBXCdIVmWX0SNV4MFPmF9WEY1OI+c6EB0HEiR2utwEf1
a5B+KGaV8MqkAE01o/tU+UlCOQkMADy7wgq+qXg48ZiBUYDME3Q3pOZVMhpSXMpFqJI6QRYpD1Wa
+aj4h8Zd2TbuTqKsTIqXwRGi6dMh4lO3D56k6h+aRvaOPibF9/y19E4bVzl4MRl5PSo1oARRPaig
f2X8jcKI1IbWU08NcOuOTUELUUFGIGi4szI9656KbMRGq47Mj7Jvxvc6IjroFOXoSVZJkMFZNYN7
NVTrZ3pQr2GPZZ2hC9spmpSKid5KygblNIsruMlOnh5DucJcZKcpqKzUZp09SZ2q/6wMUWw9C16v
PYlmCaOhpQ2p/Xdp2RAv+zD4SZ/L2HaKWd5oqfxzMCPcoikXTz5vyCWhF9hzQhqUFYVEqwbbQnj0
dtV9VnLWH62z4nNvVdHDtC0e0UdFWY1iyzO1UkDaRqc6WmDH3+SMTsKmLpoOQT9sEfa67nKDhkaF
iuw4JPJ33kKc9Z2o9B3I/+451PDhUsrmPvea5jYsMMaMAy39XqNre7CDDMF5f6COavE3bSOLDBwp
GCocev1VxvOVwq8qyY6ZtD8ipKO5MRIUG3EywEnLB7a0NwKaPltbVHaHakGn35We10Ib1HhFIjam
qF87ubqpRXaSkP7DfEx4vIgjZE17LXNqao36CTZW/hmminLfhR7VEnr7gNV26NYVexhAgppRL+4r
ycCuMUV9se/85zZu7ZNuR/YO1b5x8+9//c///b9+9v/l/YVmTDx4WfqvtKEhG6R19d//1v79L6gK
0//r/PrvfxuGZqiGbOqqpimWoZuqyp///PEUpB7/svI/2OmmDjHCu8GCEQGYUFaggUO5/nY9jH0Z
Bq6vpiDKrxPJnofpPGEU8BhPpvhLwcpFftHye39SAftVsN8sXlfXA5oLAW0aOwDbhVAY2Pm44qil
fG/0qVNXoOcBIW3IDB3hmtrGCvojLh/H6wH1i4CaLGuy9iem0OTpz99MZE0bxY68GEfWzL+L1eKr
0doHCiP762Euv5cmw3OhQkSfAVGuWRgz6hqqTXl0M3RacjLkXL7LTcl3rkdRLqePNoQQAukniPy6
pZyPZmCx9LDpa0RVNfKNL10VHSQay7qgUo98sAfF1pQwQkVjob8twFmjOre1oI/S9xradl+I+N1f
lNnVIOGihGLYlpiW2NsJbkI09DKXYhr3hIKKhfcArJkqXcf9tbJclz4mO0O2BK6rvDBmsQYJTRx7
SEwnjcR+SCLvOW1KIK4ZXOHrM70USRcKe0NVFdUWs+8pcULqLYS4m3Sgptt53m+rKKsfdJDWdroy
Lfnzrc6qVHWhWkIgJG9P3/zNBFJxMf1IUuKbvgRVBVUuw7pZDXayQHABsSVcWyhdb6uy6b5TZLjL
hnQn8nivYAtHZ7FYGfnSSsbJhi+psM6s+RzHeYRmlVfXztjKt4oh34V6/uH65CpiacimKquqTbrM
6jkfcsZ06NowBDcSXEIoPaEB0aG0ywezq+onvVDzU1cMoHUBxoAriVRecpMkbcH1yJgN7eb6D1oa
s0FI2wQ/K7O4zn+Pn6PUinwjfNRCrb5BesPnCUPwMN5dj2NcjlvhmBWWqhOFaOdx0As0TDO3AgcR
wIOfgO5DE9JPvibR/fVAC8sXRKomo/dsglicL1+UnaU6BuZ1ohRXfgPGY/lfG6SyHypF1P3z9WAL
o2KlKLge6aqpU2Y/HxXULMQV+6RxYvferL/p+bceMQ/f+/QPwgC1E7qiQQWe7xO7s/oAwcrGyeCi
4nq59agDSa0HHuTj9Uhi4ZgVrAJhGrah2BffCX0J1++jMSYD9vpq52c+zB8dwh1GLmYAJM+K1Q48
c9IVTgQXlwZDE4xI89eKgwM0VRq67W27S2GZBfe6nQI6d5NJVw42mM9zGYbIS94n/YMIpy4RThpQ
SXCD+ylbkI/DIbMscls2uwwc49noy+ijKKhVrqzHhWWissc1wVdTTFOeXSeNZ6DVinnNTd/UBQ1Y
+kxK05iHMowByV2f1IU5VYXCBYVlrm5wVZyvkrZPxxYGH/JfbnqHonf9iL0bwq9dFUub2Ago70h6
+vV60MUBcjFpCm1gSHuzoDyiYA812C1kjfHkpv4vCeoGmMKV82MhDEtSk23dFrZJJnU+Nj0PfK8S
SXvKg2rcBChNFp0OU1Rb+V4LOw0ZKWyuuZW4BOfpWttltFk8SBcJPky/8zC0RmR8p0cSEJ8E2kqJ
ZOlKzMuxGUIzqQ0ygxZA0unP31xPYc7THzazecqC0nuCpJAfmVBw1GqrBCtrROPvml2FghOY3NeU
ZdXQ5+ejKVrgaBLvyQwN+y5GJW3wImUlyuWIADIKa8rSDJtDfxYlReUfbC3GrIrvn+w+v3Pd11EV
+3cvvSkj4h+OYHq681ORnWWEqSo5ueW6933dKS8UnKnp5cY/SD4RM7U5E7lNharPQkEfbKUUY07H
zYBjN82pd/PT9dFMG2X2ZVRZQ/VZV2RFu0ijAcN7FR51ElzyLIZHVRr7RG00jKchiFAXiG9b+Dd7
3hMCTAKn5fXw1lJ4+sBCMEBF1Wb7eCwglU6C8NCP4agoIOSRkYE+1Ni2fEe514ZPpee8acN6ez3y
wpJkReqGzgvCAlUzW/5oXbr4y+cIBpF1Gy5aZn51vB5iaXCsea7O6Xy05ytFFBZSKH7XOmoC6Bzk
KbbEPto5GcbNBVZn1KRWpnNhB6jQzg0L6KnBpM6mU0O1oUnbsnDsSBwy1B0hqz4W0vDt/QMTMs4O
/GPa6vwRa4RINPtijOBp5w9x61Z7TbWGbYC+0b4uaInaQ1U/9ijtrHy0hRnlaUmCKYw/n242Prjg
AnJzH9/U0PzpQKUGUv9mE2xMufypKpP7a6hJJzVK3b+uD/lyZg1FFYaqwBznupsvF5NHvRn5hunQ
7+kfu0gpvjaCMhr86EwfDv8gmMZuYGmS7M3ftppfGKNZGuYpL9NbVYWsXrTVLvftl/fH4SEwZUIm
V8/8Fh3oP8YgMmx4QeKopuWHRFDxqYKVuVt4CU1FgSkxZjuQiM8+W462QEdjY3RahDfoQyp++pE6
ZfWJddzStE7a1MmT0FPurLhpICx0xW+Ke9HXRLUsYAqpBhYGiiiS4Ncn4PLenX6YzYOTX8XTe/rq
b+7AzJSR0UAE3akH/9Dq+edJAyLoDOr5+krmfrl0uW4JQyA2w8VhAL6+pr3mYdalfEmKXxVSHFSS
d5UHgYVOObnkyl65POAM0r9pglT0A6z5nRvGE6Na+J4TSdDNQbHQPpNfr8/fwq6Y8iPLRmBGNS/e
7UKPA1uM5uiM8ehYI2p8dumk3totsRBGR/6B15XKa4TZO/9MHUez1yKKcvIq4x4OAE1jbObUamXG
lsNYpmxCMNaV+eOqqpizqWh9GmmUSTXcWe1nU65VIBbWnM7JPF0KNk/GP5vlzZpD/LyDzxaACYbe
mJZ7E8FlXaNHIK1lXUuR0P2BbyYbgBrVWfpgJDo6kgVqaAl4YyQTSxXMg3rnwzNrcGtfuXsW1pvO
fjE1g/KV4Eg5/0gKnlVlw+HtJJalfojgLjzRnhic6ytu+lvO8xWqptOdY3EsmvI8x6vwWVAQE/Nu
Rln6UZLX7OTSKvZeYLnPqJV91zjTVkIuTSPZl8Eyl3kLz3OUZAADGKd24AALVwyQYcYdmhibyJJW
ZnBh/ZFUglHl5jZoPs9m0B5QJ3SHVD1RojgA5r4pKm0fhsrKo2bhQ1EOofqMEBH1vXlWCZwpjbqI
L2ONIB8iZWfBsL/+lS4PO8wl9KnWRAlRo/ZxvhYa28MhA1FyB61X0v341pQq8JzAQiLYcchVabvS
S56vB72cPnaTNSX+MlUYJnAWtMQLwkIZ3Olq/0mQw8LNchoa0CthLpfgeRxxHkenrGXKXgrqTE2j
4ORxg6qYnglECpWOhbQ16RDfgDQuDrpbjMrORPTluW/Rp0NWAjQClptK9imJAiOGRIoY6yahog71
SqnL/BDpeiScrMpc62sG1kT9bLmG+h2FAtjXvSTT/IP0maOX60V2U9NFYT62GpKkn8EUhj0orQhA
pp5GD2OXuR9ruB7aXpJBzzgIr1GcCjX+bQQDwWVtgaVFX5E/dKUj1J4alYgcRM8Og6wcGnGuoxKj
KGqko6uUmvmPUehVcqikqvyl+QHgE7UTuu8E8K6qbav2dAHHUWkPCH3XHsIEo2SdOssqza1v99Bt
NzwCXf5HU3IVk9LQrmEDrXyfixPCMgXvQJ1jnD00L6UbtaWXKCzT2o0hfiLmqu5cOcSdZRi7w7tD
Mbd0PHhHU0+aXxi1DTioNvLOKY062UUG+IuCsstjhbfASvpwsWk5WhVq8QwJPvVFLU5XYfuDSIxv
dKXVfsoJ3sMYrtV9/t7ZI44qm2xbynGUrmdX7YCOVofqN66mQ3vf1l+l1LrF8mclysWROkVRwXtT
YOA4n9en0PgBp2iSd4l+YjrZ+i8xFo/DpJag5d/f+ZGmWCYLwpwKODTEzrdr5isNL3YRTZqEhQM4
GoU9Upad1ib+8f2hOO8m4X1ZQ3JwNnlZOACBR2L6ppLT9jmDLbK1B99/MuuiXzmFlmaQm5B6KYkE
1anpMHyTRWBgIaMgTa4i53gExiCOkYHY+ChCsSPWnpWLwUwSIpOFTpVqdpyHHlikaiiGU5qYj0k9
/ERa4qW2xBO2Ne+9nPha1lQnovBM323+9NHblFRytHxHhycCJqx6NBCIuP6ZlvYSdxMbivmbytvn
cwf+OrE6FwwkLjjdPUYU2H2Wo76SNlxcR2wiXeMbT8tBu+i3ZDlkC5i1LdCNfJ8PI2RQwCxgp64P
RpHn5x1kdhpa1Il4FwNCmi26Ao+D3hCQwZKs04ddXvbFD6trqmhj56ACAJKUEozI1DXhPpdm/R1l
/io74mGArsr13zK79rnpwTdMObpCw4AyxLSO3izKFgacW9VB5WD5/GhWn5DE3ykJdmAITYwpqK7g
cD3gbI6ngCqCi9QEyAQpBc8W5hBwt3miDh2szrCPhbLmoAilA+tKV+d5OifeZJ5/x0Lxkr1mUH2a
5zRhpSo5WF7rhE8FWorxa1w0R1/PHpV6eOjRpBnJrcux/lCpKawYyX+9Ptb5h/7zA4Ss2haa9Sze
+ZbXcQ+0XWSGT01haJ9pV9hiW6MO2gNjz4MfmA02T7UXBo90WnLatbZ0M/I5VjbP0pRPy1nXhWWC
qJstN8RdwCAOnXvKNVGk+1DuPTp9oGCSLYLx7ztQ/x4y7wmqk1OyP0+9RSAJC0Rj6LT4kPWmunE9
dwsUamVMswNhHkafttibdetBHmnbxoDIGIIKhI/dAJ9D2gPVsuvfcFqP8zUEvtRWNG4kherZeSAM
/yp0imgJD72Pa+E42CcI47B/dWgLhc+FOHrRyok6O7z/DM4wOB04JDiJ5v0ZTY2kMNST2Gk6GaMa
JFFwybCRZjfA3Fwf3tLa4O0sdMqqNJnnGbga9AHkO4nyXDogbdojTdcWkrITmFjdvTuUxlgojU+d
0Iu6denrFRDmKYOwg0myjmabaGPc2+uVxEtZGNRZpNk3Q9FCRexSyKc20QOsCVxLbb6NHUbUm9pr
5eFoRwN3cJwGnYs9jIzGVJy0sn0Y5SQXW0sSrXfyIV2/qmpZvNI67F6LsoAZcH1GLr8zOSi4Bhhi
lPIv8BoK2qFt6NsamvOt+mylaMihkuEFP6tIgObW2tIq35eEsLQISbYNYoOM+yIpxRrMSJDqDB0z
nIQCBnANo2I/gtJ8qPW1vsvC3vnT8SaLwyCMssb53tFLFz4r0i03+A2+2jXSMUVooMDj0T0tYqly
jK7vVz7+wsFAR45cmIozWeQ88ZFgv2GKGslOqKKmhwOoVa4lckvLS+NBCcSGq5P8/nxYZdBlRuDV
/o0uDY9ZiXgi2qvWvrPG4HR9gSxN4NtI4jxSXaPzMppAWIe2bre0WuQBNN8YwCduAuRHEKntFB8D
4+thF5ICTScDp4kKkoqW2XlYPBlqBcg2WkIqIrLhvVTf1uJTr/wMFTgFUDyvh1sa5dtws1GKXGub
JMHYjLzO/WgzZDToukR1N4ou698sKQjuilTJP10PO50Cs5OdRtIEuVNQr+W2Oh+liZ0tPuhV7bST
S7Ip7GrnFR0iytaIGSG0oj0WYtZtGZTaRx+C3cokLy3Ut+Gnj/DmBnMb5JPdtpZPXe9h8dEYgR/d
IByWuLfXx7mwXNnv1HrpuetT5+w80Ki7oxnJiXDQGCgmm7X4YCRAwjoEtVbW63IoHgI6oAKNo+08
VFnipAO2x3R8vfHFHk3+EYCUESL1r7kDLmPXR7awTnklUpuncWwhkjYLF2P0E9lJLjk+PswvGcbR
twkeoLdlhUYHgO/sO4AQZWvpcOb/SWRaPZzcQrto84oMKUCfVsyNlMbyfYr/7kdlDJUXb/S9x0zR
cZuEQ48/RBIkzj8IbbArp6N86oOczzGvbslLsSJ0DBM+czFk3c4svBBHL0XclXaQ3lTlUO0bbLLW
cCMLSxYgDhU72aC4f1GdrpB5kHKzAsDpdx9A7G69vFzB+yycBew0g7f/NDwaeOej8yRNklpg1Zjd
KdVnl7LjZJ2OT0xeqy9DZUc/fBT0Vk6CpWXLqqT8yf6YHsznQQFQ6yG9Nh8Ecn/jTbofKPPuYttc
e5UvjW6qhdPgATlKc+08EIt5RFYqQWYsKGH3adBYUUmq0UvYgLNGaLwVtfShqjqg9NdXzVrk2WmD
QFtoQ3dKHAuThWHcAHjfFAGMlnST9T+vx5pW4OxgNd+OcrZC7diIRrUEWocAx65QjQceBI+Dqnzh
fMeScYJklc1zZ649PRbHCBiXKjnPPd6157PbpzjFjwYWPoZVxsj7BeNDYEnqDeQ5/2CMiEyaXm2u
nK6XORwlnf8EVWcPEW2QFBlSZAxt40fn3nmqfJSG12AoV4Cai2sUy3B7wspc9mqyAApqWyu50xYc
4jjOp3b2BR3SlXWyNBxjypyou5GqX5wu0ghWf/Bbp7GQbBMRKhz07DfywYYOuhJLW1gnb2KZs6mz
BtfumxaoZ6GNSCVSDETCI+zf19iYHlN/Kr1TvWWq8s1WReZZvkCrO3YQmALY/kGS4m2hHuHn3xrW
q4HN2/XVvziDVJb/b7w/NYE393rm+R7KFE1GUy3E6uzVoB4vFb/HZiXRXVoQPB0U7nTaXBdnieeD
2m8gVTpwfPH/qEgBAmpGeXgn8naU99dHtRDN0qajkUud5/C8MVkjmOvJDa6yFOqPmiSfqqq5cen8
Xw9DAehyUbwNNH/Yl5Vi1rhAoZ/EI+xL2ob9XSUy8ESJ6n0tYl9yMJsVOWLETRYeaiH54jjmXVHe
hYUpEGiICjO8T8Oii3eoZdrDVpPS3t0NMRzN/cC/+qWXED85SFGR3dVA6j4P+oDWSOa5POvTITOs
jxCeh2ec0RAAaPNRfx4r34byU6KJaWRadGu43JK7cVRNTBghlfSHWtZRrmvlPnoRdQNktM1lnBaw
Gi4+RJXQ/5JMqq9cME0fHuVWrr6oKGR5SLbKlYw0HtJATjLkElZnpdWM8ARUxF+6sigK/JUo5dIM
iRvoZCSLyMDjdattfZm3wKlHghwRLlSgNgxRP9kwxLEVyDsJEQlfVqEm5jL6dVlOg+9YDJX5grsZ
4KxOieEqWC3Uwn3XRWmzTfADML7QrC1N/oJa9fZ+39vJTm0wQtj32Jt4yFO2cIBzIHX2NvK87kWi
/IXxDhrFyLFE2OhsESI3jU3YjqVxIg80KTzlGcLPkpvEj02jSGInkg63L33AdWznq5n8GWIrhOI+
yQppbyH2BEOyzHCs7TS12Q12CtlKCnXpL9dQqMSgvCy7Xr4L7TzIXxC+h8xowYxGLq5W0wKFtAq6
KhCESWVJ8c3ncpTdF0hNIz4dpdTeyZGbfdXHfHzOsVaQUUk0RHewS58Vji28n+1kpC6DRxQVsTTQ
EzU8Zmgn48rqjiSTQSh1vM9zucd1umxbjHfzOu13QgvaEJG3AdkqG6or+o9RgqSRWnloFueDXj0m
qiJepCStO+T+UAvfS2MIZ1xFt6jEk8GS6kMMXtnEhRuJvw1630F8pyOt0h1bjaLTvlPGvj+CXUYH
NFdEi2F2L7pkD9FWNw7oLreo+Zho/qArnCcvejcgTo5ZGQYFwHvRt1DwDoh3rRbm4T7XA3SDtUy2
ascshvEVSyGodsDVITrXKZoF2yZ1a2lrsaYn2W6j/EHLURsOqOSkNC67ki4QWsxDdBxl6tPHhMMB
956hQ18bUTL/i6a02OLhbeQZ735BTQc7yHqLSqN8kStaXVcgkWeaFOSkD6XcfkK+d6UTdfnC4NYB
HEG/i7vjArwvkQdKEl/Tse3J1dmIHlpR4i1s3SC544DPfi1NFK5WDkFxcQaeR52umDdXCO1YASmy
CpykdXXWllTa/k4viB6LAUFmuS7D4hM0VXTMBh4iyYZXSPYoI0Fa70e3Uz94qTsEK/W7hfSKKqhm
0usBBaPPk1fPb3vsKcPOocs9WjSW8N0wwu0wfDGTp5UZWLgFeJGT6ViUcKbawPkMAIEIcf3VDcfA
POeUjbHYRJ5qP3ljgnAqSJUN4GskLWMKpM2AtB4MVH1feZq3kqMsDvrND5nlzfT785LWjOvI8aAc
gwhPCYy/kX5Q8QvN4sjdZ+w15/rwF1IIsH2GBeMQMbyLIp1dt6WhILrpsMThew8pKoW1nTxXciTt
Fe6c6+EW8jBKstMzlq4kFbPZmwtPI1AskjAdScWRPCvQtdS0Qazs1oUMgtcao6HFptNbm0XxRJLg
JmSNTicPzfCg0oiDIov5kInquB2slNCXxsQjGfA6iDr5ooTlZ6HVgFf3HSXC8ksrv2LjvPJU/YOZ
PX/nGPQLJ5w31Ub64rPM0oZOr6KwrGBMGluvbkv/coemBHSNzi6UnBZLY6K0YknmS44nvbJRqsjC
mTaq5d+Rgu4Pbt8CZ3glGsm1EWnsvb1iNCX6wBL+r9tRQQMAWzgx/oJ8S/E6ywyPMmDd9B9q9Hjx
7g6t+BfAgPoV0U8UAiEr9vsEZwIcQcBdIYHYUn3Noty6VeFUfYK01xe7rrfsd4IQpmIEgFrYVEAy
VXLE2YZFOTkaRK5Kpw4ED4ivvSLZv+g8rsz55SI6m/J5co2NFKhMX3ZPqN/0ApdoHHq2SF7Hj0qW
mX9d3xdLwTj7ZUpMtEdItc8PoaKzVEQ74sHBwnOb6QHIlIe0a1ZOmKUo9F8mPKtCh27ePkfKR5bj
2ORA1ZGjD5/0Gk63//LuoUBkhl+kwPTjcT7bfAmGuPg9J6FjNDh8lRI6UgF4EfRVrse5PLkMthwM
FY0aEZyOabBvbi4zNyo7AGPl9FCWB4RhJs1v0dyCL9y/NxIVMFYa9wPIXK6J80hGX4i+Bs50Kv2K
j6PeyUr+grTlD7RI3jd5XHcyIBTKCkBMNSRt5msb5YlwEDqa0YCtchmX5aryf6OXt3LB/qkVvDlQ
/gTiyOfxLTSdjGO24LA2b0ZecaMzCE0J7v2iEAFq+p5BIWzSu9Ql12gdmTZadWNXZG0bQIMsF7tU
il9UWXVta/QgtTcYJuLLrPcoaWYmltKk8pNDXW1Q9m1Qt5BhtEYdYi+Bb1knvPPGEBd0Sfd2qRpZ
+kmVLF6tfRLWDy3eyvIf6+bHERdWrBONMUcw1Bvi39e/6Gwj/D16YLZkcvbUJ5xNcxCkaVHyBHEw
TD1gwn0TGi3yz/HKzaDMroa/48Cf4V6gIH7BOXKHxAj00R4cqCQHv/MxX+cBpNBhDcKtqk5vwOJO
hibY6D6yBriWSI9hXSDWs3KYLf4Q7g+qOTr4t3m9CnGpIre1aHTgst3IvX+qc7GyHxfnlL/c0AFb
yBc5W9ygnq52+H7hGYz7HLKViDi0OIFc/3SLI4FPIYN3oxgx3/Y69uMYSI6pY5k55QfjOS/qwz8J
QVUKJJ2FCMNsv/cu6SLCiKYTi1R5QqivDtB5QbT1eD3O7AT7e3WYJpQ0KsHTeXl+rmjAM6QYGaIT
KKS9KKITEgPeBrkIB8zoGkp+9ry4CDbN65vjsu0KuaSKH96M6G4iQ5m3m1xTkv1AL2gbZGl+Sz8a
3Tse2+bn6+NcCz2tnDehMwkHpciETCXUl6pSjqBcUX4BiZt2H+xcf4LBeboecXFmmdBpYoGhzO8g
e9T8Cnna0kEK6KHxB5citGWgMIJqlzs5vFwPNx0X88MU1D4bfLojQDafD7C1cJ4w1dR2lFpUx0QO
dFRUIgHEtQLHikasth1Vtd5fj7q04fisYEXgZ2p09c+j4j2jxm2UcXjFanWMI9s9Iigg8cq319qm
i6HIbyFyyDD35+lJ0PvYPHG8nDASTY5JldfHibWzp21trOzvaa7mczml0v8vlDgfldVWZCW5hQRD
MqabSkF4fVNTAzmiZWjecPPW29rG2LPk+kF4Neu312d1aem8jT/blAnGE75VTFCxvopuKwk7EEBz
YusaUcSDN6tWxru0OdB/gIchJn2L+VtllNIwMrGIRb2nqU9ajPRWQvNmF0fA4ENQ2PeBMQ67QI7V
leNn+aP+J/LsRIBu36ptjkaKFGNkEyb7FrtAjA1XBrj8Qf8TZvoZb3Z/mdZjgwItto/RcEdFLtq0
hfapDvN73hzH1rSPolU/GJa0JrGxNr7pS78JnKhaYmS1HDig0IZ9rQ1IamCXBxExcg/XF81yKPhr
oG3pJM6b0UiiY5WDi6Ij5ffFZDQTo1perhVrFpcmya48IU40YJ3nAxqgwirIKZsn3/SdCm845Tax
+r3iRSt7YHFNvgk034Noerpd6JsnlCcdz21+K8Ci8TRASzTw9loHXr+tXv/BFGLtjKAO4wMlcT44
H80wLUc/2QkTsVdU99ikuKnGFLL/v+LYs06QJKljJ4wydGL1NXH/ks2nAFuu98cA+wPwH5y3Cevk
fCzUCjNk9nHyyye/14aGTI0J9s/3B7GYKsqBU1Vy3j7DQkpICjKrDmDefZaVBxv7nlxZWdlLS+FN
lHnjjKeAJUty2SDwdyz6HyJ/qhHy99sfVnpfoz10fUxzFOufLIV2O2mXDEAVVND5zCkY6jaJavo3
jYX+OORub+9KyHyHKBkeSZYxP6WKvJM0PXcqtZr8E0r5+fqPWLrNIVlNiCQZMsU8LcMQS5ESNJpP
uvZaar/VVt5HY7qnVblHBf16rKWDgxSTBxgcc8rxs8NRSGOeFeaIKRkaiB10zFHrHQ055/eH+dO8
m8A5CLXOTg5wyZg2+K7pgE7O9xiBo8IXydaASaGIkpXka46J/PMR30abHR9qlRilFSqBExVxUxw1
HSD9TqkzlGpx0LL7tOx2mEvKYt/VUv8DC9nu1JkFDjxRogJYxmsYYxi9BPiCrUczvFpZ363VCBe+
soCwR3VQkHxfZE+I5Ia1bni4iVd3RoNeY/+EGdEma14adw1Hs3BwUw7j0EbGg6LVfKt2pixVAcY7
J0XDJa93AitGrt7cdXiMvPtDA/aYZIbgF0x8t/P9k9PgiqpwtE9jr2xNrb/XzOYj6eFKmCk1mCVp
b8PMD1Etm+xp3bA9tTQWT0Dn1L2NGNhKlIXNQRTmC8KHJSMzdD4YyHFDqfWN4QRUF3ati+RqLBfR
HmnBtYNnLdQsF6pwx471Scm8DuJxZ6fjATGbaCtL8ed/8IEgK8OJ1vnvizs8GfOqNkL5NAa4TWFo
gANoNzTyV5Bz+T+46iZpNhAqk0jdvNwnxjywlAoBZHzk47s4HnGhMLru6KqZt5JLLuwmAOv/CTXt
gDe5VtnxFjNoXzsDYhy3pSX595lfKIcRrOEBEftvdiN1K8tj6WqycSvgBa3ZUGNnN7nfdPRDY1x4
8NHd1fKTW98oCu5hyoMuooMRGfvrn25hjIBVYK7oOmQDc763UlQnYw/PJmon8t4kUoJCckKxRnuU
EBW+HkyZdurFFnuzUGaHaGDmbmj0muWMdOB+ZAhDY/kcGekr4PDurkMF94XPaIybWNTmK8luSwuZ
1uWzjocw2u62KT/iTCX9yPPAPkVAd9GLqO18OzTueOpcV3+2oX8/Xf/ZiwcDagKqTp3ZFHPylBRY
vZZg/3WDqJP70ah7/1ZXhi//IIhNmZwqI6fq/ENk8EIbNJ97ACLYjqfdQce8/nqIhbU1obohlvCm
B5w0rYU36zlwq7ApAr10kgh7BCvYwLo9NrJ8ZFbVsDnYo7cyc0t3xNuI0y96ExEPAfLSAXGWQJWS
rY2xTYVI93a0O7xKaslcGeCFGB+V5rMRzm6KLKgHeAuDfyN6g+Z/gRfxp6TXjO8T/fNFNkLrB6KA
Fj5uSVz9HlMF6w+uscmTtUYy6NAV7bBSLl2ZAm22oY0BNEkU/B/SzqO5bWRdw78IVchhCzCLSpYs
2d6gnAapkTN+/X3gOfeMBLLI0pyNNzN2sxsdvvCGIATzmQnJ0zBydyD5IY24HapahG5vEq5cOdV/
wrnlQeNlpi2JMg5P5yI2aoSalm3d+rsuz24avVircbJOxnxT1uptEiq3Fe6ycmbfmWG9lxucIkLj
xuLt+zc77p+fsTjveFTxG/Jq5AZFRi/2lS18rrUpSV5jyRhWmUgi98GVk3R+xf8ZdPHCjkpXl6HS
o6uMn57d6e4o49SaPeKTcXl2ZweCKzFraqL8uIT5S1zWcSC1ycFHSx6No6KuE0+Le/EZQqL13Dfa
WLuXhzx3FVG7/e+QiwXVrd4Iu8jo98Jq1kox4n6Sf/yBpYkN1Y34xJ5x6O/P7NRjWG5VnNlMC71U
u7XSG7wHr5xU48xD8GaQZQY2UVdEvwJmoW9xeTsYPLRbLrwrq3X2A/0zlT9YuTfXT+ibhY29Y7gH
sPZiJwGuSMWjwIcT5/bvH/8waI1DAJ3hkkjnvV81kY2OjzN5u1Mk+1il+s4axZVw5Ny3fzPEEimL
VWkxaiH1yn7KnO8WFdifupKIK1fHuYDg7SiLm0PUtuiLpMn3JnRaScQwre9lXaLMPLmI6V9etWuD
LbbzAMtNi5swOIBhCVfN2Gu7SYs+Vf68F3qzrHeplXX2v9gWb6e4uCAQZ5YTkGDWrnRUdWNE1W9H
A6XmdKq60uX8WqJ0bq+/HW4Rhk+9hbM5biw71cFX1Cz2YsIKOMo/ng7T1fzvDtTmn/FmsxtJyZz0
2N85wg5+DvocRgRhiPlph0zf6vKHOxdKvB1sPnlvBqttZYx19Mh32Hzvw+5LrWFvGdwVhu1KwePQ
XbmTzm/9WZh5liM7IXR29TiZMBjEXi+zX6lj4udrPl+e0dkhyMyA11CkOWHh52icFHi6J3tgsxth
yo+ysD9fHuLcdQS0XqWRCIcbxs37RRuQPML6tUkOHb24F63sxKdAiT6rvMe4lUbmlW1+9nC9GW7x
jUpq813dJGJvSKW+M2cvptyQgp0aGDjFmm27DoZxutKTvTbH+Ue92Ri2HEl12Mf2brDvsV6Sph9+
/G0K/rq8kuc/1j8ruYgrATiPGFQP0x7hsq0ByXPAMPPyEOdXD8QVbIGZLbS4B00CVoL+Pj7UklPf
JtiYuX5W8lhlxng/4qG+H+Ou2V4edH4llmEb3Tb0UCnTzeoT71cvcqzQxzOlpcVHJoZPiIqdDhgG
B7md2vhLKnHeCa41n8/O9M2gi33SweoZJF2nYztW6whvCaP5goW8cEdsUCND+fKxOc5ScGx/oPDM
0T5hTPdqGwF2MuJ9XNvHYIqA3CbPgVPdZ2W9HpUwhlcT3gQ1zLfLA8+L93Zx/x54ZmVQwj5VjagS
v8OqVrZ2dlV5E86wdnHfh/rm8ijL1fwzyqzuCf/DpEm7eFx6X9V7PCsCWvlqiOLRXaw7d1XfTpIL
mzr9VEUWoLbLY56dmYEwwRwZnpbiKswsGsuqiHP0CenhYdPO+O/kWsN0ebbnqc34Q1OV0eQ5QVp1
IGPNMajLfS43X8Ou0deD0z1Eo/6gypgaf3ROoIZmSNefojkwwfdHwR8iYwRUYuzlynJr37yDr/O7
TPVrGvGnazePgygY6dJ88BbnvG3aECRhbO2dPF7VTkj52EoU69WR0ti/EvUuX03CdtJvcFCAUlG1
WDYC+h48lqVI1j5J7GwzA/mPGfrc6zoM9McgbDIPETGfXreW7C6v5tmRYQUC9qJqBg5rsZplzfNp
okYsEWOh0BP/TnprE+r6X3lovCQpxlnaeC0dPzeobmIiYdLIP6WXNvko5QNuX3vRSa+BKR2Tpjgo
KElr0PYh6tsxBOXwg2HQvMbUVSHnU9Si0LoIxJUWZp2pi3SfNpjW5Ou0UbdQOv7F7rQpz1Gqs2iO
njAeQcZqVFKS/exs1/jZBm27nw0+cZc/27nNyfYEpweoi8bR4hDoNXagDYiyHfJyj3UWfJmZOOkU
XXm0z30o9gWodJti/gkvFXPUsa+GVqDWjkOVGHIH88UhWOVjF5JpRrSqnCnxpE6Sr9yWJ72x+XMh
m4NhMIyfU8F9B4/fArfG6ND4TYihYKiE940kpw8GLjkPcYV7TjZMveIOIXyLTR8rSrrCqXWyPv5F
oZwZKn4NIOhOhGENKzHGsqZBNoxtjH2T0+F75aQPXTb2V4Y6vUfJKwgygXeCCTlR7UvUqKvQm7F3
AidHP81vUOP32mqrQ0348P6ZkdUI+CLkiJLa4jAIPQOrQ4tsJ6OLd4PtsP1MPaqkTZZcNds4s1ep
jlLcRY8JW8nlkYDc4OiTmtig8dpu5dhRujHHsKJ0G/VXamrL8O9P+YPaBDpgqOGDaXt/m6mtIupo
qOx9SP8P3Q05fiqVEc/PD6/eDCkGak8kZp6oDymRPk4GlzRa5Fg4m/m6kHGOyrUrccky6GM21GLh
DoDrR0phuXAU/Juiy8to3+r5y4i5nDJqN71hrjJ9ALomJ+sh4Wlq7Stvwmmkwris4GzUQstwuYqh
Vulj0op2b1L7m7iM9aHzyj7eTMUvgWPi5cU8N9qf+c31SICUi2+W60ZmWZmWHbABdzUc1vQHZbif
bGCi+TWa+Jn7jIeUAtZcjlFPkLBp3HGR5Wq1V8TXSE43EGXviuQ1Hm5hrW5tI7hyi537ghxnJJsA
imJ1Nc/9TdIjd8qAGwRA1NKfXW9wOFaQHJnqXa/dKc4dzjDPPnSuywt65hBA3uKoEbUop4rkupVK
ahVL6d6KpmKldPIvsCzaxwdRuZxRcJ7J/ScKEbzumHKO5Pgykj8elS8BshiwzuWpnLsQZ4OwGZ7g
AEtfRCdtazq1LJCBqlJVvR3NyXb9MMzvhkJqEQu+Kq58Zi+yK2zyAKT3TgW9emTNsWRFBHxqZNVT
0/pQhf7jYJs7KSxf0Wy9sj+UOYh8n3pQEVQBN80NUtjuiwkGijC7Lujiw4yU/zEGZuK7XRCbRLV6
F46uqYx2D3nBltdVG+Ci12CTci/KonhKjaD5fnm5z+wcrmiKvJRGZetEDDBMkkHVRjByiQizz75N
qpcLWb6Cxj8zCuHsrAgB5gRt/sWchV8HfZsm8b7skrVmqp7ZXTvn56IHIIZkyhpoh1MouuH7iS6C
PDn0WRq5rTLKj/6kxG5katNNgpFu20LtlqvI3mRxMIDot6+ls2eePbq1BqCLuVV8orUZFGHUKlyl
OzT5KjeegqOMmVk0WFfo6ta59QRNSYueVIVwcnHJxFM9KD1cgn1cWKPGi55Gztromy5csUAdRKnQ
XOPCem8KKfzS5ZDEPPQXObWZ/z2mBLQ36jr9keq4WrothjzQpic9Eys7r2RnFdZZqGIr6RfNarBK
Z60KJ8VMoS11mNK15nd3CnqKg1vlhZW52MSg8VilE0K8geETpg1W6x8HLOu/2tFY/CiMXH1GWZx2
spmNaMxP+YBrgaF19NxGWKfU/Ds9+jXmInsxwqDKvSluoUrghO3IWyXLs5UlIvObEgcgSppSD7/W
Uu+/ylXGAS1iNPI8O85tmOeWxfTHWaFkFRoK5q8ZXuNbRUayV9Vjx/Ysu02OqNaO6KAkxk2vpmP5
s4QY9myXkmRgm2sMD3Gfpg++PJTD2sY0TF4FSi5QOQulvPEcGf2P29FyclBvGorLk9JHttdic9t5
vWjDa1WZP4nn4s7QZlsLmWdlljxZxG5hU0q9YxTargYf7DYJtePChln8alY/1KB0+3BYZ1YVuH6z
lrGP1Y2JGtEvSlbbqXtWlC+j8TOHoATj+hNhDhLNV4QhTk8ftTFEIaF3Ua5idRc7UnR1kmix4eyy
cAhdcvl7HYsKvaBnUADUKXABMca7KtXIrfv15Tvs5NgRtqDspWNOoRGtn4ztIzHQaCmml1r56Ff9
tsqrJ7nJr9zcJ5EEw0DLM2f00dxOXUyxSbQKHV2qObr8qMr3jam5DbTiGkNja6uWT5cndfIOzqOh
iU20zrxAQb6PI5SMpDbIc32XDK0bIW4bmb4bRZ9Ed0UM5ey00CfjBQTYj1/L+4HogGs+5gLBoTUL
HRUFM0fW1suQSGxgMP3hOtk6Lt11mNBG74d4/H15pucuMxSB+HAzBgqpq/c/YKyUafJtiraxZN40
QvollfaPy0Oc7BBYBNRSLcKRc04feVabk4Of/L4Jih0hzLHptfVkXBP2ODsTHrg/avlnUNKd45R9
ZeAHkZSgwBXjQS+Gj9Y02BdkipDRKJfO+dX71UpDCzW1ho62Zo1u7qyrwtwgr3jlSJ3bFDaHCduS
WXpsyZ4zNZHR3MSPOM/atlt3rRxP3mi16Bx2Dh66K6cVwJASzNg9DThw+9EokFnO5FfSLfb/ibKt
PdnKFMDWOcAhmzZTk9uureAa7JbCqp6jovv8wQ0yjzdndxa2cTNu7f2q5pLaqkXepHsty27aKLxN
fAUl+XL/L4aBkwggdlZ1XV4hRkAjaexbZKubyKvxDKodlGo/CgyYCcRUFQiGKKJwgSwOlD2ZOvKc
cotsI69gUoXahv1vf/r4XMAowfwjGybBWozSiDZuHS3C1CzsbWw881fq9b9Tq7wm7nfuJgTMhYrZ
LP9+wlaLlcT0SwcQQjtk7pTmB/QNt5Lto/t7Zdctdv0f4vVbhYrFVajJWTSOGBPRFlPkVa+QNFrx
y2AY6y6M7qchusf6/VoyvLibTgadf9SbhJGqp9oXIcobSpT0K1WLbHewaIPHGpf+5U827+I3YcTJ
UItdLjk5+EHDisC6I9VkmMkTwN1PfSwOCJtUroy6cFCYP6rcer088OJi/Htgyk6zxd/MG1jslR6c
n+mMSYBId4m5WhKJLfIG18TTl6nV38OQNrIpKaCc5N4iwKE8H5GdMcWQumZceE1fHgq9Rveu2mhp
u6r65tDk+VYN29WgEXd+fJ5vmfuLb5lNoV5JRQvzr9W2epl6WSo/Xh7i3HbBfU+1SC9m9tniG5ql
LGOfkYcHurntLijsJz2xtFfYzdcsm859tDcjLXE5Wj4f+3jE0X1COMQdJvzK3QAMRnflsZmP1XJb
vh1osTviTu6HVM6lnYncjjL+TlP6Y3YBt3Zwr3pNnp0V0cZcxaM/dhLu5InVI8zS7UWePXS9hriQ
+sG+w599aIJXgRdNbeGkt+NLVdvKvYZahN6YawNlBViogbpLncq/snbL1OA/YxGTAtoFXrm87CuF
NFboqthbbVU+qqhYZK6voDXlokOFOzbeJIXYGaPwnSPJHclX0MTBHJ1Ig7ZNRulhZpG/AF92PB1a
4vcO52t5W1ppXXplRJtvNfiqH699c0TwPMA+qdmWZE3fL+/rs5uAN5/aCBE25aX312DUdFHTZ7q8
bwisvAiDezSenNBTzARrlSDXvVQAQrs86NnN8GbQxWEqlKLSAhm3W7nIf1aN+ouHe1pdHmPxfP39
geZSOO2UP33g9xPz40muyyqG8xxWv4rMvBm4gr2h+4bp6a/LQ517v8gS/zuU+n6oOgnaSi/VGl8R
O0TiSqXAiSz3ppvd28lSZAXpxlqBXxpoV1by7N1rcuf+/z5cjD1muT+GmR0enKb/5STGs1047W2I
1I/nC1SzktEqvYiSt2eowBbYZCTypnTlOJxdgRm9Ts3XtE96m6ap1eBcsnZvtP5XJ+0ebaWnm4o2
XN1WK63sv8U2PseXl/3sF0bNYsYLzbz9RTk7ceLYqsAwHgpTb4/TXN4Nw6hfa1HabJz0WjJzdo5v
Nu0iSpFppSLQNE17P8SUyOt03rohadp7PxHK2rdi+5j01XjIA73YXJ7p2ceHoG82ZSXnXtYuiyCv
UQYtnF2tRR2dow5HtcL0RlW90tW5NtC85G+CokoRTVo5WrZvJLExnGhdycUzBOKv/9t8FkuJgHoE
k7EUf1RpKsChQ1J5Y3UNfXV2g7xZtsXdBnfejwZzCg5RbwdPvhKJdRsT3cVJqz3jGHzNiOTa6i2u
NUeptDwTtIrxxoOSVqwwn9op1TUQ6rlhZjkM/hXcatj87z/S2FXa0EjQFEwT2Zh28CjBPlW+c2XT
qfPVsYwP3o6z2AyS7ASD0cC5GKIslN3YzuXHARjN78oehoSaVz4e7TQwxZESmLnPklT9RvcWYntV
aiHKTtqk5W6t0dZ1G9GlwCDNMJg2XWuXDxWqUdit+66jowDrxZYxcmj5TykKfWNz7cU5t2ZzmYMo
8U/JfbFmfk65PaUMv48bIB6aOiqGW5a0YVO71+wrF9P5wWYqFuEiwtqL7T1JapCgE5kcMtWqXcso
cvrY3bSpS2d8vnySzm1xG+mE/x9qscX9REqtToZYmGoyxhA3QfygR9+66go64eyMqElQ6QcdA1Pp
/ZarUyWYYlhKe0rTblcpx8RIjmV5rSZmaucuWdYMujZ6xCQti6WjVOCUdZGGh8RQkLBX9WH01CLt
tqg/laNrFWX3YvQoxLpInFQRuHWtvRF5P9xZgdR8jwtdWuH8Fq2z1ggyFCWMGJPxofZ6O05CLysM
JMwAk7hFLAPDNOt6jcbn+FA25UwGltuvum01jyTy5Q4lS2o8cmA/yFgMo4hmgRu1ej+5iTU7W6tZ
anixqqS7vE7lz0Us8nvAnQiwlniSlq46dDEC3G3vu3JqKa957itPwVg6riRV8jqttMkjv/5RoJm0
rszYutWLxtj0NI02Awbdn1HGtF3Ub5ydnVnR91yvx0PQldNeb4dpbau+WrpC7qUHHaDkvhFFuvIz
o1FXsqidF8usm5c2qQvZmwrfQv4y8rNjLxVPdpyWWID6NtSCyN7ncWTBIrfEOm8MkXi9RYhAdbtC
+jWNIZTatvRkOpMc0wzg6VG1vtiBVCq+WoXtoDMu+t6lbNocu8hy9kU8mdumSUw36CDtYQHb518h
bthcC2HeeRaUMwQTGjP8DGzCWY8yAiYAcR+kQFXXdYTu7GBH8otUDc6KRkn6rFRNcNBN9IDToO62
GPGQpzS18RShOOoOUjltHZuEQoky5VWvK7n1VLl9tWE9eXrbWfug93tIAcWwQwNE81Cn8T2laOVf
kpXz2Ysx+RH0ev8ksIt3WzsL7rkmdVcKHbolxTRFq9jW2Q/s2zVCdf4n6HrqIRRoihaBb3iFnPZe
auPBOMj+uPJDh0emtpzIZfX1bZBZ/rMhNHld2noMNzP9TEOxclFC6FA/CJKVEU5GuUIwB2+skI7L
wSjL9NglULQS1ZY+y3Kl3wyymRnIWTt41/VKW20INJ1tVqK0G+YlrgGSfwQnG34y0SJca1L2OoUp
7Z8q/AHNtf4aczj2hawEn5oEdQ5XSUnI6eBwOYdwKM1wgnKoYAcrjXXlxblkeGM6/QoCIcX0Rf3O
NXqt2IKUnla4IZhfEPGLcjekp4MuRW1vugwrep0XY28ZPV3UWTwata3Z34OyrO2wha32q9Qj58uR
Hm5s5MfuhZM9j2XR35qp0F/pJmQ/m1ENMIYmLaHYX8IhgjN3m1o2fw1Iz+esMQv0WwIdR2c59Tq5
zXb22CZIfY9QnTwbKenWM1ulfqZ723l5Bgtc6ZNjnWTqTg2n8DHvFH8bQNl68NXGeGkQodnmRu6v
Cp10Hs3OT2Zvkp3EvUFiPKgvlD6mAw2+dNNOTQIJUmr3k5SmriUN3aoui2qt2ln+4oP6XGnO2IDl
y1rhdmEnr2xM7b8YfaFVKyq3vYXBZW0kK463jAmK3ueo6LeieigjpUFEXw74E6/P/qulJqzeYIvy
c8bvvINuy9fiBTPpzaPnIul2fGMKB6s6doHm4jwZ8D0mcxVpwnhQCizCOR4Bc2udTZLGtuTxg4Pe
6zCZQgQnTodd2ObpLhw0rXWhx+tfWfZqCyvPGJHNjcPb2hqKp97uUE0o7PLG7tT21pfFcIwivfaJ
3KxaXdUiT+/R5RpukjBWvVayDFcyK/WB7+zvRlC6j8GURwhjpNK9FdXKehxa/fskkChDFcFyG6uS
XN/OAxeiQXOn5ULHQdpECTLTkR1GTE5e1WbQHGNNFbdqK0l3URfUe99P1VfT7sSNKPvGm+Ucfkkh
WDX2g7QF8dJvbduWX1K/R0o6F4rqSnL8U03Y4lOJAHYT61ELH9tUVnrMXWEIudrSeMmwGBhUN5ba
Gn7gONarZgATEfDv09SWnyspbr6bcjmuMDUuNzBknLXT+vyNQFPT2zBzMmfVpamK+LwUeog2Df62
Y5mht0iVl8uTOJpSRGlOLu16HWeGcRgponlGAomfF99+hgdTH5B+97doIcdfW7+XVg2G3mttMJ0t
AplJ4IFN6Y6K8LvXrLP8Y2mO2aOOTdzeiONpnVO2p4xQJDdhETV78kjlWcqxj0ctPB29JsOt18XU
kW50BQiOHRVO+bM2NYg2l76x7ZJK+2TowljZztQ9QYou83XnaNVrie7AS5PF2s8hRv7TzgEWxLJI
klXG/fCV32bgPeMX5c4P7PZrgjROQxBoKvdT2cJDLFWho+ZmBsqdbMDwXuVGho6WwE9vaut0a6RR
1HhplXS/ol5X17EzBpKr283BERHeQaBgrGcD3OJLIA3lrhZp4I1mAnCdRveRNKrf1mFabZMit2+N
xrb3vh5Xd7JAQD2wBTrOeNIauxAV8e9KJhqPzCdw+8JvthynGlktOV0TCxGNFg65CfXxTZVSrE2L
OHCT3rQmtwSpjHynFK9QWxO/pMaJjpISfEfiNl2nZN93te6LA8/juDFlu/Uko025uhp91rCbOtcs
u/JzqQ3JnZ+33cEqAvWxsYV656QlUAq7CkDuJfx/kx8+KpEBs9GZ+lXQJPrj2GlfVMxZj0baSalb
BUUQebJe516SoQ1mSYmy5f5I9xOvT8ohk4ONjQrwxg8HRLqnuva4dWtP9yufJ75RdoZZl5+0Vp/u
jLrlZiqBXR40PVJCNyDUuKla8xv/4rSVpqC71czc2Dj1qL3QR0VGGTCgelvlZryLmkn91LdJezD7
sXCHKs9ddN+7p8Io/UNfdPJOa8fqESF8fdtaxbipWgGxHKTkzzAtrKNR9NhKKqG9V7myPudsgg21
vOq+C5TsgOgEM0Mqm7tXn7wpok+WiTq1Ng1px9aopsIzgP97IgvtTWqFcQktdLT2lYMerR5kyapP
uZql3Pmrakp1lcV1uBNI0R6NrkgRLm0r51COHRz8WO6PYdhz3Zo5lTg5UonHJnVVNNghd/QM8IDj
aD41uSS+Skb63Wy6bC2iQnoCDwGbWxu/Ygzhw3AulX5Xhh0lA6PCibn9hLHypmvkqQDYK2KDl7io
qRfi0+bhAaBzpTiDqXmm3POnithVsDccv57cqHRE4kLsGHvPMIbCo5MHLrKepG0gGd2xU5HOyJpG
WsdS4DxUhvkDIHHArhUJFuxZVvFSRHnkoXsRkzdYQCjwnSBeBaKNnStAarlB8qBXg02LPrwEeqV2
1kXoSNsKxbQNZozpTiUIB9sixKYsjUG4iEynntGOcuiWYShew0H/aYJt8ji5iWdMqePa4yhWYqqi
T6YhZdu2zLKdM+HwIw1y55ES+GsetGYV0Q/ngbPadRTjNKwXhlhxv+SUjof4u2XoOD/SpL+to1JZ
5cCz6ZdXqqsNxud2LMMVK5w/2FWXYIibcz9bVrlq8r7+Io9Wv8ENoD2C9tBWaWf+iko7XcVj1B38
Rn1MWzVGa69Fvib1h2JV6UU4ruwyHu8obuWbNE1/SYUj/XAmkWwMvYl3lZJhxGxlpeU1Fdr0Xh1d
FfC+ln0tEvEApVU7ahR9xza+N+zsZnIcsTKjq/rWZ7NJwHHIjcGQOwFgc4FbiiJUZw+yKA3RcZz6
u7QBdhFijWtDpr6SKJ/N9mYMMQ/PH1XF92mlI/Cej/Oy3kfVgwDd3vvRQ4ferkv8WehXOvjnJgc2
2qDTTA//pIMfFBmcJ667PUHALpTSz+lsBVdlw0tmhuvLafm5LwbmDrghx+dUBCgx6tDGUAetYoTO
dP75fDJWVWZsLg9zdko0o5Aepnl+ov+j4b8ry4My7Rsn5ygN28zObzS52UqqceVTnSvZzx3EuQYA
0m7ZvyGvHMraprYFZhn6SmRbdb2J+vJfmK+iuwIAQdapM4AfXlQAwD+MfV0gz1aQWVfq+GnG8ZF4
/IulY5fPEk2goeWlsl44TujgyxoeRHL5OAhuUT8SXjC1d9WUv17+TOd2w5uxln4wqSSoNdLL2Yd9
ch8lwyc7r2MX36wrPcpzx2mGpwBgAg52gslPJL0WUZrhOW5N1tch17VfZYsyqeqkPWUo2Zzrx/7G
Fv410auzM4S/iGQ29CrO2PuDLAhEosI3Afo0ISAf58aZ1EOfql8uL6Q9l/SXJUnwMRSHIFDBMFpU
WPtRQp20i5U9IIweNZoi05vIzbEZGXC5KWvDo8kYvw5p2wxeZWrFN15EdRMgcw+2EXrGXdDJMkFp
ohD9mdKo4lfdxubnGtZL6wYtjXLSoix9iKWs+RGOwtY9QxLjkxoEObFmFBkeKSuxaKeHluMp/Sws
5pumdDuodX2rDyr2bn4LhU23Bvm7iXzVX1MqJS/gqKenGse9YtvbmR/sZF+WPT9yuuowYYal7UxM
IMLVlJAYulYf6YWnV4GerJJU7oQbl6bqr/0+Gl/IJ+PUBVmlYl9Xa3i62tqkv/o1ZamdJFGOwMkr
6HfRGLet25lqo/ACB8p9FKoO9jedJjDaiSv7WxyIFM003Yo+OWEI6rLEtKLCwjuTfstlnEweuqXd
l0AvRQcVKetKT2+U7m4YNT107UZOMBcXavKjiuRoawrR3uhpNSmYeThRtZuy2P469PwYysCInLuq
mcbOxm9q85fl83S6CLr7H9RT+tP5o8OMVBCsQkRs52PypokRJaVWa2S4AAZvjVys2vApyI75lG3H
7vflDXl239tANxkHrNtS46WPojav+2DYa0otetepe4koXyk3UxU0T5fHOnfZ/4GwQ3KAPrdkY5ZF
rYqs5P0q289S4lWSemjiYWXT2rs80LmrHsTITLdB4/hEAL+YyBobO0+It6L+UThh8KqN07VmyVIo
6M9nejvMPN83n6kecqD/NMuA8RZbgz3jw91r7b8K68ZSqdM/pdE3vyzc0WxWcTRuL09yfkaWN8nb
0RfPjJqNmaTmpbE3M2DOm7Ku7WanVRoYdlxqeoRxyasoYoxWVFyBkS9Bu3/PHCV+DYokodbSaMII
hIPHUZ4e8jCQSrfMK/NukuyaEDnrxLjr01JWd1QGSRXSqpd/jFFS3MfDwGe/vAqLTz0rKvKg/0N2
X6xCHuRgWhRcurU8XOWNdkiN9tPlIRZH5GSIxWnUSeugtZSQsYVoNl2ttEe8u8bbXC+qKwt7bajF
61B0FOMhAiT7ItG7G4DZyp0uEuloBdY1i+bFYfzPrGapPYjshr6Ef+QDcCfiueQg+bnshSXl59zR
f8GlzDet7aSvlxfx/Hf6Zzj1/VnpB3ajPgnEFkrb2rR556+bJL+mDbc4E39PCrCuQjUeMMjyddUS
tCi6LEyQqO5d8sA6fZGGZiXrx0m6Zv13dkb/jLVU0oHSgOIwIBNkqZTPWgnzsv+gBdF/pjNrHCgm
OcaSuduYU5jjsyKhZxPjFqokEXbk9m4UHCOl+jc6azN5FhwCHO8TT9s6k/ygpb+5TwDhJ1L1VHUq
7VmB8n494sh+eUOc23/oL4K4IExGTm5xcLOqSGqEVs2dnWvHPun2PfY9wmheSuODmIA/ywjHGhUz
8NWzwMFi79WK0kZjSMF7qo6qXR8bQhBDUq9s8TMz4v3E4hkuEfW55VM6kr5XidI4iLRF/tY0q18U
3fvVWEXlJtCnD0IG51kxBr3MmajunKQZpVKNQqZotVdFsaeBhsqxcyVlOnMdvRticfPxfARjL+pu
3/TTKu3l56gPN5D8fl3eCteGWdx6iZNQi5WMCOVu6a6mUZRG1Z0T+VeoJue+DzBgom4MSE8dtvyY
XabUhjgYLb44U5FGx0KKfzexqa7lysjXl2d1djjInCTPGvTHJXR1KhKYaw1S4ZqSjW6dZuEqBQl3
aCsEWChBX+MHzqv0Jh74sx8U4NR0AzA2Zmu93+XOZIGnb5sA+e7fRXdIC+BTFKDkOz25DaPHLrgm
X3Bugoh4kICSyUCcW6AvJ8rkON4hoamF7cEI9G+DvMF+2/Or6BrZ/cxdyzeb80IYxlgNLU6w8Ad1
CmQfbqytgIWh/KuWXy9/rnOb8O0Q8094E8xFQoscGkvBvgTMUVE9dqKaDsoHPcv/fCVCJoIWBBnY
iYuZhCmKJC0l3L2A5uRmWbGHD7euJGfH5XUbKtleda6p3c7HdLkzVLhfGH7AKz4hjvIJ81jSFXQc
M8XyRD+shNT+aDMqBXL4PKT9xk+ya5/s3HoSJ+JAj0E76haLQ41+mJU0YDMPkVVqkpvg2vdEd15/
HmKAP5e/3bntQbDPI8IbiWL4Yiz6YchoSFj1OQ2QgLFD4SHe/U9DLHWdtdrSK5naMtQI+6iF6idH
Ca8McSZ4IeP77yycxXkqMKYzpGGKDj42NMgDP2BZwvsb2Mm2reV+06aQ9C7P6txHonGjQLBFq/Hk
zqhLzW/8qbR2gzjKcBAt+kF1feXePTuIgoLLLLoGNGbxitg4uJk15J+DJHL51nEga1FDCF06feqV
+Zy7kiA3YSdFUDvDqN8fYr0jU6hMM9pb9m1eTV4w5Ctf+h51L/9i3TAX4LmHNUCt/f04IlULGoTQ
aNO4FjT1sA+c5C9BKH78b+Msls7M4apiPpweGhyRjhhHSvemr0c/dTW5JsZ3dulAR0ExMh1aEIvd
Z9Bwlyrt/zg7s+WokWhdP5EiUrN0qxplG4wNmOFGATRonmc9/fnEPntTVilKAdHRfUM0qzKVw8q1
/gHV2yLU7is9NN4jH3ay0hS66GjVfwfH+n0MstTn5cAj8upABx+l5ak6aGc/nw6NnD3aYedKcrJB
UVw7GC7DLA51iUZP0+UFJ19iA1qgNVLIG4DTtV2LqR+yGyD2ESlaLDmEeKvIsxPhYtmO/EWk1uGB
E974CQwH02kwP7Slkvf/sC7+BF1WK7PWq3UzMiZXHjLtSF1tOhbViMSb1Fr726HmJba8PKjVwOQD
sIkN42JdjHUGCqIL0jtF0ZNTnwGlYp289Hlq3MkGpUPRmRqe0SDNbgde/XYXgRcvRgDv0oDkpUB5
MPrca829kW3JlK6eTBchFpdx2OhpIYk2uvOiUH1TV6biBD1Cz6NfRqfbo5mXwfU0Ai+nzMYltXxu
96nRJSKz4zuansDpfBAXVGoAy7Ty+yFTojdF3FW7Su6lt5IWbGyD1TWK7vgszkQGtfyGTWx3AepQ
uYvwZaichxglpGFCEPClldSNz7Y6pxexFp/NDuM8BeoApxrcQmQZpxIFNC7M3T/MJ00cZHLpdJIa
vj6BAShGKLUjDGGFtQaULcxF7oQk+P81KfiywJHsBKSfGZQgJ6u6lO90I8v/JZszYQygs0jFgfrp
618hdaKOOi+Aytgmh9p/FOVnA+CDrp6pch/McUvxeG1P/G40GiZlTWK+jjeFfWE2DUmq1eud7Qac
PcWpHXFI3Xj5ra2YWUsL9DSMOF5NrwNxh7a63aFUNEhy7YixgsZVJu9jXAzvdImavIR13cYW2Yq5
OKwVJW2kuO001x5FmZxKw5M6N0RL4sFPw6k8xPQSukOjy9UWB2V1zVqMFy9cZPyWSbmvD3HOf6Sz
GXB6p6OuPMSIuyOXVG2pTq0Nknbd/4VaDHKyUYaVrC6989RO2SENhf6EjgVmq/oIccietxdtWT/f
3iyrdztkLADJCq7Ay3LtYGpS0Yya74bARur8h9nn5ybud1zAG+tmdSZJHxTBGAH4L9ZNGsqmDpJs
codBBsg4Ar/DNFndNU0U7m8PanUviFnFy+I5fyXnK5JATdADQm5ngHltTmct2GqCrx3a4AW41U2e
bFdyvsgCmJ3a+hYC0l3m8Dp0W0s8eoP6CIf+nGXWkxIDdW23dCmWnYXf6dHFubJ80Gi5kfQoSrau
5j10RoljWnJspvRto9i7tDXvw0HnRWXcDZ53V3uYjknVRlqz9iEvfsHyvSMC2a+mUPfcsqlA1OZK
+LMZLDDOgbolfLW2Oi9DLQ61LrJAvRYR6JgRxGp47qrwiGAbCq7/cA1eBlpcTTynErOd0taN82qX
qfsOXTkPDof6IdiS/JBXB4WiCRVM6KJX/raoWus1SGXbRcuzxQtlVGnvJkghjPhESP5EGzIBVlR2
UUydxh4OE4Z1O0MqkO9s9HFvlkXExWUob6W06M5Z1VYbN+jq/rn4hYuTKMlsUcvQ0+/SzK//80Zb
P+ZyHWysoyW973+W8kWYeaFd1FUEXC/P59y5S+p22OteIvZKV3+bsupTL4riR2n1yqnOTOudzGQ+
xKP6ucynLSmA1eV88Svmz3XxKwZgq2YEVtetC2wWRYlpZt4Blac/dftUWv/uFkYOCKLML9HXgWIO
76DuKXvUOirWu8Lsiy9xXo5vJwUAd9niV7cRce1GwU/mfyMu3wJFmieSYibmOVc79MBSp9Q+ZTCC
fP1nEL38w+hU7NggyqPKtcxiM6SUlKI2pHMbe9pdmyPlqepScaJlXt+n0qZP0/o20kgnIUhidrU8
CJu6k7pcF4kbxJXWOqYfK/pepoc8kmRFwPNTLxh/8B4aDHcK86p4No1y/JhqoS0f+kBG7RNHa+uD
8EHJcPXxv+ytUQEHbVST8S9PFsR/yZsoQwECWqyyhDJ510y8Jyql8u/jxMwPPcn28+2PsHo7zJKL
eC3jJyMv++i1Diehjc3kzjeKsHDUbrYB5NWuIjJxjIx6fJxko0cpOjB3OZKsrqqCUWz6mrMOjMfG
Pby2tS5/zeIcUdsCHzkLMSuu45Pl39tYmvfNr9tjXg2C9B1y2LPu9zLRbkpgFgbiLi6Kw8opAxG5
QxZ0RDTLtp5uh1rbT8DRWG7zy1Bb6it7ZDZDTinahZCgHDUTywqFQwrUux4dENeRdhrY+MPtoL8T
6uX78CLq7477xQEVy4BLikwJ3V6EngOK/Cgq9I2lOPtpYHPrZNBygIzsgAud8jp8V8bmwZZ9pE2a
rR702sXAE5Xji2eqCif69RGmDSAKzcLESLXw5LdYaaLS0sr9UBwkfQg0XOuDpneqWIv/q9KQt6Q1
TN3k4j2XPpd2mf0EkJEYwItKq3H0to6+h70syh3VcO1j5sN0C8SQn2oYNhNYVJ5qWm5TV22/G1N3
FGG6U7rC8ZW2fJESBUKRPJXoCOtqBxeBdmL0aDS2ETqyH0if0iAK7kWhyveTOmr2fuqF5Z8G+Gyq
i92iWTqj3dZfe70HfRogRhcdjc4LXwokaL7H4+jxu6wWzp0K3rbYpzBQ0kMW+vQxknTI+3sdomX7
1qzb/LMXV9W4T9AV8D/mouLIub0IVtPNP4fdMueqzSKJeTNiUGH2B1uyjtRtpZ0hV09Bmz5U6E7A
5vCeklxJNu6Qte1F39IinUZCAdTn609eWbGovDoPXch3MAICQMsodn6eYEfcHuLq9WjQrQSaQ7Fx
+WyvwGCSWZINeG0CtF4fyvSIal/JdzX9lwCXxo2i+lrAyyN5MbJB6hMpD7POnVS93ccUU53JtKYv
Y9dJpyBJ7U+3B7i2eSjvzMLsWJug5fh6JtskRlKcBp0Lts6rOQhDSFyAwI+3w6wdUr+1CoAGcDNe
zWMc4suIprUbJvE+TxM6SYDyufw1HN03H61rk8izEddZU+Gf5YmQ2ZKikteobpfhTdTKjqaVJ+y5
73Xb3sjRV0NhmAGmev7vMn8Kuq6Bqp15bqbJvQZ4SMtnFl8Yny1vlP/DIdfa2HXLAifMAFC0OsAA
8kOUCRY1djU3tcgsAVlkupAeC9tMjz2IgYPcKP67INWMcxBmuTvv242PuBzrHJnumApKDb9VbB5e
rxUd3pI6ijp2zbEB3nhMupc40Bxly4xruSaXcRY39DSUsZAD0LuQuZyoUg9+Um48JsBS8GMvL7Bl
kMVGq5txSoy+hfc82uW9HKrYpUuFNH4FiR8nTiPpwTtfwsRoX/htrQNbb1FVKvr0OUlsaHCNmj/p
uWokfO1E5LvUFlQRCnt8Kkddf4CQ3H+rQ3NU8drLBJyTUljvkjQZdjnaIA8NBLcXCyZwsacKGD11
qYD2VkoxYuVh2zyXcdqdJ2McXWgeCY9LbZxlQoO4+9njvPZMbmHfeVKUHDtuEwEvJYTfhF6o/JLW
PqYitTQBElX69Beczewe/qeK6q+pFeYuHUSDuD5/A3TvTNyLscvj3SjMEY+wIYocLJObYxBFRrnX
O7PsDomv9qgWtXJh7UK0I+V9WqKGhnuzVWZOY6WDTRs99m2njNvoPgfrTV2qK1Ar9Sm7fK59CUs6
aRj0z+ixSyeMw+Gw4Zaae44V9HDKoKqEjtoU5UPoTQiuSkOrpo4K3f49dUUu5ryuxHur8nKqC3Es
QieIxvJ7A4HkJax9+xkLz+ynjejtT8qnqLf6YWXvfLnJ5APlXUsCVKVWkFdlsFw72ZN44aSF+ugH
1vimqqwu2xlJ43mOIZV6dsbyXU/P4eyeslOnKYWr2FlG6RjICKtOmlLU3FE4r6TdEHs03lvMBKzT
lOf+o+xnk3zCGY2ZSXhXF45QxuJX3zf9t64U2tMQacG9javpU+Mn3odIm5qv1EftU9p2nrazUm0g
Px5LiD0ZhNufFvoT1SED1PsfHX/vC2g3DULoJB7o8OauCUtOPmrFlI/38KD6j5Xfs9LAnNPw8H18
o5RJD+6C1EAPpqQqGhxbPx71g5iY0700aAIWktdCtZYqWcohFoGSdDK/6t53oNOyfzi/UGig6Abb
QFzxGlTe1tqEK+VdVMpS65Q6IvBlXnxPA05OPcL3HBZ1cM77Vtm4zJeX0LzlddAmKP6TlV/pb4IO
i4QVWJ5L9wROcB9WO+yOmreZNNm71p/rmylU9ts33zJV+R2Ug9qCCIPm/PIuyk1R2U2eQTsFeDr6
o8MTe5/af1sAX4RZ5uOAC+FciCpB196oj34uwm+FJMfHTJHMfSzS0lEjIW+l3itnKGpc/zu237WU
i0cA+kOTNKWz6WQB5dOHhfwS+83GraMoG1HmP7+IEkoIHRe8oUmJeh/ZFdmvd/XY6h8H0AC94w3S
EPFa1H1lP0G7g9TU2znCnZ0Oo6r0Zes7Uz996C3F/6VZvvcm8jLpsQ0LJD29shPIMJRZPB79VM+x
3dODQrx4lR8fcmxb/raFN38n6sxzJ9mktr0sOA/2aEASL/EzbCnRjiH1Myvk3WuHSrn/+5VHcxzU
3SxgdKVFLjSu0da3R3KuPkj2vT7V37KuilXHEx1aE38f7XItLJMDOQnaSQEq06J1JUZ5j0QXzMnh
cDvM6h7WKaJDtiFfXSaSQSMsBJOG0vVhC/biW2OfegFVPEhPKc/OfwhmgI7kX6TOl32IsGgh8wtJ
OleTPu25BKNDHmnNC2dYsTdV3zt7amk/3w66emDQoQdApqNms8TFcQ96li8ZkuthDHAuG1scIhnW
rGG20sYKWUu0WInGjO/ClmVJMRMFiRwEm9ztlOqhnGjN9dPpX0bzJ8QiW+271o64czmXEB1616L5
sBs0qT9pdrvl/7s6GrDhAO5MjXLT/Fy9OCd45Jtg/NXQbcLuqGTaU1gaW9XhmVa1zBphGdKUEggA
4UTxOkZewdZu65oOfFFGGMUNgsq4UnAF79qoD+p9OgawUTmNR9+VLEqojTek+aHk+fOXMKX5JEFl
Bf8IPJlmEtrrn2JoQ4lMD+poepur78pMmd5JIZmDFNnSxpW9tiSZVES653cHGJjXoYbUlsteQ7lG
1er6fkzApIZ1Bp89HYvPt9fLSlqO0g6NKqBXNLGWtcLM6soQnbfYhVDEa/QY+sMzohiOHkkbK3Pl
HfUq0rycLpaLWUEZjeLEO6tG+pRhTKR5YbgzbZ/6GTpCZtJ/7TdNP1bW6Kug80xfBFU7a5A73wzv
BLLtj2hLeC9elhfn25O4cki+ijJP8kWUAN2KuNYn85wEH/Puu0kXDjmKfdWN+978cDvW1gebf8tF
LGF6YEQDBQk26MRhYjrjOKDHhHFkuAXvXh3WXEcGvYTm4bKab4hQCC3r/LsSlvguNjFzVzyvOHCJ
in1WTN8A+2x1nVaWPmKjf2Iuko8kmAqjNlvjLKzpLT2YcxUgKya2zMjWh0Y6jBcZyorLpkjbiETL
vdw6d4r3aWgpMqKDggiB+V5upjd93v4dNRsANGnB7CqLxSVViyVeolWrkiQE2XOI7R+yLv4y+f5H
vtyDbnqn2wtkdQbpKBrU/sn2ly2RImmSAelv1U0985AJ5S4d5j6Tub8dZnU7/wmzLEZiRFRhVxrk
tFU++ul3o6GXMHzoTLTK8h1vyo3UYHUjX4RbnL4An/qkDLMBzRxU00SMpNZk5MXG3K0uixmpQ7oD
o2ZJOrGKMix6fcxcNdZPMq9glKwgOJymYXKi+tvtGVwdEj0LzJWoqgJ/fb2Tc7xl48imsESt4axE
9ucmsv+7HWItl6dTwSNszm9mmezXMfyaJG0A6nRHgT5P91WYFmgNRXHxH44T6SeR2FO1Gyyt+NiN
LfRVSYuzblfEiJS9abWg1XYofVnDg5kUrX8IyjFX9kmEvNi7WBt9zaFaUaOtJnvp4GD3oKekoLJk
ODG8ZR0vW118vz2i1WVHjZF7EV4LkKrXA4qkGi3Soe5diVcJ8hYBZQyZzrjZfpM92+nVjXrj6kci
FSWvJwm5gqlXg06vJUVgfEr65qEfKnMvyiw93B7V6p61SQvNOZeiU/R6VHHvC9hVlXUOVem+rbpu
5oO8aULlw+048+ws0ilwfJyv0FsQ1lyaQ0sosye+NiDyZ/klJRutfGqlVN9rUlPtbTGIh15pKoBp
QedWmRxv5DWr28uwybQVvPuutA/RX8vNQGAhi6xKdhhsFde0rFE/j6Id3nm1Np1NOUk3LufVub0I
Oq+oiwtT6/rB76QQ04J80B9k8sUnFfmF6mzQmgw2Xuiry/Mi2GJ5qnDvzbxC2jykBbzrwFDge9Kq
iDpFotmbGEueSpScyHYMbSP0amLwJ7S1UCjIQRxkaVQEbm4eQ1QNByCN8gnJlv3tNbQVZ3FsVUHQ
mmk0RHcheU/s5FX6tU1E8YKZZfu+bLakp1c/38WGn9fUxeezxsmu0Zez3CRt9ENCV+DQFqnxpIe5
8felI97uf86WxUppy7TW4sZD8Xz8qTGDMtp0dCr/YT1e7sFFsoiSQjMVVhO7vhgYhWw56aS4aahs
DWftQ10GWsyc7+NlWlam5VoYJCSOXaJTibqXRxGwSm3zJcuj6G/R4HOecxlzMYVlaMpjqEvWWcrq
wkFn/aOaaYdOtd6posAdavxCDfV0e0GuHdFw6LAmIbWaXZZfr5AJtl6k1cPoDqB11FJD43GLJ7A+
lX9CLL6Z5lP+B11au8iSvAvaZqempivHtYvg5+FfRgOqENYD0Npl/bJFxg6hyMRwvVDp0CRuRPVF
l8byeDvM2rbCcFGH3z3DL5Y3QU7hGkDtMLhcs2/ow/wwtf6dlXQ/bodZO/Evwywmrk4a2cMH0XMb
qvln3xY/Q1N70T0duoAAYNoo9cbA1k7gy4iLVa9mpuGh5ia5YZOENOn0zK2iIb7v23JCAtSffvkk
OTtfM/N/OIBBQmMyDKbPUJZP6aIfGijLAOZ0b2xO+OJ0+zhSpE95lR30UWgfb0/t6rK/CDf/+cXB
yBulh3VWljNn5Qeg9nssCjdeLetz+WdEi50lYKjWKKNYZ50VX+7r4ENVGccp+xQGCCZuLPzV3ATc
Jm0clNCYv9fj0fy0o4Sb2u4ADikcop2I5Dsv+DhptuNXTxHiEXAnNo789fX5J+hifZZa5E9FYrVn
z2s+akNBezUpTal20izxwB/4WlXswF5vCbevf7w/cRertAX0XNDtVF1YCMAqsyfhj39Jofp9FF/M
5+IonrF4kZrYSOobI5KtplIdirkYrZZA5G4vRflqODw1wVjPfloADq4c7Ab0CewoQHy8iaYM9XGE
fD/bkUUvrg+a8NMotd6x7xF73ZetqvdOayIyfKgRMn8JKlr2R9sALrDD5i97kAZbbGl7zWvnVd47
/z6UQlESmC2xl5UMJFVFkpdt6WZIOO1txDr2cpR8E1H1twB3siyLKwizJ9yOLXlJ8gfEGUNvrnBo
yZPhQxUFo9vjA4u6t6mcb8/62qBA+FGUpzwDrXuxYYYJfYyGfhOFNPEOpciXpg+P6Gy+vx3m6hBg
RKA6wFZyIZlXjmmp8LSmU5LAtZVm58ePgfJgl4/1IBzLf8EQ5nA73NqoFPS9+EoYtojlqKAz5ia8
1tYti/YYKeH7SkIgvQn/9rD+PSokgGbGE+0a9fVpE8d21eZxiXpoZzuThDwsJHwveUj7n7fHM58g
y6UHzAcuN4OaF9/rQGkX0OdCg8rVjR+SQVEwve/yX40VbNx7a1uQTYyLGZULAYfsdRw7sMe0G2Ng
KhRTq1w9FIib3h7KWgjAlaqF8B89tavqiN348ihi8KIGJrBm9XmytlrGa7Olz8Rc2qegzZY1kaCM
1TLmHQ7LXSp3HX5HimOFWuRyPGiOFkXqxhV3dQGwDnQkRjhkSIWuqmUIzQ+JEuWcXGa39wz7XI2+
Y1mBUwv9i20FGyfl6vgo60MYoRt/1eGycYTuzKGnnyEox1ha3u5R8A4fuIWUAwKdW5zxtc1r4KoC
UAp9ALjvr1eFZQzBkA8FJvYqgtJFUvTfSs/2v+qFrTVOqGnpc5W0qXzKezspNmp268GpNVB3wnF0
2SDyZLgMPH7Bupd2g+ZT8SspKPmnXag5Y9Vmu360+10b9Mnf3up8VBhwCohFsAdX5ZRJ7sKQpknn
apg5VP1LACoNqasOCWBvY3tfZS2EQqsMk1NY3jj4LSbYBgqb1MMUuXpeZCc/Hvp7zYyyX0OSqE41
6sXTBHD3EEgSQKE+3WJurq0nqtho8lDqpUG7OF3yIbTyButA15gV4Q0baa9+l3TPRZZtrNz5b1qe
Ywg1AKsAjMZqWkSKel8SXRkn7iC/tZp+30/IUwDR/PsjhqIe2R+gpmsTNRszFirlBe162fjKFjkP
uvYPpxh/M5RQnSoiRcTXW6JVclFIak6bHrF5R0rDZu9LVe3eHshSyJE7hStZo3CIBhr/LhdG3ei9
lVo57hO6VL8pairy+6KXC9UtRZJ+HIIW2lSjYuh9gBMAJKg0puY9Eo/Vs9XbTbwrVKW17qosxw5Y
Kkz7GEmWPj2oTek9VsZgTbgOSO1dgbCFiQAmPItjLsx34KlOml+2P0rKNB+9sfAe8FZovc+9LQ/C
HZu+ix48q6m6XyKibbXLY6Tpqd0rwReJ4oTnZPno++e4jJJwV1bAwu5CLY8fvLFHvH2q4/6LLVXG
RyoLauXUreH3ezX0R8Tn68zbkc5lNhC1LPtGa6/5qiVK956qjXEXxUoQnxTwJb6j+aLZ0W9/lmI/
eovekvFOw7PoBXWz8R2DMR7SqWxPetl4aCEjjVwf0rAUnzwMz/RDmOZYvVdeUvhOWefdm8jvdGXX
JXL1BqxRO5yaWoUlpmFAbj2RuZaqM7RNmN7rMaLoh5y6dH/WtK74IdVQqNpaik1qx/OPsvJcjOjh
1/pDKKLyQTLVZGMFrmxafI0oFWBfAWdlCQOQwmTSxnCu9goQrONe097r2n2CvfjtNbiyZRF0MUDl
gqjQkeF7vdINGB1KNVjADSj7U54f3+VqdCz16vQPcdC6AByOzqy8hG20XR6UM7fFTfCAcyb0pkVr
x07abL1HVxIQGwSbDphNQ91geQZ1mBebniFZbCGtbg9GXKScEHbpWxsjWv1CwLQ52sFpXN1cVjx0
feAr0V2NrtDZzrzg4Ee2ck4avTjIldcdb8/gShaCOAQie7PoDyiDxS0iEGTUe6kL3MSysl0QNMc2
sR+GZDi0uX8q/C3W3drK4JWizWhtEsZlsphPuRIl3cRxQHc3yZv7vB9xd0wxmLs9sJUUAIFNoC5w
kRClXvafhhamRdVa4BdwzXLx0Ene9G2ofoIVD/0XVS2U9+Vhr2WFv/EJryNzKWJlRDo8i9Utq4JZ
OWqKz7p36ZjvurZ7QAr3XvOkN/gPHESRHyUt23hTXBGvsPfkpQtmG4rEvMPnz3xRkimiMUgCU8rc
OireFlN8Eo11zELroR+DH6IYTjpeTqadO9nUHC2jeGOJfuPeuf6ys4e3BeQfHhT58+Jdk07jgPzf
KFzyzHDXG8342Hht+NkqivBw+9te70ZCkTTLs974jB15PdoUWowlRk06d9hgnLTA01yr9LuNBP16
KxIF6B6C5gjpwDt6HYW3CPbFnsoybVR0BQpRJPsS+tweh/BmX+tp+uUvhzUnytxHdGoUHgTLGZSH
WAy062O6J9X4PEm9cV/BmviHdIrH4Axtog8GF/T1sOLMxGZG6+xzp0q7QD9bvYx151Y14nryeLaz
y4GMUoG5aripTdzGieq3bjWo+7Ec0FvujDvQRSEODdgz3J656y03Fwm41jicwTks7wGqXUk5pkbq
5h3JSfluhJXkyedIO419+Qbw28YcXp+amHeTjtpIBM2WZos59Acl78Ipn9zek++HXn3yGvwqxl7e
SyL5ECloWN8e4NrmgqwNap/qNO/FRUBgiI2CW0pw18V2fbAmqQHlq8v3FRfgxuZaHRv3KRUke84k
F5sr6JIhGgd04PIBy8Hc8fHIsLwfMS9TORo3PtxqMKotkIshE5jLiWwzCRsqVHtcrUskPpbaYY0Z
T06q6+pXnnHpvWVQPrw9mWvHB7jS/ws6r6aLw5IWrFCReI5dPSxPxdTfqcn46XaI6wXJAsF6icIk
yxHR19chGjNvG8DHiatguzSEL9b0Bnz9QY203YSaDjL8/7BAYITik8uFA0RwcViNjdn3lRjs82C6
Ht02gemvl2ypsq19LvAp4EdR9ELKbJHXKXZWo49mRXeZpHX7IGyKL9MQec6Uw03EgR0WpN38vD2V
v+VqX7//OEXY2PQ10GO7usl7WxETjcuRTk5EcTfo2+wg6VMY7MsGIuixyDAO2mt+iL/JYDTBd6XV
PWvfZmVZOdDeStKZXH8upbH5LtIZvqPIUe+IRkCxRL9fKfH16WGi+KMXfS6NUn9raX32NVS79mPp
tViWjF00VY4WonYL9L3wIILWg99y1Jj+fzW2YnzSIdHsz7eHPm+1q5HPNVBTAe92ZYwe1NXghSoS
6F6roIBn78ek3vPCOt0OM3+1qzD2b5gOkE/Oz9eLdYotP24B5SC4PE7v0kwansESILg3Rbx/9hnG
pL4TcaoN+8aYbWNMpMTSjQW88SOWuDhFBJEZJHR84r55qerpyYNJEaXqMxzMD00VH4xEeh8o7a/b
Y19b0RQxFGuW7+RQWJx21dDItYmKz91QxNahIo26t5um3k9q1e4nUUz7tjbl8+2g15cjVwd1E2tW
iJI59l5P+CDNN2ZYta6AnIM14SEW8S7RCicbNj7tygqiAIBMjEq/Faj54hyKyFnspJUCd6qHb1mo
HUn1nzEx+9v7UId2ByaKPvWccy+vJ+ygSFC9DIRyIwHfse+qtrsvoCpGZgQxXt7YF1cfbQ6HyMNv
7QXSs8Wougaru6nPjLOKyMIHEZsmvgpVb7wdrMr4MPZmcYzUspE3lujVvaHPOpHUb3gtzZnnYq3I
cid6xQs9t2/KgGw+r4OdpaEv+bdFROJQl+C1yfOFYtRyeO3YGR7vpDsd6vORStv0vszU8UEdan+n
AiD6HMUZTJi/XJQsEAhTJIYIEYPeXETlbdFgYxjKLvp9z3KtOEVQYY8muX3x/nakq0XJ+4BxgZoA
gTg/0V4v/wyxzVAZUuPsl2N8wobtRxrQHPPCakvbbi0SZF0yQ/ab0Jd5YZU3TQW8HJNKU/NOEK0F
DrKmIjlGng0bi/J6dcwClbTDaB/wkF7WPCQ7jDIpK6SzNWRnbrFdLcwNSODKcFBWQyyXxzqPkuUn
KnGAF+ZYe+cUn7EyxyXEnna1stG+/c0ge3Uf6OhHwSNitYsVpniQIgsJ+wHV60jDXbndpWnyaRrS
k++FbtilL35RuqWa4tArNvLB6xHSPKaROx8lsC+Wj5M+tcxIK4bc7fPiWNipAzzRbfUtc6zrb0WY
OS2DzI1x9bIHNyCWRW9MxVPHoI6nyk48bR2JayPhlKIFgToMXZDFdsKUKtBGDIp5Ztkv9aTx9pEf
pXFL5HMtDOoI3F30Oa6F+NWwjnW1m3VlR/VxoK/oAITaZWO1wUH5nUC+XhQkfvpMCseR5VrnxDOC
ChQ0X6NOggY/ToltcMCHF+6qWncy8iBG34PwnYvfAA/t/kmLYAuczSnmOC6GSvaPaph02b7pimbr
uXn1QXk6GySCiGyYlon0zOsjxUsyry3I1FyqS2eMN8KdHA/hxrl8FYSylaIjxEf9irleBgkrKCNF
hvKYoTbFMaaccmgKP/pw+3Rci8JFzTaggEQJa5EcRGOMiacuWpZ94B29Qtj36Ni0GxtNXQ1DbYxy
EbCBKw6V5Hew2kQx3r+Mu+GIKeCTCtN6p+6DXb6Tds+n0+nh4HxxDm+Tt/bofJEPO9RznF/3rfPf
7QHLK2sY3sUs8DsTna7uA68VZR01NbyckJydvjjmWnk4AcbhBPC9Y6JnIjrAGy92gyHQQG97q3qj
VxgjnUKY/eEpSYb6vVeG4a8y15Iv7aj7WxzLq/miukad1FQU/HBnDaXXK0zT8qY1ZnRXU3vQu0E7
JHvZksZ0f3s2FrkhX4Ljnd2MzD5zAezhdRzF8rIsyNP4DnPo/Jz6Un7sppmGJufVXoh+S7hzkXf/
jgcJX1A+RET36k5JIavrsdKbZ4t3XOC/66O3OSaqWvBTJQfwqy9dvcXzXXzv3yFhLVHIIAlG3Xv+
84v3d56puRxiPweBtLtrFeWT1kdnPar8jYxmbWgUTWi18Sq+1hDnaMoSio8WhqcC/3BjDI5IwFZO
4BUgRM1w2lVR1u/bzuqPcq5uQX/WviSAAiqIpPhssEWak+RqOvbdAGdaeiO0932Q7tr+WKCVc3vF
rE0nIWbwBTVDOBevp5NDce6d5iiRwcUSwNdaNBhzzuLbYdZm8zLMPNyLr0bGI7fpBJu/iNrakbEG
dvD9gm1uqjxcaPXje5YMxaORp+lBZKm/UeNem06DFg+YCciCV/DU0WzQVZMj4zwp/1nFWx99jab+
YVovt4e5NptkPtRu0Aq9LsL6uGZKHXYpd14WhA8llQFSnUY7d6SXh9uhlgqEvzcCBwrJDicfl8o8
5RdTSnRTRHGO07ddGWezMZpffS/e+zjVznpPppN3vv5QzvbDpFvWo2/21l5NwmYjr1ycbfyOuYcG
NwKdmRmTsvgdMW55bWfK/l3XJq3Yw9+Nk1NjGLW2cYOuTS6gMbrTgHtZsIulGjRY1ndxiYU2lPFa
KeFfBruk/Hp7XhfPw/850kAKzVJ3ENWXR+jQcGkGmvARjBfAzxUWFao9sjXJOzSDIYjR8LRPPjYX
W85n12t0HhZvRN5Rs7ub9fqDxk1egc/LI9e2Hov2AOZvn+S/zLr/60uCNwY5ArVFDpgrqQmDJjyq
cwEkQi1P3gRmFezDaEx2ddbojuFvKtqujQv4FYnfjNi+UneOBx3to0C3z5L8sx4/jHCRsHTz/b+0
5vi9EFXE3VAqnJFky7y85Q7CZn0eV+bp+6jJm8cgycK7MQjC0+1Fcr0UyZovQs174mLv4aeS85LG
9kv2jKNSjcdeGAeY98fbYVZn7iLMYsWHqgYZoiKbgz32QfFLJ0jwMbQ75VnWIXn8Q7CZRcLpSBq1
LMME2HljuD4igpki69J8SMW9gm6G2EIWzsv44i3wP5+JQiHHFsCjqxuHmmhZeSBY3U77WSvUA2N5
H8iz3fd/XhnsZPnT7XGtnU9c5P8Xb57ki28VzMdgSH3uLEfpk6Vmu7gvN5AR12cGy+EixPznFyGy
SkO1fcD9NDBFcJ9XNsbYcYcJ787zfAklwcYY853qZ1Sdbg9udSFeRF6cGf6QeKUy9JTorDT6bpSy
/1OR1F+RnWwxWZcP+///3XggzdUX0tnFK0mZagUrrgbxZjXUrPuiBfN0j7xGmR5aXmw/yrrDwD5K
8BBm/Rhxi4loFbWPoWF7D7dHvf5bZq1W0MpoUixf+rlZKkpPW+g8xf+PtC/rjRtnuv5FArRTvFWv
ajt2bMfOciNkMhktpCRqpahf/x053zPTzRZaSF5gMDcJUk2qWCxWnToHs1yxz8z22De4bveQ4ZM/
GAV/Ypjhova2WTD4P2xQ5VmgWY3Xno6L+3/2Q7T9x3QcNWSGceI4+ww4FpD3Y2gO6crRvM6e4F9n
VrQrNhE289GVdCFhF4AYlXZ5KLIk2BbVBBRw38DuUAMBVRp4VbfOWnto8cQie8ILBkjBK75wH8q1
optKkD4nILTeYF/rr65lNOluHMri3jGQL+6cYWw/gwSsXmOfXdpiwHfR1EZ1EWx22uIbJ89pARjo
sSnIvmnaLw2AR+Zkr6Qxeo3i3b89JFM2kG9gfdIxp5mRNp3pdRMybgieRrQiamcynkF3WrTPthPz
TwxkYadaNsMjmCXrx9oS2ZsCLduzosr6oeAKP287+mLsOtt5LXYRimycWIIcC9u9S0i7J4a3cpYW
Y9eZCS12dQwUYszurag1v6I64davEzo4o9p05O1PFgPqenMeGL5irIlV2SqGyzhyW/eHTcd5nm+t
t764YciKkWqgNIeq7WUkjo1yGtrKRCnHq4UXCjQ2HlWNe3TlRC5HoDND2pfBcc0hOwY4Zh+Dr8BX
2bSz8mnaDU2eHzwvJp/BzxlsvNrN9iXUJr6PXkVXrp3lxUKEDIWFuXalfboWmWgcmC09Vqz4ZgXF
i+Tu/vY305mqf0V9JAX/s6EFuMAf7NxzagCFQQHeb4klRbbpGrTZnw1qVeYDsVLBQyfg6SMxmniT
2YXbPZnOJN2PkoEz7RmEB5gDdNJyfOMD7yfgRlQj9146KPPp9s9djBXIX3Abo9J2VQE2UjkMFmr0
0eiWzxB2v+t79DzLtU72/HH1FMbzIKgx4yDBWKF5GSWtas0y4FFWvbXqa9k8T+IjSVYO/8JiUGTG
ZASUIICD0a2QyWpyouwgIjVXjzHDe9XO8oemU2LlzbO0npnL4X8fWQuxbYcuCJOGf7TNr6V3X+bW
Fp8ubDqx8oRbDDaAY8+VDQDddaBBkcoqGGzQyE/5yO/GODGPcgLtrzGJkYdVRl5avx1XjC68lHF9
nlmdz9FZesZ8WSZFY5Oj3yRZyLPxYFfZ1g9STE1Uhx7zep4oXyg4oLmw78pprfy98CEv7Gvu4hOF
4foOZNBjTVmUlzHPQbbYVXcNhGQ/3T4ByzuMZhUQoO95/OVaOY0dWYKiI7KDzyZ9KZIEhNJfUx96
InStP7wYfwDUmicW0FfSX/69IwCgdHKMihnW8AmsN1286Zgtpt3tNS3v37929O5+4mRFknUTO3FX
0RIaPTPmuLJb/nWogvw3G6i/It5/q/K0PHeyYWwgXh71JSqZ6Gj2QJzn29wzQ+pXKyF8aWnnSYd9
+blUbclMVk16Mrt+OhWyGQ/QyWoP0EScVo7BkmegN4ekd8a4ATtwaQoUrOhcOWBhrCe336Dk+MUq
7aei9UAfHXxvk3g83v5sS2njuUHt2ClZzJNyGXBu0LCS6pswXnn+2Hh9aEOVm/lrbN9r9rRj1hAj
m5oajHieqcSBFbX4QOrO2dgyI1GhWLExhCp3hWuP29srXYqfiGl4Trjo4lr6c8Q22tIuzI4cqSM3
ZZofjekDRcOuWHuErRnSbuMiaTCt6oC7zqLo19WYV/hKyjhECWHFWZYNoVeB7g648vRAjcnTrpHA
BEdkMDFFLJiVZ5sh8108q7hUZCdlNaychTWbmr8QVVU+WIppZBcD2HNLLndsMON/mjIJG2QP329/
tMVrAfXKf9eo+Us1Ul5NqvGOJsjGM9RT0jYAIc+L51SbpvoBFuJHIpsNOmohc9acdfHgnxmfN+Ps
TpJGj164zWXklsw7to40D8qTEO9xM+/3vuXcRUY/Hk0hFGnRq9APvnCMHs+eeRx+TENgs0KK84+G
KqYio9tbqi3q3RJaFYBwoy/j2Hr30XWN2kkd2kRV9TcnxsYG+3e1BlfXbp0rI9oZ4C34A7pelSer
GQpny3wH0jddMJVrlLxaPHk3BN93ocSF/67gpSbzJ0j8ViOG3dN9QtQhEOiLxHTYDwlKHD7zPjgy
XftaS8s7t6otrwMGPwFPJBo/nrVxDPrER+vt9mdaXBgKzZiigKg7ehWXvsd438wMuE5EgHLyyDcM
WoWtl4dk+uayR4uwFQdcXNKZPW1JhVBWamHgKhob/pInzYHTP1AJn2dTcZwBjpuzjsslmRkD5M4U
JCJtvjVJW6BK0c5z31a95WP1EDddu8mS8o4Z3Njd3s4lrwdSC10YJOnoGmjb6YDgrZ9yaDbG2bBF
D2Q32N9UtoYf06LjuzeeW9E2sQGqxiTcTMD3ep/yIIz7b5wIaP+s9XSXl4PiGYot0HTQQz+zBzB7
Z32FwflyJwX7kEjAkRz7Nwck5qg0w+D+Z0aL9q07dI1rNdB8bLzvmDg41J04FoiAaDQfbn+gJf+b
CRNRd4AmNLrGl87hyR4oLsNyI8mgxwbeOBF/y61ArlRSFr/QmRktpMfKqZvKaMYIbGV0JwEMvReD
g/en4XuYYMibz7eXtWwPLj/j4ICu0V5t9Sj92iy7EarQ34fxJ9S4NjR94cE/t80s7x4qrTO+Ar03
zb0Z2P6gCV3Exwbany4fTllRr9wb1lJEAkIZk+x4tsOOlnOXo2xoMeYgeEu9ON/KQvaveE24XyBI
2P9wDeC1Q242pH2VZulbewWOz8+j2QLFRvwM06ANWmdzGSbIvnWsUV/7JMmSzaAKYoQCD84SbHu2
u1aXfQf4nhUCfh1KkEzYM9M0BoD1sAM+cCP1cVacuj9CyDPspQls+Ae8hTZmf0+CrzZn4SC+mqzZ
YGJ0omJTlN9t536mP81Fva3kT5ZB0TVVYD5INkb+I+Aon2NCNJueb3/IRX85+7HaiWNTaru9nSRR
a3zMyWPlfs4g5dKuEffP/nC9J/AU4E8wZ6WDornqQcM3jfHR8kF3XFIbs3NZau7MZKzBfgyNMrAu
rpXCFoMWYJMYCgRs7kqXMKh8aUDfCWUq6m7cqYK4UnVo2EogWdzBAJA8Am1OMHBoburXXAJV6wdH
P//M2692IjaJ82ykK3C55cVQFC3wqMZYnOZVbTKmHTcLL4ptwf4GvdsE7FI8DBgeC+J8bUJ+8XwH
/1nT3MIZG2FNKp0iu2RbOg5R38mVWL+2IC0A+5VlzuxgkPXi9b1XdkC0pPcoea2U8Bc/D2gawRKJ
L3RVMGvsxOR5a/dHSMkVxd42XFCVG0H1BbwWXO1aF2RNK3XgxcB1ZnL+SWdpfFegqtaOZX6CUMuU
7oSohqfaFWo4dj7Yu5LASYJd0tSj2HSi6FdO9Jp1LTRD8SuvpBOrCDWDMCEfkzi9K0kZBu6bSo1t
LOXxdgjRy96/Ah6mDAEuB6Lzik5hMuweSRywr65/l+Q/ZnFPZMCeyO9qMJrK4aUbHucy0P/RrLbN
BUinhHAw01H2eX8gjNjhPNVzKIWbRaYIhkPtgRSwbqkMS0C3tqk/tX9wKilyPMzHAmGPsuzlp7ZA
vuyDoDIHpD0Nu+yT4Qch5B9WHGrpqJxb0U6jGXAr9e00iZrkLwtyO1TxsB/ebu/nshFgwAEEB4eU
nrHmFm/zGp2KyK/Mn2VSA/xlf52K8ettM0s3ASAm/5qZ3ffscEiacYXaTxxxaaJIYRU/xs7+K069
YAvOYLA/DPx3gZZzVnluUsuJfNoSv8zgKI7hbgY0CT2pVqBki5uHoXAIVOJpCDacy1W5XS8ThmMP
bprS2g+9pz4MFekx5ijVSolicQP/M6WTVaOMm9pjKWnUU2N4MSDEAxXd6rUuA3ML7gJycjLgvG5/
tMXloUCIfHKmGdG7Doab+Jz6I7IEEA8aNqRlXZAvJPlKJFlYGpD6pompkRkVrvNFZuinjiXpGdL/
CWI3Y4drlGwhF/nklePJQoXp9rIW7gbYQ3EC2znrX2pfbeinKhWJtCIovTgbD1HyxSqK/J6nwRgK
p5IroXnFnl6zbieQI+SgpMKD9Euh+g0QuxGx6PBYg2P60x+s7X3IcaYrQmv10iMbUTCciSoFYVH+
003aNoTuG4tKb0QuVKds5dPNx1ZL8GZFOcDZf5nTQpTPy8qlEoL2aP2Fnf88gnp5aP9JC2vvWZjY
/3x7dfM/d20OpM+BBwa9K0h7K31gmf0hj9ogfa6EfCxrc3vbxOKK/ACVTvT00KCez8RZoGqIYp1R
VhhPIHUbQux2Z3nuE7OKsAy8k1GJ74PF1+CMix4CJXfkqwFaYTreAAp5hUnBEoni36w39hFq2Zuq
pdsGcOPby1vcwWB+IgJGgWlQbXk9xmIz5LSYgc2mb9AcTXe+Wzb720bmA6R/JgvHeaavmJMDzQkT
B11er2r4SVlZt7PjEs1iqFeAHayMfwa8TYE9ndITSv/qkDtW9nTb/NInBIvpDETFGbf08232Tu25
AgTr6PuHzK2iHuqRNf0bqPtj6QLqX61xhCx9P4zneRhVQSXtaqpeVRSEwXWZRx35y5nisHUezCHf
5Ua5ErqWQiVabBimpzOzi/44tjPZVlIk7JSZ1V3qMQIdNgyybKcKlbohC9RfKGK70e39XPIZNDIw
TIDZNziN5jM85W1HOa4e3yiqI6QM1TGDluHvl0wwEDOTb+IOwD2gOQ0xpGeJFOI0qEZ2d0NpsDtP
oTtqDVOFfjBb5XZb3Mszg/Oyz046SKmQIIDtI2rFG+teAyMFrP4FOmBhP661LRe3EE1YjEOa0EnQ
rzhUwnvawd6xlvE9yYM9wxD/H3yl/0y8p+tny1FpPlJfYnBfJeIJ+n/3U/G7bEzIqBB0/13Fexfl
zEQzmaXKaFtHhNQ/zLj7UYqShUw2b7eXsniAz+zYl1/GhqzJpLw4AemBUd45RR6wTd+k1nMq5FDv
qmIesbagTnwHJeR4req+eJiBh0bkQBXH8TW/aMupUGNhYYCc17MqZ2JuPUy2RLnVk72F33K4vdol
3wBkHpgdRMqZf/ZytU5aSL9P0nnkzBuPeaaKEwSq12jpFmMyoj4oF1BJwAVwaQXioK2VeISdmFeX
9z1VkHlOlLdpWfVGMqc+FXachEYKuoepscrj7TUuPRY9CzQWuA9sguESzXyQClf5ONMnJxHpiXgi
k2HWjc5H5TE8x53e2lVJnB/9OAMhf80tcIRwttJVnI1c3UtnP2L+8mf+y6qkaE0z9445spUMT7cU
120iV6ws+o+PUYi5DQAdaC2QTSB8S1SB+d26y/jnnmX1QzXm/YvCeNDJs5EA3t7bxTh2Zk/zV9In
vp0Tj0XKMZHtYdaVmuM/3HFaoFzlpint33/14IqDHsv7cDnePpfbWBmBOXRIzo65LD/5QxO5XX1X
uWsMX4vrOjOjrWuMy3rogb/A9HALsh87TkNZd1FN/F3dsgNTzuvtjVw8ImcGNR8dawMHYlSoImTi
FbQrFYRmrVcH4+yh6wwfMcn/wKbgjqh4xfBSBDjfUM0vY8wLxm5DkhM67OJ771cu6Ahje+WCXfR+
9D7m9xwI0fXHamYYcV73qIsOIBqo6vvO6LdO9ZuwhLkqBEKtf63o71TPLEWgepNGGM6tinDCECQ7
BRDKxRSL7eUkHP2sqVceqosbeGZUK8YqO2tQz1PxMajB7xkOFYAQJZ2p0G97yMoWUu1icibilhXE
kiPcgxXa2QndscklO9uQauVUL5sCwh7DMigx60ms3SKWDjSPQRToj6epTu2HJquLowFV55X8bvGg
IZ38/6b09ykFdaTjysKKQIWdzqLMwcnmtv/Yy5T+DZHpPFLFGKyU0BajJLVnTi+Kl6r+RqBTkTeQ
G8BTTrHvQIIeM8J3gpX7zg9WasGL5xoVDNPDtLV7NZk6GNMEtlCUMUzyUPhmlA7FX1Yt/mZ+8tA5
fopBp/FbkzorK3Rmb7i6bs4SCc0rzapmqsdIwKlF2znDyNgUPKN+b9Cw6ROn3qRuRZMNYyZ/s4hB
+h0oVuVrDNEu/82vKcBRrZkkP6wElZ99iod9caRmNXaIha3COzGB7Oe+ZIP3d0Eqr9wMrtf5YAIv
cMoq0UNMz+1S/MXY90qxoa3HOjBR8+EeZYHO2k2W1z20OfQKnhgYQj3UFx3eh6ypst/lcJ6DAt6a
FAjWmehXf9/W7tBOcdODKi6fos5QUdACW9O0XSh5DmFrsuttt/mDw3puVDusmPuGNPWUllGVpp/Q
9t2gTPbJNOT+dkxYij3nZrTbEDMJveUFBYtG3/2EWuZLarSH2yaWYsG5Ce0mVCX3BslJEZUNZ2zb
OpN6Bs0swFj9pMo/2TfrzG21fSvA8ewZiNpRUE5go6pC1Eo2Avrwtxe1mOSfmdH2rXc58r0hTk49
4Mz3nNjTJy/FlcTiQu6huKJ2CiJN4YDh5+1ty3rowYw6RlOhbQBcEsBJemj1hsB1O9oWkWu8VOoj
B/mwzJ9jusYu+R7DzgPAbAglJDAXYgYA7j8H3rN8s/eqIp9Sh0Ukbxj9YJOOv+InkXzTJU31Dzpg
KWCJrgll4LirvjIPKI6NKGn84JUYoQqF8MHvHBDer4Qm3aHefxiuahQSgMy64hSx+yKfFVOhNzta
nwVUqArq78e2XcmEdVgdSMUhgwJu1hmXQFCPmSPz2QZ4RjfSSVB1RBZshTyorWOcF/3eCPrujrhI
9YElTF4NiRnsfJTWQbAZiqRyZ82p9VP6/ktc0FfNQ7oz0fjlL4m9UVAhrPzEs0mxsM9r96VLoTC8
cm0v+RbqrsCzgAoBdUo95scpt+KpxeRQX9sbMC+HNAHcqOPNN0eucfwufUbg9NG4mUnir5j/KYvz
FMnUGA34fAaYK8oh3poiWWnZ6vfnvHcEesHgLH7X0NDc2Oo6zGXOqkBCevEdJA/EdlBO98CKnjwH
bUceVGOIbwlUOvdx2awNo+qB4t08QBUgqJ/5ivRMIWYC7ABq7CG5BxXoIrHanSO8CqRP1DoqpEhb
RFxQIiSr4Lilj0nOLGtx1wh8Nbidgfynazb1yD4ZQ7N3LPaAZsxvhvh5kfiGQCwQx75mZEInKSjr
kZSROxmYs3X+9rP4UNXV2jt89nM9JM0ktHOtYSa5mV3q7ETWPsfjIMEzyrREUu2mNumtsKFO9xU0
3KkZQmhwtDbUj1N3l/uD9HciDgZ0s6VPX6xsTIqNV3nNEKFSN36+HZdnP9J+m4dxMNCWgGx+bitf
/rYgDopOlYYfDeMwvQyDGE6J1/ZvMdh5D9i0dOMPrF25DBYCA5JPlIoxPoqN0UNU7LdlxQumIj4L
Sbj+1vF/9/rGtz038c5LebbnAWtR1IhzFhlq4vme+EXCtj6P3exQTln1/fYuLizIA7crkA8YFbqm
TOeli6lPn7KTwc3Mi1gilNzgZWsGv5lfYVkgtsAcJuDuaBLqtWg1SBAwJDSAXEu5w95upvTDuDZX
suQT50a0ZIS5dpp3da+iXE3HfhJHAIaee9u/mxznCDViayV+LwQbqMGDTwYXF/SW9DKZaMHLH5gC
lGWEeN+mgJobIr3xFKjs01B57Z7VePQ5YxmsPMKWPhuOHsgYZv6pq5Fqr+IetGpVH0HuO30eoHoL
pDkpn287x8KNMfOUYV2gcrxm+YonxwL3e8BORYIRJ8zt1gdwdFgfJlMFK7fGkikQRQaoTGH2EkXj
y9Psd8RlNWqOkRhmos8vlXcP1O6KDy7tGm5bjOliSBc3hB4yEOASP4N7NJJsRzA1p+Zw+P0t85Ez
zNJbSGX0G70eJhmAGoqfBteVh770+2eeq1fPJ8YKX97CdXMRJ7TcAQqvsoT+qQlYr/wHIWM38PYu
NdEw6OqVRS3s24Up7VhZbYoEk3UqcnoC1fC0Lj22F6AHM1YMLa4JXwFcv+g7Aylx6QVcksLPKU2j
lHYhT/vQEV8cf4wM9nb7M81fWrs8ZuI6EIuALB88rFqq2c0A/cBOIVbS8+TgEqjHJLVvj+Cebehf
Ae2HbT6aa1X1hXABwCdY1gEnBqm2fmVZGWUGuOyLCBnUjgzQ2Ma875Z0akvFWOJ1iyx+DIY1CqWl
XQU/OTDmmFhBAWXejPMbRWIWvYJsyhFibeK+JsW4bbPgG25mwEaJtwYLXDjKmOr7z9y8C2fmWpV1
Xp64U+RM+bEQNtLn8Ri05UrsvdbgmzEgADHDV9ALv3ovtXUcQ7oQbXBUMGo/BI0FlG0kmgMfErA2
tPsMfOiQuu9rQHhzN0aE9HnzYGZVlm8gluInh8IfRR72EPrrNpI2XroS1BZS4blFj+4rxcMRpNyX
OzHRwOhRiaZHxym+gzL9iA9cb5Xnf8yEuXFi+Wwn/SNQECt2l77AuV3tC0wGHuRSeElUmMEB1/qe
8O5A3XLltC4vD+AHhGukh1eV/VY1PLFbMwI74ZRuOhVgSLaUjQVK9S7l2TaJu+bQ+840bGynK8yw
9WW85t0Li50fGoDog39h5i683OTS5sFQJlZ2clgTvE0AcYVm3mUfDe6plftjxRTRFKcnq5iYAxLg
KMCE28FUDtliIEVCzKxfu+CXQsWc4P9vb+eQfHaIUI6qwEjEq9OU+R3moUDh+UJ4Sp9AIgHpct+g
coxyUxVpOAzBWm9jKTzOw1i4kJFio/RxaT2tUirqVGQn31TJyUuU2IoxZod4FPaG0eo1H6s1VMvS
JTMrr87avC6qr1oGQBnw34RwHg3TpF5zWN8okkwrRYalWIiuImQkZ9p6eO3lyjoKJeo2ZuAdNO6H
5M2syK5J4zBeFYJZ8BXkMgg/wCbgxaC/Q0HpYDii73iEdGRTGdD67PwtJgxWXHLJT/DSRtkf7Dgw
p92YgYH6b0ECdRQ1f2FW9QT6659Fqr6AZ/ChsruIDmt66EsmZ6lC3GR4fl6RR0D1HIR4TtpHWZNN
j6Zs4m8YTC9CTkh6F1BGv3G/BGiHxuZKyF9yETQ3Zr001Miu3LJtcy/mBjOjpm/qnUWAYyxbujbB
urg+MCeABwS39LUjFryvcyHco116Jzd9a6udMMy9ivfM+wLm/ZUvuOQoM28bsCWYQbgqy0BngkFp
YGCnVprtA9ph+UZCGixUvPA+3c56FvYPoRJ1LYjLzEAfzflZkSFFoDNXdOK62xhjCocZoxTdtrKw
oPOATDSX7AuEfmfKEgAYk43rYiSdl2FSTCu3z5oZLSm1pep4IHgcVSwpH2VlpE8y5vZWuOie3F7R
0r6hHTEPPEKBAmf6MmhAc4U3fh4k0eSz0JzSYw+C/tsmlqq/kCKZn3N4PsxUk5c2aCNqN+Do4EkM
+LTHsbLjv5Pe4zwsgIWAKEJgTd39CFRsekys0nBAMOiiFpuPhqyhcl+7n62k9qpQxam9ttcL9wF5
78RgTgZsSleYrh6sKPWQ5qceoK/64HA/fzJyPNMmKwumjVUD7bKjDCwdK9sy76yWp6PCg1oeKs/B
9bMQ1/3QGh56GaIfP2RQJXMouy/AWukK+YkBoecDCF4QZ3/7ayzcEhgDAS0l3gYgKtbfIRNzRR00
A4lYLYoDdN2mp7YG/0xgS3fbdlA7vm1vyZdngB4mUdFswCZffnw19G1sOT3GXLwh7MovdQBusvLL
bSNLi5q5qmc1AeA5dex+Mzi2mzc+AVIpDWtz5qN8qFGhw2tuJaRd4XdQ7IHyL65y1Hms60lQlWTS
jWUdH0tlV997c6BDWKClGGI0vouguUiOpp20j5mXsn1ddvSe9N3qu2fp2EJZE3ToFF/yarSLsl7h
nFlWVFATnffurnStr7f3dNEE6iOQH0NLHDImlx8OqnkDKQchogGSfIkwT8qwVt75C2cPKMCZutQG
EOOqK8ISnuXuhM9GwXnu9hz13r8avBbp8F00/9xezoIfQmQCvEF0Vkm4umDB8+EkaT+BNQwXnl9U
B+ZZD3hArxyvhV0DcBlMzBYIimdk0OWuTcqqi7QDqTsd5F+9LF4TzHTcXsmCs1+YmP/8LH821WDh
JQ2GqwE5w1vSdI5xQHAHjR9roFu9K3lqFLvbNpeX5YBUEFBpzJFp10RtFLYw66aOUCb3Q6sVYMU3
5cpdtPSJ0IVDswx4MaCWtdvVblLXqOy+j3yvPvCefMC4wAfTrj/fXou95HbwOjQXEJQQkzQ7kqja
7AaK0qb0cxk19RZq2NABcab6jmbtltvMghq65/M7VfMwT/+pJnEqWet2R8ybB8ZGmAb5zMbaMbdV
bDH7wR0rjJmZBBq+B5O5sR3aquB7UJ7ZxpY0NRhKO9Cvu3sOThn7cxMXLDQKv+MheJgwnHd7hQsb
CQIu5M6YjQf4Tq/dAscSMBIAAVuJtzh3t6Ut9q3RrZzeRSuQZUQAAi8v4MqXfqhG1vsEbPJH6JmJ
3QgVz4PCNzwFfBAr7qeZmumHZomAWYnrnVVZM8Vtno+9SOnRo/ldXCV7gCRYmE/5CjJMc/NfdkD0
itCKgWtgRC+XBPRCz1qTQXVHtluVJVub1CsmlpaCmIqyOuYb0HGe//zs9GK4SPU97bNTaVk83eEI
s2LrBjn7MI2g41mJFUsLOremxYrOMqeGoeOLVjLYxMt2OPrB+PRb3va+achf0PzA/2Zoy+WK+qHt
iRgUUki3fXQqdrBY9qGvx5VWvXZqr8zMSz3buHhox95qcWrF+NlnPzxMhhhOANb5jc+mlQO0uG24
3dG8Bg4ZqeulLVlSl4tuBKu24MBXey8lWxsNWSIRRLoCUhgH2A/knppPpzbklXB4aRQ4w9RsQGIJ
Zu3YKd0YShvzPEMGAD1wSn0TO5h2bOqfGZFjEZqBaj7NpVjrMBW8sU9mnfRmmJRjgJqnleZ3Lu7U
tafc4o5g+hhfGG2MK3LZrGnzOFcGCA/6Afk5d3H8crLWxdCutvdvDIX7WaxmfgPrezIT0lFjAkyi
TO9YDthAkyGvesialStg6RAC/gyGT0zZzcC7y++rUjeO+wa3NHTsQqT8u9p/zpNs+/sHAyaQ3yDD
x+tH86LBSYdWFHZwzJ38AZfeyTGblxQM3LfNaI/6X5t2ZkY7GC2l7Uyk0UdzQNlUCXtSJd0kIPTC
U/VI3OoN89772zaXDuP50rQoVhsx6Ck4Rkq9Nj6gXRShePjJG/gH6EY8GnRtpGPxe/3K3MC+cpV+
dMKuS+FIpDxAmzpNCZmJ9LkuzRU895L7gZwNoz3ogc9sTZduAcye05WeC/oVye1jkfHg1A0tPxgl
WCikwdaaJov2XIjWzZU03NiaG3aOifU0oCEcSByq9tVysm1ZfXQNsfK5llwEPdX/GdJHYgCvmmIh
vTICs+02mb4pBXmamIaWUkcQqRwHa+2dtOQg5xa16BaozpowiMsxckbbDU+q6pBz7oZWlaPY5LfO
no3BGmXKyn6+azqfXRGgG0gSsGxO0Tgm3q4ZIayYOk5+CsbpI5NqbQJ/MSae7armLn3S9wERAeb3
qJjATzIBJ7LBgEf1f91M7YSnsmh9zsY0Qmly6yV3Fib6zcnaVlVk+G+3T7Y9F5fO6hK/7tlZ4wHg
GAR6/QXTJa2YxgEpQxOk6daP46MxS3XmrvnQF/EGcIE7IB5OFuq+mds/eUP8hRr13m3bhyB3wB7a
bQgmShS1t2Yt74A13QHPErIYxZXB+X771y59cbz44WkQpphnby9PrAtdj8EwUxaxvH8WfgzobrPp
a7J12mLlDM2HUd8XvIZnhTOAJa8Ukd3SdBJQA8xyRV0KUlTypW0Suwmz0Sv3GbQPXjPPUR98YbED
SFd+s47yK8r7sD5L/MwzUpcrLfiYuVXb1ZE/pV/MCTMgtcg/CfEn7O2Aof9naI4lZ4doKhLqZnM6
N/aIFQMUHMQBbMGb2x9uKT6cW9FCXz2hi9cAqBaJfAjBGb6duhYvop8pccNJvN42tnh9AEcF2XpU
ifAoulzS0JpeUNOpjACbCrZN3wW7Oq773eiJtZfK8rr+MzWfrrPdy3tbZbXVusc88Yu/U5laxjaz
ugBwcsicdOEoQI0UAprUrlG0Lh4FJKuOCXEmLFO7kpmTqlIOJpjEKTc33jQ8yrpSmC3rvrWps4ZF
XNxSgGZBh4YCP9C9l+uUQ9J4aCKAuddJftA0hqo1d0+OUye7P/h26DGDWQhczFczzEHqEqsGLUKU
jtXWy3YYXy4GufJMWloNisB4w0CMFGrPmjemHcMokAV+wawxXtHw2SpW3tlZvFILXXKOMzM6/k35
zAa/N4P6cImetYMhQ7Ty/SiP02078ZUT9p6t6AHr3Jrm9V3PqAErJBpyIxchepPVQ0ap/MvuZGaE
wTT68Z3d8Pap6ivHD72yrKpt1dQYQXE6CO2kpsADpJaAY237wqdilydE0l0F1DT90jh1BmZzkrPh
w4CxGflak8z2to6sjZkVGGKF+CepjMPKYY68J3VPQdaUQO5DMdHam8nBoMDGRYnEvDehGjxuvZQ3
2R5aOOIBBILmd9mk5kfcrQYPrca0IEGIF08fZniNNlEK4ZBykzcqj0xaBxgrCXqjDM06y1koEq8/
5I2ReodYulRg9CEz6g3Ji24MXSGKN+DbxM9Adv4rxo4qByRjYK5a8d2lI0mAp4RAE+7SK+rPwO4S
YoBD/IjCNaVb1DjEYUAc/yYa/rEcPGn/kR//Z1CL3SWEBEoA2mfOXdZ+pDzIDpVKu/vJW30i64Xw
9wvp3L20SCeqqcssaKqcPCjPhX03FvuJ5OlLwSn97nJqPBBSyMimUNgO7F7tUpXnb78fHECZDq45
aBbM9fDLKAS2ATfp6jo7cem+yq6yn01FAnA9xRCWXHnNLWV7IIxFXRJP0wAF3ktbfW0Equ5RAqWx
/yOj4G2Ls+CPAtGZEW1TDckgqJsDIYsgbuVhC8TdnfQVxpNMn6+8G5eCHuob6PrN5X0g+i4X1JhN
58eByCNHJX9jxm4PkYB/iDl+uv2NloIeWlxgy5/ZGq6KkVZmOXHaoKrrVvVj0McfAldtuLD8MEbS
PLry9ba9pe8EKhu4JiZNIKakfacprUe/MUBJxQLIrluUpQ9MojRy28ri5qGBbKPjRMH9pVnBYIYQ
nEACgnkI53H+lAuMDZJ0DQJkLaWdQKr8a0jzCAvF6MEAn3VES9v93PnegVnoq4dx06L8Avh/XoRZ
6mR3KcvkT2KNyRS2gz3eD2U7+rtUTHmN4VNH3PvMMe4gjMTGUJWM+adRmRgP7eoc/J8+bb7c3iG9
7fseIM5/ufY8MmGvyAoUuKx0UscqzumjgxLWCXNNLcT/qmLr0T4+/j/SvmxJUlzZ9otkxjy8AjEQ
GVk51FwvWE0NAgQICQn4+ruovc85mSQWWPXtNuuXaisFGlwu9zVYc1XHGeAsUVZT76otEK2gjNfA
ul00Oxfw5t4A5H8BafvAr622vCrGGjgFtE6GmsTmJC6GoM+3P3vrqQ2eD8o9AGHab5UeOfVH5Vg0
rQ35PoS4haqDr5J4CYC5MRieubtXtN66ZYD5gXkEMr/gjTIiMSEQi7sUBNLBjqrxnsn6oD3ITf+l
uMufBX050DK7L3JbSHFnUy8LlroITRaXR+RilgfbWG+n1Ls1h2C4IOuDPC1KgaudoyFXk3EfDj9Z
Vd9XmqXMnq3I6oqDlvapau1vLLP2MtrNaQQrCiw1dMve9DtnBr0XB1+Y2kBQM1Hdm2j6jPNHkRX/
IiJCQmaB+UAiB8Xf1TxyIoLWnlQKob6Iu09tjnWjARrX14bviXhshV+0Vh2oTaDOjMb168F0OGvW
tDI4Sz8v/rGYzu+bvA/wdi/VeXbQOi4m8y9BBv/ZKehKLzr5QKWv6+dtHjSjqwZ2ac1QnGZTDonA
FXQaMzleGwX1nOj2qdtcPIBLFuoQnuhrpCQlrHfBlYFN5EziOT/BXDsJ7F8mOd8eZyvs4+n/P+Os
YZKc4PGvrQZdZAphL9mdYN70Dg5qO8NsJVcA8QPMDygfspv1BFKaZdzlCFSlqAYWacG/6LLJDxV0
hmMikYVI4AuSkAVeJMZ6vG9tuCvd/taNU4heL4r9kBmDuuO6EFQN3JWh39NLC5W4gxg8+QnqtmWE
ZLtNlDnRI6HZFy2yPVHJjcXEwKiHot4KJOO6bt61RgbHKqOERohPU4X8B8r8dZeWeEAfiszd6ztv
jQcBS9/AZgUqdd0NaCVAtczqg3OgOEk0VTA2qc3+rh0t8kgHV+xgmHfGW8sMVFmuTEEdsBXZcDdM
1UMoymiWiQr+hZMKWElLxx67yXgjWOUJGTD4MAKSMi0XHvEZmrW+OCDP3dMS3NotYI15WDJAXIGa
fh1n4PpVTFk/tqnTsSszbfSirPkO1gfHZm7ei6K6GiX/fXuHbk4kIA2IoeBpw4Lx9Zg2l7LvJxRb
AvLYOnM0w/og6JrTTPcEnzayMAtlt6VT5wHItG4Mj4PWc+h4MnWV9Z16/BHN4Wsr2hROltfc7U8T
qQCY7nfylY3gDQYbtiQ6Egiq6zAwTnXXhzmD1y5QR1dHyPwywQ80LWCeniDJ8R9YDmLF7VndHNQE
2g2+LYg86+OQc2aysmymdOEYkgBGzZDcoLl5hyCBl3VN/8UqWovaJfYNdJ/WSRnpeCeqqWtTOtro
h4efJe2eeNFcAfn7+6zdAsjWQgD3QcVa13lkM0L2bnBRMZiz2YmtgUJUNrcHN4tqUZfD0+2ZXNO+
l3vQgvfNEkRB+36TU3AXuwZGEuG5d0ORJ4bFYBLZwPchsofB/jC2QRFGlnZDEBOR2H235AgT8KKW
wQ/RiG7nwbfKfv8o0rxUT1gutxf5Wykz3Vc2vKIt2SReqw+Kih1MyCoK/HcIXPwwgUOhdd1BG7va
GfzM79OyBVyz/xbkP3Xvohp0lORX6e8RZVZb9T/DoW6KbQqO+ZutY/Wk6qmtvTM8Bg7S+z7Ynznv
Iteqk2L4N7OHIgN0u7CooA6+nr2+7zsn5Kg2mWT4GA5d6so9ht3mAv3fEOvsIptQ4uAM8keV241O
RHnWmLH0OaTbb2/MzWV6MdAqcNIOBFKI8IXn0WnHKdIt7d9PRcjYXY2mhn2oZxvWqaCOQQmtAayT
H26Pvwqn/123/51L33o9l5R4RIvKnNOCQKkvgu01S7hZ0GSu6/zIrKY+0VwDH9wwuLBMs7+TgS87
/UVp9D/jW0gu0N5CG3ud2sxlyVy3sfw0H436fmJmdrJFULzLR3+vJ7n5qbg4QDRFPvOmUCDaINey
AGTc6HowseSpL+CVA5Kw8ngZwcoBFlJTde/r/O8eUf/5xsXgGXcW5IXWF7JEWa5jPe4OkbH5Wmqr
hUUKbw81hf1DM+dN7Nm5igHP79VOmN08lqjLO2gjQuHuzbUFncwx1CSEYJnDfwJB1sCgLqBdnEH5
ArWfNrjaFdtrKW0u6otRl9P1IrwpVJK7XkCGXTXhJ6tvPwcLvq6Rzk76tjfO8ucvxgmrroArByij
c9jPUZ7xH4aCWGe1F9xW2c1/F/D/ZnH58xfj1Gz0Ostt7HRksBB1yumYja2GVWN3Zw57zJfNjwKE
C1J9SDgAH3o9mHQgipSPCm9SvA1RqT+0ZpsExEluH/ztYWDlhBMBON/66VvOk8w6t/bObm45BxmC
0RYOEOrjjQoOt4daX77/mT+o7v53rDXooXDcsSehhFUoWv+nwMqAneqKCshMlx1qAGZhaDa4z7av
0QzJZnUqLdOKDJXvJY+bx2FRXHHwELfA53w9t6RGGPPQBLkQh0Ojn5VT3EIwOGmY38eusLvUC/Ue
ZmDrLkH5G3gtpORoj6+uq1IiBZ+mekxrHib+xD6EiEE7M7yQAldhdEFRAcUIo1SoWa42DYq4Gbgp
hKXZeDC0eSBBj9P9yXGuGsYHnk0jk+aQFNr7to1d9Grc5Xp7cTJsWPwUQabqlA+mlUw+l2ciUbWB
olC2c1PuDbWaxtmSrsmnjqTaEm6sp85J4KbYPHSVCvduZTfcPPIvdsrqyGuZh1iAkqSVUY1PcK73
7wLdTwsA6bMD6mvc5U4fM+7SU9F0FoQRBE+GqvwOwtf0wERPn2sH1G8fesExJa48DIGracyZO1xE
2P2qw6F9nqBs8k4SAjtrlEmfpQvlrJ5IdPurhsVCsNDBlex1B4XyaGzl2RzhR9VxO9b9Cdy/5jhM
kA4KfV3GdWEV8ehMDgAgPVqGg/MP5G/CGHJmPtq12js6Dfmd6WK+ANBHErMB5KiypDo0Wdt/5stj
W2dGYUbKK/OrcpQd68HyjgZvHDhF9+IJdbj84LXsZwNcPUZlA/RKca4j1kuaOEPDH82QOO915xgJ
BecFkoejBQ8OBl0L2Gl7Dmrcwa/JVx6Aix5NKtOcY8/DXTh4zhcIYNFoqI05Vmr4BLdmbKYZRDyj
4u0loJyfKjlCI4JS4uAv8Kc8sgsrA5cTmqLTDMOLslHi2OacnhwYv17zDt3wyR8F7FjN7mPbVCD0
1XZ3sRxPpRkk8A8dDdWhAlg86unIf+aW+b0XDj2HVgmDppEEB0CZ6gQwNOAfA1ocC1UYSdeCyw9b
6y42lVOh5OO7aYGv/DpytPfGqtCRboALijpFhqhmxSfXFsYFTo78wAi/+HMjIRFkhge8rsLnQdXg
4tW9M506rp4CP6MgzvXoy3S1vnCo9n2dehgVFZ1nnVu42l99yvPPHmjIMSDUVaKhBhHxHnwKhSpj
HOS2fBp4234pWxR14NNH/Ajc8fEgoGEcTbrkaevaAbi9HbvY8PN54qHXPU5qhjiUxc17CrVerIU3
/8pM6p68wnUe87wQX6HY6cWhFvcGm/2LHKcpan1/PNSFcqPSDX7WNeT9aruGEXRtfCkRmSIu2PCQ
OfMQz2340AZM3M9l90NmvBHxNMn5YkpnRtzKH0IfWwDqJlCNnc1PJpSUL1AQDK+sHX6gn2wfM8aF
H1Uz17FUMFGhnsqvfS6/GAo+cD0eJhHzOh6PynDv8sz8IWnjYb1FG7duMX0M8N/UGcMPOtPyCPw3
/W5CfRiqo6N613lCxVo1DtQQJ34uXbf8XgDihVpD6yc8o0ZcwfPIjhjV7ALThip2a7wYHa+QkC7W
MsamptBZaI3TDHXybzNUDa9O7lvJnLc/hG9+6L2hOCokYhyf2cqIzZwtW0ICiWKXEKvp7UuxkBRm
hSuwzGd2MB0FlxVCuvGdBKgu8kPxHNSmwtKP8uQZEnZSzLIPOYRGYxG4Y4IuxOdOlEE0+uw364mL
Y6o84wExM7+KMmdd5IzF9JgFk/sbTDMj0qNWP2dDfOK1rJJBT/8IvyW/h6Hrk5KgQYTOepFYsJRP
qk7mx9GwywTikf5R0kJGBXDEp8as3XfZoMdPWavrhAakQvQyCVy8QKwvqtjws+yJ5bZxHiYKiQ9h
ZegQlx5jcTNUXsTG2fg8+waDoSuDuTHcxRPhuP095LaGR/DfM8DzveYOMF8YQw5cJaQxG9RhrPah
rATA+zZElF2v4Cc47c3HDlWoiJetlUcip/4ddMk4i6uZtF+x23/PiFUy8vyRJ7S0adwib41V65UJ
HZggca9mfnBKIHn1bPAEnUsd+6pGrMZD9zk3R/vOY5KeIDk8RCoLh2Nl+exoq9q88s4QZ4G+Q0xn
4j26czU9CCi2fLbk4CYOMsents3Uh2HIzAu3VRETzyHHukIPUXqgzqFUkUetMOYDtxv1DJk4kRT+
XB2FCMaLzoYZazbnTwXYYYfMosVTOagBN7zFLgPS7nNeWW3SLxuLobx0GiXT58YtkRCERQOTwQLr
N4HgOVBHpHYnkQkRl8aIwVViwiMBMPjcSVnuiYdZKPmdZ15/8UTlxYbZOlfm2NOz0VInmUCeiSvF
zdiy3BFwLgLoZTvzJJOWj/5haX5eSJCPrsuMeMCD/jM6Ml1MuCfibKLi2kNT/2xox7zLeKt/DqFR
HkOUE9Kiq/n7QCnjwa4M7AfWoEYjGR3fcRd8H2Ia+kD9WT1KXKYowlUGrueaxU7uTAidMCg1Z+jt
2hP/VgX9u0LMFVxxwNHKTIuhbZshrgyiiaouCJ4V6m+x0XX5CUK647mQJpZyGOihQT85Um7Q3XU1
0JR51wQHb8Q0T0zoOHTzf9pm6A+Bg7KSz832i105OZwBVRlVIEokea2CZy5z876xiXXoKa6Tom+6
qy2D7Ni4vZva1PA+jqicpAqNiMgBiPxc4848gJX6T6lM777JsEGNSgYxzKzcwzy270OUDpI2rEqc
cpMmom7LZ+AZ+pPbc/OdJ4cy6mYnu/Z4+UWyhpcqb4mVdgHz0hyp+mH07HdKC/asbGJGQZkHX8Mq
Ryrj0uxQV20R12YVHoKSDmfuIK4Bf+QezAlIROEAMMNYTa7oEZM7tzYx4kz4wZ3KX1BVUMgkBIBO
DFyJaa7MpK8mxCagVI6DKtlnUDrmo8ZpgfeSlR0AFvQSB/zeuHZ655+gGMQRYH6saUi834CKQeCj
bdqDKMR0MNUUngIwIiEra0LeSxHYDjVj/cib+mMIvVromPnDpegZv6NUWwfk+mUVN4R4sTZsdhiV
5GidNBBJmXVzhX9LflbhYBzmafyFyWqPLHOdAx9n/jyC0hFXIrQ/i6EjsO6gRD73TIJpWphFXJha
HXLimh9s7I1TJ/oiCU3ZxqZozXgis/2EwepjR3HVN2CTR3jsGN8kqg+HwGIN2n4lTzzoJUKOqhir
CFit8QRp9vwwdAYuigHJRlY02dG0hvZS+fl7QZr+fRtIRKWqWTxEPHbUDUU9GKrFULWqJ+ORu8XH
zpQkGWvH/gREVHASxPqeZ+xbLkGGbWcGwcJSz3eD0j2efO4c4y0Eq/WcfSQU8VgGdfFYMBhTwnDJ
vYPTRZFIcMwS6joNoGZ2n/CKB/d+Q6ef1Oq/AW9kIJg61gfbGnBB91kHWybA0lRNmjM6Pb86UA1P
Hq2bd76Hg9OOTpHmcqzeAZw1PYSkKI64IMgBOphGEqBVEnuiDhK76GEvWBjBnUN88fX2u2kzy4dQ
JTQm4N4Drb3XzxfYBMGNSbrh2TeKOB/vB+dRBB8tvVOL3XoBgu661GFBm3vTRecc0Ou5gwKnrcfj
rOcPdc3e3/6SjdcRTN8WPi1M0/BuWX2JQi+p0BaETdAYjJoBVeziCQCs4+1RtuYLT1i0Q21n0RNd
vcFyFyx1qw1ZOs3fbKdPbP9OZn1UZ+f/r3HWBYPcLkq0kGfItPguvAPCkiQQawZO0+T18GQIq9nZ
CBuFAfR0fIB7sExACK6mr0OwANBA5XDUQABcHN3xSMDtaDe/uXv66497NdbqzTzUkOFC54HA8sE7
GD0Sp6z45lt4wYXWj78eCmK/PtYK3gcgzayqy4JA16wkDvT1swpIClwtAHvh7Sfpp38xkI/mGOiU
4J+u56+V4WQYHJZ9AItEYwGdFjzx8LY6aa/fKVxt7kEQyLH9gPh6Sw2qSzMPS+GkgQdnWlizQfdz
LOJO0XO+C7TZPLnov4FNCdmbcC2mhuyV4z0KelrrYUOUwX2R7xG6tzoAoNyDTID/QAVsVZOaGczD
Bl2rs2tQWZ20ILRMZoHfE4Wl19GIwqmwO1rwl6R4QIHidbi9dluhA2hrNG8XcMobPn6tPcCHO1pd
ZqkDPFkJz99bDdRVIkDaur+V6Fx01xckClqa0Lt+I3zjsJIBDjgg9pv9BBC+jfMWsu+BPYudgtHW
RllGAbXQgfHXGrwQkkwh/0UQoYH/gdvtM0HdHxgi5K7WTkfKXA7Sqv7mvhxr2Ucv6mDlYHcZ4LVt
2vl49dNqCmOvhrZ/SQZymPu5v9c+OAdgcLgR9QzvfiB5GfHBtneums3FhLACepwAyAL79vqHwFSv
mkzCaNqQOYal9LnX9rsuD3f4eVubFti9/xlm3R+TIDSA4jiRcza4D8Vc3QHq9rX3IY1XFWe3aZ+I
H+6c+60vA+/Ag2bjouC1PieVYUjSohQEm/Q5BqPsMBrtvalpevs0bNwEwNgAiAs5mD/yu68nsCQC
+s3CR2e/8fUzK4QFRVxbHMCyMuMRbOCTn5nkX7RpsEEBegFpG4ZmqzgdjFA6C/M2T7PZgpAgjC5s
tOQ617iG9dhHYzvvme5t7tiXQ64af4VnoerEaA/cxLU3eJr3Q1xzGGz0d0FmJ5D1jwqfxQSsbhQq
diZ562i+HNx+PckTcBsBhTZCmvudTIZJ/oKufp7wsJhR43PsnQi3FcWhJADj2mVJ34BNC1u701hU
TVqJ/BCS/DMSy50e3/YX/e8Qa48ZFCN6sKVR2K8sjRafeZXLDTiVRgwF7Y+3t+hyhtfB5sXnhOvd
AtW+oGl8M3Xp1c9SKDnFLXzAiBzivv5kmDXo+HQnadk6fYtE0gKfQAq5Dqa01VxZDD13x53uoMdj
xLlZ1YlsC3dnb+yNtAqlbMwMiCXAhWVETj6qUxGSyAZS+vYcbm0J4JTwSegEL62p1zvQhlcFs6ps
TnGfxnWmD/CSPd4eYvNDXgyxbJkXd4IPFphoANtLJxPu75EtYKgAbZ08O9Vjof5Wi2a5V19+0CqD
1UGDvjlejilkLdDZpqeKFiqqS33VfP56+8u2YuTLsVYZbOuj6TA5cK9BOu1GJplo0pVtcdRUZ/d2
XQfn3BjHv98XIJ3B/g5ZCp5RazDU0KOrHHq9nwbZ4H1pvKoGLmLy8fgH9PX77Q/cWDoAhZD1IWL4
0MxbTaYDI5O+KCEtBT+QGEw05GBuZNN/bo+yMY2LGhegVo6L7uAabqUc7bHO78fUyvo09L0IiKBo
CoYrNz6b/V5Pa2PHIwvCyfUBvMLGX0WN0WUUPa28vIRWrYOjZc59e62QaO4JmG6EQlD2wYyFQgwa
y2vMQW6VtV26wIu67VMRQjPXvY7aS+iu+uXeQKtIYXqQ8jaAhj03IDax6RKqMLbnh0H9vr1OW7vh
5Qctf/7iILcgrct80XF2OGqgDmX1+7YFD5c2zt4irUkmS6scfrdQxYKRO7gLa1FUw+kKW4raTbM6
m449l8O7Hmrl56kOGZCVpol+i9WbT5DjNM2YUl6fRF9WkIQHL/2JVwh3cUAb61CDF/2xGVoiotq1
1ZM91QqEKau/nwpvD9q+NUNobkPNGiln8OYNowXwa7Nrz2nFwlOtzGPryDio/4UtJSTQMDf4NuCh
15eQgy3EJtHSyxQ2LI8C9HHCBF5U2byTj23tLPz1y3UOvZA3cmh+5oKCOhXs4sGBD/Y/PljzDozI
utlFpjRScby9w7bGg2Q88Oz4F0/aVbyBoEVjygpUSi+fyrtp8ZUIeIC+ydD/Hu3u2+3R1oI3fzbZ
y+FW8dsxpokyyYoL3PfM8VShIvqd1SV76JSXF5Elg9Z8V7uh+iWMqf9K3Zk/DrNb3pVG2+DP0VBq
46wbgjLhAtusGGnzE3LFnrdzS29GyBenYZm3FycvIMagAUGHCTUmH1SGKDc+1FNzdsLURdvp9rRs
LcLLo7daBIvRtoHqY3jmpbhDLfUSzuEZ9r/JmP+Ly/rVKV8tQE3Qd60myO25QGaE82c5/jAVTALV
zjNt61yi5g/JGxfVVZRmXs+fPVhK6XxyzqQmZ2mD3RsOpzDo/w4c/Wc/vRxmtUxupmazI2afmqis
T0C12p8rkyWEXfCQS26v0tY1hpLW4vmM8AjVxdef5GQQBoYtTZnmU5B4eriDcsrOrJlb0wYAFiQ3
ADCFtONqDI8iBzYMDUeagR5t4GfLZj561V3F0DaqpmNbiEMBpHsJdR8b1hvMSLi8GOxLGOzlqVub
Erovi0/B4ha4LqzlgWKqCMbgDD5h5M1PPRjgpvsBwOqd3b81r4s91KK5DCfO9cVTOHUhEA2Cc0fd
zxC/itu636mSbE4rwjZqkYAIv1EVBB1aKUJqCu2b8Tw1XkS0PIlW7ATvzWHgKQzymA20/ppn1Vvc
90uuQB+rJ9DUGIpmMpkra2cjbg7zXxYCDLzWb/Z8phksbQJMWODdtVN4JSM9lu10ur3fNzfAi2Gs
1/s9KF06cLPOU7vsP5m1TuQEjfuAGiddQPL49mAbZR2UIEB1smHBhqb88s0v4q05wR2OuXCHy6FB
D0CJusD/ZfElzv4BRRUdkvLkK8vcGXVrJlE0XrSw0Vd4I4TbcZu4RNABDd/5SRX8USr7oKc9adrN
YSwY7KG0g5fsOhjOvPJm5YoKM2mc9QjRnibADbtXdtwbZhUMu2zI5xob46zLPmr7ITIsHqOh8W8m
7cXXrG6rKWCW8AOO0A656CL/6KEd2fQfb++HzW9BSgpmP3D2qJ283g+jaVXuJMshNYDoBUYatOrE
UZ5+EqbYU2HeuuvhsgHuCWgE4ZtSOyRMYKfc4e0YKveD1QUPVZfHBlItQeYjugE7UWIr3gHRC1A0
nkK4vFbzpz1zsltocZ/rtj16LjkjU955sW6dJsQF8NnAggdTaVXlUnbjQvoYohM9ruFHiYqvE2kG
R5EzJBS7ewgyH7UCbRDAiLo+/v3KQV0akwlRmCWTfb1yUDAkGqImMG8zAG/1iwPkXN/bo70TnbYW
7cUw6zpwGBRAMtmQZ6zANauz6mBzcSqbIp11/UyaYWdGl1+9qnxhi6CBim7qIs+/+iooKCBLqy11
Hrs2AlsJWK8yIZUZAwl3yuD6AVOd2NXmp9uTuSaB/idh/r9x1/1IIAGCILOQ2XgZK75OQVncw7Kq
i+tJ4H2bjeU9G50u6rwA6slAlzwAFmb+uP0jNs4i8jgEZnsBEb+hD/NQtDZkjKu0Mf1Ta5TxYNXH
gPeH28NsnAv0w+EKgiozWEPrKwBe2bYkMG9PM3CqJpQjpPld6lzuwXnX9xo0SkFmBTAS3K9lNVfn
D6JFQTXkELfC7o9Iw6Nhegz7T6jt7ARKa2sk7JZlqC1lst5mIOpRrs7tkD37JpzTK5VURXOEf0zk
aQCuZnUIfHonuBPP9Cu49KT9pQ164sCCNOVPPTZRD5yNRckhbwC0yEbgWOVHcNbupvlzLuqjUezJ
WqzXYdFwBQEAJgp/lLLW8amW2stCSUAYhax5N86wCVY7Va43PYA/Y6CmC74tylxvkOlhMEOR0+ch
wruNcn/tAHGE99Z1bhUgcxwALcsE+6mA/sMFqNP+ADBo+bnvx3InGK/DyJ8fgg7o0obEzltvBmK3
kMqRCiwom8QOM48l/1EwrIaGNFO1U6pfH6Q/gy2kB7zrDXgKrQphswZOOW+VThu/v4qivSCzSvgk
d/LDrQWE0BAUkP6IQawZjs0sB9+pZQnjchuNqt41ngZzT0t9fcUs32KBvAF+D7qGaFK/DvPSKxvU
gAb/XHjPuAuilg7wRf6h+wd4hB5KYAhvR4ethQLNAAAJHN8lDr8eTxPeAuPUz+lQoZkKoFeWXXD2
NKSgqsIbIVHHyRfIyenT7XE3znCIr1v6xpB4ecPd6qY597IWtrIuiNp4OldH1fvVuZoaHrfduKcd
vzUcevFwq8Ts4mistshU81FRAI3PVv8pZ7/N7stc51HF//apsiwfmikwgMEtDf3h1fLxIm/nnjvI
t8sp4uS3q5+rYNg5XFsfg6o5rJYQaPFyXs7Di6ReeozA6mWuLpY9mI+gg3WxIIBsl3LKfoA/Nezc
IFvnC28IFJjgsbRQtV+PR3zaOUTNVhoW03WGAh4djDNVf9uRWuYO/yAfgOrk0rJ9PUwGbBwtXELT
TIBbRnTcVfMB7iG3N94fpdKXKQfqAAY84KBqhTIKatqrHW9VTCgfqLkUTEUaOx3ICUWbGGX5s+nY
BwDtgQKEElvXDWBS8WtO/Kc83Dvmb5cQP8KDfgC0GBAj1/tRVZpAo9Uu06DMqgjS0y4k3cI8P4ha
73DqtocK0GKHWPJbAw887xon0B5NoSYXaf+x5qjk5p+KeU/F8+02wTctZCXkAZDdXbcJCJXU6xrN
017IL4AsfOS6/UKLvWbp2zC8qIYDDgE9EkjmrI/YZI+oBkgNTR7wNcCzVk7iZM6exF+wNW1Ld2q5
UTxsxvU2mapwIn3OLqLOc/SkjJYAGZ4p51PZ9PAfMHpDjanhzBzOcWpycN26PaB6Rj+7TQSChIau
cV4/mq473pekamGAmbsybkanenCh+nkhRVMFEdSa5hyy5AIdUVfMZIoqacEynJqN8SUI++59BsbH
jzHo7fpICFMPTu8r4PDh/0QjvBWtpNJZc2RaAwFeAANgx0AUd2PiVFNtRng9jz/dQBhfakakG+nQ
IGDLFtCuigsocHwlys1/cRdqBPGMvhXkMozO+UVLF4ABYXZWF4WI0+RdRTwWAGKeeRRcH4iWw3B8
cEoQifsZz+4ejdCoHub6yR3Q74gk9DRlZBgFlJN6W5fFsRwLOiV4P80moK5aPxBhliNgs8Gifd5n
zhD1ovLrGNKz4O+6QQYMLJA3wXwEy9cCfMJi1nXSBdSenKFDTVega3DhumzraHAkkr1WIQLjdzmj
jJWBLPcsyFiaqalD8gO4Uzomfu24XdwJ7v92O3OgsT0A4PrXtypQH6i6ueiuG8A6ryI0Z7a2G58F
58azfqvWAvh7PsCv4rmGto2js6fbMW3j5C3PCGQOaM8Gb46EVxZuQwPQMVt7bg71oLI74IbMJGsA
pb491MaxsHHt4Iyjgonn6OrLDF6E1MxzlC9FAHA3fWfyADQSvLhLtfM+2hoKVQMQrK2FarkO1OBG
BN5IRi8NfBNQkjLHS6klc8LwKIshGaKPtz9tYxYNM4DUMTxmULpad2/rYaSUYaOmOZuimvSJA76u
Z+zVeTY+y4AJMfxvllzyTS26UroRRgdm5yQMaDiPUAf0IannWK0+tbuyHM7bhNKEFdViaQ9XFZTJ
VrfqHNrjOI053Jjdtsgjy83KZ/zf5rsytzp4IFQTuUrS2V8tuwyeeqCaz4gnQ41LsHBUFCgPTBJD
OtYMzoEC61tPSkILFDZwPzuhbB6ZvjY0WI52h2qp3d27qjSaRFkF/yodmNuAzlCBVWZrNt7JoXdt
sAAABr76dVdqCEo4CK+gkiuF7j8FW6ybu/B7X5kkjIKmXl5lnrpDDQ5BpYQr0Je86zo4mEGj/v0Q
dP7VK8LmgrfNTE42XowKTAM/KEF6lJBMzQWolNGc+3gPlWM/77mZbqwm7AUWjQyQkGEpsZresKeT
MQm0/ElvZymTmFh0d+XRLPIi0aTcM9feuP0WC8rFRgW9jDeJLKB0hm47b0otlNqzpjpWZX66fQ62
hkBnCY1ZPApcZ40xDlg1h+AkWSlx/MSoGvBA98BVb+ovSMKcl2NYr3M9vvA7enh9pVCJtU8tB9ux
c4vf2JwjrtqJX6GcWN/rkMl3TDrmNzwiqr2C4bI0q0QQ7fXlEYLAibbw6k0g3Ql6NaBspl030hMk
JyFfGzrtYe4y7+K0akBFCjTwnV7UxnlchKQhpuACqPQGWD2DCtK7kI2DOvdHGZ7aGVzUArazbQwz
TCF30KMba7louKLvBQMZXBCr7UkpeCTMDoq0M8Yr3pMxm9nOdtk4Aa+GWD74xWukGCfOy8YCUrwR
ERrHkS/+qcyfAdKB2/tya+ZQLkN0RnL5tqElbDxyVFCotIEn0lAXbTTaMGHtB/+bU4kHlD0AGhnF
uHPjbWwT4MQxIihUaFGuu0/EGgLEbKnSEk50vn5koosrf4pC+8KZPNz+xo07CCUiaCTCIAfJ+vp6
1UU1zqLpIc84VIeG0OeeBGGsFj7h7YE2Ngb2BJ5ZeH0gmqzTW9G3BlW55Z5zbVzd0X/nkD2Q5sbE
YcKQqAPfhSfOGtwhFPh0MPIGILUDo93TMZwp4Op88sWnvqp3NsfW9yBRR1SB7RjAV6uNnlMnz60m
BDbcCR880T50sMO8PWVba4PEB3c26ghL+fH1Rp892cqBu1MaDiyPeW7mBx26sG9gIdtZna2h0MZY
rms8pt6IL1HHoF7A0FcIqQI7GwQPOPrwxDfEx9vftK6//4nDABMsmHrcjeuchzo1CoC4pM9TO9qp
oQFhACdOAotxHCqmJ7A66z6MsLoKsCPwFUt4ac06SG7/jK1HuYMdgqwI3fnFMvX13Da0BqK3Fl5K
7VFnBzE3vnNonLw7tUDcx3n+/0j7suY6cbbbX0QVo4BbYI+e7Th2ckM5iSMmSQiBEPz6s0iqzmvj
Xd6V/u66K93RFohHz7CGfPKPOYsdvenqyOxJbU8QFmfGgCJb9zCrGqAacW6O+QE3sDyeAJCBGBko
gH3rFFQNHUdbCkyKmCi6t0b+NY/Cl8kEZp/HEk1mDjxwN/AWxZ33qEZLX3ZNM24N1MsSWwKWxVz2
as3uv84k1z9s+RzeBF1rGm2kcyLa2+bFRv3Iuxdrev78pZw4hO82v/z5mzVoA0K0BUb5oeTqanIN
OHUS8gbemXd/4v54t8zy52+W6epSTcal5dEe5/ymbmpQeePZ9wARYnXWOSE7g1o4tSCUaDGbBl0b
9qmrswZPx9ai3gRHU2W/FkxCOjXYBLzSiUvlmRrm1DNEqwmxHAEdba1VzEC/gDTzRPwDifuZbv0S
7aWj046mTAtOwubfr3u06dBHW6LgR5vHHmp/ga2j8RBakBOJ622j/9GZByUE2OXIYDDQJQEKi1Uz
sPAHr7CgmXGElEPwzfOK+aZ3Y3kmnJ96bm9WWet4QsyadnYH+l4L8/MUpNTuAoym4NJzG3MmrJ86
DqHro9eD/AdKuatXFJfu6AJSBTAowP0XMRHhddSHL9qr0D1oveLw+Vd1KuKGoIQ4UISKPsr45ZJK
iBQWzbEPgFIHZCHYehTmhJ2OL9Qcwo/Bt/PiMeocdRkE1vyPph9/31+I2b+HAh77Xn3VgRdI1yui
6GBgJfQVrEV3o8HAuxxz/+nznZ64kpEt/W+l1YcNW+qaDg0ZDhbj11wwTDD4mWT63BKrdxc6i4HG
COxYaanMBfgfzcH/sIsIJddCKljkEFfn3URDXftWKQ5RXFzRINpYSDM/f1CnjgRu+UU6E6Z5H2Yw
ULoAeQkKGUdmkzKdwn7azTO/7fthevFK7yVsbXtrvADaDmQuzzzCU8d/sQNc/N2Xps5qfz41roLu
B4QUmDv0YOxAdgDSQ3yOdjGU7I40IHX77xvGFA3VsosKCCp63vuQ72Do3UCnyDmguwDUJ4F46IFF
1bwpi1BlNB/8tGSR3snYxl0Khvq/7xnGOhEwXqiJ0D1drU+hFFMYAgnooBb3kFN6qWl+UZD4rotA
Ef785Z6IZAGuGuCo0enFQVp9by3idekaJg48lvEWsvxjgp4xGnRoyu8+X+rE1wBaK5TB/cWc9gPs
qkePFMgNNe0DPegdAObPXR0X288XWT6pVdWMwI8+GTAUiNDrqhm9McJmG6Ln0MAqIcZkSgxNoC3j
7XoJl5o0YPhf0zFi87n50InP5N3K7vtTYxoGTQafl0etFd/AJtHddY30L7zFuVDICkaddu95SVE2
dQrl2frMqV0nqX8kZ6Eqj13jEYObv4o2fuUxOL66kLVVw5D43W9/mLZgN30x3IHUrPOT58G1R8Sj
DvyHMJ9+Yk585umvTtPfnwAHXQw/cPuiFHn/DODH1ox1CSpGiHPkwnZnxthgtoozh3ZVav9dZilx
IuwV6syrZZq8Xd49JJHhskzR2oIQSDsVCnjVIki1Ueqmn/icGFKZc+M5+/35+rM0riZg02wUj3CK
fL9D+BcGGE3YzdFjoQN7LfAPQPcrwwSiNcO+mvE7IH1XYcYCT8AAijh57I0phGqac7SXU8/a80PE
KdSwkDBf/ZIKxSbkkuDDZfs8C/qLGKiRHqOOz7+nNWbj74bfLLO6JmtNdO6HMzuWoBwvKShEdqMC
SEPMY1N/5D/QLYLeC4AWySQmGSadpMDOw374/vNfcnK/mIpCYACf6IebYOgI90ofvpKVH8GZtz7k
NhhM7B/bAn/3i8wR8GdUe+D8v3/BHYC8NuSikG+BVnQPTSE1JHOrvVufy2lOOmi33gsoq5xrH62i
4991F3kBDJfxuNdQM5RlsVNbEIxmGPpMEE831TkE8So2/l0C4itIJmGBAsHP91ujIh6UNj3ZE+UB
Nn8bujctdPXKchPnr5+/rNW1/WGp5Qt+UzVZBE2Iue/JwVL81q+B1/B9KIj5Y+RtDXHkmdh3ajkk
PyGSfgfjlvW8uhgqD5pPGLrmwTO0bdNG5IeK7Zt/FdL+sy+gRQn0W8jSmVo9wgGz1grqIHDfbCKW
urXPNxN6fme2c+pFwaMefz8GyM6HIkaQAhiqSPsHGl1HTre1oSvWxrcdgk0lXz5/U2fWWpcyQwHw
DINa2pH7E7zcWdlvKM54qkcRprpuTeL1UAb8fNFT3/KbDQarAC7nHBJrvHEPw5RnQ2VnoECkYaR2
ny9z8kp8u477/hjWti9dGkjIPlWVz2/hiOAWiRCL1kXXS2Aam8Yefg+Dutc1kf7GKeu+38y1pZ+g
3diqS7+DoMiZzZ/60hGuMQrF9B69zdUZMrRsi8pUzTH2Sl1g8FRbNQS/3EBtPt/+uYVWH2HfSe5I
0k6HKtZQ5OSHIWj+yxLIHBeWxQn0hohFB2C46x7CYD4CnIUZfXEGIHLqrCzECoh4oAzAdff+HdIx
jMpagZ9NDGAH8x2pRDKS188f1Xri8+fDhnbHEj4WTta6EwLYdoEMWdTHvDH1rh97lVYzsNIRJj0p
rYfgUNYWzig8Z2GjLEKId5X13ZkfsST2b5LXDz9i9cKqcWKFWwXFUTZB8zSIfn7muXag+kZ4fTGy
vq/3fKTzDWw/pu9xpePvsDUpHvuhjF+ZG7z2tG7+w7eKycxiygKswNKHff/8K3Qyc21g+A2bhGSR
QavQRUS39/O9n3jLHh77gq4CeB04uPerDI6nOq91zaHOg21rBXeqiLcc3oH/vAxOElTRUS/jIa3L
yQJ/VAvHWPuoK27B5DpYBXsOpHz4fJlTCeqbZdYwdQ4FN0oqFR9QDpmN3+TyZSicHGaX5FE0TXdJ
IHV3pUTrH/5vC68Ca9+4/lDPMF+sBqhF2t33AUHMLseMD/qhkO63ivf/Ied/u9dVjJ1KgGlbu6VH
R1fdtTQAK8uI0H0B8saZpU7dVbh4F8oqbscPI5ucQuWuNPC7lz2mrxPZ+0TfcjX/Cjh5RDPrTOQ5
lVWA0wWXRMQeJGaryOM4FPmSD1PUXqnOT/LYpo/Mhx1KZdHgtkWf7BxG7dyKqwBQ9HnZ2m5rgzht
stlEGDXUUBwIjOdcisk5E/ROrYbBIRB+S3PHWXeaIczIaV8PzV5BVO1FQnz5W5DLyr1EeWVhVAWt
0HPB5MSV9PYzX8uWoKwqfK+Zy0M8DnESaA1m+3CmfXIylETI0hbqFWQbV6+tiqim0mLyYEUA35Ng
frZE9KUx8xlc94m9uG8f3+rghx1cC0MIIx4NZKC/YILtQMFKQffgTL5waj8QVFs69AAHfxi6KkAZ
oVI5yENF77nTJWzwskCcW+XEt4WB7v9WWQ7Lm4zddMj3qmgG7scbDoBil1nfAZoSm/rRsUD8y+ei
Sz8PVueWXL0ohMVKtE1h7VVcwvvGdr/7TXSlld5TbbZRzs4Ex5MPEr2ueGH9fRw/REQOilrQorab
Mo2GMXOM3LXt4+e7OnEs0CAAiAdNNcTFdXMiirjNw0bKg4KJAijW8gnqq2ful5NrAB68WFO7CGyr
J4f6VNkAgEb7nIfy2qXdtIV+a3vm/ZxbZRWNIByYSymNOkDnLtx1YNDCJRv4qP/wvN7kF977gyfa
uRjBbTIAPOvLISYpFf7m/7bEstE3Z3vW6MNL6Fjuu4GWG7fF4UZ1949GGkv2Bg+r/8Wd1eOyJl84
g0G67eQ232o6/oJNsrtXujvHmTp1kF2kYx4QlYvO5ypZ4kDxT36pw71gAJhMdVZFEQSq9X8IPBhC
/sF7AEO27kNDqmYcbFdoqGLC97htwERSoEiq+cw9eyoO/NGIQTdvGTyttlPpAbFv5vAEUjIZS5LE
zRcDV3ToTGbhubHxqYYW8EYYmfxdbV3wurkIEQYWSByUbypxx72bOPoVNS9wlMswbE9i7aaB2I2c
nTnpJ1/bm5VXyVlAWrioxqo4TnYbbX1q2VeRxaFpYVnnfDJO1TMeCjLg8IDGAzt/FSFAPIaPOzKW
A+9ghJw6sZzLtHFLBRRkyJFYRONQHWawa34TKEf16eSHTIJSgLHOuTByct8A6vlol0J9aF3B1S3R
xG87/2CJ0IW6gTM2jCQmmOMYbCsS/y7mwnaycfAtkQ2FN4iNy/v+p1JB2SNzFXpKuJfzCdDrphEZ
xFrZT9Skqt5UM7B5qY44zOZN3EJr26KT89J2HRFZVcnul47jNkY33OuKR5IjWnZV4S9CyLQYEl4U
0MQPeAhxAKqFTQHRHH2IW0vz2y54uW2ogKlEafwB1zrjfs9uhjqP211g05ZA5b50oYKtIIOTkSiH
UD14qOTZcB0+aElEdZH3cp7h7xrNxZk0Z/kqVsUimJk4xtBaXchYq7jZsMnv6YBShoVznlHT2Ikb
iS3Us2VaseLKmthNMdoH+KVsPw+np96nB7p+jK8VyfF6PiZgihI5ZQNvQjixpAOzaDYMXgzfl7q3
vn6+1olKCrgp4CdhmYIWwHq+ic5XX3WxoUcFbdD72vF6NwlZG+xmPam0HyDWVprIPnqC6TPpwsml
4Y7uoceOvvMaJd+CuYSZ7dhgnnJZzQ88cDZRHSaVvauoTDgEoD7f6snHuhBUQIbF8G9dbgxFLGxZ
c8DIvWJKFy9paN2XYQrnwnMoidNb+99Sq6uqrrzeVsCYIwZG9LdnhuiLFU/+oxzG0iQ89ga1d/hI
Hh3E5nM1wKl9Ii/HyyTwasdc9/1tPLAhpFELLU+nZXuvLS4CWb8Mpbv7/HGe2iO6axFUX4FS+0D4
ZUGDFr+BRKqvgfqc/Xbhb4T7kQdwSZm26Hre5/M5Gvzy29cfJZoXHgT+Fqr/+sosxqiKWoHpgS5A
bqlUHlw4RZs/fr61U08QWSymX2BwgDe1Cu5UML+2IUu/7yJ+6XUyVYG5LuxzZIqTm3mzzOqUFCYo
C1WU3oG0oL/HynExCzeb/9te1pc/zHkmDNvHvYV+TZzU0+A+zB4ZvsD74/fnS53Zj7vM9t6kgZ2B
A24zjt7B66fLRVrCap0zodE9derevJp1TQ1kkDVpZteHqsGFmAjmWiiiHO0N21BM7repcmkMqUnh
9mlBOodvI2CW4sQRzNx2LiwYE6DMYQMkJ82rB89vJE8jHooiE4J0B40sHKLN0vQm0chH55tGBeEx
gItxDvXKth1S8PXHOHUcDbq5J6z6zg1N9MsrPN+CsBCkILLPH+up9C1C23SRgwdxcZ2NtmyY46qK
hn0pagXCWPcTuYYFcUYflM98Vw/i4fMFV8d/wQgt4C5MXwEmQFN4dfPR3qVTAX+Y4+zp8JJDg7Da
THDM6ZMJQMznzxdbHZq/iy0cKRfyDxjGLD/m7aEBOHAoqawOVej8gsZllECs7cwa5H3U+LvGsgTw
FxhXrOGlojb2GMIc+gBwXBZamQ+7BOlWG1l9+Xwzq1f1ZyEYQi9iO7hlPjCx+mhiwVRofkRGL/cW
WkLA88TRtuVw9YK2oZ/qwR3OfBOrROXvopC1+0MpgIr/6gnidKCRMHkgSul+wpDAnW8ptOc2TgGD
BlA/XwIoS1zChqFPLT2da8WeerY4luBjos0FZsMqvgzUGSFkLpsjUsDia5XH4zP34LhkkwZQYk39
c9nuiXe54BvBaoCElr8+nB0+O9DwS1Csa7aLaHxtzf8q9IrzD/SBGy8i+xCiWccY9DCUmSrBFm3c
rGwyv8U4KxrPVH8nDj7srv9YFwJf/NEpldGCqR548lyO3Z0e4/maDjP5t9pvORxYBXgKiLRDc2yd
S7YO60wbsvhQufYXi00diDZBGpeQ4GurLCfkTLBaxee/62FR4Lh9wDjWn1ovcKf6nFn7MLQuQwaP
2RxTSFPtUXdk80yzpjyHHj9xAiExBHY6Zn5wZVwPp4EYafNiAlBD988mh++TrzDA+sXPYl9PxEUs
BNcF5MsgTayPeiskHPyUH+3x6ZcXTgxHOVXb7W4e6TnDjBOBBO654JWhpsPEZt2AqpyZTDmsXw6s
pTMmc055V3tigu+VWE6+8NIJ5dyZd3dyf28WXd7tm1DsUGhFa1fSY9+pVxaG7YvfjE3q5YycASqf
emUQUgLvyoG46Ae8fz3W9Rh2NT2MYPU1w6ae28QlPyPz9fN4HNinziNEeV0oJuErQ8vw/Z6EUQ7h
rPIOUKLSGwf4iAzAcBiW4u6jz5UMmw1S4ynjUKRoYWnL6KFx3IeQUfEAeayw2+Bb0btcYIKR9BBX
QONpclN4JYGDWORPPfQrAuV3e9P35i6GjMxXNntjQsxAUtgPX8MrVCeFh/+ceuSHkjPcFm2vvZxy
+O8kDTc9yB2N/upWzu+Wsp4miNsUbXUvT5iHxiOKs2eLK/FExwpga4f03+Xk/WzHoNvIMXJuhdT9
znLyb7MEpnAaNf01d267tarJbIMFUgk4HrlQ0Kh6mUr71fRNfqQ+r2+AWuy2oF5w4PpdqAOgiH8e
KMAKiYeZ5FNnW1/cwLKgD16pKz9XaLeGooOnGuzrFaccQJdZwHp5gBxVCYl0Z9CZTf1ZJ4Ev+gPc
DvO079WYgGYn4D5Bgw3sjTC/wjXSJlLDvrS17Gs/bvrUnadqp4omtxIj9Xw0Y3hZ07m/Yx6+tMRr
FJJXp5j2gCy3KVsgBpZjhTsfuO2sV5268Lravw5CDQ0YRnc5cPffIndwHnsa2Ql8J53HllLr1a/h
TG9B1m1raGxS1VrgvMjB5RmMQW4E5qSZchjMDy3yBOb7bcMtZwcRZHhMOS0YwQ6FNDsSsHtfQGq5
aqpNTtE0GQ3pkyGn9UPca/sSWEiWssGCvBAU0iq8VO/C4NDA3SsSMoth07bxwh64E9q/ogbg6MSV
3/MQzidjEdLEV+ayFVN+J3sgJuB276esjcld4+sno4FDhvkhHECZLB4nSNXDEtJhGyiUy8VJtdjM
Fhl+kLwsk0KZJx5odY8UKE5yW0mGT03Wv+js0G1UxTBecyP0BUdP7fKgtJMAO0zqmloZC+s6LbUD
PK7V7mHLAl+8ASh8M+f3vQ3x3G2HLhHeoRXdOMpCv4b5c+rz9hdRpPnaa4MTrj15305wk8XA4eck
Qp6VsAUHyQO25GlJKIQWGew2EdR+ca7uZ5iHo9faPUJyr0slAl6mO29ItcXajEOr7miafom+Zkh9
CCnuwqIACXkExdjtyZMF1CRU+uox8xy4mqa9BTdsV9TNsR5kdQFp5Qdob4Tw5czdvdOZsYafHts6
8GnPBPGnZ8AQCBLDEO2W2gnlzzGoxqwt3d9mADQPH7LeA0hRZQpQ1Azoln7PLJWjQ4yN4eb5XhM4
/wBJBInn3IZ/F58hDdGWaA7m5hdEd7vrwAjnYp70VS16fQ2PGKAYR8yyua28tK5anpjZYmnY8h81
Mlp4i6M7ornnbsegv0bK8A2AIrRQMTmiFXrfoSFkE0+TujTCRtWj0AKcSlYkNfydUgadpySXXrip
hXom6EwkuHTEERO8Ig0C6BiOItjHcxBv47wt9ggfLzr2nwsczK0mw3MZyB81GW9qEo7p0PAWDX4V
pl7ntxthNS+SoEcU6+jGLbSTik5EWTUMJhmgUpOMNNpFquUbyNbqLC7y77qPW3xpnbttKSwoOwdO
qc5cGnjT+85lE4oyQTgdLoqmvWmmLkxcCd/Ybgo78N+E2rezkydtI+50rautYCxOSuZfDXB2Cju4
A1ainpNihANoCZc4QIGu4IH7tQfN6w6PFVidQUKYoi/9IKlh/PHF9fPohpWt2XmUBdfdMJJdWePj
nU3tf5visUPfrQdOTHCKvMLu46xr/HCrAJzfBAZOti2ac/t8aq+EKustuJriESFQbnJdmpuZt+O2
43AXjxTUMrTCp8YJsa+gez0/ctbmF1BkIT/9qLX3fu21N7U7kB804DSLgAy7haltc2PqidxZypb7
qOHfaWlN2xrg+WA7jap6sWCY/F0TA/cpOtVH32M9eqZLQKe1SoEXLq67GU1EFGA9sANwBi+JU0Pe
z+ovbYYa3Q5nzDsVn+W1Exo/Kybl4PIKzU7N+PgS2sSvgdUDhNuUEkIWoGiJEha0g0EOwoQKdh6X
bUpcwTNWsruBlMXGEqb75RRF9+Lm+c04tNCIdf1v+UirG93wqUl7GgyJAWc+cSCUNDsdJMDnMkp7
yE8n0ByJUs+t9R7Ajube73DTFG0h07CZg5tW9rCElHX/tVTO7VBH0xbeyPACNOpucqYutSo7eJpj
NNvVNDx7hQNxlJr1X4sm5HexC2PyEZfScVb4OxLoiv3oaY9PqQzh6ts6YtM2LoNwgM8h0No39PcI
dQWT5CPk5Tjz3IzStoSBlG+nXu/cM8t20P1yu6zrLZgAx0GZOYzCtriO1YWvWvdLNxXzZsbWEq5M
ty3Q/X6dXNjB1vMUogmP4Bzanftr/CPv0lm5/AYSVPU17A3uBnT9AZ5Dtj57EVrCBc0zg34OxFps
6xh0lG9jz1IbsnSTclca9P6c/Mknyn3pKrkvORDrLrqd6Uwjs/PHPoIKem9vh7AtDyXp8eGKGnA9
2d7m1Hkxtey+wMBSp0ME079EFBWUg3r54HncfA24sWVihQ74IvDvtRPbeAIGdfgml5GDCMvbzp4e
ZlWpRIbTvnOMsxmCfrihAUxbhPSgsz9FzXBp+fw6wh5S7dRTSuSI10vnJ5h6PsR+bv976UjQ9kU6
uEiKfGg4wxWRIo+L533DeXObVx69QVKUn8miT6XuIHoAno3uCeqhVTlueSPwBDHqukm/sPwyIpcy
+GV5F8F/4HtA6A9ipEEA5uwH7Qk7N34kVZkjbNBHGLaiu6H//YlhMAkmwMIWAzxilT1jclDylljz
QcLHOKF59Kxc6wwf80TVEQIWAVIFQZZO1pO0qOW15/cEOVn42kCErsN3W53jh6/ndUtdisYMqnno
w0J3Zc17s1wRdNWooHyLwmq8VnVe3EYosCAlA7h0mGloJ97mIwqgC1ZAt+RKWRauSu1O8bk59omS
BMJ3iyQDqh8Qr1YP1Y+FkM7g1IcpnF9g5Z1ZBO4xUqqL3PEvRj63mZfDS+1MKfSxb7L06oHrciMw
O9ZDYNxrPS9kiN5oI4ovvozbI5ir1cYPhx+fr3SisQGMJ4znFiFZAPBWHaGYMhpNVT7sAQG4J+Dq
tME5HNeJlhf0jnzQnRZZU3Dk31d16PlyJiwtDqbwbvG+b9E83MaB9diOIA4j/PV9sD8vaXDqzUEb
B5hxiIZgVL16c3UzUJZz1RxwNPJnWUZjkBTDjDy2d0w1JJM2yBFLbfk3oO/r8swrPFE1o6uIySBE
iLHn9YMtegDWACMI9kPeJrBvgFItzCy0RAIUnAlipz7KAMgEsIn/DAZXO51ER0Agq8GsrKabXNmZ
9qcLVsXbfz8qaNigmwfpuGW59+8R9HLIDFiQP6rmPoWe984w78wY99RpDMBdWDTq0QhbHxUlfAJV
skkcAjvflf68nTTdf76Lkw8LZEKgmjHO/OCl5ToxiiGDTMUPm2wg36oqh2XruQ/41OEDI+r/r7Js
9E13BvAtHeWkaY4QdKqySsZfgg6G2d2EAmOZd9QJF93zbOfzz8+3d+JCgw3ocsEACLVI5bxfWA+Y
HwvtxXvh11s/nDYTte4AIT2Es32IZnn/+XKnTvlCPQNKGVZNGD+8X05hDMbmIZoPcc3AuOLBJWAy
P00BaSjjnCOa4+L38Pe9GSn+uRmgfwHNwuUPgVB/v97USVgGT4DYSyCHURT0JcyTUQ7e1q0tUOZM
FdyiJugnMkjr6anqH5qG15kKpcwqjeql96b52BYMSlcw6tnOvm4yMdRdVtI5ziKneqATjKDCcaQZ
auj6RsMEEJm1c1EMHU11Rf0fXJhrYzGaUaA2Es3d/Lc7ufedDn0G2l0jk1zkfF/owEkwxy+PAEKq
4xjZIovZNKa5M/rpMFhI4zEfvR9tJ08tqxh/mVGNt7Wv0YvvYGHt8aLMIlHeGt38QIyJkxba1Ckc
o6sUHtfDD+N1/QPx8heAStykb1WL0hKZbzlB94YO0rtC6TAcAIu3UTS35R3K4vCLy62LokPhVQ/F
rirj8col8xUSbLkrbGlBTAwaGRBu5IduLp88AZFNS6FB4FTehkLZDU0WjZkuUnCUXZO+gCAsZG9Q
IlUpibqfVJPfyPjhxR3p8fdcQSJk8tDb6NCkzDR4qBBQtJEMB+14DGqPVwlSmXYblvpBAce1m5U5
gLQ1QJOaDxs42D+E0va+TZ2LDgZx+j1cmsBCoM38iozZOYajpI/4N+eGVfkrlPRBBmgBZOljLTPD
G5QMoaeGqw4DT3jMU+9JtF74u67gjA4G43MLIvNFqVhzbCpX3/UgeKf1UPdoWfWzSHAntt+I6G8C
jzUJg5wIWoBzsY17IreN79Qb2ZUigz5Al+Zw4glF/NSEdntbATyc2e30ldG4SOaOvBAj8k0Vjvll
jIL9INCUeG7HebyO/Yls8NihRh+GV5aKSvwCVV5ISJ27Gmpoo1e1m5pz68Zy5m6LsvwalAsP6utz
nNbc2gkLkzKYdDo3A+2jK5+JW4h18EwNExwjaKVU4gX6p5bmmRGhgeypuhQU9mgLrfpim+e0P7q2
/kmltn9yw6c9QefrmwaY6Dh0vmSbqSiDu1r6ABFZ0dcaofpQq6Ldh4TIhDD+ZJzWv86FoLsarIZL
6fRwlx1MuQfzJto3hd71fmnvCyn8I0hwz4Fyp99FRW5De6xf6z5sthLp3j5iERQhVdzYF70rEShR
R24dGcj7MfK7x4J3HNKoqk6GAHy9EWzSryOxRNL0KIy6Yv4aMfUkBggdpYSay3wkbaIJjNpDC9R1
O4R2rB08IEDwS9dyr8zAultXjs6Dq/NxF3Ua2CZpF/h/+hjy22P1ZezQGxrgG5h4lFJ8hFoqhI/5
F1XjnJCJukmXzxIfBzplkJP00e5BT2Jk6HU1FZ3u5q7x9gObLrp4cAgEYKr8BebwbD8x9HVIs2wG
1javkrPgMtK2umsK6l3JNh6O6AkXj0UrJ5gIlLCttQvjpHxs43SSJf7JroOMV+ZiGgVOKyRqu0u7
Gh+rMtcZy5uvFiklnLQMeLcxaXAOdXjvFP696WOBWXofHet2Mo99Nd82hMDkCeI8mfTjb9FU62t0
ykI8ier32HGgHaHZ1PDqhyvMd+EUJAETp/rq22rcFrWwb7ugiDaaSIV+3lSj2I7szInAwTYFYrXj
91nlzc1vp+jZrem4dW3HNTyE5rLZgU5QetsA8v2XiwrBxSzGZhP6SvYJhdvPZVXLmSZV54Pn0C/y
8Y54nSxjHjiTZYbuVf/cFY67jSjHQ+FsAC5pKOFx7Ou+TlrB7GsV0mozWMrNiEUxSfAGc997Gqyz
ET1ydK0ptH3HugmymkbqmXHWwyZCi8scBqPqwuj42DROASI7dPYcIhqACzjEU2009hK0k6yUlaV1
jIeA3JWubH50XJJ7OlN09zwIJSbBrPwiU7IFigGDPv8V6viDTIIGPMrUJU65VY3C1pjLU+MNRVYw
HvlwREfgGUeDLo3NrDyBKcwMAWLZSPQde8q2uBDCawJrhlRBEiLta6Y3nLrNbTfl4LbGeb4ZFXpB
zNjsotSy39cznRMtymDT2JgFaM3okdejgqESmoEhMTZuVYXGNkNUrkLwBAdaeejeGgkfGjA/xOiz
1ASFnQxq4K/cR9ewHAQa8V2s03YUduoDv16DHj2iOgKwycl6jQ+05KP74I9ocAHpGn1ruNMcEUbg
f+vK/skq/Gkfu4WPkOK6+NZGy67QaHJycTETyC33jXGaJMBQH23kpo1vWMCwFelQ/yEWFZzb3LK+
JjWNVTrxdhH2ZrWNMxmhQaGLft66QMllbgsYA4JtnGdac55NYmwfJgISvWr0jM46GXdt3MxZSWpo
FYApNe0nXY5bH+5w+xKe0j6wAm77RSjPesDFQixcaB3NQrQbryLcqW3a8ZKmGE82IqFxLK4mMCOS
Mhz1VgsWXmrVxU8A4NvbsQ3LLVSRybYUNHrUeW9udGvyDbqTc1blnnuEVcC49200vaSn7JTPhcW3
0rJhVVdgkJb5TRA+Suo3t21YRHeq8TCTqcJ8a4kmTkisnQxPrN6i0jJZyar2VpYVyWxP5Jccv+Gq
hlhxJqRt7Qt/xmUt3DncBrF6lo5SKQAS1Z21iPviLoNB5tBBJyYIvsdl7qFzHYo2HRxdIx1ofoPK
Ul1Pum2+2FHPLnJeFt2mD9DjnRg+6aU/dwyL1noIIY6A1KRCdsZxBNEqO9YaXZgJeV2cF7+hmSy+
54wXD+AXgE1CdONf98PkZAOk2J4hReVdiQnGxZho1JhSYfAx92JG4GbTz/9H2nksx40E6/qJEAEU
/LY9mp6iKLNBUA7eezz9/cA55w6JRhChORstpJiprkJVVlbmb4D61E8lasV7FFwxUhYUd1IsYE/o
o49XaeXG+6FLlR3NLOrSAb5EQIEoo5IIoSkh3fqBUh5zS5b27RADZK36GFmtKD4l0DSO1WRHPUa6
/dDXprsv2yHbDmBQ8dRyw++Vpmab0hZUyU033JS66x7BdNlPeUseNoxC3qfUfpFxC+ND1yvZRmRl
ewxlCYW/vqyuYzn1ho1ZlrQwYjW9l9FFPjat7fsbFHz0ESBVJA6NEYKm6kzzOyV78z4cx+Fb5ork
kfLcZ07PH08zdEq/UbNT/Zw7SSnro12pk3mL5ZoPQ525OzHa3bYvzHCvREqNUgGY4k0XauYPOTSj
jRlY2ikV0W2fhyOgGDWz7gpBI0w1QbxWpQL+GLDqjZ1Tox17NX9SXK3CFanNzsEoujMK1NrRJ/v+
lOamiI9yp2Q3YK9+1llvtfi5iXjXJW1w20+ALLlKEAivaBhsYtMNzH2vdcrJ77T4qCQRfUxNa/qj
RbEbA0RP32YpSBqym/ZZxF5MBPF7h3NVnAffjP6oZS4Z20Ctq0fgncFt6OptCZqiqzahgq9jE0n+
p6Fz5atwKN2fgiTVCYrI69CqtL2tqPt+ozRuBrlO5d4Nqtrf40NjH8fQ9tWN0le8J0LDo72q0e+0
c0DHxSjJ5S4pQyTl3OBR6ZOkOuq9VJ9zPfjRDKF5XUOIdFoLPRatrYaHZoBpTn7ATREW0X7oIdfl
TZTepEba3VW09k65i41QOSZwApCBEr4ptrnuZXeVO9g/QojTbJbKiw+1OzVRqHY4Y1g3tHD9/M50
8/qxV4aEuzV0t2YX/0QyNXM8Pe6OcRnJ4S4Z0eGlc5GgT9CUt10tKBJ7dfPVZP9X26COkQKPR03Z
mHVeXNuFTh9hcE1OlWzttSjnItZVXh2K3rxoQZbdJ6qPaYvrDbR0xuA5xKh6o7IVXrLKUh+9hrpz
7Wt0QAZYkZgT9CfI391jIGL3KaABe9P19XeTE+kdiw5ivDQ0Q+noOirDaek2u6gw3CuzRejcTZvo
Xmuy/FkrC5dfmHfKbkRUfJObVUvT3/xieymN7bYfHqLGLJ5L3ty7nprRBune7kpRaFfGllHD8LJA
cLTc0AoYn71UqakjFShn28HIvRDp7SFGh0hsAlVOjl0iFd+kARoYqHnlCFp+vPLTqrjVfTv4Jhuh
cZajYdzhaVByo00vT98XuE2BNNAaP6dbEgSfkEPPIB9w89e6HRyExpGUXO1HhvzxLhrs/Ja88E/a
JcmOjYbeux+MmUPUzqRt2VA2y8C1OWPtSr+ppPdbFUfw66GJSNXKkufBgNhbhy7lNsqMXx3C6qew
CWkYj7ixOejtIkKRkjCiMC/vI1kfzmWeB1fYc332uyA8qoF+E4VjcwxSNSH7c6VTrNT+Q5F1/tYm
a7mxivbGzurkxR3wcQnaWucpzPtw43ltfsCXqrzPPOxo47Gi2Ukb5lYvTUElECLDJiDRv6awIG0q
VS+3eVsqt7Y6eidjiMSjKmnZif4KX0aqLd7rXvULgFz525ejCBuBZoRf38DHA/dlcdi+yH773Lld
tIO7oHBgtbB4sEsflX5FyYrrETz9U2rI7sbwe7pVY9/xuuz879CtEYLO4yDcZAMt4jIt9RvNV4pb
TN3H/WQP+FSV/bckldzHVKKHabSpua8tT2yHWiCO4mX+MRNKu6tUN4vo2Pvm0S5L+dHToa56tJm2
cojkveu30n4YW21LwlRcpeynfQYv+1jmXL8Jlg3kbeNAgqMouZNgBHRUKiIc2rXRd8Wwi4PFEdmP
IQ/QjRnqxWc+R+OkSfIjkS1v3JbqoB+7kTwhiwIwHenYHKjYZ0dwPcUus91yU8WCFjm5y4HX1Q+l
0VkPvCD2XEsyVzRuK5o9IvGsiRiKWGJ4T4g2BMc2HpSfJZL9nyl3u7fu6LYHEH/qdZkMwumiUexo
bEnj1pc6a5NrbKgebuuBoNOdRjqsx8bHxyMPE/fY+5Q3NsLvKvLttmi2mYgfO/h1N0UzdDu8fuXr
XI6SbyjAmAF3VGceYZ1UZ7/t870/9b6kuBs2QYqSldmMAzLUNj2bSClvg0HXTo0u2m3lK8P3KvZ9
6CBlhctDJW1MHBxOEa/7bRPQNywSPpxayraTBGCNQgs48Cib6TVYefUcEhVIBaPyBJAAVZ+G93PT
1xvJFd733BNYZ/mIEWLJZObqbjDSFpajJg7ITvWoq3v9jd8Uw1PtlflNQQg8IrCHmoGIhr0yNPKn
NtPtM8LW+jcvGpLvphqUt4aZdMfaJkXV/PKPYrCWfqmAzRPK104BnAT+XdqngZHs+lAisQqj+D6s
S/VTAWPpLIas/Tn1iG4Hehm7wK27Q5Ji0zbyWLzV1OmaziIjP2gZnn6DL8N/kqtDbxYxchIyWlEy
BRcUmrxfwvZJcg3Nkm9rucAFS+nNK1HF0MLszt3GtfYCVULeZaS4Wz9CoyeUBmWrh1nlhNSLNoMc
PoV9IH+Jij6+cvse6Heu3QX0VtnlmbYt1CQ75onfUl7ScvLpYKRrpUxs1Kjd61mp7TymRmNXV/rd
IMip29bNse0YyuTgjV1y4yEXskl8nU6R6Zf3CJhkz4Fo8p2QC/jBQZPf274e7zxN/xSp/V02uvq1
3cvm1jKIIWponxDP++WX7a+ktZTDwJtvkyexIAHOTITFed+BnEwOKGxKW6Mj8aX5C//Pjb8mCsFl
o8pDPEwCw8GdOnjaoUlV9dGO/VsWotlyfCDwpUp4pGau7jM9eRG8C/xN6ZkTk14pf8pjgjc4YKzw
gH5my7yC6Kmxx29GXBifWjfTK0g9uRFTYuuzh1gJw9ser6FDIxXRbyrLD7kyvBhV/rnRzWxTW1Fx
b3t+gJ109qI1le80nalcFxb6vK2e6jf6KJmPDC/vySB5HwmD2gGWs9zXX1Kp/w323rwzM8v4FMhS
F267HIfB2qJEl6nlVaSHYguty3yQogpfXlNpIXRNOaWsldf0BqVNbEgRAuOuSRnBS3ZN3098iUaQ
dvYu6BzqF2FugrpTrT9lNHhXvaG532lTy3BExvzYtURmkt/+Gk+fep8UTcqmzf2NVGo+G6+Trmq1
8PZWkeIFBOftaOtuvpVcQznZWeQf/Hb47ZYZUxJ+w0saP4/ELCoIS5aK9JL+XEmiAHISJTuvUDsH
05h056u5tU/bqRKcYfMTSTwM2i72HsdBf0plwmcw5OY9KC1ebAlNltgsrYdONcCi9DHZb2QMZ7ZX
dVCl1HKMWlOeJXO4lnBPkP08OudmrO5FiZOnHeUPYQrN0DOq79VI5op542e3dv3bpgIqpxptsA0z
Nzn6XYxmciUHW54o+kFJNe0ApSLaS+b0nm0G7wUeBDLPqbTJQ2HvsZfmp1g42GR2j2ENL1OeXH60
1U33vjCkcAfIjpJhN9xZvnkj56FBWaBSd3niPrYFqszNCKCNX4f9sllyS9qTL0NnbduE6ohnjX/C
2PsuRS6vwhxyXU7hFycbzHRKHC9vcCinNl1rFHmNSW7Z1ryN6wFWGyrBTvQ4MQoyvoAifEBfKmkz
pVkwPFLkszvVL5gSgatz9U0wurAiK5cQBwNsk9nK11Lzmj10kIr7wkpuDSPg6UL/cCsSMz1ZOipo
ZpHdUKcU28yXfpS99kn1+37Xgim9jm09JdA0wV5JYgvVikje9gatgmzqeOroNB5tPxyOvGNJdcIg
fQKzdS1VwzfAJr/hFp6a1nzC7izb9Z34mSd6sE3joHXUVvyuc7Xfxa32KJHNbIeQKzyoqIG4XtBv
E73qHvrYG+6rTv/SywH1SDt60rlmyRKGZuvSVdhIaittjCyRNm6i999LWbuiWI/9k0GByky7ZkuF
PvtJ6T34FkuBdmBm/U7BDv7USLJFMEvxCA4z5+MGz0Ijy1bgC1i0kmTzwtjFj4XABT4YJ0eqLTJ3
wEduRnCsY/25iEkclb/TkaDBI2SA6MCMUW9ULgSf9Vy4Ks8pBJ8zPT5GWB/tYrS6V9iFl7NiFDre
sEsmTve8jaQ2patnTZGcLVxqnmEXund2rVd3gwhMZVNRMr6h/0SSYlM1ESt91KWe2dselnjfwyqS
ocVxxEycLLCPNm1wAFps8QFg4MffbqmbirjPJAFNbxh+4fuBVLpDaMTY4dnXxbhX09Lfqnpcr+yQ
tVGmtX7T6kzCotBqK4jP4BnbW9lDPU1xrWwFeLKwaFhiY6UCdcWc/NHejxIqVB0gOIVOJFFU964i
aE55AvgkWunbL0zHooMK6gigC54js0XrZR4brp/ovP1y5BW9mvREseSVT3PZhWYDggWCOIyKCViX
99PJslz4ZWkjpK773he5GrRfhehb0G2K0V9/vA0u8Rfvx5rtN7P2K5XZyo5kfFZr2k7tIaJ8GmAk
WiEfFlP6pmX84+NBlyZIE5+ZqTi2WHMeHLhyy8hKO3RUEiczT3Yl0MxB/0uhltdwMVlhyri9qLI8
B3mA14cJ7cL+8dIrCntmoW1SGVtpndelvuYztzQnWAnToIa4NJ2amjqdJ8veWbNiQSUwmIhTvthD
a7dWtvviUJCA6OBPe35Ot7bbuKGGq5qnAR/YqHzOZJ2K+Jr43lwScJoJj0oFIBcxF/TIbLNXOM6k
NiL7TtPKiXmkhKkOP5TQstHg88PyjkJyp2xouLbiYLe1CDeFjppkkA6Ubc2kmvLHEPbtyhm8BDGg
FmNObBNLBmo2h4GMXacVUSUCB/TlAXS11P72Pfrm4ec8XzkcCwvNUEiATn8iyTABDt5GLyuDcYDH
gJNV3bVZpkeKP8Ddm793CRFQhGzZFHBPLt1+3Uj36K8qIYYk0jZSw10gjRultfd/fewEnU0YVtDH
IHVN030znZpcJlP1SIJBVmtOB0P5Ch1gc6OF2po27MLKIT3LYBCN+E7zo9cwimZIvju5i+4G7V73
/a0sr4SRy7APnBchFHIPCPIXhFOvFFJiRVJ4llpavBWtkQ0eP/ahjGWy22aUVu7mhcSAUabvYyEm
xIl4v35aQacq9DLFyUsaWgngEvvKdf8k/Yh8RLzBl3blgy1M8N0JnN2eWlP7IAEVGirmsAFxX47R
To14KzVrzrCXFxskLjYhG1DTAc/MdnqNUnDuKnp4bpK8RdeUnpG+V60kWJNbWbhvsOBEmljGNEFo
c4pfBMGVCggmIakuB+ZJMdP4TjIjIzvK9MWsqzz0gHjgEY0qda1jaLxpMkPvth+fhKWFffsrZree
oqeigHpuOV5b5E9xM+h3xahIn1Kz6u76yX384/EWQKuCrUMU+Qe8NndpiqwAvz6gKo7kVXcirHnP
4HUJ9mOndwmPBx2OgKI5jTkeVJ5kK8MvhEyuWcS8wIGClp7ft1lGiHNlOXHM/tYdvoXBkxt8ayOe
ckG9MtTCwbfBGU0oYI4lmdL7MzI2wIL1vhocRY7ufMrMmlw86La2cgXOtYmmy4lxwKZNhiyX8sIj
7yY9943gbEtKdBfXQ3vSKXrt80KKtl1gRXtDGbOD10vdLU1cd+eOGo/nuM5XgsLCyaGg8srNBft8
IWLmeo1ajL5lnkwBs9Pwbsw0XRli6fOpOueSkGNNTgvv1zSlPVGR4tROmiIknsm70QT0r7d7WX40
ujUficsvqMoqVW3UI8Gnkj69H82zqBxYnqQ78CADLI2jPnwQ/iCzvtgtrGyXy3AwDUYXEC0XMUke
vR8ssAaCddFIJ+onqgc5z/PuUDxO7vXE7L6HmudqW9UcpJcGFK65sUUbFiurexkLSBDpVgHHBQl8
oX6S1kFSSJqLW6jUbhPfAMFV3Ple6qFi1Bw/jgOLY1lo5CB6B4FhnrkNZd1CH490J0+Cl0bSeRfp
rXbMh9Y4uIA4VqZ2uXFelVUA/uJqKax5qmRFXY8aE9qtWdMgyHtrN7+r8mvgHnXUeT6e2eUx4DTS
rzI5yyAG56j8QiQatmpWdgbrNOzlOP5KDmCt3IcL85me5ACMbe6OC89aq+iwMLc837G6bE/neTPU
7lavf2Ayhtbu6eMZveoPvIGTvqrUAXuaBnpNzWavSo9QrpZQ4M8mzKQ7KeyLO9lPvmV99Eg3vt3A
K9ruT35QUwQfJAgyY2Lv0hp9iI9/yGzW//M7bDj/05QB1L4/I1pjlMmI0vm5LayYllAHSKwR8ja3
vPIqH3Tr2Ft9ujL7WRR4HRRZNKDciOdoZNzvB01Qw1bjrmSDtn2z70bYU/w0bYcujLsSy2eH4mKo
WZZTQMkUdVMVTpKaz1VlYDqS8zyL/eqXMvRrYg2Lo8GaAI7MEbxAkWP53Tcik0Mn1R61+Kel6Y6q
fJVr7fjxV1sc543o2CyyuYNUlyKtvHNspcUOJu1jJqfDFwwuxV5UVbyiDrE2nHj/vWKsjZreHmun
KIT5Rc2NWgE/3IPjtSsqtW2lrhD/FzeIie4+KiyTvtLsdMhxVLaaHPtnLWnigxKpWK/RuDj4Kbip
j5dyFlv+2SD/DvWaXL15t1BrA0zWgs/ULJr1ln2flckKt2DpjIFU/9/ZvKYbb4aQ8ZysEjNwHROA
93UyDvKObgFwO9WwD1XYenvX8FcjzPRR5hEGIVkqSbpGdJ4fMi2TRKsPqFPJFrVsqrreqQWWtpWT
pJv0UC0nN2jDj6MEuz1rwUp3nb6lf+pDe0/Ff1gDDSIYfBTy8osqGo7xCt2yUcJMiUv7BgurnNZ0
hkv73kNCMzp4vq3/qaCdPn/8fZcW/63M2WzvotCbBqKSrVOTuV/1uv9VhPVjYkjXRNST5qZrpZql
/fR2vFmGU5d+7bkBmrCpSmuxhjB2siVtTUp16YBQXdV4Ky75dYeB1Fql2pMJu8AOD0Yc0B6N/NhC
+SmS6cl8vIiLw2HkTqlGUDmcE3DMvkZ1f9CpgcaJ0ybpPnGz0yAp+/8wjM0rAl6YCux0tnYSqMOy
p1DskH8/wcW4x270Di7p2pNl6Rvh7sLLnvIBwlWzcQIpaO2BbtK5al3/GgCG125wcgat8vF8FsfB
FohnPUQ3zv/7uCmroa9UsuqeZH1MDJAjKCDswCGsOcosjsNNyp1KqedCiQs+ItjhGBpWpg3WvYVT
EO48yX9wlZr4NoQTXlk6D/n3s1FHJfctTEm43H5qzWPcFUA31m7Q6X8yj1pvBlFn4nCjXCZN6Bal
Ew8IgETl96739kK91+LyDMvgU59f6c23jz/T4phklv+rhDi7TRO590SUoHXk15L8icqk9cvW8vG6
NPuUqn84HKxo/N5bwtu5rtrsPh596XJ9o9s2NynAEmVQkyGS6CBLD16rnfpxfOlHcytacyUIL+0T
dILQVrIhCJK+v/+CJXCGVEHywVHyOryBvWRu8Cj6y4fB6436dpRpwm+uu8EdXLeOO+mU+xBHO9/V
Ue2RYthOgZnv1Qj+nhy1+ko5dSnOI9cJTZBaiML75/2oSILGITKJrUMdchPqTow9oG5+NaXfqvX7
4y825YzzPUoNggczot/gl2b7JRwVRG5CjQZudm8mnyPpV0E9C5MH9AiG+u9TIQyeUZKSLUT91Hn7
ibvdALzimg4oouxnh/KPvQOa3L+ksFD0vw9YVDxZPl5BKJrNA2Mbe1gqZEPq+H33JdCEU2r638f4
d0NMe/TN7hgBZKtumNqnmI9UJemJLvwny9VX+qwLWx14DI+a11W7KDSELi3OLoSS7gJ/sgRuQvWw
cnCn0zLbBrDBoC7jNU9YnL+3icWtgbzH4BQ+pKs2937nndVsO1RaHj7ecGIhRlAZpvA1vdOA/c02
d6COldGoVnSWXLP9o7U+tNE210CxWWWj3Ne5UnwO5Dr5HoZBdNNLmvKCtp/2I3QV+way3YQczKm4
7up4DE3slmA5bith50+1W4+fuMJU5CJUtfkWtMJIj1JuR7+LISjCnWmgc7rJuTLjXR661pNc+PHa
vltaytc6F+VDnjXzfddXZRdwuY2nxo6kK41n7qMievSUDN/68fFaLg4Fv4K9wf64KKkFqtR0PWSa
sz8OxCUeh+deTxNHAV3+6+Oh5oXZKRJqGkk8lTuKFuB73u91T+1c0n6kM6rGfVQhZsGq6qvmmIiB
B/ZVLLJNoiXPkdGs5GsLwVDDKhbDVkHViZj4fuBYsUbAlubg8LZ5lmPQ9lJ3yjysFvx0m4YrIWpp
d+rEjEk6AauPedpWSkittJErOZP6ygkYS2Ns6l6kz4Hv2eqxz2ux5lmx9BXfDjmLIvZQF5Dzst5R
mzqyruvc014CoGMWiixj7a2c9IUEgeWcKlA862nATsv9JmbVZtGCLqrjc0dBBLxV4R5KOJNPcQmv
JLcC81Akhn+SfViGRp4Zh4/30dJkoU2QFquALPkN74c3ss7l+YaYbYVpfFvamyIVztg9fjzKtGTz
cIbeA44LrzJ480oQ/KE+zUb2TJRWTlVXJ2DWfwexeT0Pb4eYFWNK0QVS38q9EwNAKrrik6tjSfjx
NJYWizqhTRN3KmrPp9FHRgkL0TRPSXFfuMjkVeamgib796MA1pgeerpuXGgsBEEquzn1tJNbPPf0
AwJxK2uriv0LX8Siv0kJmZbqhb60KUkannix7AhJOrYjkGBohB/PY+mj20jLUi7mOYQV3vutVUc4
jY1VoDhDJmXuBsni7iYETxj8l3FslV43HnXKhZJj2/atmoR6cqYCB6s4Mcr0awwV/PtfT0eXJz8O
0iIa6/MrueiMgRDV26dWa78NQ/IgRn8lsVjYX5MuzKT5OtXY57oDkm1ANkyr8OxKqnqbtvlYX1s9
1HPAOuCN//7ok8Xxm6ekVr04+nadt01u2bh6KRI1THUEu2sn9cFU4v8QUhkK/Vddtgmt83o+wIPY
HDpdcoywaPdV2VvPSAY8tnVT/H35lzF44OMkjtDS/LbnfWXLQL6tUyYbRyg5QNr7XRWYvz/eDAuX
IC5D7AbFQvjoQmAmKUrTKMfQc1QzfEKC8lrxoh1GETfYjDmBHL98PNzCUZoi9IR546q/SNRFmqWR
BZP7lLVhDvuwwWij09bk9Je2H3U0DTNHrtuLHR7GMXLwnRFCC/Ljgwfs8phC4fqW5JG7EkkXrnWd
7wSOyiC7pRzzPjZEHbBao4NBL6P6INK9H2YIVhzdfuU7LS0cyQqZNOhLjSfO+3HywdIGtVQl7s/E
21Sj1h/hPq8VINdGmUU63U5zNQvtxClVgwwTWZykN1aaDUsJn/5mKtqsemFJUedlLcbbte9u7Uo8
1KkArkwvp8xhwEhW+ZDJwymFIQH3vFr5YAtpCmUZBIHVybeebfh+IbUILW1ZjX2aq5Tlk8IDzKyo
eyj7T3Kd3gOlGmEI9Tdo7K2MvLQr3448baU3CVKKRnwUxknksHNLmK6l+iMq+3gvj9Ka68nyGk9K
YzStLfQcZrOsBssdEwvebFg8+ZJ6UENtD/v96NOvKqxzCSxbV9t7QOzOxwd8cZJvBp5Nssy7vIwF
JWwtQgq0KoLCgZ0b7FHLUo//t6FmGV+PaCsUyiA5Z0gJoMcdKXeeCdgN/vefj0daPOTcY2ieEbwu
WnHo4Iu2qUTmtG2HHDZym5K+LaHdZunKHlkKx+BD/v9Is2OeWimkudwPHCiqseNaHX6qfSLfN1r0
o9VU/ZCijrVy06zNbnboETuxlC7rwjONZWggbWqhH5jpJiq9fqjUj4SeIDx8vKLqyqBzfwso94ac
AaqnPITUxM3IyyHb4kHm+3dDGif9baEkeb1DoCULzjUcYuMQIslf7Yx+KlIMRe8bP3JFR1wuMKFb
DaaauqdBN9oHgb7RXd6Z1ldNdK2+rW01G/dZCS9zX2KRNH7DkkFyP6MON/Y7Mi3va53D/93FSh5k
eyWPOkIseZeONueoNrl0Hs1Od49JjCbwSfJFaW8zCVbFk9aVzc+sE62yr/msYmU3LMYq/juK1dhI
AKJ9HzH6mFwtLUpkSKOgzZDowC+V74NLBd+n7fKN5NlKszOoWH521TT7IVWyu1IOXTzQ//6GuQWZ
XEpK2YooPA92FHs7UegeYhCZkf6oaT78ZQ/FUG2A/+QhaPmzA2A2vJ+xHZJ99z04TOS7eUOWUH7S
zbjm+D6dojevuNdRptAPxgZlPeQr34+SBWopx3RrSXpeLIrW6ouC0lhSbUbv4Jlrj6210aZL903c
j3JrhNVulw6MvUMc38V6t8ta0ArNXlPQDFirNMy+2MXsZrEfvGYO41pMUvf+LQ2ckxjJSYxxZXPO
TvDFMNO/v5mW1NFIG/sKchzecFBxH2zfePGC7nOFuf3KWHMkyP8Mpk4PvMmtYt4kCvGPVr2Gk+Al
ikg3MAm1dDdmbYbOSNajypzFivIDfqD80xe1XW1Qw6AgJ2v+L0NNu1+tKqFUHBR0Uf/uwvvnlwHq
BTpFBnjhoSGhOZR0qPk4kmtf1bVw7Da7QYtkJUjPLobXYaZ3NC6aXOf/KK+9WW1Z7xG2R5TLoRqA
MO4XBREGdzjLfbRFenP/cXSexZ1pMB5uUGh4U5M9z59vHirRY9NBMuvGCI2eIg6umhZmswg5lY2i
D05TJh6EcVRzUbhZQ6gubOAJhw17GMMoQKqzDZyPyIWOmcDyT/c2bfds1iOCytXKFbSwf9G9nKC2
6JleAm6FR5vKohbtiKy6rb0r3Iv3fTwg0LwGLp9nY6/rOUkyTs8E2bqo3KIui0xZJtmnyJBqqMEp
zxMUqeXhOQ3anDpg3YTfAy0LnsY65aAOPJzaTRvn4d8SW/iymNtg2obUJ5U6a3Zoky50qXb6stOl
YtO75ZU7QF9bTSkWNhCQUE0BGm0ZoMNnX7Afe/zfYfM6qVLXd2FuF9tUlZIvZYuYm4cOLtrLqPPz
+3BLlMUauHj2jPlnvXmOGdAzAMHP21yZashoSI6pA9X6Z6lbyaat5JXtsxDVARP/O8Ysqht5XHKx
YPYXNcG4Lz03/dPHvvoydi2EWKwAkbxOasv/GdqR+evj87m0dU14F+xcqC4XNAI/cJMaFRjJ8aVE
HAfX0560ERnqVAaaWkVWvfJkWzqQCFRQ07WForN53of6XuQ0fcfExSgsBybepagd5TbiCETdlXC6
OLU3Q4n3Q8VIymXAMKVTN3ymE7pp0IzBNHLX197K82FpkwDIJsbAXKBuOHs+KH1D/6PJlBPSZr7Y
ST5ln52cFqgDffy1FgZ6dxhmZy4aYikc29o6aXbX75EFzw6ViWDgx6MsXBB8nX+nM+3XNxdEbJqJ
STejc5raix8QWlKOqdZ3T16vys7oR0ii20qwsoZLXwsvGKBTJFKwT2eJlN8h2NA0hecUbHjMkJHs
1GJK14GhpMdBol/28SQXNiItZdonxlRyARX6fpKmJ6VZoWWeU8fikyhJhtXe8ZB7/D8NM895lagV
ZuGX2inWmrNH8DJb60CFe2X1Vmajz45V7Q8YcWjYbyVat+9M78br09sw0v6uGDtFw7eLps+OFEJx
VZMnCTFfi81Tnja/pTrt9zz7ut1/WTekx2E0alPr//3nCdoEKREI6o6IbA/bk+xeCl1ERNJuDZy0
dMFwmSp0dKAhE4ffj2SMRVjkYTE6ddJZ+xB44i04PcXexOMY/Bxgmyd7RCizZkOtpbgZMb5YgXsu
nWrIb2xGk9B4wc1TKTpn3Zh7Z91sjHGb1xVKReMYokDy8aIunDEao/8ONDvYeTOpt9Re5iRjirWw
unE1Y1NV18GwAg5ZSlMmWhXIXEFadJHKFmaZ4LeUxY5a+YcIxbdNlxdnw5e2YW1+9wb7tsCdo1WS
a+xVhpWjvbSeEy8O2ykgdBym919US2GTID8ZOUE/HCTDPPlNuDbBpQNH1IDvSlYCJmEW8ltJUUbq
GvZJJOhZAV+n428gYdPIrfGY+UO/DZUgO0fwWLCDMhT0cPk7uU8LvP+KZ1yV4nOetaOjIVmzcvEt
z//f3zb7zDUHBW1Gkt5EEgdZ+t7H/coIi7MHpcAFTuHzIivS0SzU0cK0uFrd61Yuy02kF+fRW7NB
XhtnmumbmwjifibnKaokJZuEXuYpF+nJjozT358LDh/zmPqYUOjfDyN0TICQ4HJPAoTAkJxSnLex
zI7VTx+P89o5nlULLLArVFInYgWg9fcDeaPqdeh+dKdCKr19qKuYCsS1ojiegiQn2d5447Vl/NJT
vNqFMJQ36IA0V30zkSK0DO9lXbJyb59KktiGnS2gSFn+C3Iy0grGYNojH/3S2R6yUfAPOrOVTqmZ
F3tybYRGy24SdD6OFiJvQ6n3e68q1h5sS9GY5pumwIUULNT072+++GA3sia5wJXC5Ls+fI3UYdfa
P/riUy3MfZOG23ztObwYqwCmANzAH0SBGfx+SEnvjB7HidRRsHlpvL1WvVjmV83Ud5rSo8B4p0Zf
St9bicXTp54vMC84bC+mxulF+wqgRgSFyTZPRfypE2CEfmIXhqoR/kRrtb+lbwkFDMVSILEIAMwm
WLXDoKuhETut+jOWbtDz3mjKSevPatQdLOXx402+dGapuZFRwamZHMzfL6clxUkX5WbvmOq4g1dw
VBMqwfVfujS/piLg21lBejBTle/9MF1b91nTkZA2hYsGnXVTK/LKW2XpukQyhGYmQhQgi2aZATaZ
6Hbag3Hy3Ht6wHk6olKHmFb7/PGKLX6fN+PMsipdt/NCj03rZPXRH1cKriTPuELW6GscBld1h6ta
Gp0+HnJx0799Vs8iUay3UpUmNrqCGdK6fngXldJ5KLatjs1aXB5AWcUbihooljR/S5x7rRy8edLP
Yks4DrXX0/E/ZUp6GuMcsz+xyzBYQ4dtZTMuhZO305yFE1W1ApSmosixKFKYrvdZ0fVPsR4dMOc9
mYP5BW2ahyJsV3bO0g38ZtjX1X8TxUa9luVuRJHLpuse2tU9Ng67j7/g8hDkiyyUTZ4zO2amJ8TQ
/T/SzmtJUmSJtl+EGQT6FVJXllbd/YK1Kgg0gebr78o5du10Zeetsjn3ZWxsREcCodx9+17wwQ4S
ve+203J1V8hPG58uLmakHf93lNMS+eNB8sb1Wi/v3J1wvW2aqqfF8O8gsH3WFvf/mI//HehsPjZ4
JY1Il+cdGZ5nJyMZW0lnV2f1g2YvB4mjvYU/S6sVGPjhm/rxu/zsKc8m5AAqs5MYnO8n073NRHGP
aIYt67OY5tIn44Rh6aD7ILI5+2TQkWdL6zhTl0nso6S8sfrykwDt0pZlkdaG23LytTnfsiw6CJ0l
G+mkNjTVrsmjf5knfJ3baHqc8etMP5mFF8fDt5I7MJE0Kd738+Nktjo0IubNcUEwIEEuGKa7V6b7
yX374jgeqdzTEW3Y56/Otz05CpU0e9soVkOvHTthPrdmtRJx/dlcvLQd2+jwbSr7J3z2+Z6BuqiN
LApHuehv5qp5zsb6MGDBaC/uA04+ZeD12s9/PwN5qlPe/4QKOk8zIo/wsS9XLsXaqDIDcrttFuJg
2oD2lOKzvp9LbxMtPdItjJZO3kfvv1puthWgkSk7IOGMVniOLsGUFhBvzVQ7jvnk/A+z5NRXiJCG
2+9ffUZSa3zwkhom4E0X5IkdlgNVVIn7CpzLj1/kpQ2fzRD15mmF/ZU36LuisXprHvZzSXEHfcgL
RtdXJfTLbMD+CPkOhoqkdD8Z9tIOcgoFKalwySIt/v6N1lMSCatU3d6Y5Ws8W18wzzn6mvb28dNd
+nAeN+OTD/qJNHU2TGSx87qqI6zG/dPKpp+1Xz0NnTrWRff08VCX7qd/DnXazP7Y+VMS6lJ5J6YM
uQKzrk8u6AAaHjCahUvzWcrxswc72xpxm50jelzm/QBwp7uf1NWEDdAkPgMLXfxOf7zA0+/446mw
4S2AOIj04Im0vUFPXoSpJZqt0+AU+/ELvLSN/PkCz060cmgKGVneqbdjWZbt4CFO29gz3sLh4JQK
8GsjMKtd0Iri/9Bl4uXj8S8eqSdbFh0OoeA2craPeQm8cAjFxr7xcTws8csa/VW83Pe6wPbR2lVj
ua4AhUzzl49HvviS/zvwec6z5AyqK61w9l2qvjpmox8p9nVhigf4/3AsECeiPcbkAuH92XpIVJEX
S8wdK+oozJRteDLTGHRmqLf5+JkuLoc/RjpbDjLv4sYeJ1xXIL1b5VM8HCRdHpnfB559//FYpz/r
PDRkjbOVCFo//7onyE419KJlzR6NuBF00fwyZ9MnOceLC+6PMc4WgleYeeX7nbYvzVNCui58fB7S
27byzbdBG+PPtHIX58Qf452thlrVs9UsuMQZBhV2oAdaLQOt+kxJcGkYGiKQfNCn6/8l1/SbrEix
DNXg7eA/WszrVKrtAAHk4y90aTb8OczZ2+sMzGG7jrCi6n5E+VURvdXNr8l5jcT+/2+gs9dm57l0
usIArINMrHXuwG1BLI7DvtpzyfzkqS7NCd4Z3p/UlunsO73cPzZH5nKaO/XMZY6u4Cpo8iLx+E64
OBwLHYflVVwM1Sd5ps/GPHuTmZMAhcDDYT931qrBHLVoAlYa9tCfSNUvz4z/PtzZm9QwTU9ss3R3
fclInsSa3QVREkJb/rfWYqf49s/3eBZOsFVVJfc89gmJs205bFStnly8waO2oH4wb6K4efl4nlw6
bP4c8myvt/Sl1Z247vYdcVTQ2fpLFU0H4Y6vqZWGiFuOrR+vPx7z0jb1x5jn23wWK6PHoDs/OBSa
cHGZ2ueJDqTdx6NcutBxfOGUQgHewlno/aRcsl5X5kK0PkMdek3nNn2C72nd1fYSrR2x6LdapdIQ
brEdNKZePXw8/MX56SCgOKWA+OvZmojEmGe5X3PCZDOAc9nusGt/xm7reRj8T/RxFz7iP5o1QimU
ZKjN3z9qNiuZLqQ/dyiIm0euCvaql1FUhJzy0XOKyHHPMQJyK9c+qwydOk4vnDo+fjzCEPhTcWl4
P7qoUqSBcZUfzKGrj3Pru3vP1iTW2A2uyYUJ2ynKcTJEl7yKq0XuZ4n3EY4i39kbXoeT+mPy0+/W
mD9oYAnDxSp0+h9P8ADMuLNuvjG8GTSLN69zQO4UDekSylQnr2w5m2GWKPtopMbRFtYbhvH12lqi
+3iJUkhttPrkU2eGcKASKBpR/Q3Y4ItrL2+0aT2TR0UgYSbfVJ5OQY4xe5C1GpS2zvbW7GX7HHvx
MGJP4+MN/jekFPMPt3UP1PpIheaY/HS9hCglAfvo0/BgVU21KgVBihrhamStVKE3YdFcm4ooaalu
5my+T2d9DFtjeUV0Lrax4eyHqnqB/GMFcaUZ+6myIjRHqrqunNinAdGjibQxVNjCi0JQZuy8xHly
Rb/cSQIkuPf9TKXRfI1HI93kzPw1rlI7CLbPuSsFXIPmRWYndGBiQOiZ4coMjfzhDbG9pUs7DqYu
v1Wa97So6iHK8gSAAgFJ0cktzlsyaBJ8jVrLve0NDI+i1JGhRaovmDzvZkijQ1Tar1Lm3qpLvRQi
X+FxtcGGMar6175rv86NMX2PbaMPWmeub8s5dvY0mJWHxlQbbVDwecqF5i87yzZplHjbOhvmLeFk
D7hwzjGPw8tAW3oXylaBfVtlqdDVu2bdOcYcDidYwJDaa91DqSztIgpnOTyJeKqhcxjXlj5G1+hx
09WsxnuNUKuIcIastPKbhHkC0MOqNqQIxrAbBuskv/rh6rS+g9YS+1r3hhXJkTmkvFCtfXcBlIJb
RDj2Vk2T5uIEIjOq3bCk967Za8GkTfrKkcNycEoQbDOWAaDYexU2w6wHahwhjQ2qXGUnspq9NA7G
4NbJ7T61N+nk2mGWS1gcNaLM0q+Kn1mBq/1slbcmLY2r2lNbwBi3ou3ulqz8hkcaZkxwJgPKwPk6
a8cfk6d9s0g2nBAj90XkaDsj7x/jdkhx3TfunMZPAjGa22oZrZsyqmhw7bvhismShbE5uQeBgxdo
HNEcXCe5bscaSWofU8ROcxZLhCeNrSUvBTi3sMgNETRW9N3uATkubvpQRHFyNBId19cha7sNYCB3
HdGuCFfDwd3Q99sVlwPt6LrxrWtAQpHzuCmLdlfP0VVpmC9Im9PbcnHGsPR8bUttfQ6iuiG5LDXj
B277/p3EQjHw8+rgaOqtS3I4wL03hXENC22IyhPiJ8NO0fPenAlAlsykGZaFdmfk2jHyNfBfi9Ht
U7dZNonXFuu8he0zVv3PWOutFf4cPSSZ9Fq1YGeqav5VFTVwpTK211bJXtL6k9wsSXnfS+9H5Rcl
pGMt2kVR8gt8wfUS5Salp1JCD4Jk2k3GowOos8enlABflRtz7sw3eOE3NH4PIa2WT4soiQbqHi2J
mq0TgBEKI9k4GCZ9fZWm0B4FrTd7w4TsZiLjpUY866Hm5ct6oEFcLPUPLuHeSs+N2xTHiKSv5luj
7Ms7N9ZvQYgfWprD16meTTeo1V6AuNwbllJZgGQLGwarzePtYuda6A8mn7qt1Q5ZF77FEK2CCmQD
DsPiLYpUXm6KulHHBmBAY7jWZmiwKopPILmkKOZVnXlVYCjri2H2NCOBRn+NW6Ywr6AK6OgemS/O
bzrkbwHeFs8g5nwgqtEbv2UKrdifV0nXjce408yVwd8Mkens7Bw0YppEwPGKssFxHQDJmKtkjSCV
e63RIfCIpDFunAWSG/0T3o0eURqbF1A/pDXTtWPH9wOyk1W1dK9FmX51ssaaA6vUp1U0RcwrpLm5
arTDUKo5LGoFvSslnzUS7YChSDedOZKl9LDssuLRD3qNHacZs347KZ69T2AxDnN0C+72KSsU9VUw
k6tygkji6vlz65jLNvFqOITxmNwmrppXhQl3rei7/kbXnB8DAwSFzsW57OWWg6QIocldjwoxh0gH
uaVvzdjO1iy2dT+Zdz1pgtN7F9d9TorRS3Gln/mHh971ruGp/yYx+JIZCxxc3Vtusc4CHBLpaq3b
oKtKd5w3I0nMQLHUN5XVdkExqH3TG/l9KhILOpQJDKc27nUre5yL5a5t3N92bewWg73JTHpjJU13
CLvRg7Ukqtx7iMp4Ws8+vFkyzElYjLWzcrNllyZNGqKFTFa9L76wl+gUblimddGUjwkU2a3fiDqY
s/geKfBDu9jRscpBYZlFbAb1YnIG+V233Ba9ngXggJensnT6Oex6jlyRd5y26LCmgTIU6civUlNw
d/N+2DiaZm+9vr5x1TQhGnRvhsXRQ8KweCWzhBwp2MiAxgv9rnIyNkZnhHxVEcQu0vpqDs63SnrD
GqUPvOWh46KoUdQe8+ZLVw7O3phIcdEr4IXT0N+PHmt3tCDcWGX6UEXabSKyJvBKp7j1nVjnNsYO
iDsPhjHT3ta0+BhDMAj1mASZH5uh0OtkZU64wCKfbFezFv0GN9yGuhZfZ1Zp/uqBCfHv6FhxW8+4
znxvDtFAJUAkhqM2GcN6GBMZSF9rVjRz/M5z+ARFrM9XSwcoLu5eXb8FmLgU20gb6tBP63HdTmYc
Nm1rBHpPQxx3aYsFnOMRmUPWbcpnp6qX+zkDYILsvQafaSZhGRXpbdTrC/bmfr4ugCYHpBinbawU
brauaeMnvcCD8d16RYPnkd0MLGnkHDMSsBBqQY/bSWpDgYWPy7Eoj+hk622B+di2mm11z3L2w74t
ujukmPUqlbMMkf1w/6mib35njAdaYFP84tPvUdn+cLw42w5jBTwLQlfoWnMBloszCup3GtSIIQLL
89XBrXo/bKcaWBhwJWjFZboBw8X+Ucsf4EJHzD+x8o9aywqtOc4DeIlTMNUk84uh3ZV59dBYqoOd
Yn2Bx90H2K4fFp1ug9YavKBI07eS3Fjo1h14PitfubUvQxv7W130t0tTvHhtYob42CkOS01yLqbZ
nVtXErpzwUTyo+4asdmyxhHre123FlWL8UGPI7wQM8jg+ZCMnP1+fJ+o9ASMnL+6MPqe2ri+pf3m
VztWx1yl9T2uyeld7Zigb3F72HjJCHdKTdrG65o7EE4wbFnRY80e0GYjtOJI7vW8krsK/mkIxTA6
Rro5hLYwaiRK6fy1FE4VjMLbtb3YkqLLNuUyqg0nsBdiDdlwZdbq6zoevkTSNFYjHLgQzPkY1nba
oMKJ3ECYY7oWZmPyoK0J6/REXo7pI8hKy78vNUOAMjRWKCxh0Wq6fhXFzi8a9m/8aPzKb45xPGG6
thIn8R6SVdCi614BsL6PxvGXKfJn/KObwIr14WWqc+w5I+utnSqeYLJtCD4GxWLyfFfQqXmWQlRh
rKYIYu0oHlFcYrhnIfivFMQqv+PzKsjTQW53ZWhN/hQmaXNV6N1V4+ZPGVDRlW6BcB20Cduf2TKx
T1Kvjj9vKygy8J+nO7Ph3GPDVuHQRutOL66dPkXQlVi+z2UkUT8ybV7CPsWvsY5B93oISoISdnzo
RYa17UkDrLzONu61tInWTYUiLje9fq160R6FtThrC/MrWErgRufGfUjLvjsiBUeR6II2qr0Zw3DO
EG/Qjy1Qz+3UNYciru9dCSKjx+S21WjmVaILIYWVofSrFqK0/jql7rArqL/cx2BZX5rJyH5mo32w
cc17mwqPC77npdPKNyFwK8dKDk4fiQ1oU7oHYhxn90mj3Ux4dgVmA2jRrsE7RBDs9oR/9RNxYRfY
Li1/sYBrOGFsE3gAE9vUeFb+CABtqazV3NVOCPVsCgpVDmtXxMnXyek67uSNWE+dBGokgGWW3lCs
F2UpLjRcxTt/wSy4jtpN69Psv/aEqm/oB+iflYXnWqXl3kbpJvKzvscdc1wK886VJjr5tHuJZs4b
J3VdLp8KMNVcJsYYWCr3AtnR/Gb+A3JvTXN5bXNsyUNhjwY9XE7/3R3UA5HGtO678aU4Yaz0RNzQ
YVKG9AIdirHY63VtBRKTvsCcoBNFY9oHiZ3D+7KXjvtodzT0qQnbbhkQrInbaWq+ZOmcAPDtv7VU
HwK7ZiLKLAPxGddxaGICcWeksO+GruM311xYao97RJyMrLoylrxmJtHcc3fNDHCUZj6tOt/+BmsQ
iJ9nPyu7PNZlSt+zZvSHEi0VsOoatpza62PnscyX60LU6qVb5qdoqOIA4Pu1wlchaKbue+kX30Q5
XLtVegSYdi95qfAaPXst9cn4qQ8R9YrK9OXL2IwoVCs1JXxs1yJSSWLrLSm98bu+GKDFbTVMR3xq
svkwOPnA+pprtoJYNe6PSfipCPIKDtF33VJjBWRiTDoAd2V6upFwiAPJS16jyhqnA6aaDpFtLrRj
trTZ2pzbeBeNYJXL3BpvxVL+7jIbHSJKTBb6RpOet+O7cBFvwVpXgwRbbOa/qB2/VNryq5TtL5Lx
qyoBLm/lRLslIMyg7dt2qwh7wniGBJlzAw1dzlY+Z+OGBUbWuacVO31oCeM691a2msNx5D3qwLRD
lsPX1BxV6Igu+0qi8XR4lPdGFvlr4oh+TcFesWic+8ZM5VYbuntlEp5lNQLVTGiAbt1HTWRX8OEz
QiKtXSeZu4sRjoV9jBbB8Rfznt4MMNl904aOiRdBNjU/UglmchlFBfPHa1ZGMd4qAGiB0TeSyIh/
BAxR3IzJ0IWTdIYA4e+ugBMRpjaduUbbwo+o8M00JhlvJi8FgaOl91Pi3ugNu4jWa2PQxhq7O+Ba
Oobtb+7CGcwtQr50xulqBMF+SG5Lg5vwqQZKU206rHHiZ/XLx1yvm70zc/dqy2E3et5d78TJTWE6
d/OYXKlCDCskMnGgd2YEQ6zw9kUWXw8WbLM8yv11DFT9CoO9IbDwPlxHZvetmecFGK9tXyVwpeDm
Ut2q87FYtbrilzFBdrFsjmXVR+GSVy6XptYPSxH/ant2tyofSBFI9QW2K9BqEa2wjGSec8n1F3U/
KsITWMBkFkDRbpfKI2ZqmnSbISgOZ81Ngki327UQzV4KgvXeNn7XBlDERWp7DYaiYUZdMI3aE+if
PoBY1v5UDaUiRUC5nhPhhdyY5MZj4gS+38SbfFJPk6EVgdCprcZiYJcp57vSRBHl6Lm3dkv51VoG
MhDZPK3h0ZqbTtm3hal9K82s3p5IxdiFHXw3e6zb7Kkd1EEVFrAfq3mo/LjYOSmQcbtzkoD/WV8r
Abrdo/v2N26mt410v+imXXOpjs3vXLS6tVS+HmhlVgTm0veY7szjsSaK2Jlpd9uk+X6cK+MO6BQF
CRNCY9ZOgZoLtW/98qETtL1NWXff13N7N4yGsSlG071yExdMAuV598VxmjEUmeh2dTtg2DqShclJ
qz9YKVi0Nl6ebTxYmpqp1ioepIy016JJkk0tlyXoa/9OmNqT0pxybUftSc8+HlKtGXd1LK/iwr9J
8ul2rDxA5ZbMUcouM22rbCSz0YlNVAMGXnJyGHGCC7aQSbWWES3ShLflHTwOIghOmiXQLCJ+MKFd
MEzLLyMTxi4d4wer5v4qpsEJUp9KVjKZW8cVyHnISAVpIxD4yOYEfbHyBxrGUzJSeRfMNRG6O8fN
lnyJ9zro6B9SPcpOpG4vzOZ6uJ9at3i0zNE6mFNKo1JCmgyV46PoCHTs2vsZO00dwoGewtJvrvOu
clZJiZnq3HM9IdgUx7YcOQ01IdedlQAgbqt60wr7ZdAHPlEf3XgcmKGVwUkdTdKQLqqTrcKO2YxF
iTjfu05m8bQM9ZfUHY2b1uPmWpWkVeEccxAgt1n7Jt+oB/BbehWsdMzdrvM8/SaKtt3AbG72o5sL
diU6NZah01YNbSMBK/EO07m3TnOvraGxAtIScNa5KYnar/d1bzdkHvpk7U+ooX2guFaX6GRxSA9Q
oXxoZ8DmdOmaQUGCFyQgUOs5rh8WDKHsMlrWztJloUrNHTfVB0BFxS7VBz0wIRHvfEdrtrqXlTda
ZRhhbpW4rhfjtU76bl3X4m0+gTst2IxERMySZDbvfMhta2dwtxVnz13vcqcsXePWc6lkW2lKEkZ0
VyxR+3WcBj8QeZNthane9Mp59NI23Udarq3wo80Ca8TuXe8H/ly5smy+bJL0Q5i74mE0U4DPhEKJ
Iej1i7Lha19k5bbT3QLfALLCAtdDUAmZo3MK1vtOXwSHgP48yHYJRyX1gNZ3FZxa4UMbgN4GKHS2
xpiE5PXQ/HDFcFtFBO9ReWUk1Y7j6FGTdDnbSUW+0iFjgS3AZja7p8Vr3Ru7b6oDadD2jmyatpbZ
if9cGi7p0ulK4U2/NbWBZmEXHBs7cR/KuThWYwaFWWQJNgKOf1XF9umhK8p5+KBsdIKz0GxSc+1N
6bPduuX2n7xza/hP/kiMj7lc9iutjGgTi368jsX05tA4tWvSaY8Nf7PSinKfpwbp0ZZT3KdRWVnl
/Obiu7h2JKmUooWi3XZFvi5TIIpakj5DwRnWfYYpSoJK/Y5VpV8jebryLf6rtFvuoiz7BVE6JlXs
PagsGTYQJulTMWF049mWbwg0bxBwHIei+dEjDqwdIAUFrCzPUi+tk3ARxAgi9P0iWptxcktn1NPg
DsYqnqdkFeXNhgaie6yrCnZdvViJjkPHLn/3XT4FpG8Gdm8Trqaq3HWTGFREZshALXHit0H63XGi
QkuGxOubQCwmYPqaoHCjuyLh99X1Hm5iu+5F8WbVot+ObXc9GXW+S+x5rZHJ3ceT4wVzstwOffaD
m/y2mlhknmmFiW8S7NPAwwYmn3XSjcAnHXmVuwTZbqaRDQY0fJUaugFj+nSp4Oa6G/XJXFteEd/Y
WvGl92E+F27x26ibHEJr87qYCKxUln9DW5wGYzZToxvvyaC6pADJhqjaOha02wPzhhSH+v1EfByt
5MkpxN5K9OtpKb5o0LIOS2uEBEHcWcxo+UZlyVrn47gd6enfwB7c8zvjJ6mxDbkycdcYMg4oMdRr
bhM5GGVaXqEnxS9b6+9oBJquwNUPNxhOXjdLnXIddw1E/gX8735gNcHRStko5VEz2/vYkq+VZVwN
veJ6XBC/pZnNTXxp/PXQpS/gfuJV7LG793N9P5E7Cwjr1lNrf5snmoDm1vzqFNa+PoHTa228qxrF
y/C65afbTy2d9vRjh1ocxVun7+8wGCiof7S/ZHWSWpsdXm0xfSPkKqmn0SHxw2EL4ZsUA4GsJVZT
FpP0n0T6lHhLQnSJ/QPbuedsTK966U6r1KcS5ruxvzdiVd0YVrxFqk/kI807WRovBrVLWfpfvC5O
gtium10mRxpj269eJMOiSIBil6MMzb7fa0mu3VW5f780Oul5nZt2bxrRqszkm55kOz1dXrLSPjRK
yoDql1prCXuW7xX5ztX7nBupcd0k/mPlmlEgazcOrXx5kPRjjbNXk1ao7/q2qQIlKrxUu0eBxzr1
KW6qS+bGR9G4dzx/ffC8yg3yQnm8GDc9TIOIglx2v0ydXuUm1qvDOLkIM9P+toucr+AaeHuy+dJ6
KlqjuW3Wme3cw7E7trp9QzWIeNWdYNA4o3NMneFnqmMKOmBpvOI8dTZxqtcPwp1OENv6a6FlX1I1
tAdPiUfpo35WTvo8deqtwVLGd8xpWxNLhKkZ9WFfnkANpskfa34nqn1MuMoQMt5GCv52DwhOG7s0
SJqEQ4RTnDzsy2gbD9iFdmE7y+9F5ZNyz7MrQR3Fkf7Gdrx2bWLNQPCehJqafkcaQsa41L/LUW01
kNDbqbE+UQidCSZO5pEndzqPlhH7VPo+lxSklqTW4aX7vpK4ZBirZXnK/iX17T+D2HSSuWAWcVk7
K3ljcep5ebq4+yE1K4/KgY72I3EjYQbzZFD6NnGL+Kz1V5xK2X8IrP4aVbwvdZuuXvJsg7ZfDI89
nTYm55DJ0vvdyaH5Sf2RODd28+2Qz9Zj1cqIqnA0/8RiThx0b+KGUGBdGgeKzX2Vulm1pX9TO1Lf
INMzlOBsNIEmP8WkMKkH+84ZbKqJhfYZS+pMG/HXc5yV7H2bsjH9G/beiYZkDoTHZXwdeQlJYMNL
Ik6MuNL77dxXXktBwSXD0jrWMn+iWzjTSPzzM7D2FXxDYft/YcKatNSdVE7Zng/NSdne14B2QlPh
E2b1nwhdzllh/xkMIwa8IAzn1P7z/ts5fstxJQaUB4JU01y+mJ7iEvzcuZKPtitcbuS+S9Why8pl
izO6+4k67+LTntoeT11HgDvPpqxwFzzCCJUgpd9mGUll/WmRinTDJ+vvTI/xnwdF8WKx9nAXObf/
j3PipbxvF1L53AKbG0E5Q6pvcKxWxfT2scrl0lqnO4z+e4ENhK2fPZPyya43OljtPPEBb5df6frA
l7Z6/PfDnNY6bVunwc61PIU/JsJWkLgTu9/aTfEApy/otH8pJv7nzblwubBHdg3uM2dP08u+tE01
oXDNHrVhO7hqVfgPoLq3Hz/OpeXn0t4MBY+2hL9a+HRvxgBFa4Zd39iHyDOps3TJ28jN1R+zZ8ug
dpwt3rWzkM34eORL34v+BAZ1abKjgfD9IqjNmbwmWLO9xxmYTNZNNY+EJs1navozRdJ/3uQf45xt
lEZEKp8XHB9MP2k5BXBW/DJ5uf+jLLHtWXuyb9RKa0xy+Uq00Weuv5eWGgbQTJlT+ALC++wxp7Kg
TWZwd4b3bMffUpeKvuiJKj/D0F4c6OQZbtu0rP/VTKjZiTvV+uDtfWW2O5FSB8ooXD2TtewPfWvl
n+iWL61tvIxPtCCXHozzs3WIlj41mo6ztS/WwqKkrj2n+b053Squ4R/PlTOZ3n++4X/HOu9Fc5bB
9OMG1XIi++ssnXa6Lj+ZjpdeH9ECTWwmUnM6P99/pxTbUtuUXrKvKSzOVCR79Alocib7s9b+SxP/
j5Hsc8NPXaaA3NseJkpp/PKyuF8O7ijzW79Ma/XvzzVE2OzzwuN28td2dZJuYCBTwzMUERXbpEGn
4Sq58kVDwVh3tXj699+KEfGTs0C+nE7T9y9yjox20hbX37vTVN3GFGGI6bVh/fGMuDD73o1y+px/
6Hx9pyiHrNM0MubzZhDH0gBjOvUID6S37Tzz+8fDXfhm74Y7/Zw/hhOypaylQUHJ5mYd+fraiKfA
tatPnurCPH83zGkv+2OYKSuKoWkwIi+b6oiOokAxNNWfzPRzjvZpNb0b5Wyqy97tBhP9HUYrcl52
uTO70T6j9FEczCbPflZmJK4gblCumZOuEPfGoK7npHjMKHsuz+zb42c63AubNFJ35DAnlsOpYeD9
g6eLBsXQrZ29h0Az6CfSRzhZUfP28HhcoTOi4k/yNpTYEu4+/rQXTkCH3ju2sVPHIZvn+6E75VLJ
at3s0OHseNAmwZW6spNdXE6ShiHEThjlOYTY+iCvPaEV24/Hv/TNuUngcI4DNI30Z+sll0Kf0Cbk
cBf8l9y3VhglfLIkL81egBJ0AuKlSj/G2dst7C6ZSBjPO7cTyFa03ERUNY4idrZDMTfl/t8/EeoY
umcwTtFRXbx/o15VFok+ZRTFmvaaCsizqQ+b/2EI/L50tjYDUPnZEE2rtXJ2F7G38btxkEk15vLv
2lD/WSUYSGE1g7f5ydfm/VN0CVGAoTszSGZnPwuTENx81Tx7Y1fqf/g+9DhxCdId2qCtsylQNIuX
OnDr99A9Hwix1o3RPbZa/ePjl3ZpGmCZjXsCRoagbc+mgWbJMopt6eyUkd5kst8b+bDPqW9/PMyl
BcVZgwIbq3bx19W185Rd2RJXCFF1SUwWICW3m3EFfM6bSKI3MG0K8V4TI+rREjXHoROl9v9AHoO6
8d9fcXbti1gHPmSwcU9lTA4xpepyQsCMPN3aNF1hxp9M+tN0OIvH34139nJn10VbamrZHhXl2p9f
TPu6sgnjKFI4lRN+/IovXFbeDXbaU/44J+KRJEoLpWKHwLvZ4vxc7rrC+l5XOklbaXmfbJGfPdvZ
/NTrzm0jhc2/Vw/uypvnB5UY/mZBIb4li40OE9vLTx7RuDhbPXGysqFL9C/8Q+x1NZ1waXzwrbbn
as7SCyNZW3YQoY16s6m5Au0CY9fdVsUk7f3AazgWWlI1m5b6WRoMFEN/t11VXGu23/Srkfjwk7l+
afPGmpc99WQ8iAnb+w8xk1fv58Za9tPc75SbPnZe//jxt770HtjpYMng74XH19k+tIC69OvY7/eR
oWWBjrQtVOo3Qth/18X0z37HI9Bl6Z66gM/3uyGR/4ez81iS21jW8BMhAt5s26PHcejJDYJGhDcF
Dzz9/UCeK/WgEY0YStoxxOwqlMnK/E3iewgmnwAp7nJge5Hn/YjzYa+L/nU8pt+hLFPDCIt4WIjP
Zs1qRoQ72kp189E8GmP8jAvbppPy4+2ZW9olvFCQUCZX4IafLdsuVoMevIl+GrLHePimmMWhoGrZ
q9rKWl3KXtCUc3CB5mSljPRyFaBI3vpxn8n4rYEqVPr3aoW1hxU+oR9ugZIBdbqSwy0tCu5XrnST
+485fBlRhEZP3kCNXqFweoZyop0sLbwzgU3fnsOlBY6sEPcFck8Qemarz3OQ1+69WHaj3imVQwCJ
Qtr1WputrL7lAf0XZ5riixOtHWVh+7y33AKk4wlf3fRkZZq5EyF4h78YkoYSq0bReXrBvgwlgwpp
VVsOz0GtmneKHYPf8wx9ZdsuLT6Kz3A4QRfBRpxNHNLto2/SGqXE9iEWB8fHfIAOhuEEu9vDWZw5
tF0p5VEqYjm8HI4CncwSquygRuqLcNc7Cj2RFN5BvWeX2WtmItPvnt9zl7nk7Oopxj72AjMeXSWC
oRoWYELVfRo4J96ebkUD7/boFqbRklWZhYEosY1P6cvRwUEYSixscABIxQ73n2fNj5/ACYHAdYYV
q6mFoaF7gDQHkgsKD+bZptJ9uDt9SadjwI3SdbSmo1gpYxyvAUfStM7YZGMJwvD2CBd2GFGxbKKS
4qDmORshbTBzMPxQd3sP3LzK2+ctZc7s7e0oC6sE0pai42KHscZVnQ8Xk24AURACSBnCk4yEGNKa
oCDZHurrV77FBPKSQe1AuxJ4gMCW9z4svVNC99R6m6TmtlfA4g4rE6cszpxJgVSzUfHDS262NtS0
aWMw0m4+CPNRzzMaeAIaR3guGkD/fUsHY5t3dvGotJIPpsYKxaY1cvMLoGbpcVBEyXcd474CqCV5
axWlhTzYki9+nvry5zVxmaGCiQVbJ4nNyOqZkMKR/DNFNkGCHhZCIrRWlvDSdlFkTgJceHgWzU+d
ZmJwabBf3FIVWx9lkgGwtl/tePmu5IRLo7uMNDuwhzqsgMCiFx4FhXqEyO48icH8aOkRxDzMleg/
SSpYmIzsCRwaVmIrn3+2os3fDOULUu3sIIp9SZjyoAWumSQPY6YfukoG0uAcb2+c2YxehZkdCmoG
NrbNW/MEpEB6DGTF3tRVZz5h6yLojEEkvR1v3hy6Cjj9oIubMDPauq8KXml5VkCTEXsjit74IAL7
Srz1pfqriWMYykjnLO1Pab5GoF+cVkqgWCvxz5UKzGhk/mjAVnYTjDxVy7srqgHC7CtdVv6M8iLM
7Ovpvl5HY+kErqX5ysnMCushlPLo4LcRIw3Cter42rBmnxFQxahkppJQwPN3Ofhis4t4B67cVr+f
0Be3459h8ZJXqGPR0pjnZYAqzJIl450C59i/E6O/jfw3ZBxQXX/W/YcPaehm4sEed4V4XU59FXm2
bNK+rB0qoo2bZNGDAg9I0osDTPqVA2ZxHgHt0LXEduEqH8Q03vQbT2+wTC4C6EdDdd/DxuT9A//1
9k7QZ2n1nyFdxJodMakVF1nmp8E5y4BRb6WWlHpfUHKYkF9IJ26kMAjfdjQ93vSyXr8NLZDJG0vD
VIqHfil9lhIl/OXzQHtfGy3ix7VV9+PWpuxxQEpSfBFCLv+BV5u7WV3Iz2mHdQ5EvAQ5v5DDC0YZ
dMP2OGSep26TxvPznyo8PWtXdZgF7rQadDkMLlw0NlEaZucuKaqfohtHmGXWByVXyn/C3pKqHWIL
SnPoQsMC8l6YXr2VvMIQMAl6HWi27cFTEOiTg70ZJfVjHPv1YajoncJJleq7rJfjbuWcmSU7fybX
xAmap+v0IJtdnmNXm2qO8anbC7fV72HnbTIQC3b1Pui8tS/JkXW1Ky5izW9CR9BmUHXf9TrV2CFt
4mOz3Veva0hNI3ohPTCL4te+lNSDkN1Bv6vv0/JNZH71sqc+/HV7Xc5uvj9xKAqT3MuKbM9feyEU
3EyyEE5JZDPcNFkmcZAE0aEfxvydnRrctn6Qb8zS+ygPavX+dvTpYJzNJXYk/0bXZt2jSAWDK6pa
uLknv6mDGsQ7GOvbMRY23osYs7Vhyk2MXWAeuHUNC72SNxa4pGk1Yve68TzpEMWvq4D+mVMbGzy6
0PZ1ER40Xat5it1iHg4yRQn6o0DSPrHjvzq+6Nuz4OnHziutItYxzLLB8Tt2BZMgGX7kIYj7vlZX
HpmLaQPJ9v8Hmh3HQs/GNG6j0Q2dRwV8zpiWO838FFnZyt5azhfo52j4AMjXXkCoRnGZmlLn5hUa
G8ekF9lXXWmh4KFF+FwrZtefOiVt4Ah7igoPhWcWLntJpL7NHMMIV+6hJckuRwG4Qt1OoZnqTAfP
Rf7iDP2g2nBLToUmmnQbpEHyXqvqDrZ6EdoqKN+kBI/tYZ21VasR8q0aa3p9kEsRNisLeeG2oulB
I1LhaJDV+VZ1RktIVuvbp8DUnrB+OHWN8kmk6etXFWEg+5Dv89qfD9mCFj84kh6fg7ysD9okSJb5
Q/dMehysbJTl6aXsg7c77hZX0sRVa8d1YhmhOw5dKzZ1a0W7MEzrY6yqwa73s2xbmNkXGWLpTtRd
vFW6JjjdPh8W7g7scrH5w09RNsgCXn7iquzlcfDh/uoDe8d+EB50jwoqSP5uhF92O9jSYQS3CLs4
BC1Z5bPMTZPlquR5bJ1qqhnfUUfRn/O2kH6lcSC1OwhOiI0MGoqWBWQtdSX44kgpiBqIynA6zVtZ
sTWp4Mpq4fodlW+rn3hZo4tncbHJi+pbEa81QpeO98m416a+j37aXJMfllaKnMCk1RP2/rGhuAlv
3bBXLv+lfcGAGBS6CJSVZwVLD2L+oPh5cI5KWdwXmoHSGDWDYCdwe3x3+/stnIT49gLAmczer+2I
I6nVE2ga6IwlHkpcwZZKz0ZEBwVRhr+IRCiOHfBfV+o/TSfAn+q2fNLVvN+JToWWn3WHnDfpJquC
t7ejLS0N+rVoWFL6t+35l/KqiveLw1M7iu/NkHqv8dBH35zWOwh1rdSxtCpQP8RWA0klWtTayw0H
f1BJ1SjL3TGxlC9hrzuuZCbZ8S9GBNcRsOyk5D2/HAdL7tLRqHQ3qtNqq0165xGyEU9RmuubKEq/
F3XSuLdjLp5n3ET/Bp1dlF1aoR6Ioo/bNk373EVQ39W+e+OrNvrJqOQa9sZqC/UQyZZTUq0Zo2OR
ycmn2z9jcYLJH3nSgB68AgqrishKragwaZBgnjQtkjCe4XQrz8OlKEAhJ7gUUo9YA7z8jEMUFTAe
/cQVut0d9CKvdkmsKSuX3tKBSW4KmJVeznX/tVU7MvvYiM+QB2xj1xk4H8BsSTT9iKhOeBerIkU7
SVKKT1JSwHq5PZVL+x01LI3mDkUoZ16CSr1uGIF8+ufCMcLHHHFLxEeUxnoXB1741VfNQluJuHSa
QU6b8HXYgEFpeTmtY2s4ceUjdtwiX4Ta004W+saS1yDCSxv+Iowzy7x7H7k2yTSsUyLbe8WQDnin
PGmw1DoDnrzmJPpfnGcoxk1u5JSjr4QgG0hqHbr+sdvKBcpUWh+3b/025Q0ZS9zOMC9NHD5uf705
OIh9T/Jm/t4DdLSuXG+qUXQp1CFEiUZtBwD7IIfSxCXedY5xLJTiOTbHA7jNPdiMXVNBSEqy77d/
w/UKoumrypOEI8iLKwRZL3f4HHmtwBYheWvE5bMKTQKGv3jU+zWUx/Xa4fabVqo2RbxCeahOkbZx
Vqdur6O0YlmQbOnbr+TEi0EM6iWUhMgO59hCGbAn3LsicS2jPI76w9ACWul+3J61621P52IS7J9c
XFUEGl/uAstLmxKH3PZgVJO4Mspm24h2oJCyrTzSAvetkymFK5ngwsheBJ1OvItkH5nSCE1q3sJQ
QfZ9qmzSrNqN4cpj6vrcZGioRf+2O6WdO+3MiyhRbwu1rMvM7ZrKbULlTsrQu7s9fQuLDt8Ezs0p
r6ZRMjtErNok0U2w0MrzN5r/tdbHjZnBQSpX4iy81xgMcAHZxngIj+rZYIa2DMj/BpyyeupaGwNb
Wqh0XBbKxsaIPNkYY1b2pxbjo89VMVb3fpZUkLDxoS8OcPL96Hh75IvfEHQYYM0JiT1/JLWiKdQC
O0PU2apPTjnuQsf7VGj9+9thFj8iz2EVPy2NAuL0My4+ovAErpOlVrqgwzQk1OBEmlHSHW5HUZa+
I0A+jjC6ZNc+pr4ZOKUfOb0bNCDbt5Az0y+FFxg/9TBgFyRNfI8ZRPIGrK/xXi91LdunQ4qCSIYt
HMmiGcb3uDtm0ampwm7cNZJdNzuypUhZyQZm8z4V3XiXTm5tOvPOu/HlhNiJihpR0bWuMcKiss1d
0WC7VasrPh5rYaYJu5h3wOZGkNqd5FqD4jxIldWca6QHj4iRRG9vT/7sE/8ZESAVC9Qcr8L5HpKi
KI64XuxTWvrFG8xbo31sIvZ2O8rigBTeWHCtQJfNH4TCUkPDTPHuy+k+pZn2XcmBq1b5ytE2W0j/
G8x/YWbzlshpDc8oFW6h+iffuS9RKEFg5ojrwO72gGaJxVWk2YnQWiEC6pIynjKJVbJBMqA4OnKd
vCsGs3hoDDX8QdE4tF55Ev2Jixoti0+h6DbPm7iF8g7NFw9/SjVCZjovKShInZjU/7ASc+o3XTlo
Xz2lj95WTtiqB60YkRwJm1LGVSqrnUBZmYqlFaQa+vSemm7++SWmlZ4ZRyPYQfKeQ1NGH4SSve4y
/j3qyxDTT7jYD9jNqEFHWf0U+cWWROOIWuHZKP2VvbC0fC7DzHY3df/SqpzOOTWeFD95RaVtyd0Q
sFHL/JcPz3zlay7OHJhL0KOgu+2rGpTZF7ligEHicDzoHkxk0/jw+nXKm+LfEFMGcjFziJRZtVZY
gytVZ7l7O/j+RjdBw39vUNe6HWqWzPz5SBrX4+SiSi1kdhvXfus0qUYRUYa0UI93cRbQPkdb6kMt
l4dyjSc6/XUXRfU/4XT8ZrAUJxOcv+XBZ1USYu7WacSK+v0EHryHhdy8QQcD+dLel2LkbSvj6Du5
+SGoC9tZ+XprP2A2tR0SK9i3cQfrQa188YA7/MCbUXuH/a+cbs1MKBoysb44xAZ1xk02BMPh9owv
HUIqZyqpv0N7fo6KQvtwUHIaangTyRYqG9ovUtbnPpLuCtN+12jOyheet0r/zDm3BAhxDSrkHPeC
4DB6ZTYe9kiuZkfJMbyTjybaXji54ZadLRApgh5TqF9U3gFbyKnWoc3SZp9aSPLmjWWu5EFLO0hT
8LKjpEO1cQ4nyeI29qqkcU6ykT6h9fzViOr3tyd5aVlfhlBf7iA5S1W/yRSD5jrWjCgqI6aCPYLj
0+/LvQrpriSwd3oogpVn3WJgUmgs9HB3hmDxMnBhxY6l9H4AOlndFT6t0OZ9rD1gNLPxi+yYOJ9v
D3RpNU3vHUopGAMC/XoZTwIsbMmVZrhYIaUHi2MdW/VIu/OcfNyD7JUhwnfmX5zsE1yf8g00LvoP
L4OKpqo11oqNBeYR89ZdB+/NKHe3R7a0SnTTMrgxKdJewbX0XB+jCNkft854D6v5c2auYSOWEhx6
FraK8StOUfMER0dMA4nmID5jyVPBKkcaeos2rn/qWsxuV/bh4ngmh6jfNo5X/EQaF3ocoYh5UrvI
LbX4WSDJ+RdThic2Wf8EUJwf5h49kzrT4WpFaGJmceCi3brSFllab6DEccBUIJywf19+er3xiiBC
fs6NU6Qfn9DrI2dvYm2LM8OXwHTE6faQlj6RQXUerji+YVdkS6u0U6/JrJHksHkmd9+IarKCUtZq
TsrSxXAZaPp8F3cuR5HN080PzzVaF/6ucNQMPFXoJBnbKtL9T6lDofIw9jDKjzqsuOFca8IZtmUr
1/o2lSVJplWhyv/YQRghAZtIqberS8e7lzNktagtZUhLJzYycepQtyvztITih+T730TN0qAeratQ
1LLtBmldGXspHRHLHTkLqh2meJV0bkyv73BjQr94U8s1rlZo4SEv3Bk9KlNmEeUbJ5XaGFLYgIB8
LEztI524cC3zXFxBsFiBo8ORuiq2eXKiDezI+Dw1DHcCHVVkuxBmQcyh2CYjBrUgB/9i7xk2GEmI
WQSepx1h5LVZA3ztzHvVOHQm7BG/r8Lnv1irF1Gmu+FiCcUeMhBOrgdu39UuAmInHQ0+YKYrB+Pi
luBm4eCifXVFyfL8EhpTEkhuhRrfcajiGmFsH/08FY3y2yOa11B+5w7Gf7F+NxUuhtSGY63mQQU3
JB7oZVfJcAiQANqlbWLsrRbZYGkS5k56hOq13B/PTl7KH3kFr3lOLGX5lz9khpSQUSIzoyBBTG5E
JFsK9lgJoIG9CcM1Ut3S9MJKpgvKcqFWM9tIhmx7WatyuWG+8hUE4kc1yD6lpfLl9tQuDYiHOyaF
1PBRUpgNKA/QWaxCfNyrkgfwphlT3dnlRqyGJyQ9M8TnQ2QLV77nWtBZWoRwqal7XRsgMdOOd3ph
RieP1s8pTmysEnpLX7mQFuNhjUjdF/tiCN8vd4Rf1AMOS3bicm882FH6rkD+CAmLOwzfk5XMfikW
ECtcuan9gl+fxZLtFBUx6rWnWO63qha/TS3jfkBBCpONv2CFkPdoNu00jjGKSi/HpcMa7iW03jCN
Lyv/mxhbM/3OzRjfo0werxwr07ExfzM5SLLS5KHpQW75MhiiXWGsFeqInJu59Rt5h2AFykbdthTF
rkF1SG/+ub02l+5CZ6JtkNphLjOvVxh+O4rAD2XXG3V8cp4hmm+q/B4X2U0BaRi/7XittbT09WA7
wIgi45vayi8HmZVOZWZalLkQh94Cd6dLXtzntXUoI2flqly6gC5DTT/l4kwTQxIXWut0LmYfB099
TqLmTZtFd+MQPwp5XLl6Fr/excBmSwVDk6FqvTo5gx3qTjUNHlj6MYpTqa2iFRQZo70tseQ49Wb/
/fZnXMo4QRar6iQOYF4BOqy09xWNcxukqv6AxOlTVLQrz52FEPCxQMfAi5lkWuaj80pb2AD73cBq
DoGU72ux9pRbWBmU720eUyCdeAbM9rU+eIaXJZ3vYiiMdgRAex+y58fW91bu1XmHfLrsUEsz8IOj
FEKGO22Li4WhB70fgzT2XMyEml0baNYuaCXjOa+yZylWzS1ye6Ba/Vg9yp4S3VUjRgK3P9nSYLl0
gAQgJsUDazafkxROjjZwBsFnGBD2MmND31eqhNuDcEbgTq2F6Oz+9UGpoFFvoiDDq2E2w12aSJam
a/YJjebdEKb6Niyzx0TNvociXukwLQ0Q0Q+T/zg4r0BrwkSCVwClcjVJH3eSU2085BL3wnLOgVd8
vj2w6dCYnZyIcdA3Q/vJ5E0+G1gCxLdxpMw/21hJnHCMlu+HwUkPClzolUN6ORR+rhhUyXjzzg7p
Wu770iMJd8s2c/1ygACZ7qEqHl8/IozsWRt0U+GXz47Jyhg8aSzRk1ISZAjbJ6uGn2V+en0Q2JV0
6agssLln02ZInpyWhR6eNXDcwIfQL6RfhuKHZa01HJemjSCTEBjlsCvucQGUrMnkGrA+fgBKJ+0U
rd2AYV7Z2oth6AISAxLsFbU3sFCALxoRuHYbf6hqiKpWhMxsl/1NnEleg1xHoQU3O0EqfUAvwaa3
2aBaomnfTMSiZef9X3ye/4LM4RFhISHOk8mtO070BvTSlUQ/pYjg3g6ztFPxYSb5t20aBXOGhQoj
HL6c4aMX9wgybic78dZCnArh6f3tSEtfh8yTEjTlSYoXs1kbo7zoE+QTzx3s61OcefEuSM3kRG6/
xrJdHBQVK447KHrUE14e8enoFW06mrorA2dE0LgeTenYlqkhI1DbGiOyrlGwRo9eHN9FUP1l0Noa
zRrjiAqnnUZsS0UX27aMvwX9KpBlKRIVXlY6b2s0VmbXRyQFtQYu2HR9hrFXRBfCiamqxy4b5L9Y
hcBiEX7gFWpdHXhmWQDJM/H/TPKHspmS0Z9DXP7FyrgMMnuvqEiqVrijpC7mYGcfVCoS/UcVja/X
L8DLMLNV0ft5Lmme8E7YD9+hk332nfQ5k9fUR6bvPL+OpmwJwqZFTXO+oypWZAxfJTxnGISdFKNU
DyiBr0kbTd/4KgqLADFOSsJXSgnCwVtIjkrfBcJXY9g3IMi8KZBnZ1N1UGHsqvY/I9E6yit302L+
xKtoYhVM6gZz1J1QW9lP1TA5V4kcHwSyMZu6qz9Txq1PUlHG96WlDXcFnl6HqKSbPKxaPC/NMH3v
CV5EefpK70ButF6pK5GeKezW6h4UT2xscxRZVzLrpTlGUAH8JpKOkNunfXiRKdIPL0yrNHNXrcKt
QE66iPEcnISalV1cr+TYi8FozSkTGJ2K+PTnF8ESr49jmmKOK2uF/c5wChFvIzUMT6HX1u+Vzutc
SRZrBZeFqXQAw8gojE2qevNMowNCCf0cD2a/H3YSmpXQYLe3t910rs9WKiEszmFg3yAYZ9vOhr2c
RNmAKK4UgPaDVyRb91CNowdRSNUHYM7KZzWQinijmJI8WVZmYuWSWypwsWSBCE14GRQ6Z3lbOTpy
Z2Mf5MajBlcD86Eof7b74J1l9h9NLFgqAV5I82sNTro4BWW3hgpa+LwO7xuZJ9Qknjs/FWCkiYis
3D7JXpLDvMc4T5GHnZUhG1ZJz42UrhF6Fz/tRcTpkrxYUHWC27vdtnxaoz4aSDM23ZoR78JFRJ0V
rDEiS6hmzN8xVCi7XMO+4hSlON/pw/cGuejB6l+fdU91ZHBkbENY97MVFOMqVCccI+cojT5jHm8+
B6Lzt6HstysYosWvdBFpmtOLOfOxA1RM0VCfSKXnOhRHc3BcO+0Hav4ehkQQXm9vjsWPdBFwfsQg
vNcnlUfVx8R505YCxPOxYLgdZHFUaNDAciP7Ygu+HFUOeUqNuGVPOT6aPG/Hd7Wcf5Q94weCMu+r
fI2fuJB+TXmQQuMXSvtVd3QwlEz3DTw4ILHuhI35YdjhANbsK9NfISku1F0IRdEMjIuuXkHA+yGI
cFa0VFcTZZJujCEWI6IPuv4zs9TqSe7NsN7nYVH1Z9T+pXjlbFOXvh83kU53cYloFyqcbErZx+dc
krRuJ4dW/VYJJJzRAiexLNh9VZPTgvEL52vu+d0jx1T/vc5rX+W1ZUstLhFOhctHW4mNIcnmXRtq
+B/VSWf/KKshvhu1UX9nt9KXGinGU+iHzWHMfAzJeL3TjTXjOB2Ot9fL0rbmSqCFTQeQQ2l2WooW
x4vebjW3HDM3Mmu4l9FXpVlb+0vL8jLMLO3rU3x8lQCyc2gOlX6QcJFItwyfej9KVWX52Kup/wl1
s1o+3B7gdRuQtAwbapliE7JJrNKXO8JEkD2Ua0qcaNPjopGGShlQdK3lE6eZ81hWGnhVgBMCjJra
qh+cWNff9NHk+engdlecCgHNGceq3HuQOj0zduQJWk22h4cAJsWlXx4rS8EnWrGr1ycKAFqtCWYN
G+BK4BByh610VZueu8mrHlV7fmNt1Pii9FNJR6aBUzhrT97Fdc6tBT2M99tVjaVRhNTboRO6Wtbe
93Z6GIdwZSsvrTr0YqkQIMvF42a26nJ7NDCjQMJA88JnTYy7CkXoTI5f/wpwLsPMVh1JUBNbMZqg
AayNiKcnQnqlKXa3V9jyfP03mNmVNcg99Cl9crpyuj119HthKn+xSy8HMv2Ei7sqtjG5x2WldjOt
wonGk4t0cJW4rLJNquSlWCnpqdPEzPM4TnRyOI47aiyz76O0TNyYFbprta1ZbEuKf3dQNXE8zKQ2
wU1BN4f6oQjL+jueuQOWunnQpyfNF+159Ds60fBo0ofIJhvbqYlV9CeEsp3mkfqZwx4slZGnepeN
k7mcUeMra4dd96ayx+JNEPnqStVw8Qv9rhNNmf11jQ3lhS6TROxWkvc5jYd3tHNXjpmlexD6E389
uvQIZM1mrK8t6ElCOFxOjcwj0EYIDufGH4OUPZlluwYOWEq06bRTaNMn6sK86oH8SF5ZoCPPvaKk
O3wD81M2WKgujXTTYBF0wwlep/Fx0BOLgyJf00ZeOs9/y2YpGnQpZIReLkgv1vvc9g37VOBK7CjJ
PxbOcnmJPZ4u0P4X/l9sgMt4sw2Ai5eMY4MZumnTuz2YlBDGrucVH29v5aVzCSFdJKWAYF+TOzUp
xO0uQQdBC529NWRPVl4eh2RN62RpsWik0VNhB6rOvKhjpAin22buu3kvftVpfefU488OmreB987t
ES19KLqavDYmxSFIpC8/lI9plYNWk3aqpa9y+jhqT0qOW6qzwZ9hJdTi5DlcsLzTJwnrWai4b/I6
85vkHAe4O2+6Lna+yyh6bCQs9ra3h7U4gxexZushRoa0SioNl0Ml+1WxvRC7izaRh7t6OK5cVkt5
52XuMhuXYuRRXCGn6WppdnTskyWOuopjauXtonbX9/7K2Jbm8TLebGxZ02UIIZoCqmN5aLS3TVJt
EaJf+VpLM3gZZfoVF1dKo7ZeHiL64Qqep5UnncrU3ITyDw0XtNvfaun0pdgMRnjqpVyVcAbkMPQG
xrQbRSyGQUufk9ZeubHWYkwX2sVoPDnwPLOLpROaOOk2i0vTLTPPen97JHOG39RPnBhv/w5lthRi
9KU9cxKMEK1xHvpHE1e91DA2UvoOtO3Olv1t36ebbvjVQ/8rojWFq8WPptD9RfkLnuFvWbeLYWJC
TkXbJjuvpPvC3Dd2eLTETyMQ+9sDXVzyVKfoWUINJRV8OZ2ZHvut4QvDzUUgPzdpUz2BudBOaecX
74uqVLh3dHH2tCpdWZaLi/8i8mzx6xmWrlWm48puxMYhNDk5vEoExyrlcrs9yKWjETzQv4Oc7YCq
qUMTLxnspGqPArtVGZhUBY3Inu3ay8QxlbUOI/FCjCu0oqvANl+OZjQNOXS+rzqmIVxDnoMelQdn
PMZZv3diPKpjNdkreXUvRWv6ylebYxZv+toXq8YbUPxmjOlZcnDUQI0pVlD7E0JbO1OuAk3bA50J
UOkoh1zh0iPUXCM1UpyTNpD4b+xeKoZNpHr2GlH6agYJZExIe/TFqaLOb7WGdDi1Q5kmY+l60Y86
KI5dsE/7j9jVH26vkqUFeRlqtiCbIBiHrJaTsyT07jiqSfYgWQ4yWX6YJM+3Yy1tu8tYsxU5eIET
avjhuqFm4zCK+bM/Ffoxme7etuHXzl5TK1oc3G/KH6AggBizfS4lGRUwp6qRjrVgMXG+oN0v+Xtj
aJOVp+zS0QUISEfZhovgyitA8/XRqkt8FGvzu967qhkc6vFbu6pksTSHU59WttApomsxm8NoGEC9
+cCLx0R3tkOMQbyeRY+yU29LTd4Wmvctr9YWydLCnxD7E+mGtuccK2AL3W/irAnpdxY1ttNRkJ78
1vsL+V1sk/4LM7vlRvTR8R5RDN6zvX40RNPttRGjwdurcGlRXEaZLYopZYwVf3IXGvsnxI5AZDZn
XbQrYa4XBK0CgBUseN5NKCS/PJVsVE1jjZftCQmgfeV7b3W4ci2qcKpV7G6P6Oq4mPIO5FoQdoBP
QWX0ZSjUFCTfkSzpVA8dho1d7nyKPTN/8nyleF/aQCKCNnq1e9Es6PSjLk5dDbWdaJD15qSme73D
OrTO433dJ1+VRKxh7a4+2RSLqijCXDw+rwjCpmTySmwbRO1xwS104PTWZy9bW+WL0/hfFGtWSQug
4g/+2Danymla5BkjNd9J2Zg9dkiU7qS8Uj42kcj2r/94qCZAzZ/07K9qYKVXwbFMB4SoUEu20s/w
2zZeezbiX7mzBhi7OjyYR1BMkKrw1iTo7BVf5RifKiqYn2x8Y+rnLvgpdG9TeI8BJNZsWFmWS18N
bCRSDSrYsCsBBT03KROnY++aLd6VGMI3GKcmTr+S56yEmRfbuJCzQMLI5AQSzjwMea7udCfMAUaY
1VqohVg08RgLGEXwdvOGcR4rta50tn+2xrB6GmHhfg+4tj5BEfQLHJspkqBMg3XOQU21vsKFNtKU
bV9NMu8R8oAK4ipRiAttPdT2BusV61HNrOhnJqVpht2fr7ebjApRiuxwCdgH7xtb3tg4Nf6TDG2L
QovUFXArmVcYE9XYflT8CGruWGvNY1L3g4lrY2r6h9Iuk2ZnSLHxoGSa9dHjRRvsQiPoo61dDnmG
X44Svodrnz5SygIMH8ah9QMwvKHuAwDkNnssKvJNZVieoJOILfy2SCLMTDH4zaxNW422zP8kJfnB
6wsIKDVYZmfTtwKdr9YOhmST04CMN11VJg+aL2MUe3vnXBWJEHa5/BizE1bOag/L77SlD+lH+TYO
lCbbGaGh3Q1x6H3hgHLQ7EzBBT9oyMh6G5Hqr7fsmmwhUUXiyUKh4+rsNewE1YmhVF3F0dEPre4t
p7gvytK9PdZrqMIUZzrdJyYqjiiz47YaR7mRLKPBr7QyTBfL5eGj3vd9uxWDobpyZjv/BHFSfqfF
Ez9JjeV/CvNVT8C5hgKhX/yM+Wbz1Cru9SboTside5+rUMfXtxOSEz/1Iqnwh+8r/Y76mPKpkZXq
vd5I9aem7XoNW3I5+diBUUk2gVxZzwjXIBuZKvZvBakklN/cnrHZaT6p1SgmsvfUu5AcoFX98n5q
NYMyb5qRkInnYry3cUNR8+m19a0wXpf7/QlFENTTobHx78tQaWfXckih2G2NwSFvyca9hnfUB8ln
sEMBeuT20GapxZ94kxoJTS2AAPNKVA66OMYofXSdSrhVljxnEAHhtYR3Q998uR1rdmVcxZq9DwZN
zjovxOAlzlWxCa3gZzFqH1MZzXbsyN4ZgTduDN+LVlh7cwX333G5DOFS6hPwbY7TNqmkD4WfITSa
j9IDbMt8Z9nNsBkNcKS+hnx45Mf2oQEfhxiQZ5/sTo+P5FtPLXz3e89K6p3lrSoPzy6A//0ssC1c
npM35vTnF1mP0fWO3wpfc0XY7p0MJ2w/OSipdro964thoH6Ab55asnM0QqArZReGRegmvfHeFvkb
e9APoSd/f30Y8MYyCEZ0+a+6o0lflaNddoOL+faDBfUWkNAWnsjK/pjXlX7Pmg3GagJQ03SZv8Ns
X8BdF7i6gEQf9W6TaGrubLlNff+exGjIt7UPVKAcA0PfFDluh4+9MkrPoWWN8Z0ZDR0ALGhJ7149
/N+qXeCTTd5Szmxtp6rXOONgoK4RfQC7sDPVcZeba7ozSwcRwqnIFaBChuPzLOlKJKcXVqA1yC/A
ybQU/7slNHnTDl1z6hVJA7KfctHeHtqcQ/97yh1wsCqVftBK8zNJkfOuNDsvOoOmHDa23EVPVVkU
GyOHH1lQr9w7reKdMq8GIxQaqAh5oDzjovpHVkttgx2vt/KTptm8aLr9+UVQzJlqZSIuzLaOQnGx
q8GCubZT5jgyyurdmChrT/7pWJ9F4dUFytMCEH5N4NL7LlLHdIQJJH9prBaL2m8V6oBe+kUt261i
fbL0lYtmYa9OFSGUKOj4Aq+bXTSxQLWojJP8XLQ6ZoSBGtbjVg2xn8BOr4jXPBoXppHOGAKvCJBM
ln2zaRRDKtfY7mgUhpCcKfK+f1A1aY01vRyF5snULOLVP3tSan2BraWgbO6F6S7V6XUW/uvnDbAV
mE/Een43L18epf3YsucDtXdzI8o2WPHKZzs32w3vfmt/ezcsfCIMmODoogBKzDluT7I7VfOGoDlk
UQ6m0/+lCPk+tOyVe3lhp0+kAJ3CHR1KincvR5Q3oq4rGQyZ9H+cnedu3Mi6rq+IAHP4S3ZWS7Ik
Ww5/CNuymYo58+r3Q69z9rbYjSa8BhhgMB5MdRUrfOENhnSfBc6z0lr3kNUmt8cIQxbRygpeiQOQ
C4OaAv6D7H9ZYoCwKzsCyOgh9u9Da29nk4sVLs5nK3U70L5XThXWgHNZnpITBoHvZ6YHZhaIzJht
CJ1TFkibICtiUD9FhCK3Yu/hEHoiGh9k4dxP2vghLK2dPqop0uBauqmm6bGwstcAXUsPT3evsPJz
o9jfqup36ecfnNwP3bLxz8PUbPtg/BRMoEMNZyJdygV1NGWDvuImlIMHfQzv7a53MyPba6n63aje
5FpHfjd7HjPpFE7G1y7uHnoMQU15BE+rbLJA/Rh2/v04hg9osP9U8+plaLtd42R7KEu/5OyjWgRb
PMFPeY3BPMmXDx2+mLqveRuc9X5sdlaKfYApAtiLwjV1ifQu/0p/btfhuCHC6NUoqq1TI0Cqd1+N
NEceBquTXNtUYKGa4VfWNKmr6fVHbIIMivD+V38W2PBl++cg9Z+gHZ3UNKl2QrLv1dHclzx4PSWp
XAF+jKGHAgjDLXCmckVBEKRHekThdNi1cfKEmcDXPuvu40T5bhjlCbuBQxQ2upt1zlMclY9NKrZt
lD3YpbMds+FQmfbGL5NPkWPufSU9IW6yEXm/NXF3myTnozp2X2pf9tLa3yZ1ekzq8qM06tbeGGu3
iPq7wCKRz8YR3e7WuWv5Ny1ZKvnXN6NP9lGR7EuFbagYX5sQ+za9zXaZZoMbKe8svTpWoX5sepjY
cdQdZcu3KQzAcHHKcd+J7iAU+bcdKrKnhebeCrqD0sUvA+zpvPyV54qHQ+3GaZIP2iifWMWTZosf
nA8FQ1z9TNB8KvWUNqlee2oXGq5KNuxn0nc/rC247dYzNZDaDR28gWTQHMI41r34lIMDEgnNA0X3
clp4iSl9GO3+Q1ZlpVsn/hviFLlL0Ut1nfqbU2KhHTVjjnSJ8jvtet2rQN4GQ3aQnDjbBJrxVgz6
zs6LjVGB/whlCS1QFFWqbHDxgtwGvem1WbHRQfo5RoYXTnmexvw+bZxDmdU/7Uj7bLGHRt8+Zpkg
lLXOSV6+NDFiDn2FmrDzKShms5DAOuWD/jaI1LO1PnDrqTn7mdNRaVGeFL0CGaQqL45cPGVVoDFQ
b+2GfpC9pGoOk9X+bEw734QFj741dEd/EHeh/As5p85VEmAsSDFFu8HXT8aIlyqKE6481Xd+Gwkw
pEjENpSgd2U0EreJe12bto1OHmLFJ6cOT6VUGq7c9m+VqVR7pA2tfRHW7aaMx9hFwGlfq843UTaU
LRSWFOBA5flTutOU6WQm/ZuT+q6qVnfCGD8LNPG2tjN8AVml7WvKDAetLzKv7zLteyQlupf5yglT
kE04Fcc4wElDS8oN3PSPfldtaLC99YWpeFAQ3mohNnqX2Z6qSviUNdlpbJUfZlqgJhSA9MjGs1oT
NWjDgwSKvK2lT2XhbyO1YFvC87WBuU6p/J2CyvcqE3eJrxPHJfI2rUQFlk79hGTkm1W2R71yIKRN
Xp+FJwQfHqPA+qWaHYVFaW/H8s8q0T4WKS2JYdiSBx3yrtzIFoJyFgYOvQjTbWa0O9QQKze0y9hV
Uy6BJMusHfZ+n8ZmvBd5TBYSH8g2vzXy6Ppl+Awe87eT26yh8DTd3yHp+2Jl/Z2d4wDXK/250mNP
q9t9qyMC0qCcbArYAFiuPk2YwWJNaCGO7X8iPu63QR1/aIHddFqxgY30cYj10TP77vOgWQ9mIb+x
b/Y1pJ0gtu56WaWpb+5EKn3rU2cTR8peQv2gnmL9KFT72fCTX2Wl1JtalJtyiGHJaJQQzJ1ul19U
f7xT0uboRFPhikT5pKrRE0LTD6o2fjYTaxM14VkyrcCFaXXwlTydlfGOI43GtA32E4VGbcp/IM79
yQEb79l68ADntXBhuYWuM+pvsZx89xvnzx26z7J8Nqnbg+vyAaGOjecM4r7lHmGnPlHsKFzgJJi9
6ycpl02XE78lxT4PaVFv7aQ4qFNCwW8a7/I8eEy7fGP2bcMBl79rCadXzrSTX2WnStNOhnhzjO4D
aNBfdRw9W1RppkHwvBRUKn3NC0X30PX9TokhdZuvrWLmXp47nTchtpB05rMwssxNApIlRZc0Als1
9TBxobGKjUwqGy+m6FOPFsFLOOW9G/Q+1a/ScTPHOqKM/Npq6b4L8sFLev0tVBu4LkL5lMrIaaEI
g9/uhD5O/WZ0yo+6R+wA692j5SSHXO71o1ZnmyZRn/PMz1xJHl5kHQtupFfvJAzEOGn6a+P7d93g
nI3YCLw6MfZZFP/upmaHU89z4HTbXM52tpO1yAO2m8nwPyQUuKsYIzZbOQyDeCuj6TWY8qdO0R87
rfQsJ3xV1HIXGFxOaFwEripVB6xlJYQGtU3bP1iFc7aC0QC3ZxwgrO0z6tl22RXuKEUv+aRse1U8
qYO1Id04OGq8lzXehHpC1F5qT2qlHK32S5lpW70lNAmde9WZYBdIgyuNvurKYbSzkQR0hxCF0PbF
MPqcH1EnXwMoLm6V47tKgQbyQ6xFbpNOPffh8A2JvxdJNfxtXNbfZKn81CXD1hKCeisMSMzEZ+su
LsaRHdON8quS1jsU+n7mKswcP5FfixRFsyF+NKT0oWj1B+j2hesUndsVwSEVKEtXFnJZ8qhteXxK
D+AEZu3duSol4ZUieFPy6auZI0htSh8Vrmg3i1ML2n5LObZ87BLrvo3Cu1rHYbk2DgL4TVGYrUfk
58LP2WXoyUmRuI9D8zAG4VZM8bkyqwdLaC8k+T+SUP2MrcOLilWAm9b1eUT0QBLxl0LST2r825gQ
pUvlbdkOHyFy+V5tKh/lKBNbJ5h+EkMTx4TPAtj9zlSmrRUaP7UhlzbYkJxwjHw1Kv1LKpf0rZKD
avSbpu1KIP/UCEIpvjPT4K7qJu77XHb1PjuYHdXzKDTufX+oiA2Ne1FV5zLXkXH1t1lcFxhhNGAG
zbrf941h79Qi9pBoySE32t+G3DpRJuExWssIUOu5jJxhesxgCMp1l6UPqvhpWg5+dArCzIdGqdcy
WnVx+xTGifrmaEUBR7VrTnbdVncDmqUbGdq3B2V6uo+p9R+SALmaKc/7zaB04U+lLqg1150g6G/J
NPTWOkN/iHDFkbstZLJkb2XDuI0QcjoTD2TnKSPmKEUXJptMU4XpDklN1VbqnfynMxX156RWpFOf
ctsOZYJPqJxa2b2ptYWLbrRxrrO+ODZS5JyqVKCJWzZa3XmtloARUH1xBwZk2M3F38+pP8gPcobQ
TowvtNdJffKtUvL6vrFr3avLYSCGjY1HFYaWN7R1cLQjqztlRVrwT4n5Yve9eoBC4hQEjVL0WIzo
93jszOxzZQ2N4k6YNeN07HM5FMLGwcnh9hajI0AuqMBsS5qsbtfYSrSJJzklxtAb+yHVm3FedJCb
BtWPWIqa3mth+dUkKYjsKwBkTkbRhd4USC3NHQq9YN+gLLiV08uHNNAsr+nVH7AFNYLVyP8MNXzu
vEvjsItytYg2/NfjPqbD9mQyOwWXF/DEbiKAm5mTFKIe4Mdb2Z+qjaHW8tFQgvZs9Hb7EGKju8nA
HrsyGm4PDVfvMZ30eh9kgXGA4UKM3DVxtOHNpDVJex77xCjOf2uUCH82vsh2eI0YEdOu7N1QxI3s
hpAtxQasbPoBMxbdGweNa6M1s23ST+Gdn2raB6FO6gYCgOKVZWu601DGH4zKDjqvxsLFC3ssyqwy
5PdCp380JjKL0hzyO3hS1hcpKtUzRINx008AEk6i651PkYIIRYBPwyEzWVp5HPWvQsX8QoXiiNum
LwHLDNrvrTrJZ9Eo7WffsIDMaaafw9bL9d6jEDFBnsu1KNqbkhQ8OpEoH8o4ary87oytmbT5N2wl
o10Yi2ZrTQV+8QJ1cQPgnT+isSS1z0OvZi9F3E53dBuC2A0mzTy0XVE/KFKWIKRoSc++1nV7dXDC
M84k9a7K42BvaNgY10mhf7elIf19uwRxpY4OWQ/XU1lHh/UCo51aaoLRJ/X63KQdP+B1Vn6wq3Cj
1uXGMUbcHlZqu1cqOJR1kdoHr4FEyLLmSodATlKBt/BUF/KxFiQRNQSRlTr9tWnNEF+cK6Ddm0sF
kjhs9TDPWv04OcKF7UjWbm/MIHOxyej6eSeuqaRfKfAhdQz5Gfi+jb7KosgyNppViNCXjo5TqFtT
opUJ/CI/E3D/MPvC8MauAIgg/M6TWznybn/GK5UkU4H4iGkpfSWQwO8LIbbfghtsah9fyvhH3Kov
eYOekTGtubVeWVfqpGhm4CQHEnLZ4kEIJI/zNrRg7KnlvtRGgmelVjbCnhq3UBttU9TYDQ1o06+Z
015rveBbowLfo1hvK8tijz2qjUPiEZ0qu+mlT0MhOXvUM4lc7DSHyhVU3Ue/Ff4pwMLjAXY1SVga
qwUNbVGnd1IPBmHX4aBWukCyKCr8+yegIunA3ZgVupZVr1FR+j5KBT5IemwdaI7kKFZk7cmhV7BS
N7xS9oJEg8IO9CrImsuVmDJTx7Ez4J1CtSQYv/TRl6Z7M8fPvFv/xaxmJak/+FvAGYttDeS8xNoR
xsEY+emzUyaKO0h2jW8YrfXbC3htVpybWc6YTczZfb+HTZtcv5CweAo7TicSD5bnxAWVCqN4EwQD
28rBXv32mNfOzd9j6u/HnHoQ/HVji5MW0Ctv/Kg5OHqYPVJ38Vd6Z1eqonwzuCNz5wPy1eKIIjLv
612pOodOf+71kx5lFExODTnH7SldHwfVsbmfwYW+WMYU7FMZoDdxzJMeO+V+HOzas8Nc/oE6lpKQ
sMjZ2tm8uozY2fz/jtVizEgGUDEpQF0RF0QNpERX9aVpnZ5URNWbNRn4qxuFm51WJ649F3T3oIri
UJ8ShMr75qeCFbk7VPGdGAbPjpSviaL8ur2iV8fToVbMggz0iBZVZiKmZKyaMjoquOa05YPGvOh2
eGN4trGZvD3Y1c+ngxKYKeyX2lmzUH1gdpNxbOU6+igpOSMUgRVOG7VPw2/UmMp0Zcdc/XqonNjA
RSDGLM94nDd2aMkNKrdBcI8L5Edgjr8RYvp8e2bzWVq0wLhJ/neYJY4tGCIzs8mkjkXvPwYlyZeu
bf+bIXgjKEmpkOYX+7COlGSmV3RHSfWbbSxjLWiJyDjeHuX6es3iI/Ty2IDL/eAMfkrw4RzU4VGQ
opvWBhDUyke5ug8AxBFa8lUuVIMGkJ9CiTvipHw4tOFroCFI3RCEditdlKuzwYUKxTLuXq6M91dg
h6eCXAeyciR6OdVlufcHMN2tufsvFg0ON1ChWZ5hGR9VYVuQ2STlcQQNFYXJTm7s7Tg1K8t2dTYg
kOkHgV28wCMJyDulo1OtrmIxuJTMHJjO2nHSrTXKxJXtjN8hEB4g9yY59OJl9GMsq7O4VA+WXgdf
Kr+JyYmjYWVHXwm4MH3VUIgmqgOwu/g6kh3I2FYjHqVUxzL9aUSyN8QvZkcmV3Lvaf9+RiHhsaUJ
YxDWWW6GWAvTvAFhf8zpSjrD8E1t+++3N8KVdXs3hPp+v/mhraSW3kUnPy+d70ZKYZB2ob+Gwruy
EWh1yjP8DQr6BcrTwNYcE4LWP4xysxeRvtOGeB8GzspdcGU2DKPrKDdBcjWXUZ/ulP7gxzrqTXSS
Rt9/rY3sy+0Fu3IT/D2EIb9fsIySRpp1Fc9d1ZgfBj/XjzhNGG4G5A1WibEm+HB15RBxx19J1mnT
LracXQc94Bs/OCKhu5NG9T61cm8I1nwUr64cRkIzSHEWHlmcHwpmvdzAbj72VncIjYhWcbzyca7O
BA1BXYN+S8S1eA4s+D72YDSAsMoooEEXIRne1KdASv+bgQANzH6M3AlLFGQGhkdE82aDil35njQ2
xoC79twYDZQsVje3d8TlvEB2gBhAyULHjOniC8llLey2NA9lIw6m3/7mlD4DMPh6e5jLuIdhVJSA
ddIunrvF8jXECv6Y2diTl+0jD94h9aU7BSUO/vtPtZT+uj3c1VkBwCGHmoXXlmGIDlcqkTJ9PAIU
92mlT1IZbCXh00K1AEg429vDzfvrfTgCXmWWtuKXkzAvZxfqlMI6m0XskH51VU19ANd41OP8fhLD
FpbauZarQyupazfT5cZ/P/D8539h9bQhGBx8uqxDpdW9l1VhsJlq0OG3p3dtFDTLeJgo8c5KI+9H
CQupqyWShGMlB+boWnbRShsjlAiJ/puB2IeAD6mALD+bpDe1UeCWcJibc1AvzkKpVoB6V3aG4hB/
/78hLiLHIpSCOFS5Knx61jAIaeKn1EC1NUu95aLp7Hcuc1ojYKYRdpp/yF+fZpryGqonyhVKFe9a
SdpRMvrHbTcPATx8rk1p5BRLjQffFABn0Po9KLaPeKK1o+wK3PjFrIddMuFUFOYbW1pzhb4yMaIh
OHsYEpLFL/WdRj+zywK55GOXJb5LzQ2ZS2Mlc1l+JWbGGDMPizMMDWHxbnSobikU9tIT3M1xn5ZN
ci71SewiQevw9p67NtRsrQipiK9xQa8XZAAWCkTZKcqt4djEcugGg56e/HKy9v8+1IxWxJsWiOCF
Mlar1wKIMcrr0/Rg0qUMdMJKMAG3R1m+8fPaYWFM5QhaimIud0VdZ0Eg6VV8xO7pEZ+/T7QmTgq4
iNxeM8Bc3ur/GcqxwS/Pb/xSWlVSFDkcJiM5Ns2+l7eG/l1NfiQ0Q/o1tYBl7MpIVDtI+Ii+AGct
Y1cjJA2g9NmgPuRgJFqeqJBTwRfTxs+sTVyAGNGNfCXPuDYowtNzfRB40oXrQDvx1BvCjE5G3b91
xWTvZaNPd6UZaFglKoNnNHXuGnH+6/YXvLKsqE3jI8FNBQh7CWy1hiGTAC6jH2W1W83YT4blpf7X
LEA5Mp1WtsuS78BGmSMmtj531ExqXpy1BmpDGuQWwhwljQnSuh1mYPucHoeQ5DtVdBv8msFc6OM3
SaH/aESvI+3FsRq3GV5DQ2V4tWS93V6CK6eSKIFwW4WGfGkaKwyuTiFi7RgJZ49FIIALiiSStvKF
rw6DMiUPwlxsXRbSjDIoS5D9xqEc8SH1p0l1rdF4KiNl5Za5cmmS2nHoIbXOvgGL+EcJo1CWW0ec
LNAwm75IpgO4Uf/19qpdOfrwM1Cj5E0gzVt+ysnW/D7uJfOQ2LJy8hX6m0Gv91+SvNYOem0V29vj
XdTR2TuYt8wAV2C0kIQWkcGIK7msj9N4sJoQivgwQeHy+kr6KkYz9YSEmO7UhfmuhST2NIWBfKhS
ScJjVVcfGy2PvDZMqnttSMuVD3ttJbgBNYW/IBksk09LivA7qVTrWOfpjGfIY73yMlCJs1WCXjz1
QaX/uL0YV/YS35X3Hu1d1mVJW+aBbka5GPxDVwynsg5e9dA+Oom98o2vDmOA84V/Pzt9LZbcaLIE
56AkPGE/bP4ugjzCoUSbPvhk2LcndG0NgV+r/D1LtS+jMW44uD5WDG9espRvVloEb5FSx7GLWDyA
icGQspVTf21Ejj0DIqkwN2fex0xMOpU0A/3iUvrQO2cHLB1m2+66hvG1gWwN0gllHfK5Ze9pDGpB
NG8nR2N8aKfvOhXYaXyy1ZVc7sqpn1ERxBYEMcDZ52/5VwyoY/UQADqwDsgNbBAifxnH6B8zenYa
h8VAw4kOGoPNqclfQ6DzNylCmigaRIU3yp0n1GpT29VGVv7RzGV+KLgkOeeUQHiKlxu89c0WgDT1
MIXerpMLr4hRq4pCL1bslUTgyvf503WYBZmRKl0uXJ/RFBOJGiKjUHiAdz0VcBAGIW5J3/72Lr/8
RmjoyIhREinxCi7pTkGgNnakwxOB+D9s6qzRvztVMj3dHuVyQjNsHlotBQoabcsJ2QJH68TEvYUf
k7s5PHJE2AqAbcPeL/uVjvW1KdGER0NhJpNflBAmGcSPElvBUa/rn4GDFVRt/5sACnuB3cDVCkED
VWl0J95vuyxNYguirXyUFBXZzBdQKh7UF7fA2nUVnH955TGYhSKJDcwIc9zFldek4YSRA1deksTS
gRQ08FqQdueqrtZkeK99J+6e+VKgr3URottdBFJIBPN3MquTnYBEqYowBOZcjR7w+5UL79rMZlYl
0YdFzXw5M0Xr6zAvdfNgggoOVAOc6qd2WGupXcaTfK6/Rpnj3L/uiK5s0YkMOjqTSNwf6wJZkrKX
vqpCPgVjGW2nMVhrhhLp8z/9uyYy7xA6J4QihIzKRWdD0kQvhN+EpybKgy2g7+gxNHogaX3sf24r
q/wRSho8R6N+0Rzf3FZjPN0ZYQeqPrPGs260wMYSk7KkIWcHFq/Zp03c36Vy+1Pxo3bfKLAbuiyS
XxD9rvdGWhdHS478U6yhMusOpZrtiz4ZPQCa5a6jgOP2QVhvM/bqzo906z7XfWvbE0aAXOxL/wyY
t3QtKHO+S02M7x2O8mZo6si1Qwc1QAlKUgNm8teEUsUu6DPFix01OHK2jXNf+1UBj117bkcDuNDY
i4861qOuQA5sE0b+jwDQ7KY2Q2Xf+pW5j5NkOhtFYeFIrutwIoRyZ5fNsJMLLT0kk+zARZVh12Yx
yrSJ7QMNKsKnqqj4g0F/jbiMXdjG4P/7npvR7BFAgq8xtdIrTeNwK6eSDRiylILGjeyxOzU6qGY6
4xraT6rWHtpCTndqL0o31UeB2Vgfqmh31P6eWNF/QA0u3fWDlT5OwGi/t0Utb6Fz+k+wJdIdX6mA
Z18bn/j81a8xj1Jk1/vUxLrBjrZQnKqjRHblZUNWn8qo+daoVbDH6fZrXVrxtopqc09ZI14TK7ty
hBHa1Kiho0vCk7h4dJNKGUCPduI4Vokrle1etl7N4QPFit3tO/3K4cVQlk4KdVrCzGXXppTLQZfL
Kj0GgbmHRfHoxPVTXrcrw1xJ0FAFmX1lcBDlOC0n1Kdznp0M4yHstBC5ZFlCc6owgw+RU2aqJ4Nb
3DQ9eZpphubXXGT90+gPW4HGuzuNZb0JRnX6kIeKfw+sCBi41Y6ldLi9GNfenNnklHorYQLZ6/s7
pjVje7KlJji1VUGWI+Rmh3iKtfJYX1ty7hXgATL3JWWU96OYahb7E2KEx1jyXSkTXgax11lT4L42
CiGBQn+e5+0iWfOrAQxnQhhamKarjCGCE6Hb0rm4vWRXrmVF5XqkuqCzhZaRPADDNqrDSDtqcShv
hyixHzpc6D/heNtvxFgNLq3pdHt70GWpmkuZKGSGW2FDYVyUu3oUN+OcW+Oo9dCVFOSirQ4UvWH0
X4IQi+KmPwWlnLqJVazs48tqCs8pFSnCkjnguhAWCZq+GBVnwMCunWCrWuq2EuZ2zKUCSQ3u6bTo
FDCrabuSe18dGFCeApxtfpMWsUo1yhoPoCwdwtqRvZFb9Amv7fQt8HPNbSDlePlUx9zx2rTmSXjl
VCDoQ4+aEAn7l2Uzxy6VrBrkUjlGEAvMMDpXsr1Sv7l23RHoqbywBqiLZSSmJrqUzVyjoxQBSZyp
XLHqgfVwS8takdG8Oht79pVDckK7oHmj8OwjQgPespEpaRuJC/Z/ZTbXjh6t8BmJww69+FaCcLKP
TWOkeaK6tt3eSxpyUum0cltdOXoUDAkayMuo0i+3hNnHVjnVqXOMWqSd4u5bFVgPkIWORRlui8la
0ba8MitKsjDVSdcJ/5dJWmmhmlMgmH2UOGox6cyUVwcj01b8EJbGGUTlVEExuqLwSwGIdXx/PTaG
0pdOZdsHR0JXOjT/cNu0BxFVu5oORG9mv9oxey6M9GsyOm5gwba6fb1cLiy/AOcQWOIk1+oyz6mD
uM4gNhVHUU6/oz77oSawD2HFVH+4p81aTnp5nYHfVGcBY8p3kKwXZ7ucjF6FCpQdh3r8okgR3Dcp
/VhoCPbjMfcKLEjfFoFeQeSt0tfbc708DlCtZc2YCcOWRTX9/Wrno4ILr3Csgx6L32EOStUM27UJ
Xl5eDILwL+/qbDO67IQUIy4DXWqmJwoxzYnesL5tKBBT4TOHrW2X1qaChQOZQo03t6d3fWSSO9vm
Vcc35P30YF3C2hRqcJJCvzwOWCNsZJQUPWlo9h0SSoGa3of/qJw772AIJni/g3ulo7gsffuGLaFK
OUhHmGnKdrIGaVvoYX0HLXXNS+3K52NFNbBdgP+4bRZbp4VDZeOo6hxgGu+SDPkqS5Kkfz8P/F5a
SEgZauZF6zTusXcyG/aIbBCt6xaCQomDMZfTvCo2FMm2XXnfr82KW4aYm5L2pXqLLSMwUqedfxC9
sRFd84yS88o1c/niGKAsqJwRvVDUXm6MQYuLUaDrdRBNYVRukMOO8oZcdX7KfZ3/ApzV/769FVdG
XMJWgJC0qPFk6Wmy8nLyYJJACOvCWiG9Ab8cUOVW4OnfHvTy0p6nieoA8iw0WJcnT0uEMjQVSr2I
OHmjJW0wn3cVUa98sKvD0Lu1gGniEPFHl+Cv5Dzzq3ogz4yPMXQTG3kDu/S0RuxvT+bKvQzy7/9G
mQ/7X6PQETcyv0dEPILBn/TnFHa0EafHmHk12ZqJ1JW+AGv313CLu6MYUX8zI3ahhZBase2F7xSe
BgTxXjRamVGcLIrvY4rX9tZ3Ou1jVKayubGSWkKAKRzDyR2UAvZhXI0C3KU0qGsYwmtvJRpjRN28
y+SLy+hb7h0Jv+EhOUZZFgt6viWmAgacS4LYYDfYVXI/hUp+32d56nalDFe8UT9OWlSt3LPXNsDc
fwbIjCXxRbXO13JcxyslPNVai2G1OQ7P+M3qYEEVaWWvqRfbAAuSGaMO+QHXWtCA77eBFeiB3w2V
jJTbyLy9vtAL6RGqdYAXqwqxXJwTsw5/iHCsDr3TF/XG0EJuxd5McsvLROwUez3v+yLd5Lhk4ZYR
K1N67qBcTtsJwZ8fvE5+ReWmSMzNBGuLzCkuR/jPs7ofsNMibGDfa4PqZr0N5yvjGoODjGGTdFQy
fsdKlnWxvDR/gORAcOA5QRxlXpK/dn5TJKndoC1wCPVuo8jNYextSkLBvyYZDINsHUQWFHIvGSVO
mVYh8H/nmFZm3J9Ddny3pbiTDpsh98fJK4e8RaXNn3IvbSZr5U6+eKy5oMAyKYAtSXMuIj/g8SJL
cNZDGqOKX8cmlra55iPXZ+ZYWWdYKUlmkZxCtV6r9F08ONRoUMGeDcJxJ+ceeb++aTwDse0ZVdoE
b52a/G7Qfrh9eV1c/3+GgA6jwd66xE2okSUpg5V0BwO+bBVCPJis8WTEPcT/IF7ZL5crSY8WsC9N
L3DXvNrv5zOkWjfxK/yjMqHb4TWDpf22E0X9XdSWdtehMf46ZaVqQrcdpTUvrmuD01AlKSGmvWS0
GUmcw/eT41PiJ9a5jizjWNXWgPLdBMXvg9PaTgKfPA2i7dCZa4pa19bZNmbBPfJzg2jz/dQhWulZ
mhrKUWuswM0UNBvyUeuPU1xBqVcqaeVRWhzNP0qLIOu5k5jrZVNcghM5ZEJCNkyJaAcbpy4rgdAl
K+2QRY7wZxhsZRlglhCi0v5+WipYitgaKtwYhk5Gko16ka6IfTqWMsCvNNgUODKhVkFq3hRYKfzT
5v3P6ArFKu7bGcSyeApDPdelAnmIUzaGweMQqbrbyFhT2pXabMsRNYvb4y2u+Hk8gjPy57mDeqmr
1xtJ4WgYFp4Ss51OSq1/zPzI9rIg/Kl1snmosG7d3R5ycQX8GXIWaALZQOZ3kU3nSisXGZBmDLCn
9kjht9rzOKiH26MsOwr/GWbGarBl5sR9cTITqZVLfAyog9rPlrD21ES8JBk8ODxwMRu3SzQK2d9G
oa280Fc20J+rjQSeviPVj/cbqK6GgUsBb8ZU6l6irEMZpC1d3+g9lR6YK1fVKVCdg6+tfcvFgfzP
jGdOAI5EXEdLdoiEJACFeWJDjJY8K92NaLMY6r50vt5e2isHEagsVWQaNaBglmUqrRpQVqlSBeVV
/TDRdYdEsAnzNY2yq/vkr2Hm2++vp9gIsyzihASnJoW6u0Wcz5S2ktKviayvTWdx5KRELnUt0+Vj
P+JOhbkHNbId0d7Ks3R9Omx3FJDAeyybdy2pbOebVoIQT7ZXIuu+Cv1/RJH+2QFw/FClp6ICDWVx
d/m1pscoCg5HEU/D3hiCeNdpU//p9ve/NhM6xbM+5h/S77ygf30Y0sSYYgboutjPKSj0uu2Fo7Pm
mXttN1OExVfeoUaEBtH7UUqE+wen1skbkd/p5E3sI7YD7lboK7HYMrb/s2p/jbQE+RYVMmwZnuxH
mfv1rMp+e5+0nanvGrWbfk+FHx/iqBh2wYBwfDtV5dcq6gPh6cSI8couuTrrWTaZqBtO9TJbLtU4
7FuziY9qffaTN7XoXX160IY1rub8jf7qt/6ZMxKn4HR4Zub66fvVReKKTqYcY1krG3SQiWGK33qX
G7abtEhZ/esrA6FnJvnha0irEGz4+9GMwSyCqaqj0wAFn7czjDe+FSZIypUyyl+GvA1Jef6tjAqY
eh6UchQwK0rQy4wc9fi4iWwEc4tSTVwTSGRvw5kb9JVPdrGUjMP2IRubdTYvAwbwzM3UFdahUH7m
duYlbbqx1LVNOi/Ruw8GtuUvV8tl+5DvBVxnHJqjZA2bNrmLgtYrowg9wPKldTA9VpWHjIDFLuK7
0Y7YxtMWJYKVt+1ie77/FX+O0l9Hf+jpDY5jKegHJV6q7mu0waQqRODr+fYdswht549H65LFRG1z
jvgWN9mkxrXZ/w9pX9ojJ861/YuQWA18harqorrTS9LZ+gtKMhlszG4MmF//Xs79aqaKQoV6Hmk0
ijSauGyO7eNzrsXyaVKF0x491Vjr13jcvBsFCWNCi6cWgM+NML3+kpc+PYsjB6/YwKkg9ppk+aeW
kZiU0Cis2Ea86L/l8kuej4JddrkZprJz7dplqHZwqFON3x3xbBgnN/vs8Snymh/OZofy6sC+8AMC
ZuhyxIFKyLyUtpsEuWF8bZBhjlHdG5DRuv3RrpLJxTj25Th9OjfObANZkNPpWPLfjtVBYWlEofuj
DLa42Lc/FiA/l4MJmcuesmpOpCf3oYeHzoRXZbulDbDspyMSHeBjHVS1cZagMLsIiipLeWuhTJGM
WS3cJJuNHJbiApYYiVkX0MWaG5db+4EDKHOaIBQWZNEAFUISNQDXZV+h25WaO8iQCvZh8lJqAywt
a0hDpL3Md9YYDsHd7c+w9rnPfnG4CDBz5pVrj0OQUFLVHxQsD6KabeIZ1sIYz3g0vNFOBFhxsUPh
nAjCSGoDFFm4TRuXhKYV9GckMFC5z6bhOBImjcNMS/JT9mFWvw6534vn23Nd1qj+fB5t3IEOgO+g
raPD5OxEqgevgy44rF6gr+HI+6wYxy+yBiQxLoBsM+KuNc0XYraQgaWQImQ75M7dfD8Az1VAAyzN
6DG3MovuB68Vr14a+hMuI9LyO5Fa7EMzz+JYOLx54C6H6l6IHD7iXlWGp7rgRncPPdfqA0AywfRc
D0H3CD8x0UNRsOy2zo3rsxelZTDvcKF5qB2RxYLDC4jB4mV2ElBzyyf8xAo6jZ3zBOWK+pm6vfP7
9tKubbDzD7zIvytg2MqxoeZxrqb6wDI1vBDc4UkJL+etBGE1ZG20WNHO0Z25xVdkxGSWWQT5yW4Q
PxVv/AeoqYkvt2e0NYpe4bNYAc2rMAQgRUdzBiGpIT0wlTWl3VYbZ3XlbPSJ0PQG+vXqyJhcmmWT
FyRABH4ODO7/oFPmHw07Y+/OcXA4gYVh4oULZ4dl9LsVqzsImwXHvrSh4EiBeS0qmu2hadrEtxdv
dVJ4WeJlAXIzwI6Xi5elTQ8hIe2pa83RzF9mOCvN1Ra3fWuUxRUS+invszRgJxPWg+5uUpCPPYxm
5gMGyxTZMrDbGm5xiZQ4rXOIDgkIcVoPdJzvG8DMbE42akqrw2irPDRnVxTvoanrIpmpwkQwvrNg
ECHy5kml/cvtT7Qa37r1i1MZv3qJU2jtKXSB/+OJCzTh3E77htQbd8vqTM6G0D/hbAsZcg49rfFy
bNHEngAKgJwYGr+72xNZG0XLA6KEAqn+K+2BFu2nPA0URKVA7zQegC+susMARni24yr4D88TnKxn
wy2Czh59e24zKJ/MtVQ7KlrrSQ28imvbGg/dTJpjVkAE+/YcV4/zs0EXoTePlQsVPQdIHH+E1Xuj
zcpcLwpQHoggGfcfQgNPdlzTFizer7h3nWmDdeUjtc0JSHCo/GeQ+L09obXoI1r4H1AZ3TZaTMiH
sn9Qc9D7YPZ+UiV9cuZ3W8ghF0PXANwhyMlrAP5l9IHjK6XbQ4S/tV+V8w1/ivwujcLi5+2prH6b
s6t2cfWFWWmNtar8Yy9e2wm9SNZGkt5N8B++PdB17UHPKNSvfU9DCJdXBQRWewqlK5KoItQ42Dkk
+z6TPt3JMlfhafJqjkZvWjyUBeV3EACCQyRDB/o+bIAI3jjj1+aNooBGvqEzdVUzlZCUrAx38KEs
Cj1YtJe5AYxdfyw3dQvWggUVAZAcgHVDWr24TexhzI1eGkD7gBc9xH03e3nkBigr7m+v8MqUQDnQ
KTzYLqgHLNL3NC+6TEwSVkSQh+qg107rElKWb/BE3Ti0VqYExJYWLsAW0/T+y+DkfV5DL5EGOCym
FwCmXrtqS7lCx/fi6QgdTWxfzXfWDbzLIST8m6Ab5s1JA9IYg4LABG8F1C4fVQ5aJe22WjwrU9LO
Gkg3QxiUXKkaoaXT54Fq24TyEarEHDK1QfZ2+wOtjoHoh94DRrqqJo8hTJZZBnGmdA7uIajyitbh
xpdZe6qcZ876ujm7tAIYDFdlUcDlz/o7a8PjOKVfCQrzWobcyI0I2mFxPdkbpJfVS+zsENGReTZq
Bu4mM3mPsqJogBZy4LsaOdz3IA1smhvnyCLKYSUDyJWGfVsutFPQAbgcSyoJoQLJVYLO+F0GYeNm
7O5cq43zytnIAFa8iy7HWsyrB9dgGFM7TLxqEjt/aosnPohs5zQKiaciEAjyveq1yDtz52e23Ae+
Ue1I2vcHE1pMG0fWYpX/N3PMHW8H/INr53LmddanvS2x62ZW/tVYCv4J4ReUIb7djtLVYXAs6nNE
czYXl1vWZUoww/GPTtDHzJLPoyFjIwje2Zj/8x3RkNdtD6Q9yzOECT6zwSuL0zCEwRM8rvLHgBXW
njU9PFNJ+B00rjyhaK5uLONqAAGihbwRBipX8L2yCUihXDdLepl+Mhnqh9rwsE53DgHb8fZaLnb8
n0+G3gHcZ/5oSy3plE6N/kEBy9kEgrafm67+pdItncq1z3U+hP4JZ3svrIAWAjQlPOIdXe5Dp6xP
WhcWjmFUbszGWh0LxyO+mgm07hLSIIzUdmlq01M+VVOw51yRowNHOvdu8CHrCLAlRalhoE1eRo1y
oQ/uknz+SCFxY8VB1bZVPBued++1fj3EQ0dhc4m/hI0bp+Di8vjfsuu8DEmnpkMsLg+z8lM1pPaQ
0PnZ80UUwNei+Ob68s7e1JBb+cTYJKjhYlcSZJuLRC3gQ9plVgvPCzQlIW9TWq9OlgXH24G0ErQX
oyzTNBBLWCZkjRQ6yeqvbfWjZ9CpN98LM8WuhJQEjlbcusAPL1tRYRO4juI5TSCvroDCLJ898Gvc
0ps2Ykn/4LP7XX+i84GWnahiyClrIACUkDIH4Q56szIKTHCSZHqn0sT2v99ewNXP9O/E/EVIdD5M
ptqQIp8ojL2PvkWaDxvXxfoQyFX0wQk8xSISahUUOVUuT4qhPoxp/SBN8uM/zEJ/Gn1oQghUb9Cz
zc47Vk9tBQdwZygOnAx7m5Ub5/JqpAG7De1P5KpX6N9U5hCDmiyQ2007ynJmv1RtJw4crq4vos02
4nqJXfhfHKBrpSuakFBa4uLrvG9rKwB1AjTHbw6bIxNGTHFpuTIqm+pEWRjzEA3Iuf5gS+Pb7eVc
OSc0kvWfwRf3e1BjodGXKU9WR+xHNbVB7EJdGKkELBcdNOq+UN/eeHCtRglmiyRQM3aX915tUiC2
ReAlrYKFbzcaFDY1ebgxs5WTGlgt9DzxL5x/y/pIA/m1bvKcLHFM4wDy5CG3Gmzn7OPtBdwaRk/2
LB4nNCF8QR14g5XpHVHBoRHFqzUXu9vDrMYkergBeGeIzOVjIKssCIxWqoPbZx6lGYe+yhHLGDUh
PdweaTUeQ1MrBqAYAzGsxTnhNYC4DQ5Evu1UPDcpfWBK3jO7/0SM8EAgczoq/2US3vfK6DYK/CuL
GaCGqjEtGjexLDs6fl0XXlqypNZSBX0JBIAPmlScmtkWN2rxTNC7TtNtIBQMQXPd0rj8btyzZTvT
2U9MGy2daLa7kERAFI9wTq76v0gzuG+lkadvbUeMv6Rdl1td+ZWtd/ELFlsP9icDmLvzjF7TGOf9
K3TNwW/+bUP5yX2/1enlbBcHs2g9O816eGdICoME1VTPrBo/95b1vjrX/19VIBmAWkbheHl5kky4
inTwo23G6iO290/XpmPUBRBmKvMvtwN1ZUtg/f4Z6+r+DGqJ7lebJxztN1X/yOC8XWf3Vu78h0lB
MwdkPUwJ67gIFWnmzGBKhUdf5R9oS15bNzhB51ZbXamN4vHa7gO+AAp3Wi1GmyVcxuVgUPjCzFZw
BPu0+00mKN7B+GXcSa8GI95y55h7hruT1VAe0oIad7aVb2Um/+PSLHITCCqAs6txKSAPLh5aYC0H
LDOnNEnLufEOnVFIH3lqMMxRqXCqPha56r/UAB558dwGdQ22uwkU+OxWNqqoKhA0NhW8UyLbL1Dj
VAWclnZ52NEuMjI4IEW9DGID1aJXBeBPHrd5qj56+KR4UKrZsiGj2c1wcKqr/MXzB/mhdE3jbRih
OHSwpbSR0fpUaY0RP+/igIsq8bjj9RHIdu28M/suewbUsWt34DZMP10gCj6Vdj2Ekc0bpXYVLA7K
REIXeX4YJghSm1mufs9jarpRl6dpdkCumcIhkInga6mK4FlqR3tzNAp0QjpmeNHg5DKPDcrQ+B68
RoF3pfoW9oaT+Z0YQ/MKO6+U78KmqPpIlCz4gQ8O+lJdyJne1UWoXmwX/MwYagXwJXNHX5FvbCTw
Kcm7oCCHWbrex8Zozd9WHoJVD4l1d5eGhi3AjgWRblfXk4D2SY4OfGwMtB1RMG+djx5rxE9Cvept
nqsCjmdKcvxEmXc27LnLID020unqPWcKEGnQAeGn1Tghhz24aqyH2QvJmwj87qXzlJw/tHnbu3Gv
uHo1ISnzGVBgNMLtwoYhVOOPAzQObDeLZinIq08aiFnypngOjBZ6DWlOPYiACDv/PbHRcCO/VbnY
C+A9QggUSOsTRwmsjFMQbj8ps6UsxkKR8HVkMrcikQrTjW3LUD8VqyFNffsEWbtuENyIMrhagFq2
iPKOkJlbRp0BfxXsmOvtIbyaGPmWZ8fGMM6iRW+5QxNyNXOkrH4PnMnQxdOcp0codKr3pwlAz4GU
BM9wnFjLsrzbukVlCJIlJkvM9vNcWLEBRRR3i5iydvZiFBM8cRxRSBYWp1TFQNBxSsjQ5Ylivx2U
KDgUxex5iy60kitiQv8OtEivYJYJDyHLgHe24+2zaYC+sthIwLeGWJy4PCUBHuehgda3zeLJg4+s
9P++HWlrd/35NPR6nmWJHYxPoRuAwnRqvobOA4VrSjjAstE95Z74LzEAjxjg/WB9c/WAZQETGfZh
c3RAxfZDdkdz4zkLqgeU5zaAaqvTwsMbBV3Ihly1ibnio+NNZpG4IGdVXiNhMljvjQaP56E+1bpd
c3sd17YSgHda+dOHzcWyAAjnrpJwp0gTsHv9RFmtEbmDN0UwuSYbHa61EId4EbRMUYLHA2IR4hR8
phJGSCWU5H+kwN4VowRJ84NRbTxoV8eBjpVWAMRFu4TWhNxpxVwUNPGnAxhAEbV6KDz48DrcMllZ
+1qQhvtnpOAyCOsZ3YS2hPWrsEmqiYTldHLSoX8ti7H9a8J5bR3swt3q463tr/Nhl6esSh2jRFHg
ZI2m+ww9H/qhEpa3UU1ZiwxATsExQOADRrzIcNvJEHU1B+hmWeIRZLO4sd2/wllu5Gdra3g+zGIN
8TxvealEnvQ1GAZtCf3on533zYQ9Lh2S9wf7+ViLhbOn2nQGAJZPvpzbn+gCfZKWKT+GsJ/YODLW
PhHoJ6BWoxgMD57Fk0+V3AAH1IAqWFrsCpsf2Pzz9lzWovx8BPsy9lguMo7aaH4CTqvcwTFGwowt
BMulK5v9ZLfmRg1n9TtprLMWDLyWbrOYZfGJdROcuaDcIQYYNNCqfMiC5i/VWg+TXb3fmR4lLwiK
A9YEdD9cOy5nWIdqNEU9+kfB2hhkLbj25l9vL+LqpM6GWASfn+MV2liUQpgflsHabix9Ru4XOQwe
qd1W2rL2yVBW1/4WLlxiliT41ocENoyrg8RxW/U8470Av446PPW5I/aq94vPt2e3toNBugeOG5ol
1xQzc8gh5AppwlPYwjia017CPRae0sIZp7vbQ60tpI50cIVAKoGY7uW3SmddTKlnfjIU3L9rBwbo
hcjEPgN0Mcpl+9Y106/bQ+pvs3xRnQ+52ACd4Ru2FPD+ToFrceaHmvt7j3yT4nvFGMptG4u59vEI
tGUAMkAFD5D1yxmqWpYmyNssMdpwN6dPcxPsSfpjDDcaulvjLKZlDC0dYbqYHg0cH9HQjx/BE5yj
0C4fVJV+ur2G64P9EZwA3xPQyMtJzTq5He0eZ7xn7or5Z9/JOKMDZAam6PZIa31PdHeQPGkBD7wQ
Fre/FKMTZODDQZnfG+kOjpP+X7RD+oEXzAxi3ujA9jkaTckf0eqYWBxiJV763Lf8B2vG8+9BGoVF
NxZgLYiggQplEgjX4smyWIB0qjunCxnVBFTiv7V1W9HnCS7ePRw6/EbuemYI/wB4aPU3DimP7G8v
i/77L4MYTWdUNtBWxXkA9bvLD2D1riQl9JBPygXAQsI+M1Hgzx8nQaeNi/b6SrocanH5EScwuiqF
iiS33dM0uxAutd+d4V0M8acUc5aUp8GsBhgvF4ldt/vJhWgpvLfmcB9aW3op1+fN5UiL3QiSjD96
dahd0yFoBTCCLB6JEoep/k3ardi93iUYDMRruHuZCLflG7BsSwiL+F2RmFYez9Mvo55juDhH6Ctt
7JLVaZ2NpL/h2QI6hbDN2hraxDe7B2LTZ+g9grsx3rEsu6u3sCNboy2C3yurUkG4N01AWR/hE53D
4p6S/JADeh8Zbk3vR9lnv98b8TbKDaBZ6jcobvZFGHqSoOPTOPRkQjf6fmiC7kkJQu64b+cbEX/9
3S6GWobjMGSd9CDWB6YdrIxL9zAq+pdk5qk1g9f/06yWzB63ZYakYaESAlxvOrtPIzFiawo/vn8Y
8KWAbEBb2MICXsaHzLwsHYXtHGsB4WHf+j6a0Ibo+MY+vj6V8CD806rDkxDEjcXukmJy0JtDolLO
Rng/F+jVKeWRGPpn78Rx/qlvnw+1uO68ypiE5XCROKmTPta2+uSx+W6wsxcPKOzd7eW7PgIxL2xg
8O3BLcYKXi6fwUug4kcosZhNu4d1+rGBQ/vtIa731J+3NP5+GxnelcIxDvO09VtcKA1Kn/Oxnjrn
bwi1ExNC/4L4RwjrNPU91L4z6+ftkdeQFAEE4+CdgDzsWiKrG8qmSM1gTOwAJdBu2tGm/OgZ00vG
0p2hqiemmtgFd7tH4VG4zQcj8Hd+b3zvwA8maI7e/j0rQRSawC9oIqGmqy8ufLsEIJyV6CZAkvYA
Ypgf+ZN3qDdFuVc+KpwbtP9oCAw/crPLj+o3lNCRG3kiHSX34HVUJ2Nutt7cK2fJxSiLOC2giZyF
kB1DC5tNh6rP6o8m9ftHu0B9tp/Ey+3Fuw4jdHPxDSEiBNDUVV6SqcKDJ4UAPQuQd+nfm2UREYff
WdY3sP5vj3X9oSBhgH1uu/qtAHeqywWcS1qqAfieo8Wb2M7TA/q8APRtkVRWpoTTXlNYUfuBro/+
72d328DhuGbX0E6E0od5n3MnPFmtNT2EE/fhqT2pL2lvboAIr9M7rc7w75iL9AoyqWMrCFSDTf6J
DzvHeTIIdIrfBuvYsS0o09o6oquFRysSyWsfrDT1aCoCvBAC6EuLsMX5D7CxsDf21dqczlNG/TPO
1pGkReAyE++eyflIBb232ze3Dnde84juXZwX7HA7PNa+2/l4emecjWe2Ofpa/gzVP9r/nZrNV4uz
t1K6HzzVfZK52oj81VU8y4gXYZI6Yk4hOcZObuuJj3039HcNPJ8evFJtkRNXhzrLthYzK/DutmyR
sWSs4bfb/S4pFB/Cd+p4Qhb5InlczMfE6cftvAUr1oJOMMso+dg1lvt/HGUR6GDNNYYzV/CJSkXS
9dYBKvQb98v1OXs5kcUxIaFyr4Qa50RlxqNDyqSBt+3tULv9QaDcfxlqkDdqHAkhcxgEBzsoxO6l
Mca4Rjd20NYwixuDQHO0Si242LeG4cVZkzcRG2x7D5OUDfjF6l79J8KAxLicECGQWK0sRZLeMrWs
hFPt/KZ3DrRv1EMXht3BTP3hA8Rx1Mahvrprz0Ze3L6Dauqw7Rxg09xftXguQx47aLGyDEaU76Tw
I4c7jwxc95ez5J0NMTKzYIkzQbQpLZPeIYmZef8pOtCC0RmpCT3Ey2Esw0nzEYKnifDJkY3Bi2X1
n2XB7/5LEP47zOKbNRlWre2Rt2R47YGxGfPsUZJ0YzJ6t1w9/F1IR3oQdgD0dbGb7Bpo7FGb1piy
H9muN+z5dyedEmISQ0FOApidY+a0BF5QmQHTvAmwLHsjV9Xf5cZvWL6PwHNmLS+g1YTeFoSSGNxm
puk/3Yr/TnT5MsoVdPSdqgcJwoWEjzEdU0V3qt4Sol/f0/+s55/y09ktBcsDq/PkbBy5PZuRLMdX
Mpr3WovtdnSswEl0sP870GJj+RkTVTh49DQGdhuTgjQHK5TNPmevfrFzRVXsyyl7YoYx3Fsl+Xx7
+PVt/e/oi61WqJzUaQHD1bGtY0/5iev8Ts2vYviLotN1e6yt8NBLfrakRU28NoeXwZEWXpSHRmSk
0/E/DIHghw4tnuposV4O4YS1DYBIaideTqwdGVr/ewa64kYWuIwNVPdQsIUgBoTPQIhcqhIOxCl6
Jaw8Ea7ceyWKj6w4qTnd357M2jAE/GtopeAZdsWlYDkYtj7h2WkoISbZ5tJ+HWE0Eddlb2+cHst7
Rc9Iy/KHeMsGsAVbnB55CvaSldVe4gVgxAbyTuDrS6BOBoMfWfHGJN2I+7XJgRSLXgzB8xl/uvxS
uE0EXCBs42hkKbB1UKwTPDKrjVtr+crS8wJOEp8IMkyQeV7MK3TU3MyQ5EtgaT4bHVSLsh3hn83e
3xhobTq6tQlKigvE21U1evZ5RaYZhA3SPTBodkejP74GLhx13h8UWDATSn+6ObK8tNqqI6JMBeoB
VepEHQse0xBmA9OYbtRslieDXjpoOIDFRGztSrc4l9C58LOW4PGLBkyxg2W7HadtmO2ZMxBktSl0
JXIIwdye3cr3QvvbBLxU06dQG72MipESaFVMHmYn7RRsZn5Q3vDZpUD1ZWxjrKuTFzOEDRsOC5TK
gXNeLmXoq4lmMKlNHAgXqns8yUEL2Y/8C4TBdkF/h1pVZLB33pF6ULSMPUiOQZ7o6p6uTaikQJvS
OJYEJFIIj4T9FsZ/ZTMDe4FlxBLqF7iO1bNzFhYCqWdVMjvNUmIBG7cCdMr5btkGf6xKyXbTROyd
C6b9xoqubAJQLiF3pp93YAUvBpZQIzL92YLLk4OHT+XsiK1e0pZ9vB0kV60fvYbQjYfWyZ935PLl
P9ZFNpbtmCILNvydORtqB5NYSB9JKQ51M+V15LTsF+tGuCbpt5gxwSq4pN7fw8S3ns9rIYudry1e
gFy8kvmTAYUwbwAfXyE/p6EWxuvi2X9Mm608cnl9Yta6DQHYI5YWZbDF6kKdO0exj08Jn6QDt4iJ
oTEh80lNh9vruxI/fySRUFKHryh4x5fxU+qqGOuG8GgP5QMfyJeCC3QOQ/sA6PBDNTj7odviDeq/
8zx11JOzYEKryx2gDy4PajqaBrEZUn3a4+750I2/VfPZtX7TYm+SCgIXG+f12nhamBZIXsu+9r50
Q4jshkq0iUd+Wj6LseR7LtCv58/wx9gFE5pn7vu3Ppz+wN0FrQLinkvotTF10ga9gScGXJ7u2sb/
MdV8izm4sgex/zApfEI4sC7fAVlVw+GWVHDTqqbjPA1P0En7IjyykQKtBSOKyqiRQrVYx8lljODO
aQcaFFkyWs2BjsXRJu8lvuiQgD49KOmAWsOpYTkEUmE7nK0saS1x7MSwC3tkCBCuMuxDxoyNoF+5
7sB3DkG4RI0ZhNLFdWeEMjdtAHSTdgAYmhjHzvxch8csbO4LMbz/EkeO5QSg2JhIGpZd4gourz3v
vTKpidjjML63XHWc8uGd2bBeQdjXWKi1olUOmO7lRyq5Vytwi5CUBPOuyMSHoSUb+MK1OECDADVK
xAK4KIshnMIffMCGwOHhxSfXMg61N2zkpn9yp8XZAEKxCZ4kDkBtMHo5jcCA02+G6+poq8HLYjiD
5QXco02/2nVuJ0LIJZYMLpPwFEDhpVCZjGjfN3vlePVTEcCB+Di5XG7cQisBA24UmhFIHgBfWu7m
AKXZGTIl+akTjepj0AC6T03GUxV31jDCma5Wv0qX5dVG7KysOIEBEy4C6PBBGmKxGvbcOdVQ5NCW
DtF0Sit7OBVTNf949x2AfiBsDaBdYaH7s9gO0gE0Isx5k+AKvu/cN6f95Ztvafetm/bWlpT0yhWK
LlqgcyKk6FfSkMysTKS1ZpaUdrnn7ecmvHeCJrZyb397ViuHo9ae0H0dXVVfbggxKRqafGSQ5OWV
ihSjAQMyFXCCyM3Jlrvryj0a4IloIi/Qp/GyYQW1aClnUltHG7e0t+u6LusOnIFNEZVpWMDKjVP3
M2eUvM5du/nCWg1QoNygRAUEVbg8ZKQhwzHFnk2GLr3zC2+OZ2abkcuHYDeAY/w4FWW6JQO4Ep2A
/v47qP7UZ7mnJ3IJEXuIEU9h6Hw1q6p+oLgaNvbAUqflD74G+k2QwoCKKfQwFptAhujPgVVOT0PR
ZBH07Y+ANBeR9ZqO5q4c3Pte8u9d2oQfhRysHVUZ3/L2WYklnKgafoT4AD9nsUOMgmfjBBe7kwUY
zBOOdP+AQeiDVwRbmd9KIIXg0gYgi4PxChWiy0WV/pAbnaiDo9s/YHIR7Fvjmb4aIBjBraDhP9+9
S/StDp440sxrXLXksPCRhgCs0CsInnnV4D57qLi1sXTo/OU/DKaNEVGDxUG6vHdV6puzOwSoAwTt
84RMLQZi68SK9P0Ji25ihwSiM+AML7e+42XcTIFOOxZTm3+oQ6s4mKBR3t2ezdqX0gklbKOxfldp
bB9Uo6oc2sL6GAym9KnLHtDb21Xjk1aJ6TegfWshiIDAQQ1ksAOZp8u4IBBILY22cY+5EHdNCHlE
YibMYxt3/EqujCsewE9XKyKR5R3v8VD1aIVbKP1bNC5gOnW00saPWto+QVmxiLq5s+59VfpTlFng
mN1e05Xb4WJ4+3KWMyQcnTpl3lGGX7P+iw8FU6N/qLbIiteLCW43ZKxws7qg8S5P68piMMAMRnIE
E+gbJNvfhrC9M/NhI96vD0hQMUDaA2aXQGdqWWkzvK7JTTGwpAG/EA+pqThkTbWVYF6vGbT84TeK
zgaKKKCHX65ZMAZ+kRaFkQzUESg1NCI2a1vc0bBtd4VkW6zStcWDSIqnfVrQSVlSuR00vqqGofwV
IO7D7AGUutj2P94OhLVBIMICLhOcfzRH4nJSHqTGHAPMmWMpvFMGcSx9EH7quPPp9jhri4fCKtJy
POghibXYVobdpgoVS+dYuTTCZRb53T0jNO7nLUT62ozwffAPfFGB11x8Jq8x4JlYNuzEuop/xelE
DyVPoRpZ9ka/0TpcGwtZFgRigKZGdUj/97ObuTZDng4OZ6dUEufOJoM8UriHZrAx77aA6dfHoDb2
g2gZoBlA5y5PDMuZPGs2IBtplB58hjPBjkUNL8hMgVrFwAjYzyOhu8ZX9caRuPbtkOLhyaMrJVd+
TGizqdFtJnaCk8/vzDfpLgtl30StZ4hXJcDc3ogVHXSXjxMoaeD9A7AuHvZXDiFZ63l14ZPiRFGT
em5UV6dRi7LssUx7g+2HPG/vhrYlL54zd4+iz1MoTXbCOvi9xcod9CPS5hseGfMv2+bGi00Jd6MS
GOH+O6+9vo4qCYHZg2WXZRYRaai3mk4SLmN45O9Lt2MkCuexuxfOED6pahisaHDz4LkpQ/zREj2o
AESBaxqZGbSNY4kK2O8UKEYZ10Y13JsmxDpeUgOF3qnpLe9Uja4Ub4PL6mQQeDjCViJrfBhY2NOH
nDqTf+cCWvkEoySn33dlNjX4AWQsD2y0raTyi/GtIpndRQ5QmQ281xrve+kx0UUmCto8EgBfwIot
NNMUjzUXvNrKmumPqmAEWvSQj/nIh6Hb3/5M17kwpCuRKeKZRnzU6BYbjVa1jaR0hKijy5273huD
xB5tuGSDsHHkaW28Kj77h9uDXgHoQMpALQHSHTqTQKNjseUsOvQBpDNDSI7h+30w8Nbq9nRyrTmu
nIrC07bKio9ygopwXFiCmLE5ul5zSC1r7O9RxZ2fURZLd8ppgp3Vq4OlDG8rl17ZMQ7KAxqtDw4J
qm+X50IjpjGvg2lODNXBmuljCM82joNPpFud27WR8HE1Xw+Z+9Vpp2zk4rlFi4QHVtR14J/LKVLu
vV9vPF5XvjYEwrWXDd5d19QAcJn7Gn69AZTlZrqb3PDNTY3m2GY0iBovN+BTPGwB71fudZR00BL8
Q425Ur3pcouxCXj4ZLCF+NbkqaZsK6a2nh0rc9MeYdooCJfTFe3BcGWZWT6SMS6aXd6PMLBBsaGQ
kTN8bLCZboew/vjL0w3YCAfPROyfqxocxH9zvzE5Ae7URl9wjnqVqP69gk5/9gmkglB8g5bi1VOq
7xiczZWfJVR+ndoxzjAtZzSP754L1CDhjYVqvfbJ0mnu2QU4lTkPOR+mBEo2hzko93YR7lzW3N0e
ZqU7AUov7F5ASkHp5KpDZ8K7pK+5hGpUQ+66ekB6TCNSmDjt4BGBx+jAdjJ9cVBT584zczduwJVP
hhe/r202UMW8ajDJpiuoKSg/+cAgnXrZ1l4MtYLut1lOwRZtYm1Lg5UPYTGASlecRHJVSrj3AcOV
DzKCAWARgQKzmwPxi5BpI4NZCX2UtlH3AgcXTmfL9lI9+MNUmEOW1EEae8Wbq17r6dGxX9TgxLc/
4koC46B5pjU+4A58hboeLGi+2swNjl7n/4KwwV0jIZACr8TZ0jJFSKKqrRR6bSmRdWrCPvorV1qD
1FOUlIqQBILHv1IUiE8uCHcP/TjPL6E3bckVrYUpzn08HG0ICKE9plf7bDuYGQskpW2YuEWYhHba
Ru5kRX0gjl7e7l3mxSkXf4GHkIy5fDAqHsYQv914Wi69RlH71gLc/wrPLh53fcCGKnTQp/NYPn6h
MyVfqsC3sxhmjdUjMO92+ok4UpNjqnoM96VpFvURb5nmbeJOVkILOJzAIU27HoQ9M592twMBfZPL
I1D/QpQlUS4EncoPr5DTLZzlRMMr+FuOMKOy7O45MIX5WgBm/GUWEnuawWTjkwMBEzOaA7waI6iM
GAX0OGX9SKnjfwvczioiN+SQUm18YRVApgSzCSPxHDkPZW7+tUY787nuchJGKILOPAKMhee7LDM8
lLW6zmz2pjRtdvQKOs9R2lvFi1c6VBylH+KSmaCre1fZEx/vVO6yn56RCzcicx9MsZcpE/gK1A9E
JLPRDePeMMMXg7lygJ1dpex9FWbWEE+GypFkeqWYYdAzZvKOSy4houON7N5Du6fcFS0fu4j0dvuY
VbKKRAtStTf1Tb6nMksaxTt4GElhP4TV0GvCVt7xCP8vxLBg7ERPtsjHBp4bMxe7FObK7QdwA/8f
Z9+1JCkObftFROARr5COLNu+el6ItoAQEggjxNefRc2591SSRBI181oTrURma2vvZazsYfBb8k9T
5c0PDhWGJ6Ps+zEG0gLIEKgllE7kaGqcFYw++I56dV3A76kovGNKOXhhcJh2X/qmFNmuQ/T92zAA
tnK/65rdVI2mdeJWUIMTZ1TD3h9LwOyzyhHgXvH0Gx2zSkbccQsVG0UD6RkQl7AuPqshC5MW2rR3
5tAFv01IJCdYEUtEPtGtd7Ca0X1AdSxghwaKTRl8t9qw2kO0eUp3dLL5jzrzbBfSOf5gRiMxKr43
OrhTjjxQYsdhfIzXMuWoTTYNTKUir+D6m8XmOa8NzEgEkICAwpaGbl/cyNH8aypvOkouzSOwrcXP
2Q2y2fVkaruor8dqiHJaerDh9fPwy+2TsIhP/3sOoOoAJsosJblIoUUA2xWABiEM3DgyIr6C7S4p
42nyj9Pk/b492CLU/+9gqNMjMoBNuYRmtBUZeN0B25/mGVIBPwK9c676dGlxhvPt7cEWN+brYCjl
IvVAtghpxEUMgkO6KmUDlDCsoiD1pQ+j4UMXcdoA1Dgr47wmpAi7oEdcRRKrGeqsYhU9t2QE74n6
uXgaRQvEcIZJdFAXilDVKOvI0AFnUd3XjhMD8gv7+MJy8pPdSKKTvq+tv8jhICEfDxW0HHdoM3C1
M1HghC0vWHA5UJf59KmrvfKr3wTd72J0pXfkyH2myIbqAo8ISVUeWzXK5w95JUayqzUZv1JeGd9H
2fHEHAb4ZjPSAPsY+hPKfqELfxwS8C18/jJxnrNmaLzBiQH3kA3w1OU9NFUTFW0akERatHyUtg7u
pPLpRvK3McrShEfZXl2g5VomCgaaY9Z/MMUW1myxvOC7zh+C1Bx1AJQ/lgdE52YKs2LQXkgnAesp
xr9mOTzbzNiA5i8O4us4qG+g9YFn1Kw/fjlhXIMaL+SkE9sQd1mqH9FGerEzM+om/en2yVgdaoZS
ImW2gcdanPmpQnY7aJj+ibKNbI30X7VRWwDb2/+6PZI7Q/HfvjTm2YMkKZSr5grzVeGGGoPo+y70
k7pIex0DFlt/Yd0IXzPYq5MKmpdkZLHiQ/53oGG/l6Yq072J/gGcNQ3X/E485asHy+49J2Ih67P7
yXHC9NgPJK12EpUhAUWGymFRCbKL3JUpdNx2uhVu8OQXuGHjIQtU949X9Uaxk2aau3EpwtQ69rYa
1b3L6tY8OxXWJU5TVmSz47kZMc1+pLx9EpPURdxAQevBcBVcAXy/qL7ZVen8gHuL2catKyexvz1r
izA5b4W5t4iSHmrz8MOat+SbHC5rMqJ536P41MCfB+Y53vQFjaLyVxVKPsZ0qo3n0gvcLd2Txbhz
xAQd0Xbx0EExBT/ictxuZIgogQWJV7+wI78x7mRPj8wLDnbOzmR4p7Lwv+PNgkLzQwMAqEWuKsvG
G2x/LCADdt/6n8qyBxbxu3S2SHmLIzyPQwDGBvAU0BIIfi++KxeukqUJSW9SmonTHBv0i9w03TjA
r6n1m73+7zAeFE8R86xrS1o6Tp4aQVibWdkC2QTmuPrgKW35j0ZYQeBCWUX9t+gBZUD5smvrWApI
ScUNbwA4LtwCaDazDyGx52jmYgHgA8Oi3hzyjyZ3SR1lLaH2Bvl5MTfzXkMmDG8/PE0A01q+F/Kg
l7gNBpFole2abjihK3Qk1ZZd72KYf+cGPWsQhVHCAc3zcmuRsOkYE9RIajs1frqGCmKzaocyamyy
Vd1YXAr/OxZaZyHwAKiJL45P0BZ96CBXP3VO096lqZ+dMOfNRg1l5bCgBhWgOIwPQmFosansWpra
7uDMFjhN3LZVZKV3s0FEDY3F3HrfKr1+ko2ojDIHQvaV5WxrlE7rGk16yqALWUZD4fV670659af2
PFxLt+PP2mLBlgTa+DZEfHHzXS7WlOairc1mSlKrPDhpEWPhTv17kQyvH4X8YM4D0Wi/EuAyJjev
UmvAk8riCa94EhTti7Cgxzxkh6Eo36k6+DoewAWzbh5UUq8wdF0tB8VSUEyUP33SgfW5MWgJIXPv
7+3pW1yv/46DNzge/Q6qlcsjhRoC4Hr1rNEHHV80tx56mx8hqPmg6jS5PdTKVg/Rl0b1ewYroOV0
uVJBQMuurjhMoqW1t2AS7fpbl8LK11wMMddU3lxGQYdXZgPKwmloHob+GwlR2S8emnqLMbM6DprM
cCdxsPGWn4L+Pfgj9WglwmJ3pqV/tNX4g2vc37baAA0shppjHp4Fszo/fJRwNyz2t5HBz4L4VXBy
y3In6vIwdXKnp9/W8OH28qwMhCHmKwemFlAFWQxEwhQW5RgNlL5/NKgXdipORX83dG18e6DFiX1N
HudcDoIZyOuuJg+jU8ODmuJJD81TmRX7ECAZ9JuCra79YsO9DoSoCgnxEO3aKyUg7LYJwRVIfjV4
MYrLu9LfcmCcJ+XNNfrvEK6H8hzSETwgFns6t00KtHlHz741hsFOWTK1YNiQVs4hGFHsABCvbODJ
M1SfcKnJDIbv5VZPem3h8EidfddRJ796FWeGI2VolWVSsm9D5UUq/JO2PPaad1Z1sfegwuDifQ1W
BKypFpdIXVpu1/uiOGciDGMGPdcnp+OQwpLNll/pyicBlgoTQwR1kD+WSaVrylwHvcjPqVDiWKUo
Q5he1SSOUMNjG9rlBix6ZUsC1oSKrodUCH39xXumDYjkBWfVGTrG433fFCSyKpolIy228ruVTYmn
Ge4RVOdhTnMNG/NyN9A9CIpFYURlzh+rsPt0+4RdYdOwVMDcYt9DbQFgrWXQmGrI2DUmfI38AJV+
q8ubOIcjrW0YO5NKL2pc8U+VTnEmfuisOqD8t9v4BfNmWByMt79g+diFe14Ps/bUOkEM2dV72Cq6
VpyNyvR39rxhY1ig2PkpxbUapTnqfBHNSs0jT0wVjQlT5RgrkhV8B1Vo1W38vGVtfTE/4WK9Dbwe
RE7wTugIze+JNQEhAC54C7VhoAVrr+meLAZjjzLtjY14vrr+eKAhzs67YPl0tjJZpnbBUekJfSvu
VPZVEH8LSb62n7GX//8gi3JSXciQwhIWhJDp1OffMufXOP2HMI6enIWmLdCPMyzw8q5tAIBMaQG3
wsL2j01ZoSxMdkG65S+++il4V6IPgnwIF+HlMLM+ozBoTU5QWYk5aGbmpGOVfb+9X9dGQVzDcxI3
OvpIc0B6kzigBQfInzaQBjmg9OJxX8YZHHfAUMra9yWs85WB+t7/DbX4ILdsWw8i6cVZha1/1yJd
zyPSm90eEI7623/5LJgqARaFN+uyXWXiYLdsmKpzqxv5l9PRfAThtYtqs9tisq+FbIRqIDaxSnAu
XKQPQg+uJweUnlIoOFn/mLLdV7a3CwoW3/6mtQMEBKU9lyzAL1syr+yxZzI1qH2C8cMHQoYcIn+d
t7FIr5fZMn69HWWRSZYir3JCYV2Zd2eh6CdTH7n1wWurZ5XLA2XfJlpBDg7uKx75qrJst+k4ubYl
AxQb4F4AEip2zeWWBN0V8R16CkDcgnrUNKAGoupWf9GjnW682NbWbvbnBPIQYpBX4HdLFGh4CKgL
o0sXOW2CDRqR8VtVb5Sfl622172PXiaYIADCzLyny28ai0EKAbXuc89N54PZDgbcF4Mi3Be0/23W
lhm3ID7u68ksDr41KVAgc4DeulrvOk6mR0MEfgTsjvoPe+rt71rEy5Yh3+kN0zh5qTTvCEcU88Np
Kx+dT/ZyTxEU+eEnbiOvWZasqhSeFyUNyYnU8PWKDEdkX5qygSB2mXH+ndOuy2MHrL0tx8u1I0MA
ZwrxyoOD7vLIuPngFwSOJaAgZ/cOyhldLzcyqLUt9HaIxXlx+9o3inoqzqwtSA1fBMf5xBWwRXEF
N7TwGbwDdyvkrH4WYik4U7hMr0rDkKdzgqJrWCIVOfWpSvqu2mgOrxxCAMLnqxplxuuOU2bWOfVV
DxfFoY4clkOu/M+AzuLtkLaSjgTBjG9B0QTd/mX6KQbI6VjadpLea2OI7u1LtHnLkO/TEQA7/TdH
k/T2iGvfRQCXQClohhxfXd6KNeMArGcyZHpvFm00GeYHpD2H/zBMAAgrKo0AYS6L9xQFaXcI6jCB
wpu3Qzk6vQesKNjZsEb9/O6hcMthd4OmgEfQ8skQmIaAjwRrkox9ykL9KLNsPxlbkgErR/hilPkY
vMkT0G/GPdtS+IZmzy0Tez78BtYnGsGGKIwtsYqVRZpFEWctBAgUuMvbm4zhqFQFZ+02qMXeGXMn
snRg7A3ubCE/VnbgxVCL71IeSGMdL6szrCbTA9pxFR5c7CMs5KdI06qNAdBrd5wotnHArs7wrLOD
Gtf/U8tYxA2bczPldRaerKY1vwBaw+/R3VcbF9zVsr2OMqOh8FIHAXb++5tlU1PKMpGXWeLZ3X4s
flTZpwQFyZ2rt7ivVxO5GGnxPbUyNUD8vnuCSLQT0TE8Fn4K37TuOOb9R2qF90CxvNze+ltjLjKF
xqMwwZJIXhmMU+LQHc6E8AnFXQ8GEtQ71KMNBeStxNyZL8WL6wxdePwXInKBbQVzuMtJZVOWZlbp
pCeqJW5kQ7lwlvWoOeEZUKuiPQpVNjZUnh0e7iBbVxz7QrZHE2o2T2WLpmIkg7q6yyrTeARFtWeR
gPOgPHbdYE47anbii9964sWEfeajAF5Y7py0VNaucYbh3oQdzh+Lg+ofW4Nh/wycwmSxpCy49zQB
Ld1SlmrjXDooOasuFVbU9xVApe+ee9zlwK3MzCGABRY7S4BrJqzRM05+Wp6mzCgiW2rQg7PPSoaP
gGs8C0NvPFZWzswsRw6sIoqC11l9ajsaPTGdQfG4Fp+dEs7qMQxNIUFw+9tWTg2iDhoTs1gE0u3F
vhJ9CQMaUEBPIR3SHbfKM8Df32Uf7LsAbUcyvFfBBEzhWVIBmRiqMdedg0LkBeDyPj+jO2aIXTO2
49FzQbxB0TPzt/wMrlKWxf6dp/lNUNDlYICwjKbIVKIt6/5Uk7Gvh4+6ZRu34NpAbz9rERO8ZhRE
2kV2rkTWn2Y65tnNO7Krqk4CkmWqr7fX7UpVZDmPi4WD3ITiI7xdk6FI70yJDh74HGTyPjR5fW9C
cnMwyBNsMXdu5W8AJK/urMslfO2xv5lUEUpIORk6PTl18AFQ26euzL4g291IN7eGWTwkbB/oZj4r
15tjJRJQd+tH+GO252Fyy43ZXF09RDogWcHpAAHycptQFxLgymIwyZWfTeNv74Koa6EVY326vWr2
Ffxgnrr/G2gpXTbiuJNRSp1wqBEacTr0hf2srLQSD6QdevmSCtinxbkdSKS6Tmume9sJ+y9WNzW/
mVY839lB1+ooSO2mij2nH9pjlmJ3Q4Ek8z6O0LTjUREO/AMFQHx8him32Sa3v2LlLgL0F1ksFI8g
EOQsDpUn4BI9eoWZBDaUXc3uPPby3gidMyX+zNr42Xr199tDru2Ft0POf3+z5VxEwTYcRojljjBS
BuzBG79LV288EdeCYYBmMPpXeHFAlehyFNstWCcFqRI6+jLScvrl0/7cNeGHoe++I5veCL7zRC1u
1/mZ6LrApKDZvXwqw54NPlmW6hOCZlPsl1IeBwBITrfnbmNzvxaS38xdB6/ncvKHKQEu6Ys7kafK
hjqlT/8xHLb1+J/P5OKLLvb38pGdBpMq/SxPitr9Cev0XeW7n4QNEUdinRjpdpVRPYQpewYmFO2F
YUuWe20F356vxQpCrzrLazUUZwkvz6OXTezEIOi8A1QUtH9RHFv5/mLf4kwvjkPfoOZW12jjCs4e
yoF/SnvS7BAgt/KQle0CeixuT6CHZ3rB4hBMU+ZZWR3qpBrRVaDOHmaox9t7ZXX+3gwx76U3ewWO
xx5UlN0pkfaI8tAHlf4OvTs7+9IW6j9kVW+/Zv4pb4ZqAkf2pFb0bDjNT8XpcEhF5ZyrsQn2Zi3T
e4B/1N7i7D+I911M4+KqhpC/ndk9oYkwRxZNbfitY1t47rUQCZMXXNLzuQbK5/LjaB8YAeT0giSk
wETDOSC8961qPIVGbQDYn4axbcImpQtgHnV7BdciJWqJQNxbc8l++QyqPYGeGnrMp1qK+yJP/xEm
SYrW3dgoq0FlfhNA+GtWSFgctCLsqzKEC8LJImkEckbsBd8F6icQC97YJ69R8CqmvBlqcb5Ihg5L
U4E4mPsG5OAAM8sM4Etz61sD5OAzcabiH9B4sgZ4JtP+1I9cidg1avIclNIQMZTPe9h0jR7UrJxy
qLpn3YfSOjIgX8+T9kG3Bfxcf5yMxgaZCjE5Qyc5QM/s9sqsHF9EewQLPIZRQF8KDRXQQWkMD3Gi
tkMVVZm+d3p/I2daSwuhWuGBQgDOtw/xkcuNZwpRIXikNKma+nkYgwdrrM8hfN5tGOOCevXU2/mB
Wf7nMrd+3P6+K6rHnJKC5oEuPHQJUOlaxCfl+h0PfOGdKHRFXVc81jzf+9DF6ILs0IcEQnvIvm1x
NKt8P8G+2vK2bvCVOQZrzZkrbA42+bJCVGrFLJqxHvqI8IyJxhrHbA9NPxpsVBvWDvjbgZaB0qsb
NrWEJaMIv3gNmjymfCxbdz869UPvuZ+7uv11e363hlwETKYqT7bgTiROW/a7zPMrmG5m8qEeHGjS
GdCCdPqMx4Gnqm+3R56j1fIEvs2+FocdkDPTBtvAO0nR/SW1GE5Md3PXMXue2ZYxooEZVS0KBK3P
wM26PfpKqLnY0oucggA1j5pROiaWJdmLdMtujK2iseSBkWLUR21Z/RbNcmWuActCKR1yFCsdfBVS
JYHby86ib/pd3ZUUKPVmiMqmN3fZUP5ipZpNplEZuf2xKxsYPN6ZEgZ5ZYy+OL9941ctIUigOtnu
ghyhSWxRstbmE3UM+KQgwwX9bLGPCgRudApACwYphsIUIm0+tKqLm/Ll9qes3EQB7j5EArS3Zk/L
y1DkdlBAh1uCTCB6xuE1zgSXu4xVQsdch73YuPhWZu5iuMWJdBjJhIY82Yn0ZNd4wbmo+41DP8/M
4hxcDLGYOVtbHfeoXZxzzWN/6ndt6R0gYAzjZrXvhvdKoyKeXgw3b9I3GVKtGE1VimRMa3snVOKS
Lsq9IQKRytp6ma4ccYwFuiqkz5xrecm6t8axpJzBSjWD0pEh6WHy4RAfyJZEQdE4B6/MpzugOPKE
YRa+3t4r12iW+Vvh2Im8BZcITG4uv5XlbcW8phVJbgp2mDxOvlIx9WBfQQqbD+PcvbCtaITf9ufW
zZ09RMBVnIdjuOX/sjITQKzNXFP8EqRwi0Uu0Norx0lDliDkJAZ6/9tA9Vfe+BE33IPtZD+zrM9g
8yY3yuQr5/Ji4MVyo9jRMDssdBKSunqpe97GnjsLaeg6/1S63RbAceV8At0IoPuMhYCAwOJ86m6w
ScZbOFbA7OfIR7jHj82UJ5Ohth66K0O9XV1vLou82ckaWkgodjInGazgyXW6hxBgWgqjptu7aGuY
RfCEM1JuaanDk6ihh5c31ZMHablJ0f8SalD6ACUB+B401S8/ZyoKwVz4Y0Dw0DnnFjl0Vr0BIVr9
FGCHoFMK5sMVTVcb48hFH44Q8RzvgdiPFGhRqZg2Itq8p64iGlyOYPgLs1eo6lx+ieV32uEcrVXN
HwVImQY8WUE5hNTGOdR1pIDtfv8SIQufm3ewpsM5uxywUAJgNClYgiLSjgkU+v3p0KRbNgVreXAA
cbHXLBDw0OX7pOxa1mReaCRmrs0zepHN3qo8kGkGLp/rApSWyO4cF6xYLsAzImI6gfdt/rn9tWsp
8cXPmC+ttxvfJgodWtRZdGdxpKND8901WXVMu8n5UlcQppjh6D+sHHIuFavzO0eELAIUyo0Eyd+r
jDFfKNixuPlBRYCo5Lzp3vyaUFFu+E3lQiKMTVEQdv0HwSnf1SFqULrfzNxWV+HtgIs72dDTYFSm
O0ENDfLTshOD2CkwR/M9D0w6xaWlUMQz2iJHq8FlThWFLC9Q7hwNtbu9FCvpAXDckH6YNfRmhs/l
t/cun8yWu1lS5nXSpMOzV9Hj7SHW0gNgq9HHBU9qlmS8HMLs8ZdAQofFqDVchf06Ey+eT6vfwKN9
8DodM7d+JzUCC4klfTPmYoN1nKeDF4xZYvcFjbrMPrVV9d3M1da1uHI74U0J+pcJzsdc2rj8OBsJ
W55C7RtKxn4+nOqibk6Ooc0i6Znvql3PaLB1ilfXDDB1iBVAmu0qzkpflWEqqxx2ASO0LUDJjyAN
v5F6OCsxcD4LszkLOmEoxl5+WQPqlGG1DLm+MqZn+McDoePBVbKMWB4YH928pR8GhOCvQkjPeiia
onQ+dKaUw8fRdHGQcsBK/6bN6PTg/8FJdDcEk1YnrQr/xZSjekzBfNVR46SZvYc2ldKxaw7GGNVd
qn9AXqA2n4ZqCOtPvpXzB5QvegDmhV/9hStXmDQU5KtH0x5zdw8zPjy86NRbFtwMeP5Suc6UxpU1
ZT/LVrNv1M56lkXgGBXicHt7X68GAM3gL0FODg9sbIHLeYKK54Dg3UPHnvoTuPCjNuXOwNP6vVsN
9QssOow1ZiwoKgmLgRqZZ6LCWEmeyTvDEwKVyGrn1d4j69k7z+zrWJbvm7DxQCdl+d6CGk3HtSvJ
yQxoHjVB258DYgKPBokkWCx1DlhNxP90eyaXl/vroGh/oj7hoeqz9HNMcW1REmYQsB9xtiPqiOo7
y6zOievaLZyNK3eerrd3/FwOMoNZCxDzCZmoxXT2GjkGQJ0aXY1Hsy32ngbJdjQ/ZwHZp9WDWzUn
k0+n25+4DBfzoLMXEYj1EMC9ElNGRzsvPSXSE/D/bowiYXnq2vClVf2DIt6H24Mtd+Y8GGqeeDcQ
bNGrPgp49XO+AZ1rRwDkG/fgLkOeTBitv5H4rX3VPI2QcofY7RX32mIUZuGoqp2M8CfX/aFO67jy
gkiOL7e/aHWg2fcFsr4oZy3zMiAaFHHBIU9GOSXQu/5IzWHPrPGDduj+9lBXOQpmj6DZjp1BsF7O
smJsqoI1IWdlMk7ObrDEoQ6bMxj0XsSn4Q4PrmdVO58EfBa8gN4PkI7JUv5+Twf8CN+HaBfyXfPK
3qBWo8z9iWbn0DLcO5DhIFzQavNx6OiP29+7chwIcISvFHq0W5fvu64ZesAoSz9JiWgPFlHd58CV
9J9KufWply59cm0jt6PBTEHlTlkrtuKbtfYTsH1w3TgQM4KO5WUkzU3gXlgKGUvbqLSzH/taiFhn
VOioGDN2X3YFl3EKRmdxJiNEQg8NpRN44orQKcoAbnfi0JLhNzFwznaDLMZfspl1UeuqacxY9aAr
RakKe7mvBhPSKbencCV+QacG7HkI/yNmLnOBKiBlKsXIkipDa7SevjfSPirDeifOYN6YONe4bSw8
T81l4BpUB44mVPpOXtaeAON6zrkPuZQtD8Jl2vbvMChRodznotI4//1NVmwgJnohbIJPtrgLsiwW
8L4wPRH35Uee641LdHXp5zwQzy08vJf3jRSgBZF8MpN0GGsWDbTtjozKF1v5PwAne4EA7QFKfV+7
fGx+/YdVm/sCFnJGGEMsdp2CfCLeqgDI0exxgkQMKFBnUHg3QuTabCJueZDjwjGC/N7lbArttdBm
lEZCsE0iPjYiKng97Tomir3OVLqH/kGwEcPWZhX1GrxiofKEnttiCUOXawq7H6g6+D3LYziWWPBh
chiQ7n7AaJTxcXrISaW/UFGrKRqHuv9+e3ZX7iDQV7CFAujm4Xmx+O6hm6AX4UE4pdaVcw/biuZp
yDZNTZe56rxX0djBtAIBC+LX4r0+oSYNxsBgnIKA/00Hcgxp+mCL8uQOdF857iOUGzfmdu2wQwUN
8FQkEfYVz6ytwXSbiD0lTQWNT7uGMG5mluVeIsBtxJUr7sD8eQBiv3pbQadlWR2gQZHZLWqPZ7Qz
ul/d4BifqaKQABoxrHcoHcksuBb3n/y2ODRKDEfYM+SQSvME+Rh4tfxWt6560CMjG7OwtrxzhogW
WQgN3WXzzjfLouksCM6TvIHVoZPg5t6o/61NNA4NRDaQ9c5ivZcnB+KKGq01Nou+he2pgPrcYyOH
4HHIQdvYyAnXxnrdRkBir/guVLzoxOiiewGuQowduzOs8DRA1ur2oVgfBmA/bB0EhGW0y6Eqqj2a
TUlA0GSom3uSTX8BRf8Pw2BV8DLFrYQIt5g5Qv2mbnoP/DFP05hWRRGVpDMPMOnbUllY+yLAJMFI
gJjy7B12uUik84vW4to4pcw6AOeEIekptNkGW2BlGEgCAJEJzjEuwWWFsZWWx1Q9sWTwQPN1BMxV
WhPY8EE5Wy6o9vyTF++Dt2MtMWlUG5LYuZECI0mCB8ohLB5DNs1oZkEx8WXsPfvv1NfFAHgoZy9W
xrKvdWoHQ0y4ax3Stq8fS9pkXZSlPYyGrLys/bghQ+dHsnJremhLkaqvNiuGP8wucIDqwmIuhFyc
6qwqgBQjVZYhmJl1zx6VJ/wSfu9lt1UCWvvQmb+N9hqECK/Z70xMxJw1D6C1ArMyWunxDmoLzyAz
teLgj4LfEXf6D1kMIHJ4DQWz+MIV8cpA6cAxSiOAmD0k7IM8GgY7btONJ9BVAwWhE5xDH90biwTI
5ucr8k0W07/6MQm7T+AhWu2hZ5jdBxZywTbMyF0AyFXUQd5mzzPPhK6Qgj/rFHSx23nGxmFcm2X4
H8wyneCcXGnCTzP3C94O3sl0X7rsZzqeldRx2+/J9PPd0QUARHCsZjEdoPYWZ9HmUC1MS4GbqRf7
NrUiv3dARtwic668xRBSXksfELRAee9yZkG8J0XglPScF9SPpZQiHhoZw6ltiB1eBBtPv5WbBn1Z
E9I0EO0BzGvxVV5udxB+5FBztuXwKAFh+G5qVm/koWur9HqdzbEZD9lFuiKJ2UMobqLJ2DURMz6g
qHUwwSWQ6W8Hlan3LxQkAgF6QV50bb7R8FzJ1BtVYloKCH8I/OKpBQnH0oMU4dRuAbzWgifQTzNV
DanEVf0oRy2ElpOCsoARdqeU6y5yA6O+dwbpbkzj6lDIuGYDBBy9ZZxO8ULOqcPo2c7QTHAnz0uK
Ibfj0tNbkjtrKwavD+QHkNyZRewut2HrydGvhZkjseXsAD+aD3bNoRRaCjNhZiaObJz4RkqyOiae
5C7qzEgAl7sEdBZheT0ck0pH/2K0/5B3wyF3vOeRe8/Scje2/lW/APcqlgwCDQDFAmK8zBd0aiAt
6hx4cCj4sdXZqSDNvrOLHTeas2YjHsnkBX3+J8N4v78ixNNBNcajDJUQCGZdTi8VzOFwYUtPIQ6E
iS3TZ8VOZR8Fe3+pAyOBMDdfRLOU3yKeTJBZB2EFjVavDb9YafFQBMEL/u9vtw/dddiCXhtKe+AV
4za4ylREKFwhoX2QZOZDoFVsufkR5JhoFHoD9Xv9KPHhKjGrTqEggNLKIpbUGrq1gN+xJIfuvmME
MS9VlFd/eH2ElUvUdlsErJWSFUYkOHWQ1jNBeV+MmFYByqQavkyGQYZf3BDml15o6FKaEIv9U9lU
djAAUIDWg5P4u9QDfeDCsn51itURMKdbujrXMRuIN5xJZO+QZARN9XLzACRf9qGnp8TypxiIopfS
LulGEF1bTywkNHXg5wdl8cUYSP9EIzqvTiQFA1fYR2PifdR61pkEU/z+vQNFlvlxAOfpK+1Hw/Kr
rGD+BHEUkx3GXP8VdWM/DhSAbYZzv5EyXEdR1N//Lf2hM3y1nLZ00pBDaC4RpU6gvXpIZXBA03rj
q9ZWaUZYQIIN2pnI4C9Xaeqz0IPEW3iaZKGPaPdWe1rjXr89d/PxvUyn8c8j98F+wGJdwSqs0FOs
lTA6cINPhdVHYvzc5+DaW3+k8SlsvhC91VNfO3+4XkFaRckdyN/Fd7G6M9OsRgHXCHTUTj8q+WMa
y4iT8gCMoKHMjZ24tly4X1EuxksVB2ixExmzCp9DEOjUCv9PaJR/zKL8J6vLX7cncm255pIO8lqI
kAAXdLlcyjKqSiuNGnhG0TX2DspvPt4eYu1MAeWD3BHe4JA5WXxJn3szmaYKkxY2fT20ESCKGJp8
1zTVxhaf/6WrXYGi36ydgQx9Kaxk9UOfOYNHZ6EJ4w5sx/QwDhTPUzYAgD62mfNEPUds5a7eylqh
wAyNQ6RDYP8uI5PHzEaB75QmTtFZw4PIOTrDpuFx+36oPUUiyRAdowbgI/PkFdXkHEUQFj/GMW1f
4C4w/mR6dH/6ED5/saiF8EkhdFVFwm1AFjYmStAW4B6UfeG303FIKjH/D3pb7dNUh2l151dOd1aw
ffFOPKtbOAkHrICPuD0xvhNNUEw4GXq4973ePYJeLbtnMHTAfeYaivuQa63GGIJylER271Qt+ADO
LNJuNN4XK2tocEzHspKHMKiML/7UTf1eVRV9qkbPLw7FkNLgUE7C/UjSfHiwhoKAKKfHwI4CCjbp
XnRj8LUyacWhpGv3QcTtXj0FpujKjRf9yiFFcgERVYjpADi83Gqj4UD2WeKKmIoq1m25CyAMXnZD
NKs3jSBz6KnbOKdr6RTGRDdxJmnBLH5xgtqOlTwP2zEJchpPfgjDFS8aNDv1xD7Qftpbzktu8CPe
GNnG2Gv7DoWCWdMEVwiaRZeH13JlOaYzP8A0en+nRD0dVAC2dB50W7aFq0OBDDsrjsz0vUU+RWE5
ZbcO6tqT7B9S6hybZjhgG25ApVbCEXq1CN+gveHJtCyfW+5omNIfh5NER/qY+YyeGqm37qiViAR2
AKLR3Bu6FqPQGirYDN7tZz3pEOjDPDulBlQHnDAT8FpmxcY6rZRcobGKVzQQj3h04oFxuVB2HcDB
aQDvV06mHmK/8J0HF0iWO2lQ/d2AZPZdy0hr7INM08cm9I2P2u1sN0otp3rqCBnvoV/vdbFAWfq9
ILiFFux8pt7UNGwLIpwSzhSnkvVfzKmUewRnQKZ4tyUOs5x2bFOgg4AwQWcEJYvl4wqgjNHuAkgB
GZaxKwPjGUYWkIiqQPEn78xClkPZlx/lyLBXIIyBkkybpJ2MXWGU+/dda8shFudeNA0PfbhjJSkE
EbUDlXDjfzi7siY5cWb7i4hgFfAKtVG9uN3t/YXwtG1JCIRA7L/+HvzFnammiCLsefJ4IiZLC1Iq
8ywiAjLyIMat7vHyXluGmr+aiyWCp65R1a3JEkwfYMNDFDoTLLlguJQa6FRu8ftW1wk9cSgSgHx6
VSPXVgsXVGYPiV3xuJi6KO3y+6mXUUfY4fYkro4M7wvsh9/s+AVmFczP3GjbECxnmn0IW/8ombob
a9zTBuwsMnK6HW59ZL/bguhKo1r+diJzUCuIw+ELOfUvrfdSN91uKI9u+MeYqnmnw/8YxevfcRbf
lIbNUouSVpsowzikBRqroUpuD2V5IP/eE/+FWBodtEgdKjlCwtkdCxtEN9C1GoYbz3Vh8PYXoWZu
ASRugDNZNoy41ae0khrSQNN4qJR+Uil936utFvHq4qAUD5QsHuJXPj1V6vBawXQ1SZtiz0t+x1v6
ZSjFp7QBVugvhhQgTbQAnbkmIYdTPpg8Bcy+ymDDa6Y7JwOVFiJ/fx7GBbAEbLQ5JVl2m9y2REbk
2cXZoX7qxvDGRWqkJ4dDFlzqxvqLI+ky3GLbeamFV3cI9a0aGpFpaO56144cix8ywBZvj+yqFD7v
v/9BK1CWAF5t8SmFKFt1HG7QCQybOrmvONCue1AK+BcCwc8zsAt9dzIGjf60QYWEW03BJm9vBhn/
VFOfq42xLzOH+fdAW2pWz58pPUvo6QATPlOntXEKqP8wIzhy7ny+PeatEPMGvjiGaZnLoJjyKcmC
+lTqmfC85W04r9DlC2Y5isWsdtrnTuPjuVxDEeYV2HR5dCBnFk3U9T54RP9ghMojmo3mxkG89vFd
Ludi6wxlUXgdcXOoqaoqosX02lAwQ3yqgZ8wzOfbM7l2eAEFAhI5cr1r4HhQia6Spc9R8lT3vfD2
geRFhHfilvLT6rAuAi1uzgHZOZOdRH2udqLJ+9UZ475lx2zLZnZta4CDhU4iCrioUi3WDd6vA2qR
JDgNIsCDw4M/YbvxtlkNgWcZPnBg/lDbfLv7jLStDSjOiyRDHsiQGwKauvFRr+0+4I3QFZlP+6tO
MjH1VNnpwM4AIbQnTdPmAGSU+76bfH7yx8aO+oyxyJXplrLL6uB+S5N6qE5jwd4ObqbyhqEHoRVB
2MNI0x1wVhus3dU9hxbCrM0IXvAVsrZydDFayjgJ9RO8ichxPgQwQfzzjQ3OCtpKOIFm+N7bcdBm
UJ5mU3hyRPorC5snOQYvpet8vB1mbbqQMYHLNZtCucv3hEpRORCOBYy97fDZXuqY19nGflv7dC5j
2G+HwoQojYHAZQe25P1pMKsh3TMg/Uog7ENGTg70NN7fHtbaEmFlZucOVCqvXn82RQuOUYS0Sf4B
Tn2PTJj3hTv8uh1mbWSXV8XiNTbltJoNXbJEAes+kPYw+kdlJXRs9rcDrX1Pl4EWU4hS6DhIUOuT
QYDkFzjg+IVR2E5RCdXKrhzihmy5Na/tjMuQi1MibciILxsuesZgR6rOjlJ2G/2qZe11eUfNP+Hi
GgyAzpW147SQPCzi3maPgZV4oDQxlLhCo9/Lie75tJVwbA1scUH5xK4bXY0NpJiyEwSu3wMzu1XI
W01qLmdvUeXgeqJVao3F2WycLiFT18QkHGJwFuoKMnBQPom8Rv2woJo7wPIt7AFTsjIY2Aybtcyr
9stimpeIEY/0tlahNk5ZWN83w5iA5LRzu+EBJbmvbZ0DWhGKuMyzRINI5oz9Z8jDff+bDRyiEYLm
5HXTKatbigSW8DPIXH27K2GbBMSrzIooEEUY1Sx8kZZbAm3RpofboVc/UhTygICdHcCXDTyuRDWy
DjQqeBcnXfCtlcOZe6jo9V9uB5qv5quUC6VC1AsDNwDk9u12zkWlJ5bO6nvNOWwei/a1te5KAVfS
bovSuHa+4R3wb6jFlzPUYAezlrtgT6tnVumYSO+rttuNqVs9dubeHTSwcEEsL9MALokqIBSccPmO
VSffLiGGW0bj9BQYMmqDrUrI6rDgmYALCexG9JbfzmAB0r70LGu6a8g//vgpdLvI1C9/sUoXMRZH
KZ4YXWXyzoUegnypJ+Oge9uOlRjBPq1p5A/dxvW3et5cBFxsCz7jezuwNcENzQ5pCGK4bW2s09a8
LbZDOFjlhNsAONPR/t751T03jIep3gJ8rm1wYELmpilAguB+v12ehnR9YKtwSoh55vbJKOidhILm
oGJoAce3l2lt1mD0iGY4+h3oJi1mLay9lDUZZH6VyuKS9M8j32JtrF0/UMqENBOge2haLUJA+nks
qRWCh+KSyGqrc22oSBtNJFszsoM7FbybGncjr1s7jS6DLpYKYIrKANOMn81UPOu6j2iexpmXJxYf
NqZwbVfgKQsKIMrTwFvO//3ielWkQlm0V9mMXDgoM/+IF+8Bgt8bHdSVlQJyZzYdIJDKucq1AlSX
Ie4JoRPPqJ7hUnrwpy185VWIGRo0awjjSgVzaHkOQbfVnqAD1SSB16GNKZ8ByTjd3m9Xk7UIMa/b
xWT5HEasPfjVifLQcbFFD1NewJVOuSi2motXhJKZI3k5nMUbbzALnwe1yJJeSAX9HW328OgkhVc8
cw+1EPAMHLM/cidg7qcsQ0noIDMyjg8UGLEnVmVBHnlTKJ7k0PY93PWgbhPBqlTcp62CEQzQhKiH
p4S3VcRMD7jJ23O1thxz4xpwFVDUgM96O1ei6BhE0zI/6fq2faCED7s8NLZ6K1enzTxLwGhh/8J5
5orAqAQPwylg6ck1m6MPihiINXmHnt/k449/uonnYKjhzR1y9MqXZ4GgNTXDCUsC0Dh04DOd7xzT
UBubbHXiZh4JsERgBiwPtU7ygcC8Lkxcmfl657kd2qiV1eQ/by/Q2tRdLtDiyy/Bc1U5msQJbGfg
M0M6G1xjNCxNkx3z0TqC4frtdsSVkSG3mr0LIWkPI9tFxMxuAX80Idwlq+wxM70PBaSIN86z39Pz
JsECUOMyyGLfoRMH+3hTu4k3OqMF6y3LGM8SRS69L2FBRPYSZB0VhbLoqruxygoj0k4f1nHjgA8X
g3Pdkwj95SrcjRAbPEBXTk57bXbqEx0s5p24OQhy0mFrPzV4lj+DgtOP39tWhP07uyQOMM99K3k8
ezK5MXaUb8SKKQVPOE7pPxA5oQ/SCQdymMzG73aO3ZoaNNXO/EhIzdjuzycd4oJIA12CcsQyXRoJ
USMIbwVs0j31JahoVe00DEW3LLVWzkYLC4uk1kV9FkDXxfeeU2mxCdg0LA4Uur0QSGQGN/AG2rL7
20O6upMxistQi+xM02mCv7AZJlS6Jy4NcLSHAND2alDvWhjcnlSe/tOOXfqZUu/z7djrw4SvG2zd
UMFc1sUmSL7ZtYC4cteEjzQbkjoIoQhoHP8iDOQ0EAPc7GBZPnIKOPK4TmYmbUd2pR53zCf3Y+Ac
boe5ahXjlsF9/G+cpYpLmQsO2nqBJxfwOlFuel6MZ+Brarv9gfgMmpRjPeyoKocTa7PwVNt2uzdH
uJ7nmTXEMPXpHm2/YRuXx+osoysPdIUJHM+y4uTAhcoZ8qaELhrkxsMpyuQTqjR/mmbNg0erHMxf
CAUgvXu7ZQdoRep2HKEi2hpH7t9z7yeeZrFhbR1KK0ftm0DzwXiRNxTB7BmSjRx2MB203R1v7zYm
KCD2c6PNHSvExhVyhRL5vaxgleG7D3FZLdmovepSq6gkPadhYUejZ4mnLuPA/g2k2FeZoPccWh1R
ZYYKlvC5HUM3DfIWtzfX6iKijkpm/h7w1POsXIzagpxayPsmTxpkr5QL9JK/21O6EWU+z5fnPR6e
2Jlo5uFMXZw7AJOhPEKtLAlLmB6wDFLuplkBHhPWUFRutypea4OCBRw8Zmf1CvB53g7K9TXMzXoF
9Rd7yO9N0DHeA8n0okL1p5C8eQ3hkYILC/yWGcbwNlKlSZZbtcsSV/RfoER+TmvvPuvDjZfndRVq
jgNgKABzwC5by2Xq3FHk9ZhBJT4NSRF3Tii+taIInvs+d45Di842ZhQGwTNUeNyFhTveFXYN67Ww
gmjh7T2zliLY8zUFSU1gApb8Dw3ShpCdk537jlifG96pveJkS+16dREvoswljYudWZgw7a6rvkv8
NP/ajeWp6NznhlYbn+FWmMVeYaC/h4oORtK4tYwDIoM9yj8utH43yWWrX8F/IwoWyIZaTIHKptQ/
ySbEMf7DY2HkZt9Azt/Ir1bHBJgGNiZEh0AIejt1plW60IDGNe+O1b7K/Ri+eLAa2ToxV/cBFCVg
OAtgNIzQ3obRPc2d0qqdBFDF4oXZ4HnFXV/hjrq939aH818c+20c6lO3bquqSlKnBJARL65oKqYx
Gktv67ZZuwRwCv47pMX3TGHKp8xhGhLRf7dQGcPjzZIUb7SzFFuxVrfDRazFhUNHgmoI+iZnXrT8
ow1TSfDUuMPCmM7V9Mif0v7Xn88kOvNQocJTDLtjcdqDdJargDpTEpiG3E+ua+ykCcyB7Ist0t9a
/ncZavH5ZiCg12GN5MjhXr4zCi9pdXhKVflNu2LXzeoyUJ86Al73p009HJWXgRcfNFEKeFQ+qgTw
1UfHLo66Hw6OaI5/MZUzz84EnAfZwGKnTD23qybLITplUu9Os8Y5wUmAxMSotgSM1zYKDHD/DbXY
KD5ggh14cPwsprkTPxaE3MHtjD9b0/DJAd9kd3toax/BZbz5e7w4eUtl0t72wFHrxkcTJHAYaUaG
/xgUXVQ2WzWUtY8bOrbg1M+WtCA9vA0GzrfZAtiYnvyydgH9s2BlwHLwWVoYZd8e17zlllnIRail
b2rRaWULDZ2wQrjpsc0qiNW0hEQzlzHOShq+jLxtd9wU2eF25PVB+rN0B8jsV0wBtJCE9HI2JfYo
3hNS7uusfim8YX87zOoAATmYhWtwMy/LuibpwT0KAzsxA4CbTbyPcYgQ7+A2+WtOAaHq6xy4xwZC
27cDr44PcD2ohaNPfoW0ySjpVYFC1qkaw3d4zH4ZC/NdWNbJ7TCr47sIM38oFxszFIraTV/SsxY4
LvesUULvXTrWn01O8JXLcHD8iJtl9h4yKVsCNlvRF4cnpR3JgJ6HVGtxdIafU/vLT1XSm3eDDRPe
odooZK1+9ReDnX/OxWAd6GkCkYaWtCf7dynMrVwBP99O8H3vqPd/M7GQAALrI0AVYl7fi1ipR4sh
tYfgVJDqy9DUwBQ5NBKYaY83exiBfhWmu9EzXt8zeP2gfAYR0mUp2NJWn5uNBC7CaI+9j0dA6wz7
Liy+3h7b+jz+F2exaYgNvTRmwKBxbN1XYZVJRexE+NWjgSN0I1NZPTnRT/n/MS22SJVRMHRCn57N
ieMlzMPMfWwHCj0WENWeC/AsILo4bnVYfhONrg62i7CLrTKh5QdSdJ6fJ7ihf4WVeJP0LRrThZBW
A+IhNZ5G09JtZDHa2nHrT00foVkDdl5F3TuKUokf+bAm+eUJqxsjR6kWIpGmbxyzlKvXLBcjNMQI
qbyIQG7wTGjlvN5eprVkct4IQIEDZgTI1Nst2CnDan1pQDbWa+5UGnyt8+ZPYe3IDPBGRq6KWso1
J4d3uTL7sSzQt7M/Md3Aw7BM2nrcOIXXNjbERSEvB/mkudfxdiR52vV2xo08kem3ilTwPtBRDnHn
2/O1tq3JLDkAmW/YlS3nK/UlsaUxi8J01Qkf0qPwxLuQ810bbOUDy4NvVvgA8WIuTwLBdNUlKLOU
4RkIzAoYraK2d8P07MH0Snlu1KLvXwb8cHts9rzYlxv6fxFnVivUhWYe1WIKOxP0JUKNZIBG1E97
HJqfKYOR6J5MZlvty2kcvpSQzn6acq978Y1auDsx2eVwGGs8FqLctYoiNgftfcjbkEG+0rKote9J
CV4st9PiZZIB5CDoaIwB3NE765gpJX8JVoYvEACptw6G5WotB7R4woRkwD3MM3Z2FTfiwcjhD8/a
5i5kisMpftySGbDW1+y/GVx8TrysM1hecZRAmJwehnSs/Vi7JmzYWtDB+rjWqfvN1E01RaaY8iri
TccPAR+BLPVk6h5AugmzU5q5aNSoAbMa1YbZQLh3tMGWK8oeSmf+YLkbp/XyGJgnCpUFnFd+iPa5
t8h1Uc0AiQJXfNLl+liMAY98Uny5vb3WYgCa8O/uWsTIDEMCcD3LqHGQJrJKVsBmotDw51FwtUH2
FuLqaHcsjoFgEJIAK2Og0O2a0MUx1b712LSRJSwPm9/zdRFlcbvhterDA8lKT33g0Pdp1XQxrUz3
yU4h/vE3A0LbFh87qt1L+E1Yuz4DZzNMoC6cHYZBi29F5Vd/2H/6PaBZEh+2tRCSXpYKKw6BAqi2
4roOADUN5UMT+hvHy9q3AQ6tj3onNB1QuHt7unCoa2v0I/l5AhDv0ZGoZ0VlaPj2wUWB9Ae0ddW9
Heb5wzhV1lYzdHXBLoLPP+4i1eo5DN6mtsqSKeTR1L1607HerGWvHTeXIwzfBqGp3U4cOg7npvDJ
cco7fjKd8rUoUmeX4Y3w8y92Bjjrc+8KIg7LgiDre/StYZKX9A2I0Lk+o263oUm4zKx+bwsAE0Bp
hAoocB5vR9TWRZCmI5obfY0ncMvsT9ysPxt8eF+29amTf6oDv4i37Lm4hBlmWU1NMmuAFYMZ9eSf
bvMSX90MF6fd4pS2+8733XaWm2q6T3zwv8qJHWGms1Wmvuo1zMPBeQqvaBCQrrV0Qqux3JGi1oTC
bRnZeaYjZbbNPu+1fe6HDt3O2ui+ofbVP9RTSeIUt8fGLlkb7CwnjQwMVkhXhtW+YhpiLl2ewHY0
hk5yHJhunMPr4o83IwhJEJpC/RN5+PLcZbwxjHqW+YC1xecmG57CVH++HWLl83oTYnHoEuG5vdni
6UKqoNg5itL7qcjTh6Ft+g+2U/wx0xYNaGD3AHCCChKK/4sDq5qQr0+1DwO6jD2GofFIy+k96OVb
xOX5I1qkXW/iLM4mnWclAx+pTlDYZ3Hfh6/Ch/tvz2CSaPdnypxjSuWHYLQ3WokrXzfwADDcRU8a
0qbLQx8LOSjUj91TON3lPqRW3U/wyRn9M202zpGVu9+CDj8Az1CvgmrDIrOE6aPXFIYUgDcEj6gZ
QPN/S9p65XpBCAgOWHjJzE39t0dV2QE+pQzdJ9wpI1E/4z0dTcMrK2hE2L2nxMZ1Bo2etXW7iLhY
N2HnOU2tAQ0Zznp21KrROtYNY3WkWXv2XOazvdFRT0W5FdTTrrLSgJ+pnuoPnaq1CSY67R7BxnKK
OOOV/jmqRqloysOqiPwcv17CH+aVjSiP9WmfG3EHx8kPBmX6q2xHE/kkg23LrnbEwA5lIYMAjOYB
bsNGWlIYo2oiGGTXZfGhHDteRcSTTRPVVqqfKp3ZTaRIgzcp9BQqL2ap34moab3Uj4QfZnpXuRai
E6/+ahiNxSJIg/P+OEJhSgDRDmOHCGraPfCs4QhUtlR+CUdWR/px6dTlVw4kmBFJqaE2UBdGyWK3
DEoaO7lX45GcTuyuyKr2lVpWVUWu0QrvsaKyhNY6Wg8PHQzAgliCtdRGYahEutPa9/QTiuaZ2FVK
9V4E04vGuhtkxWFdAynUcwZpAxkFPp4uQCIS9wlqjH5wtLLZl7AsXbR4O7NzXh2r12lcNjm8VbvC
cd5rNuZ014IK9bk2JGfRwOrsw/y3x5C0nhVLVlofIQAMEa/KtocPui2ybww6xVbsVipvY4AF2bfK
o5B7gJ0jh40QddH/QZ5r+ijEk1xGBn7SV+kZfhbrvpY/JkhnPOAGCU5QCSR3HYS8zqwKyAcORjPf
5doKHofKaD/yWg5eVHAPjuODJFUTlTSY/JgDyUbPtdU1Q0TyPAC7NfXy2Ic48XfZwmlyT8Gz5XsR
jtYXL+1xvPikC8Rx8GUaTTCgvIO5QwV8CJZU7EpaqTPyagWtR5uZP0uj1Z9IXQP5gBonZCaVnaLN
FBRZ+J70xMjOAZS//MiF5B07dSCwi1jpycL7RWuF9o1DgasTLs2Pg85gZVsWNP8SmN30rvH89ptd
hOrZhcz4XYPQ95Pj1j+FrPU7gNFLGoFt0+HKEmK8Y7XpA1YG1nAVNaGT3Yd5QJ5aiD30O99nbhaz
Pm/u7HAaeWwQMj3R0ZNfURMaHmrQYzh2qqs/TjjO/XhIrbrZpwNk5w6aKHSzrLwussisK/LdsB15
Z6IXLyMIkWsXbfMgpbvSEQ7scQNY+EkUOT61apJ93DRFP+3qFDMZgZczfmkygEaeU2bX5q7WHkny
UPb1qYeU+2tVt5pEVd/Wv7RdSLHLmJDyDjJHfRbJDns7GsbM/8GbqnzmuWnnR8/IChFTKJ2I2DJS
WsYmzKjxgA6VZZ3QNU3tXW5J68cAfe2P0DUXQTT6osywUlnwC9KUBbt3Bs3+GX3OPkB13M/3UuEq
iENe2V9VkeK8UX7lPgFiTYpnJwuZD6FLZZF93QawblB17RdRCllFf3f7Ol9JTOz/NcTwrEEXf9GX
1cJwK9S0h4SoV21WR+h3HwEi29+OspI0IMqsmYjXEwopi1yv0RbtQHDyT7Z8Go0XSSBA7tC46Dew
Autx0PD3UU5DW2Vxw7mGk2LpwW/01XsPJ2sztqjt7XW5kQStXDp4nwPXDdQMkJBLkFWmVT5RIwgS
qUvoIXMHOy0MNTE25m1tdYAzAJsHECDnCqveoRk1yDAALsZAg1SbuNl8ejIqtlEDX5m3N9f24oUR
Nh5QAIT4p5HWEW3fAdoUV82LB6zK7Y2wmh+g+GDPD1DkIosFKvvawp4n6Bea5UOp/ceCIE/w68jO
vjlB8+yI4ng74spS4VX5X8RF9ckqR0ju05pByEQ+BUMGxsRfZd0hNC0tpCeony5mr+FakslTU0Jt
sccFAN/RrZrWWpKID2jWcQKyD/oQb/Oqvne8XDIofZtIhM1vFX3px6eKPGfs5+3pWlsgQNpM3Dh4
bF4VcCE7Cl4L6icJrmxj7wjr0a2Dj6hUPnrCyA/jqJtDHvpbdLaVjQ6Vm5nqCpDU7Fj7dnw5VDNt
o0xBo9TIhLp0D1RWj4vs9uCslTAYXOhDyc61QB5ebD8H6Ab8CsUSA2kaKqPUqPReFg0v7/VoCTje
ON1kntUI/n5sFwrFq1R3aXqCvmYOpT8i2/oI7QcZxh33LB2blY0UBi5ayt74JK9gT3i2YhHml+ts
u30lAQujUwZmxTScAv8xV1+Doo29x+Orr2xYfyA5JC2u062g83G/eAXNexi8bZB1oaK02Gely2Wm
525KSFMPuk0e5E7CpnvQrmMf6pHc5czSX1hoq5NVG7i0axie7TdWKVz5Zt/8ivm4uqgTVZXfa12l
UAcXBhqrzkSdcA8Xpilu/W6IK7NHytTCzXc35r56hYJn/qVty2kXeLw8B9yw4lG27Jcxuejgc9+8
zyowMIsgzHYGkDo/wZpydhX0NY6McagmQjwmiyk8Cb+RgQhAX6BCdjeFnX0iZSp2qVUVyAtI0Mad
NzQfvZY3Z8Pn6aHrMvswSTq+D6aQvgsLYv8k5cROQQNGKApQfOaaiTuz7uhPBtOFXWD3Vdz0EkbZ
cCT5asOe7DQQ3zvlVAB004vUP7owJPvHQTn/gUgHGaHO+zNgqI4Z1aLUr2MVFncpsegpLCUMHRw8
TZImNGGXnuuAomoorXvHoN0um4Dzzlvnc2aNwX2o62YH+HEQDwF01yPPNqyoMeowkn7b4wUjPfd+
YlN9DBjE13bMM82D6OrxodBOj38FMRiMCYL0EhIIddbAIdMBMZpFZtmZX+CxZu/GmsN3lTWl2BWZ
ATPLWlvNriv94T7Nhf+O5y50gZrakifhEnXW3RQcpIT4CJRsibhnUMSINbQ0n5GR5/eqF1aU1SVa
O0j+HtvcspHkN339IGaFPghCIJlLrW9e5zZ7XJbvXe7KI+og7Z6GNX1JUf2Hll8HCt40Gh8Gwkto
zQmWRr5wJ3hDkDwuGl9CYnLo8MN72pT3IzEKXLT8O0sFORbpkB0d1oeRQqa09yt4CwmjnvYCcKVk
TAlS4tQsdk1vGzAvzJrEyDLnkdop+1Sl8DfkY9N8BG2TPhu5+RPSFQ0SYQ5Q7cHqoTi37ypW+rsG
z5cRdA00ZiHGPxyanCg06dI9LMRh+urg3CXhVPdPZqrrd3Y3jM+OaXQkok3A71tPFQ+CVBXquO7v
5orXjd2uTGUPAZI0++IXA8CtnZF/T5mGaqokwS+Xg7XyAIxzmNhVRT5ZBmimB0IyHC+5MEYaVyoj
Q+x3vXyEhhoeqRLZ6CkkXbGD+qPJTiQs83dl7gdGXLVe/t2bWvMASFz5gEK8no6Zj1IiXDFxd0U4
9pkTM29wH4kzsvBjOYjyAc0IL4trw6m3bOrW+kDwZwIHk6AYge2yOO1rl+rBmd3MBqtp9VFBIvAH
pJ/FF/hbFuXOrloHuF9dGp+BGp/SY+3gmYd370T5Hp56HF7PTRVGWW6aPwSsep6gQkhftZ2TMeY4
OD5hd+Vfbx9+K/cvwCsBuInefA0va73DpJSlezUkRd2ML1PLRbUHAJ99hbtOVx0NapN3bYtnOuCa
IHFsHb3zlCzP/8sLcpEtuV6h+AD66qmjz8zM9qY9xmP9sajha45qAL5N7NCd2bPI6bagtStDv3iK
wCj67anvDlM7YJ3aJLfvTYHqVFnFPqyHh/6ZZAeggDdy0dUb9r+3DzRu3wYcWm7iIO78hNhlHkQl
ajaHoidi11Aw3fEgpPFAuvqegydzCK3c31N/rI44RIbn26u+lpdc/pJF+uPpKofBOrpydlqB0hBo
FAZUOlPtjdDdyoLW5hkMRGwzQA6u0XsWh5VxZrTZuRkrdEkodLIi0O5Af4PDQhm5ino/dKtEpMGl
2Jrz1QTjIvh89V9c7R0MD1xTGCTp+xRLm1EzghFWjVoKy9XRgT8WMFql2gHyDd+vyqp2Vgor09vT
vZpf/JaSxSTM7Iq3PwIynL7IJwLwrosK066s4R8AyEdqyo3Hx0rajhNo1qz9X6Dl52TrUSiXmYmu
VTjuyyCs70xoihpPAKxbYD9MPt50DVB3G8fI2oaa34zgzKLjcYUstD0AGXNAXBM0ru270QO9qp1Q
DdLQU91IqjdCLZGF1CqF01Dg+1KV2+MHJ7UZe8iGwvsHzOdso0M6fwjL8wmcA/j1zIr0V4p1td2b
I3OlcSID6I0nllVB+i4tIekblTU6fBlQGbhIocltD91BNKDvRKhaDt5G0X51B80fD/wS8PhZ8leY
maOcMRZBMr+WcEDX5jOcDMyNcsba9sELAO1gtBah37s4EWkGSbY2qLNEwFrKTCOjqGI3PDfZzzxl
W0f/vBeXU3sZbHEaOrnoKzUaQZK1FLfL0IR73hc85qPj7EwWdMex92VUBWaKkpvMT3kmoNpZ7mG6
xTc+UGftmACQGVQ9GIzAZ2NxIObIoQtRwKpFDcV3jUZhjn5x54AB6in8ObUyt71rpKOaWBn4qqKu
qSiFlRoDcbPPi3+KLLc/Dsho9SGfWlFhR/huERkODZ147I3Qi5xBZgOgYLp46TxXP9FS9OauGkf/
e1HVGr6qbgtQp8XZ3q6L+oPVW6TbC2rpVwuF2fd16wd/uuBziQxaf/AUA7f2isDbOspvOpD4E28Q
cdvmEUGLUFj1Hsbcsce3LMyub8A5HkCx0IiGkDxssN4ehObAUwYFuuIMlz8V22NHjnBY6/ap0mQP
++T+V+vUXtSYOa69Wo6oblTFI7DM48bAr75r/BAARYgP5WA0w5bvfzvTZahHGaCrqAbwDcA6Mzow
sr1QypMcx2IvkYwjiW95ZPSN9fP2hXB1hs3h8Q888mDDcKVXZhi6KIBMEInSVQRPp4E6O26PG5ff
VZVtjjIbMICEAHrWEu6N8RiN7EKY2frH2n8G4O/gu+mhYfbu9nCuzo05EHgOcz0KLe9lJpU3fYrS
XTsko8pgKPytt+BT4/Io1N+KzNoY1drcobwGGyyQk+HVu6jturzJKhVKMxGuuoc/wgnKyHvT3LIH
WAsD10fYEBCUv5DOv92qsJQMKojvABw1yj26D3tl8rjy3//5zOHbmysfsybvMv3uhQHovZzNDkJH
HDMHmnJDM3ezfKbanSM8vBnzgB9vR13bGMBlQk8UVqjXCrNV6rmtibdaAs3qn9weXjMOxXTXHr5T
ZWz5yV6lf9gcBLrzmEs8M4CefDuRBsQVeD84ZlJ0vN8PuTPEUM4pd34GWhHAhcMOusTujgO6uTHM
Kw0ndw4NhWl0oIGnvKpiDr6ABbuvgqSkbpAeUDSg76eUAnU7dKbHcXebY3+wXB18Q6eOWFHFWuvV
hfJith9CaO/FPcMJuZHAXN3l86/CHY5EcDZpXT4TwfjQdZvJDFxUmAzEEiI0KPvRftqgYKztYBDS
EAztcVS/F4dtO7HG66GKfjaHFs2+yfQe4bf4S6q+/0N4+TzPKHBa0CwBc/KqiNvZYS1UX7QJ5eDy
WWc6psepHDdOmbV5A6UDcq4zrhiWrG83EnwLckZkmSWFbe9qmp16sM5vfxhrUxYCxwKCLuAEV2Ly
fl66BTifYzJLHCgNuliqjqXe0s1YCWPDERcE6yCw4em8WBmHoYARTjiYvT576OtH9VugZasesfKV
IwqcwzAiVCSuPjyc11UxMJFAz1Q0B7RawE38hfnd//GkYaqQNAK57iN1WhzIZBC+2ZrKSQqdP5I0
209B91CkW6LOK5cMemCzxj+kwiCjMk/qxUvOD4vWRF3FOLUmOL9khBbnKbNdVUdSWAM/CQbvgR18
Z4ncGODKCQYa8MyIB1MLmcti4xmW8L3ah0NUY4U732C/AM87TH7xYpX2O+0bBzffUi6e/5dvkmM0
38BgAk0c2QEg+osdYuQgXHusyc9OSex3/0faeSzHrSRr+IkQAW+2QBugSVGkJMptENKRBO89nv5+
0MTMaYKIRkh3MbPRCVZXIasqK/M3FIJzR4clRlYS5ichHKVzMoDDNsghT3Jm7Lx6NnYafgp0tBd9
Zg3VqpdLDcMIeeky1b05TK1z2GDB5ZvZ3kW+tay0r7AUo33KnluNMhXlZHRtawDa/TqntRuV0T39
eVvvPloUK4Wk3DlANgcEMglOGA7hq+wTRWaA0FETe5MTaKfUYCjzMZ+LY5F9yIydNGVr91GvZmqw
6vCLWu0Kc9QKuYmqzmv07liPMk8B0bMCrBG7nUNra2OQSyNGTuOWHH41UinPmZ5nVuxFUZQc0ICG
SSRP0VtUMpKjGFf+BX0D7dcfb3qkYmE88+jHWGHduEkb/sXSjcLT0waMI2KXQHiMemeUjUBkFMDJ
YGLoEq1zvaCIEh2Ecuhl+DFFyQDOUN15+r2Gay4EItJwyHQLx369u0W+VDoE0AXkoZhdpcqGM4J6
/gkEnvjNB7DlarSrcWeLI08WK+UwR8VffEEeIiB6yQIRe1ztdgsfszSArXAZkbD4gaxj+6tFi7W2
1dDyvxlgwRG+rHOg07c/4laMUjCgDyqLZKHrHWhOdESsWI4vykw73NCCN+OsVg8lD1p3kPzk8fZw
G19T4aKgt8jJsnB2VsdK3qZNil4nGqLTATPrQ9INO3USY2sMmtaY0GCWi+XHaoy0BhI9tqXoYRyo
j+do6Cv/gB7xjzxIwq9FkaYfCzpZeKhI8dtwQjYau5YpdAR1FA9S2CvHSG/rS6eagxvSFnuvp4N4
VHT6RWR0wwMSNMYPwaIpNUWS+myMrWzD2Zl+IBrRHOYY/RBaLXJpd3P/I7KCkv8uKs9xb8CMkXLE
a1oQcw9KU0wPPo8pR+/HT4Ns0g5Tc3Fy6L7kJ1BMJez+UvpYJbP1KCs4AUaxlf8jiaCy2xkuXU5y
f5B70XdnITEcXBUAC/Fn7NKEiQIpZxDdruiS52zSBjvLCvN9a4zqhxBpyncdBkOHWR6Eo4xayEPd
x/Up6pLygxJgfjZN6Xxn+M2PCPaGI8zJcCn7DluDAlCfp4RdeDRHRb0YTVwcBFFJ7WDcfaJsfEd2
JaUC1EdJ3te8ASvWKqmMSJHMFmyXnx3yptmJlY3oR+4BFAX3+u/318twRNQsMjJzLL1xTrwgCw5t
rQM3fJL0nWLDRrrHQAbqM/xNuMKrmJxmQLBpXUeXgibxSZq14UwvOfgYa9meuNXvdVklDgrAc3YZ
uoSU8laXqjH5E/7msu9peJ07XanYLdg8at6KDkJRB6YIqeA4gKNEwLYzaZU1eBX4oODzygINV1CB
w8iqtc2WDqQJTuekieOeYJW8cRVj2LS8q6m5IbSySubmEQyrWht4WmR10B30TI/uLZ9+AN1Luu3Y
JpfRtyapW+UuZS/ioRr7heiiD5aUDmTu9z0MmYLSSdF8SDFrfpqiprbx45CezMkvnAmyWmrnfjHF
ds2e1Q+aVmvCXUWdrnbMPjHNQ1yGHcq9Y2smDgooxfPUCeo7oW/U8fTHBx+FX8rHqkl1HjWIl5Gm
9FqgBwnmkZNYLC3Kh6iPds7WjWBG8oc4XmS4yBtXSYBcphxKyWS68li+Q/cLUW35aArBHS5h59uz
2QjnRf9+0RaCIEKZ+OVs5Lju+1mQUfyK+vmsIKH4Jo3k4CSm9V44b81KgikNNdsCR76+m/UuA5gZ
RHCl68QmXzxkASo8j40p/PlNCBN7ybUxCl7S/Jdz6jMDn3OKJeCBlmzJqVvdnqrwkObvbi/exoyg
3XLpwu0kEtaB3xBjU7moWNa1axi/5v7nrOTYVu81Gzc+ErkCGa0IkkdT1wXOqpzFKsxarLKl+i5D
+DPpxE8Tki63p7Oxj1kv0j+dG53zehXZejZUzSiUgVeHSBvnyzV1J8zPqo40p3gZ1Z0o37gVgHNS
NGVAfEbWJ2lVSyMX2GC4xMqdkVhnTON3DuuNIQCEsY2Ahy4Z7uqxF+pmjxnwnAN7m4TvSHJ0ua0p
Y7BzJGzEAcOQutHLpQS9PhIkNUmSMkk6JFtAAukD4kSzPZcfFWFvD21EAkfC4o/I2/l1IRNFt8qQ
wI66XZfZqN84fp97RrVnXrF86fXFA74STC/qIq/LfFFHlc8KAtNNZuE5FunxzpUQ2J2EH2LQxw+K
Wni3Y29jYiBuuT5gLnKtrvdsVtJFGSdeO2WE3aCsh/k5HpP6bPRVtFNK2wjz34INqDxtEcC1XhGE
yILqPwFY+wDhfHD8BqIH3FwzdGtpUAEpqaHpDJjt7DwONkoBSEfTpKHoTZNvHSn0exWxSBvNNXrl
0idfq/RcyuL9WNWHFjArBcwYSOAfL+0CYFkQpryKaDq+PA4HfQSj2JWZ10hoLIdvq+GhRXzw9iAb
EQOeGalltNyY1vpwT0upnXI6NG4kPMqjG6W4s88PffgrxQ/z9lAbuw3Nv9+VQwxWXtFpC07dRjKq
Fj2K4uPUiyWAKP8uGltn0PXPt8faCEvG4pUjw3gCXbo6ErNyDoqOjr8rBfPX3hyfQjH4BChtJyw2
zimOQgbh1gc5uz6nptqUZz0K80sv6aXnY3EKhCcNd2QcNoJv8dUmAqjwGq8CwZ/6MpLVALh+Fj6m
vuFRIrXVpHOyLvUsX/yKdMpJr3cy840lXFSzlgBcMM7rR5xSjzGKC6Pv5n16xPP63HTJW9HYsx7Y
WEKuroXjCgxYfuViXCL66lemgAB8kj/WVnAvhtKX28Hwe6esjkXMczh2JciERPkqsTBTQRPh3sxe
hXtDdEgaq/oeKVb/IQulbMaQFSdXWyhbMz1M2VQpp6yJ8Z+Xffp6RylAkvNJ7nP02OZoHNAiZiqQ
UUh7o1M1TuobMbLSH9Tko29YLaa/WrMJHsMRhrXtk4YcW72JFccvqdseQ1GiwBZU41M+daMEwCpB
skCbqvtCkHycUYLKUOzRVIRz3pr5Q+w3VgA4OpPDsxagAnQpohktCnFKszsAKBq5Zqe5U6wre2nF
7zTo5bL9LsbR/CWn4BstEXJV7JXKEOncOkk8XRqL9FCqfQE1p03o0QzNhJ5ZDV8YhG05WZ2tl6ac
2YFFswcrDE1wQBt5AAnj+OirnRY59QRx2dalOY9P+aAK2UNBEfkxl4xePFMXSJLjJI1tSnqpJYVT
cV1+8QHB9bYUD7Ps1JY67FXNX59+cJE1DnTCm5r5mqIii5RYtVgBYZ+0ribrTpq9HfTszahiZ5mV
59tx+HpHvRxt2QpX61lm8VLJwk4BKDVBVzLf2q77PT34/2hGrD4cfQX6QIuDENzj1elXqUGLnSiF
67zN5p/D7Gsnv6pDJ0hi7WnuJYOSgxwhVFwKb/KIULKjSDU8C47yU6IPtdOg0OqouHQclarunT4M
43tjqvX3fl+n90U+6edBjqRvmB8Ld4g5FwciOnHbGNxaMAuWk6t+/EahOOOWkVI60aAYF02r/BOg
Uf+NEI+dLVdTcEiVwT8bcZCdTRBgWCqXkztqZXcJZGx0UPLJI1fXBECpcxZ/D4O6cBYQ/+cwgCA1
5ppysCa8zFoUs50IcNA5rqbyvSkJ6aESBf/c53MDv1xTD74OfjyUBe3UhHlyJmVmXxm9Xj4C7evv
xWCSvLKoZGYc4Ye7GBkDcam9XJTbe7UZgwfJggmom7507uPQjI5hNEjuWAjtMRfTXyUWuuDMu/yN
L/vFXZvW0cHsMYw0lO6HUPJz9aDXIS9if+TjaXUW8a86z0H6IxO75DTKSHRXbWlyZAQKprwQ63wm
BHo5bdy8DshtzLq3kUBW7SzPlCP63uadGQblKa508Zgq4mTj5Nie4jYKXXUaJCeLgNIVcyo5TTda
tqHMqdMWXQRXBZmeuEHbjgbHz5x2zV05W60r5X588MNq9pom7roz/kzx20g3grf+kJhHyI7j0RKQ
bT00RSm8jYyq+NX60hfkV63CFsdpfKALWoC/FwxS9kI1khMvyxHR8gFZgWIap89RYDWeCOMV+HVi
RGdk18uTBuf0IJih+UU0g/RYqyKliDnMpKUv3X3nKB0dzIGR7FXRYD5ICKV/bWsDRiTyLLY1AUX2
Ta07603bOF0Axa+pi86hVGHuvBk2NrHEZYygEq02zvTVoaglARzZMYs8sIROpgbnMijvwqH687MC
yo+yvLk5xelEvjwrQsEyyx5klivKAh6WQ54e/MSAeoGb6k5etr6BkfSljLDoWCC4uCiEvBxKMuW4
TyYxv0xiH92Z1hjcW8Vg7qRK6+xvPcry71eHXwPRQi86WXCzyMgPJnVV5HnG+m00FMNdMdZ/7Fay
mtXqDBx6JaIs2uUetk1vhFQ96Unf2cFUVIe+N59un+zLH7s+cJkcio7IwtJJ5omwPnATo2lZN1P0
8ij/FGEQVegjFXz0hcx3SrOTzqzTwfVg5suV7DRSv6kM4gvA7aA4ZInWAfhp9CpxlFqVY7dIC2C2
uCyNv6JsVOGaZ7354/aMNz4nM8aQkOIGpKV11wI1qSxlmxiuGD612edU+qDPp1Dsd2Jze2H/HWY1
V6apNqXBXBHT7p2ojPtzPejyh0zy+3ccg+nBMKO9ruHyR19/zX8HXe09IOJmZ2RNdrG6SnakCUEo
GCgSJ3kxORDM4Qx3fXsUGyXe2SQbW3HxrgWDRNX49ZNPtap+7PQ08DpTOU/G9JBm5U5pZX1+/Y4e
HSVcPppCPrzaF8VMwtHohYi2MNoChW3NX0N52KlI7Q2y+mxdXGS8S5LAk4NhcLo4CLyRxs2R+kC9
EyF7Q60+FnC4WZ0LSDlhgZ29jarRD0FFNdOG6P0XSrvYji5YRaIettzqpJzrOZl8E1X3McXLUPrH
b6C5QC+7vbU2ww/kAdpLi5fDOikdqqDH1KVsvDppcod7VqFNnqhHy6+tczYMySlPNeM0ReGeg6u8
PIReRf7V0Et8Xh3SZtsEME775BILZQXJPiqkSzpGQ20PKPefwirVj5ZpRG9DqYcvJIEEjn9GQx6+
R6RCOdDlUM8xhvBvS0NCdaLLUFpDTCiu7jpfLIuDrwzJsR7S+gBnCC6JQvNFw0s1Q7NDL3v9D+/q
37G+VHphNerAcFYVlKTChWNG+MCT+h5OWv65yiqvEo2/2VJXw8irVQtEajWiYLi05Q5RQ1bbJcew
2aufbEY6zgUUoBZK/Rrio81pPPDWQzg4th4iDUZdavaVDbRj5+W/GYBXA62ioNCyYpaUUXVnZNt7
/VgFslOoKBQ8Tul93nm3w33rOgPZTx+K77QgmF6uXj0HU0IdD/VIU7gPa+UdxJxjl/eXNqmeQyX/
0vTSyaqsnaN2Z1hjAaNfhfpM/ypi78IK1qVTMA4wBFVbGKsPvYrHq9hcmnn+KGXN8+3Zbq3t1WyN
VUiKYT6kSaILbiM3wS8sA8v3UhMPwrmNtQZx8lQMB0eOUwH4vSDP2g7QYm/4VajWhtoIVduOPHgD
uyl/yZ1qz/LbAPHbqvwcFt9uz3YrZEGmLHhkGhSvqsOzjHOQlImWm4m9m2HsZRWQfPYsJbcn9e8o
63hNqxjoPl4Rmam3ihOHkQiDyPR5QKa+pWK1zpPP7qY4LihcVHOzc8xsJSnXs3x1LURY0Ri0ybHD
OVlB+9X0k0/59ANhnekgj9EOMGwr9UKCgoLtYlf1qqvUBXNSF1OdXqJiQMasCYqjBGbSDqGbOmWU
Tzsxszk9cPoLOnrhvawyBpTaqtlPyNx7U0vfdeHcQfidursqaVDksaz+FBmzuFPz3JqkCsQUOiSt
1FfcALD4lTCXkCJ0UoYDVrqUgdS5cbQwQtloKneyiM3h6JosyEnMt9eomFSZi14qSt0zKXqdGzVu
HT8uwI0kSLf1vrnXe98MWdZSXSTEOfdWa5okZgIFNdfdMANVNI9nPaBX0w1OOsqOMSl2VBvn23tx
a4qolvxvyOUnXR14QqOMY1TzcA3j4gSw6JAnwgmbuk/kOjsX4mbEXA21OtLlsG7Yg3SMtSm8182j
IH4z5YWsJR7r9svtae2Mpa/OccnAlljToAiMA/pRvo3pjjM2gG/IT4D7/EWcLEB6BNpI1KHavVxE
ZWmva2VNg81onlO1fCpGa7D1abiTfH9PhnjziroabPXFsryM0cjw08sgyAh09jzwcgSxnqU4QnMM
KWE3IQe0M00BsjSO2U4Svxyb62RwqSACzEGeA0WKl3PVU8XMO1ObvCjIDkPDyyuc3Nsfb/N+uBpi
idmrmMz0ccxJEg3XmKaHKMEWsgme9Mrwbg+zORPuH3HBMQFfXtLe62EgCQphxmHSDEbkFNL4c+yG
nRLA5se6GmN1CQmcILJIId+tUT0+VHoTPmppNR+VQEBAAyGuY0nxFCG3uHnouto/3p7i5kpeDb/6
WBUFXN/IkhTTEYWa8q86RWx12rtptxcSjgyMDZO3/2oU3uLhNNRo1fZoluc1AmxStdPl3Z7Iv0Os
QmLEr0/qdREYphFHZ18c6k9+LId3okJxdSfCN49EuDf/nc5qN/tFrxRaolour/HGRdXSsOc5Cc7q
MMgHqtd7O2pvbqsNTUdDz4CxJpjBUq5m147pJel/3o6EzQPR4mFP8wfnjXXfTusqpMyMJr0UcB0f
hKALkK2ZjDtz6Ad7UEyMz6gX3R5zayEBucDxQXaV/62y2g6efCUH4+xlxWQPGRpcZYoe44dA3kko
twLweqBV/jprKbwg35c9s5PO3VDdScqe0+mW+yCHHRxf4NyLIvf6tIiNEtmjwfdQWQ+5RGo5q38O
Yq6ZANR703fS2q8onGSIiZ+EsYOgakW5VGGjlbfvFatVMTTylVKwgwxjbhvsOaref7HgV79xddpU
c+6jEJxHlyGrJAfxePkQIwJrDzUoZSEZ9vxcNj8widgCjdZACq7WJDIK9CnS3vKEoeaqbfzsGAqa
dme02CsEiAmeb89va6csgDPsEcQF5LYaj9pAORU1JGhaTRh6xXYTKN+HMvv0/xtmtYzY5OIGhc+w
JzTFL0tGeTDMhPZCa2t+d3ukZWuvL9MFacQa0jYA4fbyCiKZjNmZxez1+ZQh45HemWp3yCTlcUCK
1M4llGaV3Lk96NYqKqBHdDzpwQmuQYK5HA4FSGTdy4ckeY+yQ/ZYI+7xUS53j+2tjXk91GolYdIR
eTqiB7icOlJqXahW/SHBbanmXA+xzPbqFs97ENmimimuGnsUOG0kFe2k27MU2op0BXtDi47whmhz
QZetg5fZu0o7UMzSaLdZKgKaSWlhuVDMe32KzYUjyCnoQIVW1ztLL5KwsWYcykQ9PmdB7oZCsRN7
m1NagNyLewbo19XpbFpYpdTgS9xOMM9tjcLbgFBv3HZvzaD+iwN6gZ/99yG1OqARmJPUPg0zbxCt
oz+bThs3O/jDrQvueoj12SDLEz4gveU2Ey3cPIqehDl3hzL3EI9CkVE+3t5FkOM3Nu/1iOvgHgot
KHpT8GKwONW5H/zmZ2JIVuAUYytajl73GeDByNTnJ8xL6pMeZsUdvSLD/BAJOfLYxdSoKA2PyXwn
G42qOR09ZMNW0E7unMioqxPKX/pjbqKQbhdpnlQH1IzHhyFs/UfkyHjZj4Wuf5gUuXtU49J4kgsR
5clWlgSSSl7mzzEEUd8eNEF6mrIAHd1aHGPhkLZdDkqzQlMnzi0E0SRspD/0AEZ/FZywnyoVWQU0
30wwHCUWyj9y1chlh5cFPAapDYfcnqI+Do7cOMq3DgCNcQROGHwz57p4Y2FeA7IwKoNDrdOHRpcL
tQA7lIZRtzOryB7DgvcmKsSZ8IkNPr8LKiTunABFuwUODmrFQRxmbI6CgXIxwq+IVTtqJkPxieV6
EURIU22y076TaNcXuJVU6HskdhhljJN3YjZ6CCjk2T2TneujmBSJcbHKsW3sCVKv5kQNMOCjVaY4
Po/p0PtvQhgAiF3VdREcQ7rKogtLrEwcTQLIrjRG+6jH9fdZH5+otKaGDe5Z+yqMhhTZtdmCqPUr
o3cKv5RSFICbvKP3HM/YOclgGE5Q33TWzCpRZtPzWP4ihZbyiL7OcC8HpaieAA9M1WEegBTacms1
JtlSAUNUGWo8xJh075Qlj3Ib6LJ5X2lt+Vj3mLs7WYI2sA0zSfplSLl2rvoqLpw4m9UftyN+68AA
kkWtwNRAB66be0JLoorZce21eXMAnnDnZ/mhEMcDN/Xp9lDS3ljrnFhFbR3VMd2d8AqN0APu0ZmM
ay3qTsG7Gv3qSPM1p0KLSgkDJ+7K4Bk75CS5m4ZZEQ6NmUqDrRi9NdpyHtTfhXDQn2//RnU5tNaX
N8KvvHlg8HJKr24erdSR0wu0mT6CqaEs24c9InhxS2tVa0xY+7DXA8EuA1P+AdtBHxwroUDviHmi
ftJHn63VkzghKTJbMtLyUT/6ton8xNtRRdzbKPGtLdKo/lkPRVMdrFToBHhKeBXQxaWLZ8t+2+le
gtOWZY96HHRgiJWoOkxTH981Bc0YG2G6eLCNjmIyoAijhfwEJMQ6CqqEkkGpdpJpN4OaOgOqRShD
IPpZw2fr/SelmvrQkcvCfNSjFrxVCPhesW+v4Vb+A/sfdD91SxyvVkeoNM8TEsnwI9U4RJ43bQJH
QHFsKE28dXrpvSCal9zak2Laulwhqes6lVJopeubr8raHjUMS3DH1DqiNXqYqm6n1rV8+3VsXA+x
uvDKGYzMiDOsN08PXU1RvSgxXNpTEdmbyOrO47TWI7PSVRexG/OQl7SfoR0dbn+jvamsvtGAQxBH
cV15pVwl9owIJZoRJz0YP/zNOFC5UV/Qwd+vcmEFRkmuluN8Vwm5n89YNmZF9VUIe7l+Toeo/XV7
uK0TRiP1AeUMcucVjJFWpDaCtlPdKdIuuRpRl4ncXBDuikZ5d3uoV9o6S45KE0sB5a/L8BZW36ms
8z4ZZwsbAMHKQkRLw/xR/x18Ta78wxMcN3ArnDnGu1GsvwpWWAUOivQqOukzSo17j9mtT8qpBRkA
AW5smVapnw6JNKz6svIytcSKT7N+lDK2DLPR7TQJthaZ1sBCpoFvjeDBy+S8jI1A93O/8UzuFRmn
LKPJVXvCB1GmI4z/0CWXglb8i8IejIrfDqNA8NfJc9FqkYqpNP4dQu/6KBIYc7vTiNjaeddDrDbF
QorWZ966MDdGkwdAn517Pv3hduDsjbK6YQhPQx5Gy/eSTpIPQjxU4FCRNL89ytYhfD2X5SNevaDC
Pk8jxRRkLzXir1Jg/hwK8Wmein9iMXL7Qbqz8vHj7SG31Jd5tIHrpmtNXKw7Kwh8cOmMUeL1oya8
S4dcIPfl+VFEKB0OwVw6bUPTzppJBLXmDJ1EdQR04t1EJyscyeMWUgfXYVpke4bU6/UAuMRvo5Yv
QZoB4rzaHdGMwaiUAqI3gvys5OJnWIrv9Kl+gHTrhT4KsFW5V9Rf78jfYyJ+gGnUkkysQdU4UwBY
6SXTFeTHBlVZQTskbb8TTpsTQzQJShNdQlS+Xn7oiTyi7cra8uANB4FbwJf+GfEyb20hQicDGZLZ
/wIEw/8iiRUdp9vffHuK/46+CrPYwC6oRlXHm8IgeSeZE7mtpIAIjwp/J614LRywfMKrma7ukoVV
r2FTEVxgfetvKWx0Dkr59ZMvTVgc91bvDLGfp6RivXXECfxnkY7Vzo9Yn33/+aT/znf5GlfbSgW0
XMS8Oz0p9js7zqLPZYHXi2h6Vhz8ab3gP4OR+tP9XU6+dcwmkoolTDR6HaKOjdr9muf4L7TtKYFI
S7prII6z7vgidDfV9RAWXh8Lj0gWnUplD6S+GaFXQ6zWzIAlo+mFrLpjmJ2iWPtqhBoI6+aNn/KE
moR7TZqTnV2xPmR/L90iKbToCpETrpaOHBQ/knyE9mksnPnqvg6qz38R+tT3FuiWRO1yNQSFFn/M
gjb20jh/sKb5Xd7OJi4te17C6xrI76lAZufKg+REseVlyMmBmFetKuOQnso4EhXa6FACHCkoDhV0
kjy2USYP/2ZfL5pZNK2BIa0JaUXVF0KIL7ILzOuAO93Hqhpdo/Wfb6/h9tz+HWaVUWfBFIRFXylu
M76F5MfL5q4ov/Zq6aD8vbN1N48q8kJ4sxIFm3UqOk1+VrYq8lx1B1vAIC118yHq8dvW1Z3LdzP6
roZaRXxhVJFRqhXsjzE/ByX2Q0F5vL1y20PQ0LIWIcBXrmJBXhXJ3BN9piC97YPUTfw9uOXWx0Fs
hi3EqSu+IoNrrZIgZY7thS5+qY3AxkzhUBofhio/Tv1O7rB1riIGA9geWRTk01ZnuwnxTLb8sfYS
E2iWrDl9+y7rHgcl+ovAppcvgqmBYYc+8svdpMAAUiqZdAuvsE/YejicsOewqnaeiluf52qYtWhu
XePwQ5Uu8WIVaWshvVRDu9M93Vwyjh/eITLaK+uefST3ugHUPvB8qTFOldiPkMdUk6KChAn2z4gc
6G/W7mrE5RddXX6Bn+GWXqvw9yRevW0hj8e4030HZTD/dDu8tzYrUly4ZUMXBBqrvBwKY6UUnb0J
+K1IsSf6R1ORUUbq7PYoWwryi+LX/4ZZPuPVjCqjEcq5UzVsIOoDxG1XFrGgF3NbHjExMBr0Sd9m
hXCH99ZdOkd3NGCASL6ju3No0WAKwi9yEx8S+fn279qcPYKRiFfAN32Fk5Sjyk94Ywmu3/vpIRBm
dHHFWD/4MkK3t4fajKJ/h1pjI80M6r1RtLknKSkyHrV5H+fGYkPxRQuF8+2xNjfFb0w1iv3UGlcf
ta8GS8/FPvGaKLsbyxrPhz3puO0hNEjH+nJxre+trJGFFkCZ5MWWcomn9lxm9U5obqUzNNsXMU+Y
zbxqX8ZMq/p4aUghGhnMYJx0xRmyEcl8W2v9dz0kdWewhp2VW06l68rTkgNcj7m6J6ck6ZVO09ML
VkgIcyCT68SyVjmIz3SoYHdILhUQJ6JaOSRVsrfvN2NkAT3TEWbKayx8iWnrlMei6OkDxDxh/JlP
+IOi3qwf4wImzF9ECY0qmdbzguNZRUnVUynp1CG85EMjfkuo92Lkk1d6srP5N683JG01cjeQV+vX
mdC0ZZ+BPvEQAtWQrTGUyZYtzAH0BzDkOx9wb7Blia8OmqxPrSQF5eyF3TnjOsi79BkNnIchb4/C
rOwc1Fu7QFlgnDpYa7yxVkvYZ0WZmHhgeDpi13bZ5C7kxx1o6t4Yy79fzcjPEaBQ4iK6lMKiazSP
MT1TsKLFXxxQ13NZzsqrcYawQhhYt1RPkf0ny/f/qavhIinFpeiNnRv1VUlv2WbEHMJRyDi/Lun1
ldbAhmh8T5ny6SnM4UCH1K8PBUjLN7KQ5nd6kKpPRTyj2mWl1PdmYTpoxtQe/nwP8NkWxRUq2a9w
uGHQqGpaibIHK+NUFPED7byd1urWMUaHFrwFzUkgA6tEaJ5paollFF6MNjy1mRZ5elEIx2nkGYt5
TGFDFx3vOiSRd+a2tRVIV3TutUUodw2PKIK4E0d1BkBUCSjXiqcga2dbjzKYdNYxnuVPt9dy6/TC
eJdWhIoCFlKULwOoQ6lhlhMVbQ0rLC6GzhsAG0ldvwxxL+DKW+e0UW4PubE3EIBBOHUxIVuk914O
mWMPiph9hstvPhXustROgtTbh9ujbGQJjILl9ML/Ri5l9QUBwgN/53t5eOtAgSrtSf+V7CoObYyi
XC/fMter/Yclmt6opAmeTk7g9+29pgwIuMvpzpm1N85qn7exgLB0kgGYa+6HoXRMFduqOHdvr9lm
8F0Fw+ocDtFZwcUCCIZVwh5QjrOOHnDmdOZ3OfqbXITHJhhU/h/prlWigDZdB7lwUSStaESb5RPS
F99uT2drE18PscoLorGmGIWRkJdh/uHwVPRt9FXbUyUI0n2Y9187ffH98qHf3x54I8KXWf1vbqtN
1eqDHwhFF14CQVI+sqzJeAq6Roh2+El746yiL1LkKkizlHeAoQ2HdlLFU6g26un2bF4Ll3PwqySM
3COQ/nCleBnkajj3RqvqvSeESGn3ADR+8p4yaqcax8mytSTsz0mFcYkjw7gXj0ADE+tRUUKpdkJh
MGDWzE0R7mRCuz9r9XnzQlTNVMmzC60mE5BA7VNNl4YCMrzRppQ6O9IjYB5j3DwD/hLQUKPojylz
psea3ZidmdmzNnQ76KzlYFlno7BDSJzoACl0wV6u1mxG4gIODi4DzzLMV0PlQYuF4DiKufg0lphk
xg1PUnEIsgrACvZmtz/X5om+WMQs/gfSK6xb7KfYZTRQTtMxPkVT4wzpNxVJqk7aMyXYPC54aFJb
142FV/hypoWqFDXej4Ir6JOtZbEzhc9j2R8boJd9s9N+2joBUYFaVN0Xfty60DfM0hwpLaazwoBQ
iGIMYmJnfq8+tyoVpZ0rajPXuRpt/fCz2rKpLXFxQlCDzrNIBVxEKKKTJOPQiU7DeNTDtHPBHjz7
Uv49NEAvyeAUdrbe1gYHpw8GD30FcBerWMLywUryWePBVs/q4PDWyGYnHHX1++2Y2Vzcq3FWB/+E
clQaZcLsYnxZ/ur7wfiMNkD1Ge0jaac/utmoQEkHy0xwNa8l7dIkilBMhHmXCcHnsPoyz8Z9Nvdn
RWkfO+G5wT02jwL4y3v1jNcyn5xjmqGq+D4gFQ1892W8jsGsT+bQCm6B9m+OjG7SWccpkrPvrVSO
kZ1JeTOg+qH12jtFAT/lgoAxy7taT5QP6oC3tlUX6ldLIEBPIFBG4VCOQprauEok0nmktYyrcxmM
T2VtNO+DcrRCUjZEgVzwcmFwofAq67S3F1+eQR3VL4PaKONRioPkTVcb/Z7DzdZRgMzYIkxg8NZZ
1w2lEXy2TKnfC83gTpLyYzDq/yB+8jSk2k5Jb+vUux5quYuvEqE4wBWz7sqYvVIdRmk4N2L7BSDs
faamb2dTvxcCqzvEaHf9eeRej7v8rqtxlTTSsqHrKy8S2taxMG63wqSxOx0hq9sj7SymvOJXZUaZ
p9aAP6WsWsHBNMfmGauBfzDw6N0S96vz7eG2tj6MOJ43kA2XcsrLiQkhWCgtnrLLGIZd7wh9XJZ2
L8bJp9vjbG3963FWWz8pG6RrjU51NTSmpao/Gm19xn9qZzqbq3c1ndXew1xELgBSAnQKQgkfr4Ta
uY1GXl9+AN4Zh2e/zeK9Gv3GGl6/AX4fRVfBwR+WB7wgVC/Keg0rG91Lm+Tj7fXbGGNhLv7vO60C
v9XCUBbrKPVQ2EHLV4o/NOZuHfL/OPuOZbl1LMgvYgS92ZIse73TlbRByIIGJEGAAEF8/SR7FvNu
VcWt0Lxe9ItWh1AggGPzZF5cZMUhos+wDumceNqEA6o2uxXZL9UAgmIOnVm2W3Q3BpvPd7Mew2nw
gjAPG0LdFyjzk2OaUEkLlGbJvs/eIvotINuZ/NIDNGWvtf8vXQjMQmfwsmBPORveJX1A5mRAq8FX
zY7KLx14QGnwGOmnz3d0aR20BdEGWJsnYJb/+I5GgRZxVGG0KYC6ST0u7+Hgb9zAQBGwveLaLtnA
FFIYCfpBKRjfT06J8hCMcHPrHpD4vgZds2ezehu75d7N7MYSD+MAc+F08krWduFygIEGUREibBds
GSfL1joEQRmElA9uqPtcN9MmqvjbP39FvKQ1+kfJHcPWJxlNMFroKdIY84lBc0+m9llbedulegPY
yJXtXDBIH5Zat/ufR8uQf3gJ4dlehIqVFYvZWmaKigHkTFey6gu3HUcBsifQ/6/N8JPbXss2BLMA
3q7TYmrJnWLQ5RPpQnjJcUq0iPy/ocvp7vNPeem4QLELxhmc2DlrsA6AAUvBybRPfBJvbCXIrWn7
aPv5KqvZOXnIaLz/jzoFAy+YRfv4FcfQ1CkGd+nR97R6gS4zvYGms6uAXp6yJo9Q3F1ywu3vLmF0
8/naF54cBtXxUb1VUAWFpY9r9xlYl+oJI5g1lNQr0PvyR5l84dS/UpG8+CX/s876O/5zU5BWzxUm
IOoDirl7Fta/IMd9pQ54cQk0TNCQgXAXvujHJbLehlXSLeTQpD09NHLRN3xCPHgltvhfme3suFBY
BTYhQRHuFKcE8vc5HFu/BaSei61seVX64GnYhU4sy0yAcr52nDRfpkSAfCZrIQ8MaW/fB8xmMOBf
yyTEpT8/xUuBOoL0GIhJ9KNQRTsJrYgGY8WEWslhqBNAppe2g8zQigtgid1XUC8rGsHIvkqEU4DI
A+IRXcyuZH2XXigY+YFKQ3PlnMAR2u4x0a6pjgJsTTUA2cPwR/qZDTd9jD5gTgDOvTEZKCqvnMjF
hVdsR4Y3hKmxk4P36GBCBtTPPgYQeCpiv677orZhZgsRG0GLKuMdRjwtp/rK0z0zgCBIDxH1QbAG
2fvZiKFCFV0CVNIdRpnkUfgGKXSMeP34/HTPfBUWQWcHKF0Aj1d408eLPVJANy1w9HvWR/fAOJQi
gr4cGb+6qYQIMa1+sX656/k1nNqZbfgfrT3oM8AHD7t76qySIeJemw1AQYJSJ+ibgvUm190KdfxX
b4yVVr+PeTIMaaMQ8nGHXSR1gpo5PYI3I44KFikDuweY3JDXpOuewCqdtmVEU6m2ZlETP4yQG7xm
oy4cZpxC0waCl+i3AkL28Ve4NcKPYbbOoUudnWX1c6Ki7eD9MxkjVLkQciBuQyiKdO/E5Hbd4kVO
ppK9StkN07asfP7stdcKxBd2k4AaEd2CdREANz/uZpxcVCR4RQ/jpHm6sVOqojw1QMxuFzG01zTj
Li63an6BXR9jZ6f5a+91xned2T00Cx1zIWRymCc04AeI01zxyudLre0PVFkQ86Ibcor065dGoY4J
HU+3Ug/t5MBDBhCkDDefP7szt4wLBnGxVQAVrSWMnXz8gJhMk9RvZQfaob80endAx6PdIHfFxk+6
kvNrIMmz54Y9wY5gggpofHQ8Tx4BUmE1eNQHhRqmRksi5p9NMx9jNd6JlF5xx2efENBhoAmxQ6CI
1/P6uLcaSCzwl6HMocao3lFil299CvNMAeC+EiOeWWcstfYp0KDDWPpZlyxyEgktzGA6QAlpZ+x2
hAayL7Pck6zg0ZUY4OJikLFZM/EAr+xkX3QgHgGxkT0Y708cojmttgAc5mTcdIm3+/x+nMUb68bA
oA6LgWj+LFuJUZXGDCQYnGLezBtM5yUQHWbXoCZnt3BdZRUWgUACbvxp04+1YA+oKwm25yp4rViy
SbT73GTzve3hU2euMb0YXbn5l25HDHgUAonVIp9GE5I5mhBv7I+VNsP92NYGwGDCRI6feg0fdebc
sD+0c+Bf0AFEHnty6zFs5lKE9kAIQfHCQC1wlqULyt28n0X6NFJS3fIqpJshYs4vEdQYBPn8GM8/
MGpuANlA73SN8E8Nl/CJHkUHUOjQ1tl9lqKX5lehfm8Vq0qv94NdnPbgJkZ99V+BB6COX3Eo6+Kr
4VyP4T8x8RSzLq4aOAK3xyBNw3MWXFOnOX8PIJ6AUBIYGZFunpX9qyZVdkWGHTCs88um/vfa6R7H
ZCrn2iupGq5UFs+fBJZDwR+IKDyLMxMmG+JktKubA8godn4zvrgu/2fLhSVW8n0w/ABRcGr8FU1U
2ytwdLO4K2v3mHC+DZovn9+J8weA4Q8/hr4Khj8QDJyY/jZZZAsiI2jSNubR+uYhrKIiXq6lz+cW
H+4ZPhPfalW3O4VwIjiXnmqHcO9PpHTrpxnZQWVtruorofnFhZA7w44giDzjErJSj4o2YXWgo/sS
Wr6v+jRHKL8L7TU5qUtXANz0yMNAUg99zhMLnHhLOAZ6GQ9+Zd/7lv4MzEL/Od3BTcY/ICGD0YBn
PoltZsgd2Djz7M3M63wJmxJQubIRjy74upPwm1Jf/OSmid4/vxUXtgYOywyLIsdxz5QrkyqOmsbH
OGjkEcxyIxZGXvX5Ehcu3sofgmQchbZ11PCjSWCQjhxpJNZ8Ahqj8oEATNLAYX6+yqWNAG0LZo+1
lIL9fFwlgw76gBEG/xA03ojZfhelwyyw5eerXNoLcP7AxOMozluOGrlzF86pPajaYhzKvdV1W1Sc
XnH5F+42+G7g7+GtwDt7ChGzEwmsdkb/oMWMXDuU3yGSgZnr9JtN1ZUm/oUt4UyAjV0TzfAsvADJ
mul93XYHlOITgEydrqKlbroOSkXGZL8//4AXjmmlEgSRmQ8ELXhGPx4TB+83GOedCPIswfjNpBnY
ECS/NpVx4fsBMACpZ1w84IpOs0swNsx84niwlNZl2ImbJFkKYjKwp/7zjBXksVbW9nWqE02E075w
TxKqQLuYHaKETUMxj/PyKDDmtTEh7665vvO+MFYD4Hq9gjB8Z+6VoNDaC+6FB69lmKHNKrnJMGcP
rQSabgICuEGPX3QnwRZRBElvygrxQc7wBq886gtOGFJdAGyt0shoZZ6co1nmipkJimq8Ej9dPrxx
l6BpOrDnSA9Nng7d8z9fnBAB6f9QW0jbT93XAuyEYtoEhzoeNpHlt6NOrixxIWpClgIydXgwuMnT
u+lnqgJ5HIRnh45nUx4gfy/StOpfFZjOS+5MX4duau7kFJMrUdOFNwjvgtkKoMWASDu9r2Tp5ixs
V0KnMHwTkd1kkpdQOL4SylzaIMwWkMJQ+sTY94mNBMqp0/AB9tAEUGCapmDad06X7jA1AAEH1zL0
WdKgmNr6Gkj54sprAIWZJfBSn45D0Nq4aomH6BCyDBfzuQqAL/e6cmRhHkVLwaDp+vl9uWQCsNKq
xeetk2YnXkeN8QSRILTcJCStMfMdb5DxiNLpwD4CibRvn6924QABuQngvHGG51xvBvz44JPDAKvL
ydexnZ4zAkHOxUcQ/P+xUAwtCozIYPDitFAbdyKkjcvNgUwxcgo3F86ySfvh3/1chFIOyuhI3hH5
njzvKLD9Mk0d6DWn3xg/cKM4h7rclb1c8AURalMYAUS4kyIm/egLjGNV5lasPZLYhE2OPhmoZcAP
8/XfPxmm7pHHAUEGnoOTwDduM52GYJ84QLwE8810rPLWmdxNu8hu//lSF645WoqQnUKFCpw5pxYk
C5jT6gHUfmT06vqotbBzESxjuKdDIqF/JpENwcYYUAU55JoI2v/Sug9VfBRN4VnRUoJ+9Sql9PGD
Nq6nmUoxpxUEEHqtSBErcqec+RGKPKUPqkMFipwxfPekLqn0Ec4upRi8DQSNN6Tz7qKhLzspr9yl
iz8rRuyM5AaTrGd9yR7zY96EjB/IBW95Spt4GQ4ZqECTPOsXEj2yoIvGZ3/Uc503ADzr3FIdgMx4
+JOi7g7w/xTwLp/BHPrYD3z6pmMT3Y2YsRvvUigr9b/++RRXvJOLNwb+rLOZztB2Y5+pxawC9eD9
mV1d2iygJQ0SU2aO7IpgGvtbLb0rN/WCU0WxFo1AWMiVLO7kQUjom3dJJDE0NrFcBy2ossEek+6a
5qsNo39/fUhrcSaopOJ5nLaWandxelizaE+gEtlxs7XttZrLOUQSF3Its8NWJQkmVE4uZNAqOoge
ZHRE1tAh27lCbeJszH3F70wgfsRTjLaNp+4SQb7GS3hPo+mKz7v0TbMAnS0YZhQNTo1MMHTELISY
QyUiqHzHD6azb0CY37ptcFQEBMWfX54z1sqVbyRDxypEWRD8xKeOZ3CpiRLTo20FRaQDyIbovrEU
KukovdBpQZU10/4mNN73VkNiO7K0euAMelODm9gSPFBjYYExfPr8Z11wUGASQskEPZ0L/VgDHoKq
ASD5MAgwJrEn5oA+U11j777wsRMYHsD1YGrxHU4uMFsiiMUKYJQWJ3ZzEP7EZWcdXqqRtRviUloq
43RX7MsFT/9h0fXP/1NymiPbCYGsfR+yYKNm+bOFCWv89rs3+FeWuvAVsdT6YjAE659V6VuvdhMW
DOFh4dDSg8QvWqZ4oJ0Cd85kwivm4NJqUKnHtUWJ+bzyNEWzHTw+pmhxVgWv/D3ENco2C7afX40L
bnhtT6HsgHlilKBOfL3nGILmDnSmSCC2WtZ3GPm8Uqu5tBMksog4QboGuu4TFxy6emoxN8YO6Jnt
XIsRToiX5eDqj6+8vkt3ARUAcCyCbAPEyCdRX6orOPmstodpeLVoTqdkQte0ymGGrqx06apDVR7V
TmwItu3EtAEOZ5Eqm+aIIQ/vAPUbnWMcXO5c1r0By4qCVx9c60ddWhM1AYR9a40exY6PN52LxUyj
GyX7dniEFGZiut0YyDyioNVwrhnvC2cGV41Lvt718w40+qQZ9RwS7+PG/oaVkkfLSbvjaa1fPr+A
Fw4tA2J9nfVLVsux/pL/PGDWQLROk4odLcpE92KIVJ6Z7jmsIWkfsPT189XWu3YSJKGvDtA4XDw+
5Gkq4mE+zEPXHASp3CldSISBUqPbyXY7trrwZy8X9t/fMRwClkJtF0NHp2mXjupkwUeODrVxZshD
KNnfOaGpXlVdqWtQjkvHhsATsDZQ2kRnwZYjOIUpAgM09+1DNusNa739EqsrRuPCVVznMQA1Q+0I
hE8nV1ESE+mYzM0xChvvcXBsnM+14KVXqwptDgdTGKG5Nrl1aW9gBsA8FUhD4M1OLFVAGgwchgNA
vuGz4lvXc7YuNGk+vx8XzCE6N/9vkfXP/3MbrVEVGMFGLNL8kA3oFudr3+7iNmDWocayhuqn324R
1dz0LesOHsjbE0H/eq7OwRH874U9aAav1WRcBYAtTizUmPlsSTrlHyJDxxuQe2Z5SHn22kXDtQHa
S98MBd5VvBB3zj9tUc49BTHiKMwhXVg5oCYPkd4rRuLSR8MuUDzEP+EZcKO1Ea04BDoPmTMUbbfs
It79FWK8lpReXGcFHIHTB6/2tH+RzWnPMIeW7ekEOknqAxxyRDJcfn7JLq2SoR+O2T304mFiP16y
sSNqqBFA7sch2ZNIPGaVU9D/n24cCHCQiYKZBgHLaYwPSD/vTKVQ0UrEtMMUidzLpDE/P9/Mhaok
muFrex/NPzje02UYDQNmhznbD2SEsqMEVtL9SVO9JSzncnxrHHYXde4fuTiQQg3+fr78+eXDHLq7
NgLhQVBVPvmWhrVZ5/odpt2gAC/LWPeJue8Dl/b//KDWgXfAeIFoRNn0tEMzaOB9hmAEyAXqt5it
eBI18sGUXQEOnd+NdRnUAwGRQvv4NGmyUAPOzEyDw8D9su6mrZTfOLVX8qJzp4tVkPetvO6gKDmN
X+gQu0wO4JhsnXYqUtDjk9AUGZh9US6Ofnx+RJe2hDAJc5Ye2u9neaCZ0ItuMwWGBBGjxtMSD1+O
LdJrcj4P6t+7NAGuIzoMqyQ81OdPnBPw/NIgfaaH3gRDEdRLsyfMNzse9NmVw7r0GdFmR0Uevdvw
DLCe2IZ17eC3B/AHb4PhYIUooKKGBt7u8094aaEIFbm1PYgiz1kIPVH4fA8a4L08+N1zEDt53Hyv
wmtMreeOHWNe6HMiI4CExFndtDHjXDdhhPFBadTRs6reBYOLwqZ1N73of1WWXNO9vZAy43LAFIIT
BIMmZ8K3EhQZ3M6Ylaa2e0iFKSqEYhRSxbnB8ISN1Mah7Cs4l2/sXO+hLXZ0eLbpab9loX/lXVza
/zqBsAZka89yvcr/cf/OWCPBlYIcBHG6nTfM7e2YYKAw9UanEMwdt6KbnH/OzuHXUKZeOTvRVjyt
G6qO6rRZArBdDKxo9bxJY7NNzLW9XbpD8AIrZw3qWme+zQLIGjohT/fx8j0UP+bwfRQ875kqPr+r
l547EDaAfyBJOW9ftmPADeAM9TFLAQXIZb9gNIWyhTzV0nj2SiZ2DhRG/RjpEOIc/Ac+4CTQkcaY
dGyi4KDR7ksLwuX07ptRQH+6tdlNrQN31Dk00W10y+qBkpLISMpNlzGIiHy+9UvOaEVyYMAQqi9n
sf4QqwWRCjjxMXl9hFTnwR38K+72whKQPQUmGUBBUBCdWgIGwV9fdG17DMdkQEEbyldfHDP4Xz7f
ydllQZcG7hwZBFie3LP6YKvMlExt3BwhuhajVJu0c10E0cCfuArcH52Or5FenF0brBgA7Q19UJSO
zlB10G1KA4inqEOVIXZIY728ZrXyDrO+SsB6Yam11xaAVBHZC5L4j698GdG7ROnYPyR9WjRptWNW
bJdx2nz+DS8vg34QCh8rFeHJzdRrP3NwcBuITpLc17Q+EGGmQzZUV8UR1uTnQ16LaQ40HpIAyChg
q0+To8Hv3aTrVhuil51q/Ru3ancjRoKXlIClBAX0SN40annjrYsOCMl2CJGOVetdiZLOeiD4HWkK
Vwg8ATKB09eYskFn3jIu+7pZxBYAZAJAZlKx3KCg8Vr3U3N0XMhl2yy0288/94Uri54/UlJUmSCU
dmpGofLIbGSS6iAxMDCJsZjjCcDWh96/NqB96WDXyghwbsAYAOP68f6AONZPmyk2h0lCG2tUG+Mt
Wx4N/74hDCqjNgeME8qpp6EgT6YaaojaWWW+OnR00uSoZ+nfuUt9THUUvX3+/ZB4rDfy4y3CSogK
0RfAf6Fyf7Ix0NvXA0/iQ+JA7CdxJd1zh01THnoZvKBrzQhkUoYJ5p0aq3tcRP+GKwWZ5wH9gxse
WrDtj2RB4zzLismj7rZt9O8moC81S3bjCjNCZWKd1V+aUvltXahJvycjFBy0fB6maS65BSzZFaAr
EFl4V0FYqs3qr5Fwna0VHd80Df8LNt2hTEfxQ4zyt3V8ticN6BdM10BQQqaU55PtQPsVSzfYVhxU
BBpF6C2UZl2ZQ4wHnMfVKsYCnSFMYBc6TGuIZa0+vh6GdltFNX8Du0T/3XqidgvUHUD02hJWBHJ0
dpA6l6LUUvMdAe11aSE4UAhYtMeAS/eZaBAm6/Y9G2MvRwQFZSY0uksScZFnGNwtslVhoa8b/MAh
EP5Q+gn6AYjIoL5gQSyUMH94X6YKmgRtJKKwTJZZ30d95x+J67hbO+u58LRTHQw0ZR4YYH/lZJHi
mczwnEjbfPOAFPmSwOOXnQOShzzy5PcBbaxbk41/tAuhKKgYbzAn9bXSTbNzq3B+bPxa/6DUIVXu
NlF3rxUwHd7S8tyPSP0TcLsgj3gStEWN5unRBku3S9qO7QLMrz0OCsqHfgSigJ2tGr310tY/SK7F
D19KgyiStJspqOsSj5d9iXyIWUPda2+h2UjBr/tEFf8zoxhdYn71wZudENI4Kmo2TpOajT+DX1Ax
1865i6l1QAtbhxwNdPA2HOPdPLeTRXLrVc0+w0DQJks0xpV6E+X+0H1fyIzGa4ME7tbFk3phVnOQ
0OGu+cINwRLszZgeCusiUyrIAftmByH85G4OpygH0qbfaDbTbUD94es0pP2+Qzj+hbQONJAcPRW0
cibQCTXDoU6otBAqcfUDbVq/gKWTX7yZ6GfSa/pqxuVpsXTcKTKOJUGp5Bl9FBcYKPPujsP4NwrV
/JaRNigSA32qOgmqHIDaoaDc1wXDNt6GVPq/KcHs8oq3qX/iHsU7izm1aaMlXChelYnZxkh85x2Y
kD1SVHSeuzwgOju6KlKvEa/UWFAni+8jOma/Yx+U4CM0PQ4szca5NAq9qbyCiuLvmaONAs0btylm
HyfoxdaUXkrreBOxbPqbuO34JcOICRRioIb75mN2DOTWs5+H4DnbdVBUek+hZb4zUb08jCNyowCj
+t9nNjzNPMMZenN2kzjEPEq0Vpu8FWP8o5V6xtsYeX0LuKoDdbd2+DvCs7xMpDfbmlUzOtfBtwkU
A7cW1+uuV8NcdIwjcWgC+aotScs4QzlqjWJKsF7bItXzw+Q4Omc45nvEM/5tiznBfGlofOPKGFpJ
lU1LShjfN5Ce/VVHuh6LJrP+a720ppyntLkDokFC7STh3wCVV8fU+mGxzBm0hhrI/oBLQTx0o323
aPOKIuBLDG1eiLBuIp2qwm0UdAZq4eNZzpP7yySkAUwkcw4qCrot/kJ+AOXD9Ecn3Qy1nsSwb3XT
mvvETKyIYm6qInAhAFTMqKbvaFvHbjnQtH6IJf4mMYhmp8nSl02XehukeaIFcGMet1Cn6++k01Ag
RkYOHCGlqkgx7Apq9bi99b2uByZgEn4ZuU2wqwF5LgEQmsXRwpDnHcPjLzTEs+o8dRrZ5+hnJhi/
Bd76T+qoKCoIInOYU28A2LeVk9nwQYECuYnxhaUY4ryl4fLsD161BUqU5bYXQZCjCAJ2v47Pq8p5
UMkdbgKe0srHxTIWAtDdWDcpJU3JzRxHkGfyFMsXaX7BTpPfYeuAMKxOB+BJB1Ru/xo1Tg+kqvoj
ukC6sEHAjzKQLp7Dgp9ekfZFTZn325uM3vJmtM/VEvpfAtAaBpjzhV5uMVmv+zl4U3hnp1aggqU7
8IFwsKsWqfLpwc8m/QzZpKH0PBXeLX2vizFdIHeV9LaWOwVIYgmZPox7ddUQZWWH1/IIM9Q8CDEZ
XsZdx9yc9E56RMfAedBG8TinTQ8Zz2qGOjdqkOGtjapo71UxnEfjJDpPaxVWBcCOZh+buvFzqcQP
E85RXZB+mR/QZ7+riF8dAPX9mrRTtzc69n4bafuN4/jzva4BpoAHZxCjrMGxX3eGH8cowVhj532X
aT/v+nR04X4TWYxNPJeRaLJtJaA6v9Ti4Kf974V1Kq96/D20QyN5TM1T08Ya/suL8oSTBRLDUbrn
k1eVPMShhDiavO3Cm3RwdyJAfZA17RcAQb6jQvd74tA7N0t1mFLqDbn14h+YZ7ynfRIXvTOO6FSH
4Ezov6GX9lcsDtsJ4pJjCCKawqko2eD5YL6iZfh+iau8n0mrdQG6b3EPWi8YIgqqgqfZE1AFS5jn
54sLnirdix1vdXXTtgoqtMrvN2wlPmVJHR7nJflZjc7XMWw2CADFU4rscsfr5ZvtK1OqCQKBXTPy
De1gn01IPLaJWTjfTH4PIlgC8GMmIJCqmsr+UnE75RqV2a2hGeIpnhCxoS3fiDCU25FHYAStwmk/
CrTGtazCQihNN8h3ae6QwWzqDvLw7RjyvMJh9bJ1C6h7LaVpRuxzcGXZJuIRooJPZpATKnc1lOud
5NUx3bInPGGbWtaHILIBLUyEWaUmPYazERl8o/2j42h4DRw1385V3Bag6ndu5KQxxb+Y4RAqUpcQ
Eyt5MNQlaObGolP1UlKoLq811mfYHnMbKfWCfg8H/5X53knt7xYFNYV4YtNGDUAY1NEEe7mAOTpc
4p99iNnVKCL430Pg9dng3gdWQRS+lq9zql60jsZdRIa7KhrqnZlmeD4EQy+hg6HfOBamQ2t/qsuo
ksPXJp2e4XCXIpmZt01QQMm9AbmqHMhwG/vGAZpZ0XxwYuhlNkqWKF2/0xA8g6HT7kUM+VUFV3JT
YdS4DBLxjLRqfkyXxXmuJkBviBwpCHSM2jZg2vvaRtH3pgYf+hQu06ZFKoZS3wKJcObUd8rG8jgn
Fd2xetpA1eYxQ8EBoqUWAuZd9552uAUOZ7/advX3k6iB7pl+TBWJcrgpSEDVlUHSksY7fzKYTyXR
t7Z2+FbrlhZLuMDIoOVRdL2F2dVxtleJ7g7+CDa+3sEwUR0FsogZBVK1lreq0fdpy4cdwoZqC4WJ
G4J7V9JaqduIYXoBGBMDvTxX3Hpjs+Sg/f6xxFL9EBKZMHOE3TqjXXLpLAk2XsU3KOU4BwG2kaNB
PaXwqzqGnBXjtxiBrm+Vl9X3TubGa+vWwYUm1QaYgsegn0F9iJGhAlWhFKpMi/nbiXh4G0fncfFt
+Dqz3s2NivxNhOZ24frN4wh1u7yuwk3mBfNXkHyJ3DAfwdScJFteswU/JtIQewvqlyWYAFoLHAeq
Y0NQZgociz64T/NKj7+c1H2iff91CgCiwoAl5m/nN4uHvHMVtE7aOQC/pSf8HPxsI6Ii7IHybvji
Ve1c6CUI320G+6gIwu1sYkOOwenspm8TvHQDdoiGBI8dqfy8jmhyJA734dbGR+Opauv3nfsiYgwm
AMC/bACnTEtWJ+0+6lT2YGHvNs4kK5rPfuQ9tjyMsb/2cRz4H1WbsAziQYMrTnRbh7hp4Q71c0hF
chuJbCpGvYTbduT+CzwX/tDh7hb26E+CAypadDBvIN0Q31It5buPWC+vEbY9NOBwzGdFXzoC9vvG
P5CBgq3Db39AV47ehyJ8AvVEd5y62n/liiB5HhAMgG9j20CQaoPppx40NkN7Q3z5DvD+F2eo3hnh
8ZZZ7w8JvW4PFLwstCO8jQC+c5tJiPV5bRjg4sIG1RRMP5UPAoMOO8szAKsxBEhvOYKqG0PUczK7
SN3JNG8w/m4R6zjPE5290kbJfOPQ1C140vYvLMOcJzIn/1W30ECADaU5i628SVZVEQ5OL/AJcf2V
DsNmDhK6xaDcXTXO3uvCl5uwtk5O3PDFB3PTBgpxiwC/gfBe5Nj3oLiMVRkLgWEbdd+N6q/XhW/4
Pz1DW/hQw6SX2TQGcMWUz3/ZACxlowe7Z2J4Npm7WysGRZtOzv1MXbtxgvD72MkqJ4435ilPmrIP
Y1XENhuKSfsmXxz7xAQFkEhqWfSWvwlUSddYo4H/NO4zcE23k8WV4l1UFY7n8iJ07VjWvI3ANOVk
hUNBH4ZqxdtU+asKZfcAJPvXsG1uhsHcNG1Yl/GsFjxEaCGaKeo2c9V3GxRT/mROwsrE8k3P2qdx
bMR2kk16P/vgJnYZPyxOBsZx09B8dKLqe+B0IX7o3OQ6BgtvPMOU+DVFDAHZsFz7omKFJ33EQlG2
B/vOeF+ZoUEQ1VtUMFgc77J2/i1AWpfzuP3iRdW3jkJdclIRauxxvVc8erOeMxeyWh6MGN4la8Yf
6P1W5dQrkTOfhi9TmoD1L02XY0oSF+lAmm2drk8egopQSBgxfeMtnYS3XrKfAspCewm2n4LDQAF1
NOg3BOdknd05UgiFvKilAjljb0lRV7bfdgpK8ZrP3/0JEx2JqNPcHfsb6gPkgCRuUwspAFT1f01a
sq2Tei+kTcJNq/so7wEtBBPmsHcEYuNtJCb6NGAyft/3wAbp9F6Ey1+q+weXpel+svSd6Wj+Yzyu
Dszxei/v0BzOcRnh2mVWEFvj/YzssdN1v4+pG24qtU4nLA0ZbuYM/Mea4NBIn5VGN2kJyaat01K7
T5JO5FCA/ZVOptq0IqtLr4UaeEs6sOd7kNmc6rmGCYNayUy8VUFxwMX14jrnnX1pBIxxkmULGH2Q
zIswfp1N+r3rEXCBDuhXpKuXaPTvuI12MxQPp7wf+xdesfnICd9G2VhjmqCSz1Os5Ksw0Y+4pfUm
7qIEoez0iq/l5w4nw64xUOWO/N7uxjrttqx3kPi47pATNabl5AA3yoy1d27ttHkdjisemB1rzEyC
5VHcijn5v/+SRuqLFMHTHLvfa4PkXepv0IZ89iUe69JkISJ5/kzA0rRRJIkeIDg/s1yEPblBygM1
MYDeYZIq2eQuriMrmTPKIg0MnXPVzvHdDCDpF8bDDqatkl/mAdiTxInC+2TxbgybHEREcbG4lOUh
6B5QW+UtUo6ue1vSYNlWKenyxBPhLgFBTUk1KljI6t4pRxaWSEDGkNMfk8GOX8d43DlCHlvbPkmu
2rek/z+cncdy3UbXrq8IVchhirATcxJJTVCSSCMD3cjoqz/P/r+JveUSy6fKM5kEATS613rXG8Zn
QceUVOv8Wkpav8WvzUg17UER8rsfl+DBAVeLc6d8NdbASHThn7Z6Bfuku5un9/OTWcvVO6b+6kXY
MxixI5yH3vdLwnO9D8XHFctc8D8RM4BW0AlFj0oDZMeOsMrdIlOufWwZ9Ph6Oyiapxx172quuzHT
eSebBzhUEa5K3T4dnM3wjlq3OXHPGfGE6obMNpeaysO9ElzDlPdWmaWHWbVPgzJhAfe9k7SGeBvN
et4h68o5lBctosJ/dlJsXssuGJ9Jhy0j6dYvcqvHcAkENak+i6QzLAoqrc2LmPBEqgczK9+H2sv2
WqFuc4Gp46iCj3Ue9DD31186JpY3WeZfm527xQuGIGEg13OJmhfhavr4Qrftz6xrm6OWpThnCEck
/uzejahAzoOC+zUl75ePxT9yqGqRAcchzLOG+qc17y2/7ilAgyYczI6wWt1qw9qfPRxrtNezDDRs
KiWBiTyEARsYmwPEiwPItmJ4Yk3bRMqKe1Xpgt85dNdkTQZXpjZk5/PYizOD1msqyedNHeeu0EFn
JcaGpU6vsNXbEqaZ5xzZlQ/StLpYkI4Y2kN5XeNpScVGy2UDKe3msnoaM/Oo2LOiRcs/QHH6pBC+
Asw1SXBudD+NAQ5enRaadDsGd7gH8cNZuoXWiEq1qrqXYlLv3TS9En+cR81W5iHn9fqoaUxvlcD2
Dvhuy8mMFY/BkiOerrKEbUvb+c7yUfdz9VFKA8wPdBnZAg2LLThlSjGGeqo/LZrG36YzEiai5TMg
QTRq6zK7nczmYzmnqUidAALMQ3fVVj70lSr2Rr+8Dnrxs3bY7BbK5Ucye6sY2MhMJoNTQNY5kvj8
pI0446e+uyS6r9xPxyg+GcM+dWbPecUZve4YSX/atgBDpF07lW7zHDQKGzV3daNlnOHo5351wk2r
i5zFaHaWbDAy761Pt5fvgdbXh0xuxX6pi/qhreWHkZrGzsjU3UZ3xK9Z1F07cae93X9osgpIjXWs
22pOf7S2nG77xn1dUyNOtXoF+8lGamK5Jf3Sb5Fl5O+yUHGa+mNctmLcjcs5lrfsPwk/PWZUyslo
ZwO76GJcmZ1OFS7rQ7N46Cnmpt2ue9N6mFJFavbqbIQrp0NX3BsGcpCuqdxYdfMvEOUxZqSSx1ow
P+pLW11TshrQe4bbLB1/LsuUH84otN7B6u6zsgkNO6NR0af8qk/FmIg0e5kLbaJ6xjRKB4C+nbZ0
1qLRld+WvnSvlWHeb/go3GnTYF2B5D+5ri0fUlF7kRX0+aEVxHaDbgaRUDBqmVuIhDC9IAEXeLQ6
H7rhVP8yJ9ffKasrqbY7f4nWvHrmZ1ZaYpQFFZ2e2XLgGPb80A4ZCCWtbDgupRn7s34I5tw9OrBS
eIB0S0zhQ6/byBKoMnSUjCLobodbsq/rZLAzmkllj+dmTrHYpc/h4lFRLVDqZ1xrw0341rFspv4w
le6tJRxm0qv3Rn3+AYJ1v5UoAYZesCEWln0PAD2htLWNcKjFSofWqU+/c2gbe1Uf7MIcr2dld1HD
lOjRKyt8Yucu2ymttCPbXbSfgbsQhe4ohZ9E8HMdhgAkBTfdUDbkm6/Esd5u7WwjXzGb28ZVWTjN
aXvcPF3Ecp3MuHGcRQ9t0OHE8YtAcIEs3VlTL76Dc/9FUUsxYeRP6VrL07Rak57U1BxPRVpYB9D4
ezf1b2Yci8O5qD+n0rdjBimoKwLphZNuCdDIdAm1Yf2+nQvJpWinq8XKi6hZl28SB6Y3k505rkVg
xLZwH7fVEuyAVn/FSPOciDzMO6yW7mu9+dER9pyH4OD+tdG6fSKlORchh2ROGVzqRJ3WBmVa6WeR
n7kSlHg8YdFxu2VOGY51QOLTNC32O1Bp7Yf9zI9tjpSHlCA84Ii2StqcHQTY5NYTzb6T/XwwC2dN
lFI93iQ2JcMyLHtvNF/L0QSrb28MocyTAQ5PUVw3URAMlAGLHMNc9ofKA5Vcz+YwRvFUkHG+1TrY
jNfox8wU7aNe2H8R2unEGgz673rtOSCZ3g3vodw3hpafmBTIW4V4fjeiFueVdZzfMq+A1XQvGnSS
MWU2vzlloO9qn6CPsahUNILtHl1ZpZEyum/oOvOfettThXRAJQM2kfFWpf671cz2bnHz6ddWWrgR
e+t61XaANUMpuniGMPVIIZjuFWaI7+Os3c/tsIZ0Xs3Byp36lBu+hju0G7w2s+L7EYEEgTZT+6BL
m25edodadhqo/upH2QTia9GKRiBPNuf4yiHNQDfsHWoOZ+ps9vpxjWxPNjflaKWhFGr8ZaYwtYnz
haKNjfEeKXwTssnNLyjJa3BTN9uz6f5gurYl41iYMXUXamhD/PTynLhyb3pcFvuOcgxum2zwdx6t
9aePeRRym3J6cLzx1bPG97Z2sSp2MJbXZflY6IFkiAFTJJnnHHvGTuo7ztImklsHcEqDEBr6JsPB
litGbGYTda38GB09ZwQlusNUZNVed0T2Iasui1M330J/cV/odz7HQk3JKCB+ZrYNTC3w1ZtHeVWb
zhnw64CWjDnXuU8ypnacML+MZTPievHlzqEs2W2a+cMe5g1lQ86czDEJZ+Mnot7GTkwONdUrbXs4
Q809ZDWOi8gAvZOg9wsVe1EZOEWSgW/GY8kZ7bTFVVeITxmkP9dmXmKOpVuGhVpkBstJm4gRSjvg
IyNL7bjzQEP0sl0Tb0qvBMaEYSn8D1+v12d+rrgGSjYOI9rVuDaC7QBanCUgl9Mehn2zz+RQ8XUY
ImoCo33yW7qmCpX5LtPal7aA3bZOf1laAWIzNP6jlU1mBGGtOc6FKEPXnR6lokQvC6xMxGbTNlsb
/WpfsuEFnvVQ9WebCRfIkFn0qa98g3GEYqNK9SpSm3JjhgBbWBvltW2ncSv1cW8DkHGklkHinc++
ulufyXYB39a9fm8XFa7EE36SzGtvSU8H4c34Cyqhe3TU3ndGiiAlY+AnjaaR+JRJiehkKo5t5Q4P
lVZsyVLk1P6mOcQZoXAUfAGweOn3FAdtkSLEdJ9GbSBcb8zcfcPSOmXIiu6XVa/jpXWdK8cqLBVy
4H5o6fLm2/0S8jX1idGKO8XXOy35Hl9okFYpnzNHfEyVxGbD1Jvv4OI6TFxmZIuXaXemtTBP65lu
pcHt7Ay3Y7W5e4h5U8yAueN0MHN55ZzrN5CQ7toajDQhLXi5TYnXiddOPve6eBg8OFWpQFcj9JkF
r510Jnm7bAR1NwZ+DejFfDN5jXmFFVJxIPXAj2UPgDPo/cdQbtseNONg4EkbLnis8Wk4Pxu9mkJ9
885BGc37OaYldNfqwZq8RBk50oxteiZqrd85NrUf8Qt+pNT8Zs/Dx+b1CwaC4mdebW+QzG5cxUkH
kGSe6qp7cPwG9L/0SbHMUka8jPsQHOtJUHDCu1J/ZQy9JaSHvQ/5/GCL5VP5looGFeShstePnFCx
0JnGJfLzTdIYD7E/FFoM2e7QlPj7ZZYsIzgThgh1ROAhUzX/Gbf+Kg855YpvJkmaUB/U8l5BrUCZ
1Kn0OJ1DSd3UzSKx6S9LXe+YXLm7cRy0yA62b/yk9qybmNwZ1XCbVvoLS02LSw+Qy/Jle5Cef2cV
47prKu9Yy2I5z6CWqLac8U0x5d4XGjuGt8xa0m/BvVD1s21Wm3HEBEHs5EjGtUMFH5p1/9Ob1yXC
0tOH4ehpCRqrKbEhs8W5Eh+Glc8RjUS5y4pyBL0zg9jQiBbuXZdwNezCgcGrmiywzgqbkjnPJIuH
fvSeZHPmjcwmOdJLnqyKMVrvTQ2wQv8xwn4vXPGTpqPd8c9cwuO8DWjnosFpl7DNuleHxv8UTBIQ
zNNgNE3kuSHRTfyKLSKwCFsb2xZEvRsSFCkPtU2zRQv1a1Ik2AY6NfZaEc9qvLp6Ou90F8zAtiuZ
FBZMdQd2WDJuthGtiFV3nlTX7SJzfBGMnkQ/ToDUm7LXToiH1DFy5ONs3KbVDjExXi1RLkrsTOZW
13ntfxMgOA9M5gn9CIBofGXcB0X/IMH+majY3XHJJK1C2hsHJ21Gbmq7MfrVBrCWPzeJ7qn3mMM4
Rm3GpmZUcYPZ0BGK85zAUQM3CXx1I6shA6tZAA/MCtC8SXFUGBYyufWBE7wsVHsg3/kNsUQa1rDg
E0ES5VVhB7+k8Ega3/xd7s34W6iUNLySMeVsollzK/ExrG7DNLCnj3SYJH7BLrpkqMHsJQcJaY1J
zCusqQtuUZD16DdqH+qSIYbnLoAaEq5Fuzz5tacnpde3dUzQDyyBTnZmCJdSvQSlCL6dh8jvSrRt
Ec1YaS9fcDYvGWu4UsCvImMOn1F0aJfMuc3zVvYU5xyOXd4SZ7P3ZjdZhfNacZj1mfilTV+ZcZ35
YX+nWaEMxvJAJ+8Wgj/M8YtHAU/DhO8LU41qaj3pBjIWbRKS8xpPgtKwQPiVNX4ra8GuTNbvx59f
xSWF9PJNnJ/I30jO+J5PrJs6O2I/uid5B0OV4Ase9eVDvbzEBUNu2jaykbciOGyrpH1Yd1Yh925O
ml7qLK/jql/TredfUIG/uK/LjASKp1mvmbYc2mr7S8vMAesx6o4/P7xL7t/FnV2qXYgNaSDAauiN
sxaAonxJ03YICY75gkh5yWY8XwcqLIzms6MEIYj/fEmjpoLUqsz1WBUMAlS3PZRZXZJVNr5hQ/X/
sSLQnJxtI3RPZ2//58WAdGrOa0KScPWfjtZadKC67fYf+YznW/r7VS7W3ZYtk7mpwjvkWcZ4RF3X
TbnbmvIh6JzHP7+lf1sKSLgcRHaI4P5HdPzbEleznuIVb2lHj+wHNrXZdG6C0cM488/XuVwNZ+cs
BwckdnQfQrFz8ZZs5jK9XHUGtupqWPurTKeNtPPDf78K3mYYqcOP/t1M2Jtgy67VII91DnPQEPln
E0AKWNLx7c8Xci+f2/l+/n6l86r823Orevy5iExcj27Ag4uQVtnvEIYN60e1cEong+SrTjotLbun
KVPBRFU1et1e3wb4Tp7HpLmu0TMQP5MbLb1S7X5kILbzG61JeT157uLDQsHPqe+ojCjYSZ8vsn1h
CPMAPwlsyNTlusRdOdbrSbYgik7B5NjN5ze/EEWMX+c4HtxGbj9d4ZG9hB1rfjWzlDj7meknRWrO
XZzrQjWRYa+TG/ZQEbdEZNWA0XQntx8Dg5M+5OeklwBme3U4LHblQXaU3mPlZXJJpF3N9NjQRsSt
5bbGX25mB1fG1LjP1lpWnybche5AFmW5HN3ekEecDXoO6lkF+r0jy9UMg4YlGFNnO8bBq3Cn2KtV
DBVEJwResTMGsn/+8+v7l9XooqLGeRp3NUCZi8+YFHUKFHvajqU2zCdqEvNVrc54TK2t/q9K4/Ox
aXJqerDb0fVfktvdNm8q6Y8pCjKiGyEWQKOV9nCLj4vzxQl9/rMvjsvz/RCmzu4BlejitpjuMgKb
dO84+dTiXeCAoihkTJBkbPVsUHPeeaguvtL4//40z5outIX4sMO9vVRajHIDQqyVdywyPY0tO5/u
1RKs+7odteS/vjg8Hsi2gOVNaPhv2kL4bnQBUAYgkNaxi2fI6tPvbN38+t+vA32IncrX8QO9NENa
wcMptFKIw1WuPaZY4saIIbTXEbjzi53RPG99l28N5xcDu0QE9+wq/9xKBMUxFHO4jd3YM+QoJzW9
ZAhXvDjV1+GpXCiBwryvuy5u+kUVgMLr9Fot6IQCZ1koQuXsztBQ6xH//wrcIHTKBe7ZnFkLIwWj
Xo1YdGPwhu8DQECaDZRQWklv7LfVj2xKgfz+8+NDzIEBH55/yKovz2Q1WxDKNqc8IWudrxmpO7Fv
Dl5ie63xRQH1L4uPeA4PLQVF4lkV88+nN9WkB276lB2Vt3hkojKGAAIDSTetIv7zXV3WalSjHFyY
Y50rDmqAi1rNKM2t3GRWnvBMaL4XUvYnpxcINUEH6ceHvoJT4pVHe1Bf2eX866XRiNEW4J72m5+Z
WXuayBzWiE8I7HXqNuktW9cSQyPVY7YYsOOlWw5ZAIn3zzd9WV5x02fjRsyPOE+d30xdac39YZna
GZok7jzOcppqhtgOUnyI/Ps/X+tf3qWNpSDuDw75lb/dpQZPqAvStTyqhVnlup2E6+xKY/yivPrq
Mhdnd0fmd2s7fYFyuIvOdn7zLA+FUF88ua8uc/FdM4Qa/Tm1QKZTW8SBt7oqdODBowiRX7l1GL8J
UnC/QRiKGPO8C/+2YWmFDpjUziQhahWMKdclkQwruZu1Mh/SfNgixwTxlaNNupzuRl09lTdg/l8Z
o1/eM/ZlyDNhCZ0NehEXnf/972WRdBc7rRzifG3z0GyxDQiUb18JJy/X5P+u4jFD5hzQf1MPrpUc
m641slOHVD6sSna8xjXnQ25oA4oY3Xj487r81+vx1WOQxQ7wm5V241u0/hJDyKCAdKG29NRiP7Xm
0mD5fBW9YV8cB+ebsxyEp7g1I9S8rE1GDQRs7YmzNBQon+pgazrt+u3Pd/Rv78mlpSbCxMKl6fLM
canGm2AlNEbzoYwsUwE1Idcn/7ZlHjl8dRr8X6/39yPufE+U/biD49eGl8fFpxBMAeTtTGuO24Y+
pV63qA8m/VCzh8bkVdmJKwdtVwNVb0b3Yhbqm8K2Dn3zwpSCrgHUs4+6oDvClzmOmbPnSvG4YP/W
WPk9/Fkvwa4+j/0zec4tCNRQBpqcPh0+a7tuI9D/NqL0+WSkpb/IunlzpOcwDhHfhOH+cjb/EwXk
C7O80yqm2zynTLVRxpijDeya5ycnWHZtniYZuDYoIPNiOOs/NJniwQ9/LZIC/M/iFOgbvwXBdu49
ayuP4yybXVotGiCqpW76Sq7RSh6Cqoq/2oLRRJ/9qDer3vuify59ENtmqc8eo/1e24zyV2pZLzCP
sB4cpy2RExxGZcmorRg6K+fQmXLPRwzVg+GQNqukqer7Mp3v/b49Bm77WbQBSK6YPgf8U6IK4mfp
+wxgzOaUd2gNi3G5d5n6+637jSVAwhVYrT03u6ojTC5j3GcNqD2oK/TGjzskXLM77EstvyotJ+kZ
v+hnnL/37cRv8iQXzWOh/Civm2/rbL+lc3atCvNJmuKHnsKmVo52r1S17zMV2kG9n7TgYTP0D55V
HVoLhlewr6+scr3yWw1BQnej5Spc/frn0MqoVtMhNfKbDK0LZGAuVG3LNT5Ice0Of8n0zaqNl5z8
I93M77baP41qvbbXcV8UXoQMHiZgZjNfLD/z1nqwFQxoTYdkUxO3kW4PwjjzSJTziJ9YFWaYwCnZ
3xOXcrKK/jnv59gOynfZO4/GaKCZ7J/0Xt2I3iN5fj2kJvqpddzZfUs7NLSw7dqdrXXHakhvlLV+
tzb9W5arg1Hqv2aoh4UpDrqe7d1a3weFzezA38HfT3S0+zhqIRRxj2PTPzt++pc3bxAyiAyIF4us
+W48+PXwy1u6fbuqyF3o7jwmQcEQxFvzCx/Pa23zbzIxawwoJUIQo0LzJn7qiNAQrzzOlnZVlDLJ
/d6Og1lv4mWDVInvwN3W6VcLWj8qyVKCsbZNbMtm3WMNm4WNDa+DBreOlWw1+HDQMZkKQMfM7Zdy
hjqON02RNFBoYEWSUD6bGHKnrYAl2qHYgOZxbM0V7fnMZBgunHAjF6OiWnuoCPg5UOHVV/Nm2LuN
9Pm9V7b7VFf2rXVmX3Za/tz43i9s9fxQoZ1H2rHerPXrhjtvnC/Y2E3dsO6ob9Fha37CgDckcWsX
5NimttbwOjRTROzyC7IbCZHDe7a19GPN4EZYhnzx5QCMLYunRtb72s2uDW+Es2A/DJaskyq1PvK1
eldE+9bedDBMCx0RrBDd/L6M6odRuQmeXU8yNe2wZtBdi8W8M9vzcDSzEIaWUOUULjlMCHetYho4
T451Z1g8gtR34jIYHs7DhqmsI/PMSDW+4z2RmDL94XUBsknmZouxsV6MAU+4YHRu+8W/0SrnmAf2
c+ZSy/RWa4XA8jebG9ytrf1sDwXvh9Bex5rgQ03fhzYPu0U+VQrjt6CEEcwUYDDu+bTfGBOH7cB0
bspuTfj4rj1ft85nYSh50irtR2eYh07r3zvh3BQTuL2zXlXz9pfdQWlt8vIvr6+fm9krdiROowBN
U5HYQ6fgDA9MYOxw9qc7Oo54SxGjzMs7ipk8lB5fXTmVn/gJhlkALFE4+1lHUNQG5ack/eqUaySC
avV10I4U2M5xNLP7flQjbGtillWrRxbEYHR7+r1iMd8tG/wnxxkFckTjTmndeyVSYtDh4BkgHl1q
RhO6PrskDMGZroQ7VHgED6+kjhw0Xd0E7vwwwKHllT77vddGzdx/yyuYc+bC2MZE7OtAaw+pT3Dq
c14q4cVi25AW+E3YeU3LdJFvopmcJKiajtJc/IDMEjlCVUzWx9h0R/h+OpBMYIOGES8oqxiXxOMS
lNdi4oyg+TM093OAgY4LKI7sLYGVUL2yq8pDfNs65nO2cqRt9a3tEYMUmBmbDWXQ0P1oTGiAvrud
2ny6JVZohAsunofATXyHsbHQo8YjS8vT75jBI1Na5ZPj9o9V58YeMYr2zOBq0OVnhnc5krQmBo1J
ZCsiYNYiMkTwaDWI6DInvStlee1u3mEZ+ehHdZWW3jctZdznofqSBUIr7dpb7KgrzKNh6G9pID+a
bd07cvhmCBfSYNeGNoQsFLjRrMPkd7TxB6pfZGpmdsa53phax8EG+dJG5zTaU5z684urES+VshMX
1RAbeuZGXolgUbTGCDMGR9hWCvt0dg+Y0up6GJerqa9OOLbAvUnbX4IjoFtaFasGQq+aAWfyJUAB
M7onGue4XQcCp+1nHbu7DtO2yNXy4tEaff8NRfAXxeW/lWI4cAOf0PJQkF10lTILGjhLqjhO7Cbb
Vr7WiADtQPsi7/7/eu6LGgwYAbCLlPKz8+pFDaZD7daKAQLkiLRyyD57ZV8bGca5ax5Oedy16BHV
kwwMCMXH1m7gq67vf646z7fy258AuM1/2G39hk9tGkE6amUUPBDQB8l/jVQJq7gT8WxudzirM4qf
9M9U6D//fOHfHXY9ICMLNq6HJbj1WwEKjVus3ripIxyem0wvPp3RlkwpxQ00u9tgGJO+lzvoUQ/r
5p7aVI91KBx//iMue/hzEUwiATi7frYLuSzs06WZ/XoJxmNP6sAKJOIM3kHhS25YcFzJLdy+imX8
lyu6YPsWgJmDFcql/YLRORAquhQJiCcriHv6RvXj/nL5VhKdChmeraHFfdOauz/f6r/0MBhwnlU+
iMBx+r1Y051TURUDK9GDWiwoSS370Ko1/c8RprxWBwcN8xz49btxSN4O7PfD6B23M29hhraGeMGT
V1tTw+j21/+INfEGCdmkz/4fVHcJa0lPzx1IGOx3q05ZY6U4IKRqjZaqk19Aub839KQhYiyPrzaz
z99xl7XSFeLi1j6iw7gi7oIt7X2yhvhMuqxa+yo33pepiVszS9rpv/rQcm0wNUymSOeCM3qxVdQ+
iOJsDOVxEip0zS1aCoGuJfvig+A3/QZb/PNK9nkh/Q0voNcMoAaY1nFp7fGqlGkPCXLMvotu7l83
tW5qX421+RPhuH1K6UTuGseHYGgKGqXQmFrEecweojEb5HOu3E0PO72R90gYgscicOvTtpQdDg1B
vtu2mRagbXXIKdvUMRYayjGahgZ2kY6ANs0dOIV2Fey8zWRqVCyLeLNW93oqRPOrydFJDgY/1rjO
+DLUk6USOThNHtozkj9E98bNOEElVSUtCFHMVWSdnatRMYxLaOEr/eq17hnZEj3NG/UQhaf10ktt
2XmNq3UJbP/W3Ad+Z3+3Sw71EYMfKtgxhX9TbR1OEX7/xifbPnU6glrS2eGH7ZzNOycFyUlOyMSb
aqCC6sGDe7JOijN7fbP2uRr7IGGm4ntxuxDYeFhX6GOVI9wH5RvaxtEnllsoxchoPMmD5jEWCuas
4aCSVzjFXWljn8+4ZOj5fssMT4vqvh5uzSobVWh4VXbIh9R6CwC9EKzQhz+kWquCyBYKhXh1TrDw
HYr8eKsD98ccnAOjCZk/Z2t4WYkXzdqm+zLrnINyKtOnay7NMhmxgm329oqYqfXS5pEZ5nag9RtE
snHEfaZsLVnIZ9lBFK+r9WoQ5QgpdtnqnwF2VtHmLWci2rpakeWZ5a8RH4mBahXij9tO1Y01NeOL
BlDwrcCd5dWf+JapIxodwZIN/yjIg+7Wlr1ehDOe+6AkorCOgUdbWk7w2YpsdXYgsejJtL4q4YPr
9BgzmSjh6mlku00Q7rYed5XMyWzcTHr5wdwteGm8SsDYWvXXKaXzGzyRH2wgwvHomPigpwho28QR
oykhEc59A6tItt4unwLzV+Phgc/rt8QViv/xrl4dEstTX6E3r7UNbU3+qeOmsBOeRfXl5oa3N6iC
yN0J3OYw27X90IvV+j7ligKNsekQCm8oXuFT2yKxpiXDk0Fr4Y01gM4i7LLaMkOUUtjK9WP3VELH
2WIh3BwbpbKE7YeBx2NdbupW2JaGgtgut5u+ySuKClw3d9IbnG/jYjg/bTj2t8hdR7Rh45i/2amL
54YaCg+CgAmFfDKhfO2d3i51Gsy0ljGV4mSEY9+Y95jaNWcC+5nMPGKaUu+g51K52QNGGWHNNxjV
elnuAg//vw4/mxWKkmr2futr6EU9/0fabWsVGnmBanedJ82OARIGZOX8mWSk2W6och+5u08VBoNy
giEYdDeGq+GlAsXpKXVWxDFkgyOW7M36ucb8a6/B0j55LMj7vHObW9MSw0Nh6bgLGy5sTbHUO3vW
y9eFoIF7pw3aG4bEFgoC343lnJvRsg54ZBjaFNZMTse4GLY3l4Hr/TosM/WZ5rHPO0vfQbNDc4Fw
R5tfESgbO8KHqOEF4qaiG57tJh/3rk6GTChLoxFIw8V07TYdThqVFgxPkNsx2lAzAiAGkE0ilsEA
3emFRQ1t6/I14/sJrsvGqT7LgBChq9SACNsGKXSqVqzD7TYY6407BGUkWoKUBrNAIb3Uc7VcQxUj
TkxkdPs6YmnTGq3YhM9912XGez4LqOONWQX7ysyaHSxgpI4jOJk4lWbfnxhnY8BTYvIUr3ZWoRKV
6xPQpHfjbZuP/wfkumsgFhtNvLQdhJyDsSunLtvDTPaayJFu+nObhXzRps5KRAXjd0KrH5XSRHBE
s7M8Ge7s7YN5LN983Wt5SBJLBN6FfRfA2YWS2WCXg1YVhHHhcw4dB08KmRuEUFZWtmtsffgUQYO4
zu01PB8NoPxIDIhOYa/5tzr5igmvar1pJp/SGslQ7LoaWDGUtr0aNfdHME9tPPeVezvh6fHMPcgb
OHmv9bK8Ola2XvUYQkRySk3UQwD0AyK5cZiTLdf1ExDQvbBxDhp7smxEO+FBgFNKkzjwy0+dGMAv
Ay0LR7m6sVaAPTh25yVZKowoOxv6LMJJsoHPtnJbq3nxq0qTyepUHLudC9XY9Itk7drhmpFWAZmA
sdB1ZSz1LZpbG7JyM19Ps1tebVZZ/ZDK7pPWNoq9UB3gYdCmEHDgfoemk4sdSwQLYnCjUzXA1h+6
ZcRxzCIiGLDJeMF7AcWgyNo0Ea0jYE47S9yYsCwRUDbPxKoPjz2g+1U1Gv1blpeOjh24sBeIltXa
RUOaZ3/JIZf7oSgKesxJGK/9uuAXnePHQWp0t1dt8UvqE2qHLXd2HguWEUzW+vFmbUGCr/74UuUG
cb42CCjx4R2aewAUkyjjEe1iOHhbcLsyQT3omNhG+JpmL7psRhceBHpLgcolWa1a7LPOsO8xylrH
sxjgx2wPN6VYuT/t/3F2HsuRI8kW/SKYIQJ6m0BKJrUosYFVsaqgtQrg699Bz+J1JWmkzcx2uhsE
EojwcL/3XBGWAK4q/gQEw18rDCLPEDMXbyvdyQgDc9BoPw/inisjw3Dksu9cNwrYzqfA03VBu8LQ
eXiKebfmgK6SU2dCRUFiamitvZtc2ZyTLmPem1VC+E5RGT9YmX+WVjn7Zq4wvJqhc9fmfUJ/MbGD
yIZ8tSbIrD2cMux3kx4W9yG02aCch2WbxLH32y2HOahqu7qDN2j8WeYa854RItttY73x23Iabr04
EdiNZDUflsU9IngXJ0lBynpk17bYZlqpn+qmr0DiVLK6rirD3o98zCyxsEnofkhaD85CZ8FZmicB
tvVUu81wbniJqEAA0la+RwQtkYtjMl3FaP/8huX9DzJgvugkGlXQ4WjbOVArtn3DpoyZJzl7yiLU
oHSoGWMZdt/SFsREPhB+abk4SIjO0Z7cjroW4Ym5G7zEQWOK0ZBBAhxACxNYmBcdrA4lJUwVczxh
YNTxc9GmmQanv52aYkCJGeLAhYtydpnS3DP3cgPT8iKTfQWfQVkyKtDaOb7LC8pnM3FduBP14ieY
FvFBNSjf7SwEZES95rti4gfEnaN25NZX55AZNj4GBCyHTNle7Y8T7zZVWVzL3exY+Z82GUltoK1T
7Bpz7HcY+akJGJndD20rFD6irntt8OB87bI6+sK7M23VUM3wE2RoPOk48TYTFbdJrHqrX6PwdWmc
p3jla0A+ftYiJEEUPzlsi5rjvUyJTpEzNeTuQApRiIj1X+nSNZsqLGEuTS4GGaeKtjpvN06tXAw6
uuR5CuakzAELqO+OKKZTz8BCbCTf+TW/p5EdF7t/GrQ4vza1IQuctJ4ehkIQNx8lCHgoh9fMl8jx
DJ80gvymtbPyZ2GPOUL67IWQgGTcyNjxniNTRrcpMDECxeZCZGAi5H1PFwqbQ1swGJTTcDZgVNBz
LGdrM9bOs1tr9H90tMqdmWcI272xOzFd6P0KxMHvqARZGKq2f+hSWa5cjYJOd7auw5G8s9PQZk2h
rc0ynzwC9EJ/YFnzNZ4iDhdRO+z0LC9/zI1oX9TQgmjTsuZ+VoCiKHSaZJOg1T0JWf7oM5iILJDL
wUimlwJvFmQ5D3uEq0e7dnD2dJ49QDjDTzeijZwl4++qoMTuo7m/QWrxo52mBuRNOjxETiaCqcBS
Rs5XtgtngaOowdL6Grtu/iWskvA5s3Q1+Ik9gEjosgrWgeYM42bIw/aat6g9h4le70dhhpvBWg1a
uOMGbztKh8Ko78lmUFb9jMisuKq1xboyloVMFFs52bbLrfhuFlh9+M4dNmHL2FBpuqtnmRSEtNPu
rG6y2Y75r20z0S23dRllPitizqQ4yW6MrgQux+CsPbONSaCBGAanyZS1P7tqxGiJngz5MdiTnNb2
3Gm/AQvpO8dc0p2uGVnnM5fxbL9dhXV2zligbxrj2gAReGidfrmxceSNQYVrGWsxreJ0JthrjPTH
csRiH7I8Yy1T4wOb4dU4OK3PO6tejFXcBOmP72MYsB5q+4QK4UYPvWSXmNHiOyPCiL4HkkHormIT
BlWzddsQ23mO8tVZLLyLoDRIDW3SpyGXDXWrsspTaE7jIQ2j5kfiWPOrSwV7QMi/HO1/yBV1Eq4e
wmFf9p17sxSZ5Y8ytv4AI8GgoHlfmtx6rVa81GSl7Rka4uBjFDKv87rpDnisObuUAtssHLk7VDSk
XRrFOdVzK6fOsGET8Or6ZaOl534ooSF0cArvxCKtVwcRBg3XTt41OlWgR4D7obSZykRZdJcw0din
UPm/J+gZ73Lqxi1Ix1PHZ4sbVzcmPy3dCN783F73XTO/ZutKYUugG5wlnLtaG6MXGu207vM69LvE
9vjcQ7Xz0qzc1XBCN0XksqYjxwVqGGE+0JL0qBU4CAEkKp/OeHksNEudbHQ5OgCaIdoLyZEhJ/D6
bNf9rew6UIhZV92XkTb9QkVT7+DSEFVWR8/hkLenroCikZbFb9BRpT968tu8rL4FskHRoOiUUB5m
16HrcZRmlIhmFeZXyFeuweOxHZQsbs6gFqA1idgNKsTabkUa8SWc3dWEd0IWVe4x7eGIXEV1djes
XJMJsPZm9Er7inrEOjVD/jhDKd8CT3Eea7m6cDpR3pd2PR5hm145C4SzHk7zQYVdz3iryLYEgFBA
19ocDIkoaNFDzZLANRUelk1cjdYx88r85GZLtxWtIX25dNa2MWElVlKzNjmWk6uMpBp8Ku687aKR
PuQ46Tc1wXJXhtGnu44WRuA6hoNhgoF800f1SVh5j9+91Y72gNlQswowe0N1jw1E7c1ycbesdRyX
4QX6Hj0Z9k35NdTmBZ1eam2rSHuEVJD5aR4Z9CNdvO8j05ZW0XvIQ+vegvQRdN5gBAY/HKONpb5y
497btIn+MImSk7bkEVgNy0RYR9f64DBPCssnd0q0/Vw42CO1hT/bzcUWygEWjhwPK1Ss8KdBqyBo
FSilkXaB7zVdGnTaOpsxNZ0/vkufUkSOm4ZS/KRnbIZ4W+wA5JMK5mnKVrt98pq6TvvAQOb33NiA
nSiIn8VU2GfQHd1KXklOkRq/5VbBvDFZ+nTV92pMmyfmxsucpLzq+XNbtoxza+LVZtMR5zRGwcuk
az3FTsVXd2Ft02yc8BuDJf1qGKdxHxsA6MDAXFeY9kndiAvgJ0V/LhLm2Bt77Lud2ff2Oelb6hgb
LlncMFWT8MF8OYe/NDGDVOhN6wyGgVM91QiNqukLfVyqMac2AU8lfXfnTuGvRdeLreOm2n1RpQ9l
yymRkat2npIF65bHRJdZoXmN7oMF3rGXrcwtioE66/ngMP2Et4QxNPvGyzl6QGd4ZGEOb9w4mn7j
PKcxk0WG8Al0nTZmq0sUIEqcw573EDcH48OxdbsNXuIJLYJjXnktgEhjIbRqs7RU5mnbZ/togOxm
REsW0Pe/H3B5H8uaBdS2pi3zomqTLJV5Taa25Vej0WET9SQLs6LDcAaTf5wnS/NtA9agG84ghsZo
yoPSQnHdNGo5WHRD9nponAGfFUBFbeuLDkmVpIlQaj57Sn62V0GQFYJV0izNoxtb10cYHvppmpaQ
ApgtI2vKb5op4l9zLG9VTM0/xN1vtFO/IxoPRwqh7ugaA3tVLqZkm5vZs1dGMGc9JffJ3PX0f9La
Z3B6D7Ky+IPpdTkvUyNu+j78oQBJbSmu0sDsPPMryAtMr5PRB4Mpf+VRd615UfUC9NfYRA5JPT0P
azYjuEEWbrBpsTjvzCldVMs6NKgzsNqDtbNaJpWtC2wyTczab2ejvpbMTzZg5B6TMj0JJ0rwXs/j
oTPQRwCt9ZNwAh0j6XUumDWPBmg4ftnu2MVygrDhweLIgdx2AH04n3rTlZOMK+UWUP3eSwmyrCU6
LtU4A1Vtr1s3HDyKx+ifdQuJxg85DlALaAGL42Bq9W2PHnNjAOw5pKODVRO2JQsk21dYhMtVgY9s
0ySa2sYzBw6GIz9dGUmoQOYD6O3pCFuSwa7VJDNltyyfLDVN11Be+epUzmGipHm39gAChdgSkU9Y
BbnLYuYshKcYaTcE4FAjH75IGlR9Jm8juxgDT4X1qRiW+Vudlta206ZpWyYMnc10nAMwQV8l/1ZA
V8sM7Br/Wpcu1U+Rdt157Ul+F0v502XI4Dt9Kr4Oq6B8k+bWvDVcNkv6Bm0UQCZqKYhgLlVyNVfD
LE93Zmw1vzy2qhtdcOcwEaabrLLaXTPZOKP1mqbslHtXcexq2wXVzm4ypAOwlCNkNVZ/oihjocwh
s/i51eucCRJIlVVu7eYEgg4aUQwLs5PRhJ4YFhpdeuM6qbgfG9ncYEns90si5F5CcbgSsStuMxe9
soGJYDfFwBhKXWuuU8QcfcDuuIDDpHWN9KjYRV33Y6SJeI7iSN7alUA8q0Qb78I4sa6XulNbeu/5
jexbFTA8LJGpVPOtNiVqN5hlTBxaEQWyRSrWeSiVnDF2fLuj7lSG4QQcRacbUffG1uiJNEinUQZO
Ayp4g6rVPgAMNDdVaTBUz6dqnP0l8cShQuGLIRsOTGgbjImzqTw2XsZarOAgVss879K4CY+iU78W
1Rk7N8dOiC6p3MSWEV+ZnjtRN5kFZwbAOmm3MNsPh5pu2DBwsuEwfgwjvb3BiTvD/HPR0WRwQK+1
3KuDYkS2MRQO/3g8gocUjQGfB+idGCU9GVG5CARGTjTghq2bKZnmu2mdaoyNm24nOXxnNCfYvaAv
lrDC/CxZutvUaOKdmQ49yJ5+2M0hUpyabhb5exxgrLjayZmSSisVm7iKCA6XOM7rJrFvhCp/mCEt
d0NjT98MPUgpu+QUU3VggMQSPXn4SDWO29txoXPsKO0PYSU/EFwAIdU848HKbM8fc/6pKqOfSSHC
y21TLyqNnGmrXsdbPeZSqBvOlVcOj6JgI4yLpPDhkT+LkPyNyZr6ICSK1F8cb9i6aJcekxQZhhI2
XGMDVEPaGFB9INjsx5Q9QqvKEkkQhVvO9RnBaH9qLIT8xAUR9x4KgQJGGASBoUc21U6Hqao6v7fi
2S87XLV5UtITkHm9q42xv5qzdTXgrdgql6UO9/YzD0T3Q5YPHKTiGSTotKtCq1xHBWmg2/pyM2Dc
frAk/IOoyDukJTXxqkWa75poNrdOXz512vIrsmIsUSF/JIIE6tgiwcTNGw03hdSf2NRKVDvJzMaq
lck2ptN73SYGGalGmu/xRGS+ZnfNvg879yQ7V/m44I1NytAUR7uOW5qO0lgxA8tyUOs2BMJbNxTf
+r65ofFuUCBbDlRl53GR1GQV1lYfdLOHnZ8SI3HBIBZKVYGdLfyoGr2sdPCeIaMcEtIhdmWLbMKc
aWK0zN/SEjwSXebltjeaR2zEESbNQbKXM3/gl072CCmxhif272GhBQvk6JmJ1Lh1TQtNTR7OQaMV
BV1JQQpz6nyTBiK1VKuR1cyKg1oCiDZBNvQzV8NIZ7Uprox6oAkMBi1XcbXF/3xfMk+81tW0UlKG
5FmnD7zB801JPNf5oVQ0P8ZGu69m/oJFeC9mEz6nloKry9F1rFwNPEiDMGzojG9pamAY1wD4gNa1
SIZW9VfWFv2hl+6enUH3FULQndt79QuuZprz3nIrZDHcZIbpHCfdvIMPKsFCJDofDkX7aLv3peZE
QR+qJ6jn4XYsegclYuy+ypoQWAJTfy2Z+2VYVg1aCbwpn+W4oYtpUbCAhDEqpf1o4Pj/LmQPk1aO
7p1uzefJruLtZEUqcJUG4lPazZ2eocnqrVZ/6kDKQ+0IKX/1FOq/jvbDq7vyKUk04c9CPpteqe4g
IfxyPLtjTdCq9jZ2F/eqpuaDJm+F/OeKAkM0atjGW/gaOZ0x5zcbsgRSlazn81djVCknCyjRgB+x
x5N2iH9GF08154aHTra/2sipvqehpj+PeYbvkA7mF7D6Kzy7ehha7VCb4ith8bzK4fI7DvXfROVC
+3SUsRWW3gZ6rSc+ItnspBeMcrQGmxPmKjKBKvdulAPCjhRiYzfUDzDzqEAKXW3S1H2KKI7prIa/
hIN+teVnPRWN0Zy8VjP3ZLzeTBzd6JkW0bUpl0eOgK+cb78tpMighopceu1ddiyGvjpX9uL91PV+
Ppqx+zKi5gTnsODbAZpynZJ/g6G/iI8SfqU/EgWpMf7rvumucUNFnkcbJ/OcQMfKHfSSwwxUyHk7
LGP4LY0nPcj1+LVkMfONceDTyabJOomsZ3MvhfaYLFZ5cHpxqktZfKEWL3dj1zCrqEFQjgv1I4bB
s2JR6TcpTCOEw2zwWaMhq1ZFDb6zWl7qsf8yeFG2VbjvWMmRQsGpQLxJYu8TkzUo6IYyNhnoUQiS
xgZx4yFhrIvyEmVUHn9Z9RKQiUlCaCbxRJg7p2tDu2Wv1KiKFvvIYC+91cYk3IqCzujoau2zHDMD
iirgySgdvSurV/l1IjlRaBboSCXTah/pXKCpqn4b86nActZOVlLXdK2VfgUt2j3Nc0kpP9o9HjDB
pGYAozHDroGcrVMpLZAxmJDoQLGAbENPla48tFlm7C3Ndg795BkHm9THQBs4tWQau2nKIepZhY1+
3Rkp0wG9JQ4iH50tx6vwrLvRuPVcUig2jplEZ4u66AmXkL01h3rfcMrbpkafH9I5xYKU1qJ7HbMs
3C36XO4JQ9b3yOvnLebUARSOnu81oQGbVpKJZPziWM33Wmj1I4T0ZVNBuQyFU51ynRKE96vcxuXE
3BZI7BRl7iaeOLI6BdOfZmGXVkuX7dMC4pA0q8mvNO3apD/IktuAT7G6B0NV3xltim1J8oiPXc4E
h4HaLqxl/KUJ6cL3NKdA10TURkrfzehbdoOmU+czODSrhsE7JJYRvcaV5oWOT7SSc5C9Y2+FA87M
MQZzp8cohJdY04Ji5lw1tEPxXEN3PrmWyJ4ax3U2ttbLtUeKftfqhk3heXUf2IXpILHuC0YNTvKd
TISWDhAkrpnTqx/D7XqVavpDZ5Qzie1ED2ss1Uat8k1lgJCaQAsDh8M8tO3b2t5qjln9GdqaLnNv
/yBcOzoUnbRvzS6ydxzx4TIxSwumeIVlpvTfCMQxv86EhexdGb+AdX2kPvwDb1Y9NDX0L0ZhctPY
Key2YW73DGoKcll0lM1lHdEKMYs/tJ3TG680Bv5fSp0wD8eNNmtMw+NpD81CUdBr7XaOInQIgGt2
o+X8AaXKvNdGAkqH648oc+dPCr8rkDM4dY1ZqO2MaqdsC2JKR8pv0TYTeZ4JYnOPfBihwpex0H47
Nhpw1dvdD8ZR1pUTp7h9TFrQvRF/y5ibBQ0Q1M2E2sOPa87knUfiSBjbCyrnTpyEAus6LtV3w/Ig
ASAewfyL1HzJxj5ovBEiYmsge6mcu9kabVrCzbzXpMHUN4QlOzEG34magAnGeC9a71Ivr0jjXi+b
Z6sEimzOJVWWAPWRmFPkR4u4XdMMmVBwALLrkjUnNeWu563b9JXd+i1k4hsVFnS3ispDMa1XV2hf
M8htsLnwdUccBHXvnNN3RPIK48v1zOGYOivi09L0a7JJ763IaDfUbOFpVPBbIpvpBeqOI6dQsYM5
dQ3LBzR30g/j17WdRoRM/hxP0bc6HI2tLQSsN5eAENm7LPzChNCrLYexh5HvhRbTvqEsYz+c7P51
rh3zDGSrOqPgmRmjkrt3a4ULCPw2lJyqdP3YmRbKdguejhM7aAvymOchqyy9LibeH/zQ/BA9mMne
K6GXhc24S9l8SR9xo2/VvMh7GTLgcPNm2o3YZbZqZkLIuzF//UdfkLcM4CFrhli89b7d2r0+30FI
AaZjKjQyEn4NB7yspy1rG4P9khPBdo5bunolaNT7man2kekZHG7ysWBtCZl81Qu6eJt2sMoAdU91
xu2kbjDDugdyIOaDXjjJo7Mkc7kp5hGxyLLYgL5CowksIx9tIEBs98U0aV8ZYIy/sorol8oYc5wT
IgPNZFtJIItYwqRyu9wPEwne2PGa5mqYweZstQ4b8TQgYwnsjq7GpjTn+YiKNP2RIbW8HuKY5jaM
qvSubcZwrzFN/IOS3jxQXv7UVt4xx4ZxrxI9O/WK+SXN7ao62hp1ySapXCotxy59S0tiP+4i/VQV
tHJZtRQDd6/ZJXbItr9K9DYSpSOqSagZSxNZh37EnTVXeXTftY132w5t+Vs4LTM+3Jl/OouNiF7q
tO8sF3aDi74+qiuTfoZn3S+RMZwas59vyiQrAmVExnMjqv5XYYr5qjbLDJUFeSnKjkFvJsq4GWAT
HWQhEP+hCmv2VRl127xR8e8xl/NxNBAaNM6iXcuZRAvDXKi3qgYUHoPTx1yLtZOzCOXTVCAOqi//
qBgxDa2YBEirOT4KbW1CaW31WFWOk95M5pjva1PnBK94Y00IkPxac63u3Fib72OGvIz9AAjmFbzz
MGmTYGy8OIgUWp85ctrsystnEzOCPo43ehUh2evTmWU6LZEnQOMiBmeM7PswLNxrSwMjn00D4u2P
Zajv+PbIb7QskkAtE0Hqqj78l7pQa1U3xQBXj4q8m7Y+JHHot/0ucT6RcL+NViQJ2xP8z6HRiMr3
UjAZl9psyz4+kXCRE7VEHUSXoPR+DVEtk4AZUoMXgTghXxt6Td9oburUfuoI8/XjO35HeEvODC0e
06N61S/d0KU1oHBJB+eQp9q2mYevZtp8crPvPFRPNy0hdfZpHISX2l7cly70QPPQ9s3GplrRsGZJ
o95q0/Hjm1mf2oVcHKE4Hgh0h67jXsptK1UpyxylfYCKumn615Szf2kdxurFU08fX+q9m6IbJFbT
KiFal4JlHPJTRyI8GJTI+FporXWK7EU8eeSdPEaxLv6HOzNpjeNbF4LHePEMM1SBOd96eqyXx5zX
vodoak83fd5sCVb+xH75jgrcMw0DBIWty7eJh8rQRjNmNzh20fzcxCaNO+Ng6NRvVvTYO9P3MYo/
MRu842kg/Fln2GQxO5CX+ASRLEbe5xgg0TEFrsCAVMb4oDQa8f/97/afeHAD4Asdgr+/cH5NG0gT
jvGk7q57YovhWONxLNBTOA8fX+rdx+hZOIBhckGhuPjGmSEXzKf76JildGcIcIs3qDAPfPFbp5V0
HLvfutn/Dw/SYm1xHF3a9hsh/VAucethZzrSK9aIeNOMH2QAmVelSS/74/t772vDQM7pE1UXyIYV
U/GvxVIyKkydUjeOqDKokUXsJNdma6TriYzW4DYs+4iQG/yQn9n+31m0IE7yrggJHcgTF082tYkE
y1UH0C4rm+8hqsbrGQ3E/uP7W7+py9XEQcWycoEgpMiLV0VC/ZN5P6hjmXw3sm/MyrdA/A6h6QVE
8m3y3jkN8jM//Lu3ZoE84rOF/eJdPFTGyj3KjGE40t0M4ITv5yn7JFr73Us4tkfWNWg2vvO/f7dJ
mXmD3G44gpanaSC0jABvJPEfP733vmjsn7gtbGnBzblYsSqOybLpymIdVib3tT2MW1HFhDWWqv4E
6PX2UoL3z8TZgVXGxiv99w0VI9uOC3/lyBsZKNQV1bR2s8xP7uidTZvr4H938AXJt1HhSva53lns
lfbgPDlzdlJA882aRCfiUJdVzZkm9MOas1o4J3z8ON/+aEInwBpSA6HyEC8uXvkOkY1ybNjGEwKJ
tEkOEBW2H1/ivcfI8By7k8szfPO+w4XqXVokwOvsYT8n07msyQBc6k+8Im93ToGozbEtwEPuW1tZ
UURxngLDOhjidxr+BJkf4LFilPoZU+adR0aHQhgeS7fJT3bxBk6dnaE8MLkfpLQ4zQPMrsePH9nb
JVCYuMMonvAtYSO+ePNMRrFmR/7EoYmHL6ar7TOoz0wl6aplX2vrM5jRe4/ORaTB6mBTNV6Wpx0W
xzGbZ5rr6SGDQuzlVYBUZh2QfHxf77wKJlpRYur5oSgCLurgKNPNuQGRfJCwplVYfW0NSKyW+PLx
Zd65H+ZihkkVtVoM3YvLuJ0O19copmMaFf5Ap63kbCnLAEvNJ5/PO1dyddyShq3j2njD1BojMdZK
511wSI/ZzgC4NiRuxz7iqHaX6WRMfHxn7zxAcJwY6SBrsfVf1msw5GjFjOV8FGrcVra2UtP8uTM/
2aLeef9w64k1FRqIyhsqR1qGQ7u40GLpeTGIasz4NFRMZI3c+27H/GwhDYKP7+y9J8kTpI6HHwNu
5GL3WFw1wf0ws1O1xMya88GCwCzHCEG6J6uf7oDQ+X94mLT8DDCspBvLy7cRB3dZ5NngHWO8i3tC
piT8hjzZpsDBg4/v7r013tMp6XHeU/u+2UtAW88p6vbiFJUCTYkxRDzMWd7Xumb7VoWkn3AB7Sk1
3HlXkO2CKRWJ18d/xDuPmG/BwAa5UnI5i/69n8FuYtGx6xnyQU+3F0jfQdBSJiwiIQShASb5P1zP
oJoygZdRzq1v2b8KOYQAzGs8PkOhBFkrZNz91B0MPt1nxffbiljgprXYRMVqVrz83nuX1BFMhKBG
9PglNlto1H2g5p6YneQOzOE2cqZPip23H6LUuRirDN8jH+TFvRGinDW1V9cH0RPwggYuz9xdysDg
v32Ef19mvfN/PcJxIRrAqyhBhLpyOlwFCA5pU+rpJ2fp927H4hmxQDmQMS77Bo2YJxnRXT3CY0CB
al+pHriizD/xrb59AzmswyxbT+1Cuvr6Z/zrdhDTJFicSRprm+7WmbAlYJ4g6jFkMP8ZjvW9W7LZ
QW0XvzWl1cUvFBeOHWccZI5eO0OjSGXc/0DQlzwUvfL+fPwzvS0J+KYJ5li3Acr6y5Jgzlhf+J6K
U9f15beyn2B4EWfryE++4PeuQylK2hnMqdUa+/fzG+tUkw5d3EMWoaUxEqr55vHjW1kfy9+nE2no
QlJ8/PNTXdbXqcShRVCddiQjPdx2vNLbzDJ/jbOdnKSzTEfay/Pzx9d857YMwTiCRpHEkX7Z9Ejs
GXkhQTdHM4XFXc7uaXDMLx9f4537ojBcqVn8RgbW/78fXUVcxmg6TXWEpR1URR1k88HTAbMsYN3q
Ov3klt55000LECVmPYsm1eWS5MzwXj2th8uBWuQFUw6hjw5zR/Ti7l1V5dX2v789y+B15+1A1HN5
vtNz3ClkMnIsSkI60Q5u099EaucPrmTQF1DCzD/KRYMJ9fF1371PGlVwPgFHvOGsaXUqF13SjMDd
b92leC6uI0Th+1SXyU5gw/vkPv/5bC/eT4ANdAYEug8e8cUm1pEfOkp9SI+IjJRFFk6nio2l+mHy
RRn35Qmk9OTS2NTFblomzCsmajFtg4pYlQie+vyGcDqyEIoqK7OrNBXul9pDfQVddlgsH26Cpn37
+CFZ6x/19o/22AJXCAIl6d8vHy40S8SzvlwF1uZ7tbklS2WD4GQzBrrvbX5iDPFvn54eXgmi29ib
L+fzeeNuvt3c+GfjVG5ufvx4fqz9+9y/unqxgpfhk99wffX//ddRviKigEkh+AIlquK//zqH+WpB
31HDQss8nNXfYiCSDI+JBXLmkyfxyaXk35cSvdvik1y0A8MEcikR9FPpEWfh6sQkfHwp5/KhX97W
RUUJbq0pLS/OTwM2kwqmCJoTZoZm/43UFrwkGlq/eKtDl8pADSnruQ7t7HsxNKBj8YPjUTSwmoZL
UZ+02nCns2cvWrEvcC09KVCocqNjmngaKP9fegz5rxaH6XFDI7C7yXrL+lF4k7YnC40tp6B83jIy
RLDmppNxsOaa3FtjGcZfRaUalA1QtkywMn15FFNUphsUZOHvypxSY4P7BLU8Pm2Mw/bAFLIHnqTy
RKqADGUZ+TxV76QUSoOrMlRTuCkQzjUBXCV5B611fnHcJPopKLAFs06N5mtTIkuDxDp+GSYnx0A5
jsxa1+yVlpaNIPxuUd/jKdSw5Fit1uwwiBWdP9eLE29YW9pv+G3EsZki9bPPhXO2YkbOKvEy0n9i
haU6zzEnhqxIvz/+WS/3ipVMw4bu0cSiBfoGs+rmReEhVcxOjVfYR6IZ5GM745D4+CqXu8XlVS7e
U3MYuAweoYN0s0PT3hgJ0u7seioQvdS7j691Wb1evqfrHf+rKHLGOBonM4pP7dijLMo5eZFUZ5S1
4VvurM6gWkwYDY6N40RNovrk8v+U/W8+f85BnGA5m78pyngt6iWVkNczMwUBUWVEPJC6gn4UNVQ7
H6l3QAGWU2fctGWZwbgYddKtp2yZXtze0G5w0nc/jTHVX9IySqAkEWVkBZ5ZYPFzpGwHSBQqDDdI
ZBa04jlSEsC2M15GgjUqomiel2man9yxzO88L257LFs6yl8C//BTEG0oNqpdTdBunSECSiFDfq/z
Kr5LZ0cgcnOxaGEg7cM7559qvKMB4TtVuxwGki6fljHHR6c3Y5Vui8gTr+B3WpJnPfubLFMdExNN
GMSppcRvNVa9+B3jOHuIRsSi5ODZZNevLKNh27ZGQ2JWNrfnxSTNhCFwb96SHKpjqhKFPAt8pCxo
PKTPlujP3seLtQy1a0+aEuEic5RiCl0gjY0JIUrTa+fI76NmfLJ4Xm7r/3n/mVnC29V1Ntu/30ki
FYXB+NwmZs0NZOc8J1p+KtnHVg9n8frxB/D+J/3/F7v42MpOqlnH6sHFFpR0koTG+ZPmoFj/G3+/
5Ouy8f/XuHiAZlQVUWYY81EXqs2fcRgaJLBUofLswCxTIv3yup4fVz08ErLaaA2+d6slHbOXC51L
E80CxBc6Lh/f++WDXh8vvSq2X9tYz8kXf9fikPBlVCOqbCcFjXuHtgP23WvR/be97H+uQ5kH/d2i
UbXWAP9aZMADJFZaI1JM0YE/4MhNrzQtInuupU/68S29fVcNlwrNo6Xt8sZfHoZYslBceUNxMoeR
oDWrzVF/e+OxcPLk2qrChDl80X6yir1Tw/z7ov/0X/51f6FhzRiA4vhIHC97ZX9raMjBUKSOm4/v
7r0L8VEY6+T5naNesjCaAicTHddJos+WmSL8Ie+5olP8yWn5nQcJHHwlha0jNyb6f/9mRWcb3Zrv
fEIhh6tWiro7AV1EyKXSBvfZ0Nv2lzCJy68f3+Lb73H9/N1/TuiCOcvFu2KnCS545D8HYVe3Xk4G
l5dTXv8PF+HUx0AdPCEHs79vLunqkJ4cHQcj1Q4Y5/bV/N9fYu0AM3rgGmtExsV9kMtNsUkI0ZHw
pS3Nr634P+bOq7ltLF3Xf2VX36M3cji1Zy4IgASpnCxbNyi7bSPnjF9/nqXumbEolnh6X53q6eqR
ZWkRCyt84Q1heP/xU7xfDTpL3EH7mQaz9a6/3K+Jhk8pbV9Q8VsInDtIMNtQL87s3hPHF0cDaaQt
DF9E2nM0W6GVog2iY0FpwAreZU2F5xoafSCuRynKV1dJwFVvMvDG8LdV8ItuFDVA+Gq5tK5REYMT
JptOe+ZYFXnL21NVfCzhh0QT6T0wopuXKMvTId4DmdvoePkVxnbAsqU1tmNyOyO2IalnGtEnFqet
A3BBmp35oGn2diYKACulnUWIKPZNuzGybLwjte/PvNcTW88ml1YcsFTIUr8rVEFcJWmiotjFj536
PQIrlDVXJsbB4JrOnCjKyUf6ZTBxR/xydtmG8A6bU4NFhFbGZWg4LTa+FToYaB8BKvULJYqQewG9
utPSYbobIlXCsQ15mCJA22Ytnos4gYw+owY1b3o0Ux8/XubHtxQhKtNhybTwaBG+k2zsRyPCu1SN
Dj30B7/Ky8qPdK1zyVRWX0GS88yUvN9WgETojvN6TdnRraOXXHWWkOKSc4iR3RdTrz+DA/0sR+P3
jx/r1MSjs0HRG0iKrR3XhEA4KyHavE5QZ7mxmYpY34WS+XebKcexlPgUv7zetZ3lGNL6BOATQK52
p02flr7ZposH1vjMxL3PJQhzaK1phqKQyR9fGVlD2rQS9e7ReDS/ZBJJtg297I4/DqFp4z87jEiC
VJEqf/p4Lt8fBW9HPqpU48CKkR19jH2bldeaKl9LqpLC5Ii/weSHcqwrO8ST4OrKPz8e+MTZ+Hbk
4+JKVutZtWTVXgudn0Yxfwut7iY3lwvLSdwkBV872jtk9gK5RjXZGYO2WM9M+/v1+uYjmEfHc9mX
Q6qakro3lPTWtpot9J97y1TObMP36/XtMMdRuWFJUJOG6JBII4KIsp116OB2dneuIXxuTk317ZpN
oAmbE7yLYE2mL2o3jpvO0NGU6650+Znj0pWXZxTevCIt7oxG8prp3OV9PKUiMBbGAMTUAn5xvDcn
uDTtAFxsD5QQOmJYQz3oCuMmXIc8+HgFnRvq6PxFhBSM6DjRZIGTp+Oq3VlAkyHrfjzM8Z3y+kTU
hIUOqRCxOVqn0irT0ZfyfC84MPFFNDk4+lbAb1fXxsr948GOT+zXvIJKN0cABg7KccUxbzu0utvK
DjD1Q6mhD5xpuF8Tc4cM85kg4NT0cUz/ayjraPGnJnWiUq/TvYz4VSs92UPq5v16Jl48OQqhIlMn
HKyOb+RhwfK0S0s5IE27jE2Yhhhmf26jv5tIHCdkR3uMQqRhhqD9933ad3vHXvpDZlM/pkBnPH38
jk4tiF9zv6NNpoc0Q+wSy8UOna8R5rpSdJ/7bLhBd3qrDucgfO+WhAZqReTzimqCrDxeEnIbFfQO
zQgrqc5NCkBu2PaCqou1+4+f6/iYwjDn14GOF4QqmTXSIPm8d7oVRTb71or6c71s7fi+EYOolKuo
WBMLAmJ6e0L1mWTHhZbogVbO0+dpHLXLrFvMx7mJ5kM+Gqgs2lHsN6hK2GnytTfAIYOt/ZaucbZd
+vp5aUpsJhbHtdcWtQMlQfzRprAaUQYwe8egI05ZqdHLFyVTXmo7+2Hq40Umh4dBtlcoYnr34sgI
LoRrZNwbDZK4axRne3zqq4285PG2HhoaFNGkIE6xGNupG3b2kp3rwLyfbSCZADU4Ukh0zONYCQPi
EKkxirFRJR3SElVXuTsTc7/be4S6Ih/E8MykwX58Fvddvk5tmBiBZC3UqBFFkh+5iM7s8HfbgTeK
sxShC49BN/AoI4R5Ocd4jGX7cJzrbdqgxwLTAiP3Qk9dewhtlLJk+czZf2IZoQZMfw6Ihy1Ol7fL
KErUYq7hhQS5VFyX0RCo9Xol9dalVKaXGBUfRjV7nNTW+3iLnNiLRGcgFqhgmyAIjlYvDXhlTUhb
9xK6MwoCgB2FTOTZrAtsoBZ7kyTx2RP0xPxqwHeBgHCvvm/VzTPqslVECcywbjKkGbr1oC0V8cMn
Pb/6+PGM9yuGC06YIvEyX2sYb6e11ecGDbbY2I/RsITXi5Suz0PSdKSoNT+0ge41mbedrRao4ktz
9FwCS+svIsVpZC+BKQO7qx5CdD6Qf6g2NNSVaDcl5ci9uSbVbUultYL+PvSXKbx/NCxoT8iAratC
fS5XNdkrdrrc16o1f1k19vwmVFPtedGU8FO62BhNFrJjVa49ZaPmSpXxMFeh2eykKGmfOUfmwSvQ
ksTgV5+xIjGUabya9Q7PIElf56t+mSToud2SoA0grZ+7ZFF6F3G35D6ZW2SILKUcStR1pLgELG3D
ggY+VSlu6XSh/qmsqhrisdPkQS47qLU1FgK1PLdpjP7Hb+L96SAkwhUYc7iZye9SnAhR/TGPLWMv
OaUq+1ncR9+0ZEbs5n8zjoBagPMkUTxa0D2aHkUtKWZQNfUTibM3p9WZrXpiTeG0yMoFyo8g+TEL
o5dXivNq1O2RchuuKtS53UQeFX9KOFg/fppTQ9GCUHWTIN3m5Hu7fCuqbLINET6AVgRjsK6rIJ6F
xqyxJmde0PuhLArsVH8FDE3Aw94OFY84HM0xwgbykFyYznqnSPmuQVvm7z4RJRqF/rNDvYZKz9Hh
2rdNO1MjpcerhRaCORmaLpAF0mReztz+748ZRnrFt79SZY5xNwUi0fQnChkPQBMxHmvG+2Nd1qdy
lEc/jOzhos+z7szjvcfXseioxHG2WTpgn+PEN0ehqkjioQ6QNQg6AFkQvIptPRkP0yS0aYpkm0HC
7WTVK+TmTKFW5La/lsGIRdAwFBUEODQCd/r2HRoNgOAoWfODbsXzzdTLg6/NToet/JI+IV1huUVe
Rr5mIEjx8Ws9cX1RnrKwHGB3v69gyHVa5Vldr4GlZbvRbi7KKPUjYw7MaPHy+IGCEk1a/W/HAyZO
ByDjVf5lj4gl8EtFA0pEvVg5sqHhkB5KPHrTMfPMxT6z4U+cXQxj060QPn768YZH8UKPF9QRIScl
iBuhMgxcJ1GWvw+eEfENmSYULwwMQEEcPU8elUifOtGhVtPxWxwZVnU5hgZc5ZjO+JUj1w4gxjaa
ljNhwLs8mwIX6wUYOYwGYLbHm0WtzbaG+Kvs07n5Am35KVtUyGz9FwndHvQln2Lz8zpgVyeX99QF
0c09h2A+tV1FvA6YBk6FcpyVKhJSgOgYUcEG8YcDx8aIH7Mp9cvZd6xPH6/WU2Nx1IlNwqoBqfl2
nhNNSWNsD6S9vnTTNlSxg6V0i8y97LQbXaXtPKNreWYVvd8iFucrrxZyhQyk/uiAhRQPqd1ZwiDN
kzxxjQKR2yVbcxeisbqrzcYk5+dir6qp+lG0yLZ8/NDi9789HBgfSgz/CEjdMU2xNp0E3j3sDrmf
dggVP6Dw6keF/vjxMO83C8NwBlD+g7BiH1/AZOFF2JU2fOBk3jVqA7U42X48xMknoXVIyMpZ+47g
g4+ovuQlnpoGwCvbfM76cJfF52q/pxaJuHQFwhEk+LsFiehwOTRyfshLimggEAJDHn+mqpygOlTn
1lWsO2fBQqdmj6oMxCh6K+/TAMp3RVgKU7hB179HTv4tR3Pj788exybdItArEAaO1mEeZygAz3W2
t0cFvSLkmvdIk/4YHWN8+Xik98mFWAJ0DMV9pL7DXdeGXvdZMzv7CQ/WnT3k642lYvQ393htbmoJ
mcMzz3by+hVVZ9EU5SQ9Ru/rqSLDS2BpqNPyRRr06xqR1DhtblejCcwGIguyHvSgPbkvzlxGp9YL
KSmQTiJd1uXRoVLbZG8AvFCgHSM/GlCVsH/GWPqN6KllevT39wA9RVkgj0RIffygqJagFDLOYVCW
dpA37WMX165kt+cSqPeHBqkwaTCcXOKJ43tB7utK6XRdCkoV/TlnDnKrPjiVeeZAPrGjhQmXrpCM
CqzH0ZqsbThuMVjjoK6gSeF6gZG3slEG6Qxa/sSKfDOO+P4vAUMytk2vlosexGrjId68g+PirWrv
z1Z35ko9sZPFPUp+q6psNuMo0JV63E20SSXhkZbC7Ye8vHYWsz8T8Z0chbUuIgbIosfd60xfESSm
wRooUu94mRY3bteuZwqrJ1Y2cA2KXOBWAMsftzqduY8m06GrkABRtpt4V1h2YKeYIhbDpV7MZ2bu
1GKwTA5eloJMz+145so5XIa5SkHQNs6VnDjISGaovVMhHCZJOnNknFoSr3NHCYSizzFAOtaLZOgy
EE2RE7pVXO0UlC90rPVy7cwBcepdsfo4mKBLkwQdHxCz2kjagOFlYiFyllqpifLgJLt/+9AlgLNx
5hJY6HdkojpW6zLNzGQv7IOcUvL7DvycdjMhfPx3R4JNIzv0ZGEHyszd281UJTg6JcVi7+VULZCD
MrWtmslwziwcwOIuPwcQfL8MGQ/lX8jfNBXfQdnRoJYK6GjRfhie6knZJOaXYbzIDSQ4sdn4+Nne
B2uMRcuX7YtiFw939GygZVHNLsM9NVnUzOmN+I3aGd5i4CCLP9+ApZCdX4WD3btFr5rbj4d/vygZ
Hg9EcUcLrMVRIifHazM4okUzwUHArrnvlW2XdUFNK/7jkU5NKh1aIbsgSALHofBEubh2AOjuW4Ac
cvtdrZ6oVOOv5NZ/f/3bsOjh+BJP8UjHAWg8jCj34Ia6dzCH6NrkOUGL7OOneZ8AMwSZtwDaGCic
HM0bstYa+Aa525sJhkG+henCd0Si7JdQzQcXT4XxoNBtL7ao83XnHOpOvTTuY2iy8OpEmfrtmtGh
QKIOytGogfjKEHwpbk2cN5FgP7M43x+QXPxQcuEuURdijbwdaFSa2kbLzg7kRv6M+pyLY8RljNLg
x5N5chjuYoH7Eiyfo/Nq6Wwto72b7NXw1uGRqn5x8Sg68zAnQjauFJ1WEIRAVuIx6QanBKTG8dk+
FAqpL2h4bblDISnxraKWcRxR1p8Ux8oHFvF6jT4bsLpymM4kZ6e2AcUT5Ba4cgTc4+2U1kD2zFqp
jT2dvc0k8EJZuLfz1DWHMACDfWZqT61TKhaGBqeVjsbx8SL3HUJR9WgHIxYtwbzaCFHltnVfOPBE
OtDAWLLQ0WmUejoT0J062ChbQnAiIKcwJr7/SwQkSPYJvg3Fvh0dJB5+ZGCjC+uuGgukozf1dfq/
OF+ADOKaSPn9Pd1pyfuyQPiY6k+ZeJNTfao4q4tOQUosfGi0M91mVeXjv01yoaXZJlEKKDSm9ujx
kLBf5lLrHWTPHWyDR8sIkTu3lc+ovQ/yLWLo0u2Sp7Q3Tas3MMNuUtvtTbn8wl0KqbGVInNfjbNh
ehmSt/aOTFr+tBp9+9T1BFqQxZtU9+y2dmYkujAfoU9H0w9NQlmyz6yS9wGDYMmqBrgDEQYdBwz2
GDXNWgjpTxW1wmScwdI5Xz7e5KfG0GntQLC2qKId17ZSmATY6zlW0NnhoZgkdCKVM3HCiXMEFQEK
WoLTD8BJfP+XJaetU9NG3ZQchjpbb8Leibw2XMNvlToVZ1bbqSMY8rYQd2BrvauxqHrfIW2nZ/va
DJbJ2kBb2XbpduzPzJpYRsfLjD4d/HBgqfQAjpbZLHVwcenL7onyl4vBnB0VbwZQ/1d1BMpqH6dL
Vbpag7+MbFSTcVFmWC9+/OY0gWc4+hB0C8XRKUoUqCe9nVe7Jm2iahnu1c7BN1ymfgZCNpZjZK0r
J6s9p56TTZbnI7KamYwrnoP8HRqtvf1korf0XQ+nrN6UKCD3aCcaSVAPRAKbAU+l0HVWTTK21dyD
Q5e6BXGYCLFXc1PZsaUgz5q1tzVcILfGtuZOXho1QSwSr8PNUmv9oU4HnA5Xcy1NjIMVnEE/fvhT
a8pAj1aAcjTKskfPLuvxjNjgnO/x6YOmYU8qMpxIlk44Qe3/F0OxeAF5wk17d62jhsdkWbQrTUW7
7FtN2At5I9f8x8OcWLpgnPkfb5LU57hx0EjjFJoK4B/H+t4Ie+/2xo7uzWo9c6icnDnB/6cxCsH6
uNEsRC9tbaYMGRm0mlFP7UmBuwXA7r6vMTT780T+7z/m/xP9qG7/XI/dP/+Hr/+oePIkivujL/8Z
+Pf+/4if+PffePv3/7n7UV1/LX50x3/pzc/wW/8a1fvaf33zhV/2Sb/cDT/a5f5HN+T96+/n84m/
+f/6zf/68fpbHpf6xz9++6Mayl78tiipyt/++tb++z9+Q0r5l/cqfv9f3xQP8I/ftu2P8o9Yuvra
9kmZNMOPdz/742vX/+M3tJl/t4jgQJRRE3ZQ2yFEmH78+S3ldy5nyiA2J4uA2/Otsmr7mNH1320y
A14bADxhZM3b7arhr2+J9JyUheOIQ1bXfvvXLLx5S/95a/9VDsVtlWCSxC9+e7gYVKmp4dIKoBkB
D5v7++3h4hjQoyCnlJ6azJsXK0hQilTzbDPOL9US+xC4NpgDnIkFxcf/5Uj7c1SHSJPQXUOkUBeb
5JerIqvTAtarXXqm8zwsT5Z6rxBw6tglxNlLPAbTsFWi3NXKpzoHfNWi7Pv9KsXVU059rUF3McX6
jN6M/qMrnhQEZJIHZ0SqP6gSetvB0j0OiO4azVMz47nX/rDjLyaUq1/e+F9z+evcvXo0/+dg/usp
gIbT38S0iJzn7VO0mrzEE4arXon0eFl/Rq7Mj21lK8mX2cKnVGTck6Jbu6vdekI+e/3UmYs7I6Bi
hOi9Jh5qu5va+WIBlzPtaovE/WYcHBcPZj8uDjFeUCACGvObmn7FK8/XsnnfWMZFriV+U+P80cce
OqZoNX9d4nETh/fZt7SqNnb4XNm9pxe6j6Ot//FTv70S/3poYD8sQQGdOWbbJPicRUVj4i/Qa8BG
SvwE0rsoWvzC+jkJrV5EkqXI2H48qvo2cH8dlhmm5QhQmwqOfbRiYgOh7mTQSs/A4ilPcGqR3doJ
9LDaOzOCG3g8SsOhKFC4btJt2UR7p1F8STVcjLa9Oo1d2/k+DY/09AIka+PYLSSvNK9JNjZ599VY
bfTgz0GlTq1zkQFTKaa3L/QNjlbINC4rl03pSRl2H5Hfo0Ia5vvZDjez+bPDSaLvuGPiu24+FLiy
YVDgSsmzVn3WK2nTyl/HErlj8yEZb0GeIcJMJPvUR56m+TFGf0gJuFXRbCQJPRWz8Lr20dIek9XZ
SIiKa214ZsUrJ14+XS1SRRzaDYsM+O3zjH0847ujIIqbqNvIbBFR7b2o1L0JOcyyItCO1R3eqkGv
mvskHS8HHZep73P5rDSIsKrb1pCDtZ7daj6X2Z06yd58tqNYbarMCWLkysJUH9d43CJrj9+LssVr
2A3X2C/aqx6jShkbxI/XpiIS/qNz4NeRj/GHHd8EUMFb1ngHROBeu2LSLLc7bO7wQmuZG8ShXBsJ
7NAyz9zzRy3dv3bGf97JKy39l7NUeGTjk8voWZ34TodgaHGrlg9yq/lO9jUTUOpU37QI0VtNArXj
HP3uNT05fnzKB2QXVMEpSYor5pcPoDl9OUULjiMZbzvEFHqsJi8J2+t4jGmlX6YrIsVx9kDX9wrs
4CW+A2uLT5wyETLGOwVuXm3Hf5x5KW8zxD+nBdFKlcOZUixSA28/VSOVWT1peSkUG/w+nvZcvHu0
9re0467MttnWmMupC5xxXtZUNndogZxjUZ1aGL98BvVoZqBZd601MjMqVBahr6QyK1mWPXdRGYzL
cKNhpFQUiD5nj1I5nok01beh5l8rA9gEQSAFzncaHX3XxYVcsyM0vKmmTqVvNHoRRB4TJlPm+Ejl
exns57LLvTpEV05SPbyHsKZ+qaTcyzGBG28Uji0WjmclPfyRz5Ct6khyWws1YX311Olc0Us5ERtA
DddtMkg0ENVjbsM4SI4sGWPppTnlEQyNG1SOriS58coOafB+DYoCOytrCQp72K7di5VZmyWcDiQG
5/aWuMGPlzbquALQBnEQCtjbRTRgipiDyC49TOm3JrMwTOCKNhYNzRV/obnb5ulnqey9umu98Cac
zwnYKZBp3n8GIiTKKtwjuCsep0BhYy2RM0alV+NoLJwO22WLR8dmGdlKs3Zhxsp2bAu30vsdSBkv
Qlg7WaNtNGuXDZpUQ6FdOVb+JcF3KsQ5aNb3Or4yDIYb0bip7iIcloeI1JDgyXR+hMPiUzTZ4dK5
1Ybi9VvYa+7MpPD6xUDXQrks03E3roVnL7rncOwrmhTY6/2Mi5xBiwVDh0BqCujwhWcR5rmtXmAi
3/jDmAWKnQdUhyH4G0Ro9r4cFLe1tQPS3bfOYuGmrHtzLlTx8WvHhLGVY6+JWkTLw8t5KIIaOb9M
k7d4yHoaLKNWDX2ZbmLVYd+g4BUpF0FXxBvTfqD64C8T3HzK6XUiBQqloCIvvEbRPVnud2O3Q5IH
zCVu8k5zn5i6V490Uiz1wkhQkrexjJN+jHrr8hMHRSmCtEEcXwHsGW0riHkwTT0xV3F8qfTPcva9
NvOgmNI7EyFAnV8v4QQSTfIWGzLMrgoXyj/K+cSG6svca24OoFNZeS/qiyK3fjZUfiFd4iZBgojJ
Z+GNcePbEcjO6HmZr9r4ZcUzpsiwf1+KwFKfBlynwGt5YfrS4IFd6es2kSW/yDFkdRxfaRR3ojcd
LarbaQWVca7trPXTufQ7uQDbGnl2PG1je9yjqL+zucqLCnn3pfgSTgCRCCSQaR8t10mfFzBJUYO5
GizuCTMyjoKwNDdm3fgOVzvqCr66DJspLNxWfBaOkMFsfDGro80LMLDb7FV3NtTNlG+SEYurDINI
hiuL7xmmFsne+lTP/SbGMjvTjC9T1T2yYTazGm3nbL64qivjMpSRWFQ614GEOsv1Aen87ZpbXrUw
d+bnGSuaYTV3Wde62h/G/ZBbfhx/VgZk9ub7MElcndIrQv1uKbeINBJMpvPOUKIgVEZssZRtNCTu
SCio2ljq2NdKW7rhwvJWLqzRCipcAixtaxWDV+Nc2Eozbi23TnZrmo82NeuofnAiDQkDEL8lJ26C
6UmW4aThJSm2B8pFVcqepO3jSns9cyE/bqrltlxxf687Ju4RuWUXH3i3JcaOG4xCrWKPPUcQNZgI
Oeiorxt1xu3NvG+nz4aluujP+wpGqwbymVlLzpDDs6gn6EspKrKqq6sTrn7CxKzZ9HHqGzSZ+qjC
UgbVlx7PLuFKW35ulrtk3TkSJuZLjV2L47aG6kvxV9C17rzgKaPZrmU/dbZwfNIO+YzHCxbK8vi1
RejGxHTJrWrV17EC6DUiDjQOytjYtPlX8l8XH3O3sgjDkULKllsj98WbjFgsYX6o2YUJzp4atggN
70ftSjduJsBTpfAd9Ok8sswvi3pm5i3PGXSQxVh8TdFWWTUSJozsMRVupH2XfW8bnBj5gVyNXcX+
XqMroq3fCZcXZhVvOuxBXlgPKAY/9ThlVICzG7AbQtpfU1qkPyyMKlt/iG7kHvcD5jrcYXrgg9Xb
Cge5ta6wQ/4DmwacipRtrCD4ya3kDJY38sFmczoUseJFEV9nFdz51DNwlGrGYYuniI+HqteOlofD
wnad8Q+zNiFsNkObPWNAKxlDZW35KWd4oA3C3yr3Rk40qV+3OGEGRv8V8d4DYPhdtKropem+3VQe
mF8WmEzfcsD4DzfTHhnNtXXhMLmYjm4M4tAlwWe1Hi9sZcIvEudX1EnbbvQzwKvANTalfRVX1r50
ZDcfyo2UXI+D7CnWYxdhSNreJ/onI3yw1NZV4gqpHR3VHmz/MGCwQm2nSIOfVwV0FOdpVS130r45
hofrwzYp7ABz38sq3bXjVmohaq/SFkzXLpsLd52KXYUH90RLfmDX2G11lViYR84Tv6ve18OmiRy3
WBT6J+pWj8q9XitenXmNnfjYP7nUVzyzBtA30XlYhgu0XgOjqX19TbCuLTBu5bBq8l0fSVisygHN
Q7eW22ConY3Mk8SjZ4SskQG78PkpCp8RHwqmmqf3mwEMdrNszPVpiWLX1KgET5U39jb+lziIIVHU
qI8ytntJsV3UAYfRDNvL2qftuWscXMTxkay6eUtq4jrZnVZHXEihm0e7vtG8UlKeEXPw0W+BCEyp
rkQAqMq9NWl3SWTv21Q9qGEYKKundwuoV3Vbq5cNR1EncUEPPT728kOt8CFZxOY6P0ixuVHX23o0
PS0P/RUXO8yAL2I53CfahdFa+4Fr0sk0+ERhME7aoW31q862N9mU78TJhd3XvlvkrbiGKT5BbdI8
XXqGkuNrXGjiVu4k/QK+AWcdYWRmXIBzPZSVcjFSZilDwxtafY/NSdAk+mGyWgyf+FAFtR1ZOxRr
u4OGvMNuzmfXeYXKByeyUIgIxJ9FTUrDn+uZTy7OyMrW6NBkgW4vLtNA/kDfzNy//vgAiF3WLjuG
SlVMNbmISlm9MAd52y54BHLhVJZyIXNK5DlkjZ8q2Xdj+yJaIogamtbTYs8ud03zXGhYi4pbql4f
8OoKdIPrSZUCEd1MY7RtpMve1vDXUS6bF6yng6XA9LrihNfaHUA3v29KFziIS4Noay+SX2PLaY5c
gdiO2g4OXeO2ou8YO/I2NZybvHduhtG6wRXjRmlDP0peZOyzRKAVjcluQmjX3IP6uCykDJn2LECf
9ULRM8QHyK4nc59n8Z05aRfi60TRvGmSLybdeVSV+DJx9gZcj3QxDnGL/awqX0SxROCoXVktN3Nb
H7LZTwfJNxDMo7bykk04ZUv6NaLW+1EOb+b5e1Trd01p4Y4d2B3rJNYutBSn4rHfvZZ9+EwiSFLs
ZoeO7kWYL8/9aO3VWWJXPkjq6iNhg7kqbB/oMpKxF2Y7CCC4JqY6itLtbKXfmazbeFUvQgea/2Rc
j539WNnVI0Xry6XXrtrQfhytPCCq3KqNfhBLAqFizLFa36K4PXeEQmzXRW+4PJAF474jf7gc8XaJ
WuWZIka8UQSNDNdpwsL1Wqc60RCfymH42FRZIAI/Khb5xhi0KxZeknINV6HzegGbVLgi4RzdMefN
s5pyFqQDkkvjj4TIV0mFm82KCMcS77U6CSYVCl+MA9CO+tkV5jFSMBeT5eWGSez0OTRHe0ON68K2
23tzVK7KiMG3gLsOiRz+1GpiUAm+s5pj62D6SyP5oRPe2Gn+gzSP/pP8R684l2o0b1PKiFk742I5
vyhmd99l8wPkEU8tQJGvs/5ZqrKtGt+kq+wni/xHKa0vU9zeg/H77ND3njgOVFEpK6ZL6v0PtG+5
fonLuTLcqMChUVqxrOoW/ZJK4B9aWI4ejIRPfVvhW7de4kzkyur8sjD4Jo7Hl0ZWHkLmcrYabxl+
plp0a+F7rfcXlr2+qKn8nCvm9ZjU93LTPEU5G6/WLitbPVjpt1THnDRcHjSZ3MVSD2R3D0glcK7F
+ie9lbAOy+7isPwky7xJa/isteuDCfGJzD37sshfdAEU4rzB+1ThgMr1q8og3WB/xlMaKOMDmr0+
8+o1ZPtxS/bRylvTyO7WjOWqSFzuZFIsqF7VDn1hHeRI2TZt8pITcDmPKW+H5uqlUeEdyzJ1wiXG
p5TLP1qf0eO+WGxqvibrWNMuCny47ERzkQW7aqRph+gTsTxm7DxclWoUJMIbZ2z9ajT3Izt2ELGf
glsYmbbBYsFCEDCXDCPcM2M8LRU83wDfLeaTxUQ2qFUl8L3GjSM9myEJPbio5kWfZ8SkIy/W2gv8
H3fBkBd3Zl98mVsZGTdMistA6SjShURmsM6l3uvib3R5fL3/CWnOnWaJklnihYBaNZcp4qpBMSKu
t4uR3GHXHogjBPPcfNOVHVc223/xIjv2xlmlGMzUFi/rbO7FAShVw06MZCI4gdJbIA6peKUZ0+OS
mLoKJnR1tO0/DxaXnaYdjKr1tVA7iKNbeHDFbJlYvbALY4+dNGaoEPsy6mqkFSKDEpeQKFgsSBO/
Jmn8FwVzF6kwV5hfAh/binu0ldSrtRh2A1xccR2mzepWQ7fTOIGcpt2pq36VKeFjj7NrP+FFqkR7
KWt3Bs6m6lj7VFK3iN/jKbutZedmrpy9RYyPcS0+avbeQVtDtq4r1bjWtCwwCVptPQ2avttlZrmN
635rdJxXdRHYlrwtLWQoZf1a61TvMDbqAX8vP18JjQ15G1Hzt1Hl5m7dKE0WSOv1VP0Uiau4QaOe
HLnocb9SLkdyKrvlRRv+ZPElP9ySnYKSuBQpPpoJO5HmJYmGKayM1Kz0qCbtfTvfYaYZxFb46Kzl
HQIEywZOWyDZ92ZjHNbV2OhVvytH/k9TFnvVGhv83qrai+qERRZemmVgY+Ea10/iIxksKOyuAp0b
RFeyLwXM7gIFd3E3zKqC6yb/JY0fak58C9wLpQkIjn4ecwGRJa8Ws6RvoybZNh11KCX0kzB/rTCI
goTM5q8txY0wkEpwBxIZpsFqEil9VZduKs66NgwczJPF34kSc4OozF61292kWnvA6lcSNHp5ctxS
b30Re0Q9hWoqBKI5E3GR4KPuVlG3E7MM5/piKclgh363FBd6bXs6ynBJF95kuXZZA/CNTYSjCsnt
yyfqK3ul1i7aRt3aIVGOoV01BiUzi63rqBB7zf30jRVGiORHqv0IzfCqqAllWiIF9oqmahdWZu+1
hbckajr8IjNULrgOYXt7bHcrBcGS5XepsbyIVaSgvSN4lZh+eeITWVLoz7iPJwCcoZv2P2s7Jacd
vEnfQ47Eti4R2SRefJ6DpE+W3fRIeIgpTEjvxG5KeVMDEXhFP53bcRdTOJIkWSw07Jd5Y0wxjgKu
2IGFwW5o5K2IWi0nItmnbMgGh/q7aUOKQuw8NEwPmLBRAVJff8drJEvdYyTHy8Prei0uwc5txUZs
q3iHQQJGccZ+UZYX8WdsD2zv9AO6k3eadZsmLSeUQRZn+E4xkJbxyRhJfEIxD13U+nKoHsRaIm3n
+nD8nqfRzfpTabC2RFkVoRACQQA9u9fq8l995796f0ft7aMv/3mV/NFWXfWzP+5mv2mAn+2JXz1s
H49/g/gc/+6h///RD3+tw/73vzrN7/rhD9PXNcm/lt9/7YO//syffXBN/R0yKH8gCGhAokU5/s82
uCYa5Ogp0M8Gzin63f/ugtOd+52/aeJggGASvWLRPO/+bIOjO/67kAFDhx/yJ4JudGX+9enevL/T
ffA/iff/KfWi2gaXE5ycKDnzW43jvqY1GSvsFVnadJ1NvzYSoqgTHfmtVabPhTr3hzlqVQST5/pO
moc72VymDdqccEzT5Jr2fr6bNYs6RM41jz919n/ZO5PmuJE0Tf8ipGFfLnMAEIHYyCCDpEjpAhMp
CYtjdywO/Pp+oqp6prrbysbqOGZzSFmmMSVSEQj373vX81D612qw88SeTO/ga5K7dSy5UIbPutrS
s2Yj+O37nAjtl8HRtJOJRvI8XtdMIdGFwI6zZXHP5rYQ5aCpY9rRXir7emcYSE2DJgClf9SnjYbk
rbaJ8aLwNJ2JtAwMldAO5hzy6rauhnfWVq85z7kWKjW3R2eenh3Xe0jltu6pG2YWjDZfXpXO8MzH
Kky94Ccr/q5iH1byodnSb5vPd1SberQtPVTEYESdau5sQcvJzUkzEeV8okqc2ZMgWeo9d8Y9Fdte
zFOv7J9KUFePHFPsgIrW099+kfO0nqi9L3fVTIOYuXDE4Y332rEl7aeX4eiMa2wE5TlVbpqgm1ui
YpnTqG+yY9MMXqLyYDoF+jCdzKaqMUs3fuyXEBhGvsxHy6BstBA6UqaVel/uOnmY6B6OVnedL93G
dli6Sn+tjNtcWsbzrPydLm32kQARuL6KsPqqDLYpq0gTAy3uYUglVVliGaKUdo84yHuNQUwDySIo
5qrJzNtNGmR/XqbiKKVxdVovFqOZnzo6GMlRnVXlPxLafPE7JwjRTI5RCUR7GZ38ZJqiP9Ig/8qF
2SeG03jkMLv0POQdtNn9F7WIF2ubTfZki/70AuhqGH9Xmz1wU76upt6HhddWiach2qBDHaGWdlxL
rY9TI7WffVfG0gOA4SV9sEZd7Gtia8lSo5syF9XRGZ010emYjw10CNTB6M9tSmwDwM6nO3JgD9WL
V4rYaG1jJxuz46APKFJeoBYKShyIdtl1FJKjEMj2KZFXrttNLz5vX902ob9N8VToar81xMAs27w+
eGaFebD6zS7XfxjzllEe7b+VxCyfHKEkYFOxm4bF/Z6pMtLvf+rgeVyTvtGBZ9a3ICBVn9LYcHac
L6OpKT53/YsZrOVjpwY77Eu0TmmNOoCKt4QWoIga0Vtf3R93F0cf8fYiHkbrUUo75faiJcJe6PfN
5te5gdnJSz9ZyichWrm3ajV/78whqeZxe0QZd1pAWyDMoMj08Zehq7dZGx5yZ3B3o8VLi865xUQb
qX61wzVw3tW2+LHjbyslwfpzFky4NaRwImRWZ2on44wfMB4tWYMQk/pMf8CuaMfhek/HxETPjLwx
4Wp3sArdyUPWUxnfeO6y03qyogfPtn7OORHfYi5+kY7EQYQVO1slXitL/9B1j2wtMR5qK+0TBYGg
Tc5TPTQPgdbWTxUHS6cB7E1OtrOFu+57v+1jZT1vMu0eiuZtsMG7/LmDLbGwSAal+3udWyvU8AGc
qNgNCz+gy3R0WVR8lLR2+2XUUBqeo1Er6yxtUhftn2Jj1ynS1ftGnLOyIkWORVLU3t4kF/etC+hu
ZseB0dSjyV9eRSuyMJNe+ZSV6owyMjb6iNIb771dVYLNxo2BTs2XYWzQAC3px9K21rnrTCKLneZG
OgEfMsd+r2s/7Fu6gMeq1hPPKOdwwqNwyEnCjmnrPuZ+/8cMKvMaWOs+cLIqdtHJHvjOIV3VDipt
pwSGnd7vg0qRSndv8WmJcDqOR91vXpdO33mdPV+qoAH9XdOzoTlLROISKezroO1dlAkU2obocMXZ
sYpDWYpxX80BA2xXVaFvrPOh68EUfKs6S+MdF396KuVT3a7BuRtz6zhZ2UEneJ3ueMsLayN0Gzk8
YM0qT6M/AVpR8exq2wPVNQ8Zl3C8joJnTDjJ2BnYPNqUv8xqqb21AgZXHkpPVBGzOwByzW2+163m
QyNE5X5alLHlCzjf3vxeis7f+Y584WPwZ1PFJSCR8rrCBO1Tmozt3mwv6yrivBoYFXPSfQ1D0XKB
gvCAJLfeb9SXHcq0+MxrisMLxKxR4+ux7IqeMZEIA/8eGjaYxBX0XLxbcfHXFeqlK5zQrwLeOei5
lszPPF3nq95CCcJcdM8utbp73wQDDZb6XI60uq+lLfZj6s2RLiANHbt9tu3iQ+qTjN3K1w8LdHVT
A/aYjeezdzjWTnD4v3R+7wEJjFfpTftaadrOLswgEtNjQ1hAODdacJhasNHc3bdDCUJv2+wQXFC7
NN/noGSBr33lxubsvbVZnv/2S7qQO04tl9MSnSeHOTS78T4/gEhltbqQQ5sdrMp/7saNIcLMTNoi
vONcAjgpe3nTW3qg1fTAh8u8mCSCcILMz45fQaukc3XU0jTZ0izjUfvTcTqi51XVXrTGT0GOuFd1
15naRdODK8Mg8GnrXLddYH0IJ8v3TgpM09gE3qwUHJ7yyg1oD22oGFf7YnM/agaJPQruYSdNG32E
EBFiRHGkrzK8B86FWt9mcSCn2Gls7vaUqJ3T5jRPsrjnCcgB6NvPnZOLFuTvIqR/a/b+v07V/0pp
+s+D9f/6f2X01u1/0r78j9H7tjB2//wvc/f9N/xj7tb/opvw7j5Bk499xmO6/vvcbfp/obDgw3VX
YOJm1tEd/EN9qhl/IVUL0KtiHbnnKt2/9r/n7r98G5s3X3Nt3Kj3CIl/Y+429L/ZAv558L7/cBhy
PCKTmfL/h4HWGTMrMGzvJRVDFfYm1qA+zR+94HMcHNAPUj53knp1PtJbMjvLErdB8BAE6Ys/WZfS
GdujHLhj+/YdEHmIBt2ud4SM7xVNjFGQ282euoqnfALgz7J6OGBYk4C95oX8hJE/v/xOQ8WdEzj4
BNWhixmdaOn5zNIqIB/NdNkFuTh72vzl9PBWqTv9At3pk8aHFpNMgpfGkntPW+6ggR0ZRgnVc5+K
GCpyM4XbnC+45mcQm7TF4Zc0WWNFBo0ZOxoAvDhXXuzoPUkAS8egn78qL6Bug3rzvZDtmxOML2M3
vhgDN1u/vLaTuxwc/z4xv2n0hISTxe5syK/FgCoLVNZROE5pwZhRn+FtW6QPJE54WXqmNWFn2MMt
z/NDbs3zbgu0TybCFzvVqIevgwA9wnjse+fZn+/p85UOatNmlFF41JsVyxSXWT+Gqyyq507ZiE+X
VsQ6hfJZPT4LWo+71frtz0Q0uDan2KAr8C3kXplhGnFd9GU0yeJlLhS5MVaYpgh7jdpiskSaHAYO
oVltKRNba3XQAHeKsy00gi6xC2aPRrUriWWRngffuzJdME3ZRpjq8py34ge75bbH0wXIuwnAPMgY
c1NIF3LCIYXqx0QYGTPCOj05ov65DE69k1Z77FtiW+um4bTCIMQs8yYWKlO6HncQKdvNiJAkoPk9
WgZwhIylYHWG4ag1Vr7LPpehglkxS0JReQzXLad3vhYMv+76QB8JnLjOluISraLbwFKDL16mCQHe
erBpP3uqCvWtytPhYi3JapQvld/vOWTDbrPfKEEpo3LquidyhsJ0cEQ4KcvfuxOwyJRpMd6vNsFo
AGTjLPG66WkMmLMbvPsjkieugWpKttV7AwuZ83hhNXzQ+/R5mLSV8gqrujTbhLm26vWdPwHzGA6T
Cd6IZG6CvSys5VQE1qGgETFhcf5Iy5bZAiDKFb89q97giD/SejYTvaPmeurdKSorbw59Kf54VuYf
WMSYobc5KvswbzCMbFwb5Dn8YXvNQ0oyftl98ZH724dN3W3mQhjNUvtGeA3oPH0flOFduzaSngUD
blVXqWwtTvU3wtTcWIns1VwBqLcZcQ1VDrKpsMYEORCs6BKl1p1dDWu46MuzKHMw67lOjAma37DX
x7730N15Evw9Fzvk0wFTez4/TvpMZdNG5YYtEpcy+2gLmuYkB2tfZYODZFiuYZ13O7dbQaVNK4On
FC13+nZyVPtjSGtqHHDExIiOz1pNqVk1q6sR1NAquv8ba/FpqwvzjKbh1fTQ/rpzVx9VX7/082+4
gT+TqZkYIvkEEUb7oXL5bZ65XknR/GRYfzG8vKBCYfxjbYDvg2ZfTM4uih4/nLw0WUX8/DhIh+Tn
rH8xZgcuuH1TWvmjybrDmOnRyt4WGkUQD4N8ScfvHVl1KLHqh9qcYFkQ9yKsdx/ogxyd6ptDi8WO
eGcZ2rJgrw1okWzrNtGzheTVtizhKVqoafvJ0tqP8h5Eudn1mzc7CQ6TxLfWCemXErGH16VdtEsL
5rdkmrejPIzKSV1FqWBzZ5k/j+nYJEXgvxNTyDaRrwZ+VMpazfyJAe/S6GB7ZTq/s9HDvwm3PQRe
AJXQ+he92onCUECE70u+jdfO/nnPaLvopj1RaXPPvh6EShp4MISLRX2qhWd+y0uemKz6BtD4Q8vY
PGxR7wWHY2h3SEHasX/wAVyGoY3rZrphCH7P07DsiQe0tL8hJV0ZOkZPvbtFV9MXZcBMwTn4svL1
tyZ/rLuMx9fUy+MPQ40GqheLVh3tlPYa0VkGPUtzuoO0/ywt50v28rQOrEmeahKppftC2/JYisIH
TXdh8i3Wlwn+wkH0ves7YkRNXUZV3R87UxMk09n3g/Bl1CrkZNnyPJYdOtd8/bKJpUhBrfbFvL1g
ltsAcxF/mt50LNuGAVF/0vP+Jif0KEv9rXflr1X3FCGqVg//qlY8/ku266EAz3QSHMoiMN/XdLD3
2sLDW0m0L7bBHzu2/XoZSD/k0HZm6PV2Z3cch53lZKHa2F6cRl6X1DnWeSrCJvDHMxrT93Qx1SGf
alBod9RDs3j0QBUiy4GRtF3mbP5HEbmVZGuyBnksCR3dl/5yalt9wqdmPhat930aPCMZncWNp9q5
5an/XfkcsZszJ6QxANW583GFaeWDPpw95AVhmSmAvb4K4Qc4qgwRa66H1iKgZF4KVv7hnTqHLVRp
o583IInI8E4okiCEMDRKrfk95QpuzkjrsHK850UUL3breHtbPXeTwbfUgyrp8isFRHCkQfPhSaVx
bqIn3aqxCzfIltibBjiU6ohKp4hMt33dqu22zY8G9Tshm56OWM05awNfdfaVN6DVWgtA+6Y09nj9
KDzJu9NgBPm+bi5bcYXYeCkRb3V991joYHH4A+q0esmYo3IuOe5Z/WMt1t/orRLfrq6F3zylM7Se
WHVokkzuF7P1YO4/PTG/mqoJQCkp5dEzPruj/MW0lofFQEyHmTZDXC/Dc8o+E4rJfc+mKY/UoJ5q
Z/kqKu17mlUydrRgirHPcGfMAU5FbiPQyxoLODeYgqBWmPhD8txPjsNDb+pe8TgxQoWGs136qbZZ
n/zfBVNWS4WzcN7uXGXdByhCkNwdMxrDdtXAzpnzlOvZ5OxqPqgihU7wrY86SJ9SafuU75QPLZGa
ceb1n3aL59H29u0233pUXdGEbG3O65u4m7R7DaqESSNcBu0p7wn2xFAcDi30eFNPX72LblzbPOpE
ja2HTy0/Vdt+Ajp6VvdrYaoLA317CHwmr6pCJ+v42pvVt19MuHSEnCH9ZkhQ889Qd/sgI5/LGn8u
swbsY7Y2FxLySlOUr06K3sNpY5iVg1jrn/wURlQMzVvZnFLDea16jkpCQKzQ1PzjOmXgxrp1YKr/
JIPmWkvrHIj2u2c3h6FrXgrNPddm4Xzrh+addIEiqm33y6wRsklEF6yuE4DAUv7W/O3CCDUQr7CM
4YQ/KRQFUih7QQRV1U7cQuSNCOCeKg+BYlOMN3t7VcOEEtdGBKUX32ne9k+Npp/ou0MO1eslwoni
tvjweqLRv8/meppzE/fWitLHhak/K2s8Gc22R4/4e7HUw7K+sIhPnqwe14E5LJ+1cgcI70ZNv3zM
U/bWMs265nwzpZUixOGWJ2wtNGavTqjkCXZ3bbsbCIKMTL59dW9nt4jWnWfxMwdLxKdBfIPH/r1f
PHCr0Q5QtnankYqbPaqTP1oeVOeKxjDebG48tENRPff7YiVhERTojpbH2+jfHVuOw6aslygjlykJ
uom5aEJd7WtXZ+A1yqkl40UOqe1yksAumSncHCdMoSJbNmWUqqK4ugULD50GQzzZqOwQbc8k5vZG
qNtijH0t4AOAOpKz1BkitdB51gBXZTL9U8ru2Fqudkw9/Vsh1vRZNd2RUycl0f696QuOzpSQA6/s
98hBzZjAAUIi9bEOJ6PrYuWZKO1S7ZwuNTL/iYe910Z5mVX7fVicE91mTtQ1069y+66pqFmrH0Nt
3NK8Oft5R9vCNgXgD+FqzHrc+FQNZpYmIRcQN06LqiIOt7tn+cEwa5cIBFkk6+AGlLbobsR3Wx+U
yJfHDvY1Ilua6cerlofaRXhFGr8RrVZzNi10XtIaSmZHyzhnOFri1qRyIZg785xriDPpJNmh/nxY
desPXrLy5jdadShWxLFDileQSNpjypP8pIv+i0QllOr04EW5QK6pzyWJyNxmqPK0ROst+4ihCyAx
lfNprAqwV+nU79iHwYwkXPzsIuRVU/DeTic2GgKZAonbJLcKdIJBTdKy1EO97vKdpac3S1PfSbRW
MWcrPPHWdJeC4cAIQnybnHRjPpE2114Co6Py8WlegmInbe9rru7wS4dMl2DjKdQF/0ZlHaQ3CExM
8qZ7pDGNMNK4aE0kMcanWXVD7JQ1iuFVvQccZJ7+TCI6N+7kC7Ag81ufzrspDdwTO4JBndCrx1cD
q0y8mfcj9bcxSut6PyzcfuPkNzu3XkIuqwtb63rp0oIzV/8qVWhaZCnIkrvMXlsR5U28lgaaWQav
XbfY4OYWB74WYE7k4k7d5loLZOaalyM4FMPBX9RwmyeERg4Wc2v8wU1jnqf7IJFmFhhZheYMIUPX
NEuUjups8UcNnf40+2WzK/N2IXi0frYoaWCaLNwdD+w7P6wZDqaGOEgsTuRrvGHVc4r4bV78w6qw
EfA4hl46UdhVDjtKNR8Cl1xavWePaYLdPYfr+mLbaPhzVX7LRxIGxBAVyhzj2Z23yKbUdbjX3jqd
hdZ4ZINqVhXx8Ow2BwUwIbTMj91j6gDtlipH8N7ejI41hCL7k+zRs5NaccgDjJw1D8EuFey6TqRm
RJd6kz6kWnEdyj5JYU7DdRNvy9zlUWsOVujXf8Bd0TWh/7Z6pE6TubeQGIvZ83l0a2g0dCZN7dWh
Xc9npRspH7NQ7yEHSn3CR7H5rxs3HtIItPWGmw6xXWVnRyK+rWpvxyrLWmOwaltDz7tumk+z7p03
5Vjn1Nh+Lub8W7kAof44FgRoyl/BJL3EHNCGbG7zRHZqRKkNs247vzrmo8cJE9d+/xOpGvyVHy5a
viZLw6Uymv1VihzJXOdhDxRwnT3jdzrOyAprO0IoeqtmpIpGn/2YRH/mZr0uc1QfO6udHmqHKotN
YcWwfpJ2cvWNlIvXsEYUp+JxbqsfgrHMk/0WjxwPhsNV7a1dVOGGTvRFfQwihWC0/249+/8A5b/y
yt8Tnv61NCDCMD+QmvvPCOX9d/wdoDTcv4hRNtgI7mDjnX7/T4DS/+seHI19Fg8YYS/uPeX4P+3x
1l/3EkPM64FrE2dy96H+A580/gKkIfQUw60Oj4//79+BJ92/xzn+H3gSVhmHyT0/856XC7X439PP
9Nyt4PDM/Zz5D1rXM3diXZA2nJtpbaQ+NSrYqT2gxEQw+PTKZ3PfSBspvLkTNn6wNLc/jcz/NPr2
7HKApOOWRnQe1zHLUc/dUx17nc+qOcD1bmsdcvP8rtvsdWoLLWr7HJk9xJ87mlPInoKiyeZM6Obq
pfWC7TRKBEaLhWI47z+YEzzobbSrMnupTb+KKsuOEAd0CNRQvafG1O9KNrIx+95jKSMtO70EC0RY
Z6Nr7G4k6XLM2Pdpnj4LrX3FsCAOChpbp84D8RWen6yqT1ux/uhE/z1byItahV4nU6fH9sQBiNoz
rBVh9L5dHBAmfPRpcyhKLKFlZ8qQFm1Au4JtxVLRpDVoylZ2724R1SGApvNG91TVTAZIyCdWrtQx
1ki2HFetsV0K7wN0BeFaZ6NwC7ydmllvtt5JGjS0FfptDxiLWL8KE3p/Ss31ZxvlGU6SSs4i0mrW
J7/zR7TPDOBjhqhrafeFOV0zotCBwKw6Jq2Gd2982bz6yZZzz1xTZtHgMikOqHcN40mVDKgEDx20
Kt0P98H+tTHDvG1Pbr19Bh3msKotX6vC+yqW9XXx1S0bxm+avRaMhlyui4f+X89DSy1nQovaD4Vo
a51KPRw2eOG0cpzYzuxE4wrIc/Pdq1QHdKuTGpAj3+/UlhCw+lqZTXEhznFfGjNrvtXFhsByUTcq
nInYegow+1hF8VzbpoRxLmNvRKCi7PlXtvX3VyNnNdN+1gFYbTkX1oVXih44yTNI75xbfB+xbvCO
aJ/McaS4YVbVBirpVqk/Os2P1VolSJ38o3Vxhf2a92GLLdotImWtZlSILg03LIKtee+Kfs+bqkiq
hb8+uvSwy2nlXZrxVNsCM8XUPZLHyPWd+mfDQb7Y9gqFsMderDCIWSUYj2mWx5S0jN3kz2WYqfFi
KiOLy+FV1bkPEug9bKv4VeJ5o6pl4WdqRmC3WAvqm4/cdK4bNqjmCAB1dj3asf2dzdxs50sUtMPb
lm32zpXgGO7w2Y3jmQ7t42hV8OfWzR60PESlfX/eZ69toTtLLJjWfhBop4XtRk5RWghBdGeXDnuX
nQ4qHhdAwbxGNq4Xe3tkCuVRpdq1Lyp2LVXGrtWoOJOGnchh4jWRJsOqMR5brXxeXWhKe2ggofMB
26vAm+DNVVRvHtdYrX22dvnmkuNPqs/IUp8+oouxIivlnEjtJ3PLbnLtjvcayjkwNjIn9C7EL2mE
nvdYrOOL8uCjpSZOowPcl5aOjHi/eN/FBXo1maFKSfLTk0kUwT4lj8Ie+S+woCBRbVxyuTf++Hy3
d94cFPplbbn70WTgUibxIYOgnsarzaMpxF4zrVC1wxI34pWpOyndfoNBzE+5xeTeI4oaZ+soICAQ
f//urC2I5nIj5adXoChBwAHK3xEawIP0ng81TyeMNXLAdTwstfXpL9992T4Zi/cwlpN+k6aGznAR
Xwy6T2aH2rcm8/Q0u5WN3LlYTqkvp3B7nwzOqW5czj5xCZqdeQ8VrG/XzlcNJ+MfOHlo48I7BR1f
cbDa1ZUVVkP9wPKB0W3VJ+AdB+1LwZu5UPgba4aX7VpdWaGXr9wCSMZeDGsi6VzTxp+jvZwqA8Lc
zju5g+hS4tXoPeeDFcCJrExwBE0Ir8hMPdN7HCCrtJ91oQ2PEtBkL9Sp7QdMm757VlAgDKpecXID
edOtfN23LdJ3ZQxAV13fHmu8trQo40oZhyZkDtSOXmMHh0XYE20WstlniICf8Wqgoyqw8fIJ9oMC
hakuQAa8RU/arboaKZ+iomOVNjBk/Ki26hutn3giUvOCP4jevfUrLb+AwcV3BsY3gGjjbkYRSLHa
JHUln+wN3nvoAF2qSjynAEXXKs/ITtQz8VSVwTf0TrlT7+WSuwdj8d9qz/2ma90PYJZg5+pEWWzo
cSuPjqPSHtmOppYXb07zQ+Nj8iJYwbjqRvNL06Zvq3QJeaCdO7FWBK/e9lwyybMz51h07k+OBJRx
9f7D2nKMpBBkc6bbjOE3w7+6fkX0G6HdoWw5Y5pFPQzm1PMAaE3o2XJIhiCppuA1a3AaSPsmlEXE
3UCXsja4733+UA9vFTY2+CSg+0zCGXm/vS1AUJKifIVR0CroMklNona/5Eq5k8pyY8+E1CNeNAWd
C7Oy4A6rs1uzVHunNH4Bd99/wx+Mbzcn2PKkHd0/4CY3IHfBcqYwpefHYC3+jD7tuepupWRlv9DX
Hacyjca6OWpANdGw1SKqi/mFWvub30tMCmNzINr4ajfYCJT21eb4S52qftOH8tcY/MitHLVzkMfK
VRc/d/+IjHUTLHf4JZT/fdCKD41BPkVoBYas6QfXWdHlErtT+4F+7KOeyjm2sgTCrZgwwuADnIjv
oYX9ZmpNiy/bxGU8a5+iw5eq1Zsd1ln77M0ZQGdF+F7Di4Fi/UpzdNw2EH8MR7fKKm5VVn3l9hy3
KbbAdKgY8L0HVWeIMZ88v3P3ospUWJTGsb+JDKdwvnyODZ7IzJ5PWu1+enmwr7TlxanRGKeu+iBL
gwLH+anxZgrcm+BBSsxX9BZJe/pY0mq3Cvnl+jM3a4t4ZZndkOBzSht40Y3Kwjm7jF3UoIIsOZnD
2c/+WORHRXydy0Kf0khU8jSXDW8Psh+UFMtL3pPqgtD5OsEOu4N1ndfmKtBYhFY+nvsAJ6Zofxot
TnMgky7s0cZovgGmmHZfvc7iu6Rqiw19PJljBQfUuhGJV/cuavCfkRqisLOXh2zlvyqWLc7Tha2+
3DAKz/4cUfL6WUJZNl/CWl9ISf60Sj55Y/fmt0heaIJlXDVujXC/yMPVkv55gWZNwFQAIjCmOlzL
e7+T+IHzt9mSZWLBu/uB/BYURh4VuYVsMz+JLf3t24uzK1f5UWswKYWxHjJ/fnD9O4/iA/CN6I3C
aZK7dXN+zE72FTBnOD9b7rLYttKMUwPmh58nGOYqVD2IllE5SYnBGgx2/Rj9/gTAmxPgb0eNtqjH
ZpJ7RFxxXnYWA1b7vunFB9ng5zoLutAZQKvBfN8sIh1Ie8XW7/401+Gou63c1TNPj+5oSzhl766y
w6Xu+cVwf6wNfyezHZLG3p6U1car9ey06oOP5s7Eeh/VaXdylh4l5Qj9wLgEae4U+zqrr4KsKASi
/o/FfTTmj8xKL13ADLvwWu69snkTWvCp613UFt56UgY0l8NQEWacyrwZxufYa18EZe0rl/N6qF1E
qx3kS5+tIfahZvmpLyNJsZAg8FCvhlO9a6X7cyqHKfQ6/VPm7ZNAbYVcrmr27kWubg+WpCNRQosw
1DKLskbdhFulSeN1Tlho2tNQpt6lmNuWMXj7PtnYB1fkbaO3Pg1cs1FmEToFVjPMLiNFp79sFQyj
YXVgx/3V1WoAkIyHuloxpqdL1Nk9lmOrWM6Ghd7Y8BkZbWDIwTOR99b+0wze1AXN0cpB4IIB0aBR
lCw19tfIaxQFi/VbOfpJCQuK1b8f6t0nNtg6GZEsLpPxMZHPiNy24A43LmVB055IJsv5qLgC4zZj
9h76g+EJ7VLJ5ljNOMk01UFAArsnesMQD/Sx+ffma/U2TUhhqd4+lWnzozQqdHTFmkZyYW1QMGBG
rnaLuZJp4LWhljNILTp1Ju6yJLhxQKaqaa+x/UK6YsyoBr1LtJY5uBhbSk8WPj9a4P0WJRSeNdK7
jt4CKarPMyTydj96+tcMBH/VIEOCAS9x5b+iTSmOljvtW0GVSUk5zmmQ/VOVWdcV53QcgFeT3WDs
UKLDbaPAjcps6cNs8a73fwrHWnbFqHyOuVScK2Rkq5fDIxSczXWV3awWYnjzC/BK1H4zM6eJbDME
0Ufiwg8JekrwWF393qR2yQWCdDWBBZYIMhIs8xD6xgcazCkO7BabNnWarD78ljWDgw6K8yaisVin
Q9Pd2eWhe1Sv85DNySILUixlqiH44KTb5nlfFVT/lcphKUX9KipV7Frh70080PGotz9MjQMEDpu7
9TqOSnvP5/KBWNhnUrle1mH9tpm8QV6GRVujp9fjAnfmM0D6GLmpe+nJB5Kl6d2cbhwYU7pQifEj
reQPR/l2vIKCO2J6ws2HhQsUIO5yePTWnw5ZjYdNophRbBhmZjS3yVxE4vwHR2ey3DiSBNEvghnW
TOBKEFxFidpZusBKpRa2xI7E9vXzOIdp6xnrUatIIDPCw/0F/c3dRH6YSbue8JinHNpQ4pJkgH5A
YzAQYLryM2KRfmVGWR8SgU2warsry2meCvaR0Km3KQOA+sY8ZB1Akw9jc9BcNqGx2sF2rtJt1cAG
41nMWXHQ5SWf+NCcyvae4DT79MNpKrRlDwVdms6z6Z/Xmj91XNL1LzUTiZkEN3Nx9aqqgIesqgTK
AJuO6pik5NrE+jWGRXcKMvVAxOuhVhOD/XS96wrkCNhf8s5e3G7ElK9sgSvS6YsQKU9DUh+LXZGZ
D72f9ltNvq0zSMblE62Y1dvHwJreBgcvQuxlr+hGGFp1oMKavbHGaK1QV9SX5ya4CCH2mXziUWtz
bZVleuW4xi7N9NQjvj2B8I3wq2wbCdmJgNZ2Gl+yrH1p13S4dGp6Wfrlw5qxGTv4ljaNqp7hany0
YyqiymPYljt4nI1uhQWyOOSiOvU5Go0CxRD0yNdQsLXFtbFm91t3OXSpOqq5ZztfnmDJRe7ORPpQ
d4l3CRab9hQOiNO+s65DUfyAZF3z5FIVcxGOa8x8GovNGGP4UXtKYBXB7bmyBSM9mLhcKt+J8Syr
LxDAT+kgwsL29zH5DvK+4tCvTkTK9D5HjI19PI/LkyurNMS3xGnzipTCfpAkX9khWAjqZHIP1AJ7
g0PPDUqTO24bSz5oLdQTSU5ebp4bIXgSZHWlQr8HTDEoOK7z1C8Au9zlZndQ77v+wlZM6BJIv1Yc
43WahsOcsxxiLqIEPOHikk4v0xbeFx+QUOoaMLSIpFLBUS9tcZpGh0eXl6bt/s3tYDzmRfITOP8B
QtxOqjnOsm8O8Uwo30zsEznUM0jTniSkrHbzbQoMYrKd15wHr3goGvlb5Inejh7Tphlu1mbOu2tR
Wletsby1J4aLKWwZ7Nv36tVgNosU9FHzfTR595yI+y/r5vW5Y7ZxL5R7ezzjNX5IRzgASi4DRJp2
a85/Jrd9wikhuIyy+5DjyZzGs5i8aWN0APtaECjSByvpzmqzTN6tW/q/UiUe9279pRBKaKeCKkyG
aYdvQO/riapgwMNOTMFF/3K/x0af+rXbFW3+0xj5yzAyTqlS81QMxa7veipETxPbrau/II2YRZ97
r7jqeTwUNudwTCtiYU8BRhLfkUdesbcCLNzZf3ImWu8FX93EM6+LYqBX7m7k6B/We+AvWZv3nshA
aAceetdMuWBeB3lP+2imYLED3IIxbC3lSU1T9rQ4tYicxrkf5DClEAs3dc6VuMyUcj6zQE8QbU6J
cdtTsu/8eT7aQq2HOmjYc0lQf0kOdVLId4yAApaNQH8x1MOYDeWl8DL7eazI3mB4Wwlm0xoPoc7a
L+VS3AxkJUvPqR9LrBZNa18xFHghgqcXaf0PyjyoYna7hOSizHPvJ+RWJlLrNemKZBbYbFzE0kVI
8iEDtUkr7UPeD+FqGGqz4vKIu2x8V1muD34JJ26FobabOwNuwcTgY845fhKr/tuU9XA3A8SQNCiI
EYyPqs4IvvbiYI/MLfJGP3N3eidpm/GjKNr40WrXJ3U3TUqDdTqjPnZ2aR3nvvvbagteI+v7DlkD
qtNjISmWHmD05bpPJ1ddl7JkA61XP3J7FfvW8PlYPNrnFgIYo/dNmy6MeHLzlLf46RSj8LCcsm/h
rbdZ0kQnxXhutIAhJLNf4gIXHF47pj8kKbHbBeVaRjG+0QOggMfSlXK/BlmBGEMhWSmPwV/8XzO6
5Lc8XI3Uz5gDC8INce0yyWqjpVfGRmfsbStK0nCj0xydJBsijqCXVCa05cTEIe3Y36XVV0iloTSQ
Ceu4McNkdg5zBRmHej0vFzrqvJ2ibj2XCupHac5xaDbtVy2uqul3OcOeXRL3T/Ua+FCsGE85aBps
DZKnCeLAhux9xAIZe9NqgfzaLx0ISryBamTqXC38ionnv9IdXhKLzE9R8lGC+ydXNRHYi9VTbGVR
srLsLsjbYz81T361Y51WhTUpJmXDylST0DzqUY7vqgS0nVbzja1txzYjfuFqvtqWBc6tpKmJDJoI
IyGcbMRH0dnHgSH3XU/RUdZYn8GdB9uqH0Ute3JAUCYWBCZP0Y3j28atKw9TFmNljK1XjzrKTvyJ
N7rNThIKmIhrC2xYNuyMGIJsWfTPy9rbKBKz+zyw8rXPdeg6lX5iOazGuEzdzr8NEwezNiQsYx8s
D2ZKIrt3+aTS9nlp0PL8tGbtTonHwEHoAgHCk9bwDtTpe1/H8Z8Km4GPDbE0ypaYs04JqyBErGP2
lRtdvcud6eJ2/RpBD0eFQbwxfbAU8/xQp+XrhHlt25v5u18lMBacoH0epuHMGXdnKo2HLGmfQA9h
5G2HN7O6e2wT/tu0iA/231IeWAK/xAJ8R6av8Iy+PV3+OoTrj3nyIK3qxpek/5/cou3Y1xnEV2c6
jMK7Kv5PeVsLjF/3Jk1PeBUpTihNj2UdjNtAvWWx0e16k2LMngk+9O2zx/Aai/AL3hd4UKZ3tgTh
q5SoByft2rqHnOVB28IwjnnQcfUqk+c2X+i8FZQa1RDic8e9aWVe6J1FV/0gTdEjYDFaCkaZTY1T
wbfwcbT0+Knbzds4AHukyuoLuOB0MCX1xsArlbKHKQJHDzXNkF8zC3zBQPBiOcFshnKw56hxLL7y
klUOAduAw2Qsd3yyjy7a3FY348VL2j96yXwG7813xQA9NEA6Nh6SRAfLGjDSErWpvYQBLwr1f3ya
cs4xjcaLl7D7F9ytuEb7Uqd5AnJgYPoTMM+d5/xMTvWH3ohkzspAlczRxqMe3aXjNbep/A1y5a8y
ZVGuEAUiQMchXus37fZbdrT8kH7KIdetKH32eKrB6Y0U8p5vgn/qE/EqSvXMbB3bIitxvNKowyBW
bGkCNLLxWrcAQ+ZSuHh4SFyf4ZtpfMrJminw23PuJT/J+M3n3521as7kKfMtyYBkw0bGEad03H2U
o3o0mt6EoMxTOM5IBsJBEfHYCoaVxsfpOD7rrKqO/mI9+6oAirVSRPjJEDUdaU+j7j95dNDQOw/n
VTY4u7LOO9wuhQSHxLVK2DFkuXfjJdtppcnBJ1dQrtO0DsX83xgnAKBT832Yd70uT0vj5ycmQFCr
7zjAJZgeLfm+cDQWcnr2KxwkzqyAXrQlF1SBmNsHSRG58129gIaVsENwLxjqAdseTx1r0ie7UFjE
QGKCsHmNCY3tUn43SgUAlikbL9u6kQ9L6hDt5xmfk/RxWLpHN3OzB8+LP2gns5CJFm5Dc+KqJ0dZ
ZJVNOfyMPN3wMxbwaJU/n22F5Bir8ejiHodLDLy7Z3vqxhvQSsf23iOZP52l2t3YjPt6Nn1wIB0L
lXIDkFvxU7pLuieG8l/ux2fBt9nGHXJgjfvATVa8XC5Q6TnrLtBtdSS1TVZpYfIKOk3kvLhT0B21
1wKLy3nBB9JtrZNZ+wpLzka0ecUBreMdmNEE/Wpb9hxmxTq/xwunw2yMcuPn/Xhol7Gn2QYmWHwo
Ox8ggrHxI5bup/CZj2T5lG6k7aj9rz2ZdqSM2AixlJFkONiFRA63vG2ziqsDniBDLQq7sUV5Wd2v
TKMhOKk7bbKAg2yNYd9Jq9mYkv84a8/y5eUPed1j3bvpyec0m2vX/Gw5AkwLzxCsyhH5/NAZ/8Ch
EkzBpnS4m0cjYxEWf3RLIBgVuxVAzc4Z0akq25Fbt6JpNz1MM/7aXPLU2KcCCgyI13UF5jFUXIU+
O2cWj3+Oce8fZ2bVlSVbBeNq5A+DSmkOanyWNmpj1aC6FiC/cbjisDTy+nOO4d/VMCxHy6+POrjO
hm8fxJKdYxb3sHCUa6SQ5U5RjoRFPYFHN2ho7Po+l/MlODcxZttUGg8JkftthdNzO+8GT+pXKZkc
VfCv41nBEeQT8ZIqmjATDT3FubJK/GY51iuCySGK0IX1UC3q4lBG0syMreuiavj2/FkNXn20pg4H
de0+E03dsDCV0IFUaLxMktLE2OQBLuuyHNrImPC8zd1vnY1faQ40hEFSs61aKyNI2XpbCJOpJMzX
lxVnatdgUfHnn8wsrsNQYmNtHOS6WJ6TmStS5XrfesbrUgbTPbeA6M6TfKAb2iuCjL2A/xgbSN3e
hJWN1tfcKgcH8RxQDPhGDYll9h+8RzSKZyVXjMMjRFABxUYKlo/X6cHuze5Y6jS5t9+ssxsJAcge
kAvj8i42bqPrPiY5g8rVZnv4YmQqJHYb2a6kyy4mWqf5HvovxVs1Wa/pSh9lULzzGYdsQIU0VtXv
iLkqHGL0oxaLMXTQzCQ/NdvzTLK8/OCWkfy7iAP4GnHTnKuf2vfgiMbNmUEDVtzZT7Egi/oYJ9jt
vYDv1d35MJgjoA7/1iox8aXZ7aEVK1UsrkM0Ip8IVjfuxfAnB2RT2vF4McqjnHS2bzKxRAQK0SiG
c2E4BjFz2EhBD+8udorr2K8TQqhmEGClbKAGFuhjaaaY7vaxtXzkZgZhaoBYXGPM2sqesRHj81Pr
wPfxp2DdTno8COvWyzk5jPa94tbn0QMm1PUzfLFA38ZgNzT8icZMmuFA3Znqztt3afABgfs/gTF8
Z7mNhE5SnVgRtp0gIXFy1+ei46pGO7zl+rWsV+/QLC1TWPzUfC9ocm1zTJuS+S7jfmVePVgSoVMM
bigMr6boRT5UhFHwiAh8SyhzfLMptCKbQQNjrz9TA5kWuXQD5wjLSDpdiQTx1aUdbcVXTLZucVOI
dtkxG59q0jpmBd2p0Vtr6U66B9GAKdpgAR2eMfRp5M1x4pmgVCybq8jkl9vR0AY7UZ6Yrcl6WjYa
mSAjStJMTD6RfQi3GbcihkQoxHqzK/+7Jl3li+aFuTOLZbLp3V7dWyp4WhIqaZ2IS7t43Cn6Xzmt
3zX1GkqW+waUL4mcpPydS7XDBvtwV1l7LR/d5qeNIT6a5XQKAqYuSD2fqJth74zM7wWHtq0eY9n4
DCpXWIT3kBGVhhpvowmbdFTP9y+m5+xB+/9LVfOMb+So5+FwH1tmJRAdt1xOOg0InBDhW7xxm+OX
F0o+dO1ydcoBcGy+nHgjPizrpcPFID5wZrQMuknCO+zjMeeLl44vIqnfs0E+VNn0ApMI30e9Cer+
hWIPGK3uYZk2L1xbv9irCQQMNlGc7xrKZWr+lyxvKBHgTlPAHn3mPmJ78wLv0ecQs0wMIHumWkVY
MQOlEUjf0Gd0aCdFaK7wA0BpbEcVv+YJf9M2IErSmMlKaepvGqHxYVBBxICABVkk/uf82yudgo7b
g/ATv0I03lsKYVkSGQqnmAqkeF1azjFgkRrVnZqHYMWD0bWw1WYR3OeQX76ToUvLE+v3bAR7OlBf
HIHCky6v0TrjHqQr696k929avJdOGVjHPcFxQ8u56+rDmHkc+I69sQWPWS7Kq7OwXLLAXpkMwS0t
14/MMw4psLnMtE59j8jeIgptLYc52gJK2AJCuWszX0c2JCizM4/Us3ybWn3xg9lj4t7wXlBZD4+O
HK7mgsbNUuzHhY0Lpp19W+l5cfTT6IwLy2IdGm69d5PpF23tjZePwZt2w5GV7CAabqS6rjPPmImJ
UQrUxvi3T2ES9WN3bhf/KRXZC1uGvvyuXKgGeSPSgjDbmlJ6+cVv5prHTr2kLnVnosuvAeuIGtM/
ra+eusQJRy12lpF2YW5O644MEBcd9bRncdEMtSILQ++BNslAhP8VPwO0iY3ZEE6rcyZfSeM9sIeO
UsydTNYRd1FQUfXzibjyNtvqbw+YI1jKNeoE7s9ktC96xIowBA6mGd5J08K9CTpOccIzlTO5Cewf
Qc1R8vMS4ezjluQWCgH7o1TMeJV+jBorslHyiJqCZTQCLhJrNIDQstqlV+mbVSOBVwDFwgxAJjvV
ttU6wK9D9bDz4Go5aoyGRT8MdfmZi24PmqVADyF50dOX4gPkhCEcqgeOpjn+k/brOxb++9y146hq
fjtnOHLWnbPUo5EA69zE8RXrJ9q4RzWiEq5DWfHjjX/tpZb1rhvKFv0FGjEzvmJjt8OEQaN6qhcL
tInuH3y3+bI9bM1i9X+g9uxNk3Scggq9Sjy4/V27g5PW1/Vv0AVPCZvIrFY/aWOGVbxaH0s1umgj
y7hxMiZq3EWgPVrM5EX8GNTlWw274UnZyzHtue1W8AwFGWW+EkYfZUvRchchvAXdWYyXtCc4wLTz
LNruK+fnHIaFScpQBR9cugIB5TXBZI/44cwRxAKR2Q/08kxFAnp/sCdDv86XmFskieNbJWsu4sn8
G0zLY57BtP9/BM+oM/PQzPAq8fwQI9YD/qnk3PX+spHKV5FlgRNOATr4sdijJQAJjqunRuMP7C9l
O7LG2cfCodgYfNfW5/YHdXXc9tPC69pl3/acMNJWeVRO/VXx+96jvwNjiOEGDwPeBeYoiM24kf6u
6/Iwm4YOsyQDOe0Up0TRBA/cHcJBVYFzwFpWCuhh+Q4w1W8CCJVJUAAPFgvsGSneys5UYaotbGHB
15La7T121W/eRjuXu646Qu08Vig2vle8VmuWHo22ueDWqXeODUDI9lvUxKMfVCy0SYTa9ZX3JEtv
pdO73xNi+Ov0lDmpJL14/1l417oWm2a/+Jc6afs9mi6TCSREbRCUy5EzSXj4kdUD2W+Xi4dQHJbD
Sh4BHxvCTuxzUhhF+ZxMeML6dGJAbtj/mrT+gbJT5T6/iDnyOtUeCQn7L7R3CCBt8Ubm4WUsRER+
rcNu3exKXXx1GUCUcg3+shSC80M7u7H3fhXoCEO0n2ZtvoskPs0VVsoMI8IDfgIqNCN5D/L61a3Y
VuPc33/XzckKK+d7SpIrd9y7QyvDZZsOVAfj1o/51jMHZEYw5FtO9rvpKGFS4Zz1QFXReVc37Hkb
OSpt8FfBYmDwgiSV5bhAi5pmcTBSQv0pc2E3MO5pP+ankMu9+HmqZVhwtSSx7nYW/MO45AvWJXmk
pswjvHAoKBiuHJBd7bqqMMnM42qa30wQv7PVpVu0TGztWfpRCWUdO7FUO4+BAmD81rr0Vn8wk+Hb
Wvp1v/rTEN4Z3pa55h8SjZtxeajw1LGpJ8BAq99zs8a+b42ZceTVWDr+GbNr/zRLikyqa+dUm9zm
tEiNijHIeOaLqtKUi97+qSppn8oBmmBjpFZkVulPbuR7l22Ce18n/zVE6AiK6F8CDI/OmhEghFQK
d4wxb2JjKsVIg3coP5dNxdcMGtg3/QuT4BL+uAuXPTD3wiHoUiIcoSx3WyPzr1AHKbXuf6nlCuiv
XzDFiLcBfahGQdkpQoePy323Ya7dK1uBmUe3HdsEWnFKy+QojfxztXysh4VVbzo64JycDYAx+yb8
3jowEkoGP7msPsEKq1nNnSdJdXqd9VR2L7JlJGWIMJhDUAggFxtYXnng/2Oy8m5BOIb+us1Sw79U
ZQMduVvZAN6Vz31mkE92AEZxpx5SfzZOxmAedUN5r0YA5kvfMjhW1oEH2ty4qv/t/PVqx2fyMC+y
a95bNOuwtENRde+jX2D/79XBdZev2iLt1JFNRifoWSgwfduDs/DsGOTrle3zaA4P0n4sEnnzsuAa
58BNbNRRh6x4PwBBAt2KLRSvEgS0kv6z+Lem4san8NCa4hsz4cmh76Y5/GblF3WdPezEyvaKYDJ+
F1+0bDQhkzJjMUymNYh6S42hPTDTBE9mC4mcy19Sw/sNTOvHyAB0Fm4d87A1f4q8oIXwxXcToLVM
DdOROn73WVrrBMYxEQw4/Fr6vPOFjiBSHYul+QSizLVLmzQSJDMALs/qnOJ3AKydgyUnfCyNj1gL
5/I8Ovlzj1M90Ra/gg89Y2VigM36p1V3KwRG7d0o+jcWej5DPWY4O6GnNAZViRrf2mT8WY2aVjhO
yGPZKHAeewlU/qolViGBzKzzo4E4usn542XBdPH8umPrgHxOg+CUtPLR8vdwxboAzpOkmLfIwQ8J
VJukw/kapyO+Bv+xGyE3VaOKSEVJDOX07k68LRLAF/ZbQXm2ya34LikQ7cDSVx2BD5GzTpdz6zEh
/Gir9T0Vd5G1Z3zaWMFLI/uXHHOYdrJHjJpPevV7HpD4ORnsm3lvU5t1tEieE7GOmcCqeAFW3X0m
vnGZg+E9VmhqNKQ2MlT8bAv9nvpaR1XMApIhN+7+sNNkfMcTXAvHrKETqP7QB+I8qO6LVa87l/nq
goMagCkTForMIZh4fWggDJJ/LFl49UR/izN1kBQQZR3fVGxHXWNAuS0f4oKOPCejEDaYKbKGiK2S
bMNhbuNKGnuNQS/KvGFrLxjrHMzIEq4ydCDr1s7nkRJLd/ktu9uz6zVK9LMdTOZWmMz4W8aCZXMs
84mIcI3TxX72EuMdXUqc5jJ7LEhtOcOAuADWMfKaUBY1bmUuCKPP/vkTg05JoHrjUsgrl+3V5hiA
YKuCXxcU3tAEPxj/84s5EklSZG8NRilNxRkvlp9U2RyJaX8gZ3xyTjoj/G70HCaqKZmcKRLBenoX
xTqFiItfpsFo3Dk5dnzLquEXIgcb6tNzfcdt2wydesLfIUSjU5/6zcFY7kCmxPiT9W9a29ch8O9+
dB3en3uUI3RXc+GQoX+j7Ci98nvgropk5RzJbYjIQCckbdZd3cK2GO0W53FRFwdqyx4P8ONQO0DK
uNE0X89KDWf3SRa56R1S28X70VVnM64V8yhgC+l9Q0Zq1vEmIDS4h4GJPhbjK6wZiWeY7U+VoHXG
egt6lrlQzPYDP/jsrPy3iL8WEwJGJVwyDp7566W/tvKYJY1uaOZ472LZf5kpvpm4YYkJ39XTysrF
LFf9tf7JGUA9jN1jm2hyZt5yC0xAHcHsfrPNjKWPoia+4b54Y/MStM1nVebueSq9asO0hZeCqVWI
gB7spqyVWDAkD25Z0o2XhGgdG9Uvjh3SY1BQnJb2d2TZLJG7YYqWHMSgn3n2hs1Kv5R8GNMKve7i
Ro3c6PKaOR47Gu5rCDRCyFSDiUt4zBJrIKAYf5ollgEHXAG+kXlXrrFPqk5hYA4SUjLIMiarFQ86
Ptm+pivtyTxKlTehW65H8vxy52vDOKddCoynGh5Sy6qjpGRtgdOlb06DQclp84BtgMm81wuqrQ2O
ZgCYFQ26Wba8lV+sg94LL0YopW1NSoz/mZ1Xl8oqPrucfxVh119/tGBgsfmALhxCyIAq7LMqt1iH
mkAA3sc5SD7W0vQJMLTXqewRzQYcaGlVbwlvDGyC7Np96WanCtmftDblcB9MHCg5yLlRvkz4AANm
/K7f3SVW6J44b9MZlLeFPJbmun4Ss80sUk3boWQ7RzC1B5U8E38o96scfkh6t9tBW1+JO31PGTs7
gmXAwmKj/CG6OMbwjZsebHDyIJTzt9DeHM1YgEITl9+cmcRHS5+tF/ktGbufUjg3H3pctbBcCcs5
ZnPvuozBln5Ih5XFQh0onaCcPkdgwbsG6wWR+1uVIeXnKX31VHx4Lpgbt+neK0/D3SEKQ6Y2PTmQ
T8quT5kBrVGh0z98vt7G9GuTJol/MBc4SRP4q/49JtStNd7Be9WZMNLaImUdSkuywWRZTyZLqujR
7VEzm6VIe9BgYbe+aT1iRS753Lvj1AXNyWj9cynjcp+I5SsvRux9pg9qlNuu9d2owYcHMtk/53bP
8qB3TNIgS7o/skAxbuZ2Bw/EKPqHQjb44hrSupNND2elgb/FxMBmHvdfEIx7R6iJgDGPRQuFDX5B
8DlXcTQU8V04ERc5gYvqYKYsQA9cPSQH7772keTbFm9t8mALgzqaoPEm88CS5G1AD4nzMCsBu82e
8WU1XrN10OZD7bRwVPOXIuuyhzpJ/8M48reunZsOBBofSwvs5DLE6m0uqmGH7C24nduHOag4s3lA
NoIzlYuoS7SEEBSTEwJTbYzfU4XDUTbLJyk0AiBeXEcNYBLAqcR6MlZFrkSnMQSlUe3j7jJH706H
gl6DbbKJ2mG8rrF66aw77UQREGuDwAh7ja1haqGPEjdhcxHONlGtyUNdjfyy6A8dP1RhItuy63dD
wwV4BM/sZGTroeMTtJJuOQwSu/2E+QT/FWl3beYvukHC+iNqVqe5JTN8CJLIqp7917WXm5UhavuD
ta0gHG7Iyk9ARySjKUATteYgwKKECsYKmY0ayLXLRNI9SQIDHvtgkqLnoBzY9JlPZ2ch+Ct1EWG6
+y/vk5PdSeiM1Z+U9NqjZ9WPusofbaL1+6Ck36QIYKnYb1JbFxztPL/mZD23iezQ2xr+IyH29Vzs
jub6m6wU8/l8n392RX4dKokAiAOjbp59rXCu1MPLWtcXzSIi3pF6j+Y/HCtm+sMlSO5LeIwPp3c+
srUdWNXqR0BFo8aHDyLElGznNev39AVki9PuSiot3hqjf65KY45SnIDqBde2CEvWERlAdxtohRbC
TEeUKsOFKPK3Meu5G5dQVTOIBmfYcW98LmdPlj8S1hpoIRf+vilG1Bw3I5+XbYUuUxx09JWJgPqq
Y1gjHlngOHZfhLh0dfPQVIQfObrpDzQPizc77J2rO2KD/DQWpJNsY86OaSveFKPLQwY94E6+giHs
tE5YI0o2HI6YIxC4eWPx4j91sVxYeKRecqkjLtMvU1ubcRyZ5WWM3ABaXFhxdS2X8dvxxIfI9ZeH
Ss/QXBNBj1YWqWgXfXVmB2Fozc2T1FbE4qd10xjA7Msq/ZZue8AcSbrdFJibR//GGl+KSmBObjuT
ufBf20qR0pyKbd8W/Jmq9KsJ6mRXKvdlStUJTMpPNfmvXVDHWLZOhpEBuVG8ugsWtDxBczeG8zRN
8zYwkDRY77INKs5pUqp8Lfn3mHh316B576DAACXUvwbNxTD1xyXhBgH8mJ/GSTescABLLWbrKJjq
b1LXveakO7mY5FshMQh1+N3qiW/8jpEyA6ZILH3dVjlBEoQZDF/V7OIs+ysoSwkFAJRvFSj6gotG
dsZ/reWJvS0FTxUgYtfBfqwy49FuYtREXE7QngI/Sq36uCb+65jHFJVq+BEzQpqX21sfsirKd+rt
y6V86yHHJW37zlhzjEbUxWpgQxDhpDxsJQEhjrty5zbijzGtGVPwX2tqfqUNKG561b4n90u8skxv
8A/WiBd4tFI4eXX+NMAZtGKmV/lTNk0rIXxYJA4bx1r4USqd0mihiigGrC5K2qy4xW1zNzxObfdX
lP7fJo3xR8f5u827UfIso89SeA/lPVIvHk1n6kO/sXFVcPjEAZciTWORsaXNxtDbxf+5unyUOTiT
QPMN9sbThO3gjmco2DsCrRgzi4HnOKqCYoch+0jOsWCCxEw/WHyQNkyO1zJmtYPXvAgpQR4xtto2
tfsq2XCBRc79dnnTd0tTPuoOz5K1ml8LXvPtiPHDwyBJ3/tVMe0fl7rdeNa9hZzdU6atvxCE6kuN
S3JykplRIUi2FMUH/0ugM5aoLebM1jp1wRjHIlGtFrYtmHTzd+dy7uvQsOc6lMx4/Ni+Wc3w7lsd
Sjjjb8BrnwSeHptx4e9Fiju75wJYGyjZBPWhLsBTL62RfQ5D3+ytBd+GjSDn318A8G/7ysGtvboI
TujqhEI2A1zcTWyRNHNYU8N6J0CLlF5YqJlee5jj3aBqQtyz9tVI1n9xwa6pvoKPXGRL5PbTt4uz
jakvkkPa1wC8jXvnXi5wD81pP8esWjZMqhgznKc2fSyytMX4YAWhl9gv1nPeco5gHf+uYh3pYXxI
JeZy3BiYbtKH0acLYXEuBTsrJ8I05R1a1vmvW/u3yYr9aDKeaXdTRObJZ9oJNErbbtQrxnzs0uDR
S/LzxOQmysegJX6EGN8XFcyn+rZMo0kTO1wanzTXSlEcDmxezIrutOCIJIgFroRM7WuRPayxZAJk
GT0mNonigCkOAkjynyhqOBkg9FxKkh3NBuPZ56ZSV9fvCXcIZ+Zseezx7mIGoM+SObut2M3dsodq
BdO5m8BVhOUcL5HjLQYx1fQY57xwQRYUNEoq8nS7PDWhqPNDnEgjbLMZyIy96sf75hyvNZujmXcM
+VP4e7W2/1vbRZySkUlKbFoCGq88ME2PyO+Z8H4SBpFEu0ml3JzG888+Hh8gSzFg2zKgIElmVmMs
8Hwch9KAaOdAJoPYXnWg7s72g7ZxF+efo5n3oS1nPjcU2ji7iamow5V7BtXsZSBkXc6I11mVjJiD
iOIDqfgfe2eyHDmTZtdXkWktlGFwBxwLbWKeg2RwSm5gZDKJeR4cwNPrRJZa3V1majPtVQsas/LP
TEYE4PiGe8/16NOV2luy+zV4PJaSoD3kvvfZtd4rvTisNrf4qTFJ4LkWy1yIBq2FOAd99wNJNDn2
Ot4WrrkvMZcweRViazXggkaukinV57rCtDKlw8NgzGCGDMPa5QMmEqvvr4UbOAyE6Y95mhgrbLPQ
1X1r1XURcg2rXje8A+hkLwnwx8WsuXNSe5aLslX7QTL/7ZDwrxgG4vuZ+CxnE8Fip6GMpzmKC4QC
xZAQyVZbnA5ux3QjPIhJnBJ2dU2gUa4zdFtHWZ0zWuKL1AQVWDLae4n8AwkUhTLiqsxAEgybLzrS
3PI8yU3II7PzWqYJe2yXp8octtzBs3tqE3CWGORvgSh+XEbJiCnz58r5JTTV11ibziYUrPbzGi5P
bVEZTnmyFL5H4KaVfYdTTRzO3VPRtT7hkCioZs/L16IW3haNGa91ZjFkBtzZqa8SjGyASNi8tKt0
GqGH6ddeRPx0dpbuy4xUOpm3KAE6+eAOcNGHxP9t4ApfGxbCiClKJGrY7KtqcLQZXsmgKSAVChTe
cdLI5IQS5rZFxRG4NoF5dULofKOGWwS07ScfCp7h/FdeidQIidZXfU8BqkFD9kQTChpIenuy2aYf
ZO8M4DJ8VgY97sWdwGiZCvJSFmfZUljyV9hn33OE+b4orI+6TFYqTYiEMnnqxiRudmh1qgSCp7au
pniCphqtyg5SZVjamymM5VoeGHBZ29qkCgMb9amc+iuFkr7WDar02T302rmOIb4UBF5yjWY8XNjy
7uZy3I8iI+HCLY7lWBcHKaYdcDDohKFNvKSeXRpQp133CsFLJ199WBhrtyTdTCOEIB483SIqqBAJ
E4wVG4cxCty1N/fvQH72KjWQMFeoP946OSIxlAa+/Zm7rfVOfoci2poRJpIh+O2G7RPTYPQoKZ+b
ZvoRmhUSq1MaAkJISfWtjPQZ1ev7EIcIyJoQH3/JgLCkW1kanJIkFFSr1jgnGssw7zaNNwQL16mH
beSwoJGecxlt/k0dV+/mwKN9zKrN/Y3qOGxovl/kOByLELAHfyhduKblLWcJtb6KoOZhIHhuehva
R0uxjWN6qUY8HFZL1g3sNgo8zJo9fmughtDjvcJdcp/327Hzf5d+/e1ZaPJqB7qdEw+rQgZPReD6
tPjBc+EVJF3Ox7nz3YUT9k+1lb2iLGBeasl9YZNfkqAo8VLLOHp2fCsIuph4cvUW0bRwkY5wB5as
jw5uDcw97EWBq8w9B/7e6mlawylctWF5rBX1YlAgozfS4sMM/e82QfGad0OPFAgt1RTON+LnsM0G
uYJosGmqsDjM+J6gMX2EFULLjKdg2iQvvsiPHnlsrNdR+s6KdSyaCgqvscM8SIqKTVOympv8bNL6
jKjBrKY6FimqrkghjyedOG9yZsaqvUNm9VYb1bZM8Aw7bkw4cJNfa6/+tgtMDSPWJk6ydDt50tx5
cUlwZxS0S9IxikM8zcUhA8+8rGeIpUy0suPM9r1Du6hKwr9CfR5Uptl9VqAuR7mjvbrZ2bAL+uK+
8mIyocMf8i5QLdp8oHnvvhZ3luw0Nig5AoO9W2ana8TZuJTJ6+51AkmaK1wY04OLCSc1GNmP7iuF
K7Yy+er5laCdZf44sOuPUKuwUVXesrZqcelr/Pfu5OzCmAjj3rc3eTEn29C0eY2YChd9wNzVh3e0
tPVeVe4rBNxHeegDrpzCNk+Zd+AEwdxbHUJmSbewa/Bbppgx+rG+ehYY7CA/8Z5tmhqVgBknzAGH
Nf0xYnsDQqp139SF0/ABFIwkRZHxFiE4stMXB5U0KrOtHjT+YODdizkjriDLTaIuXQ+VtP/CnRvf
ROcaKCBm/GeYkcIpqhBEW89g+2riVaKv1kLJk7+EKUYTU/krHeICHTLvPPjyy4+YgNyxsuNDLrIv
1FGLzKp/wjxC2eGON6vyD7qFf4NmkjIcykOJB345phy2uYOlOoixJMUx6mjUYBrit6OkQ47UmKBU
1zs79hh0okZHXM9eLMECYNsu2VLTK8ErPzDvX+HQgPAvFbvvuSLTwt3MDpWhCIej0ZEbHmEjnrpP
xhn62laztQO5vDB5AQ8RRScUABC7TaggxRDm4vnmzlGPrp0wjUrNn3H0ds1szEsjgKTfJPq9bv1q
Z3bNI/MChQAyPruTCdvO8Ve16ujKzOnUBeW+DMxwWTTszVs1G/Sk1ha/Ii0Az42FlWf+hcelvzJy
QgnLXFy9hJOwZOC/HMtjZUYfYTtsUnds9kY0r5LIijdN7hABa81X1aDobFu6nZSyNUaKUaNiAZnB
g6DPXZbfIycn51yHyWoJRZ6xHKhJ0pwj+1jKr0Kgf4H8sAFsGBzaWqyjQDaHmMRBkdnbaUyv9xFq
LluigadGHJFt6UlXxFjPrXtkDePxxF4IjbohrMLwhsUY2ZBJ+lzElKgyrbOfJAwPEVYKQQZRqKsH
QkVeM2ugoI/246xvDPHaBRqEQ2q8eobzUmdgZu2f2B6R8FCwF1m9z+/W7dK9BqV3GBHDG639wEf9
OaUd83hgKjUoSiZVGSL/2gf1IYg79JOvKQx485EzUHPQ6/ktBkVLq40BLZ2hr5cc0f3wmz1LSCsa
Pn2Gdp3BLRDzF/izbazcFvY7MUFgV0aCTSyI3rVg6I6mMtnXtsJH2XVU9Aa60FRM3276UXfVbcTT
/wQayGEcDykiJxglAZuFCWQC56qhWUvTfJcNQNyGVrCget+YxtDSpubxSrg0omVkG2tcXfHawmwy
E0Ofs8Bf5j6jJc8eA5RyyFGa8TmJ2LjPcnu/+bqRkJAUngoWIYQEu9kPt2A0N+kwHULqfe7jSXUa
2ysbKgsQkG7nh3Si02w1YxMc0nph5y0HvwEVFaLnnFNV+OaE0zzizCsUKfGteV9bmUO0Wd80UECm
GUB6nGhEdN4aS3PiivcqKkpTtB9VGL87jFwKIm46c3c/HYo5euoFn0yWizffpyKEWfON7RN0RHLP
QZekgJMTRf42RtGzgUA6bBmwUnTzSe3KgCwR3yLTReaEg1CamFQ91P7RU+5MyOS5/C2tb5SxxaLO
MUcCvbZgjQK4KVgCA8aCwtwG8dZTnl7O9t0WP6fPYR9VKF+bd2URFG7NFxv+zZilL/Gd2D6AH8Hl
OvO2IqYFZILHettF4tkb+WcGnPSj6DZ9gKEGYCQPYmM15S5ulL7YRZr1v4RMCC382xvKl0S4P81o
/Enu0/KRAvhYmn+ziZL2RPx5s8iHDpVSqVDnmohq0+ns9/SxnGhofoA21IVxRSbQrrV8xUCxb0Ik
bL3Jx6Ccby8Ar9m6OPKZVoceQxRihFYikq/hr8KbNnFdvc9+ueXavu84HGOlhrZ6SKzOXduZj0DL
j0lVsdpHpyJLt7ITUoM4dhsjOIVGe52tiB5yZgPb0+wvkN8ywpzX0q7XiJWYGOuw3Jl0fpKefSHd
oxCftlf9GiuFntVgeJMOhHFHb3mCtMkx0zXrb7jqOaJm6sSRiBnDO7JK+SB6ZV1EzmvCpzDGggaP
ceSS1o87vH5NWBwyhMDBn1Pf6ZC2XPcSD4QVPWPbXd/x8pTSQ01WGVq5cUJ0ZBJVntaPbW8eesOE
xKiYPzhG1F19JJ9RYHHiIRvSzAT3rmQx0GfcQIaHDMOMznOB/XTwCJWfQppHq+3VHayerWJXJ4c0
a7jxGNR3HK+ZU3DnpMSh9x6RmOCk4gfVxEgEqEAGpiFLDFzEqKNsXqlaqYeydWwGWfg1PLp2r6rp
GWVTAqcyl6XwPh2sbX+QL274iEkQS7j2p3T8VB2xA3YMzc1x6q0YEoz49y2Hx/5nq+tUHOxcP42W
gc2qbKdF2WOtDYbplCUN8w08QnSILqwj0ikJ6lmlX/YUP4mpZjzdg7rrGCxysJLNw1oxYcfrp9d7
XY2o9c8YIQBxeYxaCRazOjeoRIsGkx2yfKSK3Uscig8JOhNgwCHXRM5OMb64zmPZ4mDG5SELyu6X
yTqc/TzLCpHtSWNHPGBhOunpXygT0PLXLKoYAAc3OPDBIjdCnxT6bNsKwoc5ZzYTYciH1EVdEQhS
y8z7N5kWq/tGAFDB+DI2ZHGaFf0q7t9H874Q4kPceTPzqCqL+gPc3zV5U7wPFWUS7Mr60FL0eW68
bSbK40tmeq+FEZdHMGPF8tD1FLRpaoi1mTjXrojnBftZ3M3iq/aM325Q8/eV8hWuFzL1BFUZZqnc
ctXFmthO9eG1jaYU1W/9DIiEM83lZfqqYPAOF3hbTtNjjTBhBUo65hLv8EWWYDnd+djYyJKbEiAc
2ceMzqT3U5EstlYV/vq5eHMHe9/EESMO1Q3beCCqK2ClpnPckEI6FxpZWDxowZCUIlRGcf5eKVim
nU+O71CNEGMBb8c845FDJft8Yk9WlD+2R6k6OYq3f1Bnc864+rHJw1cA7VqND734bUY0dp4WWzau
7I4Aq2YlJdlgMgioS6Am7MoZY8ohuRoVA0Exn0Qw3tKOrcqYJ6dOwN0urYdqxjRe+5yqpjRfDTCy
m7FFozbqFz8c1qMRXcbRPc2OLDasgtCiJTc1RQgs8bCs3Rp5Q1wCIm17HmbM1NMlPUQSI1QzGgZz
RZoWixfTQkmCt8RcVsr5DKEY8PYkOMv8QaxGYsvu9AEeRXnjczZDVKlAJpADl6yD2TIWE4EE4YQg
HzZyumIYg7KDJdsc6K1pjnphhSwJYfMmC0eSkToUYidxq2xn27sMmrbAK614j51Vk70oHpWB7KsP
nLOPhPYmG0HCWVuNqypuUOrBmt203X2171Vsjd2AGW/Kzt4Q8bVzW3mskUnGNiIdEUCBc7K8fZyd
cp3MYYKVqgPLPkLAZMTCjM0rvtp2FvCWKnVKOC4egfaCoxiNh7YZ3weFCc8i0/WeE8yUICdCW+XW
iSwV5PkBYo3oHmAL2oWJG1B25Wpy78QQsBCI22LrTQ3SW+S6vwKvRNbQkNVXBqFLVK7vsmOa8UW0
9d4CXZSvvD760eGQYu1BxFkIYFVTZZ2qOHFepiEDoIZBnqGWs587IiKnuJDLIIYHks3txSlH9VhX
zlOkp/7VMoEfu7V4cxz34IZufjYS/9NIcHxQy8GmbJS5gK2LCE4nHVDvAX+vlf/Ept6RzB6vgDmz
+8NUs5jFSIPdjnGyzZgdjp6XrVBg2C9ysl51nVnwtt2OqhAYzi2BOLBnzMykstv5zjCuQ4PRtht0
0TkJG2pOEr2lZ1S/SEtn0u+EZ3YPYieG4aHRZHYLtOYGpBDEscicjSY4FbXfrdK2rb9Kym6KW6sL
zKuACvE4usSChbrVRKs1RKtRwA+bGncG9BGDj8QqqZU8gxE0RwZ7eKYgC4uR3ALATvFQaJsDnXCd
40CuqT2l7i7pAkXUsnioVKmeTBG0lzgRa7uwLRarMTN2p2gPVYRUWGOlOThZ+dkht3os0ELg8AQX
nBEsmFEkUx/ShysIwjHPnyUSqmEFeA2blDOvmaGGe4x48NwREOzl4H31hheC8oeNY9aFuWlRJJ6A
Aa2JQLcYEPHlruydmuToYYICzV34l/Tvy8p8FvQtHlzSzzv77A6OIpEYJnQ+YhUcmQfc0nYg3m+8
i4pBjYnp5tr6N6JsdKZ1/Bo0vXGp4hKM5AyIRgbqon2McK6dlxfb5Ck6lU/KhWPUDZQawNoxXeAs
Krsd0RTi4tzBQCKu3kyny7dZ0IuLYRdoYLvqzWrkrSspm+CtP81hBG3PZr6pYivbZmif3mDjP45T
dzLqpNmNmZE/EM0Hn6S42NEImP7+SVUaw8GcKG/rKiw5MvjD5OFPN6XGyyhIjapQyq5hPmNXDur5
Ce3eE/Xa9CIAJ4Fviqzw4ChfHvPZ5HQwkUl0rIgPEjYuUyEGOKJVzTX3Zha4Mo6/wqa5RkVIyKAr
35IQlwrhUfOrjLl9gqhNbnEANIiJiX8telNuBtFcFFjvo6dIo0CC33yYfrcb/Ln/M8lm6xG6UeMG
uXT5MDwjk5VL1zD0TtB1tOHoXwOtvUefAYwx1Y9/f9E76PDgEV9LP38miHO4ceAPt9bBnAZva6/B
xqgynZBV/tsXK6EuSbJDmg4ELjlReg1R5OxwpY1skgAV2UN4lvzU+8jkvvt780kRb5xCiCOqYOdi
+LCD/3mvtB5pr5wBmBpdOD5T4nlnbbJKy+PpwQ7L8VRF85bIyzhcdSwc7oFJ6KDXFfY6AHd3H0Eh
q5MBoC4bYfnwsMx9GGz/8i0z5GNSti4/b8VoQS26ke2Lb6pfs0FPmjgjD8OEOtlzs/6pb6p0Ud4G
kiiYys/7LCE53O2La6gQ1JITwXUl7JWR6IekBcuX3z3t3vzbpy61kVZaddIuPElAfcYC3sxRyBsz
Ez+h9sHMwkAU0TMC+kvGrBuu7Mop1KOBxBrmCA8xk8EXxUdukUJL3TZo/j9QRvdBTLvmlZFTW9Td
rprvA6gUOmooAgSg3pdGCcmVCXXFCbFRdSACIxNA3N8IXdPhrCVuvoAfIQWqdXQ00YY9M70BTtws
cZ9ZmnKApPFd1/UZySebTvwYD8ZLrzCzv2Lj2Aw0eabRvXkhRT9QW7+6mD7EFkUIOt3Rjw7i8K0g
bSUtnTWXRr4L2nvITXefLzZB/CLGu94W3a7t2e2RhyrYujDfMU/lPgEronrN5raftn//hApxc95N
dsXh768zAfK3lOkO0tq9gRANIUSWDqDGz/KA8wHVlAfoJmKkPqclIpQOa45MQS+2XckxqhhwCpfn
hrTG1b//xt/v/vnlr749Cz5cyBD7OYeuJsqy38PPJLZnIduJEjXy6sPf76wJun5UDVybuGwPfc0Y
x0AlkS3+fsthxPTwA8t/fGnyEMgkGx4tY7V1p2ZL5Vzth6H/WSkpaAkj5RBnUg7FwWZ5sk1qe6tH
r9/NEO8qye4kbuqP0cDen1JZTXRaCE52vdPfMpcqcWREyJuREiVVHcsw71G919vG0MYqSzFJsNpd
GJIVGLb9usfCA/8y2KCH2jp3gEK6D8PhlgoAPfc/x3R6m9+hi0k1/7JsDf6WDdPYIvUJTfqnKHuF
9MWGAYGzlxEuWA8TkLSJQJc8R3PgkAhcldXOa31mtGXCVCz/LvrwNljqj0DZkAaIqeaSDVaYlDHk
rvTMAsnat4n70bj9Y9Y2TAa5kAsaXcZfAFmwcRo9vi061c8iGw94ubHB3wIeiMh5u6MwBwS1c/eT
j/OZdOqaTTbsEwKNutnB01tNC641NCNB95Aq9g1GNyOaml8JUIPdMIuN3VOylumTPREmPbsCfdB7
gdxYk9CVj7VL8UV75+Xy469nx4X0WMScy2qbkkwNiiC6WkwTtzq1wST3F5Sq/UhSXWp3cmPG86ax
3xj/6gUQ6bMqLXR35mvkdH8w3l911m6wRyAQjKwPsLIcTWx3pTc8QNm8We7dyBmWB9LlfsPI3HsR
7gDLWSEbw7XL3pXIcWCCQAdLeXLeG7gWQzutkbP0C5S+Aqb28Ks2xifWm+8yanD2JgXTa2wXVOjh
ufAAQFsqLpky8rdGeQTLGfmRSvZ2/yAt6FgKGfkiR/mCUYNO8KBU9sTe/JH2mWlVKj+Eiw8n3JhR
v/HubBxpNnCo5jfe9bOXQ9SCzxj7S/Op5IGLsqav2ndPVFt6EeoGA+h0AW7XANUaExk1ley7yQdM
4WlbCKfziRYiSKrj+5wy4NYJ/j4NxUA5xrDE6HTCAIf9KxkBMbp/kB08GAO9fZzv727zJeouad3L
ifLdDxEBTVsQbcNCTOhbHG/dstopMr4MHVswmM4ccCbaJY2aV0v9IOrhGbwq9IKg+hpdp9tmLoPK
Ijm2E+Do2G/IvIuNaxAQxBYGK0wdxFMBPWLJikzSJCVsMdDJIJrieWDW/o+uKiY3yUutmbnHDdDm
kn0YLO9v0ooOpYYO21I6liUyTjs0T7gVR8U2HYqHp4ZtYOK5MWaf1BXNksRuWe5/D2xvr3T1X9Nc
Dluk/6S2CRz1nDp0mDZjg6q+FBIVrlsMOOwMDZCwa56wqEPTn8aehsrB95P0zKLiipbLUhQr0jlL
w7/0+A3YFDOtr+vyAEpQk25B4mHY93QTKGyU6jEnqIZz+AacDwZMXbJEbrJ9oB4HzyJlDgN1xBRg
oZj+LnlYodwW464Z+mGlS3T70fyghmw3TQ0+YFKFUW0aqzQBKsM+4eqV8Qv0Ktxd3/OM0iuqeADC
+noNy991pt7kMI47tC7tSmRKbNr7A8sIsxNURG36Z9NNX6qMny8ArbeIRgiDLkyZzFN/AsuHo9Bt
6t6olkgCmaNJmPr4dWLtb/0Qkrrnx8yb7wUVKCymBsXdz3rlb/rKlPq0rfzKMv/R1f13swetQiWd
XrupRq+od2jvWhZS8pMijeM8qPcynd4FB+o9En6eYn4c0HRmOv3qpk1Um/MaAqGP94Sr3HXYTlgG
wIna/FU1/I1ECzvbWh4rO+LyHOXvqlXn4Y5hknhhCreBrBt+TAMh83mnD6ODIqXJP2oSzKbpjoCY
3N2grddgyK/3I9CY8ZCW9tPIdtJLCAdHT8GisHrPneqAi/rB1YhWW0ofPRufRnr0pfts+urNaiuk
doqhD1WYNX1EWYHftOpvfY6sOMWRwER6hsFM5BPGC3V2Ypogt/tDRvq5w2q/DJsZbUCTdA9WyfK7
KIZT6A5nt8fFkMvfHT62trEuBTpUMy8Hnib+pkrcrVenAN+d8An/y3bu45d7WoHZOyB49jmMGR2f
eM8fZF7tuCtOddu+6ztrJjFPYxGy3hS/iYEZ75q0QrKtpAq1lxWpiqDgViah82g6oIlMU3tzlPHH
0RTsvf0azL+IgNsT0wgq31ynnYYA20E0yFwMJexpFjRFD8azloPNvcsVg/QFnwdy8HKotm3l/bal
/zzHXICpApPX8ka3/jWJ6gP792/XmcPlHMIBMIbu0Y9MNhd3rmIxW9+JYL+j2IZwnDjWQZh5up+Q
JsRRtDKTtNw3iWoogjxcn8oJ0bi5+aVNjHFbMpda2zpjSOPY9WFE+vTPL+H9l9E0PLHHuGHgvw/7
i241GlSNZo+hr1ZofboCMu7fAmm8F1LIgDir/34r8ZyN7LU3KcoMLxoHctk7wIuwYdgn+XF1EPcv
cYDZnLwqzOwO0sK6PmqWRNzX2BKExY9VmD3tA4LVw98vmY0cpeOzYq1HaZjGAUVLC0BuUsEBpySq
J4FmChDnkm/qw98vpo1OLG2JV6ehuuaVcdE4SriVknWTlu9NOziLu5Wirp0t6OqDb7u/q3m0d53Z
wAdspFg1AyNwmMvE+TpoFW3AMp3x2N33XGEQPfeWoNvOaQWj+l2ZaAYp7oAgS+f3jFGWKvPdybsb
gUaSgLHWeGIzky5iolcXwT1VLhp8BxhcctfD4SmycWy9GxnHaRsi7oWjb3sbmARvWOGZLXIaeSOJ
r4yumEFGh6SbqWVc/VSB4KKYBQdbnZSePUTk7AKV82L3cfloKqzRBc/2BC++b8zMuMXrPDMdTEYd
LT0v3ruZ/wsBumEn0SkoUlw6HGAhIp0NahnEuPA2qO5m4Tcrnjz8Gcjnpp3vXd85jTPjakHPzFF7
HLU6y9Z/Du4urBb4xaQTqgfVH5PA+NOGNmEB3xbKYvD8+0gM2POXEZa9wofTXMp4G3Xi7Orpt+VY
rwx0vyXVkddrpCm12GJY3hrGrokJ3TOa/jYXDq2bk+xGO5qYMAEdhoq7FFzr+M6AvTHkjMbG3xhj
9z7RXPFRcxLyEFqLDDNkM8Z7rGAk4tm4QngtPb6cvAvrXRQVLwQcuwCSRtZ/zRauMvupkYsyMBjN
cbKuhoBXMznmqSrdC1R/RCI9ZtjCzn5aq3jzSjouHilwvv025ALjcCHzZRwpxd1ep2dwTc/u9CQ9
PhGTaqBXwImttmZB9yrmusWAIaAYmg5/FQW9VxgjLb/+7WaIjUaRoJ/22lOlpFoNQ7k3SBY+YHEo
mKVTChrDTvakbqHVRYoMQQp6Mfts0pCbm+5OiR/nL804bmvLeYXYiq2drWB81rJgl8s/INLwq59o
B4FZ9QAZkaVacb4aMMTwaEcwpou1DOcPj7ETknbEQxa6nLJS7AOxrTGHWjo1qpiuGRZVnDmoFYZb
mQlKTLY3c9i4l3QwwPdRrUug/hNuJbQ9ipESG1rUZ+baaFi/HfGE30UVaGcsRl+1gQ+jjgFTl2Z4
qhJxke23FfdPs2Miac+6z76hfyAFLlgMpr+2HPkUCudFJvxzTPFSr8Zj3ImTL71bh5tk2xWYBrvu
mx30s4uUamXb/EhhY7Afcr4mETKacC/BTPGD8DpUKQsYwcJNQGCuP2tGRwtc4R9jTl8WZI9Ae7fu
XKxSyX9Y9QBZNJHBM2hELPs2y0uuREmlFk0IfIUV6sswCWjWWHGysWY6V5bbwqIxwnZ/mA2jWHkV
8cm9NvdOKzZB4E/P0z3NVhnBuZz0DWf4U5KDEqyb746EL9zYFATzwM/cw1wEb4Tdon8HnoGYwbf/
9EPEGNFgj2nZfGJst0iyLtJL4YT6YOjyOYijt1F7CQHKwwNjg2ZHuuuqlaRkh4YDzIBQzxXjmYuI
rk2XUqfZNY/LqvhAWf0xKbYwjuRHqGowgGTzrqz7KIuoH2ulbAqQZJ5aLCTMN1ve6LmvyKTIY5Bx
Ke+PYzk4JylzG5Z5KCKMbUnCM4q6UaOMNy6xalbujLsFxZU4ikkZxLgRS2BEPKS9egeGggls1QGR
kJJw2IiYPtIBya7tmWogQzDLT1ho78NMq95YGv+sk505eAkoiHMqVh04B6DqxUjTGFGAODWmqMSh
OxVS/FJGuwflifx4YNmtTBuEIXjeVWKSk8SA7Wrkr3ogZxab1Rc7jnolu/ERNDGZA3YMTihm5aZr
7085wbJAovWna/ojFXu9/Bsm9v/T1v5vaWuW8v6ruLWHP03/H6PW/v7n/8xaM1z1D/T+GCxcC2WM
smz5b2FrJEb8w2FPglrB9jxAzx6/9b/T1gzzH6bFQMzkf5YlfccyHfF/AtcMS/3DQV4LLxiLq8vI
1vt/SVwTvJjq3/PWXAdFLGFrni2lpKawbZPf//35hJ66/Z//3fofKrIDY2A6s0ZIbq0i2eVIv6o3
EHLJti7qtxbGA7CWONtad20aUr9lnVbNGke0A2HHxKgmRoqyU1Ep5oftbxxOM86V/onS8eDN3UNP
IdrkXyMNO87xW2H3PwNZ9Txr1wFCcASx77PDDD0amAlZvetzlyOqIwMB/78meRngVw1jG33ksbNf
8yls1khBse0BAPPfZVuhyvNlslj9h8/x4Z/vwX/DFfzAmqnjxdr/+ta4yjEdPglfSoFw1HH+81tT
+GjYMf+QGcBGCrTCxsi9YwzVndiNfaJCsUwIcjtKuAgzASxN5a7LuPsT8hRjGwr004cqwsDuPKS0
rULLk5X1vxthAtStD2EL+7XDNLsqKys4MKbGsdlsfQOPx3/9Qiwy/f7TZ+wqrhMe1+Qs8mKE+y+f
saQ8LjFDmOuwsDKedu6dR4X9Mp4eWcLDa8wBfjqwvg/tszl5pDAkcEVMZe3+6x8EeO+//iiedBAr
cifYLtebpQgZ/I+XG6HShBzFOTJln1x4Cgep705G1LnRM1tab4cJCoFA2YlFFZj2dk6opVOQc+xD
/Isr1byBuoYsKKRA1AULfhMzKGgLMuPCxie6rZNbZYFAzZynAS0W+MpmqIEb4OUwRnn2iubLH6N8
19b4V2iFm9fEXnQ4TE+Yaa7JXPsbjLIVA2paBh/vhairfh/wKQPv4qOOMenLMjI3WVg84n3VsZN+
hvcpqZO/DrN5YIcUvJ8Lu4s/PfZsZiAhHHZh9Tz2c4KKGAlfX1ovftb8ritC0QzVJvuS1pNNXbZC
JgsgO438U+hxU9AnkLqwn+vQ2QRcpVAzBBxO1dioBssUiaz9Et7NnL1Zh0sfcNhlCOZV5iasgqaZ
4Drm04ugSz5HohDOLdsry9TPxTUKjAwQdP85Vl58chWPzjIsBJLcX428hxRBOsJqXR57H6NZFY3v
NUsCDLpW/NgGzaJHng9gcLxi+6IlmDz8UXmF68iCQkQc1TNQKZiYgTMj1WvLIxfnuw8XCB9iccxF
/9nk+OipT9F3OPLb7eqn0NFqS85fc5rcvD0ZXYZZQUu2W9VIwATBKdjuo3XBvr6uxmaDC3BfMi5b
91nOuCFzwOxOGFGmcF8bofXZaE8tHamDk8cida16MS3hjx2dGgqgUQfzNq2wBBZVeuz6bW8m4bOZ
1QMFYLLVbbMa26F6NWILtFpxp8tLMqWoNr4ZdaPR628ccAjWPVcuEzIYll2VEBNb4LsKq2PIdaPl
tOxz1oxZJUAQM06IkM0graubZSuL6GEOh2FvikvVt+w4cNV49eCTO9LeJu0+K4jhNdOEt1i1YJJR
YnZBWG3x1BMfGA3VGsXnmTYBJ9zvbgq+ItDDC3tqcLtpLCTt4D61uZdsWMV3GwBxP2NJniJ97Skz
nCMGL9NuwJzmxcbGRsj6yPrh7oHIyQseTkwggw3YxybGTtJ6waq2R83+P9kQAoDtO0GnYhZTt7nf
MA1VyQaAM4m4wdXJ8+wh7EEImOX/Iuo8lutGoiT6RYhAFVxh+7whH82j3yBo4W3Bf/0cqGdiNgpJ
rRYpEuZW3syTZGDGUmd37sQaq8OkMjcFWTYRv7UePZi+AgZEr9ViN6tOEbWTeOLtW2wti03A+lTI
dpfqp8RKtLE6gzZleMgcWZnu2C7Wvn1HMvKt8ttzRFU64dg0Qjxiq18Ui/VaE5EX2ZN2XDgwMqmY
Jf0v30jOowYg5MALIiYwbB2X+GFiDrjluuTJKpI3K9H5zsyih4Y00grjfHafmzbpjlj9+gGiSolq
nY5zca/RxnpKKxvMg08psi4XFghSo3MepMn1Nolkr1GU7H6Ud6KdbqYpxWPKisDrXWuX+t4fbmOi
jt1NngC3whvN042qkHCKYZ5r79karWTdetwGhNaxAWvafUpHCWDE5zag/CYBXLVjqmyewyUTWk06
58T/1Jr5gz1bt+SQQD9UnOxhJsCUn95Gd0IFtyeSRxZuYWtewW4GYaDzT2h/2yylEaKbu1dpqe+M
PeJzFxXpiZT8a22pO+AOOyL2n6BQIBez7l8HzW+G1LQ8fahSmvgyYqYx0qXRRIqTmpZTZYYMLjoL
9wLWHcahioBHOJPZ05pLMSd6MoD+iRFj8PfdxNXgbwdF/WtF8mpjU3aR9d1BjG11U5jDq5cQcqpc
g62e/YNJyXwB2V7eF6N6dCP8XGOqm31iuiyIJss7dQlG4wQ7TyLDZpUZCk4MNCdHWcCd2jPWeeOU
ma48VAz0c+ItVz/loKxaCGDC+2mMEApJkNGc4cqtWfFaT/Q1R1N6M5Jqy1Z1ynv/2/YwMnTGZK2j
2eAolOi9ClWwhRIDhM/dUM15F0YK+1UNrlSybB+/ncr8UqgsVWn6D1mMgRn5O5wsMn0Pfu3cRVIR
7TN8YrFZ80LPE/8kDVypb4P1vHCCww4WogGJR1Lnd+r6cA/HHReSK09uCS/TIVUAZ474vi/Dvays
q9XYFG0N7EigKbzOlhi3iVm4e/9CSx21nWX+aRAG5GEFTJdrS+A2BzaIsvcNJ235d0XWWmr5ztH5
0qtiid9TpJAKwFEpWPnKK9d1nuwjPyVgOzB88ndOE7fAtNFuNdypyEwf6XTHIBbSgUunyaO1/NBl
F3ZUwTZy8dIUMOT/++2hnbCROlV2/Pc/mr3RAEXlEzR4EDa43e7//dmZ6pobpUcaCRHzbO+lBcJ8
ISIZPzduA8jWHN4YtIkJFD3Ndi1vbI9M6aEQDmjZIq1384Q/PJzUskAm2+3jOSNdmzCaPDhD/Oxp
qj8GrQcKiLyXwBV3lIChukZ9uyfq9Taa8TPxAXc3Rm4KB7igBrt9DSTPg3RM3mvSSxnCEepo8yG9
9KnEJLax0ozIHxZOetUJbkOpM+zmUXYlPAX7pwqaV1V7NLBZLGys8MpKAvM20aGq4BA/zHiyXZOV
0yx5UxJm71SZnUdAj8a/pKoCKlTgFafElH4RZOvZ6u+iDvQb+L/fPsawQ2sEAKPfzsMr5ycA1QhG
fvEuxRil/npvIfT1L1xNybYsyPh6RHz2IBmW0igLghq+gSatto5NVM4yMesG/FYmvANcAZ5mTWad
wuYDeGrMOWD88nud30de8xcCXgQxp386cDhCh8N6mvY0jtK/1rASs5qhe5CDeiDe0rBQMswb2zDv
mgIsLxX3FdHFhWaZa647stCpTLtHIkPPIWALaBX6j0wDuYevpgoXftlyci+Na16PZOm9757U6DnI
iITWafpFqxDgtIlqLVez6BpREioU17VIIGxpJ3U3Y1IBtTGbeyum6MPSICPb/uKWBryAinAM/pRk
zLBsyuynC2esPkP16qVtcksy65gNbrxzMxBAxLYvFgaoVR/yv7C5ZDRQNQtxkyYwixk3jed9lXl3
blPRezlCi26FRDpoH1o5tkSfMaZzgZKQaGjARNQ+9dBSy4AAQXWXR8CXMxPl0qWsh2odzTgQICHA
KOEYQgKHpRiuF2qE942bfemk28WZc9+7Nvd5ESxnOrYz7QDjeQ49BianhxzUmZ9RaQEkiQf+6YKN
VtmchiUYK0XxKFvzF/TCjgeugXZTFZcStadptHWrXMo+jap4hZ5MqXPn3WKB2VW2H1w1DYOMOPCX
yDoHFR5kR7K/K8PSXhOowacrMXfCpq2A+DQYKLzqIWGrv6pysgYhpECg8DXOTCj6SZ1gjHYp1Bkm
9+g50Q1f5+yxqRJKnQT7iTE/dW5NFSC4cNBHvtppVTp0BoP2YtGCs1jK0zymN6iC2dqYopsZsMlG
YZhNsoSQWpA+TrG7x928ot6pvkfpY/UXs3JmLNzOHnYKPxHfNNvTT1b2NBmpOzT1+LEBCU3MILxE
2tjFVWscSwtHn0m/TkT70WVMo3xDkwsHnF59ibg986m/VKTUtxLQ/Vpk2NtMQDb2UODlG57xRELj
tzxBMG2KdwX6P5nhIwRxeT8XwQtyA140D66tmRrnSjhUZeSGgTWccGAZYA9z6gK/DzM7Yyp5jTpU
WIps+lYyn4SCrc6gEMl9td68tyx/3T0bocNSuZL6wWOwHy22FVHc0WKe0DFRFh9q8tNNV7qH1Cj2
lkeRQETmufQAQnoQplZ69CSqf/xWRb73GIAOmorsYehnAJKsq9OWryolx98JIwEDOoc9i7gDrTWO
y54rwBlud9EpnNt0C2//3tDtRxZuqxFXjiTsYHcWT77koijoXpWgKKzM3sU5f48nyS1a7YZnGKFX
787UWP77KMExTh9Wb3zoJD/LObvonmjLRD0C5ClFX/sQ/AXWAxclOtyylSSGEOxqmAusBTcza8Jj
wt+1ogHlZVxkCeaYWyxsnwEVN2nFC6WnYTRPy1+hr1nwNDopb1BJzkcl29l1jmaNE6L1xCerK8ZF
GkKI1E4rxxjgbRrTvrOqF8y3awdmtM2nFpvo2jTyUuKTtC9UW4Z3iturgPftyFckpq3jLN8zCZvA
jg1W+AQcJnEWFotjA+tmZ0jKCEK2K2q6ZHn/HssFU8CDflfXCRRB74HQyZX41Gehwzsakq/ECm/h
9j05TnEXOP7Fy3kRRvWxy+SjY2gAOOKdVBqOFd+9NCp9pYEIwLV1bSFXs9qv1l1CJi5OpiPseQ6n
NtXARvGEpoVW6ed7gvlPhqDIYhL862JX3nJot2IiOhRE3ZV29hTo8EFaJqTWGkAutGmWnKspcy8h
NuWxjD8Dp77GBuZKU9d3YcMfGN32AfaAu7GYSq3lBgPUQar0HCl3r53sW8bIH7rfktLGUeTTr5A8
jEFsL+RTvR4raxPM+IjH6jGf721c3y1lIKPu7g2FWZ5MImamlmaf6Zi4BkEQdrqbmlFy1YnDjDFe
nazEa7et1312tkNXwLSrilLtjZR/g1FYvFWdjgK60VuPwqck7gZ/g9wkhXE7cF4PIwoFUzYQYdoQ
Ko6LbQ2jzWE62zghCeFGlB+Bi/u2WpJug3sQLUhfgYV+LUlusf5+T9PyLsFDnQ7DNtVgmGZsRW2W
PDhcdKbvIkd8g7ofyXzip8mBszgtaA/ASz5+YofqE+oelaCMCnM6D0DL5RzTg9DVWJhLGkJbbsTM
AOtaL671+DvvgpthnL2VjisMl2SjlB3sKrDaWVpzrDf2bkFUuGsYHJdNakXfJxmDTe/Y65LdMiCs
YsO6Wa/B0hKICPVWOtrFuEIQMw33TTd+D3P9FjC5eexztz7KBRxrGyZTcCzq4nOgHGM1REG8tYDh
DP3EYOv/GP1wNAasnhhi8S1VBWlzNe0j9FC+HjDsejBTaem+gQbAS+bJZ93WB98s/8y+fmWR327C
3HsxPfE3J+NrieEs5ExG9Y7xrZLoIRpxVWUUvHo4S/DEYegiz8I6HTfMrF7L3HmoRWizOzA/isr7
BCrhM/6m5BjZPzgFhMSpmR6lw/pnnMd9OKUXT4wfvZv9Bi1aTmnL57E36U4371uWOFirvrOlGy3H
K7J2x5SQVuHuGru8uvXPwOECYvyMJR0aH2iwdIfF4zas56udk2kNnfcgEOou8Q9pYRWP9dDhte83
xJffkxbIk2N0OGTCjBwhjL1ShORQc+xTLfzS7JhMzvvkaWtfAHa0ZLLpNUmgcakBcALyxHhJIf4a
hFBZQ5dATValAZGKKD4YSgY4Jf5wFRa3ZIDZZTnJtV466gIPi2DkYrPnOiOm/Op2M1n0yWj3eJ71
s83H5q05Pebgup9N2zulXiPuwS4s81wVnTLLf8+b0r9NfILHfPNcon6tc/r3SzEVFB9Qu3L490vt
TfkuNstjPHr+esrV/Fx7jr2zdCepR/F4YVjDZwl9Vk75upXwIyz0xrXdOP4jJ7Yba6mUYvFtH2bh
5e+CB50q/fQ1qER1TiYws6XdUv0yEkWkUgJDh6wQNrzF++N7z10cn5tIoin4MWY0rPhtgsLdZeV7
aopgX09GvusHq3inVPKe+k33kfTUPhENsKmCRde4fFSvogDCiksDq4Ixv/riK5yr4r2gbmdltJXE
/z3Qjuuo4V0l8VW2rvk4ww642HWNbc8W3ZOda0iCPqnJvoeF3TvqaZgJY49hdRO1RNw9qqUOs4wf
F6u9oTrGDpD+OG5PwurVdXDhPMfxdBg6Xu1OM15iw9XXWi9Eg2Ei01g5KDCyA5gnGQOI7OA8pq6e
82JxaBtOeB0D+/tg6ud+Ev4DD3eGYKm+8C+w81z+aKAhYc+9uvgynk+REY3PbQpG3Cr1ghqCUFuZ
BLsLYOzdtE1n39wOVMYc69pY5b4rX4Q1u+eilzOvwiB+VwQUlpAtJz0viQ9Zw7G99kK9Yg6nfT08
p2idPF8zcaYYkXpqtpJ4vr4pleY+tagKJ1H50tGgy73hfdouvkA+zJPbLX1ZjXNL2WO/Tcb05FU6
udHGrHYxdZZ+g0gTSdrQ5gSLj8WaP+vnU9yHV9WT1WrS+k+A7Cl9snlzAl8p8vKrVOa4x5/EGiX8
K2aj2olE75zQq+5gsplj8UDg2yGdxfxA2Y3H5ruwbhJGCSRCMAgBjGhcjVW1G1Vkb5FinlB/m9vR
7LurCOmRGBVRN62pZBi+DLZNW/1Wlp7ceO3sote6B0VfpjMyNIdh8wgj6UA9CSFqv//oEwwOXtLH
tyMu1tahOVRMcKco4EMU1vYRe8Mv4Dc/Fh3qYo4+Uljb0o7bdUqv2co3WKiy8FlNtmdRKAiIMbT8
Atyueh2jOt7bCWShzDSfxTQde8BjtoUPp1k8ocKLx1VO3vUIV3mmGxIAJqCRR924L2FcXgxroC6K
u3Cby+quC8W4CJ/BPpviD+bg90TPw1Of93cyNz+iZlDHLnaYjEnd0dJQIsCzRkhyqPitIu7lX7Nl
agore++EJPNRjoZdnZnDsRQw5UYR3IWLU6QYWSWEITgKnE/GJqmq8qwBpLmJJK+QKQBwXum2pxkl
zmm8/Ei300xco5e8+VDPK0bNmIo2EHmOWPEcoCiDuGJ41BWCKEI5hxXnDVfgtGlxlaySML21iiVI
yKWb8VdilTITP9nZfvdkeH+dfS5i1z/8+zBl2s6nDH0apI1zGBnFgfkYojy1tFFl7CJsOLqivZOD
xZc+SA9lZvUncJWQr9sYP7KIM3Sd1GEBGJzMGa8vCjD7Ir9B5wzrI5OQPLF/s07G8kNb8Ji1Oskm
gJWWtXxu2l58psvH/O+XUBZWGYt6qlNcdSCouzHaOtpjz7nz4Ha1WGFZ6+Ov7aGzshbhdjkopvVx
inaNWVYXxsSOFdFDXiQ/+fBJqQp9juAwth2MLKhOe23G7cE0YeAmP2nBEUPR3HnB2s2/vYCASr73
q89mBxOu8xLkw7WfYVrMgsoZPLpLNBEdAXRBuZ86/V5gmiibnceudz0Nw0Z6Dtz/xIDwXfIsbSkh
ygv6/xxrOrLbAZmvp9cwwSqdh2LJLXV3sf4BEPBMeIbtwOIRVhc6CWnvyO1nPy1+c4U73pinT5pB
2m0i6oeO7MdKEs9C4eHwMOYM26WDkE1NPCYGL1txb2dbcP08YkfG1sEAg0rPapO8TzOO8zxIXtsA
d7SS4q+X+W2PPLxyw+zXTluSEEsKH2vUKjQ4Fwc9tp7ehKff1+OKUxZU4UA9ZYWm5ZOShbQDLTQ2
8G1zwGk6InoIFIRy2lEIbGW4o7ky6A6LNLfelIN+Sp5m005u5slYGZMakUKpPM4VO4DaGjGL9OGZ
t5G/4nFUOzGsMy/9LKfkSZrF2Z6lPDt8/ZIOF5/VUISLAtoS6NZjCyo7IgLfOy77o7Ai0pPm1s5q
gTx0CtqV2dtkw4kgqAWqCfDJXV3KeA4eRvaMsyD139PwvW6W6djWLmNzahA+Eo2H2mmDHR+4wn0c
Gmwdj/D3DqnCEDvnIt/JdrIeXd5zbAI4q3f2rlG23FGQ+FtQhj1A+o3LhqZL4pK+Ve9oEHmOeLrs
sKj7nnWSEw1oNrXgE3GTNpxPAyMWEaMam2b0YGpYOjpi/ZkidreezTsVom5NhdVqBuxIMUhEpcey
ppeRwcL2mpr1u5O4j34aUnhh0ebIqh57fHBLNAVgWIn+MU0uUY2seOXa9/Mci5kZbJDr8CeG5XSx
1AWWeFES7I8HuJBZAhvDaYa/LCR/4dIOEc70gFMi5ZxqZKU0gyOV9xYGq5S6Up821FZX+SHqjA+C
d9hRCrQhh7L0GHpY9tRg8kxorLu+J0UVbGTKQsVm55xRk1sU5cFLi5smpmmN55fe4A6vN1YNYCWP
k+eAk+9aF+xagpYfGtkzbubD3+zrG5c+35OZBgShGnM/0aSWIVHxe9Rfl6dUzyMlwHfVDBgY5hq/
1Sw//PtZrOlm4R9LOAPp5t/vG0sc5v9/yUuNjSoaDDjDvDhVsIkpwl1++u8P1sKoUdDtAccQUMj/
/st/Py0yiqtVHO/TktQVEeQgx2Ev8tO/n/G4/rR1cueUobkvJUYgfFiHaVb0ZRVtjk95QJTGKGwi
9OzA9nI/MjxUeS12xqAHZMr0LOwIXG5A/XPRGF/uYDPz2xNLoTZ76N28X5uu89gZ5S6rgvtcqWnX
hAwnCJO/FXnNumtTbqUIA20LiN0pLD6VyMO27k1XBcXAETDXrY5X0hJgMhkbeY0lq0Jwq/SW0925
dYa9sRZvGeaGGxmYvxUDIKgxULKGL35lQH963rgJR359rJgpuQDvrQFT4eByk9oGPTQ1LP6eNnt/
ro1jnngefGETXZrePor1njWJCXdQGYQPpvEU/YT9a4yx3fp1CyoT5ez5GwlfZxMbVfwsU/NoBPWn
79kHjnrBZkZg8mFInXmj38sOzzPX5cabTW9bZrhVI4tVdB3gauUN5NXSWXPZop04Xb8QL4odUxtb
PWZHTNuAqyLdtpvAiX5802x21XRTMjadp3b8xhC0jIDFl19w2eKIeSRiMfK8IGneVK9pKk5tZfG3
9mApQ5X7ezw2T76GuCHiWW3SgJNUQx3hIRLrNMY4Ww5bu1MYQocIoWi5bCs5/u+1y//rHnWxI576
f5f6chH//xUOEmbYuSaSxb+E1z9f8L8L+98PhkU/0YCQxqg2+5ggxPSQK/NAwXW11VV2QOfAFDfV
wVZiJGcFEm/ivGk3euLemwKOSdIY6tvQso5Rh92+z4qL2Qaf2jANupN5K+FeRVixzXkHZvYgPB5e
LsRKiHFJd1EpOJ0JgQI80KxWyph+RO70t6OyWQ719Z+uf6gsoP4ZphB+CdArIaf6yd1ZFg/V1KIq
x4xBUqjKenFmknJlIYmJFOK71rApC6/+HiN7VUtMAtg1gsMwcS0O8XSLpZq20Fw/th2Y0zbrmNby
qt8ZzfCSy9knds6XexpoeEmFiWZaaZQCo4Q6W8/3hgdZTptzvtFxC53rvku+EPuynTQoK7P7gz0I
m0VG393aTXfMeBhT7g5SK/yI/KLGQO0DoO2ym44KZsgiA6WIl8lrom0YETEboVWA84fHIa7D0sIS
sBDbkVVJaU+OXshYk5UZcObYTb84Y1jXwth4NmDVU6UAEtYcaNvuiLgd8V+tW4P4WSioKeT09M/w
weKr2TowMXd1NNxUkwheKJ3J99JtKD/wR29lDAzY7AEJEti9CZjFRI80+YpEHJLRBDmi+cVvxttj
xWv6hWezOumSba838k7ss41njsmuQO4F0EeytC96gE4YholXFTRijqCDovIrkbXH9obOrFQSGAsl
27ESxrvgdZlHnnuk0J7ypVBNI1/WamTl3x/pZWN52ycjZQ0OkjZd96yJ+21N/wlLACIzVirBzFHQ
OE7FDU/Vn3aA1dOHlG0Y5ribXdImHG2TaqMGhy4YGbwgbdS7SKMFaQe3eMmFsLOq6DmBtY5IAIYn
A/6/syKQpZWdWhxuu53I32QaPtlOOOyDcrgxuso9+WXBXAbEEYxHQU+3yRO8tOJDD7SI4AZZLAGk
aIqnHyzP4tejBLYTVKCZqjkmRfQ3czaIRcKjKUhfKuUV54mzZyDqdh+Dq9/0tg85ccyjfdOwu57t
+Z1dRnZf4JeF85CfzIjshFO156qNhmOGjpH3wa+DydruxaNdyacxmtheodS0LgbdQcwsBvn+Kgfd
kfvtyfPQYjNAA5rpIIcQLxXmIdxvJNMmXhC6JsXMwxPMPgWqcWjtge6RAS1I2wSlRMJlZlsZZfCQ
Ldeq6aJ5V/OVlyIHpWQM6cTxgbVkd4Mhb2x0lSNwNOSUCdCK4fsvCkeENXBPNiRgNR31VVngBIc9
GPh1vuHKBpIP502GBCrbTG5hZegVAxOIwVJsVQ6qAZirjuGsWQvlsi75uknrl8HgbHCuWi3IYHpb
6fmKZywFbUQzY3Uz81KTdQJsNcD6DDHpTcESODgTjr1QjqDnx9I5GHys0WzHx1nwgNMjLg7bvo1M
D2cX8U24i1KvmZf/SvMtSYzwgRl4Oy7kqcxmMhM+90MWEU41WppiIrqKUjiMXHsJFipukaZuurVn
W/QTYSbnMzRSxCdzIkjbT9RRkj5R8fju2xkspoZwlEel7HpsoeY2oNpYFQzdyq6aMyQl0omCwpCU
1EWNNamV9ZeNbbE2P81s3k5pBWbFRf5XlJCWKClRXiNrRwprdzRdJyc8Vg3ipBO7zYEHobVLcCtv
Nd6nNgWBA5ag3GQ8S5QDtMujRnma+mbN8lkdfYu2RBq6KFyZaYRNwPPgRsY3GbDbcytKd4P2TQ34
uFnfF6RlSSoi4B9c5fykYsv+jGRc8J00HsVbJlZR5f/qsja3psSaFTRnBwY5hvFGb1unPgNO2JHa
ZyvQ+P6WikKT/RQ7Osqx8HdgF4tNDrIZ4makhnPNaoJvIud5Ox4Oc5o+YnxFkqHW2Vnkirl5t3Hk
yM7/ArgBsRAoHGsigeWN1ohoOUsAJzkPiqZto7+OLi4ovoNE97AghR7UEcGcPPsB2avWhPDBwqi2
CeFpU9LD5rqki3kz1FBeYHy5n006SgJqBKYdhULB09HivY6kdpPDSjj21NvoehaoQsQeXDzvaPr+
1m0s6t8yvqDNDLNgIsTdssyjgAEDbenzhkQhMpgZg6rw1i37bo0Rj6VH0h9bZf/JZR4B8ZjbvOd7
cVE51R6CdfLeXv481+FpCmgkSiOxCof+Q9jxfQ8oz3Pj55a7jW5iDbeohCJiu7jMEhP3hGA1u4aU
mcA0htKL1SIg+y/gOaGXcQHSpjY/zITX1o1VwJFoiqV8KnvKgbcKh9ZSUhjDOi1oiYn/rAoDPMte
vcIPRRtMDWhbpX1CGsCPWfwlW14oT1bt07Rdhmv2AkwDNS8qd4wIe4AZnoNxOxO5pAbWPMR9TGic
iCwd8eIlkuJ1bLjnIzNRN6MrbtppQD8L87fOjMUNhrS7ToTBjr/IotspeG6GAotKvqli+jCQ3iER
dzG2CUyUHSAaDCE0MnkVR0LkoDUuDn7W5ERk4texKrEOUlyFmAXgtNh3cZJuTNib654T78acio2p
4TSwVMTv3NIJyAJ+Gw3J8ND2+UGEeENmkxodunaw/dyAiiUj4vACMeBaWPnzSBkuOZkvx0YVIpqC
rhW+dqTLV7ZHlKmzScVUbvbDMJPQWgiTXCYgoBpFiY9UxosWvUf60Bfb3BvijTW9pp5xhv9ACp4X
XRU/kZenll7lRxElT0PHSFvwkHjubSoqHRxrXDuKFL9Z3wZ8LJdXqC5sXqvccOlIItxjVIp8+zkH
hM8ABm02pAuvc9qLqCnKYcjk4FAWV8tr30r3ifTDV552HXELYxNCDBzQhFrkqlNEfqZGfqHRj+XI
bGcvY2P2ZzqojpNXY3QYSKHU00jbBQ6ibGZlW1KlYDv6IK12OBY6xu/mRICe62nXlazm0Fx+TLsj
oVSPd+Ug5Y5EpUKgpB/RLduf1NGS52R1tjJgpI3bXugmSzc1YvjE5ggGrrzP+wEEkcJLRJrxNt0q
3ybPFqaK40i1J+qX7DCZcqv1SgDApmsS5/ZNPAIB54nIKdrwrpxgqfXxH6pchZd6ZBNpspYy89+g
GANiinzH6H2g2jEFc5YaPkguERposDXl1357auqA7x1JyFXx5EoYVtBsI34w7gxkZ/TwkPJeuzmI
aH4IsnbpjoY8C7Y9AaLWQyCgPmJTKADnzYjJMYZlhhaM2zbHGS2ijUcrDVH3U7pQmsXQCZje0U75
2JNhTG5JWwExaAXwoVAe6aW7jiMhWZPlf1s89El3DTvvhb/R3gQ10sOIAlO7FGaiuefHceTo2iXz
U5Mb11gtSwaIUlmxb9qWJegixgwo2Zgft22j5VpXlL/ULXC7OnswBopgDPvN9mjXTPw/P0w/QMiu
AKrC8h4/PGh2TsWLChH4qe3CnzQFFGlhmgE8/lZHfr4tOxMBJLupjfymokasAUm0Ui0bSCwxOwpf
LgyH5Q7PA4K/d/Sz8VYm9WGczoB2aT92Odkwnh6qniBWYv+ZzfJNypz+QM0IlzseFlLWFcOi5KoN
jqy7KoxPuMqhvE5+/df4lGGKof4S0fjl1v4+Nafu5JnR+4g9jzvdXY8GfoMGnZRwYk24s64Orpc9
Fe4kLpjjzuwY+72IeKrGAQsdUqMtc07okwQvkuX53WyMYLhGutnOOBTt4LMdMUJyUJNbV0dPfdwZ
ZypQ1Kr3caHZXXJrSP2JEL1m5/TnTgG8DIXO88RWb8fL/VsFw0Y13RMnuZG3JFh6azxJqfWuiNoP
vK78A+MFUVU1+Y5n/haIwA87rQvECr0ze5TQCrhK8NmVRFannu4oV4N2TSFI7FPFl43KP4d9Rk6E
fTUzhgIDPmVL33NQs7EAfOY1B0v6Oz5UuXJ9fA89SLoafsTacStkuPqQVvEHV4t5hMPncVtj6ggm
vE2pvC4XigH5J1IZLOIIXU2i4Y1iQ1HB8xDamN3Y789z8OJS9Z4GdIp03qUeapyxafYEZrJjaGN+
8UvIN8niWUZThXJwY/1D4VREYmD4VGXOiqP+tx1JPiJWwLBZ4C1Y1FnEDGGtx+eD4ew3gKTXju+l
yebMqjhqKZNMAKVI/u2wDB7MlLyO/3KBoNcq1j449G7wuMPh5GgwWxmcGOfY2nPFMgzUclM9ThCb
JmBcy3+Me6q/jed4pF4EKvXVjLw/azIe0jqqN4jYxSo0ydNBuGWJDMKx1tO+GXkxQvVd2bwcfXKg
tc/GMyCMWBg14lj/a/qkpdOovp/qknM25TVh9NV1wMMTzFcmkItdKJN+3dritqW8aOfV4WNqv1HX
sXNAA+ZZ8F3UHW0bEQr0MIXPBe4of0zfioqUZRylewgrEGgaGH9zT4XW/Ja3Y7Qlxaz2THk4HZEu
w5q9c9NGWyXPEyvYvezzDzXqkxdZ9koH5J9JQWFwAkYtZhwOlfeiLABiPMN/oSpfksn4Wh5ZkFmB
fMKjSXBLA8K7WgRiauqLmkVNmjqArkvfnWs+kHpmOjDkIchchofCX4I8l8FzFVp2+uwOA0N8+aO0
CTyPFOMq7wCKT/03hR5b2Y133HAX2T9yCuCb2wgbWd3+DlV13wjVbKHHXDpKqm3B5JUDjMHeYH5b
yyCsJDNKw4Nx+k5G29rWTndtfRIpMalPaMyIxETI3cpnde8jTwCn4Pn5KuY5PchOPfUgsJrU50C7
jJZGf18E4yXi4J5EHFrZKNASatg1j/LkcYiHnQj0Hv9LG9h3wOIpfspGvAK0v62L4COS5Qc6Dn7J
arFeVMNOugQgpqZ7CQQPii5nEy2ik2f/FAY1B+TDWXb1mX2H/LLxkuYb9PBbGlHY3rrBdblO7I7N
OaebzRBRNC2JPzK8YwMX1t3AujEqNXdNF/c7D5RqYtGfpdIhJ0mbpZxRCgMcHUwKwJ3LDTK7IB+1
LR4mmrJWI7Lvqou5noKfuQ84m3WEBAY+HJvgla2WE/aFs8FNHNl7qwYXSA362lTzNWhUDhfBgGy1
lrHadWl6E2UTz0wXngOdWRv4T2C9G4XljGcyCi2pTq84xJ51TTr/bOQYkI3oqcBpSMr1iCkBhZvP
W0X+Hr7zLSvNYhWL8lnk6Dill+3DENvchFeUex9dMC9/ItkecyAAADSRZr2rN9a3/uTd8VTZIlGu
HHek2kIQajWy9ihibrKe7bQTz/eWRYVZ23D8zzAyOxyfrT59zFlJl7M+RQ51JsHYHK2iOIrKvvHm
/Iz38BJPCNBalBGf2rz1U+appNAwStIPIfPXf1/Exmwo+4IEOlf2NgmGczUw9RYlSIF0JIIUHAjU
XkDrvBSe9RAkw3UoMBel9FUtZHviyxxDIz4MaO3CLz/44h9aSRteSeVzUDq4hMPg+39IOq/lxpEs
iH4RIoACUEC90luJEkWK4guiJXXDe4+v34PZt52djh6JhLmVN/Mk7SAH16oI/CcHSUJq49jG2edJ
Ry3BsA2cXW3Zyykbn/jo533aJXWaE8a+ZZ9jQsqhDrovpMt+NOecJuYLlk5vSdsqvZfVATLDtAxH
HVHa1xHMi+P8jQgrxVTW8Fqdly5hT80e7jEqomjry6ldq/u7GrNfbjuqm4M1Ia+7Sse/kccVa0Bw
yhL7TL/KF1l1LrkuufuwbpASvZcJVcEctK9RmrOpRH/NXagcI8maODZPrZm+F8lwN22+6tK29gTL
odHVngYQSF0aNyMxlhkHQsM71ap7m/8bI/amHAfRRXincHDhPhmwtLELpxXhJOaXlQzncg3UQiWK
Kyvhb1oA1qHDbzIhytilWk+JcSO1F6wYad9tQ8VLiQ8fO0ZMk8wMYDZ5SE8TpOKWsVCIpxG3ILey
/uG4QONYaz1DrCqqlCeOgp9GZjyi8q+laXING2Jire4nq6p8saB1Ub1EkCWamB9hDo4NdazN5BJd
d2JMFMQ2rBCUgu44GXMtDaUG9hDH2bthzy8hsKE2n/k0/oX0u50919yjqL3cFrGFzzD37LeWBE1a
a/62geoumejCfjwSQ9snvlyVyvzI1ABo4mDrJTEonemWXc1EXVkf3aTV2UsB6wHtZ2CF22h/O0t7
K7PmF2dtzHNfrqwi/2MLjBwjbzQjeFbmzKVbunX6HI2yxAJ1bsaCtqAecIrucGkVYHXlptCYu+p6
PEa2QUqCtmlQonTUTOpeZXys1HwuRyfchW5SL8PH4EMa9JNgH5MvVYa4BI3/mzr+fsSGq0z6ffU4
eh1B5ow57H4CNoB5M47ZUmdOCb6tyN4XA/nDSadjInczqo/QnLwRMAHFQpoqn2yID7VnMMXrj2Yu
87DG+I7agXE25rEgOjJiNPaCIpcvQnTgcRDWvJ6BXrBy1im0KOtFjxtrN5JFd5zyVpVdte94crCF
2Ld99rTAtdNGwm7AdgTE34GCb1hVi3bGxVWtvME/3IDK4iodcSsaenuqGBESiTKAFPQJfWUu1ok2
fQZCy9FurkJ+zMsGFe+fE3ErGxm0Nt0+d4V1SeUsRvj8VFnisqhIPvAkXTIZMAJ6uFzDTWS2X7R5
wovJX5Kpe8145SZEewvlf3cxne0gQqY4PQwZPzGFrVtZ8b9c7FUMqeZLRCZLheLYjK69dAY2ayEC
D8nBfCPxbcJu5jFrhD3lrfTXkZyK46NeOmuzfQlCTLsVwmSJxlGNyJ0ufU7LgvOVElWz5qT47jt8
PmiaT71pyLnZ7YPTzi6QYbAMWw4iExAifFQRJ+xBZvuG5URsPFM2OWtbNVdKsdbgmNZTx1m4cwTR
QHnHnbEXDY3IwdQ/8zHPjzGlN0DRfM7DvJTWfifezSh7c0iEYqGzWIWPNzNLv9rcupqt3iyD8M48
kLM0bO8pF8siCK5FEr42MjnkoX6i2RG3UbXWLfOUWfUDDnTMWov9bPmbSPGYJ5gqbPDMwSzYWHb3
OWc5vPkztnAu4SC0vozMvsueOkZaNuKuOEIj1Nb+ADs5ak5F13+GY8qX7cKiqAp7F9v+H9c+s1ji
oULExzGy77wIH26gjZsSJSgskKk4/201y3lF7eMYrko2v8bVdyFN0KaOEyc/9sY37mrSe+cUs2Ya
jK8EF3H3A7vfdo2+xRTDDUspAQ6fpVkkVzPvX43Om1EaztKxYSwMNB51vbM3h/7Yw79K03UjtHPF
ftCJWLomz6r1sa0a73bc9dsqZWk8AR+T5twO1/zq+XSXrby4srmkNJW7XXNxqIxypONCje8x9Ipx
58Xk8qlKjrBh+OUtS2DnDIZ25utlftMjGg5BVLEoJjaN3ACFknvXIEuPCYcVRPmN9ngwbf2O/Jou
XNwuZCRbIh9ksZZPRTvUih7Rr5we8Y1HMyNJUAQeZX2iZWSEjJCbdezmhZPO9RpkXRFKyuQaM7eE
HpbeJEaD4T+lRSgy9sBESijrwszK69J4eD0gFUmliefBT6zLbJOBkdEInS0M+2xO+c2eMMBJKPpa
M3OYKmCMEDOMGYRKB8VGExBhYIXTnIBU5mrxhbXAb428g9OKkEKgrgMAxC1WPg4pSfuiQ+It6LTU
KkK1+PvK2L+Frvcua00cdYTJhdYFKz6llwDxsSgbDFQakTFmMagO6tDxpi7ie2s7T4vIyqKE1rCI
KX7qAhvQI7TEYeDPIujNRHrmhFCO+2oyPoYwe0sC7xCEBGf9sk2gGJDwzMsNyYt8P79xIqteBTK7
m+YkdpbOOBq62oufq2Jh3VVDAhsw9keKJZJkbgVQjVPV2JR7BZYv6cWnozev0rRfLJdjWlCTGIw6
EzJRTIdRznxqiZi9er6KpmJntM0zLujctCU3ZUA52HJ0czYODQUD7Fj9WNHX3ZQnCTKbV+/W641z
xRr9bMJ+R4UFccOziJjhs5rwT5u1tlcD3McJXU2npU2RphSUalXj8GB3TG5uGu+9sTXABgM6qbGg
Q0mc3InxgLMiqgB2rYVoV+CpbaEfxoIGEVP74o7msYwzvqjECaT7Mso6kCcjcfR8OEgt3NSVfZ1G
45ZSEhLG0xxZcfE/1CQ6o4irUobhJpXqhsPmrGfVex9jboVayCG6c7XPrmFRac/vI+ztKJQi3kTS
Z9Vsmcc+zjbEAF6ZU3l3fVKHPexCLd1nSFDcCJT2xWD9TdptQg5iLbzYrjs6bbivtQC9tj6ZWsgi
N/bZrTv3UmhsOcYRjBV+Gq7eca4Ep0oKEDpLg8LsXxsIOlkWlntRDis3ISifWQfL8SceMkT0qqL/
HbPuNyAmY7ONXri11A65nFjN42x2O0FhC4+6Jd3jh578fY5luSqQ3DOF1SoJRq6pUXxxl/6dohKU
jZUcYIoSMZzCvyolv++blYb6Z7O4y36qmm9xIm5btNpcqsT2UBMmode+vMmyv7cl6CWlSGEMLWuW
mogBA3p1MxROstBgsxJ6ZYX9609S+hcTSABtB9rZjdN2l+rByqbrTSQGsdo/tSxPGohqXF2vcU6D
WixxkPk+kWdfZ7uD4nj3nOIojeQmBt7QHjIC8PNthQ3EHw06a+ObY03nKmRqSDstXFNMRvqA2CFv
6XFKmrWOw4md0GvOswunOufhqL8VcXsESn0RGIMJ+37TAL/TCkesk8T8jKPqhK62KJ3pRhkUZNWK
RY6DBU+WLsU5tKB5soPw0+5s3X4Zi+hX2YIyHAzRSwUPsaNBbFdO6b5o3hw33+Ex2OpOgcnUYuMw
eJ95NtNitS3794WZUkDg1s1nMgceG/YyeB2mVyz4M24Zy6WL6K8F4b+uap61paNvkfZS1kAlna4x
W5sYErzSYMyR11bQF6eCsx9yDtInqtMc5yVw4lcj6TbSIw/sgj4yk+JQEAYYDY1AEF0+RkzSZU4R
a8yW1cgBBUcPGo9JFYoD/C/HZtZz9u0gZS7wTXMEOknYijoU3oXjU+jDuoxmU6veSA6Grp/szZZA
90CwmqCP7TmXNlZfEaPcIiKlP2J/H6mmzDUsNYNOv6SnLzqrLqixlxc9zr/E1Ikl+1ikGpnXO4e6
nCWRiFnNML6TzNVWuTPrhBxXN64evFuJnm2NIU8gmMHXJPGxw520Kab2kPxyo72nOldIhXd2KagI
Rn/R9yL6dfE2IX3afMfpmPBr0F0/df4+KPwjWQ7G2jh5YDZRC8eFMxb2kbEzdGNjJBBoWWT1i7bN
cGx3/waFEVngdMM59xUEmnPK7H3UDXMBQQJjqybtrmMCphk04D0W2exySVegYTtoB/ZEn6FnD0ct
5AoLTRufVzcdkzEnygkxapu9AudeVX2KttLzzk0ollh7uDmWxigeVpdBGed8O4j57QZoe4oMCJwa
JXqj5OHKbG9EePuL/Fb02cEfD05OyUROmgfU97jTJKjbPuK9XTiVh5cK8UhzCZxLzOvU8RIMy3iC
/QSNMC44CT8weQU0dxLVbWm5IIC2U31/rrhiMs380kz9EknwdDQr/IY+O7ykUgOw85qdafJNu2a/
TkrHWREVt/OjyngmcvBXW1zFX4kgbtOXq07ntEiCC1XFc86iNwgockKEuUjEk6aQvAeR59KRkGFM
3NAEU26G5dCG5K5E+Bv48ZajJTeJL4dlYbobU0ehEgN2et2Nn4OL7YEsIkWcaUlLTrZPiuojwJTS
qQ+VGs66t7Kaz3EpSZcuDczsFM6wcZpnaoZ8vDXlk33XKTHQ9Fyb93I1sRwoyXcuO2N490wWEGlj
fg+UKh8G9ZFRALDxDA88w1jg+eqPI842NDOObHqlOFMzfc2adQc1B8BStW4p9gO6CyK45J8I3sNt
yKLgMlbFpWx1/aqrvgWQUVFv0ibR0wIAyys3GM+knNeFaeavs810oaW69tVMhMrNKMnOlRO6724Z
fDAk8LRNZ8zahJ/GsuihpFJB3GL9FVbayg2onvHCuDulIqchR7G54boPouCbkomWWIPRrCbb0Q/9
3bZV+1VRBbmPU5/2qhYN1czTp5m1Z0eN5QdRD+vo99hRVS+Tp8axlCplOmCzod6PFHK9BC1voLQa
3C/ORT5dSpY4g6IUWywXpJSk/dBh0T17FZEozLXsNDlheZRiruxys4/E6vInbpJu5TaGdpjsvLh5
St83U7mJWpHfG+IJxC74EcckgNXAp5hiJaJqMnw6Dp207FCI8M+fZKw/LQHrxgC3sk/1FPhj7x5K
WXhfaSKOQyP7D9zG2jHV0XicoS/uvk25ddiUCzxd08soaQhAlzBXpjm80EZorPFHYK7UvipdRqsG
2N1YoPGplPPzOOzd8Q2egiINntEqHekI9BrrrhZrmxDGm6WHq7R/lQn7eFiexFpb3CNW+GhrCZ5y
8oHvY3ezVb+YBnnOZlc3VbHvdAOWBwQ+BEWqQMO8XnYhq5EKo9sSotdDVZwIFa6IKnp2fjqyfh6e
zFL7CktBxO0REa8kTMtBbwq2VmDeRupPeMsab1GcLmyGqoOXTS9I89poV4gF6gsoz6YkI8pswz7Q
2lVkh/g92QcEXPGLwZ24aXCT6sFb0vIGdH0DWaHPL0pQNk9SHGwPtk8l/3SRvDKcSZ5k/B+k4hNC
FfacNev2oMAcznH4aPBUYILJqrU5/Awh/OjSBsyXT9NlqhlBRzYuOAVIyXs7pMpHbXflwXW9i9FC
jo9049W1+nrTYT0dafniPVpeshKjWaJBNOAeWMxL0iaE9KR/Rh7PalqT7ADlX5AQsZTOFMGKEzEy
MYjMxfJNSZlulPkekZDnngSE6G6HSFuHGt+KqPDX2SYXXhj/s5GEamxBy7Lsf0Py8SBKxQKTZbry
TYRbWdhrR+PlXhTxmjCK5DUMtGUQPQKDSq2VpHS+qqmFnNqY7uFQlSsA1uglIwMKKtaim8ZugcNb
EoCf4bRDu45dgoN2gUgZMoEaWbQT2bfMhg4uYTtQXtixV+g451jFGYA7rceINLr5t5Ue8dbsDhga
h2JojBvZmjuaYx5ezbSRDvpazDzjyNVx5FNcX6RvGMaslWhtsS05bGKrJByH1SXJ8OeAUMMQTHwc
7qwuYDn0HneIDZ/UD3/RXEOe9Rim7LzaxxGRD0kBHOp9dEcseVCxeCFrwaKbO7jpP0wbsc4crkC7
UbmyXepa9wEX48of6Pw16JzM/04TQFCzaTf8brknSGsI+yyqgbxpfMRoGLGVy62FozZ63nxXZI52
heG84RM398Ypq42PLuahjhvojv0u8cs34O+QJ7pyzwsLvwQKf+n/az3x44Z8kqKrCdn2l4SYrs8c
vYaEwIEZSleMkCZwDwXQJJA85uCF7r/zU5XYOgd7+jAbTGBOn1EqXHr7tK53meL4KEMsdnVIDoMT
aB4TV+J1vuPu/5shdJvIs2yDXjJVfiTsftlVUfybmxbG+ah5x7zIN9BUHu7M+qrVCn4OLoDmPyoS
ZQ51RB9lUwUvXlDaYJmpAWVqTOvoFncuSR0Yafuq2AtovS9oa1bspUseNm8aIOGlG9RfCQ3pVlX/
ZlZ0tbF7z6ZdRIci+oa8c6Ky1jN/e0f3F7TLKMx09pvnW84CxYxXe/LVEdFe1jnPP1AkQQEzbXZa
Sg2ajhl3DiH4f32CHNdU+iZoSWh5OLitkfEpDjkWdZX6gfFOA2BirELX+TWVvcwpKFvoLK+tFqdd
9ObyfliY3NNu4tSzz5IjWKKxDov8bSS853TrDPtPbZbHAhPEIkhwFWnFOhwCXIPZPuhAMOdhP3dr
9AqeGq7ZErg9lhp6w0RxtyhxSFtBeN//i9x1l/pwRUklATcZJ6MjmYPHmEd72S5qkyA6OmeCmL6o
K51l5L9RAKQKPaItrLUKiHasybLfBn3FtqMVRc/Dug4zioybK3gH5kYTCSUSw6skGgc0Hz9phPds
3tbmLksILCS2hvUWK9Eyrr7C1K22buR9eEodht57jK751gvjw576A11YA7cqF2BUfxqVTdo3Kn/Z
yXJ8rKlYKdb9mKPAsDraVYLzkuazhyt+upzLi6LXia6CeiCF6Tbzu0pRBddmf7H58USwpms04uyN
hX40IcbgB9IIsYHDyVMCdlX6CAafJYs9/VhdK/G/AymUzh/n2UY8Q9vcPuOz/3GDl1Syn+T76Rdc
D+Wj88twVYw8nPRyl2qKiKRCZphR0VqX4+hj8epQI9b38Zn67DVbLIJHJd67qSWRywoL6dlb6f15
KOdErQubaogJIJizezLu+dNVj3WjmrJn3Z3J7//TrOHL1zbANg78q0Ogyq2w5z4JmzbfqB/ewnCG
sPtPBUN7Ea2B9PHfgCEFHiO+Wkbh7IwxePAOOzPs7KIIgnPV4SCFn1sK80/vAzbSI9JdboFzRGX4
YyNIWoWJSTDysF0iO9PDNVZ7eGwndosnEtxr0B4rcokBWA5MAmWYPDBDGCt+YIcX597FVUU3POUQ
5nuOTLnEqLRDrP2LOO/aJkRu/tguNq8aYEbk7ogsa9qcrVhje0SKv54w0I+5AvX8CXp9mWoZwNzA
eTMbFn8wNJAfqmQ3sMfb9nZzzf4LKsVkEGp7ldrMPjT9AA4fWD7aSt2gpXzWRVUdyL/y5sQa7ncc
zjsLWYgBcd1H+S0OhvdoSj/YrizNPt1yym5Y8T+ykeGqEbxMXa/CP27+hahGFi6HDWFASZu0AGiA
1mNIII1e7UMX/EOXbl2dnXAdUEXmSVIcEALg3uh7bNp7hhGcLJd44ogCavu15H6MoSixMXxp5dAt
hz+jo9+7sCatANHvpRrro905tDMbFYz+7I/uVN+x4AHvGYW259WvrfpNVVGClVIRzTuRONfwwqe7
k9D7QyM44j0meseZ2bTEvU5IayQ/qtrYZMroI8Waa/CpRJQdOkbxmgcZDO0081b9RLx9qByOs3SI
LOsa2b7eD17ydDAre3298ykqGGS9D8chwfQS3KZQvjHSzBlSmEIPFRWUIsVDvQYPzdmbVpfWCA9R
B0x1qumVhDjnkludCg64OD0aTBnbFLxZaPecF+pDabj+Svp4MEtWm617b+zim7PYpQgI3c2Rl7VO
V2mBGhvlSfcEpYSg3DKkyGnj0NiwtY1xl/XhuupwbqcuaVkipFRyEsOsSl4cCoi4xGcSsdLjTRsv
DSv7NXL3min0xZFwxsgMRTkWp60eU3U9HX18nUVj3bH63ZxZj8lq8WNgkxVJ+Av0+964zcV0o1cM
2duc6sDMxeDJavlEfuiaE0FsXTrrTP9NmlisdMGrPszHMyS+l4munCyOxNYbKWszGEHVCDaQ6Oja
cY/aFJ30TjzclD/V0bKXM+vmSb/vBKFifKYrYmvvo+i/S6u5UpSx6Gv0DJVw55sA4/zB+4BaxrzC
1VFjdBqZ5WrNW2vaxKw+2SyyRE2ngfyB4PMaJ/jU3REDB8yHwup41xfraSrxmeRvyplbagSz1jym
dCbyrOczizh29Ar39wRSjKiI4XLD2zddVZe0mfb0Ed38TMvJbBfHuKq+GY8XcdE8qihlqiSWNuCn
D7pNJibeTaZyl2zNLl0/ukh25N+CNCTf72m7qSfLLICzWnyknnHGKiWW9iRPfqS99WGGoQMMe+A7
L1SM8ExIc5oM202P5cMU7BUcqT2m5M0Zk3sZ4jEq8wGtUWYkkxgFe+ti6weh/1PE+tihcoOR3nOY
iPXeYSZP3kut3tQ1XigZU7nRY60xkSf1YC4I74KEONoqzF87B9IRngKoAHQyLsQECWhkEvMoNYHu
ltM3xehggGXr8l9lJE9lGH+NRYvlhpdH9Jrggu6Jji1cJGx6hemXpshoZ2DFzrT420dNxNMAlpYE
BE6dnl6wfQOP28OtAGkAFuFWdtY/x1c1aNnqUdKSPBjNKU/aa21x6Va5mS6Hf5JCl7xKVg3bLFKl
2gow4rjMCRnUUfgbF8GLg01rUuV7UOE3yKNsJxOmfzbNxy5yTgWiM2sa9BQNZwB/ZdA5KQaOij4p
317TuYJbPPGRfvHEdS5RAVvVB8yOv2HH9l3zcUdpQNFdMtjC0b4s0ZwF9J6cEKpH+QqGw4+UOY0s
gEWVtEM1jHo1R6pc+0B7C6PkSZ70ljpc57Bm4BGIuwicnr/T/GtGhCensmR2cH/IGE0Lq2XKqAMK
7vzKxxaqJaeosekFUizZ80dghu9Z474UboncN/jbQaPYNidFDUb2mNf8wE08fWq4rLftyFitJ1+S
+cafSTrlzdWyeM3ChpPZIN4mYTjb3m0frrwFFMzpAqxZh6ti1QT+TvBlbO2EB9LwRwT2LafDbv6d
K6H98WRAK9CBzjp+DxyBy9YobkM0nrtE4uiMzLUI9EsVcsRilUkWMCce0XPSgUdP/QW+V//bqiYs
dJCB2NNdycecZKA/oM6fWgcwVkluIcan5YHBJTPWbSubH4C12aYquh/CKvNtG6a8TVMLxFds1j+d
uzAA+xTc6UvFU8gvx2MZ2Y9Iq7ZWyasimaJxXbP8639sj7dgjE6PUqEdOpgsK2WbbxaOBHssWQbl
r4Y/7/CBkLC7bvU18UZEaTpfV7aVv/Ydt12Pd16CJV1IV1prP6EHN04x8OjXStoVLWDEba3SoI1a
/muZCxgyd63DgoEIE53FJR92iCI4UldZieKYDOgAHUJYNDVnzYt/AoP2ZqOsP0jPwhbkRLze2BSY
RRWvpCDM9v7Qj9TqrXynfSjUEeQ61H3c9PRRENkecdu67Do4B7PaaetVZeFLys3knz2qJxZg4t6s
lTmJMNgGZb/uumVk8FB2mjdFofSC6iy1br1uMw7ZV+5rH4RXeGahX/SGdsGDcSjF7HshDr70Jnmf
R6q6IpGI3Zx64tEi+BOzedHEe26M/Zye4kFD9Y4WwWrz+XiEmf5Gln1Igu6HLNL1P/pELWKYl/N2
pHf5Gp2ch1KINZnED0axsxaQwJUpjS8DskKK3sgiGNdSjyZt11jrPTAWNezcjSjPiSo+rITHX5mR
/q9HKnr5PaRe7eddeNOIvcqQaDgp/1RBShUvx0nbr4/4u88WdTW2bf/1uDJKomILKfsjACHcVVpz
Yqk+7+by2R7D/itNaPq0Pwk2bZPCocnWLF6jasKCXL6F0tt3vv3jRtPe0qztkIYPVYaY/DUWzPR8
R+yXYq6M0fNrYk8AQNzGPBARD+R8xIu6g1thAbM002MIjLh6HG1cj7V1VrPY7vnPmOjnqScD4tTy
XBUeCwum3zAUHq959kU65tbO+G6d8Y/lKrGiImtGyXTrqvo/QRid1tE+PccSC924t8WcnIR7vyos
9sXMhaLbR1Pbn8Y+3UwGaYZWZ92bVzQ6Z/ltdLp0KdjcY14Kb22Dlj1CkWX9Eq5Hn+ugJQO/iBPx
T6ktb1k0jhoSs2tbuJpfhpT4fCCgILA6vwCkuZhVtlU5lFBNExcvLS6O1Tz8Akcm5ceJoZ9jzEYJ
9gttCF/5cRDuh6NeyM9Gi/azHABPMgM9gelVYjsO9eoxZinxODfY+E1dM7NxXJeYnLoSm1g3TmsX
MwkPlCXCYgcenV+lM703hDC+BPsHGuexT+emdniX9IQZmqTyo8weDs7poWoMarNPeZBEgE30n8Hi
9JQB7Z5X4U/dI5kEmReIBjVJCatt6K+lz9lZm+MChqG9e1H2E638XV0NYALjedcSctkr4gFV7z6B
eDEPxuOVyMqJWMs4hJgweSMtwjL7SrIEC0A23PsAso9ucYHmTDkyDn97tjCrxDFXiZ1+N/A8Vz79
VWhnyzyOkO5B90fuIkCNX1A8Q1kxhO7JNd58PIvABjhL1AOF7jqMeodmDR5Id9er4dIkrDkbOmkk
W8E8R8O1K1xm7ENGI4zWgd9cRNFcpeb+iVmzq57p15zgns3ufTui52vUNLyyY/E1etqXg6VxrLhB
x9oLlikS8mK0+cDq1vhKs/rmWtmb7JsraNnZJ8PqgHz9o3fX+cCzy8zlJcV/s5pC40cJhGFpxg87
RMPwWbaRLGXXVZKEde6hhqsrAFZqmQw+IadkKyE/4U7RziydCAWH+udBrNsb8Klv2Lbzvix6dUtn
5dWGtXFLG/Cx/xXo87PatjOgGHeJgs++tVynNW8V04W+b7YXNUAQCQGDLrLGHFcpqYUU8cYqmNyz
q2zqfl33iWDOfZlEVu54lOLB0DSYGjA8vdlLMVHTWL85SfmV4KAsNJOqNtmOG/pkV02zQN1iv1VS
D1AVvwgXADsnGDUTClaJF3RRJaQpauUdRY2sx8abwOK8n2JE0YkTc45G06QORnnO1pXxDZ3nO5Sc
ea2Mfrr6rqLgOcZ4xfSCl4ImdUiOwZFUW7wCmbEra/ibUbobG9aj7OYhGJ491gB4mKKtFuJHIBAX
7/uS7IMkWjREfcXkqx2qfLYncnpqVPXrW+pN5BRbBQYVm9kvK4sSMuchTr2/vsQtFoxYTJqLRbcf
U83fNGa94HhFSqQ8I6vVdJdiVG9Wf034N6uo9Q+xsk4FcVTdwjvdsMAK/fGXWW4jbYxZkhA0/uxs
3DoDcVUK//Zj/kcMdfzdWefWxwStfBaQltvya2GRC6TPBU1oGcGuWnqGvJQN0tgAqHawWAEUB7d2
PnUEgRdopFup+vex90s0x5pozUzFDOkeSuscEynvP6eb+WDRNTDA9/u8ZSW1cswEcFQ7nB+RE6I4
NmdOzdHCk+YSe6XPfAPtxgNkTMSHlV/bRVAh6pPtdHx93d3BzV5kMRypvnhEAUNZ12MOgGxJbTjJ
ZnWqZ99UL6wf5QW8i3iyNtX4J8p408bVJ00Zal3QIh+4wa1Duaja4FskrBpcuRkTzj2V9prqGYOe
WXxGyFUVsYkFjHWuu2Rfx1xIHeYwq/unNOuPQfmEHafxcoJiR+jZ4OxVNPDVJRJlHBAzcS3O19Ic
72M8z8cMQRMlDjpADBtp1Kv5+0bLhL5oZX9rPInMJ6xhmvFCryRFWaX+2mqOu7A4DGUpTl52bnxs
qr4EMVICIeiqhvynHJghAYKvqHmth3G1yedAftR+B2V5aTryCuTgtVStGNVuoG++sHzcU3aP+9TS
YWwyTbtTscXTx7Noan8DDWedVj81jljL0M+30jT/cC+dbH9860Ahzpvkq+UxyHNautJa8NPb+dYr
umHLFflWpda6dcrrSKwXBKSqF6S/l7Zb/JAc2PVdOe7NwNeXtNjGUiwKWKYrEIZWX8xRDb5OBdlx
DlhKHI9hE6wSEfD6cm25qlv1gcdm7dRsUHQmJS/nbenm0bZtTKDUNUWkTpmyh/Ev+a2dv4l2Nvc4
3bMZ2x9HdX814usRtHQaMLsq35oVtt+ohmbC7Otyo3A3BSXYTJADRCaDBGoYurPkdjJS1kvlnkT/
RjWEIqgqsAn82Mc0xiYotOSqwTBkcE1fNMipkdDUR+mzbQaS3ZasNhSwbddwsahbR5B/HDPN7iWJ
Gn/jpjzhXXgLgp+jC8wNPuAV76O8AKdXZyxRffKefubf0L72ZY2R0I5utmWe6xZaiqWGQ61rV9fM
fbL8XQYY8zUX3i0IEcEZ+cJdHps/o2OcM1BNQ+Cdhi4/F021aWQMaYubLDoPWhHhWbU4hidn0hTb
2NZfQ+aSj7EqrywKOwP0l6iWjaK+V0UWKj+KL12WkIhM6gyNtaQeGh8LCe0LD4aU0t3+tQhazkPk
jFL4qWCmkXxo+nJ1RD0bkEZSD6SWiY+JXqetrXZI8AzaR8NCEFMIhS74BVFmVQjTDTnMt82rF899
0rBbE9/O13XMUrJWR5hyJHFTekGrjFB6w9jIjpRsLfzigb4BkKiddp2wgi3DMHFhAYiNFVc/Bnt3
rjtEAQEBHWCEd8JFvVViuIc632CRsJwVRFNs0gVa0haY9In25riq5gs2ogH6v2uMqOifRI5Q3l7A
m/+h3+uVE2q4tqz6uyvDj3HS9E1RmtExR+En7a1fU3/4IqGFK16N6XqoNWiC8ZtwXHai/iioDWDK
kVWVbFzfaijjHO4W4vGLHfKc5ZiOZkdJ58qnI5pjt05CJ6jnRDbvQTozvdmZWRSUgnOdmuz29mT+
6Xgnl0PPmAp6ZruCBZ4eq5vqDSTZtkvXtaV4yq4N4uddl9HWJuaz0pA+DWq4S129VEH4rqOHkbul
8Fsv8g2zNgG5kPkEYscSgVY6OVQ+hanC68T/WDqv5UiRdos+ERGJh9vy3shLN4TMNN5DAvn0Z1H/
uVGouns0pSqK/Mzea28nUEoNM2Ec7sssmPHfzWeHMZhAQ5xbINmlfjCZuCxAB9ySmq2hbvn7vJ8+
CpObcp0XW4+pQMiTkbL6rSpQpYBFULZ3/CxmM+5mPtQjRmoTN9GwCD7tkdFbMZfrmq28XanTd7IK
mmTwmVGOQwz8KWxekDCxxaLt0ouuudFWJnheonxrlunBsqkmnLR8VV0vWSWKXwPNalGZmKiKACkK
l4uU0Z4Clg7XkOekRWZjznaqosyYQaBGn2+olFAg1aPgIqpgOwa8rs430biQBCrqmikBwJU2w8/M
17CU0JbtUD/3ifNP5uqppzDsu4I46BesM6d0KrqtxTZXD1K1jlpqc3NeMXfQeA9pErw6ZMhv0j54
ccqCus8STxjqs2XvF2S8IJi3in0rINoZHmyT1kumi0DEG2DPWajEylgA1vGBxLD3wYwFylT5l+kA
o2ByzOVc/5SibcWCsA1YaO2r4FD1o0cGSHfGH3NxEj7QBBCe8zZkCuEQVyEm5wOw87KeaHFU+6aR
i3eyxK9b2OuKlPY1fpLnPkyvNhCtWe1krsZe7jqayEqIZuWV+qdkSMRE5ovclIjftOsPYwYaSpUv
ccmozEr/gH26eSDWHmsOUfl3nTlKIJplWEQmwCjrd0QC3s+yH4lFANvd58g8Yq4DFAM4MFziZrEd
3BjAWYGejesREqiZbuWIVJ4x/xra8lWriXOclTImbtbRAQ9s5+whjCWZoR0+pMxeT054AqJw6lLv
X8ILFLqsJRyGL5zsw3LuLkHMnKgPb5aVAf/R7U2aDR4uwVfkNRHjduUTZ8RKRwBgW9il/94aoJLn
lsUlobsW7n/dWHKz77U5fum/poHOUOru2QWmHaXDbrCWWsiqtnI0dCfI6e005JRjIdHE9alQ1OH6
BCaIo68pgo/SN36EN9+tKoqHqH1TVfQ1NtoxGYE+WSnC4Shi72ylG1vLMUqyQo+cWfYWr+R45wYF
NcDDkggogbEfHX5AcKyHRGbJ/gVTW0j1lMWzsmhW6mFgN0z3l1kJvZiREuPAAqFrb5VPISGHOj/Y
IZug7jhWfCjHkdDsjDzc2E++eum863FxGAVi9zH5Z6fGqq35/HSCQ6Ztqq1Wc510wj8DFuX0M87C
JiWj94prb/sgeWYQzz0jCWhlk3W6D1pc0WUV7LSEYFnb5CaoYWfX2TYVzZurW+7BjQV8RxhQLG1Z
prsVgRUsVWFpyWtW462sig9kRhYzJ4sWoTWfIkxRiU+WrD2c+q56TllaFpWDbi/bUR0/V6gegym/
N72Htb9iBOouTXe4gG2/cvRCyPObj2AWffkTigxupRTYVL5h+paI8MvOwMMItr9YWteTpU8sDAe1
ifSf0R7OKq6KXzGShOYepdPdLVfjjCUua4Z1JCcPM9o6q0YyhXL1ZYwGCjndy8G3TbjS0XmQ8WeM
lynPVqMNtouP+6XmKDwaJlKtdGRRbTUh4pfUc29d0iusHxykTZv7G4Oo+mX5l1culWk+tDfEKQx1
p4BU324dRVl88wdrutkj6vQsIS7a6dlSGxjOjZiypo685Faz5YZCiJXe1x33NCTZXnd7dYMWrW46
ZekBANoHov4vGzVaFx0e/yeWgKTCgOXg8+XuMAYTU/CaRTORIWmeMUhYi6nJ1l2WvYRxwi7Vnw7K
T/w1r/cCSzCBhnLYh8IirVbn0gTlLksINBIkkoJbyCpUR1if/xcnif1mN/ZdudPR05KPKin9m5ca
OTa6sTnR7LXnIu2xvDe/IhvCr46PrPkvSdiQeehfjpkMKd7DezFNxGGbmbMBiFmA/cJ/nLb0htQP
E0ihKvntojPIauPJISQKc7jnLtIUcXmeBt46hQJuDI6+H8io2sa2Xb2kWGAYF3mS4Pp8zQ45gKd1
qAfPXFXpnunAsApy+jDG3BqqJVGdo5advKGM/CvojHU1X/aEEjTryfOHpT0/0QQHwZL1HvrS3juI
0i22qLrPvWHA+xjz/kZrnUE9QGynx+MN+RadB5Iky4pHshGimakPvCbXDByb8Zjv5g/oKpnKP0wU
CNZi29kbjgsNPGSdBUyH0zKrf/yU9VKNETXvU+dy6vsSMZA+/AnNttcohnGB+RZQvbC5W1ku/pC1
3Iw2mt59uklelwj/VdqRAVf28dEShI80YEQ60qNuWlNyhNdHvY6bP9/pv00QtK9jNufquf5LLvp4
gxRJXpMq3CgRwbvt0Z4SJu/fbcaQOIGt2k+I7CnLi18kJJsRJvSUVkayo9xQO4W19Fza9UWvcNCV
/PtBeuonaPahA5EImaBaNTJoNlyeGUKxwcM+L8Rahfa3OzLc03R5plWfR0KwV7SdK3r97rfInmxu
aEXLsr4FBxM4CklYRQ3dYKRe1Emi301JSmfB53X7eAhUkJm6r5PTYc6eHAeCKIJMKLJFXu8RFcxw
wlCwpoPKRWzR+fEoKm2Wvz7o6yR4Zwxdrg0nmVYMF1srv3u6Yu9GSF5tpow5aLwZgXnDhL3d86e7
Hdb00aYNHcon0iVvqiv3gyW7M3XLEYxcC2jRA7ZzI+6Si9/BjsGr9ub1ck7K1YJrxztS4KFLW1ut
cn8AK0s8E2Z4zUTHCl4IqUvTGPIOLHS441NoL/yCG2yVzItGfWKjmeDMbVpCPICJn/0xPBhXtF6M
27BeKHSad7AyLYp5bf94pHNAQxyMT/bkAnhu7YsChtwTNLiiqQ6I55bxvfAt++ISGFEh8T7Zw7hU
M6fOreW9s8n4Vh2sDcBqIeLGlVFIsQv9kjcw8GmvKuNkx1NyB3UmNcUIoWCI7rPli/P8aYR2QVhA
r5ZIlV+IJmsvwg9JW8MJhVyCmLc6uzVjxERFZ11CcPe9qNqjOXDrstpW/k3ZZn4/zGoSl3RgQIZC
5rUnFYoGKklPMFMJJdXkqedNHjDWGpYRfMoSN/tUn41KNucpwnEFAGjpcvesrHnArLTpTCIoUJiR
cp+ZWaaQ2li6I1Yt0XoHG/Of86e8lDuLKvGjGOMN++Q6gIgSM/tbWSC7F57v/BrqOU5Bjo1bHxXO
MXfYOLUxdlMB5Ck3eZrg3OHZuEiL/dIHuMmsoy4QT+qx/aRXQJMCx93qIYqyeIq9E2ZXdHUGZ6PL
usWHPIweqBkBNHu7JIyf0qb/CoLiK+jzSwM5aZFz8a9yl2WzplKAd9izUICpBAD3OJsSDHtbGLii
CabTz5qLjgmyImgW4U2rpO33gwSv79bgdDm6L6NMGKS66D5yEQfLEFta0aN3nfpgmwY2UCd8hjj5
McX7dOEa+HP0ac3OYuDtRUcNNdZicPobUkdwr9xihfWM94dFro2lQptCtDxahtymx7cxaN9hE//Y
6OIW3GkBk/JfYJke1kk4fadmdmZGhR6wDM2dkce4rLpx1fOcW4I7lrAxlrUHvmBosnDTlicLMtZq
MvjJdWGso4QbW1XQGDMWBs5CGFTjsK/3e27y6bAXOcuUhBFhCSWR2BS1bOucvw/t9vz4UhP150bR
LCFv1sBT8WnTG08F2ii77QDTNuqGV56lm8dqBvLrGSvFQTeGGU1t6ss+gofiKftEeAbKaopShp3k
gFTDD3LUeGmFw7SS03dNsu6ZJFQ8eW63H0vzLTQgQwGMZvmLPgdDk9XJeMaQ/5R2puOg/OcCC2+R
5DieFp4NAhm0Ot+Xs5OJuwh5OciiFmPOmdpG61bk7AtbCPiTAshFaXQPgTduxg67RNw5NuQ+dhIO
MYXIACkQNVgb6wKJOS6S1EPs4z/HORLkKtT9ncVsjy5B8vS2U9R/gTonoUaVdP1DZb4G6Wvk0xaa
pq12fcxQac6xql3+EzqwPTtUGv6O2g4k/zJPhLtPKHnj0duz1OEt0j1aicE4x/jK5iNr6ZD0ejKd
Z0mLvmuiFHx//1eSEbtkafUeJP5XxetqV0zXKtB1LuOFxSQsYpTpWElm3RAAxW/UUVAlDg72+Us1
8B41gwb7nKXOsu8HqMHzZVC5G3S/s1WYjCHWX9eaM55PD/4FDypfRy6oKBR9ceRsMWNhsk+0lSgb
ilxsxluRIZAhYkOnkWRZl5UWCofwTxPOypElBGNPsBJCVr0ESQ4GP6NoyVpiwlwPLs7QFN+4G8FJ
Kg9i3oQesjQoQpisuaAYsxtQfZYFFu9vVOUEpsyKIRAMPQNDjPHasEqF2W4rEXy4LidPGhHSWMjX
gBYi9BXaHGA6y66y/4MQUqxdiBROIYv7jG4EnbjxS3awpbqFER+/8NVs4/LgtuXW6pqfWDBdyXvI
uiNepcmn19OhPzvxt99WNw9kI9qr1thEZjRcNCPZ5jg88kkO5B/hxLQbcdIRrXAs5NdS54YzTYOx
6MwAoQokhdpRmN6xiXilDDe9ye5l0LgXlBS9K78V49KZHR3hiEsjGXUHxpIJiYn7ENI1CuttI9GH
BTYlPRz9pV9xDHtyQKNmqD8tUwd6t3JV8mszl0NqPObo60aWRHp6wMtacUOJ0HjgKADXvbYx6uSp
OhnDSFhZzqS2ZyFcvjAEucGYIDPPgbvSugxZ7YQrWQ9YJiKGmHMW9kbjcNFWDl4f4j6X6UTWt9FV
H5gY57oS5YLJb6iGVyU7a5PH4k0QDwMJHAmoS6Id4Otol5nu2nGIClT+S1smIIz0/qaDQ/Mi19+n
ykfnPIjfXNhgqnLW8V2Oxlji8AMzgPUcmdIWvxddHcnHA4Jj4Ws3kRicg3Z09fVv4v+yDajdN5Py
KTEQIRQebknYTq1rqzXjcuojdrl4kmtipAKM64N3JfgyXuHU3GaRveCWuZnh/txUf/W+nydMJVV7
0l7MJr77jVWftflL2xtnAngRwWblBVqMWmnsnpYY7vuDwawn9nWbTDyCCPrwHZ6ScWBLZizDMkTl
pRNdyGnnrXPnJkE/LEfThsqWkYfgu+RHWaL5mrQatW5wJqFmnTXmHX4YvoWYIeFLMqiUsOHuyqnO
3EZpH01lfXYS5BDT3XqfZuBSBm8FCxrpQZHv4QqwTSsSa86g3UGf1U3505U43EofKV+CLkQm4cyc
MPY2WUq22ayIv56TolvMUgh3CC+CLuKIP4zT8MxVJGcF5autsTQP/OSVl6ylz4A991W26Veu2SsR
GWSIVBRfRA7joQcjYWKO6+lqw25YMWf9R+jNz2B0z21CUi/9PfsFDiByW/YWkIY+4Ox0MuALlg77
J9NuIIB4rRBPRCEmBG0ayxUUU+5SzinRpc6ONWQLaKa0LcafIYY/7ByTPqAi05m0Ry6rMptwi6ra
mlx22MbHml1qlO5MjW17OqKRtjsH74hTbweVM6GkektV+R/rZ+DQOtaMhjD2pR9oajFpzWcJv6eK
B/WuSL6IbZ0UPTVvU7yBxeMKKpm19jt8b1RRuENh6xOsyOI8oINjd+bLm6ONmAYNXBBDLJfAwbGl
h8mhDLR3Epu1ET0f5aA+EO6KGRibRf+fHUarAbTQiZRGTCagl2iEkVl3PG+2gi0eO9ZuRP01/3Xd
d2Xunb9O1MnCbzF7+DZR1KKvgb5Sh0Vx9Eoh/tPJ4dnJhUFtzO2eKnqh4mQn7XZP8HXzrfHuopw7
Chxq88LwDnQXg3tGww+peN915otA64UJNKGorCAQTeDK7LqmgsPDyeUyfeRl+NSz9lR30TCViMaV
mSXog+46zJEiMN7YdCcgNHFDxK/UL1+BXhxLFmeP2AF7P696IivYcQrfDDEeeot7qHKTYNeoDLhv
znVTvph5sMe4tU4wuuPLdl/izDUWsYbsPiGNL+VQSrlhLJQB8YSMrvVc7QC6evNK/K46GbKOJskJ
QBWfM8fjHWcFQrICtuKjihU0ingf9uKtKuWwVg6OkFmd0GpMzLw4/zMz3lmp8FvbKkfvrf4JkYjN
1HXP2khdiboNiQnD8rJHG3AK8+I3ZSC8qsA4VV16GHI+c2TQrczG/a+2853n5m+iDM99lN479DW4
MTdNTfSx2d7Q4EHKobw5KWLliB3KkFYehpZaVA3Rq+Um+P+0X4YfKIqzZ12jNBk6IRYGRhDQa7s8
T/DmhnF7dHpgTbreoizEv+qE93BUPyW7WHfiFMrc4l8nPGvBash0I+3Jp9WGnqAdUce/tToceJba
a1+UV6tz+mUOLFXtMk4qVJzQER22OpMnt6kCXu3KbVGPJHL247Ybid8h8HpZ4SYbwf/TtS9KiWNW
LnHCfoTol8j1/qk9B/TciBnJXPhu9TaZvN5pyZY/CpK334nO+NpSZnv4KGASZQbpFUzJddQBvEWC
jbj4nDCMdnYen3TWTWa9TVnqBUn4RIAkg4J6OjXB/CkeAbFnCWUv1poZOj9aMVBrM1ynCRB4TgwO
czSkWjm+OwmW9aHAYhHiikLUz0qMW7TA/ALGDijQmllSso/5vyJp809epn9IkzOgg17nsIgn1LNa
iHkGzTSLFZgicVLz/lMUHBBFTlEk0f7b/GoFi4lKQOFjmzUCsY+pA+DDxCstu5IZD1DMbf9Bhd/6
18bVfxwI3kujifSlhZqe09DD/7MNLCxWeQIhNHf18gSh58+eomuN50zr3fewyQem5SFOtzJAUNXR
gY/dShubA4ibGYLIeEAm8j7khrkOnyoNmVg+0NwbXkPKvIlHdIRMyg7PWcg2OnqGfC5yTLnoseBB
1mXOyLw7OVMEmTE3dypR/5B3scCWwNd73b9qE40MDPY4Ok/MpNqy+ukL0DcF8R6+HL7jGiN1aFPK
eHEVsbwwmCwU3AvCIr4YE8tZ3weFJtJD1tfYEmZ1NVrb0Ocb9tk80bxZ2q1O64dORQkyZhplUWCT
fpSz1K+Ft7Jb/yUIbBTR0VPnMpsbZ+6arCkhAi4DuJbhBVLnR6MlT6YB0ik1vsDD5WzCnYLPL9Vf
E7yJCLG+0XT3JECvGYSSwVHFJzqcNzbqhMDY3Fv5L+0+OnOOhihXW6csYZEl1hvkBJbXSQmGoytd
hiTJRauuMNCg2trKXVUF/XlCGeHVg1ja2dX1+m5FvP0XM6D7XBFyowcoCiwicgH8jbXe7rTOQlxo
CCZTo0SsM+6GZGRhJ9algOlJntE6qIu/tmtJqwZ6h1jC4trpifRzgh9ardegNrVFrLRbzqZvmk0R
OmPascqBC3HChgKjEa0MDEtSUvghcRGvCPFDYJSJN+Yl4bmrud9MhuVuMbfma5tb+Rn5675g9X/P
8ik8EPnE4j9qqEBFPx1CZEmHAYXnqIUGg+40eoqLQdwgQT4eRE5+Uiy9nxl0pWb/BZ+x3wLo5Prg
dhMyNTyGTfNGZI9zDtpDaUzVGv4QDhmzjJ4j0HxsTCt/jcrgvcDicTFqVyOwmP1mWDTe3TZYZdL9
rKRpDWepu/YxMyuufn1ITjlPGpeTRcUGLoDUKoxwgfZFNmdw0JGFPtU+ABwPLX2OA2TDxWW8Vt4H
iwvsnvTc7xkcWLDHUMwfD2VbIdgyNI91frVvUobXEjDQ0pgYkU4pbPyuRnFJNbKUpjFcmHltcWwm
T4459tjF9GQj+m0Ylcxj+WaINQxJom/ufox/XGM82HuBdQyAeORkwq4daGUn4g4mmNNMoto07o99
iCa10Jv6qBUTLrkppLpvsgslgY40oETxrDEnkFGPnJf5tjZU00o1QXVuFFyfAfDh0jFsqKgaTPy2
6dulm64sW6Nhqiwkyi27gzzNJRuYyGTO3/8GBCVgES/sZycNDj4GFsbSjawYGCYB8uAp+ip90Z2m
JL06gdTOWlriUm3be4hKnLXzWH12MBVQYo1wS1E0ORTEy6getkBSx53o0Hh7sdsglKx+yraMrqQN
Jufa64BHK128JlGw0jR2UeGkWIPrVrIH7UeCtN/W58lqn2nREeuTBPgtBfnOaRGXrGimmdZDGdyr
tt23phB7v7W4vzVmuJXtECBQC9yVxwJqJUXANcQ5fm2BHS1EhyM8ASW0odOBFp90+4hOjnkk0DqI
hngnDPfPIxj+v8b98FBVbvXeY6WUdq1ONK7S5c6LCoPVa7vWiJk6JpXwSKvxaZwBHnAxNt5Nw6O7
Lhxss4VHAJpnAL7quXC+wbxvRkrZ/9LQuBHDw3BAoGBQdEFnMqFQ7aGLeYOJ7HGPnhgdNXIdMjS/
0lO0R1QN9AZVPH3hiLtpjN9eavIRlp1KsfiRIrtUEJ0+lD4huyy6dm9JRX5ZNUexo2c6gZrTjxRG
jweNUevrtvVc5Pj4UhZ91Z+70Otuj0+LQ5v1eGTkqMLDKGiWBU3lXqugnw+drr3lohOouMsvYuz+
NcVwlK1mvwh7sl9GTOGaKl6Y1GmHEBPJYvQtPFdWRBLB0O5FYzyHg5X8uoP1HA0sOMLQlef5jz19
POu+LQBWa9Ne9ki3LUAQVLaxuxmSiTZ+6oe3LG7VoSfU5eJUxq7J7eD++GJon3GPmnTIe+tlzu1G
2OhUd1TZJGLiJJ1QkH0OnfSW1PyIGww7P2bKYHkzF2om6WLz82dHdROoUpmto75PawbzpvwEUxb+
l2YtF76y8o0I4QNihyB/okoBmKkRzCQLtA6SJ6SyePpwcsTTcmqsKxtBa89gD5d69Gd27J/mvycu
wt/2YURSTuKsXVlyS09sG1F4/JG2Xv38+CNdK/8ZDZLqhlSXdcMK7yUY3XaDXA/ORqGHL6pOrXPl
nqLafE5d3fnoEEhvrFqa2yYit5edy0GMqfOsVfZ4CYyYnzX/ObtVwhdaucLBSEpfXKavnj0ahDLM
GMHWBQJTw69qatz3j79tDNA4LcsNGAMNEq7A8T5ETz+ddYV3auj+Xo1SrR5/TojIO0MhwGwc4NvG
KgzIZ9ld7yL9J8rRcfRJLu8OkqZFY49qNTFEhIGbVF9ZQvxqNeg/iVM4y1FFztlQNSUEcBSkRl2A
Zd7J9wFphYhmeedZnVVraQ1Q62sL5oAXmdusHqNnvRVfGZSodaOjPTZju/7EuYrJbpTYDIv6OtW8
+IPw6+d/UB6TpWRd/ZmHiIQayDAnvQRKErfh7vHnmK0o9VXGMG2YvoZWf9a7pn8OBPmpWs70OEHK
2riQlBBJGyeofjpHYIG3a3rEXVAhp5iaA62wXmO0RKIa5Ac+zHqXHeANtVdftvJou+6Bj+5kM2dt
kFsUKt3Ek9mc3JR0mQIXTMBncyFR/2197seXHhTIEvuwvqv5G+KAMtAnjuUe/RyafR/14wZcrrPV
GOFP5ox84KV51VmPxLKR75ZMzBNhV0uvQxqYsfh4q0PN3LItadd+o+tnDpaUs7Rqt1aYjOdw1K5D
4DcviPZeQs0jZowuotbnXpgI5EWuNflZdTqWb/jFG2pEOHgc/FjkeUhqNzE2bXrr7dJ6rSJKKXLV
mu8S25Ln1tYnTfLJMSP0haZ8d2csgp958NGibnxXwt3YXmN/F+TKLfsseuVErnaNbegX20LF9ri6
nCBY4cSPPyOWLagM0rM+SPdodjVjtkqPflqnOqPe116tvIKtLomybBmKDiXAu9RiSBB0SvwYib2a
KtX+Y9aOnpSkh7CR5gGXTLcNxwnjUaOG91zvNwkofmP0gmtdEyKdaP4Tw2PjXM6PPJf0viDKbXQX
FZKjzHH2Ec3+49QNEA9OmlBHBThxhXu2fsUj4NLAhtWnmRa/eaim317pM3mHPpN2HdmPfGKaXn6n
LSr7qvXSd0fx9hlh3z4PI2lW3X0Mi+Gk5i+P70Tny1PlyHgmPGbrtmijtw6LelUysx4E9BIw3GjJ
QZh/tDgCLNvlJQa/R+6M1pw6KzJo+61l1AVfj2ufWyz71j7wLzob4mtXgUfsvCZ4scL66OUolxrA
yqepb2gMA+FdRU8MkVlbN11Oh9guJkCc0sCDNVKs4pLfaCx02SDGNqaGwPjqsvaW+TF9AVhn8NHy
nbU+68xGv+Oyibd6XEM4or9IJO96wVwIPCNqJasmtECXjoEur/EYl0QavX2UQtzxTQIZShhuboVd
2HVfHsec1VUFu24yZSD3emvJtIT5luehHtAPNqjq+4gEEUWObW9LC7vKGOUYDiXhYLUZ7+mMpo2r
cDqDDaY7UOP00Y3C26g01NZiKndtbhivloW/HTixOKYY8qxM5s0it93qEAlvvPkWxArgKdqW5Djq
Gm4u09BcTX4QtOq6WndFbDCCJA2K9dYbLIl6C2v1KY4A41L6Tx8wUiGU6a51YIgzfajhXPtQP8fM
0oHoEWJ30qug2/RxOSRkwYeE45RwLUZ7algF5CTRZ4Z5JJWpn8uly2M/YvNxOUlJY5ckHTe2bGr0
dUjizS5o5ykcmtonEpt+2txk5dPmHvbpV5i9UBj5ZmAW8PhGA3DxGZntK3rZJ+k746XLpXyxJAMR
Q8SCpLf+nivJ2sItfyLMzIvY96cP6RMCk6fPhtcSRvx4Bn7g7eOYzY2pmx8DAiQcM9mqMmVxYw0a
H0Oh/zf11h7xpfXsef1TODbpRhviah8nWnZ8fKdJzJAxa2lkBOF5sqGdQX6OdlHRiXOc+/80FUa7
vmb/mHERdiRfh4uov/LhEIfeqcRW94z31sQOaquyv2aQocGMNJwscQjGTyOfk88RhJo+SXZKcYr4
zDQ0XGMI7BbYmmZSGMYjFmf1oW8Jh4EzXW0fd0hZ/OjZGICwbX/Z2HMZTqnTHhvHeC/wD5Wm8ycx
PoxFBzILaADy1fL8+JJrHrwFHySdjtDoXlXaVvmyuATD4JJdYCQ3D/Oj3iG3J0po05PF1SBMCoLd
/65GwA/DzhMVsvbGGdd2x765J6G6Jr/7WfeLeVY0xhsbsjX2ReXenOmpTF4yFp7PCAzls1Qsx6ww
bXfx2L9Gyu2fhJ/difGeXqxSBfus4BxOKz+5jDQoC9mJTeAVxQs8D+fqtSnWdTN8E1WDpdCWoJy5
kGFwkOEhwnjf9UG7smZWHGeTg5/GbA6PCwlgoGSm0PE+O/ArvE7fFsEUrrSSklgrNQHRVrrkvQzm
sEPWdyBS035uUh2Z95jimTZflY3vhVYTnWdnZJvHQxcAdemAXiTN/vHeDb7FQCYMtV2RaqT4AOAr
0vYyWB0s46FBStE3FudoZJ0e36Hyr1djOMTvqkmSq63ZAG7GFOQ/EXy90fk7F2EEE4xFp0Nec1xm
aHM31vTNf6WGDRuiHkwMFEGXhu0cxFNIVWyI5dgNW92oQAax07uUGkOjEW8onsvWfs7KZSX0aVcG
ql4FIzFTRZvemSOHS96gTRFX37hySWTFDOmEVfRkuCQkdFMR/tq9c9ElPg8Vu9cUceoNCMNnj+v3
A+msWgs2zyYyVe6q0guPgFV5joG9ZfvvPmcWu8SgGb5t1ei3ytJfKXnwn/uo/x9XtpWZzoZq21nP
a8p3Z6qgXJmwObwkY+JmO/EhMvDMl+nY76JU118E7v4NEb8sS5mtAiOCGuAq398MJEJBWzP6A+JM
vEa2dXzUQWRUlxfmz1jANRZMGnhTu46RRmSV/zfmRHbNN57HF/J6jwOmuW3lj1BnpwycadvXTwHT
nGWJN+MGEe2Z5oTd/OiHt9YqymPUpf0aew+w9OQSkP1zic3EX1oSuxVOnOCovJvwvPQ4ZjUKRJPe
00C0To/qp8+923+GBfdr2Otgs2p/aUi2LSF8bwBhmyaMqkM9bxDK3EZTFopy67Uerwzn/rEP1IvE
FbmJhsHca33JpFno9iF0zh1O96eCX+5xzlT59E4WiLHVZhWwNlbiK4yitV44zV+EEZNlQFM9+dFf
MMLt6sq+ei2cGTjZhMTWZ+T86bMQPCKQ+7mPqdZovM0Dn9z02I1Osow5RIfKLXF5dTVSez6p615n
+z0CCjtOTF+PBp7d4+MhEGm0b1P7oiJlnkrxPOBnOyc9Xoq6EuBUHo/rv6IeEDvCpFn2MdaCRV47
Yh+L4p3sinIXFqgEHqOWXiBCs3s01yYF1KtD5vhy1CxrNyVGdBDzFGOMh8/BNby9Nilxijr0xG0A
vKI2GGtH0861csGQo0o2rYsE2czlPp5FwQ13pFPqQL4d3VygxNWdVUTq8GgsGXsAW5e6j9PY/sMM
ItmzeR8eIhMG1Wha2rc2DuHSx4i2cu48T55fn2w0l+/o+PdF2YIl46O8Urh8WipLKyaCYz5QSyvX
N13ZlfOwLN3osphW4zj029Lk5u0G8VsRFZQ8rTjVbeqcSoNCbQhd8TkiAAOe8dLFMn1WOb/FqKEd
Chm8si60j81cbcc69ginCL2NNCxWxe14D4yOegAh+kvIdb+J6ZY+Pfsr6Yzmm0HWsO5ZQG80Lbpq
2jidtBJuXmEF4/++wzoxnQZ810UNH+vxLyZzSnZ0S///b2N+Qa8a7GOE4hAiHi3N4wtKgfYqMg+t
cwBCFLrXoWOi+W7CaVlDQreXfgkvzSRt4LOJdu3UlesgtMVxGHhSepB5m9lA+Tqn5tVduvbH1t2G
lSnetByzwSDIQX889MiiKpLg0quyveh+aL7W7fj1eISHDTWoLsYTWe1VJqevsuuNTc9yZweWI/v0
PJbxDhk/nCPH/+PuPJZjx7Is+ythb9yIgrq4QFtlDlxrRc0JjBJaa3x9LzAjMzLK2sq6ph0DBv25
0+mEw3HvOWfvtTEqkpURJyAx+V0vhS8WcY6JhD7xnS5cG/ZwABGmrGIEEhFC1aht1yJqo4NXmA7b
OppBado8SiQgM64C9LKmm6NmnUJKu8vPLRtjZMCqjBHIeFU9ci0rXwXX5RpLp/CMW6cXhxKkyrPa
pf4Wk68EB+U+5JhyH0xxDBTXfrdzaEyNCEekKIV7qQM2poHtPHWRf2ZGWJxJA/C2hmCWGUp7+7N+
p+xwTr7uYVRIovU/NomFNCQtF+imqSuTHbk2yS5V461MjWxR9KW4S10QKm7kP8g8qxfldARHX932
GHwc1ciPqqFUNyPwM8aXqbpIBS3pqh+7a273m7qyTORvOOB+3pUGQcxmKORW55IBpXQor0pev/mq
G5xKUPIWiul3LG4wQPVRnjAQMzD0yPRF1zrMf87XWDfPpPZIDB7C3DaFcdPTnpdSVumz01vYRPiP
MJXCe5SkEyvTvwvsI2hLR7muYdDHQ39uRuldfr6Qc2+sOttM5nVk3HH41MPPweK4sBMaY2/Hft+/
c+HqT3D0F+Dq5E/jQtCC9pn+tfnaMCArMjqASZ9ZkHtaZRPUerhktsaW3PROne1qWCV7ufNKjQZi
EzZXzeleJB1Sxq++vdeIBNsD23+RCCEwwNDRHWv7PAKhWnQhmrxhyLR7LSDVuwrZaikhC2VVhWQU
xF8/m1BdJYTMy8qzR82OFQpFrg8ZxY00CEX4UU5x22VHdKNMTycCw1VLxGpIt6KO/RdlVK2tlJkB
ttbwXsKOsipWxldTMykmKpk9Bs5LH+bGUyMaaoo0ArYYdF8D8T+PMOn0TJsII456RkapPOik/Yxk
6hxV7C8hKE+bRq7SbrBrZOzHsiTZWBb0Z0JY6Iji5RNKCltSCcIdn9N3Fx7SpSsiIjmFY61Lj+lI
BQJ373EpfSoyf5vEo3KLvEo7ESTBlU2vR1GtKPa9o6f66SV5QoK3M+wKyoet0QvZ00L2NjkhADdr
jKlHOMxmXXxZVh7sYJLoD+wd79gkl2dd1MaDWjh7MYYLF+T0NsYsc/r5gr1SriBOQQaWDUA5qz15
ftPeJcxOV24V5wwJXFo6TfWhtNu8EOVnquHnDyqf5jVe+20S9c9lhBLWT7RZ4ur+wxBgupFpb5xx
y40MaaKHogVgjCnTP4bG4PGmUbBk/XDt1WAAm0sc158vKQPjjWskP/z576JInXXZgWjSW41QrqBu
8UP/86fMrngKJGNfQaz0z58uM1aTojf/8RGN0wrdVzZ8xm1grRTWuE1vVvVLL04/FWpVcIV3Ark0
x4EAyakAcrIeBWR0kPhXTmh8C06Dj8wpPUDAOYLsEHJFHXhgDYdCu5Q1MAurq4r3CghJWNlkI2li
AHFLm4ZQFe2UTG06nz4UGT27vpA1mn9OCUTH+rH9KWVTZkaMKq1rYkXWR1MHr1aF91lF+LCmkwes
yTUulV3F+xhc9SIlCvpZtWl8CiWAMIWmsmVg3yvaiwM53gk8gg2nk0Mnhh07Vn+IhLjkaqQfoOO6
18rvos3Q2/CYhD1CQH39Oc3MOMn2rZiUm3pyibUqvfz8u5UiCUNWR86OKAB4y6q97yhytkKlVkKH
1W/gDzvrAEaLLWLrQ/HRlJR6ZV09kN5bfMzFqho+f9b82sMx5wn24sGwJREC1CGuki7KYT0n3utI
lX+KDZtdABvq9UBbjs4SX9TpC7rliwkAf5peb93Cf+maSIf+F0Q3dKs97iQBX9UwvM3PeQwfuTxU
pfoexBSUXHyUA6qrcRvGGfBZon3Z/mCCQV2WIGk4pwYtkXCkXIlah8ZonXazhQnc6zQqIdi1KcrE
mSDYTtw47zX0tTBnFEQUw2vUkHylFdqw9rFvn4bOGE44udjAoX7vbHzLQvTvsZndhM6Co/KhJL8U
F3pvMr7LocH/jIYc9naa7lqPhug81F8voPGt2xgPO9Wy7Su2deiPNbpQqJKLn5IGdskwj4VDkK4T
7KBPegfisotlUNfO5ee7FAXNQRXWc5fAyzWTuoO5PNlFW08ehjQq7+Pa3GmJ0r74MQg1ryeOTXFN
xsdp5NzDXyPXS5X98udm14P7TbKpzco8alYVakAeJctRpGjq0Wm16BI6HNC2jNM3N2ORiT2Mq2Oi
B2u/9WEjDXr0qhbKgRb86ddv//H3//yPj/5/e1/ZJYsHL0urv/8ntz8yhN2B59f/5ebfj3er+5+f
+Ncj/vr4v2+Wt+V/+4D1V3Z6S76q//qg6WX860n5tX+8rMVb/faXG8u0Durh2nyVw+0LeF/98wL4
A6ZH/r/e+RuDWJ7lfsi//vbrI2tSMAW3L4/Erl9/3LX9/NsvzXB+jtA/DtD0/H/cOf0Bf/t1+Hp/
S/8vP/H1VtV/+2VYv1u6btmqZZkq89Rfv3VfP/8uftdUQ9AatS0Lfoau//otJfbA50fM3y1Htyz6
L6Z0zJ+7qqz5ucv4XcXly/zZMCxTF9L+9c+/+y9v3J9v5G9pk1yygBEAf4jQ+Etg5U3v8PSXSV6Y
g2uRKktVpcP3Nvd/vDGa96bH/y+mOUYG5BD5yaDsfN/YV0mBrM3Jjo1kkhpC9GTEfpaB4IMXimZh
Sz/6cnLb+Wx9M6XX5Gl7vwGLgfatP6hUQpXbP2qRKiEwm/aV4K5yLk2UM7RD0nFZW2V8MNirLAlQ
xQyqYJlJLfcbPhmDh9RQOcWNk9CyV9/jd7jqjeiaaNE1OUPJJv5GBe0sDY1+fkXA9EoMirPJjOjU
9N62a0jhRKeOn9nYgWzd2E4NCDOxaZ8bu9FOwitrRr6T7BAG2iBlfI0aC+6wMT706shQyAiJEYaP
teW5qwXKdrKYw/QoM4ArGtAQFKAWVFQL05HVUPrhRerngIqwtIUU1ZGBGs8uuNPR9q6uwSHICt+n
PzIpoUY/PvemiO8qSH1X3yNi2iFhjG6A8qqOjIctCpMAevCCouheDWr3kTGGjvart58qX5+ggLqF
JDVys603MLZRnC+9LJ5lkfI7zDTGTJcehQZkdGQvxvFfKoJRcqf23pUT6su2WneTaqidIMvhtYxR
GbdNvFAc9dS6EcFajfLONu6q+wx/VKXA+ggEPe0hR/hd8kUO+0dv4FUa85SEd9u7UtcfaJUtiH9/
CAsGbmxMDwEyUnipo6R4NDHRIP+d9WGNTxCdnqrp31WuiFnd5yPpIAUK10G1t1JXP1rT2HE5R6Rd
lMDd1PzWRWg1yJeoDhXHGpCG+dEGY0+sQHoP987b4EYIN02CBC5VdnaGIjuMg4eBRX8W5YIKNBuL
DdrAhqC77s1uA4S6xCMfmeewF6itNy2FDzS6ZXCpBd7Nkfr0OLBBBpfilYfQht6rOuIzHXLlkKik
HxP/bAO9R1YnFJkekQPXi0yDleP3AWRUTz0NSnWIvGFLpamsQYe9qEOQ3Ce25b7FUCpQPzaDukzp
PBwYWDOqZLofn/LGFseGGctCHZB/V4Utrqme9Gsh2ZxntSqWsRvSpWKfvw4zEApeyAAk9JucLIrO
2VrFWK1LjEkzuo/aTi0rBrqDSBZNV9xbMbuauLfp1XYjQB3b3BtEkS76lj24Y+XNzhYSdUIRMWMU
eHVAQuhIb2ae1M6t7p0hTEXzDnAs0SqgGCrPfa8x2C4kqMemwomnwqOaTZrVfTIaoAx0pdrmfXfz
LWCOIx6htTFiilc80cJtb+yFbsQByZhOt5Ol/hUbw5b3YlGrMr4IkWAA0yPYnkWCRMVgQ6SkPI+D
rWTjmuRPMMIglLxFLMHQOOwYE5p6nbzgWhMvCtmQu1AGt6Ju0l2UBQyfNSdmag+lBXn0zRzLVxg9
0K3TfVRhRInjS1trwdxXumc8I1dmwlu8Jas0Hc90/R5kJ6xZif2BXyrbRYoYHG3sW4UexaFv0ajm
xtBtahgGHn2XE7ISsG4zVLrKJt5gjOzXGWC5JfQvC7HuACm9KgOMbCm2+4LHN3jTXHzZTWcq234a
mCkR1tC6G65YyHSAvyUboYHuE94mVOZiyNDRxZukzifjYMrbgnGKPE0mHlXdPPVVhaarouGCEege
2PJz36PvkQ1ZrzkagblQw2VSWo9R0e1slKh8XOS2t9R79uuM9Uw8jQieIFoREVN4+tXpMDtFPvjx
0UB0NaT5Z55rMWJ0orIzZaPqg0SWh4e6rLdCD25kYD/k0nmkS9QvKugbwSypzHNOagOuElOukgxn
LQYMi50egcDk8z7DuX8qW+vcWJ2zSNTq3UuzB/igB409UtOE73YfTn0z3MwtcPOJt3QgLPDo2RCB
mympEWAhw4IJjxnXD35rDAer6kCsOMm1djCTEmgNMR+fJEf3NSUPfVa44dVTozUhUwQwJVEBmxft
b1ny/BEGibCjU4jobjYqxRuGbui5fXfMEnk3DpyWyKQe2KRacz9gDpE1Sj1rzBTMj4fR1bYwIhZt
us3h1S713uBhwnnCJsQHiyJj1mqAJci93zVRd2+NibVMS1gRVeccOis8GRHActWPlnChJ6fGa9mr
z1pQsoAzGaSP8GAX1fvAEuU2zgYoMUkqgqNYPjm1eEtiYhz0RhjzJMsRHmmcvPGLif2aDGksrIOX
b7AmXHUcKag25a2KVFQB/tLEboqxOPzq7egr78xL7OVfppywML2645KR3ISjr4FUoQAdmqNXGvqD
hoWLgq3HT20q6IsqEG5utyqQsjLj2QL6Xle9+qi6xFxm0ZT7bNm3XpbQ+zybcbavXjE23Iciv3cU
sVO8YNUHEo6FvDh+uulb/zXUeYspq640Dk5tSeyv9L2rMO2L2Qpa51XXLgkHmleqC2vOX46VI5fZ
qE1RXBAFU/M7ItVoRg/0GNFtpqx7xiZD81+r9XmHWKEJM5quGErIctOXIvEhY7tbu4PuE8fwNwVo
5WpYZLjwTA2hu/pUkyHgKfEyQyWvZ/V5SJ2dyTpYDkigraVP8a5lN6slVkgod1LQwFKrARMVTr9N
MLKbMBkPL1Sd7MrBAehoz6zGBKIMZEUPriP+n8FRaDzeW+XTYN5yHDRqf0mUDFPhZ8yY32h4QWN2
BAP8FtXhpanJ7Zhc+oJijIl9PRIDiGs1Yd02JP4bUHkN7s5U/6LpNlNLb9/5p7QANEcfTBu9daS0
941gxo2GV4/xYmG6HCCFdkfZviUtn5Ierl16ycIQRQ0JHtCM8z169ZnCKCOPnmoYxLmnz+2E8qbC
BO1MhH6abIByiLGdKdV7Rg5bPOQLp/62szubObyOaDwL1WUBsi0274cEBF3kgYoymEQC4Veoq4xi
h7QeG2S8LFHryuhl1BFp00t3zGtM0HDrPkp8qDmkiRbcZ5MIhv+Y7IgHa8FODWSd1jHS4eRrolph
U+nCY1ccG/zeVqiv+gJVsyKXotjX8cGLcFxIpJLDgY7BVh8ei5oFADljBmHzB4ZeC+SRUIvzcdt5
ybzJ7TXJmzcaSZsqu1V0W6OOGTATxozp4CTY4zCoNqExcI1k+WlbEuJhtB8rrFIqQwRSphcD2jUn
5mqUGi9t9TwkB6Mj1SvpF7H9nglwEFgXlFjOG4ywnEe7ETOck70ItNW4zx9sleZVhkIVbbmJzNbK
rp6ydxO5qvAlYBVZunqy6SNtyXJBy+hDS350zTM4bWb9YDegEDU2/nCMUyQQ3TDxhcGsSUqnYZmz
dUSqsAArPNOSJ3t4DyB/2SBeGPPMW/TFIEuXEallKWdeGzY8Af1th8MdEkIY4Qfrsw3Yd5L0sDWq
4QdwQ0KWyBr1aI+pP0HDvCAEWwBgyTWPaNq78p10C9hhgNQdIt989vTBt9UiUuY4lQmIkuIjC5yt
7aNa1bS5ZMYZ86526aNrEqgIw7vmma3cuLP6/LlnSW1iuhhc+ewS9I/KGY3RjpzkQ9XcpaySAnG8
VrBNAeuq9NYGg9ZOb7/b9NGPHlX9sR5eHCW9mmT9OD657pCd0eZ9yBZqEcabmRjeAon1qgItYldX
k/a0PT7i2l/Ddjv6FkPrLtjRll+HnvGB2P+ZRFH8J+6y6shQUHJC4Lw3LwZ7rGW0aMghw+TAZnrW
gQEszIteqAvf7E5l9h5Y2NVYtCSaXZ9IvIrxhAoVKZnobkQ7BxNEonkGosTZTKBH3r1QY84yXPth
uM9BkON6BHMLe4VAI9v46AcGEWrBwSYm5Ryi1YLAfh6wh1g50TX2kRYxfSoyzZQSjOQBgCHdTX1h
puMlZw7Sjv6rFKj/yuTLz27NWG6w2bOm1OskvvmI8Tsk1EFGPDEUNpGIXQ8eX6t528evMtvqAB/t
0V0O+T1dJLyaRxpVZAlHfHSpsbId/XRCaD4ilKjIibGcUo+oK+BTqwIWeOsVM2zS906ezbseoFHw
VCfqRWr3Q2jMOy6eqqWtJNpUAkSC5Dw4MEkhIodjuC1Njpv76o6HHiGsik8iGsr30iQ5HuxtQRoh
ZJFlyGYu66xVb+SMhm6jtF70khDh6BL4YOiU4gl8zM7Q67U6HJqURU7BQsrqUtj3cuIbda8kVs1B
FXH24n9Wv9W+pxeaXSUss4x4XbdO3nDPX6KmxX9vAbHO72qA+cZ0mEfjWwsMA8ycQlAQSFyvDRc6
0sG5bCQcFmupxe7KKtJx23vedy/TBwVmPNrVnMEfhz+Q1nc5jSmaEl5XLNfUo7eop0loVzsisqWW
rCxaqrOyEp+CzJJZTUipmzkbStWVFRECn4uXofwm9mxJ43tOubLXLeUOFsCzJf0jmk1KEO8kIgFc
o+aMoLApscBmJBNE6rZRPJp7yoNTpIuirQ6sqQ84j5aNb7Nl1Zdq1CI3SO8rW12GCkZZt5XlrPe7
tcA172dozEqvXhWShMoW9Ew2rJgSbryRyXHpuBsqt0uM3OsQNd2T6mRrx1b2aCgZ/eHRJWkLJIu+
dDgdeqEvEyRHFGHvRiiePE/bZYW1pUnxqTTRaij1t8RQQfUrMJ4HSiz32QEqypOvPIrSuGGxRcWZ
1vkiq5qFMPI9tu9FWPZHiyCR2WRhoKjDIBAj81k4CisQeLmHHiSwlzkr3Pp5BSwNzHXSunxoVTAU
dLUNdjKwIlSLxWraaGMrb5MVIv+LRQws1+fg1qrd0amAkoThnZK8tlgjZSgo7d5ZRGZWrbBrHNZR
Cb4aKlwQxbveYuyFoChTlZveQfeWX62tsk3rAML4uzEbwWzB+ybV3rOThQkvqciQhZF6grGzavDL
kfCekKFUASYnbkq+tSb4KBdYqV/ePLfjwWAmAtt/anPyLpH5Z77H/8OZJhEwoCQFcTVLNCh/mXxm
TLEhYA8wCRYGNncJyYDRUtEzJCZcP8DeqQ6MGMvdDXaaYEdtrm6NtrT/BNI7KzNJaVyhNWRu4QnY
LAiCSqhFQPSk+iZpIwe6/tYRXtxoU9b29JcRv+ZoZ6cLPwvaEzWNlTF78vsXTBO3BLYLmfNArh3v
zpXF1hL2IafSnrvCvJmVhVjfmJET1iM8Z+A/gS0WWph/AnzbUKw7OO099zsx3qZ9iKJbAydafZdE
DwxPc1hkSbgqkpY0ofSGAeDsIEji4nsJwgePoZaGPscgKZZ5cgVwwRkfjILYmyfVv/XenRD7ZkRG
p7KqIGrXudAYtza+lf3SN++N6ssWT5a7EtiJtPoZhsJMWCdiWogoKxFE2c5DyFXPzzbu8KTl67A+
Z+nKQjtYvIZAH6Dk7SDtLg0i7YvoYqNecrODrpHiW998xi55ykzaJuVgEyv2XmX1yAtOEYTyOWOX
qI/R8a+1vF5AZ14Q7LyqwvAogQdbGZpZxZ+ZZroqUncnEgAE1UGi/y3ZnedsVc0GeEx+kPW72Xzb
JnGQDlBKFSp+adtPTO3ekaTOUhOEGq6ZbBRP0rMfXSV57NjUNEAD0h1owmWvvqRWsrMVvBwAUNhZ
HghaxRCtVyeKk7sihTmZPuKxoDuFTGlZIeA3j3W0xbQwK1gIBI1AXV8AzsPMvLMDuItLUhFmfaly
aM6Wc/bCF8cFFd3kCz++r9Jmbzcci+qDkCAAzS7mL0Z4w7Kz3tCVMU+f/FzPpsdFB5QCLcIYewFe
6WLQ5pEzLgIc+rGSLjpFxzPtQtVQXEVdxF2yzEtU+zakXnWvuz7a4XgBqTrVCtw++THs2QRWhBhl
oOXSwKMMCZaVvh0Lf62GLLImK5WVHRW8MMIkihEzHsQA8wkzzSJArB9H4SFyrDtHwDYZicrpNLqw
z3pxHyJIwilANqKDPaLgg/ccM29q7INq4EtF1yU3rb4krQ9ZjbWpS33h2OB5spZYJi6exUY6i8q7
lj3p7NHFV2PQ2mKX2c6qcpn6RcM5dsU5s0uEp/1Mt9wXtbbR3Kz9advYTazEt5xBCTxC10Fg03vY
aUfC0vESJx+qzhUSuOEUhNrEy4J58qhf9fA58B4cWe2QRexNPt1MrTYpW32cCVcZxVe6RcYMVhA7
1g6OFp5ferRapy2IfjYWqR9vNF/H3GHipddoCat6eTMMAYWYFldKdoZIldfIImGzsvyHDGXxXhN2
ATksfCx0ANWpwWW33dY4Y2Q0Hok+WpR1xJnV15+mytW0NqJ7UzaLouKvCgb4I2mbqG/2oKb4xm1z
aShlDOXCtOZ1aeJl9Jhn+oH6WbnWaqLw1TmKTxZEUwRbHOS0R9ET+kHg4z+33EOhmA0N+2AVuSq2
OLW/9qY2blWmd05/4sL9Blm+nhMD9mwWyoMcCsyYkgA8PHsUSF68GvzwTO/tJsdO4g/NrGXYT5Qa
zKpzV+nNLwYXVMhl6W1bix63G3gvMkAYJqeOss3sQUtIGyug4sVAWSBeiig/9Cmt3DEDKk+B7S5s
M8P9aFJEwIyUUJ19ucCTwZxV0sz6n4+s/r+aSAnrv5tIHd/ity74ywhr+oE/BlLid8h+tq4K3dKY
+5jyXyMp/XdLEuGnao4wtGlU9cdASnF+NywpaNbjcdP16btfv/0xkVI0+fv02P/BGGr66X8bQtka
owfNsGxNQ7KpWcxY/zqE8gb2rF5E+eIPXLENgtAxi8QtQZi9MVGn0vuiEe05Qyr2cyfs7ZnRl2Dw
zUA5/vkldSvlGGDuXUZCKQmx+ee90fSdb8fWzkDmtpEVPXqKrk3IlgswS3ZqinFdU1k/q6VpbarC
TdhQcjMuaOelkQZsrqise8sPVw0ismc/6qItSDEFqlH0j/nqX8ar/z6V05Gr/tcDQoVuqUAvVQOx
jLSnA/ZvU7lMQQMG5gKeBR9Qvw+DfdjShkU/hlWlsuodIO2aXTqlUzBEV7zW6qzB6bnojKzbdXV4
HiMs4GEbbLuwfcqMnG29DL8K1hjPjQksMvEE6Uz6ShjT2wiEg4kCh7RKABCpejfU7MclMRBl+l1U
OMrjMqOtCRm/wTAeQwXVcxDy9ThunRCEeu9pYAo0ccUp+azURXzocm9W4sxcxRFp8Um/LMpwGZRZ
TFU5sgPW2CjRDelbVocGW687gC5FopCAtSeWJI6bfY93aiMEOX1ODp80NKuUhbJBQuavx9Ge8gNo
PNGCvS89pmhVcHT0cjk6NgVzbESHvNkgZ+lmkVnHS3dCjUFotn0E/0gaaAa4LOrKu6xVgnmaPRKr
DNs/6BAl4KTz7W6JJxAXtdYmLK/w2QB5LVJ3uiJyERZ9uUQwithI8T6RcvPoDHXLkB901Xw22ajm
U9xqGTZg1BTCN0Tg4olVPgIQU9aYvWGRVcNkF4axtzQE04s+PmcQDxsxnEJ32KWs/aFe4d5OmYvi
5WLGxG5PITQtfjQsJaZGbfwNA8801RyaV6TPq3CsPMFOWGGQQjemgWfr3uXkcs76ptzQ14lIVYNi
H7tTS8DRwAWNgmA78D4gFFeYcz40GiVUiuHSagENeq49zktNPHQ5i0NB1gIIGwHTqUuZyboUVDrk
ITufd6zlbOMIZbYBUOU4RtdB7h69iu1kqFB65KQUAff1lqUNrZbrwVLpgn5LvE7Apg6hO+XYDenI
GWQ/npwgbuaBmw+bwfRPRjIsg9ycN7V104qB1k+oPUrGPlBn6EoaKJKmFmRDDmQKUMbPy5vjucbW
qVMHYQQ4XQn/Ef9RvzZheM4HXWQkxHiMGADENz4IHqihfIK0FiMfoZ6+xFaMHdagphTGWQHwepW0
Cassyhe54gxLlzwZZlBAyiyzfSl6sp8h9JgDFVMYNceQlteM/GCAUcDZNGoCQU+qTMf6EIxndxRy
TstwAKxjnLHi9cs2iz9jA2m4GcKIBetwIX6ElqJzMw1coTDuRqTWG6oNBjVp8SlResBYmmIocaG2
+M5p1eyd1MG6gzUAUTE95ZrTaOSDbuhshOyqo3x2jsyjr11EOD1au4e4l3ubepQ4GGOGvoWE7Sy/
Wl2+qmwafNQQAWo7P0asreGtbNH1cSXG3Bw9eAlxfY2OzVzwxEJ4dC1qk31soe7YjbpLU4zED2EC
ZGSgK8qpMaJ3RQIsdxG/zUMbWl5ZVWARAYcrcFo04FcjL+poD91d04dnT9r5SrCZ4mXr6IrwBpvD
fQQZf6GY0Yi03EVPW0NLGhjwi/Lgug0RUeBl+kL/gPTPjln97hIg+qJRj2XQ3EEKXfFc3i7uhblB
GGfPOlDPgeb6+yry3rTCcHal3n20eYLSymACS9IzoLaU+GuQv2jfc/ALRTKVaQJsb9V47l51TOL0
2vSIFdXZZ2R5TAfkn/daKe2eUVFgz0wPdrAb8UYEKnzDMesWCPzgJbVevpDE9uJU8LIDYrjsYJk0
gUABYkI3qhd4Eem27MjggwfqQDuSkObM97LowaYFzqpV7nOvZp3y8vKMb7MkcozvvJBcA65zVDK6
BiCNf/rzi2TIZ9eKtUZSi0Ir8k52ENTH0SXuA9EIngou901SQO2YbuqDnkG58tXVz82i9B6y2FAW
WAUM8hkK/T5D7HFsgvz951YZSqJx4FXpuqPd120Fyr53VZwovrdqA/Ud9z8hDamTLoesTXeaNNLd
z3d/3tS0BDZfpeM8VmqfRqo2NxSr3OcUv0xUi7sSUAYHyBV0LuhYQFr4InbnFW6B+SjtSU+Lh+po
SMRhVkQ3QAX+vIn7gsZnQIxM55Ms71NPhrBVEsvOn9zaIcIuyr6nTk58BXGUfOoBRig/a+27XhUZ
srjC2g9Qtg5qJpSl32l4XfikLOBvVhSykfMJB66vteS7hpGGjLN7TDKcFchW813Y426q4mbn8jFZ
N+4Q3VLfWZi58TFWpTwQ/0YOm43B0UyMbTtwXekkzTkt8L48+p0HUVNrIt4Hbqff+xC9yPTKszul
FMbSpMl9JBLLg1yon4hs9Ld2rASAdItmieBQ3tUOMD7Qn/qrz2/tGQTZef/A1bB47d8n1btmJM3n
IMMnsjNpOoA2RosfzCDlfnQtRrMen1YaDHJVd1LZxzXDS1161trCEEIpBc8C6aKFbTHhSLm4uNLA
ukR1sySnJntrB2YisTtqqz7iZO493d1ZhqUvlV6KZ1Kc1zLwqg/eTHU6Z6trHlATyLJRGBUx0YFx
PO9rzzzZ5ikTebw2iJqVHbjpCZGmKbW3QH6u7EyjIghuRCWQT8krTa9qR0hnOdk5nn3pGqhfoUtL
plYibHj55P6K9fFG2K698F5tiz72mBCRLnRfP43TXgVj4LcfKRS+Dsod3Op00Rd6j0USP5XOeLhK
tJ0yAHOMZbwdQ8vYJW5g7mLgjDTf8f5iTayMEHCf0ZqYOQXpwJSN6zzWDhUbwpuPL7owrGNGHAJ8
yPzey/stVAc1VcpTntcnmnTEu/Xfwo4fFIMtEONmjM0Ow82ESxlyr27vf6B8Vs6ZFWCKxn0DhckF
s9jmj6AYCMScJgCet1NKIhPnVOInP0XDRHQJm4QgH/c9EMYtEavkGgAAhaNIhYdsnfn9sitM6J5j
d+4QZq/pIMRuO0JED4JTSnAqkGywvvGnPdrVmp7gc2xhJwEdHcz1DkotA/4J9h/PGhDrK0gd9GGT
6MluC0AgojinhTWsXHABnO+nsRuMcxnbb3VulaSqKBQCHrwohziXsKbhlXqBPlN6havxtdc5PTQz
b+69bjA3lUOpyxLqTFlvJDNwbUi8Oy1WvXPSO8OqMjhTB6uwT93RbmSyH2P3ziM0idUGO5VddxeG
3wm9CvOZUr/dISENrnXqPunCIdFj2jx7Rqmef75gUz86ZU4AjfmeayOGKNBS90C4GPGHwTQsCfId
b9xTjuBhFrgG4pDCLg/NqMfbBjpNVPN+IXfHsFXB3jQsui6VXzV7Y4TL1KJwQg9gv3gDqe5j7gK+
n74E0pzZdrDv2to5Qn0zT3js7gwI/qGuGBcwGjagoYQkC2zIedTXl0SaxR3cRLlU8ZwtSzPpbuOw
R0JXX/0BYXmbhXDOGFynXKwJmsjfTV8hVJefdVXkR37SQGEMO7atij5hfwt5zaYvBnOGVehAebMG
VhLKsHDDCd0dwSLHbCVw69D4Lki1bPfITU+xKRkzom4tYSA8exyhvbAydc5WwXv2tZbmYaAyXp/u
VZpxE+jOcGfTJrpoZf/88ygrT8x1o7Dn9lRdnaN4FKs2b7OTO0EOUBZGXmry+7lhElohU07n1hXx
UQ26+Ph/mDuP5siR9Yr+IrwAEn5bBihLz6bZIJrdJLxLAAnz63XAftKMXiik0EahxTCGtlksFPIz
956rlWVxLfdgz7MrOaX//KiMmASxQuarWtb7geEBxPvr6x3D49Pf7//5mnqGcTYa7CrWH/Hn098/
+a/vYSwOZLzRz98fcpHlnsnq5MKg8JK9456b9c33u5ZZKGJEK0kgR7cw3Fo/8/01CVmJ8s/3IKT0
/nw5U6+Jihoc8feD1Be22zKeL35eJAYaBh54uVocPYYr35/oH20woXftaoAuVB6dE1FdMvIh777f
aD28gYlNBSOsmZWk1z+XlZ09pikczvU9RSz4kzeHrdObE5moV3NJ1VNr18Oza+D2xxptJK77kKaO
9xjr8Xa2PYvodt5DsTZvNRWNh+93Le7fR6eygMKun1VKzY9Vv8lT2qeJf4pKtOivvFJSeDi4lkR8
8tpFMY/Sky0BI7HBZhKH/3biaqgbDdCs37Nd8Mt3Sf5RK83HerDuk4Q7TxYzIjRXKlADemGK9Q8l
0KKy4TJs/cY1OlTi8ZWG/9Ak4nVaHGun+uQmA4W7YR2BNKP3nM/ZYv6VtMQ3MrJeaZfRqRfWFmCv
vrElxj0vcmOI29EaTsclRNFwGpIR9Bu/pY5gM1wAs6qaxMZ6KLQNATLHVjMQYgBS2xt9eewnUG29
4Te4kzUX6I8FeBFDtqnNoa6DdU+fFBDqfRZ1cISblWu96OSOd19DUXPHHKKTO7Q4EBQ68oxoYLeL
zy41wyYb/cfCQ8lXldwSwHkeo7H1DtyjRylI2+57BzGFcWenymbuqmNoOel998Cpcxzs8QWL428m
Eh8WEIVsSH3aJ0b2PXrbqfb2DVnzs6lHF70tQq1nmZgDRdgnc35KTIP1Up/Cg8KMGkfDubVJppCu
Q74ruXNaJqKzNHvSYLxpn+rZz+/Sx1jsBK9/95yTdum1ZKUrsG4pvG5+tKb2RSwBZIL+NBobCiBF
hEZVOwwCKVeD55bQnht3+l1M2quCDo8/4FpGy3sEHoFUj/2I+Jbsizez0n+TBLFJ72Y2FoSmNic/
ke+GOyOiLEHC5cunyOpPLVW/nUY+G2TTsbC+tY3hU+B77CV1e+/Xz1Eq3/BGn5fanALY3+hCWYoo
Z3iwY1UcfMpvZqXmjZO40E48XrDWnB9LD9x2RGD7ppna9a66HzuuanOY3iOiNmNiBLhs3QNMJHRW
QL1bXiF9MmeBku0nFT+YXffCfw9LzGTFtv3joA+vy9K9Eo5zbmO4NXEyn/u8N3glJisSNbWP2LY3
+shdoLLufNDpodLTB4zW/RafQQXQvLpdmFj7lf4Bofud9EcjhM3FkRU5K0Uzfsl8olZsl1zedFBB
+aRQmNATt15gLyHXrjpj0xzPENu9oBwAd6VwfKgfentvuMlXqZHaXaN6TAdehmheAQy0n0y72HkS
9UGni62iydw3km2uEWuJTQe/awu6nJMxJxFueHBhRb1gl68MMw2lEf3G/P+KDO1Odi2byZKNbOlC
h42fEqZWzTyiHZ1kwUNt190YRJ5BI5N39hDj4XsUA2kkrg6X3CPgDo0iLJee8rZBZNrNJ60nEBRF
7qG1BM+TbsDQy8WVq/TLaOVJW5XQGIAkkkz2o3i2hh1WXab84lMf9+OgwWtLtZA9zq8GRTUDq8BR
7hKQlbhQjOwLUuvUot8W+Z2uiz5Iyjfq3C+EKS0ZOv5DAd/BE9Z9w5ajBxC6jxJKYzia2gkf6nMC
NMbyXA+EFGUu7eDWQk28BqKyjMsHuQZ3P0lSp86a2d+y2RVMALRr0cfpVotE++Ly9way9mzWc7TD
wbVW7olzYx08A7PNWDi/Z15+DndBomuAGthLchCoxeBgqVXWi/i6up07up/ZbeIQF/DFrrVz2pbI
hGRv7FLoaEzY9Duj992wmpovLwY2lyAND0CPU7iTCu7G5o+Rx2XgH96XhdB4LcOB90k/5x49Mloi
gMAisL5JSydsXPdHjojzcbS2aW29+7YwToTDJ/d5at26Pcj6MvUYHJKcpFtWDeyL1m/BcZpXyBCc
eSIcdWfB1tui4iW8rSfHqxhPDZuJ7SSKC40aoXUVPmsWykkwjW+lXT4URlW/QF26DBPHBs7fH3ph
Pyqf6eMADYbYAIEyCbUSiWsyTCZ8OC3utNgyxRHvPm4H/w4J8q0iBmJnmOj1fQtVYSGbrxbV7RYw
d1BK4T3mPVBQw36yG40GOauJABXprhgYZJZj9dJnLMTbnJdpDdNzJrPHxfz6Q0QQa1OPvDD2lM7y
CvLkXJWEwnl2O+GCHhDFohBj9PDe8RHEeorINKr3DSlqVgicam+OVcxVX3B4ukzWSJVdFOlvXa8Q
y4+ckUvuH/za5E/bcRstS3jYDvSJSfuRuSo+jWCFAfSNt1CCnvKkRLwV5w6jt+XH2D3mk4Co7PpV
AH99I3XgLQ4qUex9R4zn9hXd5Gsx58l+iEHVzzha931O+eFQ4S+JtSOWUxyHEpzY2MKYVJxXOghA
LhpE9YXWnaJGMV1ryGNznGfEd7uSSzmYqoIXjM6MxPKdjbCwHUy6c53Qu5MW1z0tqfXCBNdF2EFP
I7tsre59BIk2EEV7wEO2GD2tcXtL1Mdz7RdyZ+A04I7Zb0A1QcIaDpoPKDepvBX0r7P8hNrA0u9d
y5cPcynHrZfYkBhMQqN9rw6I8uEuzMwOdJDObS1BZDdu+tEo7joHRynI0D1+5vsMGMZ2ygz97I47
Z+jMoM0q4rNI3jxojvtUlsGc9fhCa3GeBv1RX8UUoJpd4pC2WqLnQW3gzHF4lgbLYnyCo7ccUV5a
a6yn2aCQ9ab6Qlrki19qP3qSm9Z0AgK+phfXRZIyLu1LpRHvrhoN2Eb6NBVdFaSDYx3RGFuaslaS
wbTNLcqC3Plg4srGVWvPlsMf38zyU6TGB3ca20Pi25uDPUh5U6w/mOkh4TpcBrNBVQNdd4crJwlM
hKoZsV9bh04IlJIe6mhyt/DXn41sRD0yW2+2TiPACy9qbWJcB4LYsFcFRaswCur3RUR8SYnQFX8K
UFphM0sEjI9hY2Plkq8tnFenFViLUDnEeo8H1UqQrtDl49W5YtJ/aBWkwpFHTAy4qmL/kpTZ71Hn
jtqsRKlZf/Zx6QGrhwOluCcDEx3cwNBQY0qH7YFDhiem8vvJG8grX6cq8bYu/B9lSqPvco8ntOgu
9d9hnbrbyJx2o2LdHCmUy0DgOIIWZE0F03d9uCNHhiU1M5MqzUgQrjCealw6B8f0n3tgrhv0QeT2
UY/1v30PGivYY8Z3qFlQYOrXBXmO4yS/TKIB4ctBzn/XKuO+Q9O0Ba/6Am0PBsxihPWQ3OoL1X9q
c8HPnbwlaJpU1wSfac/M3DnXCSwKzSfRCsbzxp3M36C4yGmqO6KgI49D3au4iUADJeL7DQU7oxbj
XSoNfHhNfoLMcVRKnYCxwXFQJucWqqnsasIxC6LYfGKkzRyaW32RoMfy/F+50/xUnrw3WUCxoN7m
DX7AtARBpJGl2lAaFO1zhbSNhQXTu6xmtthN/hez4xKGnaD42XLUaiSFrkGT1buET7eNWkdDl9Bk
t3MchY3irNDpUJHU0Xi4xABtxh7+rsjzW3ImBs2Wm6HSb+eSoc/CQ2kn84UVI9skPExqJOGzdly2
MYHoerYNjva1xA4KfkaEOTOg3eJxjzaErqNWNuHRdoo+FeGDawyURn4eCA6wTqqAGxhbeVZ5W0vL
roYxVecG8YJFTbavhAupAThE+ttx5EyUZ/I5enV/r8fnZkSf0uEAYjK8PkMpCGetvbQWQn7gDjyy
j8n/IdN1dCQ6yY1jPyFmCGVuoO4TxBfXerlrTJs8GFqBfu2nknVBUFfixtWYFHhQY9gWnuARjtsp
T/dmJDEUq6baJswOq56o526wNzaJcDRBD10GVrEqgM9gU0BhTnGU0w+wO1tZ3jOrh7lfzrLIr5mS
KMFaPBUgbZOg1KJLHc8V6RUJqJ6ZexfG/F0q6jhAhQ1HWtrOZmJ+QwXfISGiiISHPAF5qC5zlCUh
RUXLsC0FST+sBtr0VCNqq7ibaxGZlrKBpGJ639Rzbh4kAGyxInHx12zOaqV2SeWWe1n5/EvFDVj0
6/f1izeNjSGz3k2bILUsOGAa40tv3rzUfp5rKkANcdpeM0GtFXb/3DPyAXMRH4FwfIgxemrcFugr
ThGE+sUGHVu34pYe0ng0rkZZtttMHMkUVnu5sIhpCh22foL10c7vC4swZ2nF/a6s3I949p+LTGM0
baOSyEMrNfsQxNRl1qlrZ1hAVv40Q/VktEeierRkr9nIDo+/UbotPRRIaYPfzShxQ2FY+VlG8rNM
bajV/UdHZOOdqEkJnyTS4qmeWMQyRVWYHneTs4v89CkFK7Bnpwzf2vEPo/3D1M3ihhi0XWK2X2tc
G6FmYpcgOot1mPcGtwqRxsvRGFuUrZe2JQ+q8Vp0NPryhPmEV0NOGklGRo3ttPj32/3km78aiaiP
Tq45Gh9jhhCoXz4W5ZCZvLTpVqrsjabSgopElA4xJYHCCcGBg6/JpAW+rZhlLFr/Qo/9YcKtZbE9
7xyBiXWGPhLKWv1ELMBAE3kZEMD0hrE1AindPArDwIMGj4eAuLndWikDXUlHQ+xHca1S4hxtHZfn
pCv/9P1GcYZFjhcThT0frKU9mb7XB0v2gyMfHddIO5iVxuMIqAKF1nSEGeWEY63j5R7iNbHgdXFc
lvEyD11r+SBLvXXAPOJIOqVF/+6Z8bkdPf1UjqHFqC7omvgtU3ngak0ECZoHwNr1VzV316ycoa8u
gi4yMwNtwKdQrdllNvp9bFEHfyKxL3XN5ZiyviNQIdOAx9UGgVZy5mURcYlkMTlM5Gq9zslkhjpG
zYMbH/wSOyUndhqKgTejqh990w0AlOTh4Om/GRMQvwV+sRL9c4wsMmDWilUY84rer09Tr+247d56
dHec7IwPbAPOh2E3W01zLh5K0k1hha5j0Dx63sEnX5FKtD3q2viSs47yLR7DWFrvZIEQfZpV0EGt
HxZ7hzDpS+sYSefNrDt5GpUKHLMj671ZR99W8iqnZ42xDmT+LEGbzTbPL4rDQPtHh4jEH/fqg7LY
zk5VtGz1Y+moh2UZv8BTvw305PsxHn9LV92kaZbvYzJDiPTRVokr2j3XGsNa0vfBu4WHJJy7Cu5V
4XKnGEun2OprsJ9Hh9HRvwdDQjJQs2pjDa6sKAJ5rtDSuSC9NlpJupeImO1idfGhRk9G88uxF/0A
JSHZLnhsoVPSGYhPCe5nx6JgR7NmH0pDN0jrxkw4de37YMZkokw9OT085sUobkGba/sR4/sOLxTF
mgwYLIrNgIA3mzR+z8FnsOJzS8k9Er0wQCeTVe2kb1yXDO+lAQkOvSEzVCdyNwv3b5AKS/VzVV2m
t+NYy1dz1aFwmDoMFChkEXHr2gAuNIsRglb6vmjHR4NZaZEfW73Pz9A+XTAORErBhN34Shq7iEHZ
jo08k6yqaPHu3OZqlZVuzREWqF1lP9OcQ+XRiLsfKZ3pkT3pDJuBYULMRvJSGV+Ks2JvwymGMoib
TOH+o9LNCTUHUfjQElCBqBUvWuwxMBo4/+zlFXGAtQUxnJ16lgsOEjWaJXHWjeGXMwLPjsXHSEja
oWhhynmpFYflQJhUPXY/W0KcD0VnnLmZvNuR/bw0CPhQiZyjida9aDFTcd/gZCtp1TkSnz2vPLv9
+7gYDD5HmgwHkyvjqV2GwIGwc49odysi2zheo7SSdlM6TA99GvUmUcOW0AjvUjJ8mSZESXreEOfg
q7B2oVqmuUGZr4odYVygCHV47wggb3zhJ8cFDlhS1ACP4uLS1f2bPyUooEvfOekxZSwoqf0kBJ7S
kijitKkBHnsHZXT1WctVt2XGVeKbiZNXrCHo9S6W1yAaKJLQtTO8oYr8jNyKT1XG9MTWAPSmrDo7
6g2iWIYTnS2eMFRcG1NHV86Q966QY3rJqNdpLQi80sfhYObU/NlsulthqafOzRF5FpoM815jRInr
c9uO1VXEGknzSN3nzuj3vmfvHfZpBxgWP3DxlqHTFB9piUdLoQmZCPjaWUN6pRe+j0lD2HPo0Xqa
rAv0AeboGNRaRNa5DUxgafIrLv0LLFu8Qt0LYVxmQyVPIOtuEfhA5m45OHX7jGYYEhEkXZMxpski
DjlQaZ6yenrWvYkHryj+yHedKSq0wFSeYtpEqTr7SUgQxdeK+wW4Pz9CAQ/KpPexNpnE2LDGL4s2
JQzTRzbdgDQjOhmpmbnqnahJmfht4VG15E8ogsCb6r2kC8OaTn+8OKBACkvFhGyhERb92YujGVKx
fh1m9TJU7X3UkieOCrjbd/1nMRoEjSsgtBPLT197cHKP65fF5EQTt4mAtnm5qM6IgfttLXBsIT3d
+7iqt2iH3a2rmGwThHtbp86HKnDFcMR5wcCmkdqmE/cFfSP7CpIGLUwXwly0g3TbcwFKt9DbcotG
78mEJBZ4pFRvNeLKUPm2BCOifLbtLBgdmsClODuZcQT2TXCv0zBsxTHQoxA9ecRZ4x2wgxQI4Qcx
6Je5kUBSsuoGZQ2IFo1kiAyF7IQUZ86piOoJDxjR4Mh8R4ele56drcx9MB1z3CMBfswaboldjJ03
WZFQtmvd8kp7d8lPw38oeLrjCs/ewpRPR1jXWCyef3gRyfBiJI2toVs988HljMXMFYN3yF0vFA3j
ftsteeJ8z0F0bgFEqN8g9h87JK97KLpfI8TLmjJ0x/gk38rBxkjmWH6Qe1Z5ZcRiHvIR/31aocrN
8V4nQ5sFlZWhbmRFZ5fx72lxVbDk3mHUZIzKuE6RSsQviWG95zQaBOkVSL01Fslo2suGCGI3ZQRB
yMhXNVdjsMyrlpcrbgsJ9JwLVcI6I17IMe3fZVHgwWWKxEJRF0t6KPN76XXmBSHk3nKiPjRLAzXc
ghksMf38hlfZ78FcThkJAxtjimkDGpsyNB/o/0ipI9KeWBZuSLO/YvOIpB8zZqITVLHKBOxhjBpz
Oc34NJmIMkGET+B6cm98h6SwlYUdOQ4gVCG84QOwbKRBxBDqnjmv+gkiPJa+OQ/6A/IndH8Y4VzZ
nRrFKSOJm101V3eTU6vASGKiVLUmbEd7UzkxTUgqOQlQe4GzZAaKXgfOY81sAb6kc7I17a4wg9Xg
WCS5vunniDQ4SyehRV+N8sw1M/K2KPeb3TQSXGvK/KXGLWYppkc6/7RpIyZk/tAdxk7ej4QmpeDa
cSHj/rAblIXcxzd0evC8kcCqjGgZHT7tHoI8uIRi8UKeqPTe1pqDoSl22BHcCEKBmsdIA4NS9OES
sYyaI9z1uhKvsAQeIBxQ1eWwr4X7NCw54FH/vYNwwS3aZ4IyLCcmSLXVHvtcTWFhERPrOq5FcE/8
M5uwRKbiOXeGfOPqTsS8o8MImRJn6eanRZGTnFvY71pB9W8N2jVzfLWbF4W9eyEbagIOQL7cEvSD
vmsTL6Y18l+X6ViQLA/r/IfjV2PYoyRoShJI0pjOiIRzTP05nIQ0q+mIskd49zVJoJN2LLUeOg1C
104Zh6VSVKxx8aBlitwxcL+h2TvpLkmst9gkIhgdc1DmH2ZOnDKF4Z1pUhcPbkHmq+7T7o41+bP2
WZPt0zjg8qy6n/Ys3qzhFdY1FzfcJpYxGT3/av2nR3toZzjssWBPoGXUjZFqr/7y3lFe7Uql+6GB
as5g9nUgbuF3I6b7WXhbwwGxWJvFozKbnxWKOQjBR24/PVMcow2ki29EGrq562cY94nL9hFxBOEO
pI05fhdI6j5A+HC+e5JIF1WPR2GCn3XxccSF8cPULm6TjmHqMCDx7P7LoPT0ATgfu8mG/sFSuI/w
fqxJONL4FS26OqT0BOsS2sMhz/WXHVyauK2h9J9Yrh8rOB8HwvYCoa+m8bHw9lQ205Z17ZGX8tga
2t5JuIClHmZ+2T0m7WpVmcyWBpWnPBZ1dCLl+0Ad2HIInjzm6FwfiiUKGpJhjfvR9buuKJE1RAxU
wKKQrpXyKla/pYWUhT8MCu7bqC7SsF6mMMewRQaHRST4TSkWOLnco+t6eZ9czidpPfacXHhTBBRJ
ygyCjNgtVgIYSbkGr1q2vsOI73YvKFmopXBJh13FUeYVOWTrISgofDZlDP+0WJb3YWQaMvMIdwK9
6mYmlXcZKi+IS/IjkKrcS2XD/UFuXEziMuRyL82hPsFgWBv7FkhLRpZBT+qyywpzVGwlcTIadvUs
HJL9Og/cSX8xFYoWeMTFyTP7V9mlxU3rOo+ZIH3KoKCDtlIHVsLC4le3jB1WVYbldTmOpIzNF2LP
2P9dNTvq8eiwh8k67u26CxoFNIOO4dXV43C2yR5TPrrhyBXvOGQItsrmwJ5IMWsSgrvI/2bUJlpK
m4bjZ9MR8IuV200kSDi/Oc7+mpc62eXZtzkfmeBeOk3XTn5jSIaG9Q6iyY6Ukk+Ck7yJIsZzh7DB
E50i/Qy1ZrGPZCTtygiBa1I0D0na0s0w4DIV6kUnqY5uTkjf2IMGWfwBB5Mxn+o6XQWG9qEnMgz5
32PmUfMhdjiho/hC/mBu2dU5gYtMJ5wn6k1Q4tWDU2mXQTFgNzztpfVY8CTs+bfTQA+SSkKVSO7e
s2fbskVZ9l2BlIwoGApWjkuCaPY9GnkWMPznI16KZHRqcWJnMoYKqFGAVZJMRSHeZ1zpZOtqOXY3
xGWjPxJO1d1pS/soDIx5hmn96tg1iBL+it/MZ0JBHkq7QS2Tstv3Bo4Cf3gfZppMyK305YjDevsX
/jx8wRb+cMysLOb2EOxYeNFy0cMjBcSMRetNCSjarcGqQdPbYy05Bb0ez5XT34NNvsQGvnwxAXck
bYe7Ir88kL+PiLEn0fQbmFE2cydGD9hSr9bEiZdMvIRS7xso6m5n7jZQKJ5yA3h/rpEbYObHufBI
Dx92VD4oDRmqWBXergnZFJhG/UBmbb0xpI5JkHBs4DC+2DmVWEvz5ug0qKCytFa7VHkwW0ZcprEJ
6r/1M8n2d3zKhlezFvE2N2xyMsz6cwLAudcGshu99rDkUtxAoVigsexZKxN9k2B8nRkl8VRhlhp2
5rMFOAkNXnrIrBa3YEY/O8R3LDOIOzYo8Ml5RlZrd+cyK35rvldszXjtLfGZcl7mmziWAarij04d
4x4HxEbHpUfarJjCciLUo5UfsxhfEHAO53Xem7LGJnduOPWq/zUjhSO0Yuj3Vgaba+7T1dYnXk1H
hYXApJ7X9DhOzxBDNwwZrPea6XsruEaEYH4nAU8XF/WdPzXi4V7zEQytWqgXWQUIOYXwmH5L279n
JnpfZBmbONsIQToGnhhYJeH9QJ+s7f4PLVN/Z/j9l6zA/4eUP9v47yxV7Gfq8iP9+XdT1fodfzxV
muP8w3N8T7g4CWzd9Qxofn84f5pn/MO1oYtbDjq078/9h6/KMP9heiY8P0f3XMdyLIxP/26rsv4h
hGd4vm/ZQiAgd83/jcVKrBaqvzh/tm1z/rumSyVs80tg8frPjiI/azGTQvFFP9svQe12e1121stQ
27SFU1OHaK/St4qNqpfZ/U+N7h8tg3COko3NLbPW4TZl1xqqjiyWvnUeRVd+znOGKaOBzzJ0AEdN
dMLX5DywhrjGo+te5TThgTYHuXL+GFdkA8j4vz0L/0Qa/t0sZeBK+5cH5vNoGIRAk0Dx6q1Wqr9Z
pRwkQxHKwCzwR/2E00W/V4n5Oae5E+beOO1dacj7co1QJDca32nntoBClPVQW1V1/k4bgtwhDv/D
r8Xz/Z9/LddwHNvUbQuCo2F6//r3nuHQ6lUJpVjh8UVCnzx2Jv5gx/HPcuKu7sZwz7TW7nZ/YlbS
ydbfTMS+yOqn43//23jmv/yZ6NUsU3f4RUy2qJ7nfH/+b38mJsjJ3Jkkp8217Pa2jEJhuk9RR0vv
0Wty0OkHtmQVvNA22pkdU+9xrnG/j/NDi7VToG0f8pssTZeLtKlZccDV52rytlXsJJfvT6rMzm/G
Yj4uYhxPtIvRda45h4zEtAJpd9FVJxRmNwvdQeRm+cR08SULR/SBrMxf8LtM/MVjf5fES3/8/obv
LwOw9+dHomSNrn++7PsTHX7CnRdX+vb7J4lRUxs3giM5Gba4ktDHEhjw18UvM5coYG8lN1kZ0Iyl
1zC6N8GfL1FxJk+pakgv4ZN/vrfuBKoFlqYo9lsZfn/QSnF9wP4wWFf+xweBE3N3txv2bXzzyJLo
yIidXEgTg4cdZ3kQz7bFDmB9n7N9YenUeNuoHvyrt76ZMT+7zNku3+99f9zI8n9+kmAvMhnd6Gcc
xz9LiZUpN/KxC1sLfmYh2vP3xyrMc8tuyfWZ+Tw+OoSA9vX7M99vhri/seDhYljk43XiYuVjz4zU
hJ/3L18rkS9cVPIReYJQN8IIaIAQ9+wkk+s+4ZkeCOjd9RELoLxw5oWz0vau8/om8ePliqSRpQ4q
/u+Ps/Cetl3babvvr8gHNicIXPLAcdktkROGyWj6YtlEjEY9Ew4RZT8JTKd8ZjWwMYRX/RB4vtEc
sRZBiUJOS9syPKDm3ZbUwDcxjYDApxZ1zWfhOva+4Uazn0Z2exUX3HZE8rqTq+ee+c2EZB3LNSp2
NBuF9+S39RjChIXTp5H3FmnlRfhTHTKnuafYny4yK6ag8xecb00c78tUq/dF3y8HI2e/BBmdbCC7
kCf+mDcYZHTWlk0Ojw5RHwQ5cJ2DHrFTje/RPEcBQX+vBiNNi8xvuHDIxH2il1u0+NWjmblQpqnb
c03rd5VGfCJAnmBZU66JM0fE2Rmf6aQ1Gzft3yRUkh1z11d0HguehzdsUOBacFSeiJe9W+BIjISy
7a2ZLZYE6D9jWuG1/lj2uK/brK6A3skTSVcVnjqUgQRFIuNJe5IYyCuPvUdsNOOG/fivPCFt3Iwu
Y0tGQdrNxELbXE3ROq9etBAhhbERJXmXelmdDfGcpYww9FUfP12nTO8O+bB6RxbaoE5Dhs4aasLb
6VbVERw4UBmeoU3tgcusn+Pkc2mnR8EiitUMyxYgZwH2t6s/x18IipC3mfavmGkKQDlYYvC2Wt8f
w7jDfcXmuhpCXyk0a27xipD7orlOhMPPpsl9467xHs/WL0CfFeRXDS50nl6//74cHD+aCVuBqGXY
ufodJKK9ZyUP5M3cL6y1DUAKym3vHBP1elbeghG/mh4LF6jbePmUS2XaQnCMRUb2AZEz5AveutFA
Tje5xUnVMCln3D/oXbcXhf0p+yFM1lgis1ldLby7K7TmCGrsU/l+gaeeC87gz4Zeiu25lVX4ddOr
1g/4LGm2Q6QBPYOE+NCz4D66TXmbm/LJbsV9r+hCsceMaFBI+3H36EjM/dRb3Q7d3AEpZLoW4RNz
u02TJegGFozM+QzzDac428rmTY41+2aXCatl3WBN0IlFTO9aAdKNIgfnUcMQXXuY6S5PeI5RY5M7
g1aUptrR98JhPttYPE0ptv+pxmVUaAFhD8XFiMUhSekQgfLlYYIELjN8Eo/d5T1JO0SUS/0y+iZZ
jIiwXBzYaYESNbYTP0h6hPdF5TV7p5lPbkzOt1iTg/I0hcPuELKnEDq7evmUkybAbb9+K5OTbC04
UT2/h2XE+5YV2MH1NAaYPRCjkVgk1vCn7zeu9NF3N6NTEKg+R1un04az4hr85/9CG+L90moAH9kA
cj0+8f2xiKjEKohj0z60NvipaulOf72JfUAUf737/X/0IVPYzs0RNctxboofThrfyip610Rxi8J+
XofJOBpz5ppZx45ymSWAZIFxRB2smTIMg9fS9q9GRtAcqpQQxTKm6ubkCF1xShv3kYZXcyFuYZ+l
c9D2prGDb+Ighi8yHeuh/RCNAPxiF9mFgatjRO2cgrthygXDYY3rNqZEblQ8sD9hhJ0TkATvk3k6
zRGoxDP49WaGY2SxQqgPtFxww4o8fXY7YBDQAA+JHeV7YkZuTWW8pYLsZk16VzXXt3llPkWcALua
FUWgRcMlJ2cQTQnYHrM6KH2+83rGLob10mQQqix5oxvZo11EXygWJsQvG7dwIVOpLMixYsK4A7TU
mNVOQMzY5NnwkjnDfZV1LxWT811cafjFMKphhm9A8UDI7DUfoQkQ2rLAZZvr/KtKnnXWdXIczini
kL0LUh6w9J1Z5+1WJoRQZ8NdE7vE8PU5cQ3IK+YJxm0FewQ3knjUo8cJHRlQI9CabESRv+E5k7Y4
ZVL8brq94453meKv2iYShJ2wTw16BJ4wtiroaVrtmKDucTKWb9FoQkpl75ocLDLD0NNlWFvS6sZx
GsLs0G2mPzO/P099Vm37rEVJaQy4tCP5i1EQsviMcX4fSKXfZ1wBuBQZUc7bXuNfpznfm76xGtmx
wtXMlLQYLKgwie7CSXtHBC4/3ruTspUcBLO1p5m4QiIji3rCol69+QppUhaHQDuOlmfQiMMPbjvC
hmH52ZpognYpLyr3XlNTPZYV7W0x3TKXC1cDuU7fzSLvAHLmiOiG2rPFxZR6oCG56TLWevDd+bNW
E3MNyLtytO6Nub/r4zmlOGivBSMLFFvAbrP6UXXmmVE389HF35pV/5o1LkYjfzWmK7YPGVZTfQ9H
+avsHOOgRQcWZUVQOAXHKIKdbdPPDF4ZXtnxWOyybkVzRfbRX5x9BO32HGvLL4Gwbs+e8sYDYOO1
IJdSllK9H/9ampgXK/oFiCcxM/s8vnUJLzhJR4ZRQ6eTEPCzKfUVi8tIDZzN8sxcVBLbwysxaT+g
6/SHucHvtkzqLsqg1NgmR3ZSzqRL9Rkrja3epGScVGQq2+y7WdV+wbszM+raYfnslsYEw4Nsjguo
CW1ySLQZt/iCJWHbFciqZ5GhwEQd6ywKae34LFgNqUaevIQ6MZXAyVJbPIjk31g6r+ZIkXWL/iIi
gAQSXss7VcmWzEtGS93CQ+LNr7+LueflxJyZ6elWFWR+Zu+12yusEBIYtXOPMuKOWywMqkWWgfgG
yYaPVX7OLnEyX9DY2GtiJZhN9IZYcBS8Ua+DGz5PNtVFMjS/otYHB7eEX0SP5dT968k6WCdO8RyN
LtEY5JC2pJ/62WOPNHptTIprWWKnr2CohgYkKS/dFJ0FACCGGBOy9gtLufItQrKZTukzMrJoms+l
w3FlF5N1MdHW2LPjkjBfb6YRF46NKQdZPs+D5wLBnZz3UlkZauYaUfksgfzU1codWCDVUUiVQHjD
3JT5wS2Y3DoyZ4Xcv2FBlGhgmOJ3sj5BTujwt7qfbmSfSSOZeF1JaalJ+lsH205XH3OIcNFkQKPH
+KOEObYaenwurcUVgWOKZfKJDsfkSdp2gI3xtLTRAbHiMe74xIK4fcvy4MdK5WtZXHQpDcZJzs1P
4+oUzcsI05T7ruXtNYO/2UTwROL/s3yp4dKyaqYWOsvQfRJ2+ovhBZh70px1UEH7NLFKug7hl3xy
PjGsVdbyxo0t4+EkxPFrYvouEiALbUFtr98U+vwpQJHeziNHe+cQDY8qA/lYswkyYsBdvg8nDCnf
nUUiJ1Fy5eWKCFqJ0NZnxXAM4khvZWdBE4vYrkWlWnkG5N/RC94NpZ8Sq/o7La5v005yRuyL95vA
dTlvqSDKk/8f0fu/v6wyerrVf+bw//6t//8F//1a0ef+vP3v7zb//VuBd8+S/qq4/S0DkWAgj24h
b0hteLZZARPQvPZqe1W5o7Ntg+AaWSNDQOfLFzSqCOLoOozmX2cJtuAEdKRF/mUxbuOgkpdKIWYr
yILKeik2yOnp4k1mfmIOdp5rrjtZfYhOSPC21k8RkIKy+FwSawSDAMovxxTRU0DZ/jL+B9lR+pTe
Bqe/RoCAT22iRGSZZSX5OnURoMUkNa/sXyPG42y9MUXagEVB3FUgdW3gIHfyGkmAl0OPawzjlW9Y
GrElcot4qnr29UjfmVzLQnoHPYgNGucV2WqInLjzmDykaD1ZkIDNqNe4twhqq17yGSa/jwGwn63X
nsbN6fDk5gn6BeMaipZ3pubm9Y1rpSWafoCkkTZ2ZY2yX5TI6zJxaW0Eu7h7f8xJM+YfWIDNxP1R
HKwDeNqWbSNhjyRHxShWKTvVldS9s05yeePHLk8E6ZWnzndYobAF2eZ8Q1WPQHxKmsWF7dZ0cxmx
EeY48OjbLAL7uU+I7EMAj0NjFwu0qs04hittVjgY5LgL/dLYMXzZ1GR6ot9qarq5WsCst8ONJXuq
J0jMvYXmzcG7sY6QgmVKPGmZvSyowinZtnZbrSxChDdtx+uUFS1GyURvtQzPXVGy8WnuXVUUazLK
XnlGAbAV+U1XVISOQR1IKePAxbo4jXJ2XRbcqiipkfFU/+wBkKFVG9VpjLv//U9bFM89TnWUO8Mr
Lhn8Q32+sbLop0/rcyB6kNDea03e2iawWegyDodzb5t7RyAIKVTekw6g8lPT9B9LEaZ9wHlT7u1M
k1GB7qxPpym3ssQo61nDRyCad5XYABoceGhpl1WncPkU7apHqRWB1x1KIhSWp0SXcOChjM+UQZRd
cSfg+LLyZnkzTNTQyZNNjNteli69H/8dyJb4ZwCf13P5i2gs2lDEIc0Detn3BoIpDiDF3ke7Zr7K
aQ3WWdjZp5yG+tSbd8Mw9dIJfJc8BgwpZxwllG6F+dV7gGgyu/tkTAmUMvTRDwfH3h8eA1FdpNce
kuyprhh19hkqZOVaD8Ia5XZQ834EBxE3CVdEM/80RUquXeUTSMRnMl3rZHzphlMKsW1VRHXNr7ff
gH7ubEfpo3IcmCeeunuZAmy4HK2QkKdDDDa6jXP1mj0ip+TgRbsl0PYQSJLvq24wNmY2/TEY3XeN
gSGk8xr4dfXeCpzfKoOsXi3SZBT1ADwz6vdePvXg6vGC2sVPN+juoSrlffaTLys4NJkwzy6KCfJb
47dehz3u1FvUj+K/NJEW/Oi2Ndtf0Ljkz/l4g7WvX5Kc14GogiXD6rsc9F249W1EA4Ni3yPXUSAR
Dhq56qzgh+Ll5MKMqD3rrrOAuGXuhoQwJH7kxPpPr8SCBnBNQiR7SH6IWb+kE04vV5ZkLOrEWplX
d8BXZXZIl/DjHseM3V2bQCxgqDMionOwGPnMa+twG+Zy4/XhdIK58JYuchE6Zbws2b0daty1GZ6s
8ddJuvwg8FRv3HTJUZYWjaCPfVIgtVmhnAIPjAOuLEdqKmBEq3iThHX3Ap141TGKX6WiP1bWkD7U
/CA8Zht25zupmmkdybE8Lto/CY9mHbas2QqB7iuCxrHpjfi1so2UGVuTQKIZtrwd8lQnX4SI7UyE
WJQIyBecKvlO6sHdua3H+dSwjgphia7m2E/2tgv0XxnlkSbEOut8uo4OIFBtLOhpVagdCtqLiJ8b
88Dg3NgNRQ9i33ip6y7ZVuMfv2NWjwP/f8qqRkERb2zGEQuljxjLYeXnbXMSvAwI+uFRReJujsnR
STDdFrJL9gG2stoeyfUQ1Q6vG8jOqLq4E0Mu2vVNKXwUld5DZPH8da750RMPlnbfdkHxkfcWsdSM
E5jn0+QE4wgVwcUoXgnoEOimuilhYzCYRwJ77b3hPgcCeaPvArCtvZY2cT4AAJSb3ANGppdaSlAh
bevJUrtlNucQACm9KQdrGFm7BOdrXtNMRbaBPWY6BC1xhlrixavDv9Rk3JOF+xqogOVDYgHzduku
WsjxIiMOJKy2Jpqv0zhnNyW8DywO2Dt5+VaNVBS15iqGMrkNNOYRlZY8exZSp7loTo071xz9UECC
Dv9L4EKVlhL9IQTQy1y7+XY27PHA24PDj/WjTP18ZbBhHHBZsLXNCGMxuQzzTnu7zvkjQkQxLdiR
KQyPngMTLCRo5MqM609jw0Tr6gzNa258I9weT6ZDsA9jMdKl8UEJ5zwm4TFlOoR5tfguapjUc288
+R4CmxwVOF/5qjbsH3MZBBYpJ4iJImltGiaUK+yAgd9lDDVJh1OBMa+7qvoLLof8MBY7cXm3keD1
MdL3YAzajYkccdV15jtRk38mUHoEfyLvyZ03MjswtdvS2oWxJOMn9eudh+ipJ35sE1BZ7mWXv+R1
lJ3wbOEWJ+TEZkzsY2JGugUNaQrf7Lq/tBJXbZTGZ9UbP1b9FkeCHtViVmr74wU79ncLZV/KAW/H
UvwswvcuTK9wS3/MgO20F/nPvp+g9NKdA1ioPTqjbxOCiJDNedVm30Az8DeVVq/JSDi4zIdDFYU9
NtGAGadiPMkTyysEjvkUOpKTo+E6ibC4JnHT4Ksl015aPUopHpKhHcYNykSyUbjg0pSdQEMCsZVt
RhK1M0+PD3his02B32rtxpNgWoylhDf1phyL8Yd34GbkKRLCorCwDiKhNBJ9/6lzhGEyrO+F1Sen
LojGm1ZhvnIbCd3K7p/Z78Niq+fVsC76kok46iS22M1WhsU1Z4Cw6H2ZwjFEqenQ6kbevGa++FPF
DqD42+i824sIZdfERDDNwicHJhMJQDce2ulSwo7xBhSm9jR7y4L5yjOr8Qfl0a6nZuS1a46m5z4b
9naap/RsSrLsbNpKg7dtq5je4N/krzrpoiwUI9pqojyXyDDUAqvACq5e3qFI8svPVqNfGdJyTRgZ
Oo/FM7D0CRYaimenBKc9sQnLsmxLCsHHuIRem36Iureyi205FuMh5Rjlpbs5AQxjZJkpf/TviHkY
7zjcHdxWuIrab2+ymi2o1bXv0HJb7AXprbhRlmF16cb/wPbkT+aSHBOr4oZQr8jd4JAu/jHTbe6D
bXsQCmlhY7P5YWzNdS7MdzTR8RbdeM5wlC4pNJY3hxpfpW20x+04953GYfhpa14jP/AVmoeSi88V
x4n40FUhv/xEZMz5k37fZ+05nMRf8HDhrZHZjduT0AyHhDLlEWsw18MdeksJXSNvN75gLas0OnCk
CgyLQ0zzdb7X1Ghgp7sTFija1wHNMdOtynP3ZHnhqI2x5k/I7HHJ5iim84vHpgihcADollrMweI8
IwfeY9xBtnzqyT/M4u6Rol1uIxv2ChI+xgITQ66I+BZr6i9jh4ashiixDE+ItIgPXJCfqWJrknT2
v7D74nSpGZuG7sYKq5/ALW6JNpjOLWAYsGdQ/it3zWYTH9Y871U7XyvKIZpnCAyDNeOzNVsyNYBp
hZVHFdoEu1n3dInghVHw1ivPVw5EveDYRiUqIkXrkA2P/310buHcA+X+uClHKa4p6EDuyvDQxShN
v9RGmF0BNzKc586Ws0MAIwbqMfUa7El0MCPuozUr01WQYJ5AaIUyxQQRGVkseRp4dT7js6DG+24n
/riK0/C1HLpilUyxdyvHat8XcoEqkhuML/RUFBnW1ig+Yw99BQfMeem2LHW8Ch1elBw8yTeQFBRF
pECvmkYTOb/4dMB5cT1N1vOIj4yprLFucyCjFnFAeQ0ZwWOfJfOp5jotqVc6ijPLZM+aXK2CeMvG
y0AJGmqbzupN8masmeG/tGUKXQ6laZyn5rrJLfo99pnIbBHYewpGRN18al3/CXVeEKxEmoqN27iO
mC1XVKh+0D/K0vns+q2u0mTti0ytCAy/DD/Eh+1KBcHbyljRDZoBb8wdU6oI8yO/2WDCfvDEoVR+
fyyWxzRtQb9TRnpGf4q96ubYJXmy80H0LABjosNXA2HrTJ/vQEi/cKF8mcq/FfAH1nN1W5D8VHxE
XWJzLxj8W9qxNoY5wxqw9dYt8vcIf4cjINjXB5U3f4sse07q/lxLUsTREhOzDi6zdCwWrtGXadbv
pkGSGjPTOWFSaJXGX+XV8WGwgn9ppesNnTc0iDi5oz/Kd5WPj9YWv9xq54X3j7/512imozOQ69m9
JkXLI+4v7klOXCvCme+F6M1cAmrS+HnqcdXMDL04aLZaO/tk7JAfceb7XBHbIR/CHYtJYfqnlC0m
TWfBkciCHlxB9Vm15klb75PV5ee+F49V5+t9qwxjj3HoZDZ81obpP2BJf2Yqlm/AFthbHE0Djbh/
FiNFlmojgmbrZkOIyoFEnnzVapB8Y0CqSEStw6Sr6B9Hv803YajvmYvijQjZR8xKvxBavO84d9Zw
6XAv4RFLC32k77rh3D5g3D7mZuWtmXXe5RKtGMXOnryG/jiI9scka+PdA0GxIn/2XFnlXxfvzRmn
irmd+AOzM2KwNhIlzPSSSNnZW+RYDzH5GCDg9Hs+p87FQgWwI2befprJ9UP5nP9za7ajLMSWeIzk
GXf4X5JtnI6C0Sn5pcmSCVDNuBJrtO8nOLUlmtQkXYuK8CmgM7wGXIF/hSv/+GbvfRQfYZhde2xy
a88B/hKL5lik3bn4pM1mSjTQWVNQvpj0F1sZkLmDb/iCXrTfS1LV/YI+JEBHPxj6VUXMB4PMX6E1
YLI5eRBW2y0hjubOUpS90mYQUsTpTQpwp37r78p4wAsF42wZFmGLJ8tM6+HgBs0XIcAYzjxHk3yH
AN4oALB06U/JmYYXjqt4in+aET9Wkjr4KlqCpiuGV8QQNAIhmxdW1zAt1KYa0ke28Y/x4A7HJBUn
HH/m3muYKDnL8eoU5uM8sMdCe2g81IV1LcMmvuaFvUb6no7PirhjFH7c1WNKHgbOS6Rv7cnwMvi3
iHARj1/aQGU7YTvxTjBMBuPHkpf2Bik5JBSpvROGd4+b2blzfZwrf3ibzZQlnqHwbPMftDNcAq1P
1Ej8Zi5NVcqIgH/ezkchjHPJ8oGzG9DoZI3fusGs3gZRf3aqmHOMC2/BDurU7/YhoNIObeGuxiQD
qm5HCexfGZGb8kcnBRN7R/xCgGbd5UXBPspnBxQFTC2wVrAi78wdAyRLrnuw7JGAG9YcXfs6eYr5
S1Ko28SChe0TwUDbanDqUx1VD4XHyEARHDco74HFkQdAJd62rH/PU0vwX0yYllfnJMpgo9FVey6k
C5zpK5tiUg6JSMF8pLY167drW1frecpY9Es/2TY11kgqXmc0fTJ6nPnSBMQ7oKrdx3X43DpiNY7M
7WMj+uvUw1PUNPWSCkAKpqIm8cP+BQyidYG39aMU3B5j4F4CYcng5JEXLd6IEPyQBLbPiJyNXFQK
7pgo2Yc1cp2Jxe1ZmcOvqqAvDjcXufpGKf4b3Ohm0y2+AHOjI3S4+fwip+CsyWg/6I451AA2VywK
EF5USZqR0dKda7yuq3TuPpLhTlf3NNDe2Nl0SBGCD6pG1yj8q0iqz4TZ204pJv0g+dmkpPesAuyR
prjLDT941KP+JEURbbwtNHsFdK0Vk8N4bh4HIOLIlJnrBPj4fPtkDtBLYl7UTTQPaJus+gv9ARsb
fzxRg5GJWE3uCoE65iLF/4tpJX1vyVzAJbfsz90uY88nggcJEZSFkcuLGMtTMpDYMkbo8lEp4Eqc
Zr0m/e9lwKR4gFRqA5Yu2RiHHZkcxRebiFVGEfCgiYWZRR9ejCyg2iMwQvGrmrn81zt9wh7csteI
rQw6c3qVujt7UUiYVEh4ANJ2KiyYjZldP8JtZn1qtpfJDt+xRygYt8W7k1f8PmnxjIyppXY/Kcuq
oClV+8o0g7XEotWkjKAbHMPoe6Z1HtMtt013sTVPp6WMaDNmcuMWw3DB2D0wmR4CDE3T0a21QFCl
/ukOe0eArorwvABEQPM0JAGBCxYon5RF0c503GfuxfesBESQ8iJQVRXvjdD/UP0Ee57tdyWwvKOi
YzKvmpNtwWhRYxOcvRqrb5FKFD76HYO1eWr9DGSUH7wSoM6xLzetmWQnsIrVphETjB1Mx1Poj0/K
6ejp+D1Kt94WaSlWDfaidWWbgDnt4rVgd7cy6iZ8TPLuoXPULre9AH4BSE6odrgW0pbJV4wdBlfd
CojBuY/fUItI+NADLuA8uRk9ockezYPbsEchQ5tRdw3ArzVsINwLDE1aR7vN0EOuqybmFHFpr+Mc
JwrPf6f1c9/Qi0uao7RDGKKL6VCAdRsz5azrII43XqyOhc/1EJXpl51jw9Gc25WvfzU4pe1DaQdk
YSYkGBWz8ZRN0RZTVYewBTvxGI9EutFytFFGh8WYWDhYxecBTyMWOmJnrE+8v0Uwr6tZ8kmqedcH
cbLFW81w2x9I88BQtEJ8Yp+s4d2t5N+hxBJQFy9J5jOUMNu7GqGJOnP2mtsKySfeLllkbFM1+0sI
NKuMGcsaiVYC75XeR7moNrJn58TkL7mqkIdQxe7jLJMVW/gKTMcMTyXYN1Hnrm3UrXBS8i/BfhYk
z0VL40nlVs09mr7Uds5mpaxCpPr2Oh9Ik6oZytUA+WO/fkxhTyF4Bx+Ro7DBKkLmVxN/1yL4TPv2
Hagg9JMx9lfuu4Gh4MHpooeGJUdQpV+uZ7hYAwQMb19fRUD5TN7vmFQtmJfovZY5zgbk/24THgp9
qnD4722HJGK6/mcPEdoqyfOrgySYSBdn42m6OgIw0LehE5n6xSr5zuFKoPJEdBrG2Z7toWNzJvsB
BzxTy0M1kNTXlS1R7u5PDGh7g5k3PXhhQB6PIEFkIhZEtMDRs5zKe5iXSGHByterkk1Piq1sMW6U
kC1gtK3NuLl58SVyWvQy1XaIRvLplxhMR5IS45n5T9DhwI2H6Kcw7N+UzN4VWkm+vvEG9SoAbMAo
26JWYJVk/NF0ups2PbjCybZ9l8xbBWcDBTAI3wBGnMfCnoxJPKRt/WNn41l1nvpCM7U1+2kdUiAD
9ijind0w2sEZ++Db95AIXT9JbLAKxYG+j4oe9NxCaq8wADKqhSCKv6BCVGEnmLpRbM60UCVMWOav
FlRkUCq4PXwJFGSprdlyPLSSGBbfBChTLh90ZIBIt5hS4JljDD2yiGAtg+2obr/qMPnbBw5Y43YT
m+ktt+bqjB5joIq7pDq6WJ0X7aZs0OhgeCuq+ZFscJgy86CgpbMF7wfnNp4s+okpcYdNpxm1Bij5
7RSG1Cyb5fBZWAIRHr227D5JbEc1FaorSeH1iQvzneXWcLFltcs0Y0oS0nm3yW8IupH+IRbGWpQS
iHYbnzM53kKQDLtaDY91MuwL5i1vgXVqjYxTowiajQOHO3AF1MWYWFnD50dfnm+HhhFWkzgBCf11
BgdOFtZcz/N+ZGx9ZY1iDkdGgZ8Nf/siMehwJsaItIIm8UpNhEJW/drWAhcYigFDntyY3vxIVjBN
4KjpR5XYYbdNtiWYENIj+Del2ZLW9kdbE0yoEd7DRDKXb4huHQbFvvSXK8yiABwSaGpwhdm7Aqph
svZqzKsmH9L1zD/aozFcSWYiczQ+VlZYsJ9MXmZTJ3ukM2a2tMe9XWId7a4JwUckz44YUd0I1UkX
b8NRvtQCOFJEvJHXObBa+2fQMUGrH8agx/radS9E2aN9iF8thXklHnjPXIpE18JaRVeI1IYFI4Zw
ZZHyAO986IalST9pAqUAd1bspGLUnsgS947iS0eMwkdQ+PkOXNtjUAAZHPKYwDBqqUPdG18Fl1kk
RuqduLVOQD++OrO8WXO5bwbDQZ1moosmh7Jpa6Y/NRTf1vlyTT7rvIdtFyXuSwM/vxuy8WByNMSt
w3xPJ1djvKcjFnw0ZFuvpqtWjfcLoyjeKXOp8lsTGz5iP4MfXCkWiPOTPcVPnDzPDknUEv2A03J2
aCElw4YPJEoZzXti7YBovY1qWDzFD+FY50f2hqeyIs4q9PK3OepeXQRLJRaClTNEzNUS9ABFvTXo
QPIUoUtYQb6YxBR/48k6OZZn343J9DdlTU1lJj75DHAwTNhBHFv+I3Tweol+LhnoctOGVrehSAk3
mRb11reYbWcpCvpED/m1VIwrmsxeu3Yd3hsXK40Gg4KC6wt/LYGLbB/eACxfEAbwmTtWs6SAZxTc
bLaJQ/5HMpW3i8nPwuGFukEiCEOUhOuwIfS0FvM2/kpLx70FvvuDr9/edeCoseBtFZG5XPDGOzKM
bTxH+SVchPxxRew4+rN7je1h7xvlqyl5cDLZ85vO5k8c+1R/g3sh3rPcWJ3zOo7WEufL6KhmTX/k
20Vp2TD1tvPWPZEDxbRPdCtrMvOnIQXepw3x0A1DcBiDcIe7gnqrRZgDtfMKef0atJ36Y/rjjzuk
sBLz+do2PbPY4dNHhLUteYce4pyuXgdPMmPCj/3/WgYMpMhWBtMdhU+ZMfqE1FebkgxmFG24rqLZ
AVRhz+eMRfsVAfTN1uLbKoEUsc8QpD22lP6NFXJzOlNzS1gA8Kd8SGKsbiFV+p42vkDYOAKixVlP
rPW5EXTT0L9Nl+lBLMaHPCL3RVnBr/vM0hnK44h6r5DTe2qm3aYY2LiVmb1tc/990ZOLOr6yY4O4
kfRrpGqMIYUBgafHdzDUu25g6ZWifezz4qWe5oGthPSp+cdDPNaXCNE3rnJ4bAMbsPmxb5BPxBLs
ihrw4pbut4GFcR1FuVgZXf6qM/Rp0suRJLSoNpzW58ew9B28ngdL8nf6LJrszsT1GbF9yccKkiNl
Pqrs8rf3w3RVo1pTWt+yODhbXXjMABqyYErOwq+YOOPjZ7MhN5XSX2rSh3oOoSO3yS9ebBiHAdGo
Rt6sQ7TnqOtHiJ1M5xQwumBhwjfz+CpZYWcTf0q7tNm+ECyLMcI+YfQhLbPstpJM33WSsMmPCpyW
mIL2s40aXJnjTxcZ5yElVNrMwdb17iYZSdzIQ3Cc3QSnzmB7L4qp2kKoujO/krtQIEHnc4nSNj8Y
VzdC4aVm+xqj5HhycTkSZvPsDwOLllZ/xbXfr9rlWCgKgitDTLm73HOh3wD6zxL/MylMFpq13oWE
om+2ROIS7sZ4hGYzefFQsq2a2k9XxULN8UaQE+hntg2Eb2qiBpdq3bOeCcTJDfQqK51D66UIqMM3
APAPg4wnCjKwLCwlL8r+apHwrNyZKbvF9Mhwm4zvyvrIpXqMu71f0ZZYnrxzxVn4yO2dDmgURgga
u6YMrjKX42E0QLlFEbeIERBuFsmnUSuKaPGWJqwTKraGBBpF78i96MmJ/2OVvAkSrQEMoISN1+6Y
spJKywjU3uBsPb8Y14jALaAQoDT+oadH0N9CsgmEi5OymhZSRICMqnjx8hat/0xg7jjbvLbcDl46
vsZNTCMIDwdrN8M9tqldkjwTR8CyhorIaLN5Kwq4qhHpEXYNe6dWzOdaAM3rObC9i5xCfiYEs5Df
XJeMn7wjezdW6tCKAS2miQAsT74gMLA4A+WyCyEB1jo8J/DCsqAlvXb+qHr0IvP001vQ5ZXOWU4E
8xHjPJP5OEKV17p0C9mGdCdczfTrRYiUXvs7uCqPHe8qoVUkRxHZs+9M/2eww09Tvrn54FzHgjNT
I4PCo8LdC9ThUeTKgM/k74OU2Xqn83+pxeMaLXJaJ3Z4Xyz0yu1IVgf9JxLGbhfZ+JzY9w/slyYY
fgLltYCFgZo54ZqNOQkD9yuiGtmaKVp8X/Omz1WH4rPaNbFFExnNr12JVtFl44oFz1z5pnURPkAB
4jX25Rtiqha3Bd2YZoWH+PrsRP6RNMR1OHcYbHEvg9ZykYUy5iFQwA63hQSrHuvXOPZeq/CPEU2f
9kCPO7QmVZ6NA8rYJRFZmG16KWil+FnTd7uZeHD+uZF8U5Ex773cb9A/0XU+MNC6jkI+EBL0Y1vk
BsEUPzGEAZ6B2A25qfUU+caHzPWj3cd723S2NtEA5G1/lEb20ozy5qMxY+fff1lFhI84oC6vE37Y
xO0/qgxBoW6+pzl86OBWn4z5rUJNnqCrOWeKZOoyqf0NVMfnSiq+Srm3kx4Eu2BdHU9XNSLgbKuj
U0V/fViGrBG7v7bnmbt3n3wjdHHrSCv81v1CVCqtsxF6gPJK01mLqRoeWrM44eq9155Vvswe9voA
AJRwx/GYWDhQbNcQWz/65wn0WMLMf2d28qcWmO5GgxjHp5y1hKSQpNXXc3cjozxAvfXaJphn+DpW
wGs7noVEHDq9w8oJIHfGKGDFPs9QzeKhq9ByR/E1LKJ2Qz+KmSk7+paGN+LLYjtkGsx+5awzjy9Z
G+0+7tSVoUiDUDlo1zJURDaobehHN5Tal1D2jw6d+TqJIoYs5mGeA1KUnGcuUwK5JfChvB1RlxXM
5opzSIjReoyzV2XUT+z8gdu4EIgs8SjxAkTaOQY4mRmYxe9T1LyDQkGKgEeHXB6DjC/UE6yPZ6wN
9SgJL4MiGKnw0uYYO4wQ7FKcv0R1+he+wnbAlg1qzHo1I5TjXczoNVRPdWu/sZR9n3qQKTbmGfD4
TBDhA/T7AeBCy7Olcpt6s0NO1Ys1+GA+onEyz+lpVNC18szst5Pp/IOtPbq8EhWyUTQhJWaxijLc
/uE0weQ1l3iFKHRE8sqZHuxVMd2iMvqWWf6J9pg5QcOAqWDUNtiMY5zJibYa9kBBtNPaElFwzAP1
1odztDWmZbnn4fAXIFnQgYmwODP7uKX+1BMv98sAMd6DekHw1pXBtu5Z1ITDd+pKEkKbgZVARshm
n26tKj4y2futhm8zIoib4/ktacuT5Y3/iqqG5zAu52jQkAbDh2/rkOzgQmBg0/QTiu3uzN7PtpxF
Zp7d82xPWO6OaSDo93jYwHd85/O4Oro/ZIX7LhLOvMqzXkcJwVSah34RCTrWzhhUdFIjKBvbI47Z
CGhyqo+BHT06fpIMxCjpXoI9OYxvNscQhg/yoDkjwuizhaBoFf2dm55ENoYndg9+tcXhANRnFRfJ
i0XkshlxjZBnRxvTs5ALaEkF/odcZlfHQCFDigoxrZegWrKpW6bJyvTvZVidpUZp15FztsPftQ4A
p570WOwtI8cix00eBMVz4DvwJqJ2a6QEClqMgFGmO91ujglh8wrn7+inp8Yvn0tECLkbn6h1oq0z
zx+W3w2ouM99mrzn2hwe0aWtuhzCKB3zrjVpDeFmMNZX+0T5z3UOErPUTNSRbLihcRHgdFelcQc9
k0AJ7bjw6C9Dky5ptPlHUWuigum+yIAISDFgpsZJBT88HR9MTFHQnXFGmJKWR6Z4XIhlUUGPaJSR
JTpVNPsDaLXOeOSYQGCgjE1YM+kNm7BYl8uyL00Xep5+GTSAjgblMRzxvdE09J7p+D0zwEPUyzmU
++nNCsrvMALtVbCtjczEowhj1QpBPN4MQC+emjr8wHX1hKQ7P5BdWJ5Q/mRkU6h0eBoin/Fp5NwN
8Ez4e3H9UUiyaBqaak1gDpdfIB5qB6KY6MerGw8cPCVCkkjIQ9Ga9Tksp5JVnzxZdnvKM+BVplHQ
ejH18tzgi0/g2UEVOZnT79i9xU61+alGSE4tSCQrtw+zDC+YItv1lMCCN2JCLYeZkgulBPGAo3Ep
qkCwJSenEkYOCc7AOjZlptJbIoQ466Q7dE4dXQr0caAOJTyY2rt26JBYmoRyTeH17lF+HmsO2mtm
RPKBby6ZM/9mlzBHuF4QxnrRF/CpWsU37RItVLVXYp9xjBSufzCtHmtcBFA695yzx1b6oR1xezoE
jU8yO2LfIjps9D/YuS68mYNds9IAl5zAVwmH5Hus+ArHHCJWl6tP9sZcfXZ7QM33EKN/DM3k4gXV
NsX2U/40sf9/bJ3ZUtzKtkW/SBGZqf6V6lugANO8KADb6ttU//V3iH1O7Bs37gtRhbFdVEmZK9ea
c8xp1TMnS8MWeNOUvJiaq9lV3S8zIfQComWavRsItiiAu4/KIR8A4+I+9MH/tOZ09NvfY5fR2Mj7
32PuPuNkGUH/kSfZ2t6OENVzVZ0yx4vWdNkHYDMG3J4MqXuA05xj4Sbx1HNHU8qr62pj1NCjQE6s
HDN5SXJYmZoW52SZn0wx37OZl4ZfJ/WH6MkBCxarE9wKOsA635D0+1D2KUlHSfy3sbwbdfC+TXqu
pdnqVw7Zo5U6mYxmhtAq1yPuRUdArIszGhTpBDnEiZwDXtiDCePJxp+6GqLl2KOYlgjH+Rtq/xIK
itxivnmjfqhr+dAH3CzhinbgepgbbBSejYxrfBoC8UZj/EDVohclC1Yhemd4AEjiXGP6JifbH08a
n0FllV+urP54fcXWRh2bLy1kl7GjLB0mHh2CfC2zkLsrX3Y5FPtwj0ZZ3xuD/cfJih1Fb7Oqze6B
ISghgSY5ANLLT8UQAWQFwNM1+jW3an2KdLMiVwnAGNODObOaQ+TA+aVi3SvEVbHyn4vcMbZzG8+o
eZF9aP+WNu6n8u+sKucl9BSBbV7b23GkEzq01CV9xdYehPahRaGUT3lx7or06iISnWwmC2qU77ap
AW/b5oWR4KXO7LOViOlouuVLpPKbYsvSJpnQmUYRYvoT8uPmOhKlsTfLYLpLOqrcoE++lDnAzvrt
WbOglxyz9ec1N0IoEeNQopUARdfk1B3tajylQYpAkJbB2rABI3Lvrkf/gNYnftRalXepG7Z73/+K
igT4cjg/D4oVM62AWnml51zk6F1AQn12RpDf2rS4dGom7IzfNxid/kAxhbnI6V47M3/LyD9dhUGw
raLmQobSX3Q0yR3RUQFaE18xVV0l2FlBDbL75tCjTMN2L+0M3t0tBVRASl785OZxisJXYaJo6KJ1
buCMcptS00TSV8vxwUkGbPaD/dZxrvMWSBv5RCahwuIYZdawVcJd1UW/nDcKQtQQJgdT+BrWJCC4
tbVDzrdOmV0frB52mO3DNORSNqPQxorboc7z5V/VoWkCmLBDEtps0JMdRZbE575FGJ/1+t51C7U4
ibeDp/TZleapS+xiJZX4NVj6ijOoPDkqPIhmPk5aw26IkYxWuyCjzRXJjobzXQ7kmtRd1G9dXz6j
pxLr3KssqgAO+6aAM49Yhhi/7EHNbDEQpwjEiM29iCAAgRttNxNdHsqCKtqKcAuYzdplD7NlyZ2R
fsC99dBd1Ho3FvaLkXWL9LkGvOFbbzpM8QYW1ivIL7QcTNUIPolxwimlcBNyiZBJtWqVM5zM9F0Z
uPEqe64pjxmhOOhzDxYpkApLwR5mddHlHWdWZ2u43SOxQy/kWj/hztOHLvZoJBf01kSAwNmKz3OF
7ggS0MzihU3cLYaXyvSvTYZqI2REvh6oCTYZLg3cyD6vI+r8Nfcg3tdo16soR5zi/GGusvP8odpP
MUdjfxsQ14U/4gRHNTnm1nB22q9o7vb5okLMYm+LpIgPR8+HocQfi6jrw2yIcosoovGUukiy5Ejh
l1CfNvoZHRmYoND7ZUV+t4EI9QnXjQTBcWKQMBS7Ys4ppTtJN6kd74WFBMcPPnFvnVQHz06lZrpp
Omyk9QyyqM2enYCX6eLGpY2Cxs2PoShnHVFIcbTlu7CpfABxs35FbfQXLV6BtNKnHUQUb2Ms+TzN
/NtscXVR6yP3iTAkYZZhEI5PYGdLmmlkLa4Geqg7LH0knM7tkxFOG1HhdReTifhTQ9NoDLpktKXX
pQQc4QugyJwRn+REpn1TfOIe1Rsvsx+YZd9yF7Y3AtNkI1kOwnkhoNI0htTdkTvKDLNlWrXwEMDz
z/SIxjSXd4PbbYpaDMCaP3VwbbrJvifeYMTsrOkihyMhYrJlN7ZlSqQLeXSL6tc3P8inTzChTi9y
jl8cwyCWuubnXAcBfT7egAvej4IBpp0GxRW51WoKzctsIPwSdvgmWco384RcQswD8BnrrENW/aIH
0RTtVdwOzy1Q6ck12lVkhPdmHgrKNpxardTWxpLwTFvyB6Rfb5GuARFBsI5XE9AKiLTzIJ8jXsyk
yEcZQtjmIWT0O6sX3K9TjQiI5b6vWkHpb8Vsopiz84Xil+B7XCvSSrmeWJ7nmdmUmh/8JnlN1fDA
5C3Z5jkpzSOwxBLiwaYbcyxoglcg8QAuVeGZOD/nMcpUsMXHVG3RkDp4wLxsG8LhRqTvwS3rp/fS
CYuj54XwTYsBFRc3c2/GOevCI0fdgcEfq1M0Pxkg0F6gM+c3mcMjpM3WWUj52sK5df7UHfk9mlXY
k4URenl8bGWmt+2M8EDOlHWdN/xyFT3PkQFejxDt0MLyeJ3D7ECg2YrSL3lAEQlLduYDnvR3iHz8
JXY9/Tg5+qrswrkkTXElBAb9Tfk3GeRXVpTy4FnxE9JG/SCpT+Pkmstn4ni2BOoaR087a2VLeXaI
EbwHdKLOLTh9VdU+TZVSbonwGe507Pi7Ciz0CtYlC0uHzXz0uECcmsGDxClGIXdfdANse3BhvtHH
j8CEyXUjPTHsnGEfQXi4n0egbXbfPbCLoXmhqoKYds5ybziVirjoqs3C1Zgvo3t/firEacSAIMjJ
OzPCqbd95RmoqQf1AOciv1sI0ESHFXRxpJn+xtAq1pDTbspU4xLeLZZh1ZVcmHDT2iHKheqhb+Jw
25rl2W0tmuV5BfA1zl9Ch/grIACoA+wAlWu4fLbCgF8myuylLyN70+uwPSdT751yN6Fzo5uzEafW
debsdv15lGk61U6MdN6ZpbHLXCRFXtFEF7uTJFgbFgmhLTDCvoavqwd7pbWnLxO+9iPHXrnLEYY8
+Oj+mODPwVvDf+LX5yhLp7ecT2qHa9oDLsjThky5O0xs8l4Sq/G0/JiDOeCuDYS6kWDrMK2srX4/
qCfDhdDNsda/n9POv/951E7GLUT3fvz5ljcHBnGUZodzl7NXCcbp459HeeVdR8/1F9yEse+T/rkK
8Er8fBGj74o1sbVbfrvk9PO9JAVN4SQxTO+iIASIU9W27mX1CLvwNfRQaM4cMLazTVwmHa7xwgAn
LgYDhHgVoryyOSNRfzyksnvTGS/DbozFV5M352B2zOd+nvaaSei7mxTJrm3YswJoMKdUm2KninYj
/dB8CY28v1k880TY73PTKmAzZU+JjK2XIHfxsuhvmUE5NQ0fYmXcGEfObCR5W6Uk+AcBRYf0NFpX
YTnvifNb1ZGD3M0mR5ti3S22NmqJdBORcOKlAnBpjkWQcYZvU6Sw14U2G4Z0ApqsSKCuMq1LlJbc
IYK0Bq57LsbBJqB68PStrsv21k/ZxSLZhj27FIessMIHo5wYLnbV9IE91sGRamP6pHIgw7drelQR
00hDIO+fJwMkoYX64uQsT0lHjjZN5FnblgHKc+5EEIXpk4LgqlY/P0EMCSQX27j8PPv5qbinClKq
uU2CUYjrNaSmWKE+hbq+1JBh0s1styjTMvZV1uAItQ0JRJvA415VLSD11nTbP0PwiSFJfs9iQl6E
zvDmiMbZ1XpsD4lyTTJoYBdWsbT3dG4yokXcb5dp5ufywP/vA0+ZxkttNTcDyjZRBCbctsk7zn4m
KNd46vi+jQhWX6XhjbvWk+WF7NtxU42d+cwokWMUQWDfsRVhHKgmcuXS6uyg0l37YeCfsOhUT65b
PXt+Yx6mqM431UTmh+GwTjtNlb3bMGfi+t3qLcKt7II3exFaMPi8pJYfcvHzKAuUsRSExPIU5nDp
jPoL3qSz0+HUYvwZrJRkccqMFFFJw9C/Fnsm7Qc5BzZ6D2njZwzMY9f5RnsAP6fPow2ENS1a52zn
bXmVkvi3dqjzb1OfNDjcCxVbmW5UW9jrFKrxfe0Jdw3QiFJ7edoLYz4uA6XWNIZdBMx7a1XV9DbV
4bffg5ByY1qzltd+tHGaf6eeeO8WzdMY+UV5z4E9Pka9AVSgQiWVNb8aMBQ33SOlrghGPeZN299b
hAXdzSUgBoFTCsyMDZk1FQ5XVrkkDaKqN/aBG/VPVIH5yR4DEpq8aLxZ5hMDaXEu+ZDXIhbRV++z
xgVW8j4rEPAkzE+rjnTLhXtQAU/qTIKPet65ceiiHSKJZFqMp+56DOrqnZGHzbSKbHbqR3EdrE5s
Uw4T/zzCS23uPII0sFnw8cdWqd/rSh0Qzji/W6u6UQ6HskqfusCMzi062xWx9yw1Q/vS2SApSM81
rlEYh4SZBuIXwhUDpxmPDCP6z/d+/tRr5XjwtE8sWB19eHHo/DaKdq+rzn6n1GYQY3a7zpcly3JG
ml3VKLUH4Ze8CQ/ORa2mDwDypMsF2cmpp/ApqusexTMvM4SNaiqfUGZp8at5b31vx1/LAwwx/b2i
d1oshqxO9il4jGYTNXSUh7HeChg9DyqjX4n69Zxa/LMEF9j3NDvAK1FOriz+dGeLvnnkMEKYR4Gu
Ho6ou0XTQXdtzPVjYgGD+/mDSfTWubU5pS6LlRsZtyY21PnnGXKf/mIa0XX5dm6Nh9LGSJoZNTTC
RFEZxLG1ny2nuoKQTW4T3Cnin7V0dknRbX+WxprZ2vV/L5JvTRKRLtxT+lZKVfdWjQypGPV4UXjY
KbXoBYBphp4qcUdAtC7o+FCCRc74e3QifBdBqp76ysci57AMJar7i8ACaWvRkTGDbvYVWNvRCIAi
kiej9v6ETNwto3s9RExl/OgpHCGXus4A50sZLZIor6HGDYHZDQPKdlPn4f7ne0zO53UtPPUS6fQ/
P1IyKDr3OZyUapiaxzQMmjMUZDrt2LRJWXVMTEEJImM2w/dyKtrbAnQkhZIYbJBu+mYGFA66J40n
6loGZ8LK113ZIytM6/cqtpCyxJ3Pxbx0sj+9XHE7WILzO/mYK6ICFjT3MN8CKOqcYyIwn/73GJGO
gj/9aGkQjmurlu0OJc3Rc7PvZOyd3zYGkyZZ3B+V0XEG6MhNjXVArHXAMl3r7PHfRyVG3//7vX//
9N9HC/ODkk2REB+Ijw4hg6eD+Dcbz5L+1vY3ZxynfUTw7i5xGRg4GckyoA9uP/u71Xj43ekc7Odl
Lc4JwQrhJ9/i1H4BysY7FjYT3NkuWc+tOx79mhNDmXA049TdPJpZaZ8i0T8BxmseZ5noR86kE0fR
hJVeAASNM85UHdOm+xZ79QYhqrmqLZ/WqYXhLfItdfQYQVqxUl+zUv88kP99sPxR37TvstJnjpbJ
rWL0eellyJCcRiNz/pADdG7bhLsE5bmZbfsUSIVwW/Y7nS//TMBcLhuK35z3djrozZeMqJrH5Vlf
OxUziBnwN31zvQsIOrygMQuBEWHUw9s93f08tVgS8byY6JOLEnzhhnK8IIWTiiIcWH9aJZ3jz606
JNl07xMr4YD/B7RODMLRHNLhtbUvxBxPb5xPEK/GtFO9NSbu5DIs1VmX5OmJlHdqIYXeo8PuF+Wo
RyyyrSKZ7OfMuY2svucg1oTNkHRFv6+gO6IQj7iJ8dTF0dJjAXrGYWljuZ1z0vJSggFirLaHrGi+
VIEVLE+GpiFvnDiZQyrj6FK4VniZvXQ4DYLdkZN0zVTyRY+cvPPxvaxfythfGsNo7/7fRxbzbInM
5IokJ9tVAsuFy9Th3RX9YSSYlJ6BLw/1TBumqqtzWE1EDi+fTG2H//tphoR4mQIhEBQaLnNsO5/x
IzKM6MsKyUFrAZ8dM0ZcdTzO69af3AsNcfcEkXHddMycioI5ndQvGFTDtSiHeVWpXd8Xau/E1Qdt
LkQzg9yjD0NEr8lKq2HoDT6i7TlamOZ1P/xCOswq2HtwHDiAWw3TC7wR3DiYLsc+fLERH1rm8Lud
nAu67vs2zXeB07IgTGt4APui4MiXy73t4tO2Q8DeDm5XvWtq/WUYXr5KYqRKRVH+oSHp+cYnFsNu
T+QlAl8u4E0y4+OkJKENExwV2UM7N5lLenPxWqv4VgoMcXb8t2SYL4rBJTABsAbUkJ3lxbR15ZqS
ttoaNRqvJjzAo2k3osEwMlfU3z5qszzFciwTB2LSul+kYDPjAwdvLAYjjM0OPVC0oS5Ta8ii1C1I
j7DF7XQ5XoGqvBvLpN/1PEKKgE/cOQHevKEnXNhe/m+gmSSVArhoLAlCL0TXRdVWbiRaQ6P045M7
ymOT+hBTDaTWeLe3Veg9qw7EhlC0TRUdAFA9zaedy24nQfKhFwbYng/BxQ37tyF7T2pEkRFxfxFp
DrhuiTdsYloTXqDfAKs423L5FXOy4x3W2IPw0WGYRbFNe8mLixUkrIjpnYrpqwvT+hWnsM6IgyDP
3s/ITkhAnDC7LmuxkOi3tUkea5aTv9kZzlc1D9hPq44IWe2uhpwAFSOev7gF9qX3ReIWsomYiCPc
ZI9Zs/xfpsnw1k7x4fyiqBVbRVEs589BjMOh7HPClHQFRdGM9npwHsumNMhOw7Yzw2ZFdM9AI5XO
Y9X3HykJNOt6oo9kxA2XcwooyO4/LM4LRtiRyphiXDPBJGVCBCSym9m2GRjiEGDxu/D6cu02kGo0
Hqe45ieV6vaR64+7cVHn04CYejqiQTesRaRpRZo22bEFMw58WpE85lVoo9DkV0oI0Szn9s0k/6jB
bcjOGO2q6UVrk6iVFhyl3TZv2iqe28CmBTMjL5uIx0H3uZG4tveizqNVFda3Mrf0jqTVdSHIkHOr
PzN340ppnR6cIufYXUxX11wcfObwkAjMJHbmwoDRWw6qMOXxoZ24ai7C6VEyFeWmiTkj2oFoAe+Q
CFs4Jw7ceL1MqY7TSzP4hPPEhA73jm4OLXWIGw7uY+UBC6rSZB8HXnzfON68z0M8z0WXUZnk2Fvy
qO72vfdojODmcK9c4h6R24SEJc+Dv91SrbhNs2uEiQiQ9KuPJiUzPBgGRDp5eAmjDvMDK3Q+UfE8
uWn5J6cb/OAh3fCbNDm79jX2TXNbRKQKFsgVHxzPZaHWcH7HjuZ30X1imUh2bmZ/kpo2HfoWTJMB
xgEiaL4i6+nJH1kCDelPB5exV1MS4+TNSXMQFQdjh8PaVAUwvpgxGnNoHyETiscxMHZpzEU5YE/R
nbzQQzEfE0eZj6jvsE9xjeRNcSHSJ37srNwlOwbH2+y86iyZWFazQ4dk4jHN3RNZyy0ydXSlcAE9
ZibIVYi/KA8FtRC2P19Ql0/tkxA6JhWvjz+A1D2imQMcg1SkW8bJ+MwevbIpPiS4Q/TwvwGhtLef
Lzn6b0cZ4/3Ps6HLoNiAJDj81NdxL8zjrLuvoINpF6YCrm9DLUplbV+VY7PoCJvlvE2iF1LJ/zrA
fX5HltiUReJ82Hn83hIuDn3OfGF5BsxsLOa4ZdMU7nC07DIHheBHZ8a05aWDhL1umCG/sGus4jDJ
vwVBamTyNbxu72zbefKaNfqbyKL4mRhg8tsS8wojS9/npNbf07dPIvEBti7/ziL9nnBSef7PKUxM
BJbbPRI7Ipn3hLcuJ7UI/5gbEKpmK7c7JBmO0SALSQJYjhAimaYNrSNr9dPsyboEPmKPPtFwqPqc
PnmZqTIXJ8enMHpznyDNWAtz0Cs48fbpp6OCK7Ag6krwL2F5Mhi7yjt0+AUK8ZbUyToQ32WIv6id
x/x1aD0oW147PVrs2NtYV9UZDdymMsF5QKtoSA2t9fnn0c8Xp+D1RzinQNs4B9PqxhfuURhOZh1u
nNyQpyQdmWgNAZ2YsGXAaE8s/O7c8Bzt6p0fF+a2QgZLJpRrPVmSRjKeIwz9wXwd0CVvixyDOodz
ryAd8m7Wfgt2a+kswcZmOP46wka4b2VjPUQFGqYMz8Wdx3pKuDZPGZVZD9SV48aYLThCPxVh3BzR
0DjDWg7q2dKi3TdEiWI3mOHbVOWFDYJT0M/DJJjKi3LkZ2BZDd6onFMExyMynyJ5TpYvIggT3qDF
dANa4UCHYTr9fIn9EZHov89/HgWKjjYmNtgHYX2x0zq4/nzxlPjPI7vqLwZJ5sef72vPZ4/8edWj
qW6uZbYAAf2W/hsmL7bykdHk8gUFRQ6QfalgaYNAbQjTt3F0/KeF5XlwHDfdAv1MPhZcIb1FnFSN
rR/y3P4lwyp5SaA6QesZm/2QR/EzOTnfaqRlxNiAlBx0RlQApFdhG1cvP0/HHJQ6t9fTxJ6G1UE0
1M+O/YTMriYnMiLUsrTTPVExtPSlnT+40Vzu2xZ3b6zS4mFI52GVN5N/7Gtzp+pyfCvbHD2mafdH
3/OMBysxFPy0StOmxuQfTAjibMv6qowCpGXYVDebxtwOm7h7wBsD7Nc5GQOjx59HRTmZ+2kKnRNa
FXNv0Ixe9W4DIWrpP6VTEV1+HvGXF4Tjqh5MhEqmKrE6zEzpkM/Wp9Rsofwg7SQcBuDk9qcL6cVB
Smqq+exwPWplJydmnhXKpDxyjng+dsRSZ2tNOfLaGNZvRhTyT+O+FWXVoHEsjKuhDfcX8TI0b0rG
B4ou+c/7+u/TnwOxnebsOOHMR9Z1e/gQ8t0jSE3n89tE+4tspTHeuMYssKg1v1I6kbcGvfZd6TT1
ntT4P5kaTeR7mbmrs9TcOECsX0PK4liQxYwka/tv81SW+Q7BmH+1HaqkOpH1KRyDv56Tdw9ROsoH
2Dh/fg7KFnyItXYGhmmmJRGqih66m8/cxC/Gs0dc6KMZ+8bG74HnIQ4hOcVbWuv5c5IjkKwMe6R5
Z+bPLqi4tRXj+RhC494cmOSR0Jl/15xymTfb73nta5iEFgSAEkt8yvEBrxAfXlL5PvD1Kv+nobis
j/0AEwb3Kdv9flJVs6cJke/x88RPcqkLf47N7kAU2VwGhDBP1trzuYmb+TEYrXnlp3n9NqXx55hL
849L7FIVdexaruUv3KPmZfTCYzMEqOawkG7w6/TPsTXKU8o+SLwpT8l/4wMg/01pY2Kq2L6XdHnP
1LjMhks3+JgXY/vSN5SSVLiqi5P7f38CpFTwMfITpiRz4Z8bXqqIOMC2ffXBXN5ntNB+ARdx+67/
NQ+WevCm4JEDC7YFt0fjkNHgKgbSd7CgxMt5NPdsPiAbWuk/y9PMgvQObpJMQzBAjN8XDbmT6HtK
PX1PN9ymtlqOtnrivI2Sl7V96pBn5tPsbZJ8QrBQQeGeh5KGmWuM0Y4lPVy3VRGc5djzoVPxPRES
HK40MJCPqbDPgW1x2YcTas+7n8s69SHxLlc/lmX14hpEA89Tt/r5M/YFZL5JGxzTcGEG1KU6OU5a
oCjKn+ngFuCHmvwbOO4KrAxmSxjYdwvV4Nb6uNwLU93PODHXqiHVcgSkgYkUMJduIhsh9NDvAjVi
qC87m/EiytcRk9BmdLsPBR+LYCJcD1qEf+1O0/Xjn/CnydoDLLGbkIlEQSqn05WU7bo+Bsbit8v6
77E3n6apcveElD722TV1U+PR7knPzUSOYSC/RS1quXSgUWbN/QGjuHWQEzgYh+vgrreeIpESyEh4
+tah07upF1fDqDVeNw0aqibbrJhIrBgM6CoB7WA7rdaYmkEFq/h+zDk1RJn7ylBa4/ZHyY6ev7hz
n0ffwFOt83PSDMkGzGVmWQqQk5Vi+cPpyn2xsYwy3Akh8NAAnrzLp+AQssethtnlLIoVZYji+K7J
6XWFQ7xDfk98til/KU+RbGlEW2tW4hJS7Gaz8DY01j+0teBxeRfuhLeAyRgH2WHkEXzlznvlPjYz
/lyUnPsxhbo0p/3VByB8HWT02HDFHazOssELulxsrnwTAyZ9VE752hSIi/2KA+tgqHnt5eIiDPK4
6OHOW45rFTLJec30axNI9xayn/1GXEQYHdalMkRlY99KRzk7PFXdpi46vfaA4UQJClciRED1uCa8
5xA/9RK9AGCNiVSdbKCEg12vSQ0LioaM4RLxvVeYBxPOPO4giA+TxZmzwae2RmFGk6dCQNRG8iTN
4BlA2gWZfnvIu195jdCpAfgVZ2eaheVZiuIylvYEJbM+NoHZbSLiOR10VfQ7RLrHD/9l2PUpiBHG
ARsGEzv+6U0ODcIV22BkBpoxqMoq+R2a4ZZUg/thnsSugOSfcg2sm9aD2h5ZpHCiLpH9o885Ef8U
9idr8cLaQu5KmAVbP3kIa67uhB9HBn/xmdss2IBfoxnRAjUEfmRJNKix1GJ0XzU6hss0dnsbREwc
YVGpPDIqguLD6kqXRoXYQ4PaCGskqpNCkV5nuVNqdjdqBOidXUwf1YFhYJEJW28RufLdwCAetCZg
HKrS81BPS055V6ypOKu7EsATR8ngCMTijoWn2JFsy/sfcWBE3slSQaZcEb+OYd0iKAM8ENn7OAaT
BVCiX7nRkahzKG/KqbeIfAFv1eGXL/NVlgsyjp0SrXibXYfeIU51Worwrn5EyLbIyyd7hxOu51aa
ky2RteY+KpOdnVdq62UM9YfZox4BFr/tFk7Y+KJrciEaE/zoKNppG1l3Lu/jZpyBDRWzgJOO0DnD
xS0AX2bMV+8q9Dxu+jJGEv2TGgSofUHLXkTk1Cxc7dAernVc4gAnqcNVxkGK+WOJXXAqx+PN5RxC
Uk6wFpNAQdcL50J19WTLeNi7jU4urqwR9oOZVFZPO6XnvFESxYKxJIKo0BI0nonv1lrbfJpFAry4
oRfSMtcNzIPrug/YBIJLhlT6gmj2DfVTuRMoEgaHrQYUOd6EITlgpfyTNcHFGycoUZZ3GUr3DZrd
R+tFJy+YACBka6+yvzsXLQp6pLMzQwDA5TLuKApDUHC+od6ooqadiYqH++QJGOZtAOy5rxrwdyok
q6B0b+ANP9oIt7dfla9N4e1cG9q2l6JYcSpSPey/6ZyD4crdXY2qlSZS+TgUk4NgDIxYpbcFXp59
EWnzrAYPLtMv5ugmESz9H9QDKdp6D2HzrDdRED+Xlv8FkgBobrzpaN3ctSL1NgwRaDZZsD1jblfB
lqbc7NVM4z8hqtnI8vnNY1boEhVU7VnOWvYSfqH3llN4xvU5W65Nu82/2EahOkFP6FVXbtPCRxxD
dXaXn6pyfG5IY92K2nljKLGNeryOkps7LhO9tql1mCuGFiGU4cMQk6msx3ualMe6cy+BJF6ZsNh1
FBd8EN4ptbaUIi8Z0v5tY3dkkfwQybqU2X51qjIX7lnTO1srWJXK+eN5+MY7UdMpF+ZTV38PCaTt
QXPmQC55KBqvuZElglfATBJqKZVcw68cj/O+1M4NTvzdLMp0RanDpsTHrSx6dQotyEp74qxR8mSM
ESGFQ8jiL4HOKVfcy64LYKqbyZGlObzqAR6vBtTu5Uz+e4+S726Cf3dKmoY5XRhtyYDsOCr3D4hj
mWwrZjidLw4Ki+gagvO1GRfYrteMMAkr5AQ9kJYWbha9kpj/o0xTBEjnMKGC5I3u14YvfwO9Men/
IHGU3x1RWziIGpjzkQY06iJCXWyQogUnIghLYQIbYfBYIRXVNDqAhevBHVZhLl7NaET7veDRGnno
U3lMFs9MZhY7LnXuvwq7PMko0a6Izae8ChDf+7gXJHJi+rfAreC/tIxsB+IddiSHoTavco5u5u/Y
j57ttiaDEEP4yNkgd7F9IKDE7liAhm0oiubGOuYq/Rq1H1yDLjgon/RAQcu/JUTofsq6RzsTh1jS
R50NugGdZMGNtFutmOjuZgt8WB83MMC6aVM47pPVQHQjf7nddxNZ40t4qVJ++MDev+wxBRBz0I8c
V3o68Ropp12sA0VXWpJw6gyWu2fYjnOjpzdbm/WrIav5JqcauCjA07txtvjZZHpIojTZJamKrtFP
VrrPO9jo9k+CPxdR4ly+1NlbNhjOmQaFlR/qBELqOGNnbpoGo5g1HUXngS+cGrGm2aPhTHLh2t2E
QbwlryGJzqXiDI4Jw2CfWxG7uYyUtpkyY3qwSMbSVB9kZ5086sBNr6ZLW2OdLn008lj+D0jK6rWh
bewSDpGKbHr03BEQ40tYy3n8PZi0owI7ILKLPN9ymvA+p2+JBg9XePKdkPUvL3rn0sQE7sAQUvUS
MeDN+a7AE6N8+8EMnZcZuDHSxi7aN0Ii0Iyck1mnz9jyqERmkx55Q5wpjfP9kDrU5f53NAP/nBrk
VmlxZW37QCWJ2Mv/HcJNDPKCni+N8TvLJnS94lCIDdKAzeTCkyv7zdzKX1ZFsTVrEnFTlhXJYMb0
IPDHCa0gDP4rcPAqpw8uxtZ5QGnwojG4RX0CMyqGs90n6S0esPMyUCwYy3gefqBk0sXaRhdOxqhn
GM9JKXNUP+htvNZ4mdDGrbxoIMEUkIZq70LPbe+UQx062ivm/5gzx7a8C7piOwB2opOMOmwkIY/P
sVr5JF2tpWsM+DV1uTJlo65RNP5yQ4YjdgNGBVk8npUQNZh0cRE76eOgjfQo/CnfYJEkwTcc36Gp
CqacybqsaTsjEhPbro6fTUt/BZlYDtn6XujwM5uudoPEae4/WxfAm2SkswpYqCimIO0UCKdJXJL0
+JAl23fw2UCou8Zzhe95aB0EceElaJA/drOJyZpq738YO7PmtpV0y/6VCj836mJMIDvuqQfOpEiR
1EANLwhZA8bEPP/6XnBV3466HdHRD+Uo2zq2JZHIL/e399pES5pPryPPU1YeBW1Gv3Srp0Sl19TP
X7lAcPcgPiKUODljyB2YBJRmkgEs4R1VnGZJ4PBm5Bu3kkn3qGESScZc8OqW0bYDZ8VDzgH1GIvH
atCektrl+9oTYK4HU616g9wwlqCkwmvl6hqPHdsTi9YE6kvXiqFhTCbgCJFSLW+xN4HUygO1r+en
vpVsoszVQEUQXulxI7G0XFDnQrShM/bufqhKqrhV8RQ7+nng5ebJ9ETZ3BLYHRdoZpKYtW+qds1Y
EyWjGtvWjuQRtnQ0n7LE+ixDRWwlQgzOTP/ZtM+p32XEk/NgVenaoyWHg6ebPJRt6zQ48TO5ph2W
h32vySc6TxnJs/SdehLS2x2JNgNRIbQ2Gk74hbt3oS3T/dPMLsbuPk8ENuncvnMNbxkj25Nrruhb
wm9eBHs4dBI8X7mHpXpPIq8GCJE+tpgsl9ITd6Vt8grDkcd40myCvNwP9pvgqyrVTDkJ03cfx+HC
iIBDSW/ga9zgMYxqYKJmBWF8wtnfCo20LIgjKESy+67H9pOCpz+vsUYUrD+fHeNMMwgfZEJbahqL
qgyGUKXxjeNsXKB6gyzVx7VnaE8W+vBqyDEvRKS8RD/eCSCDnh+xo2H3YfXzKzbaGQ1g/7Q1eVMf
zRDwZNeV4z6Y/J3tFZ8Oc1NnyzlCT3y/ccvHUtGA4cgrZ+Kw7Ynjeb376RnGo+UT1E70+rH14hBT
wXglwHN0LOsjDPKtX3JvFVr9jnF5rXvVlz32IHacutjm9o9JksiMWmefpePN0r03nsL4C+WK8qFl
zeo0KMuLWcbtb67HISER6Cq4K0N6jG0fHZYb4K6CXBkk3Gi99tJp7OwhC2Z8mvbFjEgHG814rnT2
NFEzXvJQrpgYebnb2fcIwGrtlxTm+DqemFjnBJ1QErnsDUn6Pjb9rebys2BV5yxR2XlZYEfTWxwy
LWvJ8cVOWHXqlXxxRvcDSMWP6wL24M+rhnSvVdEXrBCx6HAr0yL3QsiVXjj9LHRnWIJDNFIyqhld
jS4ofDKDT2UsP3zpyHVavST46lf0AnzEEWhKuin2dmB+4p4FJCGPcmzUkua/CRsISz9uIUNfvDbo
TCgU3pPX3Wy3o+epq48NawLNRxyTGgvw2GKSsIqcjIDArFFJUFodd1RiD6wkIUe00Y5D2eBizvJG
6tSg5WS3uvrREeQb8ebmsyVpMwUk+HgwrKBIMnlK7MKuscUgk927tfsSFYfeNq75oFtkFOo7JuoL
eDgi9YEHyEfQjSjhPXoMul7AZEgBHctpmxxPzcySf0hP24uBPZcB5WzrROQGHThym1YEmzAYv2oE
jMnmzZTzCMI9d8zIshYFKfNAPqa6dlX1cGndxlhbATUYbY2zxamt76CJj1XQXRJ4iJqT3MXK/7bL
A3WHJRp29tWGTOnAqXKECm54X3VAg2Tew6Gp/UMf99WKiOkKZDlBdN1JIPMjbzMBb6U74LzQ0pMi
VjefqaLNdoIU+zQxJ3RQG3wzupuDu0nPqThqrHiJY75nQX0b7ewcCueUVOnvhGhBOLu72FEGPMT0
oSZkOQdre+y+IBcIiDAlVNKnP6vnHLBDqOeENTAFj0vPNOiqtr/GaLC5M9dyUTcLVbOFFbSy5BrH
O4PBSaTlW3XVRpvNLScrPtNyCxn2oTCRd0aTtu4huWfBTAdQU/drwMuPvQtSR4U/dI8qYoQwbkxj
4Q1MdAEpgWliAYq7hSCrKnE0Ag+Jb4AwiYSzyVi0QfymgzZvFZZa6rUgVMbnAt1t0VnZ7+a5N9du
yMQxtTQM6H6ys/uBc8TnPV5UiLNV+Eh55bDAfHNLZXX0kvZZV5IWccP9oID+FRII17fI+EwLgFZm
Li7ZwAO+o65QRK+YwTFXxoRSRqN75I1/TbP6uaLShIAtt5K5OW9sCSOIju4Bkc4hcw1jWfE2aBpE
2TgHe0R/jslQjWkIdlhM5wnJpY+2ZTnrtxdR5+SBgFszJW8yGFXoqrjoBW23OdRED8zWVh/KW+xG
cwse4XXC6vsqU8BRsmYzesbV7hgFhz7bI6QCrrEzbzF5e/hW76DttYkS8FCraatIk9+FZ67yxvVX
TsL63zGPE+MmlyXQIW4GyikjjxWWWPu9mAfZEKl1Gry0TXcki/IorNll4Dvvs1LoIW0v8B7jQJVN
t7A3+Hvj7FM3tAe/02DUBL2E4bJKqO8Bwt8T1Mc6UHfFQabpu4IKQkCWsPPIFjEDkn3Q8mNfNZTH
R+NlLLNXHdLrutan9eyxpZ5mhd52FwjnU6XlqrX8q1dzTNXt0KF9wcOYYE12I5VOuG3x8hU/JQac
voP3EUkj3AgtgVNRvDrKwqVhcQVXVJM2br6rtXifmN6LzQ7IQbGN2+ScNO0tHoOHxNApDSaxzWHZ
VdVri7uTkrDLUPJkdWO1DVGxSl9cDDI3d9LVSihXJz3hXsO5tQls0S0HmjWq6Qf1AQ3YH1imwgQo
G1ptVeu0a9KWz2q2C5ZGxc4+y5+zyr42Om+ukUOXp7PaRKRh2abu/QmXcm6f60bEaOek8T3YKyN3
FhifL6NkaigrStkCLezW6OgHTPEmyZDxozV+owmVvJuBKkWmv52i9JXmAoVC6p1y+jBqjEjHoo3f
C0Y/kYqTS2/d2uxjhmPNAgde9TzV4+4QCBDmub8SXmMdjCTbwVWolzGhdPoM4SbBYsqEBvYpesW3
9doXYuuN+r4y3c9Y+Pu4K698PY745s6qcKdlBHKNgOuLGWWzL54JKib/5I9yNWrNEVmILoV2vIts
R0JIsSjp8777keqLQsDjaO6GjmOdke+5VeZnYeO1KHxc/IGNy5bNYqA96RZvlIo3aG7wu1SVPaE8
e6O08d04HhNQAL9ehxgQ4MAle8DzHhTPWHWPPswa2O8ni0FJRq1+rwle9pjeCB2wDQcHla2yir8/
jKbHJOywvTsHXgtf+N2JH5ArhQWBLMj5lxljz5P8oU/wOEcDS/XRl/B3K4Bn/axPT+KGv4nNlNny
fMSb0hnaBe8Lkp/v3s+fxzBQLgu8sVVQIoqJU5aQjwW8higWLX8JsDRypxjh5/dFgAwXuu+BH/1o
Y2yvLU6gLC3AaXWq4aVHd1XBRNDnEekuHk42txVNAMl1aB+gXSmIMsZWUtikMo5Ll3In6CMBfOmk
fEoTataZoT6jqTm1OQtv7lWL0iygxpIVmIIR1jzThW9LVBNeGazF8fAmu7D6scO+4xk0Q5XkVK1z
b+ALtyKYC7bZIkg0SiYRqDkgMIhIN546T0ZDUYBNRM0gn0FwvLQoD6jw5g3qzJA754GpXLKuPU9D
BCV5qG1QwVJn7Cqy9pM5ZaJwzqI4HC9JtS1i51UrxjtP1Zs8oP5HZ1uKNB5Tmp7aASxiFbGqktVl
Ko5l0X1Sz7EpZ7uHl5XdVtIvGU/JriAmDCEOwwvnihPqr8gSR6coH6Xt7GHooWRSJYXDeo74rkVh
ALLoS7iBgf1WRiNVV/pFxhbfM4PrKHCZtsme/cTnrYZouxD5QYrwXJraR1OSEYfaZZbuc/qVlrDG
lYWvBij5jiBSvvLSjMRl2b942a3z2tfRNNytN5jXNnTUhhBMQmzxWYvBHXjWtY6prMXaSJce8fLe
eAnmQtbUbu/0vICljwfZSoeAJVL5oBqPKrbowc5fM5l/RI0TbWItPdIIDNYKA+zSajNu/sjcCDTe
J3nBpRlr5aLS9G+KE/jCjvptwHvnQ49cZlr9jOb/3sfhA+U49Mnll2CkNpWuXprKOK/0iNJWZbz/
+ZyV/pR33YlrOomjAXlJu3cn1GcxM38skX5NvJYPkh5uHFXONSU+PvoIKkoqB12/eZd5mK3hZChK
5y44nG8kf8h3Ys2vu+6uBNpPNDjbkbMHJCHLByHbJQkeark4Hs0aPA2jUUiDAein6DWrSBH3vOY4
Blv+zMQRXMNLEqZVd6xk+AIz4TVroHNFpfszwmRiYSod41TTQNZpCdXynnns4Owie2F9zHZKS37r
E8tvS+1MDfkvcRLMcWSRF4Rxn8s2PLOepLqNB4LxXaj8vVLVV6CDdHO5OiqkT8gPJ+zt1aKtxXef
YWHJKyafqQE8L8Yzzj0KsFMc1zjNdAWQa+i7B1QaYjWwDsek3QCxeEig0SUk3xnwr2Qz+40DDskk
EWLgsrAvekweBmZhtkNaJkOkswgc09uYXoXQXk1zQMKxjRNolwHdmm08OwpUk3s6U5bUybarIA0f
ZOkduZSDpfSNE1XJj7anbygYWEFg0HazhTQhNrKKGzS2wEsuBKc9ZsNpXpFsen9Yut6wKPECrHSz
e635dc9vfqNF3fXkEPa+qz0rT9/Pb1zlPOcGPm2asrjOMecICoIl7/UFtfD40Dvt1tFjvPBcVldu
nV+pef+CCbDObXhYdg5WnAvP3AldpPkZz8unk7WHTIdjUxWIz0kcbESQrLxOgzzcYw3sghtUnCc3
Db4KA8BgMM2Dd86wL7vHsZy4msQP2YDZEh/SItCHPcecu8j54kqeQ0ZnvhJ+Ombq6GY0cuhpuBRK
8rbxvC0uN3M7klStHYapfDzN/LyFY3G/lFZ09QvoE4yWfpk9+qibjKn+BnjKKQ2crQnpq/aaC8Sq
m5FGXzoxw8mcPjNqkpaWUz+zH7tptnFjR3XXOfTdN1wNJBlfpo+Vy5THUOw9mnb2NVhkpD2WN8Nc
5hFH7aPGQDja7q1KeSSZfQVut7OT7cTSGF1s12E729JQom8CyiRQ+pZaP3XvUGgXZKVXWW3Ya4kn
l9rE8VI7xe/Gu8G7enNwlQFTQqDT0voQ8jCkj/vajVupJ7NjkUPJwriA5ZsSk6neR51P0DQ6GMge
q1CA66dOYV00/PLovKZ5fqZzlV8UV1WEz+HIDbsX9X4uIJY4TwUN95LOdrJ/SWetNWQCDn8Oi2FC
D1OKNgNo82LFc/qcuNpaNygx8AJkS3qv7waQQUX+SUtVFTs3PGYbqwkr0OPhndO0jz4ZRi8Z7usY
XGIrp2NWaGd7a3mU9Kl01NCK6GmtO1yKafnhac2N6iD9DM/gLilc5971OyQfZd3SL9aGfM7lPY8i
yskN81YH5TmeQJG6F0JdWHTdfF92IShwiqHIyQCp0voVJay4+CgGFIXaW3mzFxhF/fFiSepVAofv
dNZBQHJY13ot6xvY7sVcPz2NQ7ICQoFAD9K9Z9blFRNNuHGIlHVx/hzJXhCvzndaC7+44CmuE/Mh
totJrqvTFwOAXjIAOhoSztPUGWnGIuvclcMG3MXsvugeG24a28YY013CA5UjAnp2LK8mA+8mUZQT
tS8ls2Y1sQlWrdhYiaYtR9WccG1SFs12h2P7UblwalwHG9bU7udWZ1Agu2xgqkoi8eAa6Ha5eBIJ
z7SSZxoRkbmNL30Norms0SPLyxS8wn2LXdo8cqk5Wm5R7ef9gAYhcZVbqHxkLBgAUq4aReovp5gO
qy6gZ6IwUasUex7SmN3IWx+SMeTC4TRo8Su7b3fX5cljXeTGqvMqbvFrX0whVu53kj0IdANGopbi
FmD6dGKm9VaDFaPbxSFQWyxxWNv1n6o7lVP2Xvaq2MR9DjjHMqgMS7hAmR4gjb4cSOL0J7goMD/J
8rMopfOBlUxl8NGK5ETXJyfLnep7my9LVWHxlx2NOAXiY2sVG1XM3Sr6dxvA0CAr8bqrrJI3nuCd
7Yb3cRd89dh8Tq1eH7rPoAH2mhhrEro0sTjTZzAEzRZp/jVAsgsD9dalJLbcHD9mXZp3VAaWG9DR
j7pSJjCH7DvtZTn7RaNVxZVorCjQxeTf5nP/cvHpmiG3Uv5FaHq7vGcnCIwIPhCLUy7nUVx+6ZWT
7qP6xWgZXkNASSsm/0NnAitjxJF+AKNBO4Coeh7LuN4mzpvQGJKQMjFDmA3wZO17lIQ/mLbjJUKw
44SrbJrOEgoq126YjF3z2EQZ+XtK4tccIKsWuBr7nC9Jv8uCgRD/LCnFMXcOXjY7cs2bg0eKFxRq
V51/tnULokUwjc8t215hHaFOQu53pkes/zdq5b9Ny9r2qXvDLX/j3Ju/Zw7FtVgtWNFIopA9A0YX
wP3N9rDdwnu/4IkJY8OIDWZ2SD9V7n3oz5CL3nuqpbDrsTPwE9yxKWWkJJQWEqfRIrk67cTi1lU/
OMvaBbFAnvT+V+6XxspPKCUKg684Qi+G2kCVXwp+a26q6puKIzpVByv8MZMOw6MGS9NmfxYUprFU
MJtzHI6VVZRLPctJyOHU91zMOTjo48aTu8BCHm0zbIzAEXtolenvNrCITIe8uZQdP1pV/ZVoxs7F
8wzLumWBKq5WghsO5IcxODlr9z3Lbd6OvH0WaR0/43kaW5RWSdEXB3R8j2mX7ZTiImIkvoW3o135
tXxRQ/04NBWHoY3oK+PmIbOIJaPv1KukaDBhyfIJveveVCWfC50WQf89SwLZDOCMuW96JH+diMlE
0Vy0TGsIjyWta31Gdwzy/7J3pifuBPbiB73zYSJwsWiGATFLYGkX1TqpAfyMwCTyycQAQ3953PQX
fNFA0BlGGh/cYBn8lIm8Y3V4V/NZwjZIL0lQXpEn5zllCrikV+n0FN4B5YeZNznXzivVbsrpoZOb
qslxiYwoezFhMd5MQDicU+abMMTIijTtho41jbBE9R3FL8FI7gbi0AqHw416dfL1mBa86XEiFImZ
60mUPERpNATPNYPEX8c6vsE8hAoUj6goebW3OmZBVogR4lz0RYHKptLQdzywDSAXcbI0KxvQOWb0
LEKNMhg4lwURJYYxXHVZXdL+qa4ZjZmRxwrPKGDuT2rQ1xJyvZnVr7yJdklkjMyg9LRZ+q2dcW51
9iN69PFSTPf2dDK7CTmipAQjjGdVnXjWwch+6xmBjYhtfzN037MdfUkufU3fqs/DOqdqdMJM2LrI
spo2vCJPposayt9Kawo2jxC+GTAFAPuaysUA0afvmInRvLn+F+A7NWpObFE4a82k62dEH0YjpkBJ
gZcIp6/KkH9W/YsQrLmFhGaW7PpKgz9IalzZjW0gW7nMrOIQ1g9FrSsWE+Ja0LQSUjlFyyY7e05m
KsWbmnARfhH+VTCc1MvgIWG37isl3LiqkmLNSIOfLC0vA24xPiWXXZxVb7rBOg8F6TVgKVevQaEG
FPymR4m2SzvnyYvUO7wmwGbTpXA6yHwRjhVz+OxhJIcYJpetZHVd0K7ElqTbR4UDgo6yFvjf0Jx0
c2TJx0rQEx9/fsEvMmDKIM87bnJuAI8ImjNnpR5ek1n5mIyjDMmCg/RhzV/THZwJZ6cAUECgY3Dj
k0rkmz86FSyapcz43vaTfbAg5PrTdBVwYNfwHJ4tsTHTjipV3ylZWkjW7RnqlrePmuEdrWNkW5q+
m8N4N6Ctd5H1ygtMIlo5YBeCuU6D7Dz4vGdPCWqvZfxABThYodI7YUwduP1ixgrYJtQi3rHReBWt
trQTtGEnhUKb9meem6vWmK4UAC1MW+FHBo/FeBCX9LtacuWO14E8ujIxfhXIuHXpX0sdnQ40wNvA
7FOGgElMa7ifhtICq5klZPHx+xoCr7/NWi7r4+IG+kYskYC1O0PC9QEKflearnwTUhxUjGzAMgWy
lzb1r17K/daK3sOmaeYGmHirU9Pz3oJJjprsIgaDFFNpFZwc2rC2mEBuPPo2fjvttdDLnz0KBw+h
z+62GML83TDTp9Gic1izneJuJE9xDBI4VbrJzM6u9lWqgtux6swtKE7zNBXcfs0M5gH3bodoa1rd
Z2FR79GtGLgG/8NhwHnvaaZbYcC17rROlU/slQjTivQ9lcVBd91y2XF67FPRUVTxBC9VPwijb1ZV
hLNXdj7piZ9uzl2rFtwssdhjjU9nWVPHVxekxiOyvElbHKzIcVb22IRnc+KYTlL2vJ7pPlSZq05F
VcIGjJTGjhCjDzf0/MxJsfZGxjRcV5hL5i8kyhh/cpW1xzHL9cf5i0iDX3DJLYdi4Uav4I2Q7Dfb
6Llyyjn3RspgzOk+jXDbsk2hRBXZXPTYLKOedDzLA2n4z2qqUDrkUx+I8JA21m9pcX/DtvJAYozb
1oTZFUqMSwSzBXWtw5zpm/fO51DN8DfQawyYVoQ/TgR/CScD7X6E3ZRBGFk+BaW7TQo2/3G21zJV
Huc9Ze/1wLW95N0gU7WGtOsvoAUSqxSg5et4DgckW/jjX8AvmnWDLmmWm8nXw41b8gXK62iFbY7Z
uIvW0FznuyXSjCVPsafslavwvXuIcmHo3zRXf4OgAZwoS7s1qEPH2xds5laRQ2tFNOW/rQnPOkYK
ZJs50GM5X5FowKha5kVp1lupW7wi+pOgEXtnRW2+iEeYpKxEhlE8Uf5pXHoGzD47FnYQXTtNCGoy
NyH15YvcxbqIecSk0xTxm03yuMtgaoscp6420P6THdIif64MkMrpgYurtyw0a9qMsUG4MWnCTY8R
2HNAJ0uIpfpo0k9vV0v4eey8+6Qk3aGAGVCRpM5kkawtJomKvsHpLrQcY+NHrCAlwQSqiYoNnvAM
oRddPnImaOyhhrqQlmvL0ndc07qICuOoG4DiOJilNZfqojdjIB7byxoDcvfTtFnHm4ULLj0jmAMR
pUOwujvhVcz8GtsWLU5fNbrRDwEA9GbqAgIswTJTY7pyanzFLmWXayP+ymFQ7Q0/fi5dGS1//e0/
/vGf//E5/M/gO7/QdhTkWf2P/+Tnn3kxQmTCZ/7vP/3Hbv2w/vNf/NdH/LcP2H7n9x/qu/5/ftDp
cfP03z9g/mf81x/KX/uvf9bqo/n4t5+sM2J+47X9rsaH77pNmz//AD6B+SP/f3/zb99//pSnsfj+
69dn3mbN/KcFUZ79+tdv7b/++mUK689X6J9foPnP/9dvzp/hX7/eP+A4fPxf/8H3R9389cuy/u7q
DlQcaVJibJvS/fW3/nv+HdP4O79qCY8IldBNx5K//pblVRP+9Uvz/m5COnAQB2FlSUM3xK+/1Xn7
5/cM7++6K22e+J7uesKwrF//+1P/t+/d//le/i1r1YWan6b+65cjTf6e4p/f5PmT415Cj4BwKGJz
uG/YZG/4/c+Ph4gN8l+/jP+RTvRoItCweek9m1lTUWtBRxbkMC5haHRBgMG+JoCgGzF1Yg6mRmsS
iDgJRWhCO1YxsnZGipWEd/9A1SK8V1VqGxG/yDzbNkVRrDSXq7bd9T8ae/HYYdXV2TF5s3LvbSEu
/kCBaA52TovllCQn+pXz9aSj4sPNJoabIy9bHGJg18IjN8f3RKvI4XgFd1u9/abTcjWVnTrd0BkH
1u7ckAqvenJ5p3OiW3ddaX44eagvCB2Ye8+B3j8ANl/jp7hmxdlznLPdAG42eWsswHiTndRxXLR1
c6Q0nu7iAepG5buYG1hc2A5zvjXRJoD5tCEWkCPxGTFDXhhSBNDSk23X3zh8lnEnZkGJna+ZYjoG
WdOtUlewL7JHqq1L2gVG+rm2A2ge3OXqt27jeE768KKzbF019hhtB0BqK3wsX1DtDOTeYmLBrj9T
2VM9uGa8oXBGrRXeyNrjv1VpA1ZUoqN4puPe15YgVR0/BDAFTX0Md17g9ghSXPs9Mlz0ToxsaHxq
tPIPgIcDAwoURq4R70WwrcKJjVoCZD7MveAe7Z9WLt849K2YQMcGn8EYeygCziulaRyrOp0TpcMn
7GUPzcQRMMbaPSluNH9FchlGcMVfnjk6jet+qZZSAxjSuo9A4kDt6nq6TWEFsiyK6EhJADrzoKOc
lvopRj2bbeq8m2Je4fGeVZzbvsnZmEN6F6y1q8TBLDRFuzYa2qNB0M7StE1Benvt0mF3yEEIIvwy
IJDb1k6gNNvlNAI9SYVrnvt6tqCk+hm1DHWjKIFRVwYlHwTOe+lT9Rv6aGuoAnokvsUQ7+kdbD8m
csO0DYTUezi8NfLBhrTbsqkyy+LSlaJ/AjwXhd03jXn4qBwF7x1EDOuBFfib9imUKrtrPbHz/fpC
3Qe3EVsZd3qUVWzzzWhpZ1QQaP29jKubJfU5yiROEznLMyGG7Mk9sxLDYESAaFe4zMe0kknK7c6V
mWvs65ALsM0gISFRF6WkJMSsj2OVf5mOOXItarK9PpfhJpMXXfF4ltvEj7RDieHqGGQl4INSOA/t
TDAoqAl8tZJhF5o3KRuqd+YfIszIi9LiIkNlyOSUV6uW8bUOx/jKZdq8H1Dr//xMWTPCUyUHoAnV
pZw/4M+vu6G2a5K2Ov3zA6QdfpiDbhz+/KZOfdnSqJJ83TUCW0sVYIuLlX0uXER4fNzuHSsS0mv+
yY7CdzOY4n1smD3cIdtYFhy9XICPUQ7GWMdivWW79yiaAmiFK/duEX5Ls4Y27iM9vpc4rxc8xMx1
2ifbSOlqlVYezXKYM8cEuiR5ipYBwcLuE9zTN6w2eFewaKXu2QJHsh4JSYTgIFA7ss/IrT/jeaJg
PJrbLrmj19nYrGKLDIeePJX++CEqvdylzs3tXDJEHNtIChmYRpnvoilmqlbWyv8peryetmXgk6vA
jSgj37QelWZJT5+J0dwzfMJ16BGgYAEcvXasdiprDqPRNAudJtv176yrAR576MI9jA1jiE3MMUCM
Rl3/9rJwWhOQAPWJGj7GUHsmerQaj8IIfIMskQuHpkZ/ktcuVB+JOeE1sOt9QsQNZf+W6NOIfuB8
U/CTrZH6d72pe7wHfaynVXtm7X7REt4fXtlcTXrbMKSQyDRDpvvISza8XMUubgtWqTjbumF8pQfj
FuTAqgEQAhwLgB1AS6PhQ3tTY/KdBHm0ij1R4upqL+UoAfgPOf9MQ9u1bo5zXEbNmoRE1pqUTfnY
lWyFwuMXkEM1VlM2CefIQ5mjkdbCe8tR0WQSQlPUnwH3brw2196jVoB0yJzblOXWXaL1azbcJX5p
4zoiay1tqoALqkZuPLnWXSZeeiest1PGJjuKcAamNlSpwYAly+H3WM3KNdFSrL0quK8M2nuMAXUn
hyzY96ENBZjHqybZkq6kcSxCDbiFgTMPnOdTp4U3i8Q+dXTICG6O2WYYOBhdsnYiZmNDycLOYy8w
mWsjH+g1xNccDXcB6W+agPob5EkiRiX5VZRIEkrjFifOCm/9IrdBGeakjHmlx+TiZFitBq/8pM3a
OLQOTz0hlbkcoJhRauS/cM0jeWbgwptY30wUwlUMrouG4FjhaMFBXijPbbclCwxgUAzA8FedVaV4
po8gbyiSscILNn5v3ftrOyfriazMDszEAZITeDgljnkDR9YstaHca1TqbGIdfcGK7DuDjSK1LrSU
FtWxckaoTbSETG5Lnm6RcgpsJg1LoExFvnWA6xId6dbg/OzePfY2yxyjo8iu2mAJf0A8PeSunt01
EaUFoS/fbSIrVNYg50QtTQAOO2YskgSmOuMI4NNbaiQiFo0FP4bEYb7u9bcRU9AedVOsy4hgvFN7
sMFSBqHSeFKTX63xxHLOY0nYW2GO/dWhy0Hx1/V0xuutxh6phqhTxhMSVkI+I2NjNEl5XxWwJk2r
TTcqIX+c0pj0LMb8Sw/zx7Zyh42s8MPJJF7oHVILjLrtZLfGiuBgCKMivpAL8te1w50Pt4tiTbmm
pUGyQ+MWC/0xvfNsB1h1Fd+SogYyxWIYSHO8SafyIHLUOHg435rb5Zca0L4ND8Hrr05jtK9W7Lwo
864swS9ocb9yAqqZRTMDS4YhPlS2dHa+0ClKSn240r1LfHlWzFT+nMN8JEhmrSD5/WZx1B1Ulp8C
I9V2tX3QKidC3txPES9myOZEKTp8Q3YI05zSuIs1oSXO9+q+r/x9k8LuymzccUNmLLJiurV+UpwY
n8KWKgvCDvP2C1ZgG/DCilyEajyjb9Qd8CTfJkNnPHOobCvR9Tx/ycFi257TWfTF1FHQr0oHq07Z
u+ueW1XuW93eKNPfRUmelbG622hV9wQIn8kn39f8b4jy6dBOIM7rezetrTOPY95czUsj3HLnmuuw
tP1VBg6lrvB6dPGH0zEBTCYF1J1jgo7glgAqYZi1Wn3R+ZSCh1NgHZqM6FrTQopqK7IEvj8e8zov
Tn1Mbh3xfKGX2bRV8V6NiDpS1N+6bWF0afbRBIx9qMtViDGRWqVeEacFDGMFBSacycZXMR/Der51
a5bsKCrYZ/uZyZc9hSXZx5Zx1glibeMQAoxndHHGOYkEXjmLqg74qyelPyhE3YBCQR/WDunNwa8x
6TigyfirN4LYxYXohMcGBVQYEI1TD2evoDn64c8PeaYp5oHmbUooLvV6WjbnHzQElkVVDdWKFCXR
bx6F53r+wfBKHttj3W11uya/3qiDHrjklnIexZyMERgzRvZ//r+SuZ91rTudXC4bInP31GU6VLGw
nYn0U6HDTLawvDYxbkiIBk7DIkOv6wlJtquvIoJ5nIFqRb+qry7Lvy1XN/Yy2YCiECmem5xRRu09
tIF0z0KM3jmowu6M5qMS4R18zKodkIJTh5GUcFaGlBh31j3MdOveamrvlGbnPz+pMzR437PHLW1D
0f3MprY6YlUxQ6CW2w+JYnETciXglfAgCmsjLFp1A3vHpGnvqwGR3NZAR7MS/T00hnZjNLzIkC+5
JYi8TLGNluvJ4Bb0+Dn1JlwhM4V7J9CIriSwC/H7H0BgnFQAm7N1JzQox5dL08A5Xt48NWZkrCP3
no6VeplkPFUMWmzR2CiEwPmttq6K0NGAqS+4KIU3Ivox7SqYUf/81Kq4F2RT9b8IO7PeOJluC/8i
JCiggFs39Oh5jm9Q7MTMUzEV/PrzkE+fchQd6dxYiePXr7vdDbvWXutZctNsrlfv1DKo3Ruu+M3x
GG2jXRaKVG3zxPsw8rhjAJarLovoo9r1+ufW52DXfOsmeBl7rJw7t40pJXPXB27Qz6Ui9d+Xp6kj
4eiA3z0yAExXYA/8+yC44Zw47ZDCoWEpMdz++bDoeabLeYJUyyhgrEx1uK0NizRl3mcUMrvuQAM8
0J7UQc01G26e2jSn2zzwTZooqx08Fdrhmd/jMh2fa2WQ7sYo5VFnQfS2wjvRoun2IFIObWbEO4Na
8CdykQHICGh2XnObrjlPhXTmB2VZt0HJrY5k03jVp+snpCfQAnTK4VZEQ3YHfXBcVpb9zC95hqWN
ddF+hAdEo3emXmPDTbF3uekD7rLh5LByZjPcm/jIGYer1U0fIcPa93QwcPb+pQnPzraxRys8lngr
sGwMKjLJZz4iy1+jOi43lpM0j23Q2Tecl67//K1O2TJlvN6yAq/R9vSCmu+2gBo8NvKLdYszkItU
nWVnQ6bzQ4otDjMv3bCSVV2T04iSEwwA+tUded83NDGV6cH124ubFdctJgYQRO9jwCyXIxzv1hW/
L7pZh2V74wQV2MtFGlmJiqh3ANeJuH5uaRDd9W73g9VScW1l1SOwLMJmVnqacwHri5KMzordfeB0
eLcoHk8kUeLYBCNXtDG7RmPgBoKgqD0fqCLEppiHQ2pR7BJN81JJuiVyp+RGVnmJP5sCHlCxUdMB
/Z/BduoVHRGqb+BXlyF3XkrgUmd8I2RdO4lFG4EjTEV5YZNb0znvvvTN9FH11gXET3acs+lnjGse
b6mTHGhbYeh0ElDt4tObWYmQgf1CtAGQx+1v5EZOyAAYcOI6POj1PenG/pCjNiri4SoZ8OwrqR8L
qMiTa7DTnV4q6ukC4b8rBQtOld9pnAJINfGjIRsuoXSH4iQIEjzzu4H4V+c/We6KCI7sRHZ+1XdQ
U7odJXboPn5ih5BdrZCOGgCIic92r2PLSJ77guzvciFOp+VpFQMILW42IRPZcZ4zYgAKn3yexNzQ
7b2eG/We35H+uLLjlVqGgpWjFzMHWrEZsdcros1udsV7/YblbB1uCyRit7cmdDJCq0z8Be56yIyc
yAcp2MJ7pE2BiKLthQpoEQ6d8g4/7Z3U+AsmO2H+7LsPx56zcOzYSLYLSyjFFmYiKhmWg/jtVOmz
bdFvg3GXk8XKOcYiyZTq49LiDzD9BFeid5LA/Hgte8Ts04YlCfEcK0cn6tCcldXVex9HgVnCPW56
gLCpB3Ng1cTEBSWTGXo4CMwYln+iD6ufMlpzJk4ok2bFlhf0ik63OqEPe6a+u7H7H9OwfmMCe+yB
KcXrbnRoeZjs+TEgvH81xmRE3bk6dlVOeVI1pvfrGMu7On7B6v9Owhd44bjQSG0hYAemOgvP/xEA
yTgl3CoPwF5efdW+rB5XNMeWH1TroDvb+GHV+sb1oAOjVkeMeAEjGacgh1lBQaS0ARsbvO+s0bpZ
DF5oRafhnjrpvaDtyCwKwPorybaU5BDuMsFiYXpxE2AFkzsfJ9/8FcRWcYhtb6+n5smmhJjNMR94
hqlfT45W3xpH2rcR24PkvUhY7qvUznZVY6WbOhcWTLjHhOpsOb/QmmCeXAVZmbvyMWN0o/NgoT+C
m7hDKfPG37+aLGmcOL/fDPhYiiZgrbxOcVhM2KHb5AcLnq3j67C0pXUObJpFy+GjW2iBy0DD06GC
J+zTZmQ0GejY9Jrv5Zjc6c2t4OOZYsbUJ83pEvZ+ZT0lekIJdI3QzF+dwB/22DnPvNuOeImQoGKW
Ruwmz//5QMH6lYeUxfRZ3yDOkmVvRMkIgc6QGiXuHHMTApkQTylOnmYp8tuGFhYgOkNkS/1zaXx+
8Bp7pBw6Xv+DILHufE5qflMSj26Qz3exgaXe61mrBQMrelDOV4vMXVLM5Q/s5uCtKo6cA5edKc9/
Mp8Xa3ti3Ol3wyq/Bq0itDFFv0X2SzXpvovXae+Y6zMO4WzfduVKv9a1OXcPIx6sE165K3pAST5h
OstirFYCijtLve+OnZHi5n7rVG+cxo+Oh32oK+ixivPyuaSRNTFl2MbyXOJo2ZXOZFISHzOWJ6YN
Z2T4rDP3dhTj78D0fuo+JQ61NYzFcY5HwkQvs7OUosOkelcxHRq6YPZPHbLPRUi/yva00sFHzeEh
55aKZOIqovsEwV5YsX5OxhaKh7d/NNzqQRbiMWidYld3pLryppqiiWjxjMG5y6QF+1s+9qPqw8RS
LHBYLdO97rMzip+twPtsM6oac9bEOp1fEsfsDslKKnoRCKXIoC+m/aPOnW9+2Y9LvkbcyCjS2AAp
tSyW0DX1DanYWxsROiAiHyXa5AdNdX2WNaWyOcnb2ghCx6+qzZoMiNcY0DiZ+doyPY/2mJ3ZdZzK
MeNtnXc7mK3009fXwWZ/nTP66GPikLulh+zcaouwJJXeuB4p57A0gsA6UKrV+vQiJfRn10Z87Ys6
3Y8tu1KD8rqrvixuzIXiw5JN/JUxe92hXIqzRcsLoDJyluVsY3HlpuKaj7Jkesj6EclhCH5mLRUt
HEt2lHXnOJBZtBXdzLHt7ANdBnunumjOnNuyYZs2toZDloxTNkSuXdm5JNI6/dkXFilKpfpD4kWF
6NWxz+YYD/er+6kgQIQKCFOUqOu86WD9uWgyhQ9i0XLQg8320ihzeMjq4rf0rOVGfneyufJajgFJ
tdYRSOlja8v6Mtu8/VHbd5UBUZYt5T52gVNN2yzA7sErW3k363lv0AEduZ3D4c1JDMiOkgKhTl7M
ROIrlMa33XN3rveOH5csScoRXRDxx7KbUMnYfjNEuKixY5oWd9QAbHYRSvSKOz04FBOznac22h+u
OG60Ie5iliTcTAfoe3fg3o2wxsVP3fmHrJvijJxonLF3Ed+54Iyv9oMOvosmNsPExAHTaNrtq+4l
QNjD3GAQfea6yS3rIWamwxx4NfvqoWjqn1XlfXVoLhGhW3wNODJc83n1THPP6/QmNn37OPNexW4V
jBTx+iflOprZidevtu0Pmt72Y2P/SDX8obnNm4OFyz5reljS7G5DX8Oj2DhOLU5BUCkccDGdsSWZ
UvnVDHYPT4CqQxepzVqb9NR0OSdAcTBsAubZWJJzJS+gWvuhlutHbl0E1HxXpl9L4cFF7c0bg4A+
azm8Sb5CIWzmX73He9WjVmcl4ZxyIrLm9NhgLmOI4BJimZuXsvHD1ERb9BkZGR3tnIN2wO52x0Fv
A9tykTU4CufBRzsu94Mnhj31CiTSg9fYRfQy109SOgRuAvnQlWd7qrc3AcFYtn3efp1pPsrLDoQH
QgW2FfFi9faDM5QVUbfyl8dr6ZosWjbgQMHDge11fLQx1NwAg73tIWeB4ZtOXtNQN5i5bIX890SR
AWpxEUxaYA8QLgfp9rO2vQX5trGjojUfqm7iaCT2BaA1wnig5Sr3SZqlvq8X54fIcRoatf9ijQS+
IOqZBw/vRwEYH7ETq6HlpgixbbhaiR2x0BNXcwb21sULBplZ3Z4oheCVOtOYtiyPoukLCKlOCKZa
XWI8pGshP6Em7hjW9M41oP9Y6i0fpQN1Dt50W2TP7VoYu8YIPvTavU20qe9GU7+1OVovIhUcCuNV
x9nbRF8AJc7QUBum4ormRgDA+e2AQYfUXZESdx328GiKPYDaaYeP10zoB7BW8UT65ZKRMH8QQNgz
uOddFRzbnMF1qVdAuyIMoBJe6p4jnOk5D73Ik0jJ5amfrfIeX42XlwaesBTOUQoaQ1NzRH0QjTpz
XB16LU85xLRd7lqfKemTLiFxnytxKnuDZ0AsGqT/hA+SJBHnwHQdUKjxWoaU2Lxo0d9N7fzpjLzg
x4HzW2OCFOM42V3VnjTDqXSoMR3lG8r/s5VU2W0w+DcoLwj4a8qs58V7WDjmFaqv3PcwmSgdeqkG
8Qive70DsHN2N3tPb3n5VdquLmVnkwgF0EDP7MQJnqoD5uqh7fFdd47DfhJLMqu/Lo1c2VOHpN2b
tYPQQE9Yb9LKrBllarYz4IFQMnX/NMXra5kUkkVA1SMEdc9Jou+4veRh4U2c/YxXD+JWXfFbYqVY
wDnBSh9Amjn2Xn0cBijM5jQP+2ImPJx51xiInAcKqpPdqEaIjr1zYA1Fe6YCqzK4HU9/Zn60aUGz
90gEis9ETUW4H+fSBmV958bhG4VxtmOuo1K0r7KYwaNyjXa6gnSHjUfPa9/SmvqvZfJg/1QdGovh
YzHxnjcogTCz4Em7Dvb+P9jR9psoNftcuy7D2YNpyIR3x3WgTRI6dR1bnBTvmUwDYFzqWR2yFGsm
ndIC5BvCdzCvnJ/cJwsT1Ouk+4+YoH1l1c1b7VaPy/wDKSulpU0V+zZOxH4R5TXxGHqI5zPBr/XP
Ooy3HTbrJML2yRG1XiELGP0jRwByzY7TPMREl+oMvbvuuFeYhntH10X2AJ7EOnfcwJoAno+dPm2J
KGsELzJD0YXCzdW75GLvjsadTF3KhQvqvVIu6BSGc2tT7iu3QfgxdOdkgZPvSdT03FDabzFQseuP
5n2OJIs6NFhh3mEalQCUk1Yi+rBOXvuMAHxV35mVfQSLtrPrLqE2CU5N4Qzo5huRHm+SLuWvwCq4
TBwx38nbrlnkzmmWGIt3/kIGL0oM0b1VAyd1lRo3Zt2KG7Atdz1A1wsW/OeCCM4BaH0V8asWu54m
6Bz6Iuk3Cryybn1ScfmyKo7qRloTy8hzN7KGgmUN0dsKNloTPCpeTAiD3XfpvFsm1/iqwIdk3rlV
gWQCv72A+eOa657Wl8Yk8dao4ktlxmEaCQWsc+TG6+85qZhv/SGkEQgTVZAxHfm4PF23PYvV/c4K
cVOaWPkVxpHQWtZjMjbyvqMMjZ/ZHhZvz43sEwAKtMIJQms1W0NUNsat6fJsTUZ/kVv1z2x2MSEb
VR66ZWaz1kCnH57Txkh38UrqQ0w6zJeRrF31bvTp78ayOXN1od2lzZsrH1nf46/ngj84HhXDAaMB
fQg3Xe79YK9HgzCsQzyKBI5q3f3utrDkmA9hS3cjY2gNqc/4rbPajRZS26ytBp8E/ejvUUIolhuN
iV/zISDUTsaWveX4utCjgC8sOzRJ/xo0KETseqtLs1T7xRvf6Q9+zppyCqeGF542SYvbn1iidn3v
zVQDokmsMlf7xJ8e7RGY+xrYPkPMuffaYpfjSzhaSKhOLyF5jKQtmtilyAPfNzW4JgAUskgZbvYM
ybKqeW8iE5Lm19dLZtRnz/mJ1f8YSAdZuOexgL74Ffj5yR7BNHvteuGmDwiHpEWIKbW49Ksd7JyA
clhpevcLEAjD7G45PbOSG4sc8oik9lS0vxYw7jQQfAyKYJzv5Dr0RUvvHFr0NKmCG++p68UzLUJ0
TRHhOqaSN85ck1hKKci643WwX9P0O/UaHu60dtj0ZMlgl48PRfsCA9mv/FM8SXwKzfKTR8XnedPF
WK6r41R3y8Gm4Ib+Pa7O4nswajb+Ns6+FUCLhwqf5+W93wb1se9MfUiIUkxUUmFhN7jUB4txbhfj
ImJ0eIBn1s5KanbDrRMudXCt+swKm7kMBzNdQuhu/SnR+qtKampYpZMf+E7LsRMpAb75NNkTlbVp
EK0l3sPM4QI6kJ91vR3u0uwwmtmCGKF+eJXJJFPgny399Jh38pAo745VsjiJxbq1AndjOLs/NSSy
JpVbZ6dr76xYPBsW3ceaqGqndrmQ/r6u1eZuPQEXFRHor0Ya5zjW/S4Ae7DmyV2aeeuBKOBEfmPh
JoQ6UA7VTb1mz8W0gJZtODNW1SqvoVXwPbv7abGHR61amsrTihA25GEqcDSAkiATB/jA5FmC3GOS
gYPLPKZ2zvoTdzm3eHN5ovaa40zZGujzcOfHGvtVVYDtSHxABPPmeVCuzerW6SJdoCoVxsROFhN8
Xd92NkhWlKSr4TJMzm1PTe5xLVZqI3gm/GB0dg0yLl065b1R29gD88C86hFBkB09cruDCXwbj0QE
ZTeI0ATyvTDbIuzd5nEVTHljyX6em6TeHI/uBpMyc/ygy2w9rtNUhGid0SAUbU1bnJmKrv0AIAyQ
g/jyR6Cx0Pds3HcPw0wAo3ZxiPANadXWx3oBmKeNkv5nckpF1//SdvmAzlAcxSru8yCBTmOyzrVL
9VOzycNCZd62nfjtThR7mD0NkaAGd1VM669BCcVunPOjh6Z/pGuh5TjqkgsrLYKXPBfU8vHVdeSS
LIP5hNTse0VAWq4kM9q/rmZ1rwJcabJKj8Gw1eeQKuhzN2dlVR/N0rnY2XLnZKzHqvJpGZx94A02
A4R/UPRsd8R2qbomAQdGgYgfgeGRWJq2qLglxjHjGQqwZ72ItiZG7QPG6gHTzwZYnWx6jbHRUDca
zmND6t+oiLD04mOuzX0piaWjyGaRyIPjUsrbqui6UAnDCh3vpGjOYOtsEIF0G6zPw/LOnQYra3cb
p3UDo2W+FgPT6LqwH8gHlIVay4uR2uTQhBWw8Ourgw/Rk77C4glDis0ekvhRVi3ndLX1U815aupX
lMomu1/qDj0af0PSkfvvvYDjTAJuuKpGQIYV+TjeteuZ/IYMuWHvHc8CCjgO+BKLSzDQvVQEagT3
Ur5aMyk4U5r+xVypvak6f0TSz1iGNZDcWi4JlJkH3FOU+pyX4sZx/ebVWWN5SGtbHuJs6R7WuvqJ
dI/XJH/886GG6Uhowd/7NsT3yk/S86xbL+SxedexM3jXf/7050PSlRZVCqxa//mHf/7654sd+4v6
FPvy9z//86d/vrStfEgWPEnhP//wzxfjiRrOCj7o3y9L3P/+cH8/9+e/mjoOq6hqy/6ff/jne1IW
PhysYcQq/9/v9Ocr/nywZ/t/P/SCbGYtUYb+r6/9+zngNSBhJ45Bfz/393v+87lrvcxcEf+P//nf
zzVgPndYCuL/5/khrjjCYSvOfx/j3+fn7+fI5j8EAqvAMLjXOLjda5VNFeGS7e9LPNinuG//868F
hvPrP58XgJ39/Vyqbse53wxxpMmocMjJe76dvtCIo8JhsJLjn78unKSEg1HFGDvsMlMTQM4uq2tM
WBEhs/g7zh4XrLJ4p+p3cGzt0RspBZ7mF6/X5f1obYlZ6VFM2k7recYS46zQX8lTpu/gZPbKXYtP
RWffjn5Ai3L30r4d4rbZUTAAdaczXryhJTzFHH3r5qJ+yqm1UK7gXair7uQtaw97dfWvYrQ1TFPy
FQRnTTMncmmhqO2jnI3ladNfHP0kg4x8H8sQQnrXsyeKu8ZByUP5O+qlOrVCfVAzyoMh0h4vYMGs
TwNR/OIlBDJxGIK1adcDTv3stIpMvkJvRg9CEzo6E/d6LmubslOOr6i2+Du7LWwndoNsiKJk4lF7
wFSTihVYQa28drrhUFfDL2Yf+5R3zARYb3YaZFCoU+M9lc3XasHK30CXzLgpHfBoi9SX1yf2M3hQ
AbNPWyUYcPn0atHrXszTp9GpS5lHlWOIg1oxI29DsHLgEoHSwehLeSzDX4TvMz6zJoACkAkUN2Xs
tjwYE8rJsdffwySCKDbN94wjoOZNrSRwdEGDA6evXTOPpOaHMd2n5kO6Qowac1tEuJTw4TxbmyEj
xZSwIm8gl+LL+8obXiO5Y9p7qFERpb0sbWN3PHYM6lGHuYB7OkPJNEuqUSXfjtUPVrSVZgBgs32O
xN3P/bsNFIxfK/uDZenNEMgPft6xXCP23lEwB+9tzHU46cl6dqABys/MFjm4pJrDVXp2jewkbO+U
sTPw44qCLFTXM2NZvCVbtHMxUJ6O6eAcDWF94PowL35DLMhFg0lX+F2j8dDlmpWPlKeB++2+YFNj
zvKNKHZz4xkYLDN3msNxUPeLhxNkXDx2D2MDFMwsaARLSMwu3NVzgK09dzpuMjuqpue9Fa/vWSkO
c0sxieGUzxO2IA6K5MEZ+jEB/V7azb+RYWtLW6MPU0iIxPZVE5Hrmi8B5Y5GRxbMEs91xZl1Ij6x
pxV0T8nVPDs5uP+E5jV+Q0E9DVHXeeDiejyQReZ+e05JpqzBqEXgp9zVGqLCAjGOBQheq4GRsa1h
Ci3NKd3ynS2Pp4kVla9AJZkgYPBGuW4QUnhYYP2dqM8qK5SOOOCFplNVN8yt7GRh2doPlK0be0Qz
DIMkPfpF00LZ46DoLPJHZluehcFbpib3kpfubqQOdJ+VFcYWuIxzPOyI3Jb7zOSUltT1s9Va2Lka
C7KAzTFCrV2EwyaHj48OlhdzQD8574Ck8a9UXw337Wjc8tqu92XaHanTYYNuN28mWU/AHu1t6RpE
ckg5X1nJCLt57GJeYOO1CbrRYRfltW4S1Xb+OWgSN8asUMs0S3aOrhJZEFIusRTkEi9l/vKlemwN
ZBiQU1Fhm104k5XaHTqL8WfCUHWlF9A4o/ryNhCNZfPupnA5jwaihlxv0L6o6AmXZeivyaDC+8RF
zR7oSA8Fi/AGf/6UrV/jOJiH8RQnnnczlkHUSQy3k++BY6uG/hIXj1KXy3lEqwmR+sjVJfcBm1R6
75z1ODnOr2kYKHkiLDkzguWVFlxpdDgGyj0sQ3YqpxIIYambyM1uiHR1J9ynr2C33wrNnV6N9p6w
2+tswwiSzlc5SY3zqbgq/cDaiQlBdMaCDl9gB2gAIbn291KPftTIO8ZvFoRrBavdoKfYLaaTIy0O
RqUZFvZkHPA6NK5nM/sTxRwFitmfV1kzLxR4SgN0S9P/3n6UUdZvjlo/rDqpN0MDsil8zh1EX110
NHbO2VmV84KWjK1ubcGjZgbsxCx+imeUPpX60ZqT+W8fU39tIpGMT7WxiaYteucAjbQG+Ta6n7r8
nZjzp2Hio4ckgmsMnynU08yu0IdrVl2i4DXvDXhDO0BORp0lUUxp/NDlHTlw622BSovPa+iPJE/c
cGrh6cw5PuoU2mIl8+cpSB8nKTGvdlwmGxgdrtnfT5Z+XQqI7L7psIHNbli9pO9Fh+HGtneeAELp
Nr3DFimKKXHdmakeD+1WP9ut5RPUVyxClnjrM04MBiarwf7yZvXRG2DjKuDbkr6aA7uElh1s8tzW
bFu8gqbkcvS/2K+hL7nyCK5tzXO5b0mCbzaHuwJEyCXdOMWWPbYR6Wueiy0JpqogiZI6PykuekdV
ApXo7RfTQvxauceFAhMpFByXv7mMGGb/LVQrInbf5bXTnCEOomZ4LAAwfcGrGq4Jg1tHS58RgfUV
ndAoZJN/6HywhqPFmVDwXPqGQqAJmqgb3CefYAUbl3brGuKk1W3CZE63pLGhcxSWMX9KQy8NbugZ
S6MB2kMEthBYyFQiKYKkpC7lxZon/1jkznXQdIesn9XOHrHkYURFdcRO67fAfhyP53c81Q6n9jbD
GgGGhOxcGynT9w7rAmq0aNUbzThLaNqcw811PiYIRgOc+/tcNns27jGnEF1ca05mnNUguCtWcmQk
+P2OwAmlc4e9kSN9EdcX+vJejOx1WLZSdCflujyrTZqt19Cw8SIDODNuIO3BM2ljMNapfZABOMKg
RX5OKFO2e+zXPUT6d0pxfjWu+dmVIr4wvgPEEtROpVjDiaJQhJO8NCqjy9b92K7xK+rJ3msS44g1
66pwh9tKuk9sVaadsn3Mkj0b70yhcMQs2HRBbWfQ12zTDOfcCJNGbUV1EwSIq3YSC8ljcZ0JbEbd
eJvgggcFChqFxdrOLZrlauAe47RRVzHNDS5ZTZmYzBwjTMV2eK1jR4cA5jJ1cVRVQssDYadLjcw5
oX8xZo87NQ6nrp5vi9jlWqF9zYH1rbQ54OuFKGJekSNYiZuO2w8xNcuRvMaJ+/uyhcp/0FYK6Hxy
v1azfYd1gyUnWU7ao7yPRUmjugBf6rFxMbXTffOTlwRuOu/Bkr1+Y3ph/wtUGkL28itnQ4dsFyxw
Y5ywdUClq27ooiE1T5qDYeSSGSbbSPuPSiMjd1EFWPcdFKUtLMO7W+gx4yXnG+yQoTW+q9FOkZ+M
GP4KMjsyCb+PpkWdrZJ3s5nxWRfCuSJr+kuXbQQmUkXeqLlHyRkB0cP2ciqfUkni0ljpcsxH8VuA
YcJo4x20KCNbTe6B2N2PAYnfWCEmmi751olWJ6oWK/wufU7K52BQeoUR0Eiq8r5rgodMTu/Naovz
VDFiyQH1OQCdoXuQFMnmkwF0Fu+6wLm/DF1ph76VulfV+C08fW+o1bumeLQ5esNAoYk73q21mxxE
OV34xRgn3zwsbqLukRqxwItIeqkTZeoxrwGGsZ0yD6nOWKiVRrgqFCSyRA4l50Tf08y8QqYhS8yo
vSumn21v5yh38lUU8t4mBAGTgp7AqomjOi9+sLTQZxCe+56t4jHmblAN0ymtXAh/DRcOB+LEufBp
LU1UcWfj/z1nWduc//yJ1k//5LO83j5tG/KWkhZ77yUGIVfHyodNa0cN7NPpDBkB5Fp9dkufswTk
F/RaNr6RzOge4U4SDU6DNlHTheHNwjumNfqaJbrznw+iNbpzsbrJmcGCMbY6xzSGjeKbyrN2X3dt
uCTxJptUU+h67sxcWHZnh9nmbC2Limqx/jZKJSO5Bh9FD+GPeNxDnmEfLjPEYH/B4LP9J21htv/5
kJfQW4RkWz3g2z1brvdimTOYihHuJYiIPMrtrA9XfnZmag8JaqBTZ2OAHNIkvuOVARljoBkLjiJw
v7jRx9UggsKBZNnVfVaf0YkwJTdcSN00N88QBhjxfPG1gFcM42xkZEZaoWQm23aMZ1XMYN+g45wG
CBlXtc8ee/Bd4B6xyaW0wJOZN3A6Yi+g789iMwPtl+khAGuuY/gizSYL4dT51DNCeLCMlI14M8CH
eas4c+nhiYG2QHrkOuYy7YS2Ayup7SXikVux/iRhV2A+ySVH4BIPO9TLrxxMwdVgyS+6Bu9kBtSo
tANQQdP0FFgTPk8Jtr0h0U/hLIUbWrOVYPT2xyMx0YElE5T49drkxl8FXBOBKF7ndp8cs2Tcu6n6
Enb6iCL1hQHRYNBVb3Vq74hrmsypmgvrVL5W5AqXOX+vToNtHLKx6plIamdPjjQsg/GX7DgQOcav
kddaNEt8k1kHTt0PPER9oG/5wE1+9Ik3BWQZyHThZwTDVbB1j8gAAj3LV3c/VC5jK/q9GdwsXdZd
ghqwOzkm8lWxfRc7VNibvFJ2gJ2oQ8MAYuMzngvncV7qrXBL96FjVD1tyFHcLNx2soEk4Mgbelyr
13qWYb96PR0L1NFvW0aTUo/QHctniMdfvbh2Uq/48zgnj5QFiGHqXZidpXS5247lk+F7r0ApGS2Y
B+seYFjBFbCmZaaZAamJgT4iwhOxBcUOsFuHES27wYuUOM2J3ApqABbCOk24pEwYtVyTPXnHo2uV
HakGNyMXU/igOA0PZoo93/Ioe/LG3yMGY0piKOMw+jZaYS9HCYW3njGpC2CzbrcMyw2NxIudR54w
v5IyxlQaN8VpZcJrSvGc4EN5piWNGUfu7Ma8ka70uJSz16j7+ZzDvd5lLQ9T+t77QN3Eld3+4tza
72fabnLKeDHcAe41awuMPaCkbcLT5eMw83KcModn3+JGORpXGFzAyiKN7DhvG1HruyoSYr1Juv5E
EIBnafHdq7YiuSmvXW9402Jmy6Rc/Eo0UVAn+tMA2LSbtnWn0za3Rs7L0loCccZp1FpyiioF5CFG
IoOLCda6vFhdAlbD9poDIw9uIWauvV90vJAs5Ja1hxMOtuId07NkoElfJ1NV143xWDbURpY0A/e+
+o3b6MmT9E2tyzcLsh6jAafLtrmnw+UDHzx7psz9aB26rhKHZvikku9s6MgommxBQF24Ye8DTtAy
vxPBRDbT3wQgv8KKogrqFQdeSSrY5T0aC08SkYMKnM7qUronkqNpkM/Nxrhn8BHHMa3jQ6vXQw8j
Lw3IOm3snWPSxLectfyjgQoXuuQ2amEDKuXUk5d01Ldse3nhU3nPRcdqmh+Ez+lEmgbvZGhAmejE
m9WV+wfPqaYoIcz3ECuDyO4sNqAM9lxwq72WH57N+jZp2Lc7kkOw7QNg38p4JAOVLGAeFlB+rhoJ
Qqwv2JmUJf3wuc8kCtUN4x7bgw4/X+08jsKqLmPAqOtY2PFWDUKPDu2j6yt9n0K/wlXEYn2ZLjDM
CT3b+RnMA9nfiuSUPWjCfY1EQuSUcDfKNNi3CCCnFhvVqIKjsaan1TbaA13FWKcrjCick5Yw0U65
1y5DqJgpgpppGHQmCijscVWoTp1309c46Fufhb+krWbvr5TdGFZJJDDAfOFRtO5Ll9uaeLLYcAT0
Q1C4tsgDA7vWvnUeeDJ1DverIu9VYO5n5mrMfdEvd2lR0T60WYXVPVy2bya6u9HmUhHXk7NLuB+f
HQF0a7RoNWF1vV87/wXoH/xaYdBReGmZ0XZGLvG92qoJhbb8oyX0+5a4zij/KTQ3abB28hhAZN/o
c++uY9/kyYS3ObNPxtx/dNy3X9B10nAeqBmS88yadqD2y8lDPIg+6LH2lTZewnMdaPV51dD6CeOY
BnBTRqiIrM+9XzTvcbweG/1GuZB58tg5MXJw0GY+5Z4DP0PjTDEb7qCqPsb85m9dTSyXS+VuCuw1
nNfmu9joxOtUPiJd/A97Z7IcN7Jt2X+pOZ7BAUc3jb5lJzYSJ26UKKLvHD2+vhao+0y6aTfzVVlN
a5BpDJKKCCIA+PFz9l574DJi74cr1NnE7ZJTzN29vwt8eZtWyDKMnIB07n7OdvbVJctpImKfKrPY
PSDIOmDQxFqa3rbQmm7ppx/6CYQw1n1EqyX+giEhvKcF/YKgb9gEI/fxshXfHEL+duQtbn2euKW3
d2w67wvW/ptuZCk0fZORtzmhrCa4vSdJnq0A6mCPNFovjogmm7/AfN4jibI3ifkyoEZed1Qy66TW
29pJGV7XVkIOUkKpUlV0dUfju3JRUBous3g6Ng+0LHlXdX6OOOZb2dc/uso5dB0qUNsSd5aNB1mF
LLgaqdOKcoxgu4Yud4CcuEut96oOX5EmwPYaJJXGhHlVUzmPCy2HStKViLSo21DxKHJAM/PSjeAN
9Di/BwYd7SgYsUT2YXXjAjytrZcp8WGOgzKw/RuCLdJtWpQj8HD7ffnIutjjHpuxsYIPgGe8jWH5
OkfLksZWVSzusY3SKM0QmiOrRdv7rNFQ63rOwfgM8y5pq2uXA+BzPMKf9lNMAFAoJuvAhiXchK8u
wO4HzSm6zhCuTpGObzKfM6kq2gD7hXwSsgEM3sziNNr5S1mkgC10QicjJRWO+8sZEuZtWNrvFsDe
DZS198zluKX+wCUf+GwixfA2t95eVBP5a8g+JTLqNEPcjTnzrTVluS9n+mRO7fs7RHzpyvVoFTf1
ohaJUKHOLu1Aj/Rc9nNR5Y47TEWSoQReaD8kkM8fOOno29s7SzjJukVcKUpjxhEdEIWsze9DPxAv
XxkIQIwJZGo97lOO6NpC4c0Gmvs1oSc+oWO3c6Py6+AFOz/AAIqJUyNo26ddvRfZCIsZleUuL4Hd
zDYitLo/WUvB//k/BQb0Xw8nGphIro80OkAVl/MbFDhcA5H4zsee3LaxaPbxSOk+zUAfbStlue1Z
lQdahOT4bXu3+1kILj85kuVgEIIdpupQclmt0fiht2BR8dlSILnZVdwQd2GxeOL2Yd8SIlgWEMYN
OqSudg4zuPjFUlOuenYINJWtc9ANaAncCEFKYty17nARXvFOi/nWS23k44N8JfvoWi7pdJ8ZompS
cAneGosGn6kIO5Ed+LAOPQxxVduyn6IVoeEPdWW89JYboIYwiq3pEoweMsU2czC56didXKQ4s5MY
257FEoZTeCwROm0yfEmc29fGERuvsuHcOkDnmAX/HCWDUBwfEBjn4Q1C3R2EkWs0yh9CT9/iYH4a
CfLdySS7JD7erbgn56a3uOp6uaxSCjWxIdwDLS9wKywClkrUto5891J36DQsukNzOx1he0VYozGE
x6gFSxN8iqHg1lve8+xRgQmG9356BD9DGmgXN5hA6ntpOh8tespDNlhPRK/QnrbSxy54K9IsBgWC
UCel6c7k3t3mbBJJtqyeyaQN12nrzBsuqpNnnXwPr0w/AnnB53vJ3WZnwTTbyR+eRIpZdwYhWvYj
IaA5VQzczEbCDo6qDUN25mMFAQ8m2TpbN2qNVUNa905HaKzpR60GZ6RDYVQ7q0AfXUCPleyQcngh
iUEOF5YYFPxVcD8ic9+2Yc9chfZ61KE89HM72IM6Ya+GmXsml34zFA8qYvxs1oycsLGOaD09mJGO
d06gkG8KK68o4GMXR3acbSLuF2tSqu8iXaWnUAc7mmUZAWz1wVmkrZF2T66FMaDsu4PlauPgFeFL
2+Jg7ZiP7dx+eKlk956Yb4XNHR6Pmc9aex+VRDo56X1oLh74jBt6Xr1OQIHPGt5WnLfmqekH5+DH
U7oes2It0ExSJhXXpLdAxdMrHqaRpfJTFfYARLg7Yrq4hEY4Ua2CaYxlG55Z1MOzYRPR6PQCEujk
eqcRY5Joku5UzRkEwKLZ56Z7Jmut55o1ibrLs40wcVHWlrWvXYLJJM6iOL+tGbat9FjHp2iJFPbV
o53Uzn7ogaDNhLHvwwLrTWbAOdTlUO2TMoLxQzfNwtV1TB3nAZg11qqKDTlhioRR9MOyPRy/sh4/
JUrc5xaCxzk8DShzqH9jXJx2dcEW4mwvoeW9lVEX7+Rk3BX2q2Pk2RFyFuc7uzByjOgqW86TLmjQ
BJkfA/Gn2QZxhlstBchyhWMMhMFCjM46F5gyRixJmyhz0XQvgovOfYfr+ZQGskQXpla5MwDiD9fw
w8ZVbA1wZ8LvJpomkoIwl4Hyz0eui9LPtswAjbU9VLB1quFot9UL2qiPvAcJq9UXoQa1bkcS5VRj
bFTFHjpYkKu454Krisj7te7RKmMrkhh/TZjIK7OrbAo1YuyAu+UT+OWUVpou1Mqk/mKGHu8Hy1h5
TV3t+ph8hVZxZ6gr19jaE13SCRtlYYtj4tMgCEf74ITktuiJBIPKvbH4/BglErFTllRCTo/WrAiI
RTdHJn3OFJ9SouPcfIRLnoXsyFo4nqFcuHkOovk53TAjtmE40ITJCguPOveYnFzLrpAWHMdFquVT
bppFFu6c8ce0eEQHtczAmUkSzMlgtEI5Y4TRuyehXOCNgmOuYbrFBgEoDn4WglfWAqpSrcOd0vp1
zJ36EEOyKSCaQ6ScnvrJ+jqp+JR7ocuaGHxt7bqDB1BnZymza6vG/AzTB28FIkUxMeJssU9Blp6/
YZg7ZCVpl2UfXDG0hLuSy2UNi2pjOgmQS7aZRFjuKTHyJbcE+G6PwyApCD5rPGc1E+HEgJG6k9oq
C1B3jaQzRPhMexcsckFQM3yu4I2eJOc7nu969F8QgLpgORgNRvYlri4tOubNELubNuYUmli5DNUA
6qX+Hx1unbUF09GNHpLJIt+7uFGCbQJ9qJsUUp0i3DRaosxwQjO0SK4ida+NNRUHKcaDKhhDdA7e
oNaKrsCarHMT2cSRF3uImmzlig1Jj8PBLsJsI5024TqnPjWYoBs9X0BH3+JpCrkdC1ycnItGizZd
ziad4QQtlzXd1IpB4Qgte1uk2OwHcfFQtG0by/3eaK33NhHfkepOnfiCQx5jyUy+s2AXk8YosgwC
gvM62wZppDeWHx3jzn+YupZrN47uJkyE3FULbBRcDHKE9ZE5LLzZjC2MbseyF2MhVNUzOzd77TcJ
2YHBzcTckqAWfiS7Gig08ec7BzRWZhAmNNHuGsRPC9MdN7UV/mPoVk6fg/gKNkg7cFwk/bhl8oYw
oOvGTUl3n2GdB62X6eLU64sdAccJSv/OzJf8Fny6aOtxUZLGsIlFfF80zWsaZIC3XBsvjDqbXkeU
99QtsmiCC/Kg2Q4pG8NSIZpAzXygWf5UiTnYgd2ZjgNIifw2KNS7Q6uSNgJC/CQqvrRLGmFXzdC4
i+nW52TbGmb+1Z2/qBFwelD8nJPoNVtOVmWKig4JvYs8ZTocynvtE/QOyx1NhNwMVuQdJ4UtnWgg
UnVoF3mRYu+AHoTAMlzisJQAt0ZvjgV0QttzsBZiH82QuKaObAjFWlzVz60hD1lhQqmngKt7oNYW
224k9ONtJDNm1/5zOtGwCC0hkF4sPuk21URdi6fUG45AuIqzKh8nMMBgGYv7phV4DmwCx1R7a/ko
cBUaoI010bms+wemx8/KG/qVTiZ22OAuUi2B5OQ23g/2Dssl9ZjnWmCPC18oocZrg/FzdGAVjckP
S4+oJwvuOGrKbTCxaqf2NqsKVaEZ7Byhn+3UTckuqCnqq4klI+n672wh6g1UpQmhP8ApgTadm2xu
M+lOzaRh/EsyFcjuRpEwnAOx3uYiJXEsdvd4QxjvBBmDMFS58HumXT9m+mA0eLEC7EmWaYQHmpMx
8gV13xbterZch4bnUbR1dVZqWXrrhKiE9rtn+PeJii8Niq+DiMmsChk10jY5D647HxOIo8E83Q5i
eHCT7DTnBICDnzT3MjYPTpzd+G2yhi5sHCwqQvZ5br4hknKxswEG0012CI0K/HXbH+p2DlZpxw06
lfi7uQVESPMDfUZMekqojbGQOPueAnEFb+UEHuUaklVGF8JeWYDAKtWwtcQdIhU6yJE9LQuLDdcM
IaSrMXXO5rxmP22si7lxdmxu11FtVdhKflZwjzZZE2OLk+VHYMU9oh+uMKKjjpFD5zOvWXadhoGM
j9NkbX1nNvmoTGOxRTBg9CShWA1vzJrVEbJvyY07wrA2xYcA0lWJbn0VtBuf0/bXs5jpAIS2EnRG
c6r7sHDmdQR8Ndcmxz28JVK8ObLzRO2O7RW7PocZ2FjuEZg0S8HFyvgJubVT51/FAmmnfYf1OpbH
vp+/xBVt+NpV3wOJZ6mrO8RlKFqbyFS4tWAByZ4RfyH8FoSGj/DOntje0LXcmhk1QQDTBjOJYjUM
0aGbnXsGlrVIar8xODAPnssq4MUzgc6wcx2sDsocbnXg33aEFR3E1N4OHrxna5o50+ljgT0jComU
hgpsibKpW1intzYMR2VM1TaabwFSEDzLNArj54vPxJVHDfftFgV7YOzHCnqvnUY3NCHpd9VQ86qK
+g10AaM+irtiUNAcYnkoSoe5zTt/B4HHBobCNFAg3d/C+jrQpqNoldm9pBdSFEW/H8qB9rqBI70V
FT6qEh25XVd4nGaXzSvTCG1C5pnH8ZKkwZ2BaqRIu+/TpL4lzUJrz4n+cbPpPo9AbDG+x9facPFl
ajdA0DklcfvkZvqRER9A6JSODEufWos4fZkYJFU0VCKn2dDTF1SxNUkeVvrOFopzoI6RMaGcXOkQ
LcXox0ScVizyWYHGfJLQLKiEKyLDuM7MxZZpoaE5jCmzbG2U+7ad8LnbMJAYWu/7hkVtMJG44M+c
Ab9n9hZOBTvcljTtlT0wIqkBlq3N3jrEfoxjvKlvMFTTH4zZT2rnnM+mQyRWdluH2lzOhfac5t0h
AkF+ssD+8MacnGJU6v1M5w80qTwWIPCJB9u0okEh1HJnNU3uxNLEn0iIO91xT56cgPo1ifrXKk4Y
J9A/5HyidRKZ6G/Jsd83ku71Yv1PI2f5AyjItZ3SFmnUWXNGNZG6swJIGEHws2iCAIaH+YNN27kw
50vjiZ+5pKIMtTqRUMQ/C42RnXRzm5EPsAmlO66GLCPquB6g+dXPZk4rCmjewL21fR209V6KO26W
iOo64gp/YIc9zzgQnYaApgqBvuUhYyzVvimIKIZCil85IJWzlhNiEgid62xGH1Mfh5q9ftfbX5Gd
fQhFzKs/0ei1c7qODUMOgNM6aHGXVRm2tQZpMuKaGVcFYeMNc+R6xDvASKRGfrNuQQDt0tm2qcPR
RCEMXVVd/ur5aXJUzoymEHvDKvaG6lzSDp044yNUQBy+cGTGTCg5cTw7kS1M0/CmstvmFKT6I+Hz
I/8bvHrdKL2ONcF/LstBMDxGzYAMr8jGXZ3139AtMvsUt/Fo1HsbRhL2wmZNEwjlJnkI3Ddsmldj
tHMtWmGzeDLa19iDu2DOKAcKFz/1OE9bwxq/97m3dcs0obdGVHD6YcQegZH06xlQrKKSRIY0qpju
GOcUvdU6D337ajnLrqqQF6tk9ZIZq6lTFfij9YMwaMH2DQfQLBn+0KZct0X+ZZjEsQ52AVGFbe3o
0xiWmvpw+NdXzfLV74e/f+X37/3lVz5/8H/we3/5Z5+v8fk9o1RIGP+fn+bzCX4919++1O8/4vfL
LZZ1RtD/87H4j+/4Ly/1+2mcYiOzyT9id6QHaZQ9Y2tHMmCOfbs4hRnTSoRUUtQ7cEK7efm5KfLi
JIts6aovj60BudL587s9YV/IBJdfoBdPfOfnL/z63b9+Fwsd2trlV6MQWywr1H8//vVUTp/pr7+/
WWFPBhaTHT9H64ODRODzKx0avOTnl399nMA/mH+N4j9FpbR5efz5pYGg6V//6vPx5H5GGC5T+78+
YbV88/fzf/7650Mr8f/76X893e8f/Xq6348/f//z4e83/vt7v5+8mM1u64fDd+HH1Qk4nDaZJZMd
mOSeQ7BdxZfCrREVf363hZX5r8d//Ojzu8ySk2yVDc1pFFrtXaMtzwjmvyFbXnKSMOYOXn9SdI1a
mIvRNPMxLP9rZQrUcPkqcPwTMBEm5n7K3iLoscQTv4bIELyEO2B8ruTFUP5bOVBXpd1ERBLbRA0N
Lqk+0CyxDDIw4BaLU3gqaKeXisF0j67AcJv3abbpcC984jrv2mVKVGxCzOzbIive527+gjrxjMYI
iJ5m1s5oZFoRjjjAmMJripHrO0Ync1WTChv6Fm6h7D6E8srLofmwLUZ48M7iqsOoxK59U6ThVhIN
B7cC51+mbnAUC8T/Kz8q2lVdS8ku8jYvvFdIDptMF+WtJtmWF7wjtGLaGa2dok1ByBUlO4At5hOt
Icg/Cawuc9MtbXlzaqgI67RYhpoVZFREypOybiP03KMjnJ0ewwfEXDYDt/hbIma9KYuBdMGy6TcV
eZyzeipk6jIaG1CETDE+3wbfrHSuJpkCm3FOsnWjmIOXzWiubTH9zJ1GrNMU85Fr0whJQuOR/KE9
MbntN+W3VBpEaaTh4D1FS1lbrAdNIdzaMSX4+N60Ojwjd4wOtZi3daeOExYjvMD5BxLjctV1AwZv
qkjVVddowgGEiFqsB6JC14ECKdLMxFhmVzTUmAbYYJ2gVxHegul1VRPktKkmPL1OyZwZgXvxLQ+M
B1OTIzIirtwV3oghSnekUqnUWhH0Xe5cBBSoUowts5Zv0Hzzb1H95GglvjCq4L8M03MK+4GB54pW
1ve0sxBLO7FNmBO6U3Er7e/TGKktme9s3LSxjaR3E/T2d2EsJLJC1BvTylDp1tIjNKcMicLoObmx
gLuGw6Kbo5m1Tfm1zbH9Ki++0oZ+8iF5VcEMilAm14lsvxANNov0iV2DOAun+hoTMoD1m0TgdLqz
Wg9JTDXLtauL9BgZ+bcAnZlX4TK0IpVfwohYetqhScQQGIUODYSBnfXg0k+GevYlFWLcBnaJqKxg
XD8Gi+opf3Ck8TH3/rAxgH2sKSYIfAut+ylTdzFx8xoBA/uv74WgSQ2KelxpQM85TLs7M5YcUvqY
vUm+gYmDsaU7T+WXj3eIBpbQQI/Q4qvXUG4kY2NgpFkgje0OkSFZg2tRdx9joS+ZUdwTd5Ft0qR/
kvrFTpcca6pyM2vKncwYF+fyaJYapRMCvAWtsSiDZMNMNj+koX4rcMauSzFm+5a5yJqpPDN81R78
HBKOlAxuWnHGc038gx0/opegY2/TCFfkwVcCvniOtmshd6Q1ua/W4kOKLUEvoMRwUIoHzml73fWM
AJ2D2YIIm6V7MnWFSN3ikzZGjMCF2Iw9F1oDRoAoGRhfc4H5GHWX/xST0JiSuCQCSjrRIz/p458D
sx/45uzD5zxATIJrsR7Z2rXMvITIec+jx4SYwJEbthbzDTb0/IyJ7NAsfPwwAbU2etK1NpKcrHOK
63X+fNjw0d5M5LhdiHFZteWMOUi6Lgq/5cvP/xHLQRbwn9/+/Ect98QyFf0lI1QLI+jyRJ+/b8z6
gCRfnepcl/NeyA60Zj0cP3/DZTPXUN5fpgq7kAWfQY3GV+A+6F+s7tyYNsb9FBqs6C79nN/7kJ8P
jWVfw0Ye6dhwpwwjcwOPd1ZFgA4OWGU2QoHF+AeZJMYVeJP2/tkusCPNJS1KOoZMmIMU4IVl8Wru
Ma/0sMGF84pm5x75dbw3Fo2kHWn7nOUgWO0aUYTAatv5GT6V4NTT7N5WcXpnDcTel2yGKaqh8UQk
nibRl2oiRj2xPNqvnD8rmzodhaXrcV6NI5XxEJ7SMH4FW0aU9cjg24V5H4LpYzOLnokLHISTjeIq
RLQldqZAaWLRSjY8CBET8wW2F/wALN0q1e6eBsK4VULcEZ8wAjiR9zV63A18B7SP4Jy5ao616/50
jPlgukSGzvU8MNLQX2srR3fntgeetENG5yA/DNirPOP/tjZhml85BgT+eI+8n11oOz8tkXwJvOLq
9HLYdjEYo2n+SjjIoU54g0IGG3Ksbp3ZemtjhyVnIocRiAWpy/MVYpB96rtHv4bC5kI1cqcevdVQ
baeyfTKbHAEEsuNoEFshEfVKdSbm2MACfw06ehuOJhnINKCXkrGnqffbJsc/FQU3Hp3+ZUSJGch+
GOq+2ZoSvKDfcRBllN0rpn5rKN7hxutcC0c4GQtqGvdFSw+gs0swlj4NkrgH1oxGmJ1HYIPaSz/c
02wj4CltgtdTjb6zZZPS2qRFGJF6qImbakc3v/TOo/b874GiTM2c6OjRHZkkgn+TnFCT6AnUwuFF
dN2RK+djKKHbdEP6w7TEboECtmbzo3S7EHJ+95zk+l4W5sXP1BvSULhVFSo5U/lkt1prtsxIEJNS
rYn3o7+n+yO5Y/dtmPbbOrCekU6VG1flXyeXU8SiVNzq6VFkLnbk5gob/7GkLujc66SiVxQMJ40L
cBV5EidPD4wUAeZrm+fnMc5iTluhzq4eb9rWDUis8F6GOGPX6DQ+NdLSlSLbIW7f9FA82VN89Gzn
o8iTN4aW9j5r9Xlq+HAT4Z5dD+ir/upmNOgNE2IMRNp87p6BDfanfmb1L8zmvSVDzLWoxgJK4aGF
BN9HKBziGoaLVZSIyvcEC3M++K9T+iWjk7Ky+/o4F1CaB786egI0JZ1Aua5H7+qPnNOCdsV2pj2y
UUUh17JKfo41qC0hQ2i8EaY0bDdo0JKQ05RNMgAgaq9ObuYYm5aqX7hdWceo9/sNCrq1ivynKfKH
XdfJL4YUFyN6QE8LrgQOCNMxpOuE5TISQS4X+SNbfjpYE3nDrczrxdtx00EE2fWdvMpMYsJzToA4
kfv7k94vji1b4twu3GM6GPMmCFm9yvID6/yqg427q7p7cyKG3WioKuBy9rLDPt/gCKoHdLd2T4rQ
4D2wc4BPJ65NOEVYzwvifmPoCNAY1q7vf3QCi4viYy/ixDpEJTG4UQ+7PLhUJX33MlH0qnOGP8QZ
MbvV4Z0Bf7DIoNYKI8RabSwl0pInpU2oTo0znKb5xzzb6xn9J9gPcJFdVBINKeCDkMy2aSqKSmpt
Ro3bhASIFTmVD6ZFVsfEytLjZ/CRMEZacDSkxb3WJY8reJGG+ukoFXJ1Vs9z2TEy7qoPO9XXfF5Q
yRSfc4WNMCeU0Gq8B/IbGL3YYh/gIti6zUcISchk7sI0ou83ySiuCBnhh3jVPmL6T3W/hPXB/GqX
GOc4vsi2jLelV/xo+nDLIU+3OEtuJoe0Jz2sYNWd0jFHQk3vn4CEhoAWC9+uE+KWbIRPZJcuL4EM
9l3wOR27RC7ldChjmJc+dwEZXsfGRFbRvkmWexiShJoOMbU/oCTwp/Wpt5nFQofcc9MAPkhOVlNE
xa1hI3eu1AjVPr9n9a4QD9Y/GcGyt8WOViDicCnfqLnjzdDUH32H0yZwFjAoVUEHBGoNSAIEuULo
3WCWh0uGJKgcH2dB+9wqq5dhXvK8O0J/5Tdup8G619xyQjIfkcvRdVU+l1DpohojTzivnvnzb6oE
dM84Re8+bpuFoLMrcMgZC0jdKI2PLvOrW21Hh9yUd3Nv/fAYVKzH6EdsWa9zjzKJcTI3CE0juA2D
o86QTzITPIlae/vcqYx94TUP5Wy8gXBkyLjwCri9soSD2ObI5kQuhxWks5nM2QAzxzbu0EfGbroh
yoxAD/VTD2O6swm4X5utEAwN36oBv6/hjbTuVE6jpwjYIxUXPoZs97/+f47VP+ZYSWKkSPr6mxyr
J92F3dv0b0FWy7/4FWRlODa5U5QIvu+ZnDCuSY7UryQrw/H/Swa245FpJB0T5gp5WcCQP+OqbPO/
TB85pymgVLs26OTfUVa281/ukm8V2EI4li1t//8mykr8e5AV3mTpSeSuFhFbfwZYMQoiP7QIIBVu
+6O19Q7zhhSHTXrIt+LQn8O9eWlvonN9657z2z+O0L/itP6Mz5I89e/srN8vyWH68yWnyPPGyuQl
XVQ6cHSD8hkjFWOgf35652+efvn+H5FcqnFGqLqGhRXdY2UPQryoBVs8RKO/wtx+fcT/4Q/4u1dY
/rA/XoFoBAAKVrwo+b07zyZdr6rOTaPu/vkPWA79fzo+nBB/Pr0UvcrhXdnbHgI0OsfRBerfBlG7
JzxqfOztebobbLt9/OeX+7uPg3Psz5eLw3CWaKrs7VjFTwXTFlfHp39+6r87UH9NRyurFugRAxVU
jSworIhpHD/RSI//h896OWX+06Ey//29B4092zkCeQA1s/MlUrW8jHkYUfA3YBHKOH//5z/kb47R
59XzxydOPyqBnwJsNolTOClBlEAKhsH+z8/u+MsB+Q9/h/D//e+YOsYKZlVJMgYgnIqdpw3L1ntP
OLkwAQzhkNxWiA8v7FeRLGq3D7xHFHHZq/ZUfKWgNL4OvUCBMeX0LB+bKGuZGDnzVH1DK+B9mIBX
N4nGG6xqLOk+moR940NYHQUqibXs9UgzaWqd5r7KANQhobOdGdRfgDykyE1jBXB22sW5xa7HBWp7
AlxQ7wkRsuOVbWdmiogg6mzyOvhDDo7GCPa170aSa5nPPUVR1V8ot533zrew5RizepwG4gnAbGfz
C8t+NgJ1tKLmosvWw/E5gmyySokLri5+DkpAeqgRYzz5df1ARNUWA9cqHgJsBfhP8qZS7c6LxXAs
Usf/1gZN9CIggR2hA7aHJCakw2SPwizTdMbsIgwPLRS0i9bYZYYDfGxCuwwzCd6A+yzxZuWn2DMA
pHepafvY5hJG1ojci3cnIVPpxks7MTE3m62NC9nqXTIbLjeOiFEsD3hpote4qWd83oHL8enLsUZc
W6LExjsBy9NDNZZXJHe1hEq/ZSUUK0sWMy3YAZSBWaavyqDWC7WVUJVVeBLnONJoHPyx33CqFE9u
nKWHxhYMwK3eJHOEHK/Q9slkTzEJVg6MyWPXl7gakqmCAqzG4ocpMT+wOE0nBxPT1Y5Q+2p7bI6Q
rau93y+GLYZ78ALiRBxJX7W6VTyDGu8jbqJ0eRE3ligcc8AlWAQH/2YuAxoTfdEeoEGiAHF1nh8x
I8kNe0dzG7VgyTixsq1o/eTg9iJ8TUU5bw2X3RfxCu3GDgt1HUh4hrZt0KHC983kWWZPcQilwjua
nYG2YmJmaE+heQkClMacCD2WbW4n+hrXIjqlGWBcDzUcGipn0h/RqPvNiHryZKRSkKg1DQDEE0Ri
dut/NVPUqWltIl1AOOKzCR1d6wUGhwOJvqqc5or3dbw1Q2nc+HHcngPDpc8RR+0dAckpuP8MC/g4
wo11IoeA1z617MuM1PPnxPG5SaxgPGjTjPB26hqnRqWOA1j6o6ddY0f2XXRoBr84WjVYRmyhSLLQ
rj7kOhH3FgayY5vSl1xlJi7bgSr1K+VkB/K3iPeC/i6fiUyaEzPi+r3OSkUWnJnejak13sgizT8G
3CAXLbrxmRyfhjfaxw9j1HCpiT7zzw6a9b1mV7zLeGfxuiZNeR/ahr3Jdd59c7tM7kfahowj6lkC
I8kjyH/d4jTSVnwsZ8aires3YKCz5NlXKtu482wdYCqKm2nO1d6pAnE24RFcu5roGFFXxQ61M9oo
AhHuskWgrKos/zF34XixbGs6jKX0fgDois+GYUMQibVzI1K2ll1FIGTnBejNZ59qv+eKQLE4TAcn
qb2bPMESpUtaL/ZogZeMXZt5u2/cci1759SdMLqXoJRzC7R84ZKygguoImQDVd0pNlPvS8Dtk+Fv
3bx6Tq1vYj3gR5USr9gEf+NWNTOZXCXd6ckR/U1Z+OlNU3rsqOMefa6vU5IvpiI5N7VO9gHJm0eh
/egl76Ddcim63d2oESQs6n91sMlq2yeiGZ67rFDHpEkd5reIXC5mSoMPbaFENm+O9Dm7rJYfTWNY
39PMho1QzQQd+MRsWchosn4Xo+ba1aFLzo47ECAtgOxAIaKBgZSLaxOjEdIeotHbrLvB+xA9hTV9
kBjX1o3vWWy6S6mGm4H8xS0Bff2+mvX4mMdMOOjBGafMDdmShw0sC2Qll6JP6103peONm5fcjKwh
ObHCKnIlZPAS9Hm6dsDe7YWXY3LIQ/jTTFEOU0uQpSvAbsaYg8nfJPfBQWFLJih9gDEr4TGwxVYX
muDujpEdTG/R0TijBcxmCpzSZgD9iF5Kdzu7z9I180eS1TzILmPGHTxIQ3lXpC7mnKyuLk1UZFst
Q/+Hu8QBEiQ8nDxZpefahyK36pOmfjQCmW9yUuPOhV/lt8gmzDMMLt5DAi/VxPSMG9qVj3nfAhky
rOS5NLzy5FUCHTDhCteGD2/rTmQsYwuF8JYRbOyNs3fbWZCRVqJiWWzqLH3O7H6gj9uyf7Y7pM0+
M51YV+2qJbFr35ULYBt7G0qpYgttY8b/6Zk4vJIkPbqSuMdwGBPc7bF78Tw17dNaIw+N5/5WdZ26
Rn1Gts+MEGyULWB9PwkqmhjpjzGJIT6MsQdQBk0ASCE8wknsqjslvPFLLoguz3uS5FI/LEi+MtLN
UNf5oQkZSmPiHF+DLFTHPCvcpymu422+4DWDiFC0wbUV1TQTlwhYntiRptDtzcAc7lGIsFm1g7a+
De2EwQeTQf/RRF0CkMGbQBb1ATQHN/eguBt0lG59ujOLfD7B3j0G4m7Khu4nzgkCzXtbXFVWWS/d
YFQ1u+pOP41DAdIrpJd8X4xpUgOnjvtL4tKvcUJJwEBSM8pCKzUNO0/kRoSrsEOQ1ZDZ23N6oP5A
JgL3Ylv4wtJbKCojhvyZ2aYpWzJdh65NQR+Yn043DwT+WmpJE9nSHV5FrCn2dzvuSDcTyuhfHeXD
QbJj8o2K0BXn0mssnH4c5GXWigrJ6xBNtbYNFKAcg1dwO77Y5WDQBeNHp2p2udKLXUV0/5u5M1ly
HNmS7A81SgwzsCUJcHTSZw+PDcRHzLMZpq+vg6zqlnqLWtSmpDch8V5meIY7SZhdvapHYzA/KKRs
5mLz12VH82RG7Kz2diLcd8OqozAZhulNDsgg2KMawJR4BFhSEazCw8Vn88w7r6dLjVJS9N1KsA/I
o4X+ANnXCaMDImZ+SadoeuL4RvtLyfs9cqlzTxVG62ZD7LZ7KM0aj05fWrGDulVl2cpbKzCvFACg
9qC2iU8OLQhzns9jgYW0MUpmEaun6t5E/Eprx4K+NusNP+7ZGJ8KWoyKQBqxjn9PQpmADpGqv5E9
NEcDupAIzSTSAUCaBv0mcWbbVAm0LQ1ZgPu0XSqKdNhT6MFeza2kh9mO2lZxqLlpLZtl0aH8DoPy
v0krp+iAQ6fes1Tw7+mJZRPMkSmvJzJ5Xm01DMy/cyvJtutNk9CQ5OAmZWXhaY/NYAysCrLaLU6F
OfvleTBTEBOS80G/cMxU3mEYZQ8eFSM5iqqaCELuoCxNr5XqbOsk00WTUHrAiJ1JTvs8RKOah9et
c9MZYJMrGpyH+9Ji2N5YGbnrBdiZL10Cb7KptGH/f3wtL+epUG6Q9dqqtfXeoYKeHVp0dOz+mTL+
dyrI/79sGGdK+++Vmb9p+fnxOf78izTj8Ef+X8e4sFnFeewATRMrPCPZf3aM2/8G2E2YQhgEr3hV
mGr/rzCjI74IzzMQPPlFF/+1Y9ww/s3SXddE0PFQc4Vj/E+EGdP0/nV69igpJxXqsh0QvG8FX/Vf
h8Pary2TvmuMqrBqAsdq1LEjxnEVlC4TyT6Q0mCrUdEdkbhUsvbEXPFCqOygRfiJqL8GW5G3gUcG
8xYZgAZyKLA3hNE6nDKz5DhJWdblPY+Yrj14w0CUL91Yo5uFUzI/9c7aNhqV+ASzAnT4ZEEMMNPA
zma29pLaYHuE87LchgSuozfoyLDlUtwVjfkgaOXc+groS5yOuLchwTKshY6JQZSriQhMj/9nsL8Z
BrMXmYPDmqqWB1BvaZexYpA33KS55Ut5sTAhaTLBkOCYzDZ6webNaN4q7slPWDu/lGm8QDBqjspR
BsWOemjbZBJoNFyp66VxbVyMFwa8gWmqzotCkCBNIO6gVU1lhElUa+Ptkk4T9tX0xY0+vPLXK6OP
Vpuzv3hLnQZ+GqvL7WycSPnP+6bvB4oacArpU0eMX6nD4pUvUa5hMahy60xG4Xd04vqvobNSahws
s+Uc+ed6XLyNGMBXmsOsKP9aKyR3XTTbT3bjdZwPevZoeSj09FggceeDFU6YZ0Nj6tqzXQngNQJ6
G3H3uxyb79ZR4ifh5TgtevkT15QqsBAk9gZC56Lw6BzgkOt7/KUvLUHufStpXlfeSBGSq1dgH5qf
2hjFkRU2Zv8Ry07EEL8pO23YufEcr+wRGuB0Si/MJbngO+ci4yjzeXQngsyAkF84eSB8d59tnbUM
uQuLPGSPALR6DdveDOhDwXFJSwUGmeSvsOY31/Hh1LY0DWXYD7hhPNMT+SfpfagvNEBt4LO/2YJj
sdIBDfWwW9z0Pa41wMRxWgbcTVlQWpD7jNVcYI54ZXxcSVZ3NkjLBTBH2S+1blCOsQzIVP7F3mXh
Qy1PKs5ciE/c9sVU7WaRwnJOsr8O64ItYcrVHcNQ0MINtwsWqUbBFWZZEfgEsUmez/WlNLgvAMqC
3TaODePFXjZpuU0pJQkmn5bPXrN/JmOGROjU9SusBHjckfVdAcI6TGSFNlXhhorwSFKX3j2WPWQS
uHRQtCirWPSUggbZejcQy9e6TB6cpuivfH6S56iWDwnx2SntIUuWY4ZTlPo7Sf1u5+CDmme9h1nC
kEoHIJEdceJbKK9dcauG6K2NdA/SH/OILKwsyGspT2Vk45O1IkoojPoyOwKloqmQTBrxgD4Llgat
q9QkIYwO4zuMWBX34AN6wgURDwYrx2Y8VPbFVxHQzLVXLSl8MIHydxQ0QcvLpJfiki2efQfvfevY
PihLs3skTzTgAfa6/dh655RcwUYI/37WUg8cNOw7t5QfUwzpwoIbyJREmDiC7jOxCGu1/lTZfrYi
pire9ckMtZsaF3Zd52pJsjfLKW8lNg3Sa3AA9YInldDggYHtm3kzMb8RLn8frPbcFvRMUIT67Mji
GvGMWRgGdkNDeNihAZzQ/5UurU8cm5/opBgX0v6R3tNnUabqOkbpLXP0L0uhwXSlaIn98oMU3mXx
I2brvGn3Yoax5Zogt2J2dzQG6cNmUKYFHtgggoqxBQWJ2XEnJBhxF5fuVEXPzA2g7iRdOwBWw14w
WZBNzPeuS0+KOvMnktk/lSJ+rqVWhsXslgze+a3nng4hzsvu9czuD15V3OU8yME3ri0G0ylhVcXE
z8+y+4nS/Clz7webDuqKVVEOb3QzrS0EtWp/UVeo/OZNvtNX+mFh6OmWu4kgvEsYVWvrMG2bF0ys
D+niOxwzORmvEga99IsVLoDJj+nsoBPXk5S3rvvVJ+EKIH42qbWk3PtAzxJ92mcgubSFSWSGQpyP
xM4M0sUUqpI5c/PoyoRAA1uNnQtT3S7Hf+023Hn1Qj0NsY4LMteck/IjkiZWzfSxJDvs+tWuv3pZ
/Lo49jUeVhS7VUOylO09GEgckGCkhT5Rkk1FYZK+txT4BKXyNSwzY7Eh/wUFq7HOfZNfoVN40JXy
/tDNrrUHBegEbquFIPS4/5kcy/kHFDGWqzi8eeNOo+e8NG32kPqEGvhKQRQRsmwNIg1dZ8d8k+N7
MucfFF4C0UroaoyrnBvlbUQ1CnPdZv9CiFh3qVkEbM8S0HIutMwauzKeXkktAdVJadvj4z+3NAgs
zfijl5PCKto9JYNo2LyqEpQVRT///M6H4oKNi9JdsOmkhFBg+Cxtx8z7hRRzzSqjvSDVH3DZ+mxm
5S3BEbBJ8Saz7UbhMkenxZRDM5Nfk6Upi+Z70Ci6EJmJMKyIEqdAVtNy0E8Oa3PuCjpE78EJI6ql
lgYWgwb5edVW2PtcO0PzwtJnL11C8Qxju4TW4GWfGempSn8yfRpO57L+salVawfaH8xMDzy8Yrha
x988a17A5+75mTXvlkacghHY0ftmr7pFBaAHLoOszq6SR7clUZDoxD6sFjNnawYExSK6pBaSdQhp
aqC62vEbjRYfPI4KQxMOeg6q1CkPWa+6W9PW3U5NePAcgR91xi659SIE9NwZzmDVBVBHEl7lAJSv
Nu47/L+h/FyiWG7GOcVFMLk/6DArrpaRpOLhI936qaHYjv5NKgK05s7ggXNwne4PFUXDAIbMa01/
J/vsJMYhO5GYPCdp5x3RYOGi1jvZ9lcbMSGMxhMGBDwYuhP6EWkEg+BilH0Pc90GpSz+1DX6kq9m
XkmzemehzonQj9pd8U1y811DeOdjZXxEjW4Gei1uVjIgicK7uArpvlfuIg+piNF3rzYD5OMskzuX
LRSUFX/a94qHe0R+M+9zeW9r7XdKSB+NcMPDZ9y5njzD66UWOE7BOjJO8iBbyEH6VhGUOJppOplC
ZmjCIH4EmG0vTHKAdCasPwDys6ndYvcFexinnE2DWf3w6tQZQWGr8nhgpC9rfdUdGS7woEB7mhYN
ZD2NdV/b5pHBci4hH8tdYacnpr8BUwMMryx79ugOlZEeCpzgqY8JfBOzvD+6wMku1VPRkBAsl3H+
61bDF0cxWI3miVrqNgAP89FIHv+jMmCRNZeR6MsmnR6c1HrQOud76WW1j9qfCtUmWtMjy4IjctjF
zXLFlmheavvJlbZPyhCYxGivZRX+R7aQ6fCNJlBL803a/zt6mTOLa7dNIbLfhuA5HhL7CyMAYVMj
Me/Kj7ngxxYnRwcQVzzCyqkX/b5kOKhUn5/p0EBjsfqQz38R0E/ZQKaFiDLXQcNlC0kY6nHUGM8G
achAj9xbrWfd7a6i6ZJtrBH4BWvHiKA14KhA89oyGGRSbEEG3LTMkpxU3ldpa9T02J9NOdTb0klx
r3p0mxLYcyGQhVbdLSdMSBib4q0/ePYOcA/lPR2Sz0j+jDdEGgpvR+09kcVijvb0ThCttCG0Op4T
RIXa6pAPdGaKfdRkNICvFglDfSITDhvHMt8FrzH+Km6gqd5uoRLgkRsoiYPKvgFOx8/WdXA+6X6Q
6NeUVcXOw5y+kZVzMls/eWrTsgwtzYq39do77iHniCrjhU2ffMQE9gI0u/Q5Bbu2eJkyOzpYVqk2
C+Ik+bx7K8llgLTyRQwJKA938Xa0IXGk+lbqMiLHbt43TnsndfGKY+QdHCXVoVqDK6jP38F0H209
ujn2G7PEEkZleYMWBb5SB6UZG86ecie43964binMR5XRz+QYIww+YVwiOGVwe7/7DgqGmbvQe+k+
YS04gm2SQGpqbe/bgpIYrG6lp0kMjn2AeHUvbJzDVfZKOa9Bd09j8iWTWEHww4PVFvEajf9JB+1a
uXKr2dpTC6ELAFpSr80fRCTT/qqD6sF/QlWcETf6IXaW7yHWzINU3b09lz8mC4Ewgka202J1hYDB
tNMt60WnwF++sgCA0+9x85FQWEFPRpt848t3d6OOYWtZT5O0JeRWlB9V1bDcathO8F6zt1M/Wrsi
ob8HaMTeTWjaFrx4knf9cXDL11FBHPO78nPK7WM2qIGvxrtBYVzWQJYnpT+EFRVdVKoTgB9AwYw8
H0w/1p+AOFz7BMORjq+eDrRqBVX8URo7KDf1+2Oba1BEAXhjEZQPg4o/Cv2l64gNI2hxBjbkx0r/
0VpThpMLA1eC6gIPOvT4zZcn3x5njFmuOPspj0FIyXZoCJ0bnFvvnZqHEDecFMma1tU41ixIIIV2
1Ap71+ClfTAxWz2rQb61BCDGWvG399iIxkUb+DAaD/HMW7g2x20x0uMR5V5/wJN7oD5O/kkG4B6l
p/4Ij/4YzsctF61T1WrQ9KbXyaGq1rDbJrBmyp6yzP2Qbvrgav64Ia1yY+scpIUFcprSsK05xe9r
PfMOxz5teSY6WAcY0oQBMirr0/KsT3PyDos5TSHhxZFr8rgcc7otE/+RSiVCfhpD4OSz7GyK6BUF
DkYr1zrbc55q4KVTSwtuE9kYJGM33kWZifeQo/RumGYPSp1kMnRaBi+z2k95Y2+6qGZKZXUC67H/
Eso8VR1XYCeK7oHnxDAILereINfQjbRN2dACQnGGSzUCQ/WghJU16l+OeriFcdDO+pbgMV5Jdqlb
yzX4Trp6606C+2ssngpQGGijrOiwoiofkrDlG0cL/XhD5al1jhzji2Jv/cAKmGWm00lagOMRI686
RAlUQxdQC4CjwKrGu7mOh93oUdZZypdIRcnZ1fv1FVg2ada/c/vTD8gg7w18k01hWfZedPHy4tE7
i0G76PfcHrgMmupOFl0Z1npxQVZ9W4b+Cb58EvRcWcKZS+KNoMTZiw3BtcW1f9nCf2HE5yA0n2Ss
3Ac4uNtizphIZwWCG54I/s7oWoEvdUlD36pMiIveIxzY2USwsfmC5VnoIxspXsi9eOfS3h8yT9AH
P/RqZ/fW1W8Vj2PK6tJCsBJyDOOUdS6r4/Y+joY5oI7BOUkHcjE+/hBqnH6KwlkK/4QExjkHgg7V
1rdO//GLMIugceufDlu55laA1YlgB5bGh8UdKa6HuerJSkOfAbgGoH/cJhOBCs12k23WuMnNW8Xz
tOiO2FGto0M74SbqsydNgJ8fK2T02fqJxo7+SvCvfEK5e4STZ9eHshvxevivg0Vnto4Rx1xwyxMI
vgdPfu/GJbbgWWyHHpc1UOiDobLnhHYt6MTWvXKG67KGcEb4+BvUaoKoOZDGgmMS6WJ28kfdfxgT
ErQNAyPLP/+StjRMGfRJDoZzWAbK7nhTlcBnngDgUI5I4XgZ1VRVweEbdcyaUcrspgFzhJNq96ek
LeGQyupvqvXUcZDVAg/ZZhcxG19AeaGLldOzLIkfs+K0t+hXRUPZKTXQ1s526Zcg0TwHzOzDHdGY
AZNF3u6ljc1aOQ5EjpolpW6KK4D9+qSwVAJWELx3MI5XqNm7Ooc4URaPiiYabjP6zuYphdz1yQag
IaDUaxtB1m4j9DDjwD36LAWY3IdvqqGBnjHH5nJhede+0Lf+umqjRxXBKBwbjsOF+TOr82kPKw0m
hXJgUM9k28aE1W6SeXtPJwiWacSBjNEA5VMmWEzGvAtAw/36ZXkVejMfS3XUtM4OuSCfTWv59RJC
Z9HZHxzy94sOoEItVG327qbg8xNOxs0fI/Jmsvrsa9olzelvBpbI0Uk92z4iy6T/oSx8Cbsp+2EU
nx/muh6DoqALpOT3VRQa/fg8cK+jF9mdtiPF6pbIJM8YyH1R09G0CDkdnB13AZsQxWw5VBPOTECE
GIEPtwsp6Crmnm6t7R9EmtVAdVEzvkI46y4psDUYr/OuSniJHLpoWkY57MNAAnUCQWlvfjdDK8/w
XjFnw9Ocz70eCewhY8y7s2qo2eGXamEjO7DeGHLL2xhD8xqjtIUyTVrWHPzSgRolGbv+1gBudyrW
Px+3DcUM+Y8ETxwovEqbSlN8oLv2otlzsfd9XZ4UI0nYgmvhRXG3duN8IzvHFEO3d70Vpa95hLdd
jMW5SYmL+DiLiELHecAuEZxZhGdoiuhIzO7tVCX7qiOf1Hj6Xh/4rA3MNhiUnMPQuVOoJ/VTSx1w
MyjjJSJIviECXoQ8GrJA+P611hNmE1QZakk7DlrDJW0Phywd62VrtyVva9veQ8gPUlC+x3Gg4yTS
LfDa9fOSFjW1pYa1cxIqiFnRUq8dGeI4lu+soGm7AIGzzUoOuczPPRp9cMBQLxEu4PnXlgFkBY04
CIfbOY3YC6ZDfWpcUZ2NTD/Nsn60Az5iFd4iCxD/6F4U7FxYZI5PECgqnHqPR70EglWrUOKQJlAq
ebP29qyo7mkuzSypWge0kA+2ea7w4yydgsKRNccI3ZeAhMDglBoEqzx7X7FuIOzAyV5bgV21XqAl
fXLfci0PtQ4jOuYNriDZAo20gVCpRY7aR/etTc5UzWLfjz5I0L6n6gaBCSup4pU1L03vvRWZjIOW
FxOdkMWgibPwJKv6C8AcBBINwSuODGCCzVo0rMOgcglmtu60t2ODNoQoZbM636ZEDK9jEm1tNZx1
dzvNnM6wJxlSti5ADRdK6NaU4H+EAlDoED3TzLHbLIAUdpmhvSyVes5o6yXN7VAZ3F82riSf6bLU
uNZ0UMAXi7AD4QSjdpPvg3z1XTkhF5TKCVnDPulGqQKccQWJf7YeWqMRMtMduI+u+ZbUelCURvtq
WXj7GwIodbY85JjUDrk/BPjkoCF6xms6wcMViRP9FcoPzULd7HZ2btLssOxPZKBSJo6NgdEoXHIu
oQrMr4kd/SqH+p3bFMUkiJfaWgHjcltqdZgxaPybbiYIArnhHgMM6VAqVnbVnP/kvfae5J6gN2it
DWy4WmcjzGYpXt1s/GNo7FwcJP5hAF7omFkYLfwIOyxpDEJMXlgNHrrF7C+prO7Tob+pCRREbbGV
TPT5oNEuH3A1++lTUC2EHl+zCN3KAsuyDhUqKT/K2X3AR5gGGeeP1d6gH/R0bULZgufJWwN6kCl2
bpUsARi3nxE/3jHxaOSjzxSvky34UrW9eVlWEdZpeO+XRnfqMemwjBWXWucYNTCrERaQ1wx/FKw4
gFJ6HWYdQWPT1EFTQanalt9TCcl1zpN3KDGc5w4avAKkUYHp2CX9q2PADGyi+QN1+jk1O/jRs9wV
aW1xRNP9orWey2Kt/5JV9RUzEGym0Q6XBW0NDvGNSzNwGUlXfGPc9TUsKIOLwQ7HYbXGsva2jmic
5kO5y8d8X846tuc+FZvrYtJ/0pCFICkSMcl5RyfWxmsjose8r6Z9qzKb4tyLXFIygomAKV7wdI6i
NjtaQFY6yN7Okv8ZMaae/YkUWIIAeesqtjOdw0cI4a4K8jjn5TTK7KG0yKCwbf7L0MbnvSnJmpjC
P/zzD9P131Ba190b7vE//oV//n/ZphRgFMb1n//VJXP2oFGSjOzh1KqEmU1bA0l/++GfXzByc2E8
6Hjy/hD1pU69V/ZjbWQtKW3E8T52yO1FlKLk9ZQ+5G5vbSvsNMfIHGd6nmDTTH1/KRL3ZeBZfKhH
+92f6fIAWaEFhX/1IhKKXOspnpJg0qYEOo12Z/iifKaJNrnlwrqjcKR8pgftlVvreLUiJG84I6Bu
oMqOPvOXY1K/Rh2EMdgH3WXfn+tSPSdTvkIm92LR1N4ufLptKAmyf3kDjs9lX90XNv6TsRu7I2A7
9i4DHw/NBJDsZrb8aPP06DXmD1i8ahOvjIfMroIFU9Em1jnixyZt917tfg0theJ1RueENoI1Fqxe
y8Hgc+dq0V2Fy/A2VuizwzIrqABkQxbC1fRgH+k3UJeWotLKEjQBdAxGOStUdEaLt1Trt3fu6Kot
wX+LokszROkk4pe34IW0GZgL0R8sJYps0SKL/aTRelAOT8lMuKuzyhISLwtasSzjgf7MWhAEcOP+
xan8a4Nhf8fw/ojYHSQd4nyvI9Wr0vzDPObe4ev7jC1m/krpOt5SHCd82as0OA0GJL4vaYd6549/
jQIkgIiJ+vxhCyapF1N09snCu8+x+2xEzX8chH9ysFCidLbHOtA+D7/Rtat7cqJTmrLgWJJzibCp
N2MZEAoKO1e0j2Y1vxgEH69ch/StEvF3oUlOLozIe2FBss9n7SZs/mynZ58FybjQ0VZTBqP6lZCi
Hkwa6EcvH2ESFvgimQ7gcgwO3zHoKzduf3qLa1zTRt9zj9FUgFd6cjTAd90sCsR77LlsMdl78nln
UwNbAYAQBVrdBcWPVNJCLYcCyba2oI3b3jNvS3RtF/NBL9Z0gh2hpy2GQR8FCzKIhx8MW+ZZm+bQ
1xuOME4KwsnT7n5QGL9gWpOY7348xSshBu7usaz/arUbs3rCuFZzHWeRJTkNORcdc6gDkeeUPRXe
xsldeXLi5VeEsmuOLOUDba54BxQEUA35m1ESvWkKqskS1jQzp1eTaaHmJGrXW+NjPaOoaxorldS4
CBvwptsgZ0Y45LeewUeDFNsA40S771pdYEuENtVozcnkCLVN1kLTGkeq1lzSGlBK1qiStYaWWtJL
VvXhzVKHKpwTgVsDTnX0w99wYf1A9CnjXROtYah2jUVRakdXu/OA30xubZJT7hqhWtYwlUWBANkq
bFmP1Rq2YqXk7l3yV/0axNLWSFZONqtdQ1pijWtl5Lbm5MtbY1xiML4MYdwzaR/wzDY3gli/DJoe
Lcnezl7DYBhD7mfSYX5Cck3oLfStl2aNj2lrkGxYI2XGGi7riKB3wrnkhGi3kvyZO6vXiTxa6Zdv
VAeSmyapZqyRNUl2DYykzhBEnI1iTkY7KdHd1rAbePIgXqpfcGTMigyztH8fdW4K0RqUs0nMxZQh
83crH/qazDS4s698NsrbPCYAkI1yu0Q+kgFMuL6nyKUfYSFHpn8dy34/kkoKS+2vVFgcYvMCk91d
CSLjFvYI3DEciJLUH8Gm/aCXF8+Ca4yJvd62WebvijUsCMuJGBpdBujSM199s9gECw0Shgp6U9AP
GjXaxZe9hhAt0oiK7U806sa+Ro2hMH3eZQtWgQ6+U2Utdw0rvp2wB7lJyDm6/W+0xh5dPPHdwJvT
JBHZrtHIvqOiu6Kp3QKea3GixUPzK9Y4Je7OV0Sg+GiV3o8xvLlYdXbMd3BOOQd9Mplkv6meZKev
k9Z02/HRZNW9kWuOkzwnbMcteuyO5EGyHdbI5zKwl6oqkxv4mgddeKyNp36NiZZrYBS2EozBNURa
r3HSOJuOBNvv5zVoOlQ25knBd9quMdTev8QYiIGRxLs6JagK7QiMLNlVlwyrWMOs6Rpr7cm3khBI
7nsSr4rkazW6j/zHUq4XcjOv4dhxjcku5GVjCXdjDdC26kEhBoetk/JPfyafgcXLHIDQs2Yf4Up5
cO+BWXdExLE3mjZJeuK6nW7cGaNbhjrGarVGejPqO4iwYzxd474geGn+cJOjkRkgUOnbW5RtnDrj
oUvFpWyMJ6fXxxBq9AtmI+6zxIqNNWCstW9iDRwj/NJ1jsjhrWHkgWpq7LvRwCMjOxhrZHlew8vY
TX54zlv8yDXB45vRxl/DzizSCLgSf/bWIPREIlqs0eglaY4Txm4i6Y+2b//1yFBTnhKtkepkDVfj
9J3OEzOD62F7KB0i2Eo71CSyxzWaPa4hbcTg18KPdnRmKv9L1mMVCsmjk3JceolKln+NCcCgsTza
NPiQAQyAGj5UOEXAObGbkpcmq8VOH4gE+HNxNxT+py89d980E3892lDV7P5pHPYEYA520potvuUX
zhkjTB3IeEKmw6HhwNqU/ir5xuOlxlweQgk2HpXrXoqJ8LK5gq2xVDOZsU52fajoXvpMeq+/V9SS
JaD6kT5XYoTO38qWZFn16AtbuLUdNVgf6TR88xQ/pE2+vFZ2boPSjv9W5FC3CBj2doGqdqSRwKXv
BWtijxFj7QyLOpZuBsy+ExFzToyOJOAwsTSjvxsL0jutTtlBevgkIpcUnPWqW+2cbRW/G6c4QpqC
4VpksK5bIwe3ZglkrIVndAdp7o+maSMvPVSdxWe0aD1AVvTzQg4o19V63E8PSznDHnA4XSIq14tV
kOtgwTa2tmc01zc68ANaiIA3w5GcLPZicyuHXVRAMHbsm/BZJ1Zt4uxdZVuhUVK4ndZ2cSzNjJ6O
hW4mo1AXIvcEpclRUPQLK5AOOgfL18Ys528ChVfe2Ds5Z+JZRe1HlRGZxtGylwJkitnr+IkX3jFz
vkx7mZhvk8k7vu2YlUto9AnvizrqWZeWn0teeWA/5JPC40/xDP8xA6kT/mCohBdtLKeBKpithvcO
pcwTJdwO42wOcFd8W3/VCx5d0oouSgDmUxlJIi+Hlm7nFA04veIJhY+pQXuh9c95heran3jvjySZ
6IsvF17LUUGLLvHMojCfyknS7zP0Ytt49a8eo5e54KRQH0MYyJ89i4O9snXsYM70C6szPcgeKoun
fbRNOYY+FaDbxs8wIvITizTQOO4TsxGeq8Wurz176uWlvZ+zifEThR63B/WRDqY/1rqszdKq2FsG
4ZOE2/hU1jjFwMqOVMHEnM+bph0fDGaxoHe7LLCMJegKC5aOLJOdMVGmhSxwjSe4urGNcqhE/lXT
FKIKqXZNQxlr65SPmskD1VVjFfT+MHPScylnYnsu3WU5La3+iMsfpd9/jCaDlkQSkEiVqM/1A4cN
J10TP5d6De7RqlBv5vE8dXZypxd1zSPCkXcwDmPwWyd6VRbYgXw0uyk/UjsKLpD+o2jRzrMinIhX
IgH5ymcYwJQwPQJskwL7Ued3zNH5HeomlBKRvPlop4E33PsQb2912z5ASTB2Vec9OO1b3Fd/XcmN
ZZQdH6kMUJ0FdWR26ykgoQhm0XobQVuFFWIqgH9glyy6EFC6nsXzlN50QBCnrgMRhP/k2/ZNFlTp
Hy6r7VOhIMSyL8JBj7ll0B6hXdxi65ONMj67RPyhhiCCk1jtFEMX0+twxZsWzjpKVNQZr4KnKM1w
d/YkrBA7YIU5aiei8q9Zr422enrv1vUDeREY2VwABmMubo6X7E3ZR0fH6bYLbGvuHdw5oqi74oQ7
jq64iMJ5gHXCbt/16cdzMgcCJrk0baaB2iHwB9konfbQP1xKwmIWlspxtXDMtW89W7kZdtqeYh3w
mdW+Kcy0OxIG+JoIqZ148pAM8YIJDOXFqVms03r4U0g2QaVUNGr9I1k4R21o/vgplj5aPZYR/7tn
Gs8wHqhNoDFqU3jJ55g5MzxX1hDwZasQtPveMcpz6pHqsIt7ghdpqNFMv+P1ik4lR8ci2DZMSiEP
ip+sTHFEtJRO5brosNml92hXrjuzyHKunuNTQVlc4qnWDlryk8E2SHoTU7rtPCJRPUAu2ecLGYOM
eoplgoDucQPd2D17AmbYOzIYr810dv2mw9VZO5gQ6k3WA6NJchCkc+Req+7YsuagWxAwL2ITMdr8
k8amNBFflitJ43VwLYCqBa4AWOqtsnqtgS8f3AkoyPQzm8BSm2Yldc8LP6E4IUA28S2C59GK4kQQ
ROyqCkXW6vGalICl94P08CLHNI2t+GGi2yhLCHsOoKAGRnOXmzOySTeEevxbGdq7bLo7JaS564vm
Q/rrRk6iD/ZNKgO9nz+SVh4Rdrm5eZZJiuCxbnzvbrSX99qY8oMLlTaNTO7WDofFPLPCiywKXEcd
O1ZGWR0z6jxg2tCr6uBZ9fiCRwY7ZpHxGGTfCGFvM8huOdPUxVMJmBMfjO00TuOZYeo0KGR3uihB
VUUe/yiS59hT4ZhF3sbzYF7YcJVCa+weZi2yD/hxAwMW2l7I5D1zkfVjq6aN2Ry+EhMzw5TexQr4
aUPEcDuUJ8O26fIF9pE1CkxHis7rpGhEbbw3yV+lsUPr4/vMIQOpBWdAuRxnbGyYJxx6JWKwpawK
D44RfRkKrEpWVd+usWAn9alAoRJrl1GwuKeD+ap00p+elTZM6eWftoptiD/aObLJFOoIyr0axm3F
YRx8jxnbRk1073Us78Qwz7eqWNrQZJO16SGUYCs2jt5UnM1irjfOQjKyrPNXu8rzQJnDTycSVpRl
fdf0/Reb9ceO6Iqw0N7AEzIbzmx0hor4oNHfSkossn565nBvjpb/7BfkgEn2p/sh09foR7IivqYQ
By7W4b4hxrtPk5zFQPRZLTG+BHP86qP0Aa/ov/N2JsuNK22SfZV+AfyGOQCztlqI8yiSmnMDUyol
zDMQAeDp64C3u279ZVXd1ZteJC0pUUqliCHCP/fjJwNaykOWoJdH1IwrvNYyGMC6JGJrWIIqRBRW
fH1QfYud1VZnDUfKskf7WMQIfzrbsmRmH/bFVc2lI6ZZQA3PsXyaA6dXTkUVMaklYcM/I6xqDFDw
+kNBl2E20Q3glm8ZPZ1LDpK3quo6bu/g9iYRrCnoBsiVRZ8E8Fa+K/G7TPWutSRfZVkfpcdaJLNd
sYDI9pyWbbN2LUw8U/jVcGl03CncxCVl2K4iVc1Y9KYTAt20lQ4kL9DeoyZ89SJW3JpuNwSmq9+G
RmswuUz2bNQkx9JmrX2wfHFA8xoe7IqihnxAyWdt+CL1QV8ZY/lR+A2mVBU7nOM6QGFp7gjEfWQ6
8y3fq4MHkZA0bfJyWybqxW9A75sDNzjJGh1ovI+B3kVHozJiUY9Ui4asqVwb+12dWBx6I4H0yMJw
Axf9GnWDxUCF/RLlAdoSSOSJy/yK3xMHeK8WZd6sEI1WLYAjtBTxhEAMoNosrj1tnWsuB9sRNWGb
1/FzLC/0aJpbrZjivRhazBOqv0nFOsBS2tbgYsYAh+Fq3Po3s02fNDYK9z9VaD2SRaYjL+kprT5H
7AmWNvrC1jajvRkbPmWO7bI16tdUs4C5zWvLELRGHvmvk0ovWvJKPYW7HlkxcXCUt6C9sjcsFtRE
vVfWPeqcnvxo3JY1xcU1u9XMLJ7a0HiGnMDaJW71A2HeHXP8Z9Mo2LGo5IdF/zuwoCcaBXj3uvpF
QZN3mvEldTjrC7BedIiUGPU0+NUkxExd4ssK8Br0bkYxEGcnS6hnASzRTSqie4F7S3S6jEJ/r3pW
jVovMNmMLKAKg0MrxgNoROZzKYDHMTT5mWyE+Lq2uXPEJUuRaKrW6Qibhi3tQYi5uSJl3lx7PbXC
7rmRwj3Y5i5xyfGTp2dXiK0LiA7OqBATKiQuQFjJtGS9w5hu29itzb4cKddmVEPO8FsDhiybHOYA
twzESjKCMVx7Rf6USGD82jDNXpBFJRFjlLcuh0AvswITELSBBw9Y0dDJl7DML3bSbIly6kf4eb/t
weQ9C/NLZfcRvP8PkVJ8SGDhNaoH6sbxAAII67ZBRkRrJN+V+AU05uI8VH69oYQdOirpxtCKaM+x
lXWW89p4VpoBgS/01EZU6jbAzT7wduc9w4lRmS/2jHsbQsDQzLy2DrOPjRMU3z1akZci9kSB1q7I
na8tZn4bpoDrytUu+NZQ9MY/vWkaO5mVl4IlRcYUcJcYch0sfBHJp8ZC/bLC7iAc9SoHWjQ6wyQT
p0/9orV9dQJMybx36LxZvcCIy7WJikMdwjq4S7/GvpKSClxETv/eEIfH3pH8ZCHEyqlBGpjyLyOa
QaLsUa1qHQlFO1vXvySuummTA4wuotFA0amGvnRsmtDHe2DviN581T5e4KFglJymao29T2EPFoi/
6T7TorUAEs80EkwVxWUD7+O6hNHvmpgYq8IXp6J8Kczo0Fu5v6KAtFp7VVAsA4f213Bel07VG4GN
EH3+GWNauwmS5ApMvF3meGSoBNjEwNjgd1JTSvnGOBkZo0PeOhLaOxZZ0W6I0z3/x25LQQUOgGNT
6enK0VjrWAA9cbF20zaTLvQnB4VLdz/LMgU6GoXRdkzbaBEXFaHgsNrbJK45CFv21OEENmLuCUUg
zombHV2BbmECqfEyb6Ko5+ilmFo67mFUZ0L9yOrvmiqBVeXVFzhAwcl/au3MurFH3mu4ZuqKxoM0
7gJSCshYHJqQae1g609Gx+XJZ07fx83GMbMjq5rwoY/7i2UjuQbks1aF1BnWG9GA1HC12rzfZF2d
LgoxF4ZEWo0BtLEf5Kiv5dTRnBKxTcDTE6ATDXr35NcYSGyMxswh+OOB78IjKBzYank5AcwDmt4Y
w8kgykkZ6y9iUTj4hXgZIjgSyUR1Vs7xnlAiRgqz3CqW3Q9ljXKoZqiwPxUrbIjUkGZb3FeKIbMU
SztHPm7jN8/jfMs81vQuFs1MHiiWWkyyUwQ80j+SWqdGKZ9bTb2PCEfj+6UC3dcvJsS3ZWgxyPFa
GhYU8v7D/SHN2XNMgh8KMutLEpqSaScZ4qHIXzFQoG/Sbo7PnhWN8qsE4YQdIrOVPei9/sFmPbrM
Deo5LbyOZJUgG5LcOvpUMi4ysp2MNpEWDRJaNG88NRrr2qAbDwma+RIQIvPnDKoq5zabhYre73jt
VupoJr2xKuX0GXslBQwpY8lEfkgMsaygGbtTI3LutHLveg6iYx1cR90MuQ6pddeX8cH1DxY9R/ty
at/9FtvvfO3WQrUtTaSbNEPDgTN85nh9Iutdr1qNdpp4bZbsn8iRY4IjULEeKHbDws8NWQ5Hb4Se
PBn6ppRE981AJXAttYrkk0EmHjAHPq+HpBfBtuKQowDHMXbRqKhJThq2qvy2WbRjVtJcftvtB+Tk
GY+G8JuyIJdkaLRW9xYM1ImLG1lORhp3b1A7GLDs9jDaDfZX0h09GwwbXsqDnjpX3UK09pL+kSQm
jV9s8RYltEomGcGpod/BnnaepSh3zOeOAkroF55L9+kgmC822XBg3HskuCVXradiEMbpzg5HgFQw
WTxdNeydGtyxIVYpxOkNu3l2/djRcbHUxKWz5jFKSmNRBDel4dXtE+2P5aO/449fwOc5s1pkrKSX
aql72WmKZ86w09Cn63RXTQSHALebB5Nup/x8rYX+GTNJuqg/sbSmOzIFM8KVao6WAyTPAUwPVENm
FAdSHtFpbMNtHGp0Dnu9WAROdRyDWcEd5a7rjN9NkMKWsBTXvvTaRsgerR3OrNiTDKla6Ft/hz/n
EuVNtQ2jdaUs0oDQWxm3rJWqWavTMQ/WQFv4CIiLMeZsS6uM/BMGu6wfP5FJaZPtWvZmig1oeEkz
Ee/DoWL4HmCjMpL+lk83+peOYcfFQ0gKHYK+hGwjFpYpHxmYb8yx1De6S1lJk3u7tHQ/We9ASWjZ
qPa1+OWA0aZ0GPWEaksSL21mXu4PQWzexqbTFhD2Yc+sHEE2JevI8GA8LbCTkabK861HBSIAHJhE
RQbAD455FZXruiz6E/tKbrs+Xk1Lx0AVBc2DXbZrb7AIfKSV2AYKrZwF8TJPUAYqIZhpuBz1Xvn/
M5QNsOyrrPhZw6j7l9PT+vl//lNM+1/++Wn71/Pwu1x+dp//9GRFQV03XvvvZrx9A7Lo/j3v7r/7
yf/xff8uz2P1f+LpCahm/3Voe9VFcVnFn/8+tD1/xV+ZbVv8g3A1Yo/lGJ7uuva/ZbYt8x9UmXjc
NOHHmVz3AIX9r8y2Yf+DcLfu+rZhmsg7NjHrtuxnzp71D1s3bcOnv8oxXWFZ9v9LYtsx9X/GkQkL
kp5wHdvyXVfnTm7/BywZ+qBU1BxGtF3C9bC8l7qJ8K0RUWkwabNKruJ1FtYbblDdznGTMzHI4VLL
5j1lRPzAAqqnErybEzxQblRDTVQRvjjOH2w+6Rcwpa0bAaGsbX2ZGhFBnMj+wWtq0sm294OKPdTg
E5LqqDllBragQjy60muDSGN2HMFG3q0pKzGeJ4xzO6NymcJMqfEcD/Xspqje7s+6ypJnP4l3YV+t
/b7wf/dewpw3L9ZRrpydCF6kg7sklzMPvhtZ3gzOB1k/7yWbIPU2jnEgTfztZrH3gp8jO1HriVg5
P7WaVh6tjJK0+WvuX+z3KZjpEm/H/RVNSqjTttkNG3VxqH9CVTPpo2xzl5sZZZmzYUtF8Zy8KPxL
FMurnjHn8PpuY8JeV5TNnPTMAB5tdo+UgIqT4+enmBjjbaAk6Sbi4k3GwU9BtRLGjFA96XY1rLW2
hILcEHeWwLT8Ps8hYnc/DPu7lXJATuRtA563m6sdQ6ok6RE74IHACoDSuk0mzGzwiIbHMu62zfzx
vPiuqYq5/fUiXzeWZhEDeKP5QQSVOvupuXakpTYQkx6xMPozKpz+cX/6tgi2LqbQZ1jk888z74Bj
MoEfJrd3xpN/RNT45YMRwqOLrpsRi0oZ/axJ47grYyamJYJ9nOUx8bYYcUbWsM+rEKnEAuRtOCcl
qQxvxRRTlGMiJ8kOMSq/0ZwZb03dARNXaViP3WivdDYWaH9A7GEDnNEuIas76r2Z5o7ghAJYLRlQ
4xN7Wfg+Awql055dSBg2+pcIU+ZlRvQU1C3s1YTYATtvf/IehaeyXYgjwUGMgjzyqy/FKUtzSuK/
vVAAGkhebQjYB0i/Ja2wYbsYTP9oQi7DgWU/5kHNaH+C+dsN1RbS7HWIUQNCN745FoaMGU6XZ9pn
kmIHq4ziD8PUXae5FHwNWJJGtlGwWtCWOCmHNE9P1ChRFdxdWFUPiyasWCH79IrbCUwnW75zphsr
qx9XVpesYs3H8xd1/bp1GnTYkl+zhyML30U5uxnpV50Hq7ars71q8XqNzaoTkIAmBUBKU9oPY3S3
pnMgmExixMWlmPASl+2PawO4Ttz2uSQxAyDpiWaavc04AacLK25Sk9i/+z+u528NArymlE+0cWNL
Zd+fkappdVBJo3hif3okl/AzRTGrArfZJ8m4sejlYurV7cOcd19YrEdbug3p+vGYxNl4eqnbhuRe
M/yqLLrj4xSwNhPthtwkWVdrPQTIxRWVinlJxQm96CjN3vP8lcWkH9wi2wYGCfKFk7rP2KD9lWOa
32FdLplTPYxzb7kmXplbOQwnHdruybZ1uCN0/ADrutE4CLAj1VxnmIH4T368NFjhQmyblq1mgXb2
WKZXBe5bJ9dfWr1+ZwnKXifTX12MOTnO50Xmwd9CTybjCUYsbI1fIfkwwirFY9443aKAcSGMSn+E
PnWJfAHtqKHyD9riauzNRSMk3gVCD37E4FobH1h4zE2opEg4Tf2VG9rUmSWE4/TwJOuxxxEt35Ug
qGHQWN/I8NYrDDi+AmskTt2Q/GGPuybJq0YpAdKlm6rxvsERPVGQcRhTjNkF/rARIxW2PuYOqFtL
DN9sGihEWySKwF0d35oifunE+GRqErpE8CVzhA3EwHyY4Ey74MAr/uUOh0TsDBcVNZss/N0O0283
9C/SZfcSchmPNaA0XfBSYbUsq+zHZDKgWsk2GamdjV66ZiW7xnx90NoUK0Z0oGRqp3tqNdpyD/PU
ZTNrY2HR3V+R81NNznNCHfbTOKhfsbErc/I5gt61TQFf3s4jNOqmm9ZtHQaPZjW/7IlDbWXolIlB
GKclknDUQvPAD3kQrde+N/6qyOZywlfDt6dgP5HQJYX/7oMSnMT4q2gxjqlSYzyPyr9k1r2KMGdE
nc8OUAzUipGhiB2usUkwTltbTkSoO3x/tNBi4guCbtm5VnHIbCT7qn6HVpYf+qnOaXFLMBX0xbao
Zh+IhcI1SoKQSWaJleWmw1EMXJXBqHj0DC7cWgdNnQTv8NPaY6nqlTNbdhRNdpzACVQqOW3HkplK
U+DR0hOPrtW2XgZ2hpvbrd9x6aMWcI9i69W/WRG/MdnFb2FFo64VscDtVG2ukqFFoK6/8N17tyq6
aS0f1IM6XDZ6BxEewUnZKRKAHj/h1D335VftldpaDufMHOplLUbMUY5HmAQ6J+IB9IcuZWqoArLp
Pfi0QrU7BLEd3THOQrkoKXGMzbDJKm3Vd7iuklZhrTAqkqM0E6GZ4uYSVUJMCOQh42YGhElek8P1
cPuoGButjgHU6EGK+A2LjtCJjJ3NSkIAZfXZbh+qIMfBTzq4JtTygPvpRbGtaEtgGJYG/56ucgxa
N7fVpnNBIOgQpdkmRefxvQarnPWeenPQa359gMlYIj7zTyV04aUlXuqsYWcB3LucfuIYiSSfrL0X
VCS24xrpDF4KOBnP3TrY6JYuE2/HFvr7YLc5uWB9x0wM/IFlNWjz2AeHlILWxoF7WExwKtm3/PGC
LDoTbPdfgqJ/w4ys0RXHTqeYlzUmxRKWB77Utqfqpay5LaBou8f7Uy9Q17wSZ9+t8pVy4y/DqdE6
RzDqPdh31GRUL0sSvtOn6jr1Xr7zIy5t4wgFvK3yMyeNdslaQ7tETvjtOh5GwzhNL/zrCGDiEccn
UBCVUX/us/d9uH/QnSESA+0WG1Jb3iOwWcs2g7NpN7jRR+M4Qt47MGunR1kos39UprN2Mq093p/Z
JdeBIR2P/lCfq6ok9tDRlJfkhctZS5rBnR/uf7s/VMVIzTkLzwO3Qmprcpr2ungW7SKNh6SLDven
jC3nuL9tXJt80kiazC+ZP3t/3d9PCw2ewOI/ft398838NX+/8q/v+Pfz+9+YXNC60aE3/P0t/v5n
+iyd2ULjQ4gH4zHNJpRSvMbXOCh83FVFd+vKANa/YRCZa/BrVLmZvLAOLReI2eo18wbsZ70bvssY
b5Ab0agkfWj4GEUStMHoFwM883chtWuehd2fgbEgalryM5CTzHBCgCEAYVqwOqC9Mz1K0TAggE+n
LIfWosFtKUlAlIaQgmoVlMZPSJOxEphRY5+iQVMrvgiwvgG60D9js/4hWsJiCkweWbZMvavZ7aub
Sfg2HybQ2KLxhdXsxMxPZc/VMHBrVLl7q0aBmudkw9WTIP/pECsvQyVDhspx8lhA0Fq7XohPeajp
D/IzcazxFm/dpnIOsuryXZa6zt6WnFtt47i7bLTiQ52mRKdVkVA4qeJtWsCGavlPbPLYL88cHWqd
GHH/6GEPXxG01y8BdbGrMZH+FUljWOpmQEdhn2rUwNL40UPLW7A61V5U6CIKxFX/pmbkEEqo/x5D
tGLKNslfYTp9xYMT/+aO/Zz5g8Vqwz4JDvdvndSbX9k0q0wGO5WqCOfigt94lJhI+Q9//fpd7a3G
X4g7wGXIkDoN1t3B3XitPX5naXFip+l9Mdt89lDXfneBQRlUoGNytueUaxl/JFXLPKaU45uJZfSh
H9rktUnpM6qgbT+nHh3OoW7VT5GiwSHQk+iWhiQmKKEFaolBeBWmzsCckRXmWKftWbNVvlHkIk6j
k0GS6WR+zMxWbAUW/YNwO3tHU1S+J4lm7icZlLvEN8zD0MPnTeDgHLmxjhuq/gSbPMtZQ8zVzgZw
8XU0edllJtetIlWgS5WjvbSoFb2VqOJLRysjhj0RhKU66l/qgUu/pg3ilRH1zHXpaT9hkMIeI/Y+
3IHQLTq3/PRUxA2bqxve5cvkhs6fFryOkbjyp60NglL0TT30I2bnLELXyRyyLfNhH5Pl1kwBWUHM
pa8KORxo5FrvW+qHNX+vW2jGfVSx1q+834mWfTDwKz4dg4hN3kjjg7OITG0bZ+9eSIZkQoV8xdTC
HAv47ovV41O2KyWegFaUSybcw62OM8FUuyivdmihBDpReDEqg7xaLbmE9xll1HZiUmwSmhuLBOgx
74QCtuEMhymPul2UGePemEPFoin1HWtMSKfYDLa68OujIgK/gTjVEU7oaSsJyHlQgNKsrU6Yjwq5
i8t64F9iDfuLzKf8FtthtwwJjT9pFlIZITfvuano923Cun7VJQCxrnLsNyDFGPFBY35EAwviaaJT
r2taMBWl/N3k2RMcheRP3nR07kzud9KSmnbckT2PZLrupR1e/fiWQr+DCPtpTc5IWS7AOC6+JlMI
NnFRbAc/s+Ig4Cp8mxHBzzBQX6nQXkKGg5+DIf4kqql+cVDvQzNn6fyEJWXtqiFfKxUnt0IKcz1p
NV4QaJNbRRaW9hs/vpS0lfW+u+nrycWgt6F5zLuak/Ku3ORYLCHWrO5PpV6be69pf7fSnqtT201j
YpdPUh1lJDBnn0riET4aTPeK3bE7+fQZidT+6NhiDF1hrnJsWxx6yIpVph3pJ5+OnrZzpG4+VrIs
gF9jGO0cNPQ5JgESI+KMH94dqlYXEyamLYMy4njpSTWm80g7GjSp6NppvbdL8EoRLqvjK0SmxTRO
YmMnsz0rYDoCbzDHORVKEg7f7EYX5aDXZ3BEJGZcw18rm0CzZKfFRbI7ijI5hFXZbQi8fQeORlhZ
L8Ar4TfI8/hRK6lDGiO6GX2kk3XL4svV13bMj+7B5VlpA45BVWCNa+z02/Hr7RA3GAWH5hy4WXFs
u1S73B9EgysMoJjadl4/HrhfvdbGGKz0e/SJ/SkrBnupYbXdxkXHGswwqhtByQfDrj9jd2qpgeon
EnPNcMRaQCu2azO6KI1rOD94uEJyW7fOY5XQ9xM0XxouAEa5/imZFBcfdzgN0n0UdV8fHV9kVwe7
UEnQ/RwpUz/PcLFQNgwGO6b4Hpvth9iIaIBH+VgiHlA747vnOlc1GaKhX7o7ybsAFc+proad1lcn
UO6ydngD7k/LQVWPNctRMclspRKKt+6vvWeZi7En8jKvuvwGpHNPnrUUenutPSjngzkC0wO8vweq
M8skVXvVKElemHWnNvjR3QVr5SswPZfKuvlX0rAW3ev28Gc0NfNsi3rZED9eau18EnS62tQVCYPW
Yn6kkpogM6hjZhhxs4sq+jmNLMuuGhttNEbvZJhhuk1Hdr9yCzA1uhaptm7coKLXt+atN5+mqPTX
YNbthT549vX+4LbzpKijYBj0lCEj69LJqrgaCO5LpaFg3J9mltUeQMG8CB/jxDT/xpzefRxCpuEe
q421PjdFEsiFlUA+3FUuLEng5cyqo+QaWVZyLRqYsF01/Kpn1Lbzb6ev6ZJJgJ6/oI8emIltYmX0
bTjveKOGEIWqmK8GzJi86yiMZ3KNNMECEGiDTWkNjG4bknRu5GOxzSCvF2W1ycmVAF6XVzYB8ooP
x9uZgiwKLhfkSU7XhmvkHq/H2bdPhJQp7+rLSzK76WqnckF3y3lg++nEZfMONolbecKcq0wJgZIy
fgivJY6iOdC7ivMYsobVuceMKxNJUXVynKxYu9yxaPZDy5Isa95bFLSHLgym16jCI4FUiJg58xE1
YowzhyN67lOmMiB0CZy+a3lcnZmBBA9tEZevrcJzZ0A6fGGGvVfEwB+wS3lP/GIAdznFdBkA1EoZ
HpykXbNeQS5Jm08FJm/T5bwfszq772juXtaSXvoegcm9eGVvPQVpSbemqOi/klyMRlMeA0974pba
LIoRJvUAq3sf9faH8Ko/NBRNj8LWcqZK69i0tTcjNy+mRSAFZzB7JHmp+yF9yhvToFvcNpbsEFhL
0kxAuIybQTcuaxJMy4hK09bX50rSqj1HgdoM/I7nw4PNDDNtOqoKsTRTw1z7SUaBdfJZKJqqx177
SYWvbyxJhp+mBfDElENiZO/OY1vhvfOB9FOcAIBoEqAz4sI+ufPD/W9QcudoEztsDJM+wBy/WZUO
bnYO1c8qp6az4np1iowcW5aTbPM+NV47cjAPXpYzgh3K5ARuhtm/gwFlVDZZwQofeVQji/pGe4XQ
+KetbQa/I9Ov0HjJ83ZrdwNamSq+02HOQlod2/FokBtTKfw06ZOlf/nCcG5pUDk3WIM/Q2Yca6MH
hDA77e8fpvgXROukYd0PA/umza+vrOjNnn9WP+d35yvqf7VIFFymqcYiHjF4cDSSKd8PLDg9+5gn
vdq4RReeyWML0lJIrPEtjDt9kdm19kbumM1GnG0kWNVtMxS/6EX/kxqiWZt1TwkFHz4AvsbTKq3q
zEUqfLBjP9ilCi6JH7rd7f5Ash886B2jkxDMsabmUUPcxGxLZzA4Co0YdVVttdg0byhymwos1KKx
419RBxxDg3r+6GYgcvJ+IsQ/mcdIBo9h3ezGlj492YZbiE7ZpqTbYjm6ZzNouX6PuUPgyjpbHIjX
Hu812UxoMDYBRMIjaeiOWzODRJrpm4buCo/DcNfEGfz7gIQ3OerkkqDgPRhOnn9o0JRJnGfONhNf
eZOGz0pnpaqagP6wvkaXYdNiCUIzmPzDTaMmB3FMJvjGgDhmAYBTp0FHohmQeW5AaaI7WOMR3mXW
ucNDz25H1gEYBK4XD5ji8H1KT1sZnd0/yiz63WcmHrm4+EgTzLXYVX5ohsc/0Ebdia0nfvfYYSiB
WMjegl9/YJ16EH3YJpxtrzGHLaOLTr/cYtDiP1HgfHaj9ZrMy6A2SskEOtapAumDqFotNac6Dzmm
KbeAQFZ5XcvUVJirkMrbEtGfVto8OGV1am6qvC0XI55YxM0EKJiICZ38Zn05YXR2QiL0Np4k5zDX
CO4ocbhAW44TN9oYXquWTc3IqR/RWkHu/YLQ/9pN8xIKV1FpGskyxaLwoPu0AOaet1Kwgva477m6
QiAiJghJWEo0U4xNOH898FQD4qvVHnGwZI9ACLzHCNY6ZbX9hl6SK+/V0gvz4MuqUH5oifbYMkQD
XgZnJ83KY424MzjAoRawGB4yKgjqaU6EQwixm/ItDXQNVTpq12wmNfRhkodeVf7C8jKPdHXeMiZG
XPW+CjzRi3hW2UhEbOwSdpwiUMUEC9cEuIQa/Cbw1HqeL9hSPeTJHAQlq2lFXcKK8QObIrErrUzw
58K6S3A9xAFJIIP51CRzQVWK7yzK/mpleb3jVlTDXQEJmzPhcDFP1BmASizsfUhZu8GEb7Dzx7rD
ciqF1m60WDI28CdCO04U7EPhkNVM/gRjTwmxVVHnkO9VWcPJaQVgufJIlmlZhLiVDQ2gRoUEvMgN
/2Vc94YnVzqxooXyi5ceaz48M+tBToBm2HliuMqGk5nWwTqsiC61P2wvvH3T/oBXBUEtJuOx9stx
l4bhzVe08MZRsC5tecQ5utTTemt6ogelhbWoUa+DyhAVe0LOGj16ts1uI4pPTea9+w7+0lBnjpIz
BBFiNA4DZeALNfjIrGosD+XAOElCBXUAONNaG4vhEBPP4q5vPrSyH/dU1qS7CszlqAnWY0pnv2Ta
/T5kp7J3uKhPeiX32tSKY44BPiUhffDq1oQkhceYSpcz7zR340TrH8f5Ie+GnVMpyMvd+Ji6cbVi
tTvOg6HikKT5h0AB5cAhnVpRYmrjhPHYYl7GsPNIF4VvRG6IWsTdzu0TbvBhFu76vneWxCHalavL
5urCHytjmySTlr+aLRz5hjt8WlSA9+GKccaEgLSq6gJjaZ2RNEYIylAQdqKz/RNOwKtmxeyenC+M
adPs4Ty5snMWIw0V69LFs9NE+paDFf6o4VobOm05Hgx9WDJRo4PHJL6cmZA2KhfvnjobPkTJyTO5
sWfItZ61T03Sy0kToO3F/pM54SKJMuDEovpQwq6h76JA5BZYcRciBpEW+BgRTMKDH5pY4pRHrGd8
KtOxxx3ifrsT6k2S5dspBXJdqB/HzGfnHI6WAi0DGxljapPp3QNxOWNZBqSzKddIy+ynku4b69Hk
A/X4g+qemCmQ5nB6Y/HpoNawfs3ZtPYggauII2kSXbFjq0Mem2pw7lWtv0k8D3NibelcG2uXZTyL
Dp22g83ExYobC52cNPMYPnzOJPwsKEzy2NOi9eiYH1kEcCiJkxRZfM50Yv00h3CauxMmLLMCZ8E5
06pNqmFroa86WtfUK+DbFwmcUMq2SEU0FybeIHNyv/ro68YhhRL5O8PXow/rjR1+/eH3ybSTjqMt
m/lpNMo/8ObtS8T1868vvn+8cEkKAnnzd15URB/pL7Ps/deCDh98gcdIdMP5/pCX9nAG0z6c9Sx0
l5mQ6GjzZ++f0Bkg7Kqcgusxjg+GSKwLWr58cRv92gZz18j8jHXfR4pZ6ywzKV+AfDAkbURK0JGn
pYstkoMkOuaakC/ImgjOkREe7p+1dbzDQnbWakSmfginsjs3dpCsi5ndWhuJt/QTL3riPwxpk7XP
iyh8j7mQ273T2kzZWOLWnxTOvEQjM89mCLbplMICNfDXi8blbpKUu2rCC4Cvx16FXmd+W1zdGfeS
WR/bH+EBpeG0Rcjrz7HdwIT3poy9NbNnCBMeY0kZ7Xw/ZBwxePUr9olgraqGutqpal4TeNkra9IN
HBl8FmAOOljL/sMxzOY1txiaJshix/tnSXO+FXBUAKYkNbHfUVFMMXobE2ICY7+wfo4wi/aTm3+F
Uf2uNZN4ZkznbSzN+2+8wGGfCtuCztCx+U+/A8ST+jnI/b9fYNq5eP77Z+Bi9tfP8M/f4f/6gvsP
GYwp7JT//b/o7KI8tAkW37j3urU+NIQeLODgka5nN8t4uT+5PwgHSo8+oPXcnzq6TE+9o/56hSXa
9mmGXuA9bq3D/RVaVmhbEaC+6PN3/OurvGAZwRBkc8KHDPK3qGaanN+bBvuF717odl3ev9v9FTE8
pwUjZ2t7f0UTaOHRs7w/90/eHybDfysqk6lMz6HZSK8/dJSWoNmikxk9Tc0p8DqT/MiFLFXw5E1l
toxGMZHr4qkFanTfW+DhWSMHT3TOBU82+DsxMT4PPXUIQ9EtrByAyZSVIG2N3iALgQ25z3qCHZjJ
WqWeBfnEtZGgO2pp/UwvyJMRctuMtN+6DF5VPpGGQ13t7e80d3BCj125E9dOeh/GoAh/Z/mcNmf4
Z+efhLZOMHU+ulDoxMMI7dScidCQIPtIiJO1P66Yil9GQNz4n+sXGdTk1XFsjGZ7a2e8Yh4Kbvph
rg5FHC2dmpprrLusp40g23pQ/xZditE/QInrNQMQaA9esk1fLb/w116I0aJr4wsovGVjDtc4D8DL
W/Kzls6NQY11YFxsPPSZTkAJrEzMwJIPAqr1Gb4M4dYjxbDxiLa2vY4InXkxd0vl7yYn3w0d9x4d
ua4q2RgVdv4M/52W3p6AHQ6ZbseZfE609F+JOo/luJUsiH4RIgAU7La9ZRuy6TYIkRThXQEomK+f
A73FbBSjFxxJZANV12Se/Ktb3bBWBijOctiqiSKVzqRZ6pwRXttH0FMm3ChVbzy1DLwPZJI9/fsd
loH66I3UJi4LE9FWf0MtTT4V3CcYCtpB8zAH9ysgtVbe9h+DbTBOavicta9orgwl6ga2NTxCE34g
FyXLqcE9zT7YwaaAzTWRfLK6jiTLxZsXubJfmYlbY2hXf6Iy12/GHKUVJsF9Sm9duSn0+i+FNEqW
DCxc/KtP6Wtglx8VqUwOCuym3/fkXS6ZSQdUdcMvxeEuH9QDKh38KzhBCyaIMgWLVdXMKwqG4ibC
BRwQIPGL0RQ7ehqiUbksobEiG2kBRS58DICA9bI/aZJe27SvlwJhBmE6i0KH8thIkyVX1iQLT47L
IZiaJWagDKBD91Q5+Cwnx98zzPShj7ivesp2duD5WsVocoHKzkagVeH637w246JBZm3jMKFjgMzY
YgWisD1Fnf9LgRKs5UeWAs1M6+5rmnfTGZxmvu3yGAu+3ItoayAkoYOrq1URtwTc+Wjbe1ybrdOW
azIAjA0qu7PGfmzRR8OH3g/1DSox6QoRe1q4s8uKhAraCrmMCINZpL5OTI+jNqgN5CLroh5HEjNx
LY926Fw/3JLqISjGQx5roDMYUochWvV5kVG72rqlYVyzPAkgaOACjDAyCmlgyQwBtunTC1GY6woi
1ZAQ11Z6DtuWvCeqi3RsNChLvdBL6KoaYw84DegPLqyMIUFUiDuM5LvCI+v7Oihj+UDWMvueI0ye
B5IhkxMxEO9oc+0bWEw8MV5ML9jX6PkdRYTViJQcV9nwUurM28kM2WYkmJozHy8Eesw3qd9dkYCT
KYMl4AHmLb1O48FY/rnyn/oJu15ZQO9RuYfu3QADKXlggObeLOoHgZTmgIWJ7LdEegtfwWz3k3uJ
HH6BJhGst0YOguSbgt1kLsE4a1BA/T+d8j4LUYUQnD3Ma7GhbWu3PDmDm6yF2yYr5Ghf48xPcwst
3Ra2TWoN24sGu+SuVrRoQ5ufWnNW65vNVTfqbFk3jGc0G9G6w8wMgjrpVdoiq8mqacbxBofx0JoN
TFsLlTeTqGBd8K4i2nbpp7IVW7MD8u6RGQN1s16G19rpznGDRjkX9UeKYhn1T7G1FN3ZYPlXqRk7
W4DvIECB1Ts9r1vy8OO94cnNkF13+XMTdLCvyaFjz2H+taCXQOgCwOHzvim7CBd25OXb1lN72YeI
oXWx7SKfSV6KDaOaz8cu+8rj1l3h3zkFJWoWKIxUpC3cBxTiiRyQTITLetJ/GbAhFoscvqTs2H6Y
7qbUye1TwDcd2tBV1jhXCjhzm0zqDcao9AamAogbjBhUdgSgT2KgJlgS+jUzTGvk006eVQVk0NWG
zyDc2arEg2XgevFEMbAJsGYxHJ9+rxiUa24Kr8kR/SkZT6kVHLU2rja9CF4jl6OFeDx/yUAj86wf
xw5+9ZPquOnyiV3ssMknwg/K6G5PJS5/0zhLZOalCWkQc9Tw5PnulflE/OQz5vWfmNlAt+39dJWN
qLN0bR2FTKRd7G3cLN6OI4LzN7uEHd6bAv/FCvvWG8L9XxEOy8LhSo3jcJ0bJgBtMaNGWu3UaMmb
FiCwrxyc9xlRbtxB00qPw1s+9B+xQwIhkX1b4epfFJnvk02MT7E3DJ+swWzamaH6DCYc2l76N8C4
v8S1wLC1CCREiOoryL7HHMS1r/CuO2LYSdFHC5zSPyKTa9VdcyNO0BfpI5qPgfhIw7L3nrkaSlNj
ZJ73d8b+aic7AED4+0Jmv0aPIWP0zL0fuuquodi6crYtsQJHEGORP2+MHFnrf7/X0+mz0hjr/Pti
czKYqHre6b8/ajDNci1NSdjD/Ef9++vGGh1HmKasLflPA9SUI0uHb3gx/f3ff/J7C3iU04bb//4G
A/YRG0Dj+u9LXAB+e1SiIKP//WsbNw8W9shs6d+fLmJjvGG54drwzqS8NMyQ82gTIigZvRDRdOL8
FK76qQL/Oc7Sa4KaBn5kV40/mDYmFnco/EON1zMU7sFnS43rtcR4TDrlFnp3v0hzk/VdGBIA7BZ3
0jbegoI4IQdE96BjS5n0JXi+z8RxT4bBJ17l2hfScQXTG4OuX6Ur1NQJ+bywRBmnXlpYVHaRfbDD
f4/D4U6PsQqcPRsQgLR60bKr8OOlGkwuzFXrot/Q2dS8Vm51tCZfe1ga0j7bcW6egDVT/gh00kWF
gavU83fSS25x0t6rOH7xU+/RjbjmRRh+DE2FkTnD0+QsQ3ApGOfkvfLHO3R+5Jay/9M2b+WA8YJ/
jhRqryabMCJj1ktpSFF1Yg5CEe/9HrdTVAQUzP2wCGLLp8vqlmPR5iAkuhk2lWx8nR2ho7F4qBu1
c1keREb6ESKnZaLHz03g1/IBVC29zkZ76rIvJKQ6tKdNGZcIyivvzjD+02zMNw+JAES7YN0MJkzK
rv62OnnyQvmjhXT7diE/JwzdwL88psN9AOl8CrY+w+d/EFzTeXWyTVvrw7KZkmszudazywZi1YAX
cpn4rqEJ1tuuUI/K9r40mzKxH013rTvVOkpseWnD9EvTfNQYvvwTF32wRXeIUc0yTqkQsLl1ugo7
fA4Klq6yMD6TjFgCpagXA68Si7IBEGxBd8BPMC5dESt05aQP1dNHNWg/QY87GSSC4HAlf9CehVyl
5rGZ13gFyUNC7x1ZH2gIiUbknS5TEx0jszXfT9ytJuqTOy+jMtu4yBlCME9HoxAlpJszJOBaZpAD
OmoAFJTb8XrMiAJBPkSAGQQPEqDS/mg7OWUKGwaMncbTBAd1FY7wmIReQauGUeax615CQrzwMM9Y
41BfqaNgLLiOOYPifJ719p+eT+cMwPmlM+SErLd4sQQIvnK+l7HEZAnjcTnHkOrBWyKbdBVr9hu+
zBsTIYINuKbWbWQf7bPdVne7IegxJysD9dCNYeVxEim+zW1ToZmscrylBiiXITvrjZ+dOrP5gz2h
vmp9v+mEXZyDEIKRmzbXQI3VnQomsZ2YuBdGv04ir4qI6BN174nR7kYJzb24dpE/I/LIePjbbTb6
w7KzrN+EfurmMhAiMO9SFIBIJv6WyO12Wl/+9RwSLcZ+wlgIN+vF45SHK6NLSUVdP5tFMhHqiKWB
RsN3Yg0UIOpCAS4OQgQburCCtOLhTfBH7xkSRATQh4jwir08WSNE3EV7S97SdtA2w1jYDD79175y
v5Mq+U5KszzaHtYP8BPZAu9Kuic8Y7hahiI2zynVRiURwUysdUkZ8+ozN+q+bNL3ciowBITaJrcZ
RRK1c9OGAb2ynb2w9kifbE+rX1hIc4k4rr+FBgJRC4f2Nm3ORpo9EjnKXTzVq7w5B6QC38jLDW4J
IdNHKYI/Gi3cNiQwb6WZLDE4CbmrUDkuGtgLi8wxBMiy4ZlsonjTBjYAoFHMM+txlaaGs6qUzvWe
1ahyw5pFTOhdSgwB2xLxEy1BUD7l6R/Z4Umve5HsKjswr8Zo/7HbLGb1UXS7qs8/U2bSjY8IB/YG
gVINgSGutAEF97l8SjkgSsU5Iy1d2/VF1rzEGUi5mHvHGQvwHhSeS0RnEx9E5eyqdDxinoe0pMXW
qrdf2Z8yGEjSj6qz0AD/+wWv0cbompvL2GiJN5BEdyn1FRFOuHaJGUgQj+HTo6NtayPc5aMCrUL2
VQHIfMkDQhdqk4+eMplGjwx1tA5Bb0gc1MOgpcsSDOyismsutpL4MxZaCLRBjQMlj7OjiZ8RCcIC
IHSy9AauDuGUD8Kek4XizliYbkc763g8Tgl5gQV8RHPEItga6br2CcrD8Z0wCDZ+KYPpQGx0dL1i
9hv5t8mGBlIkrE9QAlOXJunRqYczSN1870hCs6qquNcwLwiKobnpTf/Qybo8E1RIs6WKZDM6ClZd
7zSodcia0KUlUc76GBoT3IpkYS6Fmo7mIJylFRicITgvOzOdMFMkEbdD9KRjaMGbeuqkfItz117j
+XhrY3EmIOGQ+QYrxAz8et6wByGu/uI37qPmBFoVuea/D9iVFqEOXLVqVLUCmbomNsR/0wf92Nc6
ISFBYO4GG33YkFPO0bDx3EIj2KZQcrFDMckOCURhvLyoAys6kQ/4OS8ubgRghBesz1AI0wrCLOor
xx68tSqIB4my8dIov3mpHXEMqg+FduWtzNgBsEeWLDZ7d5WGCSQUKgA+apLCo8lCKB+EpF36vuLy
L3/I4WkYV9jkWPoYpV+EJgFdWTlAAhmSBUGSSjqq4T3AQJrHcnqlmXVO05quXvADEe6jSWdOlk9N
HvfxlTgnDc8tOSZDSTtOL9gcDcQj5fA8asSAYRLT1l46EqLMsQKJEUgq0RFYGkN4SVVBJ545/Yp1
0itsP5OAh4wlqJG/Gn2Lpsh1vkLWnW2f0DGT2fiq4tnjMZXvEC4Y+Q31GRM3W31Pxxw+uEhqFcIf
tIWWxpqPUG5CmFS+DmtXp78kncbHsbPtm/6bEcU1SI3hTqVsoDoPkl3dNn8JcpdLu64DIlJYc5m2
M58awaEPH/Cjh3VDti6ZHPNDXBgjzZobbXMRXGBI/zZ9SkC9mJqt46U/QErJGqnGtybkDTp4mHro
Mutyabjdm5uOYtPkrnMwB49UjoIVVVpoGhbp5MUAckVdZpz0PGEIZAVbL+60AzDTiF7TarYtvD5u
DA7+AKHPUh+j+oQJ+ZZrqf5aEAuz6Rq7xBdMB9OSfmhGK2HbxroY8OZ0jM/PgeU/gP8wcnybKCz3
QFzxreTJxayrndR6FtQwsAbBTFyrxugVGeKc5Gx/8YXU/ci18kEHIhZY1hpY4CaFYs6wkhVTj9c5
ZszlCa3eah0ZeTbN1oVzLLj41H8Hl4y11s0vOrMQwsG5tPCNYQwIAntl9np+11k7RcOkH/oMMp4d
PyJFwstURCRAFEQU+PLLGaYb4AMOuaexqG9T5GGtTonLCqQESjC7GzXtmGtTdSYvol2SfvywOwXy
JSLEukp4LaPccpHKa1c+0L9EQ+NOL9B6RQxv4F0jYkJ/ubDLfjtNc/io13gUkuVpqiEQu9pbBNXn
FpTxtqQLSSnJbMGDnreKjRFhPwJI12YUiMsmkOq2K7Wr0fE6Z9iRk2z+RoBORcxw/dAvT0lwawey
c4w8mMhyz1dcob95Xnx30pUPaQ2/4DkcGNnwwuL0KILEevdLdjcaRM1WKuuaRPVjHMv7NAPoJIWd
P1TWLrUic+1NhDv0dftSEx+8IPTLeVGF8eyRovuvW8ltCFVhOpKFm4XJWyQzCF9NhJz1qvEpLJph
jM7pYPDtZWQXNHlMaFX5gfjcvmZGRIZeyg9qmtoPithlmqsbqO3pmgnGTSyYnHVogDNquoiwKIr4
RdL3T14Vv1rooC+isaZXM/cWDa5ndEW++axX8W/WefZn6RW/qDfiQ16wv2JYcJSh/hTqvvO+dMaR
pIl2T0iY2hKVbR/p6whCSPObbrKu6phiRAa0DjHXpZ1oryKsfi2nOst8pDytvHqvWDMR7MG62yoo
SKP+HVwOOfZIoGFuDnvDs80ld3e1TkoWOFVSIbLC9+AB88xsdkm2O5Jb4BThPcOVj4gujDeYhS4D
sgQEg8NdtzIWSLGZFte21ZkBtbLc6WWLdALWHJXigLId5O3CrsKDiDW1TKW2ExJSNjdKskUeS5to
Jj/xVIEx1LyrPzcnSneidZoOZEYluTrGOjQmpePADAf94JvB3VByPLZ6y1VonFXHuNq0XUKGsuQJ
XVq30WsUGbkkO6vBoL8WjdYdE5PpseFSTn10/Pi2fLT0zY2KD01fvFluj+5aAGOcunolSJNEfaae
4rzXtkZtwE6YC2NCh6E+6NyBJClZK1egIef48FaMIxHnhPLJwk9/CgNu9rSNtC3u3efJFupk84Df
8woNre0sBbSrMxMicoGiHlosrpcFUUnxtr03Am6K1QbVCVNDdXL9KcTDR41UFF5+/O8XCEI4NJ3G
xavPuHRd1zNIrcwIZJ2/CAlms5nG7C2okEr2LACXpmdOR9dop6NIsCANsXLnGIkefZ1rHel33a2D
2OGgauaCFlJzCAoeKYeF5a1KTDz8KY6EU5mHJ9VMZM6EUA7DQUkynOi0Dj3jAmg/NQ0MM1CqaITV
R0vLqrU78lQNquzWUjJG4yWwDyM0otUEcRE8ZqcOKGzV4d8fI9K2WY3wZxf5NECu19ztNGIfDHlH
BqmcFYLJOY/D8nmzk+beyniHPv+jBQO0LqYRjW+zKLsaKKKa0Ww42uozBXV+rCOYb4V44aIlCpmQ
ZQ4Mu1o23GjLKs33jfXtxea4HaviJcmNTzyX24ZMUVDY+jeJ4BZhE3wQJB5HXMtGGX8OAcFtY3rL
FfBoS9RwVyWfsE5IyUDETNhZANfGX57Wlqob7hQYQyd/pX3ZdTX/Qrf8Dh2+EaP1/4yAhElWpeED
zr8gH/UQwNVAG9u/gntC9hOkp15Yv2OpBRACzafEF8WuxBgBNelGytpeMzAiUpEvO8jPiduzh4+C
NbqkhqFchNkGsX9bTmRV4m0aVHRnTuBser9kfJXfTP7RtrwjDHipxEsFGAVycIsnm7SBPvG+MBTf
yHBgfpEzf/QLOJg9DCjXQ3Y+qi1VzzeQbuR/PqsY6PVyBY6DO3BiQF0bz0HXrx0jMIjk0y8g5r4q
O8YrnTM2Mnv2aZ5gsh1eSymfBhG320RCrnZ1yNy+AFuBclcht0ttdNQSM6KjIxFSiWXshNncMhUe
sMy69D/eU+Lcuozo17RhZiWA2hY1EV+9Z+CCaUG2E3Rjm0RbxaiUCAsAZE3qJNsjc9Z/dAlEjmFX
YaOco1k2FhquBdOTciXkq9ktS+Wmmx7dNihH5z4riwBzJOkWqe3RA0JJvBD5ObrylrXVvyI43Rq+
+UpMdL62/ItKJ4JKuvhRsFdAnXYhieqlqTsA00l6lmN10zsWeqVAxCj4hxXgUwji6J5Dy6A7tmCh
gJ6Hz8mPosgisUYQ/a5RG3sIKhILGYplfHuTua1D7YZveuO6DYjJ4OG5vr1uPAVSOnCuyJZicqs0
EgfDdJWTOKOq8pFa46lJtPbMXNzYDgZBmdOLpqtdSYxCaFFqpR2QNLsmiyd3v0s9mflx0V4EZr3S
c+ocysNdmvV/MpJlV5zDFGDeU5hm6F6A9tgCPTvPKKwuRMKWxeGsxc+ZTbmhunVtWoBgYubzfBgU
9XAMHbZVZdHv44aPgtOoJHIan/gxZTKNoUQ9j5RAVBgchAGY8OUwuq8BbjlYcBbwFH0hO+b9kz3c
Y7d9djBCe2b2kFpxznr77tmTM99yCQ8KPJIsogW1qb4GaV2yihfDtEje6tSsCDVftczfxzrSb46N
Tdl472SR6vCR4DEIU+9WiH2ekWgfPMN5q3sLlX2E/6A7dqCmkS8QKdFqr9rIoMbJMFLX+t4ZmSDL
/Ao/7UOzdG+TuM2DpeUSnf1rVkRzmGHKkNpPDbYD9oiHRn4ZzPO0AQG7T3PKNgV9pPjWkq6mmlcV
U8X+FVREynZ2CBdNJNOjCpwn4sw3AYZhrXvqCKZe0HeTfa65hJibE4lw8JniltjBnn2QRrepQala
dF2PaKfFliKBGWXgOWcTPOVUpWNsatj5aX8BFe2aITjMP2NKLqhRhHgtey1Y46KmAXeTJxI31oGP
hS8YAFk0Cdka4WOauviIZHuZOvSu7kCjzLC8XFbGR57gRLJReOMubl9s79SJfib6Y9vQnpSiuo7J
aSV+Cic9aLs6eW5G9tuey5EWGlfHQ36kG1T2pbGI5pVtVI9fzED6S5rXYsNWwFiTWL+LRy0/Z43Y
wvZ5477f94xmfbbMC73mEzYemFoBbKZ7UZQAuqpyl2TQK72gIfyV5hudq2XNSTGa+916Ix/AcCtj
dk9VCMc0qX/9IPoxdTJAAkBcfsgOKAwIl/Rfat24+NKGA9K82La69pr22kkU6yg0VqvBmd5HScKF
pK7nVcl+uOFRyDPIMk8m0mRRELTs9fZOlxp+O3SXrncOEYbxiJ5xPbOGGXHoBJ44B36172ICiMvk
EUbZVwDUCQXxa+d7h5JwCsxW5CVi2vfZBIDPxg4KxJ3VLPnPdtYdgPzuO1ju5kyJdAx8/MRVfMUl
dglvwKSv4eXv8bCiDDFMnvW44FNz0ruAMzrxU0ZUFmvUZbLBYaSo++YWoGakEQdnWqVP0Lj4r6b2
oo/xPR6RbCjPO0/QqCIz/QSW8UXs5XsLsaFyxDs4CpxV4iSVPONfZEbaZRddQ/5mV6a1kB4TSyRC
iwEXld/qD1CNnLP+GevaU1MEBEpmyzBJdoFUJzmUe2teqkRqVwht56TG1Tebz7yFzVrt2kg+7Dq8
x6bzV9X26+gTjJyWHM0c9nfXRYDbC2b6hJ292Wy6kKgNVrDILP4dgxH+EO/xmxraq127CBjMh0GO
2lYFsH+DdV9g/CYwzabX9qwz2vdPL2uPxEAtQrs7tBAFmNhfjO4jQIAzRXygYaQx+CkOpgWpkS0O
7UWXPokReryLHVgv2OY7ZX2pneGaT99lmID9qI3X2hyLJWwZlnr6iTglZzlP0JSMX/o2vaYwYlbC
4h81kja0EVTiED/B5eWgGmHqjTLwVxr60aGfZZA8oWRbsJAC3N/65/k1DhPj5Ab9McnGTZhxi+fJ
jyhLCKGzarfmZSCVZ8WIe2VTpeuR9RaisocUs2kbhkTcK2cRGQw9TLwcejC9tSBB8Ks1WMoZyVf6
R6KaY2IgX4eeUpQE85HTcHd04nGQgQQlz+mUhHeCSyuGKLD2v5iLJ2ssTr8qPuca62GZmnNBpH3o
ktw5ic1pYU5qb/nGruMGhpyCF6Hym5KY12s0ClZ07X2c7FdEwD8q6g5AuPghasNt4JEbmnrfmoCE
wuLOeUbuth0hiAvdD+JKtjhyxJKhZbEaDe3mRMMzwNm/ht99Fn2BhoTEGlwFjArS7lxLsbL06c6y
WW94raMIF4zZRk9dl//6Cic+0LKeko0AVOOkkW4VD7GFktv8zFzxp+FbY2BbbRFILprRDq5cJ0ut
Ujsv6LYTYnHWCoqYTV6eRjkKQz21VwpCgUsOQwK0aLcueGrw+I8BiPByjxSmWIUaOpkJls02p2Cl
PCLYEaWnI/CxZB2PdzY7f/yd27doqEYUjKGxHbtppVSTbaAIovVH8Or+9biFDDN1DlXJYU33bG0e
OKoL0osoR/30p0yJGkZJDs/jOjKCTWz2prH/VObgPZAcxhtGhiQaIxXkuDCRaUmu3I0Ts5n30Nk0
PZpABm6nqVWfJPE2c61kNANLFxi6UnbNYn4fOtv7Ffxps37RhbHJWj4pEYqgL1rbIhhOKk0hWDoh
AdAkEEWD/55ePJfYHuypP61WfZaIiXlod1mUAXCwtPdxQujiDLz/tvEGufIJ7cZP6BvJ2iTiLCx4
UUaMnprPAU7BysRS/MkDF7JZpu8mCWzAMmuUYuynQNbpa2/wwNb+9K3FgNIu92LIuAauXgrpFYo3
MpeQ3Y6/6vF+9NARF8RUXVKQPHUSw40gWGylY/7KR2AtLc5n0v7Kl0GxbTc9Kog+Gan4eM68Ljkq
0/skzhIYhr8KIvdvEBnPph/+Mk1kU1pcYj//LWX0kEH4hMkOayGD9BpRGjR+QgnDauJJTRZ9rtsH
Hee33oTToeQ4IX8CA5w9Fv3NMs1p5VpE9bE6SVfaqI3rKshYhaEwsXqdNF1CPZTv7Mu6z9aWymnY
6/hoZyWu7VpelOIH0PH0MRdZlDFutEZdNJhdC+VP7y3SUbqhjOGhx05ofA/KfoN955Lo/ntnABJt
9AkhfmJvRfWbBPaFsZ7cBzQhDMY2faQ/so4ldvrqme49YgrKTTZdu2E89rG1bgv/DxjUQxcOx5AY
c4SALumBmIHMGO1TGT5Gac4rslMenUaNYSizo9PIwZA1wxUU76Vq+xVGubcOenVVoi3uTbbiv9JI
XrtU2OssZXZqzZYZ/5dreiMg/C5qAcQvSciSQAH3h536F9ARHkxNP+Ys2is1AvfmPmdrfe58jfUF
MsOU3POARb4kfklvpXHMKk6RoGJ6i7KOkb/mSAKdsO8X3rgIBrAGrgXO2cUNWZrAXCVerRUxWEsz
JU7DiweC1IoApzbTJREnhGE6fwmMOpSesVblncld/VvaeJ6n8ax6Q8O8ovO92zzbuXumVEWBBdS2
tWBa5MWPoZuwM/CPMPYalc4tFTFvCc0XLYmbQzCGpAybpCGjEqc3jrpmpSKAOnnz3KuerZ8NqMHq
jGcDqKtr7CeHTE/2iO9FQhGY9MAlpjjCs1wfUFK+ZvVJGTnhxiksKZ2NJNrOdKVizneoIQBG57bR
CdaRj8VdJurZ7vRPwQJwyQzEr45FOYIHRWttt+PBa/8AYndhWw5X1IvVNmMAyAAx2/T8dbSFLX00
HCMP4RktNOFuRfSq43teTtmAZss817X9EJJT2aNDglxOckFavocOu4meSRrbUfvUGs6eTqailbbu
fd9M/N0zIz0Lvn3Yoq2fujeCBrvG25fzSDqWp36atobFtBYDzh/RmS9OCiU7FsCZK/fmDkx2HdA3
YV7OGSHdxqzqTanynUJ2sifMot3aVvElYtzrlfdtoOcTPsavTu80XlU0iw3G/l1RxBDXNPEcjgB+
Z6aJHvb+EkiTjsPG6be9K6AwsduVnHLRlKhtiL7OSCyIB9I/U6VumEt8CiwlTj0d28w5Ga49H/MU
T4Pe/h2QKE9u8SPbau8YEfkzZfSkKvtKd3XWCI6vutZfd2G9KtR0CqWxMoj68Fi8702w4Rrh3hA7
XKSh74GdXiKL8lG8Ek/2PsXGtFVh2GxrjxbO+pqcWTwXJShoKzrt9tkPxaNgvrsM8unTNbO9qRse
FUjcfKTkmi2Fn7VIpJx47TVFuuUHigwL4H6oEYOeO2mAWZevdcNwPw6J+eI1qQP8mNiTRgnnva4W
RkG4I7I0tA6TZq/ysP7I4kPcu0QK99Z7pmrrCSzmUzN23ac5WCzt+04cHMH/F9BhdLRD/TNBGg/y
iiDOfgB+qpeWf/JQhux5SO9R024iyTfWdmZ880rnh7xN7OjWps4fBRD6KISa2sGUjgkKmtflCxAk
h0G0b5NXgTqp9Z0VWtD0CJ4zND/awgzg3BxM9r6VtI+1G8PEsmahhMqfWzP2N1FTiZUt051MroVH
tlOkIRkNPGelI0cdzfLJiWU/A4Y4sJDK2kO/1cZgzmwNl4REB8fQDnCKkuYe4NNv5LgNyPCzq1I8
T7qDlrdw62VNlNMGyPPd8clATKJjn7U7dBXFxkqsL+RPzSpKNEYhPcc4MjPmoJp7Ew3Dcmt+hMoL
eOoG6z/+IG0g4y6Hlotz6K4ckx0xKgJIUIRkmHFD5Zd+YiTNuQ9j7iTrxWw4eMwQJqzXqvcUmGok
EazZ5GjYz4BSbkQZ0l3hZSMf1l9TKZ/jSnd2PYAqJxgoqYYvhuX5Khr0ixOe84bxhKI0yCjSXd2J
N4Jxo9Ek5drvFD2qIGSrlSRiEM4ss+lZOiUwkYTCkMMvN7jTlbuf2gJ5XvJojeLbrp29n9CL5DrJ
g+m08kHUxmlxqfPo7lLJHaPgHig335lVuDNzeRGZ8zoolBbxYLg48DiSmnKntfwZLKrVqg4ZLer9
wVa8xbK3VkOjcYBPzTj70tjqQ2VrPdmscFA+4tAwyRVE6uAYJqLbj2Cogg2s108/6x1QCuHSrWjB
dL0+xDpkQ6Yx3XKXh7StOUv9UCHZgVi7blpmNpOZc+OmYt+kHfIDtjRraYm9pzNLzXNxSzDLYojH
fxLVPc9HKh4tCMZFapSghpPkCVWbeTBy/R0JurOO2ZiOy67FASlj8pMLJ3/PbfLmkacxOS7qVQZp
eEE+D+gITsaD0pz6kMMe4M1J+hVHlCAVWgNuHlWsNxLfBP5CRJbeJeKZ8GV8O4hbNfMzGeQZtM4U
ok14dL2Ifh03/ENXlL6zwLZI+CIY0DkGSfQ9VtUnOBMC7kdchHqbZTvHYAJRIFMbYhQaCn22A10I
q6z2145wXuNAvSPFzzgu7QVSQ14utCvvSQThPoIT8dChuWJB/KtTB9wYmUOXgJrbZ+NV5v47EdS/
DFwxpGpuc0BAQwPHpmpctaiY2CP7yywy28O/XxzaOD87ZsM7tLH6WHJ+WDnqx1lcwTIwrdZYjVym
hHJYNby4IL+oAQ3RHEat45c6bA//fvv/XwDG/kgsG+v//yd9/rJ/X8sSeNc0po7zoLARwPb28d//
QhGb7iKTpiUvUnAgfRjBTK+/GftOh1xvm5xi2h0PYd1OBwhK06Ho5RufTbL597t4AmQDNIVScwBS
kJg3f8QhI9gxbbyaGpl83+DcqXGvJSrYMYplUhJbV8IxWQTECTvXWP1E5rFvB951xz+IDBCE290y
u7kPrQoxhhJ9zlJ7p6zuHV0uJJi/VIjBrjWDdBNbDj9wMHpVJmlx4Cpr5QO3qaCRpbDFfxe8sYZB
8FaX/jZidrySCcI4OhLbtf09mQQvHCDqf9SdV2/e2Jql/8pBXQ8PuDfJTfKi+uLLQVmyJeuGsGQV
c8789f3QLsxIn9VS1zQwwOAAdSpYYt7hfdd61kF3A/ZrYRVtfCNiUPANE+XquZ529hdgp+sI7cNj
qJn8HQ7zfdY67b2Od4S5BsEBooGkIrRWqHWdwhStuowimk2aSuRqtzUFm7NxVgt7aRw8RkzJVJn7
8crJ5pyMCJ+HZmGxcqsxePQMjyRMZHhKQTDA2r0u+GV70nbYXdb23rWHnaYjES795AWmH/THuATl
rQFaqqmul0SPkzNPhS8XxoNZBuNeZt2P3MIHXPk0E5OyStatHNZ2SzhSBj165fm6uuhNyq5t2MtH
L0GF50d+e2XxFVzEfY1kXwPrAR+j3A7zpjlWTnJNNbIDL80s+fPHNCP4YWcGEquxcBaWGvM12jOC
auff2ajigYRJ/DGugv0VwudUhSwuSImBG/Cd+hFCzAR0KlCorU08Q1yTDyNjNJ9dnOibIJibEhAk
GB7m/K623EhZ3ybFWezSNsARb4KL7S4jOQT3qjdZksaxucg8hTfRi/Bl296llToE5rT9KprxmmEF
K64BzrFoqJJLnylmGAhtw7D4YtfGZcsngdyE2ot91qE0OaoQjozZs+fUm/Z7QIk8qPMAWKJOfpoT
IZ2ay6iYCz26nnZUdMeff/d//iLz9gt+j2JjFZa9QJZOtKx1CPRqHfXGsXSoHxfc0zOj0i6rKGlW
OnoMDIO2QcczqNbZiPTQdF5Sz69WzaQYX2jLTObczJGkTuopo0Rog3pls7FiH4shuA9Zdhs4NvBd
VPqaT2YgDkqaWziNxWUf5bdj0P2IJQO9aCkHTwGFB7LYndxZeR49CZ8dDIMzS+sGxUovztSUdgf6
+MCrsg5RuS52DK8MVDOqsOzaOyZOmKhgU0KfaMSapbsju5GnqvR7S9v5m5LMeZqWoj2wFIN379Qu
jZKiPxiuD68BpgLBCY53TsAvu6c0vNFdHTwOaV9h/oNZahWHQ7szSlfc9vVgHkbLbhaZX2101G97
vU3Kva/d09jYWq68CmJVsXQF3OezIUdsvcbR2a7N1n0uUyo7E60RXihwmTq4l2m2cuBdW+TsJK3o
UTfcH1oxOZs2OzhtcO5o0j6IEcOTPlovlVdd1mG7JWkYPgArZKcVpIRp6YZ0MmuPIRN1WNatezcg
3tgezlU/jV+mnGpLRCSj6m/9cEi2VUtBOKGcliVjtkP9pW8JSnsMvQl4fiLKnRsjyRp765AGPjnw
s8SjGxnJa3qXUhVHEZLlY8G4Ttt1XI7rikCgMLC+5YH+rU8QzkVo/PLa8zZeFuk4W/gLxBsTSkfr
LGvBpEOq3uhFewqZ/sqkzXEwYB0sdG2KN51dXk0lA7PW4uNCdZMtAVl3pKPENENTbFtGOG4CUrFx
IRTPdsFLR2kOeMT5T0D6THIH1X6VJ3TvM9jtr2HvJ//4H7v1zfot7P3tn/+P7Ut+8T19qT/8Q/+f
EOSV/SFB3h+L5jU+fv7jv/DxhoIELx3l6DDfXSkc549/9S918+cf0vw3FgPddYVB+01ahvu/8fGG
+LeyTYoFum0L0zENfqhG7g0+XooZOu/Cj+fnLJty0j/Cx//xr+LXw93/+PMPW8Kfl5ZQ0AMhPOnE
KPLfn7/fAHiv//xD/K/aoSNf1tAyPTJTLxtSLS4kOWL7fAjadPnqlvz9yvwra9OrHEwXP26+cyxl
O7OmxnQMy5k59q+ONeVF79sePFM9zW7hoIVLrdet9T8/COya+b4q3SKB5u1BWkLFRjmBpcbATUKX
5gRnoq+6XwEKb97+zy7FliD/uWOONOyTowSez64qQRKZ9MFIbKOfnumyc8LFxxcjiRb47fG8Pg6v
wetbpmuWHvRJFy8NPxnXAcpBHhRFFd9wCIsr5Y+2GR41nXRGZk//erTiG7MxvzD+/4W4Jznrgayy
SigwOxQ+yeF4KhtLI1EFiU1YYDdP1ZePT3k+o9MXCjC5bkjb5uUUJy9UWwdFbCaUhcAWPOmVv8Oa
d++Qdb1s8vqi7qunIPUfPz7m6Ytl61IJRQcdtYg0+XDe3qWSZDTdymxgJNWYX2fokzeVmWb7j48i
SIB4c2lENRhSmNJSsHn5v5OH0YA2ypj0yaoCP39OPz7BiRyV8MdpB5Kp85zmTL52WxKoM6IStMcA
p2skWeX0+bjtenbcH5/S6c3+eUYWw4spEAbq5skX5WhdiSyWl7339bMYb+ZWj+dqqlWtyRI6UO8f
NuQT7j4+KtEVv90Ha/7GeMAuwoWTR8yaPqDf40N+bwPi/Qq4bfikFyo1ms3HRzpJtpDz9bl8Y3xk
HMdw5NsHO5qDHSQmrj9SXLKdXmvaI651byVIF9/CR28/GTzeOZ5lKDGD9YXz+xO2+olocT8kDrFs
dpOFs6vwRxsD92weCGHqfXx54vTz5vocx+GIhsERzdM3aj4JVKd4nJBdbGoQUYCFKlhOfftQh3Dv
JyFXsg6HF8ACpMfPDXbRD/onb9HPb/L1NzufBhEnyp2nAgno6O1t7mnShzLEnOobwbS08oQKMbJ2
8ZRW6OAVBcVd2xpoxTyMInVeiQPA389uxjvvMrOdayqDoZsZ7+QjFu0IKlFVqDdGqOhtmq7h1tCQ
gEldEHDZsindSaKCPn4E7zxxXi5lMJPyP2GfvMt2rWudEc31Lmv0L6ohlGA8+vG777o07zK2Y5/c
bOb0k4+H70YqSsUkxPOmzSf0ahIss1xV+Or5ZIVHaDLhhmFH+a/Lv0I4enCIdyRnsy4xukAO+fha
WYKcHFpZyuZh25LsGfFzsnl1aBOoZV5C/QFFFV2JXmH0DkKDNaW21cdEbIOi9D/5oN49JGOEYBXj
Yk6ZP4BXhwwS1bINJs2JVW+wNnwRI30w+zO7G5qdi8iN4gnkxY+vU/w2QJmY5g0bjI1lsBI4nQ/i
vsPHSQImW6hhx2rgvDSS9mbU6mc5ZGg6u/DFK6N1GbCs9sgl2MEyRR0R+wuZdo9WWF91LkDGj8/q
nZMSAgi7w3NnYjw9Kc+c0iTmXVt2DqwYbHHsiU3qxm5fqU8WWsp652CmsCxJMBGEGMOen8ur+66q
Do+iRmMjKd1apyPDbIbMNuYxeMvI1Dv7ctAlKjPTtqkQgSrsp7VFwwlRvxvQo2jGhijmiiqlhe3M
qdEUocBnbmk9l4ytXDpPPNlDCbRyDcLOeYYlPSM6ImNXpcI+V55hk4kOwNGrBrZ4LuqqxsQ7bTit
vvAr4wfUeEUrZHhM6+xrOwy3tABXTWx+KzSxLbO/vOkuhXYASpcgCERro7aMEa3qCJG1Ql5b1hkb
tMp9UjWh6SRjito/gjUmyxOgLLBeCGfbWZunIblmu79mX74NHf7VF9APSyslC9oq14GNxaSrd0Xb
3SrifwG97Ji7wbCA8RHPeYFJiQYJyE1EGYfMEGBIq1unIUVG6efIc1e1TFcKsXaWFZsod5DJtmQy
BEF/NEtIoE6w8+yvbTadjWj9emTM7Mku1AggPhaATnySJ6ngW+vWTQtMW9Edt38Xks3MSnau/Sww
qa9SJTb+BJO/JoBeB8YdHCzvrlHPQJw31G6/0AOgoVwPzyHEh4UYIIw6A5WFfOHE2s6afGBIVXWG
/Yjjhs29oaz92FVLU9V8D98M3BxZSMMH5VlvCDo27UajbjAocxvBSWkcucTpRwfRO3gqprESI3gi
NkbT1iEQL+lkycZ00+veaNajMkHO5qw8+mevsuDV2bA25wWr9tQZ5znaxzJ9bjHEcVZIPxceYZ+0
eHbgzI5au4tHMCXoTAmBNAHjoa8/GnG07ZsrQcOrFdGd47cHAGF73D5blrigbDpsv962rEcir9XG
SbZJebCiY6v0lQ0c0oyuh+GL18qbluDUaVL3Pd0eUh68/BZnOpk7VbIdyq9GBTUids/hqZJBEa51
RLmBH4yrUR/XcLspxGNWVmh4YoBgCVaOPCUoPm82RkvXWY6HojcvJzzeThff0ATg+u6m8Q6aNiyZ
eGWwSPTlnfRIyq2GR/Q6c5Cevm4ME+Zgir+QGj10SSGx66I51Lt+jVXnQgz30YiVZm7iJdqGlML7
qLMpCVMleEDeztoABANJKJrr4UIFYeLclPi/Ceac7fozMBcRKd+XniPtRGeJT5FGX9etCZnorkY2
BeuqLrKtYUbDIs6caVHZ0cZR4S4xBJy2fps09oLZY5VMZF461OYDG+nzdWtTwQU6MCC7MbejHQC+
5X0HEWzit3EC9J5a51xrWn5ZJ+VlWgtK/sK5nmS10WR+bfQmKV/RGC/IHH2efBjFfYpToT849Puy
4kJq2ZeSuomfobsZSMex5pRUB51ObuFm76BuOJusq76bxeAtU5KinGEfaiSp+E/KsdeFgTNd98gw
u/Atk/SCnU6hqnWZjQr4ybS70lUEGGa4K8d27Y1fvJ5Vu3kWwWgmrw9JyNI1gBPspvKOhp7eHzsM
wPKAqqiDGRSGW4XhY7wOtVuT9zlynnMbwVhzzGwwMDQBoCx4yJ0dPgGW5ihrqnopSndJNWwBlheX
PdYUqrOZf4GcsKwwi26YIZriOInNVOHch79ecB9xtUnd3BakSSlCdsiQF2N6G8vmAnDjwqesXFJu
7/xxwQLiehr787KJ90NLhBUezWVFt8bCbLnSDLWpjVln6IQPjOagZ9SNiWqltskGwbgk1KK38Zne
u82ZbMZ1zxYCkAT81qPtPmSkmnriuobiQJ0DfGC/0bsflBVL92qY1j1dnsAh6/hL6d7QEyTWPSFR
k42r8WC4Z2OFo+lHwcDe+UvC9ZalzpMbF31LBOjsOjAR/QMrCUGqhN90/8Gy9wRiMVFl9DBALeDR
onZc9Buz2szlrbIjXq54qgHL0AHs040JwzUx11lNkX+rZxidWTS/kMWhoaPIMrj6Puq6Qd9giVnM
wKiMlqpfJN+CWp05EF5ck8W2Vnd3RpM36PJxyg3csxkhWqxk096EyvuiQTQO8iuXARrNzLntJHv6
r1tn7nR7KxaSawrt5wGu4qlot52JqSQ1SOgDvoOMQ1h3FqvcsMhWTRuYy6CqLm3duDGScGFQKG0u
3A7Npad2JDcvAok31VmAI8Px3Fw2g733K/u+7OKLSLrHznJvDboRGxIgYHqX/m1nUoVtjH3aixty
+tYE4K7c6bL1blXeX4kalAj82SLBTkCgbpz8wM+zai0cc0mxMiQZY0m3GxFI+la8cdwWReqFr70I
+O565G4q1uO6Zp7FEd5qptUC/Je0KJmqNYZzhO0RUOSjG3yz3Cf0cxjFi+0AqVCHe5noJVxPMjxD
RE0aojXASLu+0fdJUl5j+Tq0JHQoRfmTGC3Dj4+j1ew6ezq3xXgksRgOtPWFHsoycMOtm9LwkvMa
uq4VvUVsX/GUPVlzIuAQIqcPtOFFReNzERxNb9+Q6d1AIgDUMOggUDSwAKIYt9T8xRKZ3FH2/XpC
GZDINl4zb5xJy7oJTCwrtxpOKkrLGw8Mgd6GZ6GNJcyYAdsMRZ5rOSAN5bkGiLoNdEIMnxW9LLs/
Eki7aiDLBG75fWII6u17sN33iZ4d27HaRJ2+psOFWOAhx0XTYo21cLzT3Uakjs/onHq0vQTiBb76
ZbJ0FhYWEzarAmMzVvUz231k3LQFnIBMbwZ0nZjWgFrJKjFQxSzbamKhQvG4Sr9GGmHu0cbwkjEA
jNHZnp7uolghWP1sBT5vm97sKNlECmoyglIJmzl1sssho6QuA3Jul02Qir1WVy8q1s/yjCxYi2VF
UYbrAsvGGhLUuJ88gB3/eLGNqcOgyqiU5Qj7ZEdrRhgiXWTUyz7GTJcVwr2MR5VuMsxmh48P9dsO
kkt15oBPYeEIM06rmmOJfYFsJg4VEvI8JryaRqRFZ1NIod8Ku3j7f3M8mxxZE40JITJvl/alWYaA
sqgZVDGvjquNNOuTg4IqjkFP/1Xm/y/rnL/t3+aLkyYNWJMCE9uqtwebgywwpHBxUQNDjDQznBB8
bdpj4h4JVM8+eW/evZdUemx2LmxT9dPDSa2UKmJznDVutsfajnY2d9krj/WlVZNN9PGt/L2iN1+e
yeMTXKMk2/Xt5QlGzrCq2BEr3zur3fYW6co+rJJoXZcISG1miSX8h2iHUIOhP+hup9g4Q/RKaSZR
6CQ+Pp93dm0O20OBG52VCXvmt6eDviYtRc/dTrp7SuR12F/lrfbJPnR+P04/zdcHkW8PEjoAzKRJ
9c5IpFUsQvrq0ERV9Mln8Vs5h9KgQ0dBCVNZFGhPd6AGNi6Seyk22JK/qAEtK4gthGjF0Wismyjv
n7J5OffxLXznhX1z2JMPXyN4CEuwBYgQCOhNBBj7ZqKxd2/Efc5M5tK7HyJ7+KQ0/M7FMgTYDi45
xzRJl3h7Tzvgtp6R43RxyirO1w3brIoEgsHIt2alE9AAMG/mi2Cwo7cnErNZf3zZ7344r96ckxe5
NintsPNDa4DVbUW85CpvemSYgHkqssM+Pth7V0tfCLWoy7hA3fLt1aqwL4RPDvLSpm8UA1mMZlcR
moVau5l59UX89PEB3/0u3DmDhAqh7lgnw4INRDirB2azQtOgFzoQWd19i0zxO0g31Vz846O5jAWg
FNkqSkqjby8vA81lg2CPlz7PDkW2vxls2PhGbv34+EDvPDSX8rYwhD6/OaeTFECTjCFu7oehMUN0
0A/khPV5/FyPtJbWgaP3t//8iBbDi0Ur0qY2dHIjYXuOOf5vvv2qWzZI9dvSRqyYsGr3MvuTd/Kd
p+aSTC1oBs3tmd8KuhSWaAZi4sXQSrY5tZlzwCj6dT2k8vLj63rnqwepYhIjZjPnq9M+AV7MscCL
Ah3Qlt+yCuuen1k6GAINKpZTXgt85h8f8b1n59B5cWyLMttvvaBJpJnvS3y2GWDJVrFf7MGviCy0
SIlQn7wo8wd1MmS7FI1pM0Ihd8DnvX0jc0TCXRDTUyukXh0ToZrtEGXWzT+6JELKAdTRRKO1ZeKk
PH3v67hz8xri9SJvyMEhkLVZJD6RvgEbqAZ69cdHo2H09qoMus6sl1hBO65hMJjM78+rGiUJICEy
V1SYhHJ0swB58FLyPksW7igpRPqX12mJcVmS/dZfU861HK9Ev9x3cbTMqlyyah0BH4C6nmrs2fqc
7oDvYTMkHbCepZ2zNPSOzPyhWPd+oQLadY2B17tqTEGIh8KLnrUlHPB4QuFkhp13X2uwpVD8Iird
sqNiPz+QG/ClLCz/ySmdVIKWHCZ/bcWAa5eEeVqY/Vy2DmsWQ357604NOA4b4kS6huPLYYKhhudL
fAGV32nM2+VUdzBDEe5N7oY4hr5DAq8nT5rZY6xQBOIB0wShlsl9MIWW+CHK2I1WCAITwj/qkPON
eqjFVDA80d4OtT8az7InhwAlfsQOi31iB0TjvmtzNDuIyrpy42jQ8pAXxWNBNl8B1IZI7SY7c3pM
WFvkZ2lB0jHApOnFa3q3JYaXiFaqYpNhDBeZGUEZEHqRo4bVMO6sNB19AI5jo6EgK/vyu0iTUrsy
VehGm7SWEuO9lirgl9ZEMUQHIt5jwIjg67PlqJj1SZqELBMu+nUK42w0pjVTZgqGzA+uHAU+AG14
TKyoJG9MW829N0huQW7Meayd12xglbQZG7qaIqEXRi1B4ZbfebhLupaKk6xsjHhJZ63G1AaIaZYC
HG04eghOpQjqmcOfR1P1SJJwkh2AoYYHKszsCe0uH88dz1bDpSosqIOWp8yXQflzLKVfoEAf6uep
HSBad5LO+2LqOrffdFVp7TWbVJsonpp7Paayr5OGtUSOgPgyNcy1rqcpK03WJOyemRKWFuPGKjX6
2ZmI8+qLwp5LwQI42iIr8u7Y8XEQXz0O7V8dgqDvEyEKVGvTMk8oKqiy2k46pRPyJ3LzWquG5ocH
KvQW9LhxHvqwyCjkhOs+9aDsJVC9qCZS0+kzL00Zk0kyQtonbCjDcpoA+XXQSlKqCPzSjqpYx85+
WTuEAlB18sUm9Hr/Kh18C8sPwtoQW+WIcjaA97AgLCB6cmznIXNhA8QDInPuo3foxpZastk9jnWA
xXsY2g3O5IKAOPSZBvKw6whx43Aeit4J92mFj4kgZQsAte8XX/u66Te1XjxRzR+eLehSlK0yejZF
2maLSToGtTub4hnNLnEN8MI8z0dn+AYblZZOnond0ILPJ0y0ILtB0j8oMwKquwwfcIZObWoop8K1
iqjB4g8kxhrA7FkJ7I7CtihxCdStCHZO2PQPZMQgNvMTDXSI61UUyPq2v9VCIlQWcVdSNi+wQTSL
ocMoEYACJRZEb4INEY7xFvyEtStVoy0r14OlJW1SrMLCnmkRfEcGKFobexzFjSG2w6dpCIKL0S/K
a3/IiBOomk58MQxISXYhawBDYwDi1YuMQxAklY49E0WF8vzhPsgDsh+igJiIKPWCKxagWBmzysOV
xnMzzaS6GiX86tqepqdOi8qDPprOpd52tb6Ccwg8raidR61yw+/CM9qNPWZ4ZYrCNR79pqP+XZd5
RCBnH+sufg29Ji7Fh58+gYVdNYbK1kU/jo8Sig4FacliXzZVdiQYGJuOLLNLV5+AoDgGwbW1MfRE
48Vo2EarvNFC3zkvckk1W6eMRJk9yauXLJYBQr6CtEM3FBpy4tb08nVXRc2dIkYKtE0eg0QFv46X
bhxvQ9P0bqOJ4Xl0unJJiJy7TlOQKouR/iZec4mxn/gJium+u25SVz7Eg8p2NOJHeLqFAvUU0LBI
kDGCrhxixjewSHgMj0MdT9Vu6jIPBFSqWQ++BSAWZkOIdDWkEQctmQQAwusjUkgJoAQwAVOAFcRF
GYIVOlpF0GJgHBIlF4EJ+ptvvDQFLnuCJHYhAZkXsdOa5ZUUZZR9x2c7kgqoU2O/LWgN0OgIcmbi
SI6RdeFWgafvx9QDOSrMuvD2DjuxdumAhU/PAx+mE0p6J28etNhWNJNw9GjuI6AP3Z2ttG4/LNOJ
He8iIIm23ZTMY/2qbqweoLeVZtk2Skeb4qeNYYtQJ8u0k+6rQSUyKZi/DNjYQGrcgYEyRGO6YdIq
nhsJQRhcKEKcNdiGrLpMDN1H+AvU4HxwFC51FCvwBBcGdQDqqpo/XFatRzcgIg7M3ceN6bMWyGL3
21CRdY6IErvdtunMoX5xZZNc5L6WQNTmvagQWmMQT606oLbYivFyGGSebzsxSVANlW9tvbj074K+
dVduoE/72mLHv+r8fvxLEy3EyTgm7xLOFu2+WPhguxvlBRs8rgBoxxA9uC9EaYMlRp9PNQcuIF0Q
Eu3iHdBj7SDxhcxyGw3uW4zMfNmLEufaIPGVJNLUN06NyJscbBuTD+AVcjD+irgIOlxBTCh7XDBf
tyVmkabXzR0u4PR8AEhe8p20RJ4TDn0ZMT1i6a0LcEtuVXnIs63wMZFjupBeBQAkzHHQdS5vq643
E+t5kKrLHMoE6NKgY8qJEcDmgoWN9H2xzFUNCNVBUVyQFnXf19KhAzfK6yQgvUmgs16kTWgulcaK
qQoN9y4I4wk2dCowQcAVb1azMAKWXWCvHcs3qd3DKPPyLnvWY2jChp/WF1at5xdtlxrfqGJeR32W
b7yQqZzBCiO41jyYToxVUq/G9YSD6FB16feB5wJ+lGyOCXjqAuS+f9QMa/YnQSLZMtSTUaCwC/Ob
8AwnjYMz2NNv9EqYtE2NEIuuIg8RUIoExNsCzfbc5tLthkJuCjVOcpPQqXHrsTmICnct6mXe4XSA
NVOMjUsFufirgi21CO0Ueo5inGf8ezYAX+0NtMLPcZ1mdBzjYdWlkXrCxYsls573vCVO57omvEiw
vQ+21CblPUF/WoEYfYKUwf1nYLN9z3lKUTVtm3CcngKzcm/KAB7m1pQuHAWFky7GmfU1x15JNFLJ
h4I0isYRUUnFWQDKiuRjU+CNKTMXB7CBkRXoIh9ttRrZPsxKv077jvHdrh8TAOvxlcoxGi5bIsX1
o6kDGoop5u3rkPt/JAE8yx4CtxXqqyqggtzwaWbWAt2+r3+tfHumtZesl85xANXuIYvGIXz2QvB0
K1gNHfTBzOgn48ZyjNbaeQ4TZLopK4rLs4an0eViCuK82hv0uYMDiZQNna1+LOnCtnbmqh9OCKHn
pvE7nxYV8d4j8ass7Tvnqh58G0op346gj9oUtYXmK7cqUOu0VMjGTkO7q/uFAXVFbqSdwzlVvm6T
q0RJu6ymh4nY49BSX/UWzpQjNnkdyjJ1Nh/vZE62ggZSHpS6QukuSl31m+Ix4GlYns7mE071dmRl
bhgYGocovakzYL8fH+xkK/j3wSydcrOU5m81g1q5WdX0PmpKG2AcJrycSCIVll6z/fhAJ7v3Xwdi
e44kytYpUcwn8mp3Rl6pV+U1u3drdIyzVgw1eeijvMDl9plc5aSexKG4f5aNKgpElmGrk+3t5Jtd
NAaY6DufvT1ddLJ0SIxom4diNKpgEQL3OQyyW5t9M4af3NDfn57JjpdKBAVgi/t6cnA7JlXGLeaF
eTtu6znAbyxYXUJz28EOc3Yf39XfHx9Hs9h4KoTXwj4t+bDRSxOCQihwT0V944AzxRTuNp/srU/r
2vMdRVKuI1clKsw0kIi/eXgG4w5cBDYnNIK1Fbm0MRqM9tJz+1u3HSNULt0X2yCfwyi1pdlDEGBJ
j0k9j+6aRv/Vi/l/YxWYj4LKBk+MHzQYEP4+6up78/3NP6ypJTeoDV6q8ealbpPmpxUBK8P8J/+7
//FfLz9/y91YvPz5x3POTDb/Nj/Ms9fSfpTGrx76/Pv//rnZ6/DnH+ffkx9h91L/9iO/7AC28W9b
zR8UvSledn7VLzOALTEDMMYj+Z+bHz8V/9RQZ8W//W9BdYReOGYAA43m/Nb8bQbQ9H/zdVp4CKhW
MiZQlP1HdoBTKShyLxdtmsGpYFlw7dOOSB1M87vDDsFwpm2DmLpuWcfeRnRKO69dI/PV42IHHumT
QVScfIc/DzyLYKH42rZiSH/7ymaxPZRZR3e2hXs6BPNu+cwKLPJx/IUeMlvUczwGqEwnXAZEqWo0
3hlViLGgy0YQROx+0sB491bMmmpG9rm3d/qtkh8hQR2X+oqnw26zIXVIoSg0DpmHE7/XVjK1lmA/
DunVq/fl6ldh77W5QM7X+qre9+tezFU4YStkjHK+V6/GXjcsSKQnvnslc7GN5aFN7d3QaGs55t+T
3vniaX85IIGEb54zQ68zaR6USnZt0RyRLz/Y5ng+zvEkxQozpyAG++PzO5Gw/jw9RkwE53g4GJFP
Tk8z3C7D/EQskA3Y8tYg3jGl960z1JBsedZq4XoCLf7xQd99HJbO82Dw1BlE57N6dVMQTPY2nWLW
nQ6AC5yGDeqlfLxKzIe8IsEAZkJtbYmSOv7PDqxO3kzlam7Y6Z2+KjpyFiUbKZU0l4n9wDJ8mbBx
6AvSDk3nbsAi+vGxf/soHHT99K/xkjMoqNMmmozypGNlgXUdOA6bPjwUYLcmRCm5tvmfHeqk66Ga
UjpRw6GqhhxkP1xLZHgeULQIpOPHhzpZWtDGmVseCrcGXaT5bXr7JLtCnwYcuzoSDaiKXbxrcL4m
RvJJo/NUXX96HOfkwTkdLaIQksRqwkBfkJASWSgrp/Y4sb7wYXni4Fmyy4ejMoKzcz9ptvz2mcyX
yUyMs8pivhcnd9QyEaTZFYksjtg6uMlVh4SfkqavcFiXaLE4euqYn6wwxDy3vxk8Tg57cneJugZv
H+UMHocEFJRmo1GEb2ItqoQEed1cSLSlJmSrIoSl/tnHMl/Ub0dn5SEU4wOq+pN7riJD6y1aBivP
fvDZhtJg21HBvOilNkOi14U6eFr23UkfoxcCfMi7nraOUe8hN2yoL+zYlR8b/7Oh/N1HYeJWoQCC
x+G076V4HYuw4U2o66euyhdNEqxtzdzVZQ1IbDqUw17oSAFJt0UcGu9wyx1aA0ZMkm9zK73qHOs8
IgZZHFPjy8cfg3j33JjB6YTgfaD+8PZrcIPR94l+ofzGkzK+pfl91qMoRpYkW2uJQgwh8NazyZIA
09CazXKC7jHmmNS5ZfjgcX756+lHJeUng8/PVeLps5SoLDkpyfLjdEputQS4osE0RIlwMXgEN9u4
mKavfoFekfTKXLpnwLjueKnp+47niGMlpWuNbK8I3ERqob3PzvhMv8gjmurLaUrO0n86F/G2G7oU
wpo7qfbp++aU3tRnE4lFVaKtbTBVsdOBKfXXVeGznu1R88pzw/zshTpZx/8cWjB7s+OjdTsvwN4+
NGVFo08HBdJC5e7rgekg9W4JyVm30FSrPDuTbrf26+DQgqAV5XTR9ZyG632NPnu333t9ZhOnzraC
vu6p9EBh3rHyriN43at2Q1ejcfeRXTbH0BHPYfidthCa4K+fvLTz9Z2+GooaBvoupibkHW+vP9WN
uKLXNc3onGWWL4zCu3MZVVNmRs/vVxpOAaF1IHOaT1q9745v7ElZBBjYhXDQvD10l3SaiATxaOYU
PHTtcKzHO2Ki1wRprgvb3XcImFW9V1RL5zMglPKT7+L9M0BTRp9Zzqvlk4G9VDH9oQDtt5N1R9tp
lkD7tpoMb0w17aHlyeFYCQwJHD2+HF3t4ZOb/97LZyNYwqWGO1g/3ZonSP4KTPnTahrTXbMfv8oq
2TU5VG849nY6XLjOcOmBZxwycljz4ixE6FpSiv3kPN57CVCGsflwBWPX6atnBmUnIvzrK9Pzt0aL
JYEh1Z60M0cEN1qOoipJztwgPRsq/7N7YLzzAjL4CL55drvy1LeF4rS32oJZTsuREFMKhR9kmGDB
zPYYF+OKHs2eYvha2t56EEec+fto0D55E9779lAZmhbzCrqD01fRSYtKJzZ0wt8Z0GdD0+jIA7nr
VA7HreBMHLkws+GTIe9E7PBz7GErSIeezx05gPX2A9AzuFJQRadVmXkgSSbac4j30wQWcXDotfCT
heGpm+rX8fjU2RbiJBKnJsUgEoFMNMwDoQ9Ni9hCM93ZzZEojY2lOXe0DXGbbem29Rl5CRZqc9+9
0+L8yig+O5UTycCvU7FQPvLgGfROd6eZEZB54oppNZBJZ7uE3KdXdSHPndonWaC+1PsBxvNd3GZn
M0Hhk/f9vXcOvYdLwY/5EInQ2xsvkkkbknzu2Q7OKuiI1lRkwqbPU55el3KAEh6feZBj6Iqc6Q5F
2Kh70tpPnv7v+6BZaUahkfEPpADV7rdnETlRO0yWOZAHt4qIw7ZwO7sziaPJFrVMVgjAAGIM24yc
gE9uwHyBJ6P+m0OfDL1VTNrsmLJ8bTA2zEvaKA/WgQK64V2hbj+Xk3XoMp92LiExw1PRtHeNO24L
YpeqyL01xadVg3e+wLnmqrPEplDJePz2ZsQkNvl6DwXs5wbpP0k7s924cWhdP5EAzcNtlWq0Hcex
Eye+EZJOR/M86+n3Rzf2PimVUEJygO4gQC5YpMjFxbX+YYjOtYM8W6U/ZHwmT7Gf69R8MB3/bMUI
tIf1abLiY63DoBmRtTbagz6hNKLw2xCDnvrVZHwhROoAkVXODj8ToaDL3wcOuJswlYNaUfb70UZo
sElcNpIbO0hm+Tuz+xiq/d5rVy+JxZEBCENtpdzEXXk5Mj0j38+qjM1aBZ/oAKGX6+0Vqb4DB322
nHrnWc321wCE/PYmWcoaQUAC/hQsecOYF1TVIDRDPdFHV0p53SE5VwXdvoev4aN/OETmUTKiJ2yT
XaOMtrWPt2T3WEPy8/XoiM0Jj/hfRdl/kNDanjrpk3aYWuwGeBbc/p1Lt7hBHY7DDNfN4W+XCyQ5
PS/e1htZIOBw+A9mDnqOpfLmyPG3eEJAqLIYXBlf+jrb6jRWVeALt3/EwvY1ZEHHRRZEFVfp5W+Y
avyuAIPCywKdYQCNGeLwifbyEY+Coz2iB+WpZ2zv1tJXse1mB5lStxhQoeJ9dXMriWqmBXKioBDg
FAXmXv5eKzq+aNCaIO812nigTLmdMKlxRg/7t9UsbiGWUlIT6SOSKFwts5lr2I54RgDj06tQIWqT
Y5/GT04p3Sd9AvPkTtUD7hJ0zU0NehS0oSH8JPntSkhXF3+GQ+asWdo7UeHyA6j5BP0YLwSw7QIk
9K7zvosUWoddYAyoh4+frRJkmcP5ifzvteZjCW5tFBSlbCV6a33/oNQtwnulWwTnREahKENCWlWx
Qxqx2sBK6PaOWbqNRblXoVRMsRQ5istfbFCcRTBQZrto/nPp9Pe1gdJtUyKS25s/TWzYpOlzFKOP
izyYs8HzEm/PbazDqdM+4LCzXfk9C3cC6BqaDVBcFB4hs98TGXHY47/GSyBDSK5CGcpMH5M4xmZa
KQeIKeV3v23vlEx7SB2kmTB9fAvG0TUTXq+J/tBkPnWg+m92OLsLXQyWSED7L5epj0qejL5PahbC
8FL1Sd6EenycbHs/Qpm1S049EIINLu9PWQJJjY6+L6e/VlZH5GLzgwbclhgMFJbKw+ypEOcyvc6R
bR6U6bHU0ntbKz7S93wxvW6fAFNBoRXvsQ+dU3yPYvs5qqd7J9ZOWLp8xatxJeaJ0ea/RqWwz9vB
JELPb6ME5wHVAVLgWmH1ESDaLp3sn0EDvwgQiAg3ZS7/c3sFlobUBLyZYjbV4vmQTW1bfaxOo9vj
z1Jb2BNTtU17iUN20AGo8IvWPv1CkmhokA5QSELngFNy+emrwik05Ku5gBTraxDIO2Uwjn4THOqC
d7pfPXql9OQrdOMRp4O+taZ58H4E58sMGNkB2SpTa5qT7wHITEpT8QPqzEYDPfZfB5w4sJ5yBb4M
yOgRoORTjtjZiDPzJm8PLSgwoLBPw7fbq790v9AWsjGVpuB6dTjzXEHuDZKFi0UpGC63lDtoqcnT
ZH9wxuMg4/xHueT2mEtlVxBNJrwAHmbiq1+uPzrho4QA0OiG5F/OVD8qjX6SttlGK61ftoEwH3mQ
jDRO4g0rTevrLhJ9DwwQ3p9jDj3W2dhIXocNot4juoKx6/8CM/ycN90dQMK7zjKOgWQcLToldEzI
xIJd15SPQaMfcxCpg2bfFdLHv1gM5Blob1Mu4o04u+d8B9Pv3lEopXfRWcZ1alLrR11AhJLq0Yzq
Rzw6tsWYnjI1PirhtMJluN4APBPpJImmIdIfc2B8FPXyUPisR162W599MKFE6HvPXh98+x7LHgzU
48qMr3MLgR3HEBvFD/Dx8xknZmDnIwg1WI/1d5U+5qb2T06Gs9+o8VA744O3x+Z3G1vaHVXh+1Bd
zX2XfoLO6eOShL/hzPtnNiUgFPIBWcHKOYrIqw2vfdq4okyW5BScWfdBj/dAU7a68SXqk7VH2nVe
Id4kpq7atFC5hGa34uRrVWIX1CGoxh1Esmv1zem/um58FC80vQC2fs6KnyXKCyl6AcKi7PaXuK4T
qDJZjUHbCGk3xOYvz2Emg/GUnVxAldJjXPl0deKn0AF3WYy7mjB8e7jrRECFUMK7mKqEaHCLrfhb
f66Ne6Um1R54kFIZw8ShrIdD2UO+pjzx/zWUPjtUnZz7yE4xFDIRW33iMik+NsjJyUa/FsyWPqSj
U/WwSLZ4zsyGyjXUgGuVoRQhJm9XT/ZoAfbG/jZDKBhdTeAScl1sJJ9eaKTm2BYbb1FlfpB87+32
rJfOsmOwwhQ/4EzMcwmqCSl5oUXzKMzvM6c+VZP9gqHuQ/Cp6N5QY9+BOl+r8S0cJZInAE6k6Dyx
5wGkzmtrmBIUSCAj7huE9GPNF2aS96XeYSqP9HUTHjvptWD7ykW2zUbv8+1pX2cQhBKaIyahnTgq
z/ZVzitdaVJjcFtcR/JDRM4YxF979bXh+rLH1RkvfHGVW/udusSfc1qKDmAzzNBwh1abupkVnK3c
e9YjKm3/4tx4RHh4P1rZPnbsl8pE8U/LPqlAzm5PeuFbM2vIa0yYVtq89WLVnan1uYTDDvQiWYNq
3qEnk0SuUuBoU3agssJv9Nb+jO5LfU0lYCLQKFS4UDecha2sbBv8gMveNSiHaPQJy8LYVsisZTXS
7rgR/vksqYtwR7DiyPbNIlSHw+NYO4DARztxQx6cVhDsWtNwcdLYZth40rOF/rJ2Q10niEDnLHAd
Bk0jSomzMz1lBSWKKO3djp5RO7yYsA5wvzmQrGUCQ4txk/wpQ1tZrf8iSKq8e2UoT8jVmvN6lWOl
elPneu+aIdm2ikAjxiNtC/soiFfa30tbCG4hmltC1Q2w0WU8ztTa0QGHIz6YRfjkQdrh5MhyeKqn
AaEijEB689gGw0rGMceeve8hQ5VB8CN3yrNwtocqJ4uU3LF619H/RYefRYz3ZYnSUpC/hTQDcuu7
hlh7YvlYwzrPvQKeRbFfbu+spaABYkLELBoTV0nIVNahr+coL/pJcEDsGnYQnBgb4x+Ij5MjIc6x
VlRZXG8dSIM4seLMXq63GuklmovMuyf19YWDh1Fv4/Yp0rFos2hOam6RrAkWLiTbKiRV8GIoD9hs
rdkRQiNJ62nEo93vpDg4wKjylRpXnNaNpUMsavNxsfV95z7pyABCtT79+UJD7cRCjWY/2Zb4EL/f
+p1Vm7HKQo9ed8Swh2tpzIJ91viueTf02srZXchpgI1YDpkV2IqruDihRtZUNrrhaDOi3wZoP1If
LPlzkFKUoeFye3ILtXZW12BtoW7YNP1FzvPb7Ex4YXJryBzXYUTaxTqW/yqT+Z0abjsO+zEmyXGe
elNduemvdq8jzisVOl7psvkOBfx92DbMaVvlII4qRdmWobnFnIG3YnNnCuBv3u/oe/3pTN+HRAtB
ZW11HoyXMzV6PwQMOqKWJekF5JbqIOXDnZMnH1J6DIVt3nvlVLklHE0gd2tQGeXquzI80ZB3uwAH
XQl9ymUIR7CnPCDJOC2r0bfyg+M0ECG5jLeFmf4ah/oHWg4fbfsQp9KrJ8c/9VLZWogYUKI07mBm
vKqdt3JBvT9WLp7y4neReggJQxBv8/JFLZlxTxwBw6M6PxHdwEQUv7fmaEC92eoSzMIBgSRXCQv0
uuwcTtE2U6PHzALH/BokByf5knQJPMvgCSXhfywZja9SaR4iTLhDWniezE03OVqHkqx+1qLpEHjW
OUv9HfflWv9maZEdGSlVUYcB1TyLUK0f6XjJAFqoox7ZcFAjqbCi7/cDhptG0a9k6YsfVZQ/RAIp
yl+zPdXolTnKMiooUaPj+Nfvw+l7HjyLbrlokmZKfdI66KXJSxJGO3w5oOn2boUBSDL4L7CHv6CE
s5LhXNdP+aLkzjLZDe1MFK8vN7ofjrXVDixCLL+g3Y6prRqlmIyrd/DcErU/NEjf6bl2RsHwIet3
Q9nuFDCW25UDd5Vmit8hIOA8zoE0zgO31Blj03g0z4tQQaFa3RR1+uB59Q+C6c4rRxe7rzvHCL/V
rf25q0HaJLJbpivhWzWY7nyDg2GQbcoEoDnm515rkFtSDIHl1JI7G29X6H04te8L2c82quJj7uJ/
Cp3qjNviLi2kJ+EVCPjz5GEq3wz0aXiAtIXsmpbzqePVP+Bc1PvjA/7J3ufKoI3S2SuZjSpSiNmP
FtgH7liW7xp9YgzQlaWQtaOOcOezhzDyMT4Hevha1bgjlTAKfUuj4UeTdmvSGQ8jRxhL1aeAnL6R
gAUM9r1WpG8G/1jl7Y+kHUI3kaxdNXlogibSR6fj8qSqvvLZxX08++nUJahMcCiAds4LA75WFOih
0RDU8QHCeeebpewkpXgwsHTQmvhbDu+76POtM0BiCuWXSl/F7lz/BNSrOY88LyhP8MC4PAEjfHKs
121Rn5M+qw0XNjKUSDChFtb/qIX1o7Bavx+y8I7WR4zU5MoaiAEu14C8jDIB4VShCj3PEE140xqE
aH7AqD/boO2m7N7weuxNXm052dU5uSrOGNGajML1tcq4HH4SNEVs9nk8ghKlyx0TD1T9oW7oRAbS
fWz+aAyfh2TqYim7slOvEwguDQHKogQLIeOqzdX0cdlBn6fBF6hwIwf05eQn3cs+BmP+DQfQfOof
e0M/jnjA/flWY2zGZbsR9I35093zC28EGzi5qu/9bLi7dBlbsBLtIqSLnC3A5bZVT1EQo8HILdo0
P3kMf/+bb01uykm1+NTzzVZGcdvbKVb0BbJfpmftSi+5h2r3yXjwgnYHZfqUQ4uNP90eV3zK+Rbj
kgMco1hgtOZdslFSJOxNoVm3FVGUtmKjWrvU+g4UYH97pMVPLMg86KCTIV61eEbMOxNZ9JF7pOE2
Vg3+w3KKH5n+mOPg3qBw2sF6zINvWRd+uz329YVOSuIImo9IU3BUuDzJvhc3QzNxkHwDZ2SNHnpD
WqH8ksGkKaW5knuLm/FqTZEhIXggZHz1sJPQaZfQ36eqCrpJ0BFKStZp3d45g3cvWnmkdg/tWgFq
6dASr6jpv8utzMvJWhYNkzJxaCMvp/eq/JNJ6ncb2WTT+FJ4ilujutvXX4MBW7FBcv3B28GPO+C8
SIL1pCr1I6QSmE7ymsr00uIjAk5tl5VXlHkVIZbqrNXjHvwADYa+bx77Xj0m5QeD/Llt18pSS4sP
qoLLzqR4QJZ8+amDThvDIaOPZuX9CeQPafpDgX8R6mhHwEqbWA5OJbiX2xvsGiRBl1nmCUIDAQg7
Jf3LYQd2s4zSI+1aPTpPYXOSkDIccH3chIYgf9ivQ+Qd0ZKlVDSVH2Xs6lCSXznMS0cMBAvpEkmK
OGmzyWMi6ENwlGkpVMGzkfr/Vv4bxj9P6RjtLW0vZ8EujnDBaUz1n5UFWFh3hdY20YtKvnZV/xwj
CjV1FLHpQxT+On+vDcMBlU25tj74jnZMMDyME+9VYN29NHnLS7w95cY1G3jz0nSP4OLJ74174cUM
PWfl111VsgQIgOIO8AUFKak5fiQHdzRlDnsQANixEizw+F+os3C1QWwMVnFOEWBTTUwsjWwE3QL3
/fYvWDgEoDegGQpCI5jE2ZUqV2o9mnlLqzOVP6SW/bOP6a9Pe+5ZvBmllY2wENW5uSl0APuUQczP
dmPZeYOuEWHx5TQ/G0ZzSuIBYzflTY2UtTKWeh3taB9RzBHhVfhcXO78AIAzCjiM1SgfCy24F0BL
Xw3PRUojxQTdPEG+TiyUWz8Du8RpeiVLWtp48OEcweNEwnL+8oyKME9rn7dlXerHgDI3FhGHKWGX
jSW6LcOHBoFt+gx//D1VRjSRtKL+TNPyctb6YHBLJePglhR9vQkR2xa/3cg4Fx2yj2DZbw+3MElE
EIDxCpVJ8Kyzgz3Ydmjj3TK4Q4rAo+L2xrMm+XvH7+8G9ZvXxtthcv4iJ3un1tFE4b+rPSv5NTDG
sh2wUfUfWsW79wPpRer6hyo9N8rJU1BYAVqZhWvqlouzhS1ApZvrAoHUy8U1s77rqoBekjbgk9x+
HYrzlCnu4OvHArOHANLE36WgVLth48DjIN2ft408vdUmSWMjIWYlxdPJq4OXru12io6T7qnyXttJ
2sJlWPm0C/c2Lk8CZCZYyPKcJNgrVaMVeEpj7RmdA007axTTcW97VqZ248RoNOnG5vZuWroncC+B
qSm4NELm7nKBFTNNw2roRjdWo7Mn+wfGewkzbYvaMSo6EPciHb/xn7EWPN0eenG2v408i4ODJqdS
YRKIIx6g0fRq06HL0fZOjMMwypvcWwOZLAReqr3sIjiidHjn4QlphNQze1rcRtdTRWnPRl7vjQkV
FZOLSVtJ4xcCLwREGxABoAogk7NzGo6VEsqWQLQYxhaBEHwDu/0gffTq9nB7Id+34yzLpAyIKw7i
cHzIeU8oHAIDmQ8AYo0cHuRgnLZQ7KYdZreHoQp7F8GQs6cgEWIkw71hDciUqOfSMGCAVt1RaYtf
A1byeCrbO9TObDef/rhJRg4MYhC0G2GSUDmLkZ2hoJAxshiRqp3Jvw+gzw8e5RK4wXu4oisXweKu
Fkgi2nKgiK15kOyiKUwSASfCDGIfGun9JGdvCKq8KcLPgcZssK+nL9PAG+72t1ja1HSbuXt4udEY
nBUKVDtFiSYIyXAt470MPRA2wgkwg1nuQgnRAHhWt4dcCpHCHwfNaASH8W65PMEdHgK958A81bp+
o45AYgpkX+jDjm/DUFAwmY4pZM3bgy7N04R2DlUT3V12+OWgfhmUowFoxdV89Gnt5BjrhZAtcjMU
0Ox2+GDxgW8PufhRBVCJKpCJjMe8/FeVTeWVBue3Qc1wiKEjUmfBURhH9VfFxxk5gmpnVWxke2Xo
pSUGnAXulzo776rZV52yNvJ1ZJsIU/EBLYrtiI5TB9Q20Cesur9OuF55xkpHYymA0EOBL4esAMXG
2RIPGGlaUcigXRGeReGX7GoTI+LzFy1Wtg8vFain76TFeQozTG3UJhpD9TnYZhBVmTFtfGotau2t
RP3FpWQgCgxQJEEcXm6cpOr7aBg5IAIqgKkTLjIIvvMSRfpty+Lz9fyvo7aWBi+9ylQenf83rshd
f2tL+UUqT4nEo0SL7pP8m2Q2mxF/CS16xFuJ5g3Q0uwOJfJN+ij4h7e37uJp0aiey+TH1+wzNPPw
q5UpUJddeu9E/a5uHOEEcB+0n9SJxgKd1tsjLh8WwB+CabYAS+i62Ju6ltsVHSaY3Ep4kGIfTQrE
xXr/FFjaCYb+rvayN634q3SR4jV4AfHsICpdLvYU16pkdRVVQ4x5caXOAxMLjukQn1JcUNqi30QP
EE1XnnbXNAqxjenWAByG53RVKNakpGsDVKncAktku+PxO07WtPNQwNRKfAYkOuut+mCk6j8G3Qo/
aE9DkrqiczG2WbWpRw/HweShHwLX7mv07OKh2haWXm80nMf0do2Ju7Qv4CVRWGVbwHmZrVNQlqOK
uhYGiNZ0KHz5YEyp2039Iayyj4aFXOQaEXNxRLqGAleN/uf8iYQYI/1T/LNd9J32yuTtMtj0DZmA
0b3pDJ6Fa7SFpayLijlOZnCNuI1nVz+ChbUXmDWxE+Yl6tAflDp1rdFCIU05equbYHGCCLLIoL5A
Ec4vCVtHkK/Xe2rhoXFum/aEwtR9h4uOcTCyeOeb5Uqetzg/Thhj0RqDv3O516tmcqwwYX6V81B5
Dlqj7VaIM2TTY4KFyO1jvRQ9SSjRNxGqN1cQfYrXEVQgNgy65btKaU4VcSwyv9e1ChTnUU6tvaGs
XbxLg4rNKRrdNJDmt4PnNQmKoxVf0ICWrvqfgip0ZdzCFE/e5RnmJZX6JEFD+vO5oi4vsKC0PQhi
lwtreLQd64Bh0zHchWX8hAUSsoTjQbDkszh5g1hipt5KqF68KICyEUrotdDkm1270xhh4CJU+8JW
3Rb1LvJ/JNOzgsGLA0sd8iJdjy6xNp5ZbZvhL9Iqh4RKRwBcvO9nc87QrosymYu4+KefjD2KcoQC
hxq18LrvtxkuTH++yA6gEFr1tHav+s1Fmuhqo3vMFtBtJZFrREdqSQ+lrJ1T6TPaqojJ/VV6TilK
5lXEvjLn2SPwDXjQPrBMZWxQ5hTu45DuciigQeJOcnuKkuRNsf9Np+TPe8hkyr8NLY7zb3lAnNaN
NHas8AQfKMbDiqM6joeASJtYMV/b3Ono5JAHaf4plvxdBPXu9ppfA5BEtk6yDmoQ9s+VYJRtdKgD
BxrTR0la8zV86dITz23rLRYMCzLb6nMz+R+lVfb1YlpAAV7Qj4RU1TypHPWqgSYGMjS3PsR5i7rJ
8KVq5deyKk8AMs4ZkGAnd7oN4fN1Zdoi0s+fqYjGocfOY3UBGVQoJAaTD/Rj9J6zMfso2EUi9fNl
77NSvNLPfYyCraf9HKZwy/H8OYY1fIQ1o5uFK4JILbBX7zW0eXaCrrIRe80AFNqgC1HTmEmz+8z3
jqWToHdNyaVcw2At5PIMSUokemtQJ8VP+m3XyY5almBXSLDJN4bYu3fQy2s+RFl9XFlkcd3MFpni
JxQS0XHCQmQ2UuK3jpNWVOpkvJ1rL+HxP210YWCK5IkvYTs4lK6JuEHSRn9xthhbGJjQd6JoN7vq
QzyeJ71QmKXubcvUOAM92wzNuS/kf4fBfnHGn3nonxI7+ARa6qnpij3SnrcXYHGlKYIIVJTQOJmd
b8eMlIkqF+BrJfiKoI6TPOR4fumS9uv2QIu7SPRo0dXABWB+TzSprUiDSQzDx6TbSBRkZSTwN8oY
owccUWKxuo1mAiC8Pez8MhYwCJHe8CdtpqtbMakU1fZGtUMuRD6I6oZngntJEHq08PpQogMCsHRa
1jLVq2vxv3EtuvIWsk5XIkWpbLS2HsmoRTQhFkrw5bF89stwo5cAoXDEHMsX6VAD6w8hSQe1sba5
5tFD/AA8eNhgQDe5nmebq5J7eJFoV7smYrh1jqQxQk1SuI1RizKiF/OUodiIkdtuionoChqwyZMJ
iuD28s+/+vuv4BeA3mSDXZXaqlBWJTtENKM0+50ESjjhiqgwoa7r/qSUxr6k8nJ7yKuY/T4mxBjE
sEFeI2VwGTx6LaqdvEIdOYrDs8CsjsZWif07+kjbRD7a0We+y8ZS/jQB+29chzIWx0iGy3E57jRW
NClVVnxAyAIDtt3U8GLUlI3leR+EmJ+NCBVvpcPt+c5P8PuwMK/Y5CZFtHfxp99iZe+VPkrzee+q
lYHLAPz/rH5s6h9Bq661NcQMfg+WYigKETA7Gem6xKJGaCKXCW5zA4aWjuJtorY4ILvwIiinufoz
7+W7NEa1Sa8etb6+j8vV2u08Xv/3EyD+4w0P8Wheu5WauKq0se/d7Kcf90cxcKWSdSnyi9o+q4VZ
b3L9QQu+3F7kK8j5+7iUKOlXaeT0hvgKv60y21QPswpUsLBwjuJ00+P+Sjp4Lzffpsg50C7Yygg4
GvTPzarbUSrd8j5YOdVL0YyX4f/9ilm0jtH8DiK17t9J9e9shnI65HF/yvPIRd/9XbRPQOdWZr+4
6pQnSAXJta+Cdwznu9CGqndF9IwBogrdsGrQgfk0+zzFqJfNgBHiQU6ylU23MGWNBimVPboQ17UR
uZDqPjYAbRqYQFQNypjhFu127eiYLwZmnSQuK7UgsYizXc6IAscFhAsQ2ywlmKw6JiMMejcZAVVN
+kPf8qaSdpPl7KxwLVwtjobCkKkwJJ2lWdRoSf4kr6DrIEQRhx6BMx3Njuy+lL8Uzhp5dXExQYOi
Z0ZghIBzuYvbUC0C3yc0tmp7Ek+YsvF3gxVuASEg/4ncqVd+tZM/VWPk8JDOkbjzPkVFbJ5FK1hW
W0YpcQuA0I0V41TnCh+uXTkdS5Ef/IYoPAPNQSxp1pyLJKWxJhnXXD329++0DBR0Sis8xxEPUwNk
mNFsK/ykB0tauXUWVxaZJh3MwALPyBujKS9i/JlE8PfaNyEQleTpPZy1lMliuYAn9pqg5sLtSgeD
Wx5hD+p3876r5PhSB/gPRwVg7fCSz034YpntCV6TwM46f5VVCEk03vmo9cFtmpWjU7LZ3Kti/EZx
xTDyfCPgYGWYf4yG+wbf4EA5CFHPkJveilsSLEQo82NWWivv8MWZ//Y7ZqdmsPELoBb4H2sCeXlt
+BIo/j5qvgyZ20erbV9tKSa8txWwoLiuA2K1QaKOKx2p03An6oBYAG0FlDveSorxMZcCYUN6iHRw
pchSeVXyOTbVtf29cP8C56bvLGQOrilHXdH7BlyRzm2i8JAZ3c6zsZbKzJ2K68FkZJhc45VOdo1w
cQkRCcvm2xfB0i6HpoJbOW0dlNvn8YNz7Jgd6ZwFS8THcKlTeHzXW1l5DZGMTcjhM3steiwNKqD0
oH9EQW0ePezCx5ZkajtXU5qteBBimtPYhxEfaiUFPPwQ99NKTnXVIhYRC4FsIFm4LTpkkpeBclLL
Wo7w8HBpT34cc95i1bGMVPyiMZnqXobqmXL+NkELL7FOqPBtZHM4oAmxCyx741cPdjW5kJRWdv1V
JeT9Z8FQJZsGdQtc7fJn2WkKDDM0OhdTMRywT6X62EZ3eofZdAF1lReN/CYYjUIT6faXXzpwWN/9
78hzPjROVkpihiS3omsqSO6l/68X/gjUN58Cn1Stvl8WUg6hMM+7nB69cXULB8JXIuwH3i+hftT6
O6E71vY8n/qd0wSfvPEVrRf8H9bok0v3MbUmXcglmYItdLnEeuKHfZV2nYuNzoOQ1BIgj5CUqvKa
T0rs7W+v6+JwJp4Y3I6E8Xk+67XRoPZD01FQNLaa1G5zZNcc9cnI8KBq1+rhi6NB+TWAk5LKz6HS
sV+laouUp5tGwUFq0CMz1DP6U4CHST4U59PtyS2dXLFjgOyKP+bhwhrLHAsZNk3W0X2GeCt6GWPz
DcLARoI34RuoCxZr9ffFUwL4X4QpgiRx4/ITRm1dSUavdGC99r724iF8Evx0AozaUAfmVkJh74DJ
/VA7K9CCxQTEoH8H2QZa9VW/ofWcCgU6zmcvU3dXcNvx0IOj2jBF3r32NtSVqzf6Fh/OlW20cDxJ
y6mXCYNYttMs8yG/0bUMs3nXV7NNbEg7CWHYWi4BOCibptbPggFw++Mu7CW+KUVwngRCYltcmb+9
iOyyCW21hGZrKCWm4jBlqmgXNPcx3nOevnb3LWwlQNDcvODLwMjOA3Lm483UZEbrZhJNuAAcukgv
InMrdLK0A82ybaskK1NcHBRdGx5c6KqQpF9O0WrjdHRAe7kPltXs1JBiCcpGPk/5akCZUCr3P2+v
6dIGoiX23sugIUcl4XLEyuqmgcymA1N06swfAvIbcJVoQY4Y10skv7RWfwDt9TfDAvaijQLP4CrY
er7eaYPPiZE7IhBdcAFq8PrkfohepeSOZtVGtB4t849r+9xo6D3SQFJwyRb2o5cTdiK7kRqbiKSo
kyt0syvPVfvuQPngNEb3uLxvnG9NVx6aeI1ssBQneHcI2Xtuefkq9qIcbU+ZzOcVyjUime1ig2fJ
qyOlOxj2cNMGXpovEShC1ElXTuzS8aGQQjnUUgF7zZGaUqMNaqXHhOIq3iladuaGvUNMuVOByMRr
Ij2LG4vqKzbkaDXS75+tsx37TjQEeDUPMIoL33FtH8Q2jCgF96/4J8QOJRwPU7/KbxY7dvaaFh17
S9w4huAbX35gY+x6H44vbPxc2jk+bhuTcNIIz0AbNvTshZ63EAIUQcpCxe0vdjYYXHBQgK+Y/+wu
oGYxmFJVsbM1YytuvLAH8UUCbwSvYEyQ3DNQjPR3kCVXyghLJSP996FFzP4tQKqZyYIDSXWFUGhQ
NVvH/ta3+caokVVuMGKUTyYoOzvft2Q4Wnunw9lbmb74rFerjwYjdxJx5UpEfHTastT1lF2GHJWJ
REAuZYcu3OuIaOthCK7HDdKzQJiYkXk2S/szJl4nO19r1C5FUiGkjeoHpXgqlZdroUD/6go9b90k
6p5yq9vbvBuH8Wg701bIN4clphMYma1MfyGJBFZPJQB6PVW7+QN50LQ4yZymRQpQPcvbUG7h/f7K
68zVHcxWOPZy0Jym+OfKuAsPNbY6xX9DCBdQ+ricLtCmGJxa27oRjmWNBnECAmlpPvu+eQzDTcOe
/56azXaok2Mqr1WElw77xfCznac1Od6OJrY6Y2yc5QJwNDQSBwieXO2d/nFsucRaYSo4rV0kC/uN
kUUnSdSHtTlCJy4cq+hrCmYhwIMig+zJRTnBFSl3QhQtjNFplaQ9oLVdWLz0z6n0JE1rrHCxmWab
HvIGrzayE5o+7/zs3w5eEnbhVEVei0Had9v+FSTmNk0pSKxGF7GOVwOpQiKdKgxNxNk622Evx440
tK7EZxbi8J4XnmsEmlQr2IhDZXDM/mJrKZClVLDLnKY5KlvKKpmMJOpcpwh2xoCPHtIyMMCP3Wi/
9F+HrYWdWYZhYhQdyd+eV4ZfOFFIrmi8w3mzOFfGPHjWj2aScJBjqd+h9+6Pzqc8r2E4l4hToQ9t
V/xF0sZtb64OvhBFALiQLUBw4Fk+f09UCKthvszgZRd8xTFwj7HutyHMnqwSj0NELJo423WTt5Gl
7CO2jHdp6twrlbXxJ4VytYGnRXMXOHq11dpPiPathZvrO50aHCQTyAjiRXe1H0pf77vKq12Tz2Dr
Wwu90hjjUA+/hDbAU1A3nrsme/M8uDWm/YyVEf/2T5FMHxpf+iLCLy2WlUfJ9SYlbRZiS7SIoBLO
33wyVO900NTarfJvLUGgD/o9ikR++qZa8TlK47UYsDgg2FFwKqIoOadI9CN71MHMT8gfhMo367mr
DeybDQhiT526FRJ1JB/uhPEnpQQHlQbKRiLFjMJj6wOl4H5c2bXXYUk8Hf7fT5pfP7Sz8Zbua7eo
dUjB5kZXcUmnYKaWxsbG3yqtyxNP/08+RhPm1yhAEQRQQ2Kmx5Vfcn1+AA2LYjh3AC27K0BhPCmF
2SgVYhjGJkK+ui7abYQdpl2juRIi6ZMXp9oLdwTR/crY16mYGFsD4yoeM/x/eSs12WRKTaNWbpI9
GvLHtrtHkUCx91WokBsgrhbcZ+G/krNGE78+tihQU8sh8YSmflXA80F/68nUVK7jYE+KHGmVUx2r
mH/3WArHIJ+nXP+0MtvrbciotOu4jmg7XHmrgQEzlVpPK9cO//NWa/BbLYCF99o+1o6GN20sHS8e
dsH/kg56BB00p97aHeG8hIjgBzutWbueFrABlAcEax7gFqjLOQRSlyX4ap5fuRLJZ5lSTA76d9uk
ofPP4uFjEtbFuFYeH9+7NNa3lcW5PhA8YEBTweomTF315cdGMjDpdiD5AuvCfHxfnyNkSvI38VNS
ZC86JUZyxth4VPJFniSgXVK2qpMmXtCXN6gBzBX7OQITybkxS5ScGKfRutQqN8LsPqpfquQ7gtc0
WHFjFaLg/qYhZD1H8U53vrF7bi/DdbxmdCKikIogQMyRTarcJl4R25UbmADLKGyiJjpUHywt24RA
JW4P9o47uJorMuBcYEC6gBtdHr9Ejv0CU/CarV+98zFynU4U6DXbx3wa1yxHOUsPlU9Zo0JNOzkq
VnKPjvpaMLxOjwzIiQKkQFGOHufsd9jGqOf5CP/wLYinjxK03hwFh8oC2Ixip3AaEigCB36USGEs
NJw7T9p1Cc2s1v21siiiMDVbFH4F9SOBWMXtZrYB7MxIYy/2S1ejog0UeVN/UICJpskX2//XKuJN
XpabhNdicfJbRPTbjYpT+1pkvM7XWZLffoWIJb9ljD1m0b408v6o2/sRu/W0euvGT+zM5wpJ3eyp
soF6SoYr6ZGbdvXKNlyIj4L6BoADuxUEMMRh/W30MfOUqVOsAkY3duNCMDbAmYs2WhoaWxVNZxK+
vad+vr30i6PqNPFMZKeoqIk1+W3UdPSjLG+Mwg3CQzKgtMPHFyJgwtGnguAoIVlbmSvd/IVHMeUW
ClsMKPpY83qPXXQS+ARin219LY/+jzB2w+DsdOMmrAqEx36OxTGePsWYjrWKtbLQS0cQNBilCO4j
iM/z5wn3j+FLWsHta4MA410yvBj6m7gCxHtwrOneFdicJG89jfjRRO5VKJnzaLu99IurwF4H9EcU
vr4BekDjoRYl1TuQRjTxmm6bcQvDO9kK9WABEhMXpGjkoSPvFmhkRtVaofy9mjg/fPBraCTp3EhX
AlGRk2SmM4SVmys6Fl7nAgALQObsYxE9WpD5Te9o9f/ksbQBp4ka7Zc4rrfp+KF5M6Vtr2FTH74U
yQDwZe1LLVzepNLC3wPUL0FKpFG/bc5BTxPJhkLtOjQm6ulNxU1eoc35RtpaoYC28j0WLgKRIApC
IHkKV9HlcLTQpb5Q8tLtu/IxdibaEzLQ4qSyfqij/s80GZg5/ndHixwh5Saq1YznxrCTYus+zUeS
Ko+qSa+s/bSFhPGd3Mwa/g9n57XcOLKt6SdCBLy5BUEjypSkkqnSDaIsvPd4+vOl9plpEeQI0zs6
+qKjOipBIHPlMr+htKCqOH203G5LORvVyqu1eT8MuElyRkXjW4pomBaBq7eQcHp3MNe45Gc6ZpCR
xBAU7TDgscKE7nRppauseVTnis5+685PcQGBr+QmoEs7IecmCs9RF7Jy8cahoyE2a9ygrxcGV3n5
uPKJLrwH0aYVeQJgB+rf04cZHWzP9cosvSkYt0P6dW5GN1XUo61Pd11Abw/0UVTlN6axRhg940nx
HsTEAX1mIdJwRjuqiwlLqJb4rFqpBx8ZRchjihNSiAEGUANhmipjTIvFiCfAOzS6N1YBrmZ81Mxk
a5JkWmhVdz+lwPSytL+uq8Gle7QWVC7c60QUwYsipRS66KdviPS2USHKlZ4D2YUZl6s1gxsGIALs
+7aTtpOO841UeHJ015v11TRBmI9ohOIRGjMxmnRtrQN6Ics8eSJxBX04xWY0ogs+2VwxMHodej9Y
ltjpMXfeTKofQaMSAU+8K471ZL41JJ9K8d/sY0hA4AXBcwkT9sU+ruU40/yI272tv83lg9R6Sf8m
NPAaIsnYtxuxk8VXE1DcSkqxxiEPCmljKGuJxqVvRFcKRRX2MVClxaPIg58lsRxWXqsn3LrOc03S
G6f5XdF9wYPmSh6jV/EkU29suuhN4GhsP3+3MhCcy2C1Py6OzeIKgDLLXUyghbyzNJKYjGgI5yLh
jCMQ3EabzIbFkqo+c5A9wnDIfiOna/7tTSdyS5xpVqq0C3GeFjnVGaGXMmTZzepIv5Uh5VQLBeFe
1xkJG24F1QOp262eaF64ypO6dPlysSBPR1tYhwApapIPu7LRTVOaNa18N/RyrB9W0GwEamvAKKqs
zY1dpmgs3AxhsbOV6oq3uanrFbLyBYAJHHRaACCFMV0/i619NtdokDqFV8omA4h92MVe5U4zoRT4
XWM+1TBsGApsEpO0TO+2AkAsNB78GNPJ6HeZdVeK367dNhdOLI8lGCe4mpxr7TbMNiGeBpzYvL1q
rWe6jUcE9vE54TZ06O7RpWjLyBu7515X32lPzHPc9aB76SsJ3A2bUiAIzhjzNcI0o5TUpYcJ6kZr
241kZftmP9XJodDbbdk9lkBtcly9EiylImbtax7kl+p0HoHxJJsFjzNtsVHUuRhJ9tPS09XerfPs
IDK1GZPasUKLCo6ZGUnUpdIuqrs7YbdcQmT4/Nq7EC9oc8LCJE8X8wTx5x/2qlPQ7izzqPTkQiBR
undf+lFqNuq0hnG7cBRPllokGlrRW76VspTTvdZBcCsAN0L+2BmCbR4QEOfXf/vb8HBg8skxAFJI
T+z0tyVqZ01QNwtPtMEEDVRVpB0q4pjrrZy287coVhLxH+qwANqcrhT1upz1llG821QAzhTzP9je
GyleO0AXV3pXXaeYg3Ky3DJSmSRF2xVeThAJVfU4zeD+6c7rw1rz4sKUh18lOkjMt9DoWpp0pnqp
p00+Fd6Atib5WDMGe9tIjyVwNJ9LQwx0meW7hSW5n3+51aUX29IcIyRnuqHwmqZ+Z/DOBc33Gnyc
/MMYdbfRUrdQnE1AyFhZWmzD0wuLXw2jRfiS4b5lLN5wVRqx0ldlgeN41ezaiXaVVbnZCJz52oqd
rWLfDe0+qfs7AzN0gWuyo+yQZXQbcZJcub4uhAjmmQK2zR0GRH3p5CBL4JsGDFo9wBrtiK50m91I
0b5DlVxUlHopeamBrIqAV1UYV6+Og0SzZvk6aCYLpBp0Ao7T6dZOirS1/c7nEI1fHZrX1cSJ5QaJ
kyc9SoHCMhyCnlgSrYZuTb3l0m7H/0pcpWIbLkE5RqgXZYYmtVcnnGCdlJg6lW6iK3PAVr67+K7L
HwpqncRJgOUZ5y9+aBI6gwoaEz1rymV2vdQcBZ+pwfibroxIJH0Un2uFaGVvFCqiMV4BE5z9XFUD
D0gdJhgwlKeLMDJxBUCqAoqT9ME25CWLxgEjfIUC4PNfe9YVEyshAIA9Bix5bdmiM1OrK7TYzL3G
kPdYk9zrAd4+6hpE4awFxDJCLQVUiILO0LIdIo8M68aMZcaRWWWYX0WmvUlRrupl50aAYiq0w7R4
DfN4XliKdekDISqKq/jZ3T40QRlWjZV7maQfzW1RNkyIu01kStuQ1Fui7a7i6FOl8QYZpuMQdtdk
8NtQ7XDiXpuWn9174mFgzaP+Cf4SfZ7TjSWF0MhMScq9PLh3YInlBOsgR0XczbKH/48U69K3/bje
4trrMwqVwPH58c0jgpuuzfEEMeFV/rSXE341R9VqWtfJtu91rRiMhdHWSbZasbLNzpMsfjvtb9AR
8AfYBYs7v9KKAn1X4rgR664wY8lzVtfa+EGZ5gL/svRgTelhTqGGlL1yP/XhdSqjl1/Ea1qnlw6X
QUynEcu+Z2ecfoY6rnPaUdycMRVrk0dbYWMbctb7Ql/52StLLdv+YF8mHdHegq2NS0cTbzoGUKLX
Ha/mA2ducbZ4w6C1+Un0t8/G9VWOuFPc1AW9A/ThMsxg2Fhtnv+QJwQR9PxrlFSPBBasbLWX1Grt
jf8tmaZvGej+OZQ2lhmu9P/PLlDxRLiy0ikQ6CR7cWOEiu8Yc86VJUvGRkCTui7+PnXW77nAWh2L
p89D2eU9xtRDdDqFzshivS5s8rjrYy4JlWPeRduyRZAZhzY0DbYVF8dQ0OVm7znO17wLtr2JvtAa
fPT8ouZXI8BF9wakH+nm4vqIIOCYvknaIElvgmnl17tmnF0RxW2EhkzUlPwsdwPjxhiRV1C+rrwF
8fefXF/IuDF8hZqEr9a5h2mTRIWBTWUBBrm7KlEiGRvLd+ciBoTn3+n+l44hWO1rXhDOL5+vfd7m
BVeJhA1aVSzOOFSchw9FhMoYRSp6P/Oa+heuMbQuyexBS0zBsFOlfhcLrpDc7VJISoIhRTMG6P1W
UBnzvgMNxjSIg0j369BXb1lgusXw5/NnPMdivj8jmnfAp8XGXMxAEhrUY44hgCdanEIVVHZgGoIn
kRo68ZK+EWaugrerGwmWN2sh4dL+sBCZFZbvoKg5H6fvKJ2Lym5a3tEYPWMN5Yomp7B+i+dul8Bu
UBHfQ+x8H/jhXrYfpDrbff4GxDFYbBDmIsiWIXbrEDG00wdow2RKSsPiAbRqw0zyQcc6UcO+6fNl
Lv7Qj+ssXrQ6RYHcinXoMZTzgFITpJqB8cLg0zRMNo2DR3bkOilBXrQblLX79uKnFq0PRqAmvtRL
EqIG4iEMS505C+O9aluk207btej8tTbpHM3kMPs9mLNrZmtOwhcCP5MuKNIQSXnNSxRi1Rp6b+Cp
R12r7OQhPKSJ4bXkIXmdrPQ+L2QVzNeRcxYKmkwVFmcOsevJJCQR1yP5i2jZB3ROqNA47lz3tDOi
fGXF98t6uYNsukkC+oYGkLr4srM/T1ZYYaWjVsUGHWO6rsnG6hGmQVsxBvqq0loVc2ZdwbM48Gmc
REcBKQf1LEb8kY6uub5Sr11IMXkP/zzUIvrPelhQALHdfLpIzdhtmukp5EiP+MK8w05Ry3eqlUXP
61OiycdVF29fS8rMmMWrKOTcNWwAR5Tj86uSfUv8yYUD68Zz6drtirTx5XXJJNHooWN0hu5J8kTB
FhjJgUp+yxXjYFKCCrqAPmAKy2DC1196O4TzsoYpuRjj4bsguUjzH0TH4j2btd6ZgcTKMzP0gBec
Y5GN/4JPLu0osIoJ4u3QbqwJtR6ZYqJWNm18ZUKpei+b4AH3oX4wgD40UY8AK11xBhefB58zL3Sy
IU7+P0+5+C6q3saJrknC9PAHU71CPqijSpcAPbUIHARDJN9QvfZKnQo3S2Rmni+bYAyRGfK3viUJ
8Ooo/S2ya7FnBU95jleyo0sJG4+oo1ZBj5gZsTjYHy7LcoL22BlR7pXCxo2XOYOWtRP11sQEVJTT
EUiVLk09ARQSXi8CwTSNnCyNk8eAKI+klbrz//HahLQlPQbmxYvXlukZznZ2knv2Mwbbe91kbAH0
ciCjBEklHlAcbVnrd5h5yX7lpfD/Zpnr2gz3NBZdwdELKnNTG3eVkXxvbZqVg+xv1Xbl5IknOY1B
FuZP7H4Mf0RbYBGD5FKrrMTUIlKNG9rLnq4XO137rTtr1Jzz+MpCiFxDd8KO+dyFWcrHERfYyLNS
GVnezpNx3AtjdDFrhgbzZvCtlc17YWcIJXzGR7Ra+HVL8qURm3bHpAQTHzO7jYDtRarp9WG1D6op
cn3Lf4lL/c6Ouq9JnT84tEPafDjIVbiRnqZcwfdnjc53/kiiBYbqmtCHQqJwqdtbh61c4VCQeGjJ
b/R4uo7V5Dim1rcoV74YRnZr651nlfM1FNaNZKaeoiW31dh/mcPqEFo+IItwVaLjbA+IhyIOMVOi
wAD2d3qC1D4LauhnCVj/9Bg1dyjEuXLPV+rsbewbB3WGoe5XN5PuuA4c4tRhpjCN96k842sylRgT
rdHFz3OO92ciryK/wzF82Wu2miwNKfJB78goAZj1jaSOe1trn8LQvJ/DYW8Js7VWIeeZr4upXwPF
nmV3wv/KUmjTiQSPqc/pO8lLxQBQWsao0BtuMZdbyb83Bnn7eXw9f/N0UygyUGeBJ0esPV1lnByj
VAGHe3L50pWPpS257XxLM2H3+Trn9xz0WFhqCM7QgQbFuAiSci1hJhpIEWMiGFsgOjPppR5816aM
q12/3Vr3rR+urHp25MWiQvYFcUx+5LK3Xih9bBSyFcGnmRhENdshSUF6Z4cpqq4z3XJlf+XIn5XK
YkVgMcITBcTmsiiZci3CBzqKPauar0TFJKnlg+rPu8yMbrNVK8CLr1V09P8TP8+K1MaOmsJI/dir
sRG1VG5pE0GdQb6vBms7cYRap9oCX0dTQTVeVr6p6DudhG5+LEwGkUAA+Tibks9BrnVJbaIj0/g0
5hi/+vIXGWmdoMJjxFa/qGZDLJ+vIzVx5woik9olKwT3s2xRPAPjUBSj2FtnpYEc9XmQyzxDOFVu
PSfHye6+2ql5Z0X2lk7Jz8QZH5J65X69tOq7hCRNMGCISyRcWgPSlWsr9kwCegkpphrVVxrpX9vQ
9spQvs+y+aX3/37+wi+uKqpdgXw9H3AWnaqFxIzYa/K/hl9vo3x8UdTxIc5ssBLjI1CSu9BaiRCX
zhDVNaEBYI+AFJ1GiNDUKsP2ecFdbe+U1PHGfn6x/ZYPzofVu2cr/vn5zzzv/3BBgTAEZ8axFdO3
xZJOEqZWpeErrcrHpHNuU/q64t4Z4UNcaW3/NMnNfnAObZD87WV7dpVweMjr/+IOoAeCwj0wUzx7
zxXRrDIL21jlDhAybPL4UM/mb7NIbiVteAh7GRiIfsdmfx6V+MforDU4L9xBrC/YxCBNmXguQWaq
3dD4GJTYm/HLNYwZyukh9+1d71a+vy9LpnWAgU06q5SVK3nZOfKRr4AYOzcyaHhoiYvEDFv3uEZQ
MvYSqzkOyfhQJjcOA7TITG+VQPuiRPYuU0Ov7awt5/JW9uGH1dZOCqO1DFt0MhaBBj8FzhoUBJRU
l60WQzJKKyym2Jvk6eDEj3kZHuCX36n5tK+RSEs6eSPOe5hXN0HhvMx0ost87SScV0y8ERSlhOgj
gOwz9cUmlLMiCO0QAel6q6XTPSMGrzT1rcA5JNF0aLL5a+Kb3zXo+m7TV7vavC7tjVYFSGBTosi/
8Mt809U8ckND2yT8Fd08r8QmTRyP5dsC8QYCT6S53H6nx2eqogwgkR96ZuV8qSLjIcqG+0Y17/pg
vAsb1U0GnCrSMPSMXJEZchpAAq02dgun/mU3sqvXxTXJIzPSEqMyqbwbovIxzvLb3GnogQbbaeRr
f3Fa/1FSij9651vuNGXXCgTCjW12bhbqTyZ37lbqkrtcrWTXKihFImdtHHEhOBGRGMaIfvk5MEcZ
GgNuTEyCXYJJH7CxDaqtQT+wrnf+CG1SWcM8XLjgwQODKISvJRSiF+EwcCQ5z+0m8rriz1QkDyaR
qarjR3QP7ofZuloJhRe/pZDAgo2F4NcyFKb6kCQ0FylaAu2hT5sfFsK67dwdCq2HGaM7m7jT9y3z
lYD2fzHlT2OrVm5UKSl+b/Q92Zk1dcbnj3XhIoJM+C5wyzzgjFUXFX4R2xalVKJI7J+3JCuPUlZv
u6rzir5GZKjc1fH+80UvHj/0k6EjAQMnFIh05EOdrUohhiO0GDAXGY5S6f+V7GGjN9m3PjNrvvr0
hqmQq47msbazXeuPCCyZ2yzEarztDuJfLQF8mlaqCQVSvylL+pcFXcM1ZS/tQmLEnJIJIWhYis5l
+3zIWxRwTTvCGuBOtoZ7m2aEE/s1NlmKfK2lb2lgPCOH0dy2la+5Y+08T5YGYsiQwy3ysqMbSP5G
TkrPcp7wjgi3YSf5HpBE/h+ZFmxhJbMbaUMrdHSOuY3Ak4+OYeJr2dGZ49h12vm3lU27KVcPRfX6
+Ze4dOogojkwYBjho852+iGqKKmVGRdbD2mJ+5CrwTOS+VXPspekK66loeGyHMzd54teSnWRkvxn
1cXUFehbpTUF/DMGRjQm70u5OAqzahxYBqH5wFTMKldiqbjjlqH045qLLRdLc0yDZYi4eNLbKJEO
cxSsJLCXTjjxBD4TaSwZz+KaBfHZVHYgaHUQjgNVeSvaTCA4H/22Xknl3qkxi58Dd4luH2f2gsJr
3tRdIk3UlCiP3kzh+DD50nU95InXyqm9ncv5HoEWe1fV8g89cL5o8SbR0F9Ik11XjAdHKx+10Kb5
TSW5rSbrIbSqCHNmp9/Khbqvm+KlPvbDhhSVTpuGzPfne+B042FugBSFMAIAeMAgAJ2n041X5NM0
VS1FZMRF8zWSvtJVcxUc10kdNnZsreQd78igf97X+XoiDn6IOH3uG+Vo+5E3ZI2L5eeziiv3EJS1
O6IkpeJ4OavztTxHCFL4AOvzon80y2qr+PRNIzp9gRw89nL4oFHJQ93fx8HzgC/hGNIotH3aCpnX
gWA2EToq8LOk023NaLRp/bVdGkcLcd1sVg+MRL4G4+tk1a8IRHyP71qcwjsJE4sg/T7o7R3CAIpX
NBb8C7l/6hGHBspFzdfk9Y8uMg4dGNUpMzFerK77hqftu3jlStDPvg2Ca2RFDGlA9XAdi33+4V3N
bRNARsDL0cmdXVmFOwvtu5auZ2FtcusLL2o7zug5TvU1mn83oabfPbUdzixD+WWQAWTlVvdsyBMo
huxhhNTrU5xXMcVkqKGrYn4tg+lLzKA1ql19B9oF9R7hGpJtpvHvxK2fSdehlN+GbX2t+PmtRgN2
mpzrNqw9pcJevrT2VXHVW8XODOPDMCm7ST2M0M4/36On55k9I9AxdPyIVdQONB1O34M+xnrnSOyZ
YNZplGvoVT9k8m+7+/35OguOwX8WQgxGyJ1zJ0IQPF1Is1HVQ7WNw9yEW/+ICO8mHGiH5Q0+6dGj
M91Mqv1FcLRq2/lqSsmb4+yqt9G+Q1YzzdLNEGnHyrc1t9DkYgMPJQ+Sh88fclFE/J+HJFkiTCJX
urTirJJWN+cxoTwv+50ct68mDLkspW03tpOr+7NXmKmrd3e4g9KUzvMEzGp550vVigrCInv43ycR
s2xgZ0I9aBFn60LNGHLkonj2SY2G2yyvv85S/VrFw+2AMwLg0uMYOEfJLu/7oXpEneaLpuJEpX0N
IZupg7qT/Rx/nfI21tUbFYNNRYmytbLrdOz/v88pyMdgXOnULvuOpoHhe6IjzptMt5F+VOyfdX2s
rKvO+NMBNyCtD/unz7/SO+TvJM6xZ98Jz/+75qJi0MoASQqxppyTzUblXV4Ye+dXWhQ7WepvHRcW
DVSv/DolpEdpJczh78L5cVZuxynYq2mIz5GySwqgZ9EtHh6HRv9rJOr1HI33ZrOSCL4D9xaPS3eN
5ArgD+2BJbBPawJI99CMvaoa7yW92jXKgRLx66CXf5BRvy4d/U7PgytrVqhLtHf0ArzCvTbYV1mn
3XbtWzq/FEO9m1rrTpuU1wk9skndKFgW9nr7zS/Ua3J/qoh2M+vdxgoSpmRvcmF8R4P2Hlruxgyy
jTY6G6FNBBv3oOJ6CnzSnUnLYfYU9vd62MCdQTVc2hqdfiyT8mhMqSf+O8zUrZK9SDYSwSEktYF+
ISa+dbkTGbRStPgrBXutSR7kun6suuqhR7d4Hqzv6tzfB0P4PZjSr0WcuZo2vDn9WtVxWm+/70GU
Mxl5gzOmJb/s+dh64tc46PKChxko2Y0jbQShbei2WnUToctQzPcxlrP+k1xcdUm+EkIvzKUFOpke
EOETKfyl0pWaN+EYJhllnQXjaJK3SRnup7l8IeY9pKN0MOXkkIZ4ShBdFdVtlPqHHwZfuYF+Barr
T+CI7TVA0OkFh4kUJi7vEuLM5iFDL+lkFb4AxaCRC2oK5bsfuZ2cbZTxsa1az8i2urS24PmshhWF
EAfZC81V7rjTCN/11tjFPdUtE1BkCWc3s+VQgJPj7WjGUJ5jHxxmuO8hY7eWQfsVDLdp9L+RuQGd
GWg7Jbi1hn4NEGKw7j/n7z9vAmUukEHQksCqiT//cNV34J0k1ZBCao7yKDf6a6zIv/rqtQ3ybRG3
T1FV7WiVHBtG2dPwB9GQ75TNUB37X/gZfh67Lr0kRiQCFIJuv3ie04eBrtxgSwbmTZ4Zn4X1XSY1
e6ZurZtt9JniTy9thvdJsjGV1+cqLq5mNZbdJoYSQS67B922pl5xYfqKPpvoWPHtxPRoUSB10EAG
TA7xOCv6q1TGCE9YDFXqa51QpbVJwGgrq6nfW9UNpxu9n7/pzhQCgM+3UtxdDbX/pdGvGs1+McH8
1TKKL5IG+A+JJoDZiYoky8r9eE4vQlMOvBnbnPqJ6nrxHvteHuU+oLlll9pN50wAt+bnSfGPg4pq
TqT9It8/Kpn219HDBxqyB+0Bf7Hrts5hDE6/26ZON8VEAlL7xkrAv4D+Fc/GGAe1QWrO97v9w4aL
urbNEhScvd5XbopIvX2sZPUuCcZn7s9XzUGfDcuKyKk9dcSPOo6+Z/rVIFd/8Hdcy2hEWrXY/DDB
hSIDokZiinq631K8uiKpwdtmTp3nqAkfuSheDF34U3yxau1GjlOcfnEckv1HwQdf2e7irz9bnn0F
8R8djjOUkGqkjpyXMXbNcubhnIBvAzQ4FStwGE5J9Je50z4KGe0r8W6qAsBZyQ2zoZ+dEa4UrucF
OXBs0joEEbkpQEktimMQ4AyH2gBvPaSdMZu86e32qjHDx3jO72UdnKIT3tkh8OB8klbKjQugNBZ3
ILIIIQ4miouUJYDvLUOjwGKIBog1gI6kE96oWFgn3Q64SIhB+VQ/RcY+17SVj3DhJhDNHTGiEPfU
cgvIVRSbUmbRc9GBngXpzVwMrpNjLh9PYsToNSTdK9/90raDxSysHJi06UuwMxUx/Q7sbb0RZKMQ
b0/ofUcjHh7B5FYOYpvWTkAu2ZWHTFr5wRfftkVPWSBxLOvcBUDPTLkz5AEJMY0byKcCriOrp47E
cbAje0o7Ez9ADLQVufohZ0LROoekOK1EgrPGI1uOuRBYbwIB0IpFYO2beJSMzBw82y/u4eM+DGHr
kZVvA7s+qkCE0aJAlcioV26ZRbH1fuUJdgWcB8HDZZh8euqBmWq1TL/xnY0tSnc1KbZldstIexvg
Iw7t9m8TRl/VDuiM6Ty2M5ZrBgyTsP2Tl+pGCtJN3qgRR6HfS0X8UqX9T0Mb70ycPz7fKpd2p6Pa
5MUOicMZrkuRqm62JWfwlBrgFtFhiOJjj+p1arJJo40Rr1V5oqRdxqSPKy7yFGaVWg03FK8PHRUS
4MEdqwbmL4bTnsAM/evfx90J25QKCSXUZaPBbE1pjDLcoOKC5oKqHwvdeewzACPdnsbXjU4s/nzF
S9v/Xf6GdBhE1Rl4oY2zeVBazMWC5qeGY0OfKFztERqU/TF7UwLSrlT9YpXFda8Xj5B7/n7+AOIF
Ll4wBTT8NUpXrKBl8QE+3H+2hOismmP7NRfRkZzxOjBgGFvlIaWb8flSF3YPKT/0bmTpGHQsIRNZ
lTdzOmFfahU0/yD5F9207WiRJ3V1jz1yHa1Jmywq8/ezJcREYGohLCOI5ae/TlZHmskjb9dBVi2F
t2JVV3li55s+wHgK61glMA5F8TNIkpYUQ3oZ8Y/ZYC/vssPdEUj6XGIzHpka+O/O9TPd2NZF0LqB
/effvxzgSSQiAvd9xkIK86kraYINnoX/NhvloPTabQU+MmiSowUhIHOUtWTywuEij0R4iWrXUs9Y
bEHvZJJkEnlKfd6D67upWorJMaHZn+5Cfc2u8lKuBeYfzQMKL5Zcyt+Gcju2ct6TYGgveWztckAl
g9rugHrw8vu76MoYns1sU+TyJp3prUmyC5wmcJHJXYm65/NvBq1C/ZUpt3AmW4LV2tKWMeVMR/wj
Y8wyi7tUe2mC9GG0r/DN3siVuq10a+9I7c8EQbzPP/alQ0cnUwDABCJ7ifHo+9oICosMo1Dio9AO
nyX1tquv9GZNzendcGt5vt9NM4GSkH1biz5zOfZR0Qi/RCvJ751qvK4ZKtd2/SwQmZLd71SG3rES
HbQxvFKL/rZsgy8GN6ye7Iq0eLIa/64BU9XGv0s5XaFCX9qAHx7OXty56E+Eee4P+P0N0Ta0u50f
RUh/SMj6YDOcxytppXEh1tlIxPPKgR+ciU+WRQGYtkIQP5Pid1EL39I3KOOuTHYufV0GCRBDcbqj
hyri4IeQGtdpWTUjvkZAgydLhzDSQuqCJwqH7N/vo48rLT4uGtNhFrdki0LQUkjVOWa3VQ38N42V
V3cpdn9YaclSSwJqgqFkpb5ANBfbk0HBOZC5oolUhhAOnrCX+/zHnWN1OKJYy3AZU36De1sEbz0r
oU8lYv5I8ilgxoUabwyl28Wqs68QOrL/jtO7CVY+wfTlbgYN8PkzXNwx9EeIj7SqeJbTTzlE5GxO
jGeEiMABujmj0m0lmAqfL3PpHNDY/7/LLHZM1xV5m2k42QhwfBf+6ZIXSNsAvXfRKuPlQp4rBNDR
v8RCDbDG4szVWRD2rYWovyBiCMUgC2ZLWkk7SbttaZwLGwznvzBtE8AWLmHE/hhcn8HanA4h5LFH
Wj/K+mvdhLskVIim7lqL8jcpaj0nyDdSrx/V3n76/O1e6vmBmST+0dTln2UWgE6vX/uRyU+uUb5G
8AgmldDh7NO6dLtnzBwe4/JvnaQPjTO8Zpbe0al2h2j8I0nTNR2pl1BPvoWqvVL7XPgUpJl0l4Ad
QcZc0nIw47SqfKTgTmEB5c70YEs3KaPaKjaekuHVin23qfp/vaWFwgtJvIImNvX1YksnfkcXJsYp
Q3X6nW69qMT6Kf/35CYYL2ApqAtpfyO2fnpwjFgefUkH7900j93w6LR4I8mvib5CMzo/OCyDXAf7
SdSvSwzLJGlIkqhK50GbdBupdsviF3yxcrytyrWfdKEpIdqAxBxTlKlncMXCVsrBniusPKf4Tk6Z
1Abdzej4OC/97iwaZ4XjttGLCrv08w18fqGwMMgUU6jiwRdbvMxcs6rR73Et6EofSAlc8Nlx9XSX
rrYXL7xPKgGszJgxIge0RMP1cq4GvYpieqFcxaOPasG3pniAvVNna9Oo8xuFYQC+bWgYCG7SUjCk
LkAbGrNDjZ04SJL91rIJTpDk2t0hyipXi9fk4C8taFLTGeD8hO+EeMsfrmUa7GozJyw4Jm928GU0
vwehh5qi2UK1fvn8i13aK6CGIWaAKxCILtFz+bCY5sz6mGZ2i5Hit7faf3C631l7TJJdlWyQaM+7
758veB5K3mcIYKbhz1NGLrZIKKXYHcDY9vTqdzQ+dvhpyBga+wc/R7w2/Nv4K0nOhZ0i1JDEQQDi
T2Vy+gNjo2/TzAzwk4gb6IO4r46CUO3vtfkKyczPf92FVACBaPJkurSk7TSLTlerJskpyxp/EsWe
3NxJ9rkZ4fdaH8yMoi4GkEfH3TC2s2FfZ1F3N972+v1/8wzAdcnqmAyexZo2k+1MDdC6D6PHob3p
R38fZvLeivy9oWbu7CQ7ubR28pRcwzqIXHWNxXkhDKALCZlJdKmQS15sYF2iD1nHcefVee5W6c+2
fAmrxxni1ee/9NKnFQMp7gmqI2Zlpy8712tNqfwZe4za3gRNdlVrz4qZ7LK82BXN188Xu1CgoK/A
RwV1Q//xjGbgj3k0GpmGjH5tbVTAN4HyMPrAsZsHs7rPZlAO/vfCpikRfEceNZ+z7ZAPW9X+pfIF
hsPgfNfVVVjweU+UpyLq4msghHCXWVIyGHmXpD2uDcZvpRge0YbaZcFvO7GufTB0ZdcwgEYz236Z
6MR9/kouBKqTtRfvfwimplQmgnCai3Fku7f6BhLds9KWuxE5qiBdo6heXhFjNNozsNiWsF7fmsuq
8+GtGRP5EdMi6nc3KjC362+MpnfbQl650i6vCO4UJgsGHcvEWqt1u3dQr/R06E584Ll7Dqd538PA
ytD+9seV9sqF+Mg7/We9RQCZ4rhuzBoPlDklUvTaxnRkdARmzCLjbfE7pLM/5j8+/46XLgHayQoS
mIiWkqIsYmRL0juj10m4V41Drv3MSu1K9pONUf+SNG03mFtDnmG4qoeVhS/tXk2k2owv2cJLRpSe
ok8kYWXlqaSQMjznsZTRh/ubDlADS9ww0p6BLyEqtTw/XOtuXPq22ns/UVRNZ8R2tUmbmDYxq5ex
a6YvufIcOq9obbTpXayt7d0LXSVs9WgoonwFghdo1CJc1b1t5WreeX35xUGwfKC4b5S3UNumxVU2
7v2cH2uGG7X/VtPF32vJ3aRdrbzxS/uLb435LRBiEsTF/hoSLZaRn4LfON7XqrKJAKrOIaJ8L4nq
g1PTYcE9miaOnKCEfVk8EDJhCt4opWse7K6G2ATLeFrZ9peuDAHgEtr6YvK6eDdpigyuX5KGRMqT
qCySuGNWrSCqseaLeqGhxmfQaauIVJzMf1FXKqEU5D0jTG8gBf8rtITwA40TyAp00xnYgTzJ5Mdx
WCnuLrR4xbpohVI90zp9v18+ZFpOpDbRGHArAnzsir0xEzyQOTuoA4S1Y/e9+2VAsi/2kvxGi7GI
duQpzpPDBF8+hqa3VtO9w85OG248D3m6cBK4ANCuo8Qwcz2i8omPea+4SnCPDqArSU+D/9KoN5Op
uqmGTfuhb59B/gQSyBxgQbfWvO/kh7J7eOmLzB3HnZnt5bJ1tehOn1b7ghcPKQ1n8CYg1kisTk+N
BLxQ6oeg89Tsegw8PDC7Yt6USniT5vIhsu5VyJSN89N05l2PFGtqXzf4x/jDJsc5rdzZq2gLseLZ
i6NHqaCzSUW8rD1a6isdBwTSGzFbHrQbc6xuRsI1TKHGzePsSpbvAuW5BicTG5kbS9kxBaRrzs7K
BXwx3WQLi7oVXXZMHk9fThOqZkrJwssJsMUKGk8OBuZwj0mYAcRt3ECfPUNKNjZXZafUrnYsg5WT
e5aE0aXEdJG7WLjyUXWePkJo5AyGsqn14AqCe2DdnIihJxuZCcFKFX3+e8ViOE7QiyBYYMl+utgU
gLCtMEXx8tCTaKIpr07zp/KPzuQq6RZGSgP4c3ATnVGYvPKy36/6k+++WFw7XVyNxjDAKZ1fqhy7
6OEJqLFQoa29Ifw6W7dzuKFlu6l529L/cHZmy3XrSLp+lY59z2pO4HCiqyIO16zBkmzJtnzDkC0b
nAnOw9Ofj+rq2l5L2lqn+qaivGULJAEkEpn/sEUmOdavB2+jssDK7nRvNe8nSHR699gmgMMlRFUu
WCHmeuWq+G6m0Sr2EmQYjT0KVFszulXzTdXep/5dp0NjAYBXVmbQl/e6lQfYia9ycoIiylbWrFbA
a418I91N5j3anR5UpNoCo6bBCuQ93ybyKvDVW1RpZf8cA7gRqYs9BZYBQZfQO9y3+U0DOuj9s+bV
UcP3IsYuqriCOHN61GB9nGtx0bb4bj8scm2LlWExrcES0CpHwJo4lzub98d83aaEn0kqQaOeHApZ
pJMVkmlalyTQL9ZLhXKRJFqcIUBoBAqRCeplZfotgVk/ycdInLl4vfG+9KZ4Y3rjGH35J0MXeepP
fum9ODgZFshz5972f2mWHbgrehZdeg6utJxUJwvyaMCTBakXNRf32G/WJZlEjMyt04rVYqtd8Gep
YbvNtrAR4Eeo7cxnfhUDl8+MkdlS7yGLOKW/+JksOEd5VyXiwJWXeelAQmDVoRqzGODo5q+Mjy8W
8YQBq6DFHWMcNtW5fObNb/7bc5xcQWp9VH5p8RzhjPZIhwEQfjRq6DeTjgOCNoIgntfqTMh7wa6d
fnhAIMsFxOfwPI15U2PpVRE77bqvHtvmUw0LN70Ps9Vkf9K8ndf97ElfuX0lbbwWuyYMQvgQ4zat
dnAiFhU791yR6vVpzoRQVFnUQ6gZcVKeBCdfzT6S4BSNxq1R711370+XTo0W91e1hyLUJEEqA/Qa
qZjn7dryPtT6uowD70tpXYmdO+CgsaqexbDyw49Wdnh/vbxcQ199sT8f7+UG8lvyU9YYLfcxZZ8k
WlczRIVtmgf1bZKt6pt6Qjx8O1abxGNfXuVXOhiaxmbHXs7lfi4OVwW0LihiPRSdTWSAAFjtAQD4
w51xjt/6Aqt99aDEKsgLwKoQeTz+jnmSZOFs8B2Nyd54fLUIRwtkvT7Paf6cSISBvTE/+HDUZtdA
caDejIN5yHy4GMNQf8WTJ8CDPejCX3WS7mb1BfOPTdWT6QvtJnV+CR01JXef0UZ1rlVc0cNfx7q3
94ZyLzKsc7H14SaAL7Ppb4uw2AMgOrjijhwAHYVvbT/TC/mK4VOjHtLKvo11fQvcLa3hwnXZvtWM
Jz+vFwNek0dsP6NyUk3OZdQ9JMW94xySiDROXNv5DoPZINWuIjQLOsR5Qv1W6r866zZmIYPvSJ2n
JltepLoouZiU7vwQlek2s+qDlQHkwR2SA+n9ZeK8FVaMlyQZ6AUVjZMQKvxQjmNpcmQsT7ltnuRl
dSeGrcLAgtPxMun2M1hf9P7MveEAa6MzsxnGlS3RoV8hG1WZF0az8rvbAxbtepIGkYEJR/HMAt8I
sY1JuusDu8+6M67bbzngd2LTxud4/uVchVea9gGhsWRc1TZi7WuKPabYqeRStTdQzrFvyT4aH6qt
fxspUMbdZwR1+3McT+dVxrtsZQDfZLYLvvF0r9iVNkirstv11JWb4mtX3HoYOn2XN9pjwy7p3GTl
PIVUlkYW1V3uXRr1wbA3dravwIJ0H9z2IJzPUfk1g+sStwjwrZpmbY8qUDSvq51WbCZpruqCMkYL
hOPgR6hUbMrZWJPPzPYWWVfYRp8jsXUbK8DVT34CWyJu3OR5GC6L7oP0V/lDrh5Nf1ilRrWt5AcR
ilWUEgJpBYFYubHC3Yg1kSnluuyeATBexfJcu+GtDwU6AyDqIg/wimI66WYZeiYEUOyw1lTk2JJy
szglB0XzDQzxmUPvreEokZNr04/i0nRyE0lzy0g0t6B0HY0bDveyc/aLD3Pq/rIS+mLpOfC7eON8
B+2E9h7tL5qSJ9m936eRNugZTAjorpP6tmjKL3Z872+6c6OcRLwRk/GKziNVkIjoY/tX8/htMupz
ycqrGz6rehEKQaoWnNOrwkOOyINU2QJV7B4UEsU+AmUzYXSkNG2k42U+3/vypl9UcjnGjQlltXH4
AMhjY9dc5NpzHfO3MkXquWSIKHEjHXNqO+qj45mIAodPbuEEl8H0LjSs2grve5Z8jXpzzaVShsa6
8o1V2N69/9Ffl9wQqOaYoTFBAgVf7mRuQ5JmKHgWNYcBqjq524JSXNSDzfBXCEgii/B+AU5Q1p/e
H/mNjIn6D1ByHfni196B3eDnfZJQqPVi0mAImyYi+KlVrByrWpXP/lp05zq5b74sTSZ2DrNMofFk
iaVTl5NHJc26qV10Sh4W6brF1HzJVRdDpqXcxRYIwr49s7jfmmUqBxTtCaiIEp1iM2KvnHVsjHnd
9IsSz5kWTM3D8p3d5F5vb7wI6TkNDKUfr7T0XPH4jbvxC0gXYAjKDBTcjpMJZxLOSIEep0Q/DNL+
JluqTNgYif6bcKtzr/rGdQBKMBUm36EryslxPJrCntJLEwgACdB7t873ZrUVxrxKi5tFBbBpsHpy
4eRiEvf+knprfplUwBqA0LEYECcjZ6nrD53v1mvsMFZO/22xrnUXDHj0mWDyIudvfFvU/M+Mu6QD
J8na0bgn6UJp12aHrCM3cPxwh/q5ta+MYeeLbx2aF+HcgvwPgxhFDMQGJX7W7w//RuBc/DfoPxHP
6LefFBLbwaiHkoooPWjn0E72Xg2Pi+DG+6Oc0EdBFlmsWkQU0FpZeEanRLAijQuiSEuksD9P3UdB
RTTlBhslxbq3u62fUIDD49FsbxYD1ELKbTt6kKA/nnkO69XHBojBHgJyzq2Tyunx8so0iCnGhOmQ
Q1khwUPAxgJL1F9KsnWvuVuKbr0Iat8ORo97mNDWwzk9ntexi0fAynrhfLC+T1vxIixLN/NstV6Y
VBbOTgsJoMpRbIzJ+xDm7lR8MWdn9Elf7+LjUU/amalj1Gm8eKgtAiu4LKOpjPmrvQenfFWp4kwV
4Y3NtEjRAkahDM7h8FK//u2qZHhpnkcpcpRhHKHowzWpNlY9kjVN5mH2vKqbOViokBHp1b8/xYtA
HZBnuDW0oU4ukaIbG6IV7cLZv3Cw/kgAXiHu3Jn5VaGwdASnv+DKbJZgAiJzMTt15vxMHHudZpHy
/vkQp9sqVbGKEgFjXdfluoLW18Pe16HzmDMc7xn8l39uab/eyVBYwCNwEjsUFt3l57998qqv2sIy
pmpdGeUmlYAGHX2dWO3BrbTN4tChkCJWGl7cwkZETlt3Q3ELr38f6VBUz4mpvnGXX5ifWNGx0pc2
50lYI+8Z0joaq3UvIvoRZdAiTvg9A91boIMoG0CGXI8lMpSi3zqutlnO0cXU0HHbTSUQTMhvBmBF
HeaG3ojAi2MBtLwpu+HSVQFI1jV1oveXzmtZDagoCzwbvSy0wqj3HX/CfPC8yZhaLNrGZANHDxlw
VHUpPCwuub4HOdOWQY1uvul1Gzl3QabfLqbW8aHonuz5Q8eR4bX3Y2+vqu4ikcj2QG1Yqjd1FF04
6bCRZnXQvPpceF3C1vEZwoPTjFvQEtwjTs/oqmtqs3excivSbyHZPKo4wYBbJT5yi7o2zO0Ze7GB
58q6cznx6xMbvD/oNm57FNPgGxx/NCx7O0ezKtYdcWxJAheN+XQWK6V2Zo78tCU3c9FtneZMSHuj
kH488skSc/u5o51bV+t4Ql0C4eNFtX3RalxGd+0LL+ftyUL5U9yAvUZn2H1+f8m8bsQt3ZMFMAuw
/w1Lhc6xaq2te7W2Bqhjy3UAkGfhD9uyS/c6xUSbWnqbTrsUiW1xf2b019+e0RexRDIWoNanJI8+
LYvSTUyiuuZsm3kvbjWo8ksWnqTXXbj3qMM0CDa8P+zr4HY8qn0841kDMdOZDEUPgVnurpufbBFD
NIesTJESOgNbfyP7PR7uJLABCx4tZfGSsxkhaWYFU4SCe4yHgbPq8Q1knS0mZTJlmsOHBbf0/uu+
PccvaQs8dgdk1PH7Vkkxa2wB/Oi4uzbJvSm3epqvs8xbweeORAaHSGAcEV7pVI3PDL58zOOtzdv/
NvjJHauNpwR24swCo9tigKZABDq3rv2Q3nauUSUhmi/TjLnxRdbYeyQJLrwaBY7qXHh841DnUYCD
uZBEIWqelmddGadx306Lp2e6Ah3ezQ/l3OPfU+yHuAwkkrp5Qyg8B5F6fesGzmEuyqT4ZwBgOVkA
S+Cz7BnbkllWu3r+OUcIWQDKhCd0psT7xsrmardcpzFeWvLV45mO3BIHt6TFsMRFKCSuV1OF9ktH
10vtKGxepPP3M9P7OnJzQOKFQF+YZAWtseMRHeXKCh/lElLBuBXkIRA0d2P/YRT23pnqQIzUwWik
R9uy9x7eH/yNt12wtdScSIcXMenjsfM6NHJACwV6ZHKvsu46CgNsICIkkYYy/jXWP98f742lTEuJ
iaRdDxPqtLeU22YmrRzZKZ3sV5/wX5D1mSP8ZYZOtgtwQWguqI2CHjzt1w0cCYlXYLqj2eN2spCX
TsR1VIhrSH3bKfuCVPse31Hord7D4iDn5N6neGyoTZbffbt/rlI503py7HWYOmvpu59674P00sdU
IETQzdsp8u/Dof/e4V6/aqpkL0RfBx6+UWtwONs40STq4OZdH/14/+u9FkhAw5N3Y1kuPRKwmcfT
ZeXWQiHDR0YDVDS3+T4K5ae6ii+cob+ss5tp6APPwNpwzK8WBswSFKGp7BqnvVTcL1yzOfO137jW
LU1KoF70aoyl4XD8SAmGoQDzsNaZJMuV0nU2kmlPRWANnMJYuED6Qs+BLlZSAPEvg4hqUD6ZO6mf
k9l+KzodPctJHhLakRkZsI7Q8CDPHUnYyuixQdXAibIrJ2wvJVEx7lH0l2fhOG+t7IWxwg7mfwH2
HX8H0lakBrK4XLd4mEy53NrFsB16NB60/dIxLm3cQh9LKchyrZcQXYxqO+vy3IQsW/Z0+dPQA0pp
UGtyxEmoLEc4vPM0FSCjIDGKS1qclM5T7DfEi9WLcvpgdnTqCficI2Y4jvszq/StJyCW2egmL1iK
U/CwnDNjHhtUQgf9xuUub2BMsTj8ThjmIe+xCvGCFkiPZi56Q3uBKfX7D/DGYUFkgem30MtBTi5T
9ds1yMjtWFipYDdGNI8tOPWd2CfcFdpEnRnqzeXPRRNrqcW+jJh2PFakJUXnDnmxjiMHr5F+Y/qI
UdJYI8+mk7HcaBq7XbV6TCcsC0ZxC/Y2GMynf/eVKeEAX7GRw3qhWR4/xlBrqsX6oViHpn5wvWjn
4xiLuBKn2Jn19bp2gWsflZNFswJa6WkNdFZ6gr4s/JnQ1oNs8j5AKbv23ecsvGzQtNKt5Hbo838f
MMOoHP8o4dKnhsd5/H4c17TbWgNDHQ9usT3usDC4pImUaxddHl/4Rb0q/H6XFPkmbONrSxOHGEG6
9z/yG+GX1QQEf5GCgc51er8uU+kW/QxVUhuNdVc8J404cB1aWzQjC1HTSWS3Tx89IztYc7rBk0Iz
9F2HqLWXzfsyzr+ceaDXyT/8ZXbYIlC3sMmX4/23lV5gTKoVOuohftNdkGSs0cSBk2i/VKSb2mb1
F1SksTGZ9N37Y7/eZAxNC2nREnc4iU5ibTzVJdYSJjAJlvdgkKX4t24VIZMX374/0lsrjs0FvxP1
HUSsTnKUBv0sVS1mSnHUHNBD+FK4068CXknX9FgcuF68GebyXA/3jcOEF/xtWOv429Kpi1BtZaGD
h6moUqiL3Ew/DF6dAj+o173fXIW6vBw8m+U2bt9/59cUOgIX7RQy0AWj/+o6nwgzMUWNqYxqD1Wr
DvlUfge4v9XC4gcSdnvBIk+uUzN6NFpUhdL4si7rq9lBJS3I1LeuzD++/0SvM0UeCOsTUo/FbsQ7
WWpJ1tTGFBPJo7G+MKZLv0MeKMOyndJ0r6PRHYozsfXNef9txOXnvy3uEkFop1IAcczqAxZ295qb
fdbqH0MIxDpLrmVN5uP+r3bUn4OeVu26CbRXOfOajbOOocPH+bSbUpq/aONprlr1cbxtk+ja8+WZ
1317yllxnJk0Szm+jt+3T1Phhn0E/icbd04J7aJpr6oclEnsBZrhXKR5sc3MetWo8qaiiOq609pS
n8FsPJdZ/4FbyyerFGdC74tx2HE+sdg3ss1pLhKCTze6J8Y01EI4dqPQrmTcR8ijr7LQuZXKVytV
NMVujoGKlFjwkv7FlX+owqsarpdvyvVcyy+xdLq1E5aLq0X50Myds0pEdkDt63lOtNVkNjdQiN5f
rm8czC+uky+SmrTNTmvsXoXwolbQq/eBSI/eg+qC1ttJcLduTnNn+K7G9oNrYCx1mcppl9CgzSL/
+5mneH23O36Kk3MrStsSKir3K5hbG+Yr+NrchQKscgqtCgM8N543iZ190GVyLoK8FaCXSgU8XDoa
mE4eL6fUHb2sKvErroKmrHfIVP/q9IkGpSxvZJcdBsvfDrq30WVD0WL8Eur+NkJ8sXkwLChsxZn4
8WY8XY5OB0KwgxHBSRgfjaIBpI/dXp0Bt2OwLAXmbObRrpJEL1/dZ7V/O3ReRNMl+nfZc0tpDBUC
pFA8g4h6Er0mO/adqCMllDo2A56uBbZqLmbRbv20+WB5ZXQmV3grXKJFYFBGpgJONeH465v64Fq1
Z9HbGq2bJlLb0uk+hUJca96016bpI/qlh/cX23LDON2ovw95ciKDF7HciSo/8pbsvSTadgjqSqwT
UDLZonp05pO+UZRbyo3wqZceLe4eJ6kvje9RNb5BFV6KA2qtwYzLoN4blzh+AF0x6nXalAFGJL/q
nP8/oa4fRcO56779Rg60aLjBoqWBidzJyWu31jTkJvbqa4ExV2Z1O1dLrvsSEPXgxPvM4hLY5eRl
2eeujfeJih4nq/tCOfXGnej+RZrxo9Iplse0w8LartZplQF/9+bPblZtXav1AtXHXxPxdTRBEqlu
20/D18Ia4SPnHlhQe7pSLkA0t4nusyyxQCkVdHzG+ipJ7F2WDytLZXuhxC3Wi2Pw/qS/VrOCgbMU
/DmZOTVeiciFvu0Ow5gtF5Do23U8u5+9JN85jY9Pq+51gRsCb/Omx6RvLw057NPO3PSmPDRRNoP7
tptV8lG1OSIwZFWhUa32+SD3+jicyRdfB2TgC/pCiWGimKXT4y2MZ2VqKQYokzXtGr1BVSr9OEfW
TVbU0I/15mvxXTMqBFXTX3KqvjuWfJos7Kfjcw7kr/bm8iQoI3AskDOTxB7vzTjrWttTPIk7+Ouq
7g6tZd5g3hjoXbWq8B1qwvDMKfpqby5Dwu7kWOcW80o72QzDqO8LtNRDuB/cB8Ky3uZ9u029ZO/4
5771Wy8IQmUhkyJrCNj++AUT05uLuNfRHTa+5TRAx6ql6/jZb2/6p6E9U9JbzpGjsMOroe7CQcNQ
CzbmeLAeP80qrvCWsczPNgq6UdcGWtls3l/nr4+PZRhaHCh28Vb4CR0P04jBEFms0vWEhU3atiA5
gTzB07Gy/mNh2PvEhJI0p9eNYXx6Gfs/f4z/R/4sb//7ZZp//Bd//lGqqY5l1J788R+7n+WHp/xn
81/Lv/rX3zr+N/+4/rS9f/cv7DcfN6d/4egXMuw/H2v91D4d/WFTtHE73XU/6+njz6bL2pfBeYHl
b/7//vA/fr78lvtJ/fz7Hz/KrmiX3ybjsvjjnz86PP/9j6X98Z+///p//mz5An//4//WcvktCzvz
v3/b//yTn09N+/c/NGH9jU0F5JjtDtgPcb8//mP4+fIj1/obyEOKY85yYFAyJGkpyrqN+Gem8TcQ
P6i+sIqW8q3Dz5qye/mZEH8jdCzEfmr/dCAgWP7P4x1N35/T+R9Fl9+W0DKav/9xnBkxENoOLKQX
1O5vF4rWzGws5of5YBXYvwry+31BEUNpZ1Kd5eD7c0f8+ftPboxdUqGhWHjRZqrpSzV6ktCljklC
z8T8v/r9JxlUN/VtrTyBEmDSmd+NovRvjKgcz6Uux7Hqz8c/iRoi8QyJbGW00Vvrs4lo28aTZh0U
ZsSVQ9PcgxZjKPrbyvnn1Pw+FScUhD8HO93OFGrrTpTpIcmcMfQ2tNjjEAlmVM1XssRr4VG1lhsH
VaRgQOS5iqKdZ/pN/9imvYPr51J3nFoMK+i+7mQrJCjnvFhMBfoEgQJb1VW2s1TbDOg0ltp96Xbe
eu56xzqjJXQcbP/1BuLkehqFjhnPJrPRVdZGVRV49jjbmRIjREOLnv25HzdMz5f3P9hJ1vXncMtj
/L54lYspRo7YQ9tyx3e021n4F7LqAqhyfjC4+Zcydq9Fne69mraHbV2PLvDA90c/jvV/Dn4S4xst
1QZ3NKKNlQDdfoS8kdAvMazcjb7GbQrZ7cxAf/VRT5ZFPvh6NnOdOSiNtqKdGhe2Zd+azkT/SzuE
4GvN2jiTqp80d//1VqeSGjpBtiiEOR80B1/XtrQv2kk+Vr7Y6hEVjVQVH6cIG8YkNFFHiDcyOYd1
/ItIJJb//ttkpmB0MLxH0xPSZ2kFbV6GTpA0fuWQeEZwWR0tD89Z0P3V5C3//bfBfC3NpzHD2c3M
9Wmt9wJfaE+6hwT90u3/bn2cXAUcc/L7wTNQIhnLHwhPVxe9mcp9mtn+5/dHcP4qYoiT6Er2b8xz
PqkD1BaR34qooTq3D0OnrLyDaJVTfGyMvNIB6yeasqtgluEst2FrtZMZOOUcdk9WjdeA4O7H+YVx
aOH7CHVXmofdvSbJ5o1D1pi9M1/KfuYCDeFO72S5kZPZjo+j0ct0oLczC3OAJCBUKFdePVRhYEMP
jBGRjeWL2l8TR2G6r7hz5BHVGzN10/VAGHWu+qTRmmcP04O0DCod/xkdpq0+4uMSFaoon9E0mhwf
kfFulO5tnkhgHeAjfdbJtpQdF/eggxyqUrD7mtHMO0NLHH2jtLEYbio3dysLdFXkhD8wI3KHG5BW
bYbpyjBVebo2yXCdaVXlTVoCpvA8XB9K5UCcEPPsW3tUs/zUW6U1NfjrKtUfM2NSsLk7qgj0wzMX
UMlg1WhUWOu5z6uHMoQooSv10Uw8tMw8e6jT3RhCKdgqXwzDJukqSs9ycqIcbmfVIKRdRsL/yH/V
PhR0nvu9441us4K8L13IlFWYBp1T18+O1mTFYnHdW/sO9I18mgGAIQxfVDp69UXaNMlWTFjGbfq5
6hRGNTnQtzauUJ2YOteYdvacDKgpUlPAz6xjbVDmQfFw2iZpEQKVKVJ8DqUd2ibmDLMT3kSiLSZw
qOFkt2nATilRLBJR529mR4utBCmBTjTGdvYqaBm1pFN8iBrh5ulOjFgsNrjQpm4Ga8/LVJCODmd/
i76MtrK0uCmuQ43rahqoCmfmbFN7vevdxQ1WANSHjNm6qXwZAyDLy9EO/VUzO7a8nru0FAo9eT1x
5lWlFzYSLW5quepauNKI7nJraU4LPx69GyUSu0XnVUtDhN7GqP0Ii6rO7qJBx5gZgklieE0Q96LQ
vrUecec60TTxxEp21FZOqrYOtuyc8punwkp8miYdkTbNzxK46n4YteIuybLUuoU/bKaHrJ1qjaZi
1nhBlaqm2jS4UZnXKnGHbF9M0QzHN9H872Hi5YvPRmjVgdFUfngg1U2/YISXdAGCDXq+9TVzKK4d
Jyt8KnXSRGlxIwxFubMMtVFt9KEocCPM1KIkUBizr69tp4vi/rJNx0E3VllWGfgmDJLdt3PNKLcb
jGStpPg2h/BCtnk12cYmnqXurNvBLWxcs7zqy2ADLbzJjd5In2wMYdya0RtpmwEoS0v9msywNz5m
GKdP2z4Uvb4Ju8IvnEBvh0I8Abo3ij1eSdnnPJrdeT0MkRVeNFbrhE/V7FT5pqOsPnztEYzSPikz
dBatLaWGddl4vR1Aa1es5tAhfmjkwA0iodGUrjV3MPVtN1v6uEKStZObDuvGauNRSKIkrky7Rr6C
ULRyQkkdPrS4xQZ67Csc57xJl6jJx7DkY3fu6Fz4nNehP5FRhWbftRSyfTcrL6De9s6XcazLxr9Q
fR9aql5h0Fl4+VU4E1nU1p7MyvZ2/lDIOofPYVsgOU07jPx9nWXotl+XtTcn6W0eq2GQiJhGUbp3
kK3AW0ZVrZ91gZa3PazzoPRy4c4BiUmRePvGjScULRud+am2ZuEv7pV50VaTAY6u6ItmZU6yURmi
+MLL5MrCG7xmkVmyKu7GKtQ6b5XVTpvGB20qYqTKPX9BRPRlYTtfrNA1569UWvP43otjFzaKJ3Vf
Ajl27SL9YNdjCct2qF0dCbtwVmPMvKXOuNOTTmlbn2oIUmltixYb2uy2H41QOimQj5sUq0igDHC1
CAtBiIvUIr/hjn1V4afiMx87RP8MmHlhDv+OEpEKn6YJSbRtBgkzNDaGlHmxw/DLdu9UVsTTJuxt
yoSDXrrVj7Zyo3ibeY6WPAxRJdHRmE3QOVrcCX2b637if8gNMzJXXuVAyMwsBGgkZMbES3allcGB
R32kJq2uWRGb3o3T5Das1CzuXCXtHnuBUcqD51WFoOzdjR3gH1QkV25Fs3Gjq7CILlrbbNTeTvUc
Mn/puf1SIsrnG6eMQrX2R7/CBqq0So+tAsgyxOfMs4uPxEnN/hZWgz1spTkW4U5a1jitfFrS9VOl
hZwWyDDk5lUt6N2W+2ieYgeFaJzKsYVwh1m4d72tlLhMNTl9N/Rc7w+mNo7OjV61Nf6Zwi3cq8Zq
EnjBcW3AqlVQTq9HUSrzs1vklrMqNQdhb2xep2xbCfD+t0YYa/4nQxsrsHtdMeTA1UxfDukhrjNN
v06daiz3A2Zr9U5lcTvcWdiLiw0SymV6Cel3qn+lcRpOF2GhqWSHOr3XfhylGuRtI9O+bYKMmpUK
112el9R48jxszDCYZxmVO6XVdok+3NDF5c3sNplz4Yf93N6NfkthLwgzYSV+DLum9ep468zZOHw3
0szRLrWuNvJrCPn6tzS2sxwYrUG7Imj61hqgcpaQ9Z89do8cA033w2k3u5HZXNdeZ4Q5oAcKTJuh
znIEGFK0gpo1sbXvrhLXyM3V3NRTc2FWfusGnJBSkW0Ie7o3QmW5AthzxVINbKmL+LKpprj3VjAg
Nf0TrYW4QYLOjZIRH1qZydLcO/Y4De6dtaQDcovgdTGCUTRtq80+cuo4OQEvFloPwG3srFbeCnKN
vtgpZG7bLYFM77aYAtTVvgTNOKmAMldCK86IrbIljSm4WiWPZFR6mO2MGTTOQyScGSXj3Koz42ua
yq54cOJwFPtoKsdqPzqEhjsf5dEIJgA6fWW98VqUsLoraRQCk6FY1Pmw0WRL3p0iIEWK1XqZ1jdb
WZZjiGVUgfNGTvOqMv3LIp8S/0ApFkNByF8hHoxrG5fdyl6cMue2g6ub4mFfPNhOCPaORrGRtuhW
kBmk5aq0kmm+TyJwjM+C9MRsgzSNHf0J0dvYaoNizrQhXHuaZsbmijSmE1e9Mpow35ohLE10SZys
RkPGa2l6IwfhV5FfrQaL8j8iEWPjuNXKRTQISKpdReFsrco5F9miMa515lNhewifB2MWNROJYBFX
fGRD5Sa1CmreSM4Feu5r8vuYGqYGQ6OJPfljTvsKTjeQphIthnER7oXt10fdkiikMW3qqhWR5a6n
pjBKauV5YcitOerl+OBEtg1mfuiagTZ550HlxfqMqdGHYFSDzwdTk9CshyztOAohqUdOfKhFXmkV
gcWu2h9TnA0vKK7Sn/FrclMjRRs+dfvpUsyNlo0rq8U5qKLZEOZY9dWWp9ov1iRaD2vWMuFINGr4
nCUmF6Wb/5pt21sjJlTS1h1721ibk9bod6wKv8xWFSdV/2hDVULkMEeL0eA5FMYr+FOSjNZZ4E+F
Ed2r2WrFZ+UmufZdl16S/Iic2s8NCkqm1RVBI1QePpUtMK16JcNW4Z4SZzCSgB66DRhUaIRC4SOB
xkNWFVBRzAgC4eyLLnmW/mwu0pmwm7Vs1Y7sQ3IsSfv5Bl+x0SBvEQZ483aU+cKtCVUmkjW7pame
NH1WXFlD1TjjYz6xiG7HJjaAhiBG3BhfrVlztYeEu5RwgxahqPDga35S+cg4jaGFpV5j6rm7sSCT
tIfea0pEcWtdb2DElWk1feerxfOD0+nlok7h2AOsFmk3KXTIdsij5rJCAdh8LHD+ooPep/TwY+lL
Y4XFmaNUIKaYcEiuTEnuC8pDtZUhfeRoXrzz60wPSZAnlEkbbUY6zcmt7hD7fWPsODV6p9/F3A/s
cmVj32PdA6htzSkQQy29W7/t0atYuZpU6bdOi72lVhInhhGtGwm28kuOe1N7F3MTToDtJBO9ypXi
V48/XNJ8yOR5iNciyGL7sU5MjRU6DE15HzeajuRFQku5/pEObVHesa4GfVpZdV3TCaIaZAluCV5h
aT/7Pk6KTyhmtu5dU0y+um4qmWfPXqsbRXJwfZAMNdBlGWdXeeHKtt3Ps8FdbDN5vYX2Eqnf3N/T
iRh7CclyxluEbaKJZ5gwhVujV0y2zKRXNYYxmeqwKL1BvcgOUTQz/Lq5Jkhq47PK/BpZE0qxenmb
TtwJsAq3UqW7EIASvUGHChZntZkSPQ7hZI2qLvCStKLZq+1v3dTahnYBNb0z1mcu8W8XSMVJAXPW
h8bpI30+9NVXaV/OBio67BOUgN7//X9RID3loYR0CTUnm+eD3rBnSG4CG97XmV/+FzWbF9PU38oo
5fz/qDuv5biRbF2/yrwA+sCby10ob8gqeukGIYkSbAIJb57+fGCPkWqGYvRc7X3TEaKagkuz8l+/
AWhUW27e0pJtOhhb6RYsguQlmUn6kcneO09wzSIdEyfOO8+cdkUIWzdonlEKftAmfu+fvsKcsjGb
0rG2ph19ymORNeuo+4iA+96ruUKY4jw22baAf3rzwGhcMG853VwM+REZ5b17n3/+07vvx0xpxnyY
sP1QF4ZIdondftChewdxNK9gJRll7IVGNTcFbgeNHNPuUspLBkHWHY/dVC9/PzTfBRuvxr4SGSIf
1XLa2e247tGvJTjqjupL146HMcV0rUgXjb6flNekCj5AON9B/q6lrvWkJIlouGbdfBmyz4mak+X8
wXB675tfI7WkkrMM8t7qADes1yD7hHuccD79/nW9868bV+B6UCeJZyfcudUVy2zCClddZ/Rq4LV9
8EHeGVLXlp3EKRjhAB98Z8Y65lrfzO6/6wsYV1g5R+goVye6TB5hF6G9n/AlGp5cjK8n/UUqHzWD
3ntD889/mhK65YWmxgliJ0KM9QndDTn9mgTN/3fzwria0/qUKm6YN/N41Z/02oUzX4RLxTsm443S
CI75H+Hw78zAa7p2k5ZdBJ2XyQ0YVHukz1Q7r/gChLHQy72GdOD3Y2r+AP+hPXet7HGzpuDE0/Y7
0aNygR1i5v6Us90OqfPZ6Okp/f46Vy3rf/YVjKupTiaTOxAMWW0rkZ8rjn8LNalXeWJtKE5uUpck
2cbxR/fUfTBb3pnnc8P157EwDjIRduqW2yRtukVUTRTiRRGttQwm0O8f6r1LXE33WGmkYwFg7Ka+
UPdTQy3VD5hEReQXrv6rS1y799KU7fumSHo6XOlhKnux0MDHOL7+NWrgP7/LdU5M6s7Ngnbod5Uz
gcJ2fdIopL9bw3NStfq9Xk3ttE20wte8sccAWvi61jtbtIf1vZ2r9W0QBnD4Nav6qA36zlt9UyP/
NIlHKmYjr/JoZeuKe8wjs9jUeSIPOfGr7QfD8b1rXC0UNFArhF15vzN6TL7wfmq6cAkC919+tfmy
Pz2CrIcJTDDqdwMpyH0bnt2muLWd9un3g+KdZfqaZFZmnEw7QkZ2oDDKSuaNuwJA+8jZ5Z1F9DoK
MCLgcwik0u0MQAKyhrFzC/Ceiif7W++OH1lgvHeVq/VAuk4RaUXYA633BMV2U7fx5Ogs3Qxyr/D6
j/hN772rq2UgYfyYgW4RU2to39oOQEWthfLBd35n9bwmNA5JaHMmU9qdiYvdOIV+Y0g/wbICyRma
qA8G69v28h8W6Wt3YTMsHbtORqKForGrzm3NwTpfRvZoj8shoqdEpeTEs+K1jHsTZ72wwvQHc204
o8Oi1ZBLnKt+iprMp0GukZyaDG5fptsk7Gi6HVoaZYl9yqLCkCUmRWFaE9uL9+tRBF2tbsw8H25r
q1C1eNmpk5h0n/5LLLVdEE19aALu6Xb6o5jisH8B1ozgF7iuKMJ4OfSlJlsPMbI2BIHfANbABcRY
R6rHyoE6EbN8FPU5t90Gm/Dfz48ret0/F7W3n/80/0Zg48Sq1GjH2eFRlvmeY+9rS157pt4Yen82
zHZRRbfhrSmKJf0UsIzM2ZaZ/eX3N3BljfivG7giJqAUqDlnmuFOpCaByIkxk9VBJkAHq6WpZM0i
s7LFKHogJeMujPVd1bjIJuNjV0bxgry2RaMOZ0CyJzHPwqiObowYsTOMbH1sP1dRcizV4taI2A0o
Cl7TSv8cRuSGhrQLoiBHiZN1H1TMV8YC/3qaq+ptLFzZ2awBu6wKk8VEowxko9xYoYzZtIdjjTxg
ZQjQrcI1twUBwVFZHwdo7KETfCSufGeuvemQfvqmItNiwiLqaJemJQJ3fA8V1Qp99PU3hoe6MZw2
v/947z7u1eptdtZkxwmPK2VUM6XqG9haz0Ul/GFU6MLY1W6qLRqi4W2PAwfw6CkvjA1Y0wfLynvF
0tud/fSsRhMIMvMs7iBpV4AhW6WM1nGgbMuJNmOLo30CqdAEtPOU+7en/ku8vv/EyPuF4fce8e9/
IW0PwTMGFByV3ufuLYv0tfjb//vbw5f0Oxm2gkn+Lw7fP3//TyIfvo1/zF5YBKD8ydVj3/qTx/f2
N4Aps0MxbveuyQ70dxqf4fwBmu+wtGJYgDRsPlf9ncU3/5XBLeITAhHfmMl/f4HEd0WEQnhGG4IQ
V5LrHSxOcR/5tfDA1ncqFCsrLqH4kZiPg0qOcVovEQj70KFXBckEBZHxM9QWUYLnwYeWKzM08K89
6t/v4Gq/jYImNcArCwADVPNQu2fed+Emy/407mBiEZJ1iVsYuOg/EWZ5yutfH7+n+Bu92eJHc00r
/WUQfzjK/xNz9X/hCJ/lte8Pbp9gzS9/u4u//TKq59/5OzPV1f9Ak8xYQa+OXQu5Tf8Y0Yrr/IEr
P1i+gZgBO8F/DmhN+0OHJ44qy4ZkD4jL7/x9QFt/mBCScbVkrGmoYf8SKfXKLQmltsOksDCcQNCp
onO92nkUMeGQPhJqpNSFd1TStd0J7QDh/2hU9RIK9ogJu9svsFGLjrFhJYu6sh8ipQ6PCBJOEMvN
ne6UZ50Mva0Rt8/A2Kpv05RdpuIywJZc5mO5ycdePeSqextCaXn5yAznip1F5MUs0DV5S5gozcvD
1YYyhahPUwJCVpzbt8Ogkc5Rur5lxxdqOGsZOL27DA3vNkVeuxS9SSJHi59JZ8fesdCtzIdwhU+P
UoWbodFeXCsx9vCxRiQKd333oaKXNORfJjGvnbwBJL0GniYzvfza0QT2WFZHZaOvZK+uLOpBX63B
pcs2C7ZDr59zPTb3YahtoiZwT40U5opWGD6bdfaSQKbbNHg/ZLII95bw9obl6LBYNQ+5vY1Dip79
SHWlPKCXW9hVqvpoWK0lwuqD58UvShLjVYtCZxrD7gR/5JgUdbqleXdQw3ttJjR4BYhRYosciVxl
+WWn+q6DBDVpsZ6BfaD72JWkGxflHQLor3Fa/Sit5ltkaKFvZeGrWVsvrd0qq6innimGVMJpHG/d
TLs4Rqjc5laHm45bfDULs34hn/bReqETY39RJmUbazQ1kxCHrlAnBU83UbvQwDu6pvQr+ytcCbxv
4kxbnkq87tYWNK9Fo03hsbfTx7g0nooo5cqJuk7aKVmHtnkYA69aibbQMPNXfC+l8+0om6H2xlVq
9tDqejKA43hT5BYMunJ6mDlUdAkQaLldh9O/wMqKFk87x7d4dZYucXVfhbT9Fm4xxusumfOk2+i5
cad4KUXULLTB/gINYmEUerQkbfmbqXTO1t2hAlkM3M6JMamtyr55hlLou96Y3hlHvRGbNsAdOdYt
Dg3Qn2gq3RpecKa1DMNXjhB+vbFahlD0lv3k7Qrq/oWrxJwqWgTDMpKQ6tBCOGPfbFp84LyqPdZB
+lg74phOCA/17mj3iopv1PPUKy3vF2aNKkwTYg9ubLDunEUnKDz7JjYXGSnlC2lGyQqj23ENzKgt
ao1HMJvQV7LO84NAgyrTGJdgKj6lTTAtLOlmJzsxtwphxJHG4cRQ8AKnO9r4plcugcPorYlAx9cI
j7aoU8XesuhmQHAiewQ+TGJOR80rtQUchO4W1TcuB8jc80zG53oQa6jB1SqOZLMpOqP8ZDfqGmp/
srTywEEXj8W1Lqp1NEtXTQzIGMrF914Xjwh6y6fmhxVFhAsYZ6PQsFwGXGkFSsi4KRhto1qsnDzD
NNqNA7HXNJHvwQm7aaUWHeecVqjbAqOxsfdoN9CpX1jN4E1+lfX1yqisH7EWRIdS1TasWkd3XnlG
bT9SzpzQlNc3VQUJNq9Xrihvgz5ON+NoHDnYfULlcio1+ymutUdoVZ9t/UYRip90YpnmxoNdZafR
psk+7mbXlQlj6dbCujJKzJPUJ7STA123YfTWTls9Bbn5RZrqYy3zV1SaxM3KS51025jVTdfluW7r
x7ABfJRZk6Or3cFJ1ny6c/bWyLiww9uuov6xL4leawnnIIKi91vhrkbbOUIVIFSVMeBd1IyPFGMB
0FoazOnmlAr7MsRp6bN7QYiLd00xHhtNCYjuLQ6qR6tPG/RnGtEWPgH1HcLc0dfy/JtDV5E4j67M
nyqhXPrhc1nhKFdYxqyW3IOiLkUe+C12NPQTddUf8ITwNa24K6Js40za1gyZhVB/tF0RVRt1bC1f
hR3nB+IFS3A8YEiTC8XnSPYbOteRn+if4gDziHDsV1SdpBc1+XbynLMtYAbpVQDpDipHph0Edjt1
an7uenkrKnsZ1bJZBVWyUXDWn4IeWkyaNFtAhIdBwR+LKK7B2RS0qqEf2uYCEOOYt8NasmKAYcuv
lR0dI70q+GDOV8444IJj7/cSRwndNb+qVf8ZS55vhUgOTgWNoib+1E/tNFzh+KD4qqqf7AjTtaDl
1Jqj8yzp7cRG/amc0xHKVgSrMJqCVcIqROC9cYAqVG4ruE5LO9lMpgwf9BrWlHBpHxf0+t828jk9
ZpcRlAtljiTARMbNZphMXM2bYY/LjFh2CtqMzm6GLbwL1FAu22wIYWpdyOyAhxW64qHv7p2CTcQZ
a++YegA34YBxeh5GvhynldYJh9Q5mOFSSrELoxFHmDiLPuu9+dIoWnVfpO0wU6cXPOr0mibYzGMi
GmGXFNgbNe+V7eSYxUVP6dYXZWBATYJWZrbaXiRZekn1bAd/b0AdCm3J4WkyhBy3RAqeoRAwHSFM
bzXPeOSTPUhXAyyPjGMaTLvJGo0zyclbUUrtIl3caVtWdpwXOmMfVhbOGoFhPDt2eCyrKd4bRl1u
IIscIyi2X7LARSBCMfUQebmztKAgLLvKI1Ynlf2tKRtIpy4JKmFFcIMCqfzUdtJYxmbu+R0S91WY
y/HWkmTGMYa7U5Z1dGObeDporTtzoL1koblBegcBmNWJEKev8FRwpivU7k5m6rQXat0QZGPjHZkW
yj4O9JvWFRVCtSpnpioPk1cDpQfT0xhMQFWZ6t4MpuJCUyjlps7OilU157g3ILMgpyYkIClPZG/e
NhgNnZMYpl4gtDtHY5Ud+klZBcnr5BbqJZ5K/Q4tbu5VyWpQomBpZrK+hfwKd7iNplVf4kNZufGd
HmKGaKhxjx+qVl2cuVCUeYBBoriYiDAO+ZRCO3bdAm6BqPC5UzddZVZPqqQPNDo7U5akC5hus6t6
JEJjgFsmEhW4YPWF4Ltl5FaHqnwE1o93omR61zkM6iSu3VUz4I4IHs/umsKQE+lKd7oHpW8YaPKG
gequ4M4fJ3QKi6lw2BW7dPKTps7WjdvrUDaOTaQY/KRlCppylSMbx4swuK/GHEKht02gP8IWVth/
b2wQGjtUV1ACt1Fr8I85goyTWCxd96S5cbNKJsqOsfiEuyUpgUDMZaStrXbc8EztQhrebkYX+Wbw
ZULrDNd7Vzo1JsFF6+c6Gddjn1Xsv87XWodYJ6cTBOavrqSa9ORrnpeR73QBnphlsdcGSNAJyvMc
u6gF4DZOADqK46h9bSCQLboIPjCU0mwRKQDdaRqVPvoU+GfqCm0coQmNfmpM5MwdRk5Bcq+leeNX
OqVI25BjkJghVG1YUG3trMIY3rBW3WjSPFblUKKOUr/ipvLDROVMMolDvrGZ7RijD2XUUTq6/bIa
uocmTrbmBE+sGhYFzqWEoqG/Ink2V6x0MSrkcqXYui9Uxd2GjXfXmPG9kIkOiSQOfakgPO+NvR65
O8UkBMRQ1Vfg1dfU0Om5JWgfzDw5jZrzRdoSjyYdQrKbptqhrD9PkIGm5HbIv4ugvVQtBrCV4zwK
ozi6SQovsOIEEY7r1pLsMXbyzSnx/ew05wE11ktbjJo/NPD9ZfGUmbA/oPo8D4p10ep+W43lM2Gf
AtjQwsQk/OLcYZWbwxGyvU3cBF/ybrgfVCxXqifCFL/FGTeTesMDp7PbuhhvmbVNHG4SgrWtuj0n
PVtgGia4kU9O5tsxC0S49VKF7A7CYwmV6wi7ks9qHRNZURCmpAbJRSa3nVo+TY63aTNuNy+1ZhHH
ujaHMGMZ1fCnivDAyR4JLAG7MLNmw6GW0iulWE4T9SLrkGC4SDzJBD551aFw6ZvxDnzokozcZEdk
RmWtLaWCzq5Ne8Os91R48VJHSM6o4U5IvyZGzfNWlpP+CILa9PUgPeIypPti5/QVbMtJfCmUGIVK
WXHsRHrDAqjp9nqYhxNEQrmLnejbWGbOToY4c2rugzEO0zkmN3cjoDD6VZcQ+VmmJypHtrZWU4gD
PKpOmV36LlTXWuXaS+TWxqHBRIb6oHLx5+vw2AySeGkWxnbqxUrDuc/3cq88pqraXrQiO0UqXy2Q
5gu0U3s3GrgFt3VrvKTKtBEif46zSZ76vGvO0jKei6OTFsFzlmrhyVLtWT/BH4MeIrbOwcQR0S7C
ecVv8qaT/kzZHh1zuBEeAhSrDC5BHrR7TzTxwk4V7+JNQL1tmo8bVZr5Gml0uaTp4F1CaLgX1lUJ
VBFbm14fv9t20G0s8oBCR4fA3Zs3I2u2O/blfdV9z1q33nlaL/yoPfdOWN+rJEA9eHdDlb6qmkN0
Zuopj45bPuhO0Wxk6j6HpV3sK33gPyL5nmd5sO37OLlDrGnzaYlBs0Sb3L39rIsM2kwTfE+jXcSm
mayNuFHxRDG3XmLIGxMcwWeDPxoYVHWj92wXVrNFOCVObuHeOoQCIz76VotKX5Si/yRzlS1ysjfh
FFQciSb1E41njWT2pL1BBbauxr5YuuQErKyR1okd50dp46mOejDblVPXL416LZTqpehL+9RXEU3W
Xnku07ZdJZ3ksGF427ZYKDZNk7whBKpz5FIqiea/VUeIxFmIaTUcUj1hd7aGm9EkriVq400e1HdQ
i/nlhCmeNo5xT8Vr2z1+qZpjMEb9XJgd1gfEzNAte0jkqhAphj6huHGyZjjTTUkXWVsEhA0l/fLt
V3N0Wcuk/aGXET2O8q6oRbxRHYVoWT0/ychr12/VWmy23Y6P7gT6N+YdcaQyw5G3jbp1mOYnN1EX
Y5rn51FXfMQmw4W1M5/tBmpMKcFaUUWIYZmkjngw4qc0HDYdGYynINcoHjHq9AMo4K8YtTsLpR7n
aB+IlmkHgMLoyYV64WW4S6UGyjCiIV2n9og/a6eLTafYxg59Hm72oWbcVKZ6q2r6rTcjRjBLOUGN
1a1g9J20NhPBojRSfVObik3Qjsy3bVCg7FIMZ2VnfUhQELCMq/N/5IhzusT1Nm4Z4Wk3iq+5rF6L
0jpEClNxPq8Kx639uvOmm4a3OMg4ONZxeOshAn/QhOAqybrF2XU/zrBPMJ6z0Dt3etcdAjMY1lPJ
l22qzdun72nTocmSI7hq9ZpPsVxjMO9tYCrDL20iSsmgijcxK8Bkjva6bXRYz5Jn//M7GhQDYnDS
Q2JBi2hw/SfKlJqHSjhsld4P3S5eh5VzfvsxXiM1LtLKRfMG0/cMxpfrzYHoHVTwJJDDMs6sfiNH
Yqa0aoHjpu5biZOsbSP/MXYD0VKTjcnFoJBGI4Ybfco82J7ltzo2+6WqPFTWg0UF7oclUQMomu0V
spbozzFXA6ztGqpzyzADv1CbiU6am61k6w4rW07Nts+GZC4VwJ7gK9/3VczGOoJLiah7UgxJiVBm
LyZxNXdqhtQ9MQMkc3FzSEYyGA2tdE5dOe4jZSo3EPExEZ664OzMR4NB5N9ATzXELjInvZc+aFDf
ejYFA+qyaf5eO6cjYnbKOFKXnvEki8jZw6jadhTpUJ31fZ6G7suYVdu6sbQH4gR7X0NZVfSWsgmE
1S20VjVunLep6cB8ExGsX1El5u5tSRCRnhyqoPThxmb3tvhRBp6LXouPQN/hWBkiPeKySrVIP7U0
vWey6reGItt75OLQnC3CEqtBWOuxj7rTMA3QkA0HbrnZSFYHci7Ihvr+dv9WoNUXJbZWQrwUA2ee
2InbhWa29w6Zzsd2njtiYi2L8A4AQCP1cQgi7hNSt1IgfFaUQTlIyNbgsXiIxN70QNCrsq8Ka1Xo
hnpKDHUNfyY5DvZ9WC6h+Bq7ajYFhKhjAAPxElH0fM3qYZ8O0JJ1q/JuWcJJ90pa81Ao9ymdzpUD
/3pfBi1qHrPe9m7GaVtejCBqD2owvjaNqR5luOLg4foyS90b1SzkptHGOeU9vGtKNSas177Hn0ls
h3nhxc1eIF+DwSe/vb17xtlzPerGJZvK+XRG4B/twbNe9hw+vaUbjO4yGwbgWjESnqX9iEy3WKvz
MDBbgXwUM0Jur3Z2pSu2rlcWp0zJkFPZ7cWYplWe62uXjXala1OOm/LU3ARD+qAXmqBdTG53LWWy
ikux0do6R5LbhJtJGwa+sz75XZYeo6TxzhygOYkUW6dFcP+2bptRcXDdiOOa1YTLIQhNP/baylcT
4rwmOrN3eo1bZTChitRr0vtEsEtdatGmL8U3ae5c48YgIe/oqRWMcZlg25qxwhulVTKrAcnK7Ksr
BnlbjNlmzFDayKEfD6VsIsBfo/PzwgLhm1cJCiz5Ke3Mg4Xf6Y4d0Dtm04+sMtRjaoUvZdb0W85e
hLF1nbt0IGr5aoETVpR1uZ/3PQF8TRpwWja+GEFW34YDaEylh0djVLcNeOVFDzlzKsP5bV3PGmdV
IZrfsMlIUp9i+PEGXPW3D/o2YzDdOSR9eqdWgbcZuwRbBDV5NFTwybDKDyGZFGeNfWgp50lmtd4x
9EzcKwUFKbiruZvi4dZKa8ZB117yOiWIJsG31cvZBwPsL4mizoHAUmfTByr5yZ2S7EQe9oAJRrV0
RdSurMyG8R7F9bFvrVXUqJEEvDQ4+RIauCrdBKe4eRiJuRmQ28O4xFh1C0bY+Sg46WBo4qs7DulK
y9pyFae9fNadfaBij23idX/ff6UViRVD7kQPgfFFQ1O1GBKt3vW2+cnp8fpq2EgXQzRuA/AuFnYG
eDwYrF+tU226UH5Np047uXN53GVAsR74y7we6ZNjLVB3T3++UaXt6Qs0Pekhc0lBOluPutn1EMVE
GEUNFq5i84O4WRZtmJy3mt3Vn6JmAE/19GrFzkTGX1Zo+6SKAV5oGhxKBeAtNtXovmT8M/wKuR96
/MEU3iRGF1Vx0yh4USWYPYHUKbsBm+mDcDLNWSB/xE2v53gYWPoPQoyHU5m7/akgRXM9IfPyO9ts
t8iiDB+IbJNVTnqrsFbcKbI6pUCNXWX02PXNJ3yO935SqfqWYcT3ievnIK2HB28XzGsWfNNzSVBg
5AY3kcNiAiBzG+uOsx/D6c5Iganm4mUwbcJEs5aQw8lYqjLqVkU/VheWhF0Q6u056h9CaahPQGY2
E50ZZGWYZhBiP6Kt+D5Vhb6MS6lClCHGO/SUp1Qm0wKzf7W4Q9EL+m4RbJCp8jPqPVxcuuGswxUG
DQNgrsU07d82fK0oN4kWR6f4q+G1+c1Uu5Q6jpItFLMU+1wFnfEgGPiBqWCsCBS/9wwqA2xGMEgI
xs9yUP3AktUmQqBKjDtSQi0moQluYn4jqhWRgdrRsvLXzHO0dYAmGxMuhBTNnGwz7xuGI+ONE2Xr
TAx8qdrgo1e2b3dTsTSr6Kmq9GWqnIpYk5dGkQ/CIRCpSnt1p47SQeSvcZHewpxLNkYB1g64HBfR
gbjzatvU7e1b4YkerT7QQKESmKjzbOVz3eQ3BZgyGRwM8zwKveMc6PuqmEm1U0LwVVeRT4k70XRB
mLRDHbpVhrH8lmRs64SfHcH4g8dCCoLrInGnFBzeDAVWqZEGL4DvIPqZvjS6yr5R6v6Sg0kJ4P3D
NA3fot5TdrHqcRzWcKhhVaXeCHWgWvTZB/bdCud+EW1rCwVz59rTLjYRyiQyBUws7JvOeO68qrkE
UBmwNqkwdEqAFOYSQ/NC49EquRgAwPkNQ22UfOehDtoofe5xPtacTSvk0kkncGPVwHQxyO/g2B0V
i7BW0Q63Wsc5OijD57eluSklmIkRimMI8LeQVo1lhLMqdQcVjS7R4pN4XnVDfGuW5nAeBtFvSiUf
VyJxFrqRmSf6CUQIcShfJiPc0VIm+7c7k1ZoPnl9fU9kxDkE1DzEicXJL12Z7RzyOZdKqedu8MgI
T83anMeK+Zne23GoJ++QoZPSZDQeUo9myORIeRZdukdiKs59St+rgTyVl2a2KcxxODexpNC26LyI
srQ2QldjNlK5AVY+ial5Te3JWbzVW31hrxyljG+gp/V+EXN0rfMDJz20yVhxm10dbJBcpYs+OLRp
JdaWCbpv9epEF3DEOFHzcGvIIknW6xMCcZuock/Hc6Au1n3mWci6EbqmFq4ZGyT5mNLOqLZDX349
uKvE6cONZZGHowfiUNWRwamw/mGgb8blwbmLzarcIUtEGRRb3WaIYx/mRnBwdHXVx6271gAF4R7W
j7UCnMHyQRt0nmuKhlcDXcoAuMEON281PE08FQRFttNxtJt2VyVR51tKtrI7zXoyOC8vB9FU29b6
DJpjPRZzb4L0kG5BlE656zgMbTItzHYuxV7rhsPOE2l7MtXS9AmYWtMv7O457Rs7rewvZjFelMyT
n3qLY3wXZYu+dPRtjFJ8xV4fbVscIhacnt5K3KgBkO3GG0N25BXOne+3Ravok+CQ+wwbw8a17a8T
Rj6kgrxHePqFUPJ/hC+iz66n7xNG7r+0r/Hf/qf68jX+hTLy9mt/ckZwHiNFgmwdmFVzatysyPqT
BGWY0D8gO2ByhqUfVp8Qr/5BgtL/0KzZEQ//+b/blf2DM6LZ8EzIGcd3kDOugc/vXyFBXdFkndkT
2zIwU4PXQByEem0APmVtStscuJUu3mcbf9EDBzP7MGoIN7TJtLdO7UWr3pqcmy5iK7Q4E5CTpDc3
LiX1LkFuFMLqxR1fTyhG9MM4KexYcX0eQzM+c7xaYwxjflH1yV6QElYzI5voCPfK9/CcWpY5jM02
STnlZK16cu3ua2oN5jqF+YHxhVmsMmogt7T6808f6j8Zh83kqp/IV29PbmFp7sEswJ342uMQ5VFW
lEAzvtmDII+cp8ClFHkenVCuCeIM117O2SaP0yO5mcUySALWPY22XhQP1Ro7mbxWs50ci2SDGhuL
s76rjkY9uH4ZeuM5RkGNULX6wDX1V5HL2wdz8PNmhOFyh2cqbKKf6fIZwdpTioDexxPiZDRS2+Nb
sRtaFHPsrdrOJuiH1dX9iHv+K5V0vi4RfJhvwnXBY8++pm83iVIEmRkXgASGue7Jg9BSt19Tw7an
pN8SkfIBofNXXs2fF4TKpGLWiNmmen3BFOuzzomitw2x2HXKUi8vMBDoppjBh1a0//50FtuORmIL
+WcQPq44yNbgJtYc+kL60xDtVczST3k9XgLcoWmFF/YZcxGi5dJCfTTJ4VDxgDKajqTsXn9pE029
TQVQBaU1gvq0WfSQLj4Yr//+3QlMMlg+NIIpiDK6ukMixAK7CXpOnJT4O1sp7YMtir3ZdYOPdUGK
uVN5g9Y2+SibbVbK/TpPsN6dHRfdmduGeeavA66Taut5oIa+C6BvDs/4uOQPDV55D47JodNozbPm
fgqlYt57mvcckB6ygLdS+Q1+Fdg06f1SWGW6fvtj26nZHUbLD+FHVOc3m9Cr+3RA3meHKRs61rU5
o0fsQ9TWlLr1lKoLrxTFkZnx3cMeYqkil1hoo6deWowabLGhL5NfWnTuq6rW0oOW994aDzXtrvku
reKhThp3/cF682/vcU6Y0siggh6IIcd1SlNqwpUghRZ4y2gPQNbdRs8krB+sNlY1djKLgtm1oZrO
VjzA9yLuwgd8jR5zZQQT7LX6xpz/U1BMLcYSgrXjYTGlwUVAj4bxgyrTbNNUlrG3lGjV9WJdauNI
cwvYDTaFs8aIZVzUYVse6nxY/v7prvjfzFaGiOcR3wPxEObdNeO8oI7z7NEUflcDSw73vRLSrQv6
ZShrYtXUXZhq9fdWX+hVlH6OLfGUY7/zgFDj+Ps7uU5vmu8Ejuabyyv20nAIfx2vOpCzgP1ObTyw
b3geWjPV2ye9+sCyGUHtMkCOCuVoK1ZzTLz8s1lntyal3BEv+TXInNwEqZGeE4+OLuYAL33TL0cX
f3zcwNamPfU7fTSiZZTX0172SXcegrxc16EiVghMVWGUW8e1hxUl/ejrttD8SktDyBj6By/97VF+
GfI8KtuXRkuDsCrYJP+fs/PabRxY1vWrnBcg0MzkrXK25ey5ISZ4mHPm0++P1Oxlj7wwxtmAIZgS
QzN1V1f94e9T7UsRKDiVxHPd1CuwSZ2yBZS1cQx32GulI90zt3qr7ByeQdavEEDE0dGUm62nDcUB
iiGhruqZW9RAbjRr2yuyc9JyZ0sWWLvTZfur9hrgvf/uSnCXHI0AsAom4CB++bu9vqPGA4MG1YZu
OKc2Ex05bO7kksl56GfOqWkwSsiZxG76rnqwMzTIMLSV1woWUWsxvHS9Y7ymNbVJxTTQ7PDl7wV1
5XvZ0XO0tXDO8j1zU/Zqto4Ap6K9keuLONLQT0hDYxYhqHJjusUNkhvmHoFcc1+iWbCNq9B7TkEy
zKOGO9iZIp5VoTWQ9BrRXYmrr4rCI1rPEzIPWjcyOqzsYPS2M4faBzjb82CU+yAkkgadFTmmeukp
xhOaNNGhLpufMQiJmeNl+rmyrV+ZkPx7zwIumoT2lqR6dm+1PWrb7b2bWMZWqP4XT4o8omb/elJ0
MQaSOlBVGEyfRu8y0VNd+GPKlgIW6WhQHeIbYoPzNG6aH00kvLmstzGyhTIlpSQjKOrVG5FZSzn2
36JY0u9SiRTOv9/V615DxR9VBqw8SmmPyGl7jAE+cDf6EgmQTpO9MZ1mz7uUg9eqGBBdV9W5FbTF
WpETa5b2OgIX/ZHcIEo7w1vjj8IJdfPj3825GmLH1hBPEXJgocGFum5NZgeVp9TYUMSZbK166mRc
MjFDJCoYxLYPJThxRvYFy/uKt8LLYJDhYlTAg8cWKhHI39dAtwBMZbbkIcMmuyAvUX013JIU95ir
UKXme9oqwcZDZ41prbufZGH/fd5XkgJ/mjA2gO6Eruk6tjBilyfVyfy5/1323GPYZ+KhNXN1Jld2
c+iyZCkDUVs0pvsA5nSDfUz9VXh59YByFVTNMjWBX41GTH49fpS6WbRBT4FVldpfDsIqc6AxvyKF
1/zfJ3s1DI8HgleCAx5/BFSTG8CHR87ryZUpBQkh18RQLAyfauHMk55MYVHVqCPahDXlT7VxviAN
/5cTNNCLR/KPo9vatXFhK9pe0JfBF3YyVNzHM4ykMCDlz3//PsWRsfPxbR/PcTRNhoWgjHH7xHz5
cI5gxfWgVA1Aeqrbz9M87m71Vg+2vvss4uZF63LlmIPM3bgRuqFEltYpVSDHSWPSslYoc6pe9MNT
wPS1stqd3Vlu2Qcj84ujVnbeQnNcc4N8Tb0M0waqAd4FduFDXERl6xxGVTiWZXepJlYumOp9SwjY
ozI0T0k6Jrm1dAuwPWgSWicywMtMlcDG6WDOkJqbtaXaLRxPDb8VZE+BxavbsMpwIAi7eh/G9W1I
nDHvqPefc5WuWFEGCpypBB7apWBZIiA2szz8oBUr/GkRSZ0oHQwnKYuGL+7o1ZyBq6wxno1+RgL/
CMO4CjRAeljUefAm9wcb4cSyO5vgJ9TGeoqtGpC1AGX/xY39dF9hRfB2QI5gFvDpGfJJmnUkY+mr
8+bRrNvHJq4fBf//+zCfHx8UBnhIKdFiVWtdn1hArTdLPOhPlRwwz5G1B9fIAZlZ7jCrnKXmNnMo
JifNj76Sh/7UA3NJLaRhTdzhIIFcCx/4tTAt1J5GAJi1LGwg7Z4/OCdL19CwtBWxa2tj1kPh/vcJ
fx6HyANAnrEZH22FKesYuHx4YYbeiCCFwnhA6Vebe0gcUlDHcyOUsngPRBZVZdNu5jGQkU3ikePz
C7tZVV0WrQk35WXnlV9M9yYbvA8j9vh0MSYyCFkWDxiy9X83qUlCPJMw4JuTXI13Ob4FeWEVOyH1
Nu6L1l0f+GIbiRwkk5dQ8zH1ZvS2bRbYV+pr+I/6CojN3m/Nc49+Pt5PPQwHxW82/752E4H+qqE4
icKHmhzjman/3VCsU1orl1QS0roBPTqGzeJabfcmoS/Vq+IkQ7NeZMhZoHgsgCPrcbeh+8uB8Tk/
l56HTm1hQyAAIbUHFZDOe0yeDsDhmKVJhrIZUA8koK9Z1bCP6Pu5X0Qhn99jLjOG97JQbSRVrjMq
MZKwtW3m0iwv+kcE2rY+7uOzyqge2SyeB9oX/cbnkcDQGe5lXWP2QBrv6mGTg9ZyG49EeDh001ts
8Sb/X95iA6NcY8oVQFa7vi9VlnakoGpIjBbUm96Fz9UTNrVodB1LQJ2YzmNmZIV7YObhVyPQp47K
IGmAlSTPLyd6/fC2VWW5qkxajVFmN3ZUsfB3X5/i5zvHM6cx+QRqyKhqXl3JSNf9sso1CeSTq+7I
w0s2GYnUuY1VLdkHXvXr38/65zuHJwDzrTEzSzR9zRjVwdMW4AfsWTkg4idlop1rekt64csu+Cr5
xdtPBzyaKjOttj4fqTLj3k8D8M3kKVCCK0ZbUMJByexvsEDSvshN/JejjZ4ZZKmRqyPndtXXxG2a
904J/0XR+/a2jpdpSYrN63ILCVmwd/++ipMoxt89BjkgcJ4weFV6tmtnNaaIvq/BhpuhWz5DppSO
FdWJuZEFwaxItOJcGCnlUEzAZ63oolPnRz/Q0zoZpVMcSiUla2AmN2YA3BVs38+mVQ8CK+MUZd6j
OqLEInQ4lKQ07tLKKL8Ygz8PjrR4ZEmTBIWjrIzPyIehwkGg0jF7GFxKFeVLITVI5vlDgy4W6mLC
AxMu3A56gKreRYb5lbTNfxmpCNAtEAYK2UrMea8eeTUfetlz6KyaoHbWZi9+TkFbYgDnDfABQh/K
WYlCuRchSnOahzNSq4U/srpSb7US7dV/38tPT87oFwZfk3yWwMPnOukWxgFKN4YtwY2rT1wMH89s
Eve2uTe9JvhiFvspOmBygs85xi8Kzyjk7b8vvTSERaNxNNAsQIQhVjHkPGU4JavhfWsQqmQ96LZ/
n6ByVSZAeYScFsROii6ERMQGfx+U8j6V+AKSAdJ32C+DBIENGwD0SaEaxYJyfzCQgbHq2PsJDweX
apeRzrJfUBrODjk+Yns/eehBQVEvcc9WPLNrx19lnWcc4y4HBDdkX9UIPk/oaLQJT5nBbHxUryc5
KOOWluHiK1B7WT5DVP/cAT7eqGoq5nY1ggS7zFwhmIClcR/POvUepEDwRSbuU29JI2zFwr+OQZXp
yFVggHuNxRxBJaR3Yu8YON3ZEkmOXhKWVf++SddVrPEmcTCMzHgI8Y2+nlw5zOnTIE9hgtReva1/
d/CZNNdYA+iHCxDr0qKj07mrQIc0yIPMYxI4u8BsvL1dVseyamrSPKEzV4YKkdo4rzbeCGrKZGUP
4cm4pWsxZ2lckwxIAQY3dv9NBiy4Kss+XYDvvTFCRZy8zBG7ghSVhoDbrK7C5N4bSFYxT5N3Q4Bv
2r9P+0qyhTCVx5KKhcWMgPKFfk097quhyDQf6EtfVtqKWL6k8tAsOp6IG/wAtl0WyyN2uF84MglJ
JrjebQJSLYH2elZ6/zar7C/U3pQpVv6rd6dR47QBDxedLv76hYFX0CaSRwdZFyneJ5kFFsb4ZtXa
gG8iXngk806kv91V6xsW8peefMhWxLD1rVLrZw1qt+7WYuPXXTo3fS+9o7998UGNnSJTgp7rPDdG
ES+6Lm3vVSFXCxjeCe5rzMEiw/4R9r1yJpviKcSNvg5RMi4HD13rdpP1kfPit67yg6e23cQF8Lms
utdyu77rJOl7NbTJyCXQKHV48zYj2M9cCT6LnqNBTbx0yru2hEZMhYPBOcMJ3s5uesX8BQFD7COI
kRkQ+J00OBpMcA25+BitEx/MOpyR5NGUjpFZxdvCLrxFS32LnH356qhNdBKhr2wC0wEOXsHjNqXb
LhAhiU+7WSSwYZbYXB4VB+0dTVgHSv7BrrLEjQEG69eizdv9YBvDzi4iew9Bbq2VQT6TdPEEjvSl
lmX/3OS5fx4697cZ4SGSDrsoBHceximoOgiCN2kJ83EIrG5VRUgWoSVubYWePbdxre3iDopLqzXu
zgL9Ny+csl8YalEcZLl+9JDwf5AY5UHbARQu+7B/9Eo4jH2tnOFDvGFkqN9nSt/uFECHM8Q/vFmt
aO7O0yV9F9ihOXNUWVoGZCtuFRXQ94CPSexW6TbNSzCYJKBOZZYe1LzcKya6v6aha8cI86cDnXC2
hOZ6TCI4cXHyYhQjwTsw1aOVxbdWYuqrsAlM2M6Oc7Az4zTIqnQk5bAKXQUVITkXa0x7rGNghQ9B
kfabOrTeakTjtloTMGUhidFR4ZvVSdAe0LCC76HqN22t9TPXrPNvbr8Im6rfN6K4lbwIN0RId+i/
w7krPeZCAuDGVlG7ZpGS+SI37Kjr2FN/AqDxHoQHLd3r/HSf5YCV+yFrbnDdAObmoxpe2cMe7V5r
DjlNvlHN4FW1MRcxYavui6iHwYl9tFWH+VNSPCLy786D3DeOVtF7K9mtC0SaNOZ8Mqq99hCFN2FU
fkNYO72xQ+O3oXvpuSpb4DHVTTmW86Bm/DZj3z5a4fCsGXuzbpxDUsnl0ZM7eKCBvS5hlONMLjaN
MPv7wZLKZVQ7c6ZpzhFsb7iKvOKb5NnRLs5yVDHzo+rvKTY0t1jfNLdxgelwHkH0GfBZ2Ki6HN4K
uw0WJcre/7+RiW1RZSCzTMl0LE9djT4lgWsX1KY9c2SQhzLxeg5+bOkL9LJpxldD0OfAjOON8wKT
WZegOD9GSh/jwnbIhKEQ1JbqqAlYoylQNEQoqlHA5xIgwlxk1vEmcU5d1c29POR51P0nBKKaWSKN
Znn/waHcXvrb/5e8W9R9mhrRHGJUACIanTEx09/NsUyHq0tnCo4K444+iiBsl9G2Uwo4xXBXt2Yo
Xv59yOvwjM6WhKOs0AONyaPrAmdaQGE0HV2awQWOZ5ji2LNAgW1L6KGtHQVCndItgQI//vuw1yEo
hyUqpGxP1RFYxDWCJUAxYdArDjtgyNDGFh3+GI/D8gzukubu3wf7lK3naLZQbArMRBuUO69iUCfy
FeyT4Bo0oPn3tkyv4sugRkUdI49iCVyjkB1ZpxZRsKKSmpTkwP9i3L++t2MbcD+xAQEAYCH2/vve
akVYO70Kz2Ya9nH9hoZbh3PNk6WFrBEJNGHxVfr6U0g5HZSHG2V+MEv2teOYH6RViksuJy6RXHWC
+FAjtYmbTNMuGXLnnh7iEayqJF9deDx+tkvKNLr/4vJfx5RjKyjt8uiScPo8L+761M10C4XoHqju
sjcLdaEyMwFxU1A2xzoK64Hi1KZNfIgSK1kFfesfPQereUb8+zZp69VQy7hSWOip/B/axu1AhocH
kYTwVY/j+2ig96n2Z85ewDm/NdpwiT/sAyToo7DDfK/J8a8yltNHH3GnEm006kleJknPcEoGmCBS
e/53q66nq+MFGxERKF3ZaF19mjNJhRxIeYHDGPSGI85D4WzQRf8Y5ioi5GYezvyuWxBi3mCkoH7R
B48P4sdQcDw4MTnZGW3Mrl3nFcIgw6wEL6lZ3VJ6RkigW7opEPR/n6KGmNKnAylYBKI0Rj7IAhx1
9UaUhaUFXjpwoAQteC3I0Jiw7wwz/I7JlCPEmxrm3jJK+uBoq8mbFwWAnV3llfzYz8pLvttlfWJu
aazMEVfqOS8qovmbUoht0TruUYmxowbCfipg5XjDbzdKkzEHn6/s3CTZytxzEfmtWGVe2s4ULLO3
riXAyeno3Zq6eERt/40pNOErrkeL0JbTTdI5AXjYdT3APvdjrZ3rjkSZg5d+CXvmJDN9O3JbZ/D1
f0WmUm7K+C1QRLxUfZiTlDB/ongY4GEiLyoN0LiXYA9Wtb+lJIPmY2ovju/UG63O9sLoXyuBqk7h
NWs0x8jPgrxTDfw+IiVfpeQjD0Y87NOo3DXgoPaV57wWKcAiL8cZYYiNU60Xayt+yYSGu2z2ouup
DRhWA04h+dKaQu2J3nIZlXm2zCwIxXp0Z6CFMRNqgB6S72wG2do0uDqsmpqUTNUE3UwFObfJgPRi
cCZOmh3A8zG3FTzDFVgsbE2MHCq19uD7hphv7Ba2jSbJZz/rH5LaXlWDdZA7M12moaaue8v6YeTu
XVmov7BzwRvPLk/YDz12gb3U/N7eKPFJ9zMgGtQYh8acFyLo1vCvgnmJcMJsEF08dxpTxu8GCWkD
oRSYLBaRiozqsreMY2p3Uatu9aPXPnl6BAecmSyoP8MDxUhsbGQCYSZgB3YNzzdWw/Uw4PGEti10
4bzYdIJ8nudZBI6y6wPyd+6RfcL9yYN02MCS7lStX+hZbCyTylkPUh/PYyWC8pHp3UxUUbCu6vh7
FQcvTIXNVZK468h342WpmI+x3OKEFXToa0Mz/c3EAj+QJH1tmt4Hnt6gOeniuwlpWYNPvwapCh0i
LPAJNLwTqsVV3r4qjlYeSm9YFDK0mKHkFukGug7fk35AOUkvW7RRZjrGPjNZOL+xulpVvHfQGXgg
8w7josa2ypmhM6koXVKWoMtno5W7JdJ6pjcNFJio6DZ+ksQLfWjnWZvinpHchGg6rLEeLDDfk58F
4KtlajZHMNTRykuiHYizUWEmOMW9vBlSD6t2tQvRZ82wUlG7naLjSBNq+X1viPWYKJjZ5qzs1HRR
MjGb8xo+REwUW/KZfirupbA5F2l4Y7QE8ZhwIBekIi3jSc5S1Y4a/lWcjM9FXjgisbd2X+18JnNV
qC+GgUxQVWdrI8weMcISs0KOVrruPYLOoS7nd9L8h9Yq+UJKHAgEfqJvnEo6ge6vVpYuvSlm+CgV
wXCr8SZbSKHcYUtwa2blm5MY7X3kat9Q45hFzFxf3KRdNVX7S4IXDVlGofEDWkkBWHK7QV+nz9sM
Ol2OJJAZhes2JeqGQgyXFp3W6i0YafVK73WL0FH6Re29Nnk5GlkG2ZwSqhyIel0WhrQ2Bty1It2L
b0uv95aeZL8pnlCWkuog69HXL1j8/PRq+LGOE2Lk0uAmpfmrOBTputFDsYngwzyYTbjpZNIjlHjF
zDQFdiddZkGpqMVOrm8M6of4ERX6FpO3dhZwRTVsgWZaG9pMlFV3i/EuenOp9ILetDHvMhWOnTeU
s7gieg28p0D3cKgpNQilBuWTJr2Xq5Q+34ipJSXqXG5wiiM1q8z0XgOEyWRmJZx9SreyKkxmmFAM
kJ/pHsqyXrtKAKUUeEFHtoFxuFkhjfbcRGBvyg7PpMEI9UMF146Owm52fQzh3SyrHzhuntIo2mAo
Z/xgOD94peU86XRbiziwnvVY2jiEZgICEDkI5JVSZJZ2YZ8/+BEWRA22dAu/ULHdJaX9GiIDjKeX
BmopytsDNJJZVsr2HkF7fS57+Ja5JOznfeUU3ORKWkTVGFZbbbPOPYBUetnnO3X8yFFT2ZmR7a86
uD+zXDOzuwIKSK/67sP0geoNMwEcmvddaJ8KlMR8wiXlN5aUzo2j2KQcPBehOZZiMAE3A4ktQJNF
uDU8KTvTy7bHuEGdZ1zSsFm2Sti/0qpQzD0qn9bG98uONy5zn+OIHlMTdbSxzMB7xnwUISVL+Mdg
UNznNBlWQ+Jm99gI9fcuIEwlbn6VZZJt1EppD/L4Mf3XGmV7sBsbQq1rdDEaElq6ev/F9dwOqTjW
mb67rBgNwbCmxvD04bv3daZ9S9Me8eU79Sn6R1e7mVa++i4dEC4a4miX6PYiHbR0S5BR7acPO+mr
vdykcobc7/j5/tP0X2Imt6jXZRjMSx5zvTYOSCdVhbyEAD+QIFDsDLl9BT/J8ePyu6U2v+O6clbT
d+1/fkWRn8q4K/J1iPd1KLLkpyfoxkJfr85pCMGH0SJZyXJiP8u+sQ1kLfkpBfBNEQQYzjFYn13L
CL2yXFt5VmFwx+M+HK/EeqlwtLNpJ9a2hXO1wkqzfS6lbD/tw2rQGDH60jnjR6Rt1fIb5q+a89DK
rb6LkIOeYxVm7kykU19MLEg1I3CfcmxbT1ol17Ppe89XlWWfCnczLaq5dFYTVzsbRWeccxcAxbg1
6BB/M/gxk/V4SF5QMwF57RyhJXV38BbzI3KLd22ueveCasd92PkUALG+23p54d0DaemPmBzdFiLG
Ls3BrnXeB5G9mVYO9Ew/hk0NtI1Np52AEYXrHWES2+TNOVFr8aj8NoMufUN+qQUJUyQQyEWy9iTT
3ckjWjSrDXdRGEX2bWigKctu9tbH7iMJnvjZ6JIEwGtlHbC4QlkzRioikjr3Sfe9H9NuPZTbbVfv
v+t5PEB7NcNbv1NSSJmKtU5NLbzzYUDPWjVNfhnKbtp9kKNOa2IcfK83JdIsSlPtUsWST4z/ZKC7
SLxqdrmb9k8Xe8ZKy3gWjnAYy5viWNii3xP1eagtptUjYJ3LGdpWOzfyNPsx2E05L/pIRp1QWBs5
lJJNGBY8MDnSQ+CUy4c6KY+Sg5wP2hjD3imS5DGo/RZchgGiFGuYR4QY5UVSlWI9/Sqh6rYKfN9d
WePKSBJqa/zVSEaPi2aCJj8onmo+bdvJpbbvCm41sr/xY6sy2jt+/zr9WEGfuXXleDdtSaKluWdI
mE1L00dhPfZ959xPaw91vWlMOzhPe0Jm9Ck2pOY0/ZY3qDoNDpyOabsAIu3cGCTncgK+KZeLMui9
zaURea0tPdSWVtPKEXrka5ep3J8TKKxoW0e2PJ9WNmBpwaNXwXmOp6eGfnfMAtQsjASuFyyJpRkF
hL4ezgwHx1awRx0/qKDEBzCYOcoABfyS93X0EJ+6xbT65VspPQdFVu6nTd73MK1ByMm+AoUDXH6W
UmnVhuH3Dzu8/Dtt+GGveQzoTqJOs5h+0Tqbo37a3djKpjOWQ1Bq2+nX9/OYFj9s7Ks4lyQJ92/c
6v3X94ZOP0wf7+eSRDWSiGTNx/CZUXW8TJfGvK/9/ksrD6c6FSnyEN7JD5R86yauejRRpjqiC2P2
s8YCgFJVgb+WsKN1doEKPK2CDGqXXbGuCHlgfMKWLc287RfvWwvHz+ZlGSfLD79MP9eKurbzQt5d
dpGbqrFV5OyAOF7TL+zx0NN6ouQ1KOFUQKuux2j/Py2b1pEG99UuCoaDPgTg2kRRfVBA8FwW4TSr
yyHXm3kj8hPgvu4Q62Vxzsa6OAH1DQBugvQ+r7w5rpW3zpAnhwh08nlaLXDVc1KH3qGhEObN89y4
s9LI2l8WS8d9yCUbaf9xg2mXQVA8Jlrd7S+7dITyZCJIv5/2Nn24ifdSdSL+sw+1bV6Htvcua1ya
FRrfXCSQd5ej2EHxw60zdXfZZRG7v5y06P8s5l39RvxV/VmZMiUqHKOs2ftp2pnqoZVPjeNPo6KG
Mik55u17q9oKWi0iNPr2sg6Wi8kMop3YTk2aViQrMOoA+e320jBZ6nOS9nHxZxvyWeVMR1bvw34l
neJ9zoTk8t10oYx8YOZD/nvzvm8U/UghDEj4X/bdqA1Bb9KIDWVeKoy1bCnMDZg3XdqnxxSNXLmF
JTTdu0Clopj0UnzZ5+UOVjnFUkRk/uyTGTQehgDj1+/nrTIXnRttYKwvxzGQCUeHo5XX722rTZxn
cExFAGh6CtqIiD8Oy2qdT8eG8FfMfYTyPuy3c8N63ipltL60L1TISPSS662Z9/15uCiMMl6hJ8Uk
fny68FuU51aV6X+WSw+hG6NrZELC8RqUNtNslFu61WWftYiBalZ9tXpvqyscdxGDpFz9aZuFcC26
F1Ctx+MqMmSSStzWFTJAMYPzutKWiZzvVa/ytn5W1Oeh0KuTzCx/Wmp61H76BmR7HfrOUSnatWEg
L4iinWoftb8XmfOjFWwW57CLy3OvUw0Vdr+mjNt482lxXOOyffu/v14Ww0a3jnos1tOm8bj99JXL
nXjf5fSVz1fCGrplZqN0bIimONukao9MS9fSePRp/SQ2/ZOamKtpX86uaHVSEaqiITIaWcdKVy77
RQ6oPAd5Yx3H/U5Hn7afvnJ87cPR/7PhtM20VuOa5nFc6/0r+OnW9NW0wuX7VvMoV7nY2WZIqciM
PNgkIzurN9ZJroLF+1d24YhTF3y3MQbvo7Y9U9Npz3jvDqdOwkheT+W9F+GoO562nJKEydxqJUH2
xPbditZ5ISr2y5Ufz1Cnc5shFjlS8rkwVm8Zx0o4H85JrnvjmOb2/96VPL2s8ecmjYvCkT5cqiZ2
dCqn0p+72o5rjIvTlXPc4rej1RFSRsSvbRl8o2itIKdVWGs594wzsq/fQXqqURq+oqvq4x+IDE0Q
W+ZrUMQQ4xX1lAaoatKPomotifnQGerGsSp7GTtWNNMyccYJI9ojLIxyqAI5UA8r6bVThmJOHC8d
YLFE9who33myRc6pHJRjVCO72fdhsMsUw3/2VGSXq8z9hkwq2nmgUNfToqSvcbNRSIq9xFoXb0UZ
UuS3WucViNgByEL60FomQke+homvYrs3gUkBVm+SiGhjKG49M21uEFb706bapQbpYwh7TNBSvCcx
cad6tb7yg44EUeehbOu3+pMlR9FCKNpw24wW5DiVBds6jodFL7LuEMGdqsFt8e+0zJzyz38qXq2V
UfXr96+m//wiH+ft4xbTZmqpw7rxbHl22RfV6u7wYZvpAAgY5AcAYu/fX3YzLb9vMS3mOY65WieY
UEyHet9mOt7lKEi3JusgUr69b3y99vu+FSkj2dlEu/dTnDbL7YCTfz+V2EQfxXLlYPHhslwdflpb
qs1yG5rW5n3bPyc/Xr73Jk0/54V5nw2Stf7QwPdVLtshx4BOhNaZlys0HfOy+rSLD20YemvftrsP
3/zn3l03OutQ3LBzDT25/9KsD8dIMhnYS9/9+nQ6/7mX09qJXxjbNHwqGv82QsnoVS4UokBc2m/j
II4RFOz7Lbph3WnQaiJUQzOfskT6UdV985sTTI1Se/P8IJwJpsiPftomS+ao4pj4Zb7LHDK8naVV
oK5kWFpK2n4bSnePdVD72/CCNSpO2ne1HV87W6vuNAuwDhSDYG9r6FOiI6ota9SBH5KOuBoBnOpX
RakPw83mt+d5T6MS1YtNGnsRSH19g6ePtUnAq25IAzQ30w/TKkx6Hv+0eGR5auUvPUFWXtWd/mHw
e23Z+652mA7chr690ru2vpuaNTWwwvlp2jzog31eGc03iYLnXKuq6jydItzpfDedtjGEybIJG/Ux
pigxM0EevcnOQuC6/nu8bmjSmU99ItCZwZf4BP9k2HatE21STa5up4uPU3n6mnZY0k9XSQsWRh76
PyWP4kSsmM19oVb5ys8Te1+6hr03KVSsGjNp7+sCsnSRD/5PJHEXU4vH+0rNgKoD4yLUjijfFVDn
Lh99hnTgzKnULYnMAMWaYimwJz4lsu9uBxssyaDW2RzQVveEmVG2qJtyY3myjG43ElJhQR+bhAOD
KLq5K80sqrmEpbobM0eq5DTchaio6/Z9h6Pxd3RphmVZ6A/eQHAUjpIpcovUvtowiiaN1m+qvi1X
ZmNKO9Sj+BDNN4DzwHckyzs1suQfggRTobxAFLFvktfBzF/9gKl/VahzsxXRGtAiSriRGlP0Vcqj
boUtciTZThjgh4bAzREv0bqjrqRYRha2tXJKoUKed9RjPqTa0e/yJWOiv3DtQGziOpSf4lLbdbL6
iHVVtuM9CO/BN0WLGNE9KNnDXZJT0gigyx13aeg8KN0w2iH72HonTEfrqHgSiMFxcZDutntjY/lw
3K0GtTC1Ch8bvAceC2zJXay877Ou+ik1MR4bkl0eE0+UDLRqtqzdtFkUfXpfWX1+A1GoX7mqVK81
e13An3apCZF9fTWaKHlOulxewCBqT3mQhnNdQVmChknrpqyM2y6MxbysG/ebBQFVrp38IU2Q88Qk
sdmp4wfJJHlRWPpeg4N6xCrdRSn/QD5WPU7fgAP7lZixQWTLV6JN3mS/RFImjRE1UvR0Y3NdjwWR
z0qVmvAcNbeVjfR+XRJJyricIXuddC8UpfzAfDXcrvg55Pljn5vNI27zYLrzjBccbeE664Jj3lfK
VvahH0XWAA3B9MNngfYaCTLSuEp2iOtCQsFJQi/LyDrigQcrIRunoSHxHMIHX2YhuuIS4dDdaAUB
N2M+UDR9zmMhLaDc6TiApfZzEfrnrJXE2UMu/E4DPqujmTkv1CDYdvlwpEwMokHxg1letVI/QxUV
ABSA9yqRgp0i+vYnqWMUyzBpf/YUYENpiJS07JKNyJUIeWoFLL6paBujxJXQ1WP5hl5CWtS5Iy/M
Rni3wKcMu8GWT0CcOrfYz5uKs6lMw/mRI9+TI/f8gxo/8DejUm+trtM2md5XJE+V5Ixf+UbRvF95
n4SnxA6MxSCHMWAbLVy7CZIZ0yXKMnwBSACnq3i8WJVE4FGgar2PGuryaUbvSz5/FWEaewcXcp73
kf0KS1yaGTnFsmFw4iUUXO5hDawkw5TGjVHLGRoNG9EQ01eemQSzm7xF8zzdBTmCSmpxIO+97MB0
rAJQ/VtPCvSdGw6nAnWquecU1S2kPWurpKM8cmWs1DiLnomnhkXbazumtead2XvPIZPeb05QWHNy
4NlB/et7MqEvuMM6W5GpllgkTXPr9kWCRFgKZS5Py4WopHjVWkSEJVoLC4Hq4C4M9GTnmCNa3C1u
jdo4SK7aHRRcDA56H6n7un9URi1HOyehmiW2ucuT1L+Bx74sFHUhuZgd6HH8mncoQQ9plqzUcbHK
hjMSuyjiJX26kdWy3IQ1AvSD9T+MndeS20iXdZ8oI+DNLQl6WyynqhtESeqG9yYBPP0sQDOt/hT/
PzE3CJJwLBYJZJ6z99qB/yQoUBeT8g6uq35ZFun4Yk0MCZ0xs09lFOuv6CW47IImaquMz2TYDj3c
NvII+j2c7tHDsFpcQHWB1B+mI3Q8/UyzyelArTsgUKCy69J/56sT7MZAf8Pwwg0nz7IzAgfqbaXd
reusNLZpFxh3vUOCq1r5JtKL4aTVmjyVg5CnJkw+QDN/K+kAdRYU05Ke3UNTnPgRU7fk63zP8JEe
JpLnjpWVWauE8PYHfRtGA2S+IJ2r7Ueulc+aP0032VP6GcVHQmMAS4XuBCU9ONE+ihjCoxWXWwPb
+pZB+7QjQ3jaJqWiwBJjeiP16buOwHBtGJMNwbsWXp1XtKrz/JvZlM0T1336m+/V/NmVszBUUUs+
Ktipv56SFjizoLCNc9nLS5drn1nf69BB00jT5a4nyg0JIeGkm3YMwxe60uVTpk8E9an+gzvHczuZ
iScjG+qe/6LYcXuDnzZczUBQJ65uvFfjILhsndS6jbZmatL+6tDpVK7pkO0SHCnNXtMwtz+iki98
WVfn0s8LFKyXmFYtykezfxni6KXvqtm4WX+M5vsYm8YnHkB1g9GmPZogSpFQg+CvSic7Iu3UNy3d
JYj85GHEXOU3lSXs07IY4jkrM3qLQmjglqxvUwV9Y6w07Q4LliEd6F6n0BG3otFCuvhiZq380NW2
30jKDoflKYMPI4PqCdZE3Cdd3XbEenwDeKlt9cBMDpBn0WkcJuIaiHOozVVuFVQYgly74K5RLxbx
QRTYaboYmVqe1FYH/Uuj8yul491Vvb2xHT8g5wLlmKhK8zikWuSZbhNtzMC3zpQpKESplBlBiNX8
V33La9EgHU231VdRSqjsVIzbBsjDpdHL+GEODaJlXdNuTsTFWu2AAkdj+ZmXaGuSml4lpd4XPky8
sGGWHXDlJ7u8FcbZp72G5VxUwJB09WA2JBVwQ6bREkRfCLr9F9sqd/AcxIkCe3h16J/S8XXKVe3m
Avhd7NOHHyNvTAAtDXKgBzRzHwv92o6mcVrkq0HXnWq34W935subHeavFNsBsXbqyS9TNM9aglQ+
TzJ6cHKr6Mm46xwt+7QKzGqwzAVUzu0UyvhkFBIlaNtu5fdqMOD7p0Z9Vewy/Br4UTOqC/aNJI8q
ypV9Yw9ADRJAT1pjKlfiRUTbtPvcZpRvZz7aXsVc11D4N0GsYsY2tHyLiKA6JmFB7qrZPkSD9byo
1P7qp2rxElErpXZlD7fMMop1VgjlyH2UhJkiSfaREwLD0Ib+JLQG51tBI1fQsa9K45r41RZILWL+
ADJIHEMGaWLT3cmKWyW3wZILltPSIRO+1xUD8oW2sbARc+3cVvUngs3pLenKaUsFU/syMvt7GiU3
4Hzjc2x+SW3IH7bPSMEJ62ajGkHxgOisbS0KPisT9fu+JzPckiI9NmBIpJOMJ1OqBG34ljzFlIK3
hRt9OWVfXDJSQryMbq+qT7knQXkeSwFBeLL8PF9ZgUEAAZTqdYfaxJOt3dyauqw9eOG2F3ZDu8GY
GVMO0HvopGhbLMcPud26yk8HRH1j5dbd16jaGDP6RAF4tUlb4d5H9xA30/BMUFG8h5UXrGQ56uug
qTuvxpFwC/voq2hAOPctnAyDMKFVkdvOuq9rfVcgVirG0Dz7CO9WQW10l6ro63UWDRM8Zp/sDCgx
exnq7d1PBBzVMChWdjMyuJqvTmlMKEdb6b61ZhDqemNIz2pSrfrZz9IriMaAsko6q1dpnakK0wPh
a7eRQeCzn5obqWTOizXoW2oNnadJGtgjI5UDDDHIr/Hkfoxu/kQimwt63hovaDaqlQHtGaqeE9xx
bN7KHrK5MSnOOuamiuVg+ovo7qfBtsczHGv+Hc2UbtptUNTDZfDxe+mFT2RAece7eiSIY98jMf7W
avSsJ1Sc21oYyYl/tOaNvPFRGb7HbtHeiaOWFyhFV/7zjMaBq33SAHpCzTp+hUaHyru8JEoQXzDX
Gk+d1tmgbh20XnWqnUT9oXPp/SC8zbW6deEjLa5kQcCfrSWf1OJ483V1xbDtbzT3zZdu+d2MIpyK
djdCKiWgCNG/hjqZ+3TS+42Hqbpft2k/x4ioQKyMSD9qAnkKaFV5QfL42RNK9sZoBH905AZ30YbM
MtSp3ZgDqgWYsdmpOiK51l/dCGhjXNDggKsOL914IIMjrihh7raqO/0wwDbUNwBJLAQIBvo5ozti
i+2A1obMAeZHObgrhiTKfGi4V16RV/1xmlcLd+yPv58mNHp23Pm3LtxTgL5MIn4vfr9WF0ixUquz
PaKC5FHScYXLY6mSPgSpLgR+bK3Bl0xACAXTLd86wvsQXpwP4j7KYNoAa7dvsdoT9GbdDVKCDuCk
9kLir56s9poj8A8KVT2piKiA1hZ3B0cgBYpB2XTx1HmkhxBB1HfoUaJ0XIfByGZQ5yBGk0CkGWA8
idXB43bN+S0eKriTsmnuKAf7S9ozR3OyrNvFXeNDtJkNvbGw3nTbxo2ka+skn+KLUaJei9sC0EOF
ICqDtHcKKtta6/lcvjTR2aczeXf0P9WZDaxHpNTZ0OVTOK5kRT2Z+RDvK8fpztjhnBbqAw+XRRxV
/dakNzY3T9MzbFmpl90ZnxsjjTINuvPyPEVcAs3a2lc4Olmh+8Y21Pu/6qjmaWEQOkaARb1SieHG
Gxe352ZeLE+XBQr70hOK0a7Vwd1prtIhzcka1DgsgkbyiMBsMPzERWwmpYSBvoypANatbfKACNYa
u/bXi35WYRdtIa1iSbxEbjIe9AT1o16CcFvFcjAvdiZJ6Zn8e4FaqTSZY7eVop8AOuin5VGb+vm2
iOO/l2eunRn//fq82Z/b/vOaxhCIFLf5OSE3J9/pyv0cw/Dfr/0+PDfV/+Uwdcibj1VZrn7t/H89
/XL85dBui/8rEsnh//tW/3gvuTkPQZatjcpyvTQYIdL/8y6XFf/665bn/69j/3oLdbkeNB32wD8H
+ONQy67/OqeTghGUEvt9ORJYaVj6d0PEcqUaafVkFgHzscwaN2Yypp+qL2gS1vr3tkR+DvUwvqLU
kszZSVVbdtXCn2jVxSehGQUhknlxYnqpAL+lTrVsELbuKSF96K0zbJglWmjsheMmL75bfi4bME6F
pyymlBwQheSeSk7boa0EeTyMM+a3p1IXWBvc8W5Q4gVjX8TlU2Yn3+3Cs3wHq1mEYxQQNbFkceFf
S9Sev95dEGYIfafwgzpRvHVUGR79UOaP3CaOfjl2lbVEEhXJq5EZyV61An1nZqXzqkbdfdnAaUC1
hFE9PLWuPxyNMdO54Vv2x8TAc/lstG6Y1gIX8DUpmuoSCkaIy65x8sLFp/wKzDzZtHDZT11MCbAR
qfnr5GriHgOFkj3zK6ZxlEZJ0umc5yiPvi9H0JXqrywa22eVStTBsF19OzHaf7cTvm7z/yWrA3Rw
ti1uM3jolMsK6TNzzC+fudG8QTCi0ExF7Z/NpNavjuESgzR/qAARvAHl60c1B99NjZofbX5ST0hN
GO/Ou3Zu+CzKvHnFqRfsw0Kxd63ZTq9D7T8tx6agSak6Ks0njUjUoxgKe5MM0/jh+0R3zIeQNtq+
NumHa2CgC4cBlnnc6T1bi8Zvvautc5Bu33yENFu3qNV9yO3rdWyTK1pB98ueMWacQ7umfR0iVQE0
H6Sh+yVs7ahHVv+WO8jfGosIBTkk8Tf0/Ztlg6rEM2zwbTlHFp9NWJAANfWj85WY+RvjqvjF7KhT
uM6AWkdO6qfV3pb1yLTDTaC08alp4viR+e2cLz/vGBE6iAHSedJDvuSKzJgLzCu08jXVuu7Tjoxk
azq9PKRDXb0Mafi6rHeRmeJeb61bHk2CaEcqZdCo3K+uh2IW+PZ7YVnNrs60ENGuUN/8mcw9bwDf
boDiVjgXfCj2VYkq5Ljz58I/5kZMQvdKRc7c2yEJeFXdZB8ZY85lTzdoO68b+uhsVoNzdhzxXGbO
leCX7DnLRfpcTTkkIhfi1vIUt6l/arXy5/Ls18JiWgavvT/92isJo2PgQnhUtN4s1nHuE2XD6Kqc
jxmJpt4nEQlbHakfv07hCCRUomSwN29BjR7hv6a3hFJy/uU1w390RR09ln2MJu83XWJMm2UDGwfM
Uxf9+P2WzXyfpgiDa7UaTlwu2veCOJFoyNNniaDggSWI+nzWvpftGJ1iMiYQ4PI0i2HHqJWFXnF+
6heMRtOCD7Wm+f3e5Q8nabM3YYfWrbHEx3LkvkMpSzd58pZ9ELeUHrh2eVj2SVr1NRNVd29M0EBM
p+erV/uOubm85HUuUfBxIgwb2c6sjGDLJaN9T+cchbJQGKHP561McxfERfFc+WP/6KhALztZOAhO
QUb4y7KTTTzsZlIVla8HOwU9Y+2qRae3rK2NGwOR8k0aqn6r/Olz2WjoqKDDrlK85WkIO9cjqXX8
9d59K39t8arfSS6sX2FXrpatNKvIuVEz04i+IqlN9L3/Z4GfVblMXTNdzMguCZzg71jWLit+b7c8
GnN+753Ube/3ilQdkHEsz7sR6XIaJyHA7n9e/PWwEtTjylQ7/N5x5jBQ/oquCcynczC/o2R0O8qb
81tq+iI6ZR1w/IzwkX+dL8yabK+Wycfvd/7rSNRCzQ2+OYZzf+xidgZAYYIzfx0GtyQhwQkFtVyF
lRjQSsjmKWqu+VtfLZoPSsMQvabSM7RMOVvuGF4o4VgMvg3/WnNH4iuQr5n9Kp/QlmDVq7W/V4du
fDeK2KNuar8OWnDUi7JYNcD7PaVLJgJxgva2LHxZtzdp5OGu7lDl/7EiSTSV/HFT/LmicHDLxLyn
9bIHhfeWzFwWRlMIBE/kIP4+/PJIBc+6IfyWYfp88mXj5RE5sNUG4hDcoP9c4cYxPo04znBs/8ce
1Yi8jdSJzvt9lGWTvFbIjJE2rcX5vSyvLYspJGzRROay+WMFEWPuuijJB/xjhagrdY31QN38Psry
iKod1x64ets/VigDBo/Kd6o/V6gtuh+1rpg7/ufHjuEWgqeq8tnPK35/iH6KT6ctrfbXimXt8v5G
hZTJsJ7lQv95KARolEsa9Ee/N14eNbMBW5/06c8VspY/bSsKD3/skKCaoBsDHH8+Q5RjkwrMEEEc
F4AntLzpxhUDaX0RxuzUauMnQvPyDV/j8MmNp2LjMoG754VWbvyGbB7ZCrpgTGXuVPXqjSwy8+72
QbtxmVrec/D5m9Sp1LsMiVl1jXwi8auRG6ma8h5QE+VsYX+XFb++tBLNnQi9ie2c6h7kusLZZHlH
CatyPIMgBDXQNzjBkruc6PbKQEScjewBNy5gJWiltfFb27+JgGIhoTbuDbe7s5GtYd1oc7jz2cxb
TrmIvy3Q8YULwXZCuQV9GkLP8cdb0GCWcGNfYrEb4m2K0e4ma+7I/Iram9sbKWsJUMszWgR+Ck1C
yjkKIc7zWxq0JaEIecrZFOxmYohveWPX27Qawxtu12brGqO4plXVbaVVuFc2IS+OWNerTCe5TQPV
vMrYHrZugFYlyOKJtaF2Ddpa2fpuRHnbmNRtOgfhUU/UttJNJY/ow+vSjajNULOhnv4GJgEZUDjQ
8c2LN63Klas/2V/LOhuR9Dl1uGSP86ZgacJjKpyBdGOeqp0b7ynvGd6yK2CzZis7O9suawfHdT1B
bWyHn109hmk9kQBGtDrV0/6kDK71ylwZA1STwY2fn9IoqlaEnEy/njJVnS1tbnpxu8p+zav0b1OZ
zMuybVJFX8xKm+uyLrbbt7aMw9uyjryvxxSWyl4tCO9uUzvfluRvr9BAWVzJwwZKouWa48qHf7Yq
iPvYpipNr39voOe1lxR6f0KV8z+bRyLkIcStgyOc63KcZRGMUw04wafFOVS9tl62+3WyX0tMBz/o
Cji7ZfNiOTe3XdxUoiIDVZbdJQJksc6I6/mSpvMoAXG+FFE4HAkNjol64fVqIoEmseJvzSyE4o/C
V+dm9ofaPcJQSb801bA3EqzNQQBCf7UCsIrzfpY+xbiWmhwbgm89EcwU4FZjh7HMiDQSen1LcSRc
J4AxSd+TWW8o7sm0ZXcnLJwo+UQrvwfx9FQ6VvFa2Em/N1vkY0oeju9uyFh42aBX6zk7erwWeC0v
uGnM9VDn5fd8hBKX9/R7pD7AqnapjsPdf5FK8W3Zs6iDGmt5J5+CPIUqkFRcT5zU/2qiX+cuoWWQ
jORKOj/c8Mo6Qq8ctuWFvld1WR6Rn+WfdURa//nyr6f/vBZWzOmsnFz6ZUVAjMuv3aN/HjXNhF6n
cClHcIJUrcnn+WM7k7+FKrTY/X79j9M2ldZt9ZF6SCQFB/jX2/jnvRBdgjUL/9O/Vv7z5yyvqdBc
PKH34tdf9ed7KSZ9PFkAUX5t/Ghy5TbaRfGkzItUnWivW9k5z5O/aNJG28o0aGxVLXWitDk0OnqB
wEmBHjEr8YBCbqhrURBU2uChd6IF1TsyyxNh8FheK0GkeTF4R/pzyiuolEEyDSNsSZCcOrj6T5M5
xJ3morbvpsRcmfbkP2tmdRBAL3cZegoERlEvVn4ivRITpQdH6nVQ/WQ7RPkPN3OdozKFwzWPCDgv
5PRUowggup442ZJyUGmh7zMj4gIhBxMKFxBi1DJb+ewZEiU1XM5JL+S+i6qTFHD7w6Qfn4K28YJJ
IwSHnNwQvPgjiFSNrlfowOQQCNsquotplx2iqGo3WVKpXE5BGsQEdex80cUkdVXFxtLSZNNFZbp1
FDE8y16MV1CaF9FRUG/HUT5U/SlKs4+hM8KbcN3yrWsHFMF59FiekZEs/g7H2rg36jg8Tc6Y3tXq
rxg64aVOwxc5muKQiia45WRTegkReh9BPxyzYZadWUF90Mjj84wqaDw7QGOu8OdtKAKsQsUZ7sui
pcJxxdV6DQez+LAL8w0RwapkjK7FjXlrGE2itLWdo1AUuaEDNu6nOSdXtaYtAM23akDhSBU88hlF
+smS2FwckkpaG+61x5Au4glLSVFg2umdTYkdZSUFUYCFChSWmqSxTxxuDSFjASbt9QQqAj9ZWuGZ
a/WPEGqQZ5gUUEtieDBcKip+N7o8pQM8ysQS+gON/EVXo/jV7l5cw0qucWi3xyGnOkQa65V7685J
RHgtXTN+KKIklidOz1V0q4bn0O6jb7iIAa02x8HEGNAWwd9gU8B7z5VEVU7gnqVRnRVnmwdx+S3T
YuUQ9zfahcElDfm7Wvp3bwmzqZMzFRBfXRdvqaNgsax1sTOHrCIps2meMuqf+7rzS/z/+Na6jiRF
o0NB23BP9mWknJtGlyS2dsN7QL8PUsTaNYLgLyNL/1LdSQVKLqy1G3ugCNNzNtq+F9IkP/QVqYQV
MrENHghSVWf4VEa9AaPOo56b0BnV+8wogqeqbTeRX/SP+ZW046enmN1HTFH+IihdrchMFFszMT9l
qSpnIqMMvFwrESIvKbMS3GbAiN0uTY4SCoeroFqsVFyNN53mshKNxXcnkNaqhzJwLJ3mzRVJcW1a
RERNQWB7XGeZJzVKN7pgDj30wUO17exoh3azM6wgPNPXcg5+3nY76J6rZu5+13PQbGXV8VFIYup8
xEtrv4XGzSij29ehlu2DqBrA/lD2GDHjfikpYdjO0ONid3UAM7m8aqG7VbnAaWLaJzK1P+xIXJso
7qOVMvn7uFePNn3OF77/xToHZkSjNkj3kd7Jc67k6T6YH2FeSun9ypTQs+woAvoja7TLhIFJwg+V
pD34RScBnOk2iZhM5tOmqfC7x/JewEfCd9Dl696I4hvdGdAYSCIQQXFGY2KcqCRyOhZ+4K6Z9INw
pT3lYxPYtQjgGCFoCfWfZFw3kAdeQ6aGRteUJ312+0XQ/c+DRiHJdlLnaMAsWVV91uzjwflBvNq5
nWOmdKWu1u3MLcrbDxlWBwLtAOa1n3mCTnI03f72a5zc3TpuxvegalUvI7rEc2uCRZOWHPBAKdtt
2kQfWLTloy/PZWHFHwgB1b1mMsI10UV84vSa/YQWc0XbocxGZiwxNNYaQUS7Y4T9rtIdeFSh/S1r
sNQzVmmZ92fKZkzsEdx8Yb74KYpztVHeVWUUJ2ngoNcy4hZ0Kd6smi9pnxj1Gq3luxhL882OtA/T
RvypuLOWROieia5n1+uh+VzN4n3fjS+2jUGLVuq1E8Z1kJl2di2xica+oQc8apcR3bcVap9AsBKS
3fzu4EuCL/kYsr0iyZgnvDjc26oS4VDo9XOdmiyy+AF3JbzUABafs+Y02E3/otbFAca9vqbzgzF5
Mm7Lws2qs9Nq7mmwoniLhRuq/RRVd8EEwrPxxx1sm/mnU/wtivgn0ZVEI/jad1Bx/pN1jemUG6I1
n5dF1Gbv5F2cNbI88EGiAmvrZvqs1OylVbpoM0SafQAR3JLeTML8EnWnZ85TzqODPlb50VH6+GGo
SMBD3dE/ol75wVTA+V7L5Do4uo9sX/87CI1sC5LU8OagnMcgsp+KhVa9mdUsqcx/NnU47jJZv1Cz
VVBbhRcFS/aBgXF6HOaaJDdm9QCeERed27wSU0iMfMlvI0zQA+mKqb35ln6BeyG+CxtSXxt0EUoi
1J2rgMRCJDBqdAdJ0YpY32ZWM3mV02j4OYlw0MY6+9GgBAFw5n4r48HczC5Xp6bjOAiNPoA0h+/R
8LPu1PZgd3F1wBO910M3eTe0ErsGoAty4KptOysx+tCNN2iFoEF02lFL6vRyNK2m2Wi0SBFicStV
kuBa50l85rJxUBPVQYLr26vlpyQD47UZJVa+2a1AFRGWG7ODshG3rAudo5XEnReMfvWcmPE+rX3t
yYmHxgtNBrYMle8RLsjj2FgNLT70QQhZk0uvDOuO+QaWl6uAkf6t0ImHLdI8efRRBHSuJcqXctu+
w4XluaZcD4nznE5mcXU1d7NwSB1qwC9qLpG2Jf49RPradXW06dL0GFGfTkY9+DDVbURv6VtSV/Yx
0KFwTQVVUr9X+hMjb3OV5qb+qIoh3QXV0BydNpB7kN/tKqfmuNKiKHtT+9Y/qgoRmDIusUPl8gdM
ICb97t+d2lNYTKtdw9vcmCQWHuA60LRzGoe05aseJcUl1PRNjssWHV6VkwHvTltpa8/Qh4IT/vx4
5wRAA5JIpcpojPV9IBPEG3sEyE7UUa/tS2ufxpq6ocCTeroQ7p5QHGjdyOMQatkeeuj83mTOsY06
qtwNIXpCI2wWQF56kPMML1SUFwep42bGLD733dG03aPh6MFTa3Xlm64RTuFQyOBiNAphfWSG/Qjx
9CXhp426cF3DpdgOYzlLejU8wGRixWWNpMzJEfQ0UnpYmZOLm3/VYV69xnpf7woFLtuyCI1G/WmK
faKnKz4eU2fESpboNMN+udER524ggVl+y8vTvqiNDZi5E2rl9KOxao/2kklotX2cXPhChIBGq0JE
KaVBPCSiG7L3nhJvL2vzr8aOvBQnkif6pmQArQCDHG3c4fLfD9D6IDUaduQSNPiqWKSSFNmcoj6G
NWea78rmYXmUww81A8oPsR0+67Pmlc6t8FBQoqCp1BdLyhOTF/eWGNGDr1m3WeKHcyiQk9bho419
+8wUwTh0Ios9arjN3u2K6kCCz0+E0NHDNmjAGZpm8m9powezX+faZEDd2syz3ZktErXptlWFgl+M
4oWd8b/WW2RxJX33CDWa7zTVPhTZ+asnGXpWXoiGz7UlatsLQnzBZa0c46jufoynejTkwe/gH069
rp6IvBx2Qe0/G7PAV0JIPqHeX/daV5xHfyLb2DKfo1EMN8McDwS5J17QIIgo+kC7AIOqiSAS9oGm
Shu5/lccaMFG564L7K9W7+acJ2wHnfze+PEtJTxwB5ZQrFMQVre2erEw+G/LoGy2nWIgiJdm7o2R
8hIu6RvMVhwPlOpMabT8E04e4cnAVj7oh1HQcos3vavSnUzEpdWmZJPjS/ognXXDzHX8EVRSW03B
WD1pPimg/mDGO7cAEjCEdvLmd91wtGuGKRk3Xk2Dmtlykc2kbX7TJAW9juv5meaadhmGHpUPCuwJ
echb344gAEtMShlJPJ5KCughsZC+ARu3+R/DGwr79rVr5BeDankD7GZ71AGcHQ2tjdaK5AEqxn1O
/JBqRpBnP6gB6tdlAT+2OwM1R6jGzQA4UrlrsNcgFkrFflJapGGBgcsblcoGcKFEZ81rpi4/O0bR
FPV8iGCp/SZ6Q2zjrk32NDgrv0FTOy98YYPG7RWypd2he+4Iz6hRElwpeM6DLPViy/i9NWrKGKPa
buzSINwv9MkmKgz9xHDEXNm6U53cNA4OwnaYzQymyo+6N+lfu1UbfYuLmlFaNbTrRtfGbay5LeiO
iOwfJ7gsCynybw0JPRstqmv4j+X4Hoj5UmGUF8MdEkK0fX2rtYF9cVpuZgx+prNRtsWmgw6EEtAZ
PJn74Suzym9Fq+UbP8vNtayr8q0h7NBzuemuylb7mBo/uvnGFN2sLhj2cqy/olkrncdhcy710l0F
EtVNUMTz1w8ZT9YIuR/zCW/aUFzJdiTwN0ZkEvTwLKtQtbxK8usdmyfdfO5G7C2aW5lP3OlTb+gi
Y4+ZhqwTiqBGn99pAY1PVkMOimMhK0ss+w6Wxku7VjxyVd2IJi0uMZdwVQkPjC6RynHT2RjOoJ1M
AdsF/8l6kSorxKwfjIgP1TEZM8aWNjzNST2jGUCoqpGDhqofnlpFh2akZ9zt7Sk5d3V+aDt+UBMC
zm0yI638YCCotsDspo8o3uWXrpT2c5312YqYWzzB3MI+sDSE6Kg+0GT9CBKciKqB2yPHO3bJoap6
wuT3VqgIAcxyqDeFq7/ygQ6rrCqIWuq/ULH4UN4i+zZbq46oeV6rQZ94owQ6ZrZJy5pwoqs7Yn7D
LOBep6FouH/P+NW2JG0qgd1En3i8I0A4FHP0V6dlqMBnVTQNsnUTYpspjUD9zryKO1jRfWAO+Rm0
qKWrpGZIazCHyOL6USmKf6C0dx2IjIcGA6hW4IlYGQwbThmGv0htUA0Ew4UcE/8B5Xs7uoP4KU9d
ON5NLmFvwK3hosXJRu+D6kWE0r8Tw/tM+yLe9NSGr/G4G4qwAz8ayadMycwPMY0lyZVofhOF/Nu8
r7sziGNidGMa5e4LURbuTTGDdJX6NA24+6x9VQ0gpeWrseOqI7W+8jRUBceG0RXXnnR86D09VkVk
oJ59DWmjPZkvVcmgJJhcLvJi1FdDbA4eajJ91yldcbd97ceQyvFbrEUHJ0l7lGbx+C0iQhFKZQhG
0mLGsagzJwNlODhNyD00Nfsq+isK2+RbImJ/iytUAXroFuvCrBtYcT0GPgpGuKBy88FNI7jjG9oZ
OROOQe0+Qr/HntV/IDRnhlSI7waQAs/1/WJravhdIvOTkEr7oDqKuepUQ3muKdYAnhlmyFxdAzGs
8k9R4H4idqTdQVL9WRt19K5LatRd9150M/UsRswfN2H37qiDs8sL4DtFJpI1Cmdr3wqHjBBcG7uO
cz7y8InLAG1nt9kpajHdmsp4aRioFPybPynDnGRhe7ZfVCdhUkdSI6qCclDeF6h3HcJSmPTmhz9Y
xUlEheWlqghOw6QpK0ME8bah+3+TSQtOtq/my6rzY0b0k0bt/tU49mpKf6TVEM4Q5vA567k0u/WI
kSNQTlr3bNsFUNuxh8w9X2aZWFNQqroPWSrtPdCjvydiwbPhLbSpD2Z22D6lJhb/bsJ927agidS0
21Vkpm4cOmGb0k+o/zmZ88hGMr7rHoVT0SX5FrAEvRpR4ZiY+pvpxureGpOBqbf7anUVvYTO3CXK
oB3LaXrHO4tNG4DMKdCrN8FdYZ05KCkKZxS3uHGMY+Oo0xp+tJckFrUd0ZvrojHekihDvBEXFdOU
NweMznfRape+du5BWS3j0eg4GOq+s4fgtCx0u0a+5Jbn3KyNq65Ffw2yqkGOD7PIZqBHUxqnIrTK
+7JQqdbqmiivto9kyQ6cLdQ8/1ILpdr5ISYFqzTE3Ufps6Px04H487Q27D7aNl27dbdqxZut/Bdz
57EkOZIm6VdpqTtqQQ3AynSLDOBwHpxkZFwgQUEM3MCffj/Pqe3tqpFll5U9dEpHRWSkE7jBTH/V
Txfx4GerfKyyoyXXtz5JLe7dVnsVt9lt2aZ1RKxE3Up3ekkGK9v22jCEmJvWG/Zap7br3E1J8mnF
HHS7pNZ8O8XvszMMxFi4DRkWviJOwiCJa17lqW22v/SWrOqY9l3mflrO0klyJguNBLhBJ/LyKh1i
BbsqpwNdiJsSpAaxk5KJcjEcfu2OuTyuZG/1p8rq4TCSl+IQVSNlq+xDzELs6wuUbyFYZA3Ne4mC
vOn61mBV0ppQQrfp1mynkYVgC+fsWpqZCepMzrmykCOFW1ZbNxfT2Z62jcMuo9NNIDlLHhVdEYdo
te69n0p8E4yTsLKjX+kLBcoFFYcUXpUciSr9pOXVfhJkqxzrCoSQAZjOzU8w0zjPzd5PXeMZy1ls
V0z5Ww7X8mwihE8mH0ICC3GU8IzvBkagYbZdrc7jM987j1MnfsymD16g4E5SrsT0Ezo+ITT8TASP
pOAQcBA9yC121FvSlPF+dLprcuLVQ7GA6jNHsiNVvbyzOSeZ4bdXMmu5YCmVZMajHlSd2m+MIMDE
YFCA/pJ9kb6IicroKRywi2doiP1HaGCkxNiGtLpZvmd9dwOjtflOsRmbXZzc4cGmW142kdlp/VuF
nBxyFMtvVexS59V6t2b7sPozIRHl2vet27xDQty1mhPva6N480oyYhqWuvvkYbhgvVWcDucWtuQB
A6+9JZKP5U2r2TwONvgVjG5UUTxPFfmtZRwuHjy9CnwJAlx18rNIrffMyqxzmoGidxX3bbeL270n
0nXj+UpufYNhB7t/0EAWao9dPY0XA5HrKePAlgu+fWweq2lpP2je/bRgMP2s3NYNiJ/WYRHH3S7v
VHYVr5JsHpGI0U7dqISGAvNqCC4D5dDWhc/YdPLPTqqwjmC/V74W6mlnEkLs5i3QLZP2UGvGvgjM
juoR5zYdtW6XoeoEnAB62yFP4Hkjpu62o6C4zzoEFUDX5qDxfnEO8IZEHTtUo2BoYRQF8UnVmX+s
VZ+cfv3hwAvZMbNLr5qxYu7ZL/5pyRr/ZFz+nxpWPHGdUW1Zzs2gmX+sYAKOIx49bppW8ljUeJb1
kmpNfPTzPeRrch52x35GDt7eq+Vygldsb0yjZN+s4Yexc7s49978kSjSM7Fvk5plIL/2XCAFznuG
P36vIjrQVvJBAr5PZt/gmEkJbMiICMdp8Ge8+6Vxq2Y/P4gFxzpmtPRaOlqBuuOezNZfGDOKeuNZ
s7sdelatjo1AqHUsmqY5WEeb3Wur8amvFOyCxLUtJpTq1RzKU66s5MHJMbANbqFFS58y8o+NZYsJ
3IGoTc6UHSxoT4oaUXSMLMqrIXQ8doCsMv295Cx1SMf4Cfs3V2ZTuWQJ9c91cqkUY6zq6MAwVr0D
HVW2DCvyet7xlL6szj03U8+tNjG+VA8kMC+qea+rkAkU101mGmB3SFzp7k+ZVNoJ5tVhTAhUzC0f
awZHYzSWyeWzeDmOprx5A0BBr7O3QqVftt5DMasX3AikhP43xQ//GcNNd6bFrN02heNCuwTR+y/8
80Vf4Eo4FWTmy1o0qRLhOrWBYPugF5b+P8jC/+Vj/q/JV/0H31z949/4+oNu2o4aiP4vX/5jH91H
/3b5G//8iT///D92X/X1W/ml/pc/dPWwffzrD/zpl/LP/vGwNm/925++gMOa9cvd8NUt919qKPpf
D4AncPnJ/9Nv/u3r1295XJqvv//2UQ9Vf/ltSVZXv/3xrcPn33+7gMb/yX+//Po/vnd5gn//jWfa
kQP761/4elP933+zxe+gqFCvPAPFkr4eGNETlw/f0X/Xdd/mmA0IAAD0pfizqrs+5VvW7wAs6WJA
W7Fsg3qV3/6muEdevmX8rju2A+SeEJ1l8Y7/9t+f95/euP/xRv4JVG/9FVHtGOalvZimK4FjwDT/
UmmUVsLuVoWjCp/oimfUlMnHME5jQlUIQlRAlDjZmCzR10meIwf5aYv/yzHc/WB5TmQ1yxcLLafs
gk5dGHKG/QhmeYk8OPs76WOHgBsK7jZulj3jvbQL4oz7fDwJ/6aPFz1MG68P9ZJiuYTtCT5WizrH
uE2PjuWW4TIy3SjcuTtkRptFjHCa7Yjv7n5tzepzMZV2gAmnIt8UPm46ElWqd5MdpQ46DNNi2lie
+FpzSXCYDQrb6cU9q4Q9Y1p5zNo4RZablgE3NJgYHqhM6EzX39i/y40xxcztO1pJJH//M5eYTRry
NJus1hhDdrIIpDnqkWVAUq67uL5nIt9BEhsqJhw6zGO1Olu7gddnsFM79YOhMShMMbu0WhXVmbWS
eoEkawx1cuWDoYAU4MMNqbrL4BZQE7Y1K2JJKgOry8sm0C933s7Ceu/mEyosIai7higgg1mYD36d
Jud1dvObiQhNACDSQ3xIJRKLTe+Rjkeh8yfjAUXcRsonY94SgAxsJ5EvDFYZ+Etbw7i44tGUsYxy
Zno7oGlEp2x2qJ2B34k8MmBdZJ4kLEn0bcxUgm/LZnc3cfFHZIqKfe94dTRWwv1qR6E+bdz3tyaz
6qtmXuM7yzMQsf2qm05pbGX4fXrXOsHUcDhCx751pKQhB0BjiL1mc6eCM7G+r3HlUwrkfEIREUed
EfgULIv9BsM6vfKdpHsZGFdzDVqSblnJFAfqYZbcuuXyKuwReVclVfPkYU+hMJSu6C2SrL+5dJ69
ghlcb30KGm9HjaxuqNBBaipSZHvbjxMDSAoKD7mZdudsTiAkisKTN0NV2Vtu6MWFjtDe53q3XPm9
CWLWW+0Ucaub3u1kzb9wwls3+FPix1VB6ejbIQ87rCcvem3qJ4oVvZRQvAUagMaoa0mFw9tUx9Yx
h0559L0uj0qV1k9N77Xfa2eNt15jke0rHJ3gPpSeI1Pl+nZxGnEQa7seCgujQjtk+s6lSeB5GhdZ
Y1snMNUxaLmbCuMXrkVz7/vCGK/oytGv5ezFR8HN9Zgxg7ox8RmdEFCHm3FyOuZmSmQ0qnniM7an
8cy8cPmJhsDagBFTXZm+XM91HhOPIumAXiPM5ZsGTG9fuxx8EYtWbKdpLciSslEFIm8EVUbjNke/
7KlgV9VGjTXmH31leIxByq7B7lE12TVUUfunUy/tfcYcSw8NisPLwABTxdh/MQFh05XSvpXCki+e
s8yP7KxnxqwGJ3A5p8atNdvttR8r0gGTJs1uY3sZs69WI7Pp8ITgwUxFds/pdCbsmDfmcMHLiMdO
iOlAylK7LW0U3ZAIL7HjrgL2ieid36gq8feLbzJ7xTJD/QS/9rOyFk1uOmIsuPp5X9nsXyKaiqFc
EhosSvS2Qoi+c2NBrXWrmR3hzmTQyYC2zNmCxW6rU40PLLD0VEO7G7A8w3gjg6MlR1Unw48KXuu5
pXRkO86q4kClxHw7unJFJiYvEYItTiA4mjHKKFfJfMRWqxlBOU+o4fkADz8w0krbtJYsd66eaafE
d8qNGqb0UNX9cFcPbn5E4bavyFgPLla7dJVYWxV48twUV6iHibt17ZH4hacZFoOocjSPitkKMsMv
sgrv0baS1qICS86s0HGivpd6NXMClGZ9hOgQN9HIfXKzLjmsCG0u2csx/7SSqKcFkX2z0esbmr4W
gqOxXSFui2IHBS05uGtKikYNQFGZyAs78IkyPJr5KiKnmljeiJKzv2tjua/8Jf7SGWdxRueIV5AP
NzdId+0aScul7ZhAz9O0DAbHoBaL8CQwueLso7sHfNJ5Rmy7T4zWxKan6BJg/rEUwbiwgusrcU9i
7Q7Ez8r69Bua/rIUYU1P+urDHCCP+hdJwGOo/lL5BZtgOrA+dVfLfiydtX6AGnrBCQEYfGLim3c9
r9WcmAWXlbk+OMzNf/KMOZLAetfvIV0n4Vq20zfw8mWf9Kb2qg+++Z5wlqYNuGQKJBpJFGlkCriv
tWT9jr1LZBHpz4sWmifTgORRctMVEj67rrSfljLMHMp5k+nUGJn9qfb94Rwz+3lKR71kRuNp10Y7
ZR9ZTtOROffqycUDEpmLJPw/+fVtulji0xMK8HmvnH2rzcinaUJQOSD3TfuiPYMMMlyxd90czqar
+5uu7dtQmUsSzZMAPQthhPrOFudFHarRE8+F59MEUVr+1xJrcie0er1N60rfsgbwuRgXexmgul+e
chb3OkegGJALRs6LQAf7hHGl9zUlvXPn8lreLWx6vkVTmlcYcvUv11mJW5KBK3dziXsiKH1Z3C72
Wl5pyKEZkY7a5Bxqz6cprRva5tJh2k/K9L4R2XotWDLR//CYS3ANQjx0usxlQ9/5MJk1nC9ND2gR
64yt3cCCtfJwnphXaavd3aTog5BVVocBssYqejBbstK7vGlqwrV0ks9hkefZkYrNqt0RFbK6wBrs
6r0dJkmGZ1qyi4pYG1Q5dHhbNoZd8QDLvBc6XjiUxmBsB9cIRHVBfsyqmT9dmJJvORyLqwUoJCvT
OOru0fO9uGcVc2bIX2Z2v5RpfVUthfcO4GREPUmlxoWeUuIQNY5MIJj5OPmAVjsHaeAOCUeCRtyw
beHT0VUI87NSAyUNSZk4XAAjlbPtaFsHyMUyjH2HZarHSvvaUBv2MI8NDSGu237OTafCVXnd09A2
WE4ZVoLuKkpAD2tvzPZNsRRy2FjUtcRXSqtWm+qyiiVf1l51WOehYzUlm6HJjMYOIhY7XhJP7MzY
GFntmTUfh8yniNRuxJXonfpkej3DtvLiJ698u31nv47R32fbGgItgbaU9db3AEkZxjJMi7By4wty
/xJHa7LsiZk2VmwTUYn1UPf00M4cvHq+NK17jf7NG2eRrRMo22FHN43VtNJFRoN0MKVY6lEz5MsI
7PHW1Nx2CHvfzTX6GKSzJ7TN08p1B7tFk8hxMzkivcmXhgDSnMcvjrY4oT/Vzseqxv5TFl4HsT9Z
NdKtrYbDo9ehl4GeCYhrF96WO/GxTHsn5BCBLWDm3Mr4dnG26cx9xDNVeVoGsNNBQ2HoQzsRMini
dtj5qdsCdW0LRu3EdUkXiUxBvC8coGvZbPFTGYOwMa6PY6cZYGksA/YYAfuHViv7TV20DhxgSqaJ
2oq3JY/7HZeOt2v6fgZh1MU0dCyMaK/jxVcvBOj6fc36uDebbI5cQjbNceWo8ohhoPghVUXyb0D1
JmLJzQgIf+5ttWZy3cMaA1GjEF1S6dKIrCeKkoBdGLJudKKq8ehSyZV5J4TXPqQeMBvRU9zNumTb
TeACHOhxa3YTYKPM7glWY/rLdlneMOfBcQaNpCXCU3Mfcjo9ot+p/ZEkVf6AP8O8Ns203lECi9yE
Hozo0hdnLUunKxgZI4MMo0xe27odfsQ90KiW3kktEnaJtzCeFRt3+sYIQZtdbj6AXOrAFyO4ayJP
7/reKon6IABzl15yXqbC8x7dTBW3NTeQW5tLgKmubrG061Me37lE+KOKVA/VRTMAg0bPyyNbtoIe
D5szmzV1Jwq/VFgBMnioiq5NgyoV9qM7NpddwYQrdEnV8tELcSlfn4wZrc83o7S3mQvVqR/6qbW8
LZYNolQU3Z5BE8uAmw54Qa211s4re2+bIpGGxX+dEg9tsLKeMscxgGLApJmDqUa+Dci5ZTdVnpn3
qfL7Nerr6VI5nCTa2ebzvIvpd7w2fXtY+SDwwEIfjNWdPhYMGkdjQvZF/dhzp6jSaPTTD73TMV/I
sdLLnZaaxgAjCbwdeINFDQFWT8CFudlC4opHDKxioSUj83L90ieD/znps1dgaJxhNPi3MqWbLpDY
c0LoneA7VpdKiq5On5oh8e8Hr15wgrkZyvvkNJ8ZfBrsGOWpmOvhA3YU/ApVzObPXxLC/xuN5f9D
CcWhTOx/LqGEyDBgAP/2799d9vFW/e3+qxmAt3z8q6Zy+Q3/oamY7u8EkVFOfIEMYpjePzUVw/7d
NlFViDQjhdHQhpzxh6ZiIJzoriN8y8ClyZ9oaH9oKubvpqk7ho6o4tPjarru/5WmonvWXxqxmCBe
UtW0YglDN4R16ZD7FzlumsUoLAwglaBXdK243kExIoZQq2S6U2RKxQmF2GuZTc9o0uvdkJbMhY3x
2TSkh3WyzJFJxoHTgwUQSwMLTr/NxPTgkE24+/tk/lHMyWcnpXeo15JWseWFVpYJRxq9ma1VJM9a
0lsHodmUukzre+2383U5Y+OtVyOyrfVTjfwiz2rq55QpdjQgHO5+fYmo7ocNMffDry/1tHdhwU5z
WFO7szEG966ti/VmXbons3uep8m5TqZG/nid9Qv60JE3vc7mfVyAxLR6TpfoimXIFRTi+sUt+LRn
revQJ/3hMvJqcIuvlCT5M5hOURpsClwnKuhYhd5HAVdpN5sEFq/lsnypsUw3g5rzncZRzPDDuSd7
7iKVb4wY8BYtrNbiZKdff2hiVVvlNUbQyCzbzM10U9Zrcmx0l31w38KsJhUfjEZcH+KivDENE0yQ
KO9LuGrPlXtsUkI9zirvLZoHKHIAE5BCgzAotB3THGuZbd/H+nohkefeucstbPKdOxwF41DJkQvd
vyZGay5MymP9wB5uYpIwZmjVGI1cK49sk+Q2oXN4O9xhUVzQzQtGUhskqgQzmsSuC8sDNAwb5ZWZ
luO7xkE21Eh6S42hizgIJ1nmTHpJ6IJ7l73Bi2efWPaiEnzCYayBiI0o9HbmTwe9739y+Htz4CzG
Y2a/1y4ULqpxqMCVUKAGWseG786hC2o05QMxxZYxWWNsFhdQ5GqJEWNNf1923nCqnSHSqGYOuVjb
cNacDcZ1fSM9gUVJ03X4IxVdz5eBWWkuh7qOpyvLZFjZgO9dlnRi4aUaOmskb6tPCsfV08C4vBkD
g6YgnTnkdyn6l0qu43yqAsy9Yaz8m6uB7U++hovP73CNBwcXSERdvRNYwieHXI1GaCgg9jA/2Iql
dgglplPdSfIRmDWyiHiCv7yJy6TmmB+bz1VCZ1C2xB/eqF7iduajZMKOtgX1fEl2n08l1xZTfd95
Xtr0fu1fimzOz9DOD8hoZDCkq2/ANxY7aEI1P2drh8Z8TnON6IKqN6lb7lfxnmfObkhybT97SByi
mjAENgwkKm28oSH2ljrdIzV9Iur05IY8MAhZe0TXEZiwS385yNk/1JSIRR5SXxAn1mOHVSNunVsG
FVYgcvvTp2jB5grLCE8GnWRkhL0AAhYGieOCUBlohs0c2oo/WrVmGM5aEK+UJ1kF9KOhrP0todRX
gvw3pdk8qrp8deOpAXmQZXvFuQs4KtCzaSVu08Lb2dTCuLnQ2wb3THNJihd+osurKL5XkKAlnoCt
dHBjpdJmExlTn1uyoWt4l8+emz4S6XENOZxG75laNC1smOKiUXbgQ9llocVVvIRX6W7OvTzqp8UF
TNKykWvEk7emO6sF6ChHv9hKzDOnaUxxATSAEbE1VSfUSSjDbOZtLk/ZTWelQZzVzbWicoumaj6z
bACpyXWmF8vzPjmA7Jg3H0A0jqGp3FejLPGbZeC/Cn948BccmJD+samxte8MojfT0CF7TlgRcUeN
rbzNWe/PGY9bsxMgarnBLqo/LfyvstZy63bZTxbHmWGbhg+0h4wbjdn4Yibu9VjPW7BGTcBjrk/W
ZMpAq8uWOkNHbHJ/55eE/NKi1g+FQIeGTwXnUG3ZWlv0DiMWzNUaCM38Zs1wNqWPEpnkBdPedVst
E1Knjc9YhznQQ0Rd21nyn4tywwxvlU8zrFsgZe6eGZUMcX7+0CkRmWoUVXdyF4xCnMRSZA9NggCD
A3ZgTniJhaxmZPXmuTa8ZgejspsGClIW7zFWzRAYZndtGi4PQhv5LDfx61gvl8qCBc+oTlPnpMZ7
X3MQlPzueh36H7ONFNTluSKHP0D0EOp2Fp1xHuSRcdy0EdIDsLu6zwB57+uSHOpQoKna3lcxcamb
FCsMeZHd6r2BBddwQxZswaYueUqyFYOnl31jynpda5rI+qKCLmj7r1VPlXzsi11VrC80NX+6RRbv
cu2oV7G/qQ6jzScmHYYiWCBnlmaFep2nI+c/atxav7m1qr64Sq8SjCshc9Uf9ojHnwHGdRaXN5wF
HnWa/rCgPzcDCynliLiXu6AYIiPOq7BaUia2pockaA7PLUXkHecygr9sAQpcN1MKMnaky2I7u2Pk
reIgkSq4LYmwGFv9CHMkWJrlObV7ypjsW41WKF0nPoFRUoUXMgi3XUxAGWfMOYbE46ES+x1F4j5G
SExa2jljIryJi5Y4jWmgPqxPlevToDzBlvYGPiGze1XFMg6JfIwHa6oGqnezc91xDx6YbK8UFkQy
T/kwpgIYIqS7bLXMTUGJGqeiYERDGgoIwdi4Ro31rul1TtYxbnAJv86GOH5YK0R1XxKmqCXRfziV
DZ/h1fDzgMyA3HpiHc9joRfBJDG0leBLcWhtfJIV6JdQFwqaCg7++jn7y0TOHL1R6MrcMciP2KBP
+nEWMQtrFsBv5wbCqoHJrf+erXZrK205gZHEvMXAXwy2A2SNFZrzGpaENr9Jlca8f7EYfMV0j2J0
AElcXw5+AMn5L/W+HalGpC2izZhbLMPg7XS9f846kj+O8ncVXU4OykVAKfmwr8YXI1u8g4/IFSal
5oWZ7MeT7zwBnFmw7gB0NDVErkRgYqLB45ly2eRIbWx3iREaMcvgF3EOUvnZXESdgZ14wjWMqeeu
5VawkUN/M1etum8cfBnW4La7flp5FDn0BMLl264ezplWDqHeaR0mpAvYsHgc1tF4ilv/zXJJrJe4
SSGtkQpJqrB2iZjzhV6qJjRF6Rx0BoqR1k74+I2RrsGlDbn7At5dQyxDMqys9tfMKUhWIw0cc7oh
BkjwSPEWlG53sAr3M7HreVNMR1fp8xF15mz7S7Izc+eucptp54s023ZyuQaX8VhqvQiIiyXbZlQ3
K1fX4AiC5/YnE5HqJlk5VhuwsC8LQZyr8TDmbwNRi/PcpV+lwGCGYZQ95N7FEQSwqiGGYBJe5vDq
stQCdaRx40Xl5nhMLRhnuahvKiSRfdxcW+wabjT26FAkM4wAhrxiA9+MuncobolUm9HQ6XmInfxU
WpicmVXQ5srOjmttIxSBzSpRb8lb2ufTnggkoDQnXdn8Ag5yeuNoFZkbFoLqVcNRw3VqNMYWwwqU
cGfaTFPcEcThwN2/sEGjsDAZ+t2Y7hx7sE+6Wp5twrXGWGYhK9aIVKQZkTsvXkivkbHVGyo3ld1B
iW+mSNQ2ELm17vcEnlb2+Wkpik1aGnaADzcNk3Q0d4UyD0VWPbm0USZkaqn4o0yzI9lrm/21nhB9
7X912CDrxEwppz6LSq+HdpPkTwCiEpbScZtbZy9tYZeXY77LNOu6aRP7dtKu2wx7fkoOB4jAPlNN
S2x4CkFWAhnOFEm8uEBdu4sbaoC4b7tgDK5qD60OnBjXjd+lAVaxatPo1iWMnFIz3UQgVdrHHhW8
SBcwQ1UcLq1bXiUejZmNg0mJ69fCS7WdnXs5ZqwQqUsznZ1EbfnVE+TnvgMHVdrG3Vq8VczLd65K
P03uiMHY8ATTA3k6eUgd473J6FI1xepEsmA84tvzhhUYDctjWsHcijEDdVdilgGvZBFYjBNT8Dc7
ffW8QE7GtlqRq3r6QoLB8edNsygj0DJEF6uFLmLL7KXtmIxa4ID3g0G3o+GTNaourZpUb4VEt9Od
oFma7C61n922p4Z1Z3nFQ2kUAkV/5OKcO4plMxlMdinvy7R7nKdkp/nznvWbhD8Di42qFnU0m00e
59+GSuZQxATwWh2XGDa8JChGEGKYCXMCAgUQUufGQWyJktgHzcnpQ1ti7oCixr9aqg2mcH0Ps+Jz
LUlDT1a5bVXhAfVBBG8H2mpjl/nagGumSg8iEUfNrpaj1hinnoe0G3h3toMaH1F/AckzZc50Myel
Gd8xgKk2+MDY62X3DXE44obdjbloL0QEW9JiwwKazWQqatT3BJ4oc84XZ9/MxjGuBQEm3Xi1tPm9
zsdL5K4KZ5hvFBdzMMx4USyyk1vgrQd3anF5Fta7z7GJYCcQf5aZEIF6pmsyu9e530a+sU3bhKiw
tAGptWS2nDH7Sk0GrhlTV5EUSbRY1StyIrs3xShLA7UfWi7GX5YjdjV1NuxJN327FQQTCsjWXetP
454ytpz319W2Qhc3SubFxpArq63uPbEqgAWcs3Ak2Yb1TaCTtahrs1OwA2uaa1FiNdJWApb22O1r
37UPdYJGatbDZuVGy8Bo5tNFu+oyr5BRjfycOrdzEdtB703PVqa3YXlRC30OS151Y9U4Afelh9th
EpdUZtKS7if0beTtw+Tqb65dzvveXpI7X7Evx7u9yYysPgver5TQaiUdgidOgysRD38u4Wbg0PIi
1bKxGuU37eSciqfx5Ve/XHqGTdqWvgMFbVlZZTmwwhHOQ9lqYaXFp0EzSaO7KSxLofaL1+5KvWdn
wp0qAILd8cJRRZ0rttZEdwNP5e+ur03HzLKSYJ6dvelz+JlrtnK4PQXjJs0P6WbbLi04UOHJ22S1
bw3bZpPG4EfnDtz5vKSl3XKlmPF7jl0ELR2Kco77L6BaXUFdJZ0CTfWTFNpdhrlwsxa12lZ0lidc
5PTB1gfPk0wGJx4rFO9djxXCXe/MVtk7uuPu21NXdyecitNWlTakWGoHuK1QYsoloNfesNPgioe6
57ShW4gzvcB8LBOb+4zRnu11DWe77uH+qmWj5Hrf56qPOvuHV2sfeqV90uSa6NR+Maj0Ua3bY76I
54XwfCDE3AUVohz7FyzPOE0iJRPCBJl8pWkVEM0lS2vPT1rN66mJpt6QsXFLmxNgfSgcLQmzznjw
yuF2XlsykRanLK4/6r3VqyOJKJZkdDqBVMMazYf5sqfN5bqPW04VSunvcPn04+J6hE+98pzjgI8T
IunUZr556joznla9uJmq+l0yfg6IUd3IJEcCQtbg/qNzPpIlM8+23wsLTzKwtdnQ0aVrS+4Tt4dR
4XJRXbxUITCn3bxynC/Jxu/GblMmyRCOFsPCNM4xMtGh1g5+sMqyPzJ0PJTjGx/fNvQqfzqPNXWA
efners0Po7NwzYv5fUz2WBDOJhvFnaj0F2/VnsaqlUEmMotGcu2VkVnBtdBTGJyYBxzVQLB6Elc+
YpVvAXKrnex6bdpXQ+dFav1x15TU3mt2tkucQgXEU+qdzviY2DTEQtg1WEnXXeGvFntC2W3ABeF8
tzB5Qv4pVEow7AVvaZDgNQBKrLQrcxIvtZfFhCnUl8AUe8RF/bQa4+0iMkjRULbG1Wd+5pVJ5CsG
igg0Gz1XL9SNgvIrW3LNY32kCRc72Gigq7A75rM2kFH+6ZE1YwPZ03fNragb8HGu5jpG+TI3R43V
qc3AFdPqLeryCcWJO34SjtiSGQsW01YoFzmr+zlqxpU2X97GjqVpcIjaN6WRRHbMDnId1XvFTGMn
pX8qSo/CrpbYZ+5pHsXsrwAO11OhYZZVXba3cnGdNtyTGp09gmeKdKvqaeS2EJe8W9bJ5IWe3Rkw
DHAzORBFxuADHnx5pnx3CWeaKsOSqumiT7d6yvJKbFDnJG50mb/xMiotdM2mOP3s4r+Imv5ytuhm
EAU4Uhf9qUrJbi+je9X37cbo7SrSnTvH3SsIwpEnkLfWRcRY33D7cIs4qIl7jgfsgDlzmMx3eclQ
WswOJe7F8JwN+YdrxN/VcsmlYyiPDP4kaNXGga/ujKU7FqOMIzv3WQayIJ3o8ylhmAKLn85NTpH9
Ks1pW4OUrcp2Cev7Pps87gmVEU3yVNqsMzS+MaeUfUQ/ETTfjj4f5NEvn4zXBELf46QbzCv4qqw0
N4lVPGaW9jWo0uUg26SUlKQxbtNltzici+o1f8cCnAc8Gp0aAAz/+ssAIwiTyGlo1MOIUwOFhn+J
F8Y1yp91g1kGWrGLOsvctR2KZ2+av9UAlUdX/NtEGodwpjGpl7GK6rVJN1XiDJtlSNYQlyLCqTVD
eNGHLWOcM/cjDv5EThMgXZPDhtZrixQTBGdo13XtzVDS7DMUzI59jbeoLDbkDa/pvgCHVY/9HuEE
nS9xrnD7PcEYoU2E4w2+dAToUVZhAcGEGzofSEPcG5KSwBWe+H5cy6cSeRKfZOhmfBBGG/+7frmc
yShPhgaJNzYObX+SWvnCwYsNXo0olclNnTgA+1dePqsZsUprgTSWT4vSjEDl/42j81hu3cjC8BOh
CqGRtgRzUCAVKG1QVwmpERv56f3BG3vsGY8lEug+54/ecDC+szrtA3Bp8peKCdNAkyI+NN1Va/3D
MdmspTTioEyaPwv1N6R9xENk7IycfB+3MkWQGP0dcvFf6Oi3Qo3gUKPxgMw/oE5YvxhRiznOx2Ge
YY9IfmSCuD6nDxnCa59WZ6VTNGE1tn8Fgln7uYHWsit9cjUIEuU4Lscaohvzqhipho9jh6ri6K9y
03dKf9IAF3tIdAaR751GAmqc/NgReAbNPVueILwecKtmswHQTVcxhzPpMtO6TzpzH7JOrUrzGWNj
tqaw06MmdoO5z13XdUv5GKWVccoEldjIkMI59E5lO68Jo0C81413ParsvfTHH5Prj1+6wpuEqSnl
+Mo4x0juXDkZQrG+iH2eNQ67nu7C7CN2lNhaIUazCrdgNMg6IOcKFXp16Wen3EHD6gDtUPqUcgVY
MfNtqZyr7qTNNhmnJhBeSqUWonNeibUrxHIho0iIaYwR7lPOGhrw8/9xH0RkTnErVKlG9cL0oWMp
TkfQ8pIuLjJ6GPsjdUZPhe+LCPEAZnQ+9ON7OuLIY7qzMWoyVnE1BH2cWUcYy2KFkPPRa9gYsdCC
73TE8PQtF1virKSLIDzknFSZ/Ot7GP2m6rWdUKyinoW+QuMeQQnD7q7IBUI3icvTTsuNJa5jO7c7
elX8ZWnWrr3p7nJJyULizzzx1Ghk8fyeaJjaDe/VGkr217q7JbwxbuMOO34iYsumgZ8bId6aN/Aa
uVThYEhhgko8TLuLpdLEvJdFdHW6lnPEExGdOwRusd3dKsM8N4aT7oF3AneantIupqB4OOdlonBy
NAB66IL2Rnv0aghxIxUkcroffj7Kg21ZcturYQ1oOKTwM0soTbaxK3bDcCkF7cd4rYXtsccIj0ki
uYxxcxqk/GeTPY0tQa4KJTgnSezEds5s08gKUzcCYJIbblRtEZiszRWKN3uHF81/cFqmgQihmzbR
wDIZL8K2A0suaXUyi48KUc9KZNG7UhDxlE0RnJpRZe24LaFCTHhmCto4449p04kYAxryyLhZ99kE
7NjUV1+AWwufR5MMhQ3Ci5dWVJsitrTHujaSrQv5kQgves1CZ08UsfExRRedCE4kVw6GoRQ4i/8L
It29eMVb86LGK3lAzd4XJEzp03bsoktpUQvRAM6RzeM9VUn+DImAKkLac4BRjPRjCuRDmweorsXT
jOkphEPaV/S0r/TU2bSEgKxsjpMtCYyP/s3ryjcMVZbB8xwKDdcghthujh9U1OyMrkr2Ls7KztaL
g+MqLiB5aHy4kLHYVZjTZFovzD5HKdoJLqXU5LVotpGLWDVkrEbetDZYjFel8v9VEV1X/uzdhzm8
WxNF03pNCKcnvwjUeLItzHa+1utbo7cZI+msLb1gLsCT9Ka/kUb+W7q8jU4Xv6LAzl7BMQrMZXxY
g/M5VqKitRxVHcL+lCYZEoyMNDxxEtAqyCvID2nt0TOCH9oCpAkPNkH2u6riBB87ucOTpVMUoL5m
Ql2e9NoFxqf6krmNm7jSwEVSXCMR232BUtJKfp2GCCd/KSvCpEqzHrobZPkRb5QzMu6V32b2PIX5
AZIZDqwmkIM6m6uMDf+h9b1v3ClPSVc/zbXb7G3CMUKYidXYp8Wm6vy1QaBSaHoP2pLx5AJV8Ieg
NquB/Cj4Rx/Ic4eb/s1AkG6T0IaN5bMfzW/TwnUfY96tCWaCn9AeTwnnPEe2ZjKvipUnxYtSJyK9
+HF9ho1UY2lSaiAYjvAOWFkXtCpWL1Ou2DBCbxulDS3N5SsLw95KkoBCrvOcDSiuanW0GvFb2ycd
L+3KtDz4vxqIDYUs8HkwKKEtYDyEYJz8+bK7j1Kv12KRuuccoacJHUf9OUni8ojSCAwiwxEm2W8i
s84kzcq1qbFeq95csxmZQdzmr0YJrYJ4qrGA2lvoF6LrkRxKjgMMihGiFv7VA5aIwUjcBxBTC/p0
mxnO3YKXpaZJbTWbdhG3km6QadEfW9Qn+xW8B3e1CiHmy3nvcxPvHFmi7CMIiJMzILchW2PxQckq
jHNRazcnAkuM0+4whe6b3ji/AJxWUAyk63W0FYkl2sEPEbfQrREn8ccUJkS26KDfs+0HrclEoMvq
QJHGpSRRjODX8xTFf0kOnM7um61Hy8kCo39p6uYyNSMgextfpdbCepm3iGxvx9HvVX8jrBQLrOdv
k+EzisofEXfaGUMu6QtsEPMkwxWBEyYBFO5fGOY3lrnyoIrsH79tsjW0gh4mvvTYn/KTaRGGwI6/
ElGHqRx9ACI1QPfGo06yYSji5XytxhzqSYdZZ8rpV4Y+nNqx22JeLTeh3T/BpF8LvX1g0A1XWW2q
rSDSemXI6alwGob9kG/MhSuZe/gUreyft12cXPrapZYxB4j0zfaSOng/U9jRdRRFbzLBlRbBzc6j
cY5rUo28SL/hEYGJ8CXPn8Kz7vwyOz72hfaNF/FszN1vHk7n1h+XqIDhDilJoKyNflt/glJbG84i
dK3rx9pmzulRTK78SrvN3ED6ki+qvZgokUASV0NK2iOxckOgRvs772uuWGvPwfuo6XyNDdK8C2Be
5E2EQlTecRmt+fNmaBBa8mm9tq3NWI9oirt7XJUNQzST3KqCUgb/+dLjHHDdfCA/nNWhRIfnIE0T
mXEZXf1SKZd6QNV8pl3+lJHSRkJXtbOVeccyLpHyv1W9/4oG4ZYZ7rUniy2QrBQ4Kj61rqfkp9K3
4BAfHtsEQNKSXErGUO0m13acZzzcryFQfN33Jznjh86lQbSDLokRIfG+4yuUUK7l5HN++C+2bocr
01MkJWsZ6ZcuRHGmh1thTseGx3xF3VsCDu253lvvhC+GTUdixFLoAVjNidrF4syY3rJSJVtLFC+w
AhgYIx4NYd2i0nxQ5Ciuo0HbacVLzBuHBmG+kTruQIuFX1kayOXEyqn226R19mJyNYcE3ngESzT4
b9f4T/HeGIxPg8SulF1TSeFDxxKAyyLjlhufup41PGKsSLahKJutkSEgm1aRrjYO8X8bgXhwNTrD
D8PyDnG8HpDIv4zwNuFZhnIvfpmbMIZzsDz3qMJ35Vi904FoHIjtu1H1x604IwlkVWwp+xzWuQyP
U+28F6hNwT7bbclyNOrOk3DWcaXkIUavtDK05Trc5LB+SQ42E67GJqJjlqhBJv4d0o0HhD+nxkcB
PAVmbCxsJVgoGGXbE0/FCYiRxav2mudcMJt/TSULn6l4wNqnOEZohPX0RahXX043xU13JBqpNuZb
KhkCGm/+u6Gca3DFJn/DnD7MaQGM3T+HJpORjvUAwdAvGpC3HKob2aK1Adzht2xS2C+T/7QkBUYZ
Yx112Pge3nRG0VXcIvZUCrxSy66urT3XAA2Ny+tWY1ljroJ+Jh11W9vl69TAueLRhxCzDmPoPoNO
PREIxM4Y9ae2iAgtTuZ9bqdY1OV7hcwqGDzAtJZUMih5/W/24x+vkRBsxSkRYgpCe+ul8D8DPZ1a
tpGyVpg7OIJNO/uhDDxwzeghGX5y0/kVxPT2U0NyS/pipM0R3xusn0Rm6vX3TMI71f4bY99tcXUH
VRF+LrgNMOiP23NOxE8l1ZX8qPWjMU9PMZnNQVVRrNNXdxtnvB7d82J5tHhH1zjK97KkaBlX7F7V
/gVx2t6i0S5vTf6xclvpxRsMBcBCZ7yViX6bJ0b3dqgvCScZaxLjNaw/UwAJxZck44Zw6+Zodd0N
c3cd2OVlTImfYI15ovvhbRjyavf/12Tk6RvU8gIFPMnsPBN3OeirtuQ0npCIB1TlrUXejLA06gOj
/94zAkQAAENk7JfzObIV4om/2s7IXfR9Bzl1/R7q2WsY+thVeDYmRAhukxO25L8Zo9o3ws8xp4EJ
cym8W2S2eUN9dO3+TMAX526dfOXcmBs91f61cmKLAOUaKrAgh1/KIuuGIzm17DvQ8O9khJsqYRHV
mYSk951YvEQkyASaUX46PdTw8g1xfeh6/tIX6Zsc172LC6p0yKKD/D4tbxFGI5z9/lGzI3IL/EsX
yleS4PZ2HlP25VSPFu8qQdb9CaMH4odUwyTCKZ5gVaf3r0HnTqPEwW8J1Ss+9Lk/eY06Vm70IxBN
9115yH1S8WzyWkoJPGDRt9aGHBckGk2OOBVhDjg13cc+G4J+NN7BqqdgRsndZYnalpH7W3n8EMNP
Q5Q5snQ2KNl8Rvq8GVseInp476PDyENTKbxL+iiEvpDQNWcJF6yml49N5L/WXbjVjHqHDtFd6ZSf
ug0nVMMLQWIvjdhPTkhkYVtVwdScLKeNA5R4HDwaXpBJU2j11eeCh/sVDCnZ3xdvKkhLKw+M198k
2RwzDT7CHOt1+YJs+rO8g7kczaZnpMr5QqP4VXgENmV0ZlrFRGAaiV4rv0WpFwGnaDTRkM4BHxDm
gd4hLV6OtXzqT3XfgJDscxQjjm5eyBNvVHQlFsZX31RsLcIawv5qg7PWzYo1Sqd/s0V1Zdz7D4p8
UqwZw31uaXlOzebS0neELupWmlmAV+M8c58WdnZVsX42oIYTyWjXx+oaJtqv62Nj6l2gu67hLQuJ
/09tE6aC9kH3sakmREpe9lUlu1hbZH6iIN+53JOXde65WuLWO1jCXzghPiaNg84pjY0HdMO5FUgU
QlaI7Jli4hXKUGL7wwvzBR2/9cphp4bMkEjwKMcpC8YfLWJK12W3d8AV8Do9j3pNfs549nPAwJCA
/D4UzN3Gk1pK0Pj2NnYnfxHgvvXwD2h+COLlqzdBZHR7vqH1JJN+WTinJ6uSP4gMFXeZJE7eQlVV
RD+JGV9bG5WWlXSnWmO1Ds2S+E/vkrrdfap84kM2EfPWtjfVI8Xor3XF5aCH7DjoDVHyszAGESrT
OueWcyb4fPtK1Nc7Ao8PZZbjqjjEVkN5phjJTYYorC9ROX3YynhzlX0RHThvV5brTHT7cLCeB7s+
opw5lURIcB45gZ52j3k4bNo6/PXdWeejnnDbBMn4rWoamXvmvVCTTATolnrQZdcp/yGfPVsayXfx
plE47uC1v8xYuxL6/DjoLvoSHd1GdzcgkNctvhtkebdBtYyPndj1tGxii3vytPIg0NahZNQG+ms/
6mbCXsFt0Y/JK86A65CN/I3xRMxUGljldIPUl1zDoMCA3CedqjvBCDN4883Piwe/HKBSEmRmlU+w
cRp9JYum2GY4Q3LFJ9H3hB7QnNKVaAFqbnTiSy5xjJx/FO3nZC/fh/HH8wN5hP641sJ0U/fT3oqI
gbMJ9SP70aeGwHyNxsm+oDtEj0idsecf7VIZ50hYO9eS/WnI50vfRSCxvkIHq6fikJjJOmRmPJWE
Aa9yrfNBA//Y89XZ/D9xLH2yep3JxYse54pvcxoMH/EKNdhYLC2Mu9rC/MiZYPDUgZCYkKrtCCPP
H2ECNYUvRtPz70Z1f7jPl5ZU/Zu8OMzUADlkczB9dlMB5jnfKwV8lM7q2tHPgjJ02ZfTmPDlVksO
WqJNAamg40bkPgwWZbSezrzbNONj3/II+8Z9uRYKVDZkKps3XpgPZVvss7b5DmESKBelIkANLZcM
LEDw7lrW82M06M96Ong7Np85kCqiPGTKvmOpk0Mzmu+IIKJt2jc9+avjR9oZ4ZvrXtASWhfYnlXl
krGZddaKTvOeZDm1N9wyvkbF0LErattIv8sls48G5HDDLbyr6GvForK0IFXHKYTWnLXRvwwuqz8K
8k23oIK+fPF1Rk+bWXTInHgRV95SBdKgO3I8OjCCwE3+ribLbZN0QmyiCRADn+g/PcVxa+ygFZND
anuXxxJW+1jZ8a52pUA3LDbZEpyqo3DKCH7fTuXOwIr2oB4aoyXGYnkAcRZ/5xaprIzUmJvidmsB
zqwpCKaOS+BfbydaJce+2PZs7sS7PcZWb639LiJHkmjFFU4ODh06eXaPTRx+hPDmCAq/ZAR7pVnD
k4RM2mT+a2pwdCEYvauIGhlYAnQf1HBAGxBPv/S2V42G1sDPuPtZ+6L8n2GS0ePnzs9sIlCoB3QP
Lno7HWkJ+m/5CRN5Jb+r3DWMZ4FhRnyuXJAqPWeeoQfhki4WE6NTObTEMubhSiI8GZ0YiLpbPOqR
fp6Tzgcupr2RHEz4c9RrrBtd4eyNdCQqNMl++POOOuNipYEvUZ25SlReBBnsyZpKq8vgPGgWU0lk
IryywjFcKc8rNjEcnovYJ5joIsgHDdhDE7vEcLeVb3SbKKkeRwnThFzwiuLm4JfZZ9bAyC15NqnW
8XSo+b40OZdVxpmS+RtXwg0WwMlY871hTQ7Tt6mk2EWJvSHyCdUObUcE6NL+5dXTU9m7aPgIWsR4
znSK1gP16E+SqWPNiBaZuLEM7IFFKWQQY9IzasFJ3T5OYxty+BoiaGkpKzvt2RjpDTDMYt+0Dy6n
KzZVXrKr2X14KLM5Wr1yjffxN5T+V0xFwdHuYoK15AgHT/I3id0r9Kw2R636MB1r2IxNfhoQlucc
oxJ1H3pRHq8J07PlJRsFoErYwruL1x6NI1v6jDZS6rzTE3q4aCIGFNyfwY6G3RJnVVbldCAXHucE
6rnYnmBPbBMxp0AQZ5j2L0AOwQFtefCJ9l41Jdlprd2epxSXY6rc33lm7qkFLR+RenJiB3IMtoti
UT6ZEBt5lxZfrUy6NRvUP9tJ2zWq4RcUMz7RNWiRJigXq+5/EABQGUiuTeryN33+pTjzLvR/K2wd
A1L/niTFXH5N9lrwPShIQyeLizMsXRAOJ35hb0OyckUQMcxbjQSRHaGfEbvO98xeAEOUiGFytNti
2BZWzBjcYJvOhnqGpUJmbhYnrFkd0YwgH0KPOTukFgZienRjJB9NOBMDOpP2Zk3sz1EhUIPXD4TJ
1Y9VzVLVIabA4CNWky8eyUBmm2CARHX9N1jaoc/cFF5qYWwy43lDePCDFQOwE3TUrwppotGYBnQY
yELimKLjot8ZHEtRNmNtw0C/JtLiSFGEtgmfZp8S5CwFcVgSyiT8FlgOBYkJShFhv5JQWO4zeyy3
tXXzkcdjIPd+5rnSqTJCHaQ5ox6gSO0OjlF5LDfzFsoT5aJOwEFRLw6ABwhbPt/EQqqYJy+jx5WU
0iCGCgk8IceKGybPTjN7gMaqBFbNXgfN61aY7+OjNp5Dp8Y4MdEdXCLxZZ4QDZEMRbNzchit3MkO
xWLJ7SrvWvorsuJ7+eb4yFMlk1TuxQSd8C+Z+B1poFNHZMmCQ4Tn6VWhomgAbZ3U/Jhk9DqHGtL3
mQXeyMhtqGPdIQsz+ZtGGoqQw/DZVtw1xnmq+rtreEi9DO/Dl8x5cwnLkPkfZeN+Nmn1OJXar5TA
hMAvS5zjoQsB50QUbsg3cE61aIHecEilerjDb5mtKyPm6Ap/Z1K+GmL4VkmBbttsHTAaqzuRGeC3
pMm4yLU01qaktLeyN/0tKcksRKj+yWxkg2rlK8YAh/ArwsZ7BtUpM052jS3a7Hp7m8TWDY8r6j3s
iHxDDstniBXd0N5NFBqdBjXtzsvG9YoGRQucFoKs7pwHUfp33R9PPcXlRH/gX7QM1N+4f1aWVpWc
a6U665O4k1Cfu1xS08RkNcUG0Dm2IBGjy+y9KggzWkAsbiQqUt1DKwaEdS2ImaJKRwzo92de0JWP
VuJkUHA+51BGstBpOy1x9ipTT5dv/Mkkj3fVe/ZvObFgRwqikDn8yVV0Uc19hJg47Te2MR4SYnjD
ml8CIwISrbndChdjS+TYWAaqimuUN13F1TEnGXQFYTuOJ2tM7LProESqil+7ZeLpJ58C6rpBPEqI
7KYgpocJODU3+hDd8I3swYif+65/4coBL48NjCZNup/wLlQFu7id6F+4w6z1RLN9YM3SOdrKIwO4
BWgbnN+hvJFXcCcXMNvrUv3ERmmy1SM8CBdcU2Ww5tSxoB1FveQQK1KkSAs88tuIiMOtUC/JLGxV
cb0JSxTtUHef4XAn0WE89vBokVu8UoFpUyL+TmsYOB4V8HQYn2iJ+qU+3ibhNKLBxb+TBsy41BFA
q9M4AloJKidWYx6xyOobtzcxJ5SdCCL1CFVwEt4JG8mSr0mJ70TYZS9ZnKE0QKZ/PfoCaDUGbRHj
1G+d6mzaCJd7Hj+xZOpUqfdReN6TMHpIfsG10sAKqDL11nVM0lmfgUPOqj7qrdjiV1YBNtVLlw/5
ujCHS+Yoe8MeTyXSb5QkP+SefJIO0/fxn1rmN0uTn16KMFnrvmpO4MkcELP3gLAE2wqpO8wuFLtn
yCNnNqyVlzRvZMszWnAudCJd+wkSD1Pq887T4h/bQMRMzqdLCRnOHO1XTMRCJWa9rk0ccHDoYZF/
dSUwbiZ4IrrhmT0YUfRbSFYANgzIHOQmdTIjOsqeMcOXxKcUr+PIfKNzxJc1m63PnkEJ5JeXwwZ1
DXHCHhnXq6Sc73YqyGJBri+y8LcG7FzlM25vyxl2szCpGPLEdcS1ZR+1HtRjFPLTRziHex9/geKB
ZbRrTE57ll/gOo1AKOZNqEmr3oGu30uInI0WFp+Od7fGGJOwS3EuynvYV0wKq0nyIeUYh6KQVhUD
tADBEnZFbdVHl4QTehWr8Jo0ckP/GvGx5IF46U9oN8XWcxH3YakG5H1XQ4mNk5iIqYPWWnb8vHIw
nkwa4CxnUIuralWTGSt88pmi4iesh7VcPChqHG+oXvn0S/XJi5TtvMQkVkM8jir6a9r0q5n1c5lH
9xlbtFOO9He4d4JrxVpMBHuWPKgTXvJjVJ/bzGrIknf3s8YkiVR+47ds51K4F5LtAGLr7gHV/Ia+
NfoQBrmORhP9mJIbtMrkdhm8lrxV5FPYbx6FkHCgBXJsIiWqKR4pjQH/cCAJPY6yIOuJR1At2VIR
wqzBKlz2F/VedMmutzER1hgG1bwfalyXGT1bIEXmqlF6HrA2F6ucBTE1qKfFpoptynHB9iAWHHUI
Y2DVcXkSHA6HcVZrK5rvaYyGSTFSVTmBos3UYx8JxcWjeVg2wyPeJpRLFHgGeXLsTe4/Lq0PYTVe
0Cn94AqNUEXhXIFhvxw/3pt8H/H/r4IIP6oGQqyRPwhhrl1mrqnIkqRjct7ymneKWMhUC+VeZpxS
NJAGUVZ8l4yqZyZkvgHhBuWErwigskrkgzU1IMw6tTw86jdDgTuFHo3KM+wo4LbnT9bGq14TslG2
CVUPsJQ20N9kxetmgpCPsHGWtIcGSlQ70eX9irnSDvICmKlJH+flK3VK1KRcJ2jmJzCZgBwUGeRu
5ZysWuH81/tDXaXVsyyMf1YpepBtG5G52JkZq3eJfe4hR7zle2Qn2Cb3C+Uye3QRq3IsaURbkDpU
ii8ksGtHq3IvinUhHvJh18bTs6t5R8suyHmaiSGTDd76mocl0yxy4umCOXv99KXjk8kxIq29Cprb
9sFTxNC+o2NnYsTOuq0joGLC0rW2PkpWsKBIqxMOBxdlrhKPBQK/0SqHoyAVFgbpjNiD/15y6lT+
4jjI4U0hUPitKbbWpqJaD24ECiBYi7Uw2WRmy7YM7b/WI8DTurWCeDB+CVt2gxn8BPBa7XsV8qTY
cKSa7yhUaOK3SCptqyVehliG1kI8XTcNDYCX5eAfcfbA4b6DTXj2CUjCu0VtuJtCSmaCpI2SmwYv
E2tAWdSwpTL5ioVxkqH1HY/xse95A+SYPccEzW9gsteDph1iaqm3Qot/nRyxTeRyNVlaSGIwBoYK
HXasN7ckih6Mxk9vujf9WQnB6Q365HXaY5kew4QP0R82E2fYqtbYL3QBianMlapyHEbY1WZhP0yo
k8baHh5IEOaJqTSNeJzmpLAFBFZTmgSv8oJRkVXYXNQgvs9FFuY0ZBETXSceMOlsbcqBnHyH7z1g
dyMSt6TEy5+vdT9YW5+sUmTAUNlFY22TFhNrZTy4qhSPdnRK3UTfIpR5T+eGdD+xRECQKliZc3Ns
Z+jXw1D53Q+nWVvcLIWqaPCz1w7MM8rqI/hxVTIvG2lhQsJExsaWM1XVA8RzUtD6mJtb2hWXTsDh
0FMpYSIJzTOEGWFEMrsjF2aICyfAPPkicg/tApHvgob4DblNh26kmgVcPajVRKoZ8AVmmegRI063
+iwS719F2tQuMbm/DfMzsoFnLYMT1bYttoCY19dS4yZ1HCBJvPGOsVbVfCh8Aip6l/+dXD5SvsyL
5pU0IiVorpWvE/jqv0uSofaEFUI8md4CLdIGrjd/Jf0XD5JwMJIG0y2hFje/lPB7mpshvPqqS7d+
oudRdcQnUfKwm4qhD2SlEzJSbVqrHp9HNb9F1uLVS3BS8JHoDez9FBn5RmtHeQaoh+10nqcJXzWi
yCbVPvN4OYVc2h9FnHy5VouAOsFRYupFu67bdWfipHTRVO1KrkTLCy8kyrDJZKTcJE1i4mgavtxh
1neGDuqvYUGEvjomuX9u9H9hMbUnlO0kqjVauLWoMnxJYwccucdcaOKB9b0CSRnHalD4xJgnjM22
kfOJoQXZaQKVVSaKHb9HG/h2jQ22Rr5Zt+a6sgy1m1Jah1qjM7csNmKr98YpJaRwN8ExJJpztRqG
uxD9TthXz91gHltJYZTsffRWmYn5QqzHIfdXpI3d+LAzKBALhXtlPPt5GZ4m17l0ibFtov4cD/2T
ScXDruusD97ONz20qgNJ2Av4wqzqsHOqmfcxi325bkbvUHuVvne76akWOUUonW3vCAcvlEWyspWb
bwgHH7zMg0qPRXox/tDrkdfukm5b1+hc+5psSuLjzfS9GlswgggP7ujKV0IhCWDH6DSbxePoE1fr
VwxBC7EBe1Vi8nZBayB9h15ncPJmBPydWRLAD16du1ADOn62Dd8VI609osnRDzWAyqkiHHKQ3lsD
krfrS+7tFParRZfQCFgGjzAAoxymNbZMLNqubq6HnpFeoOIiAGY75wPJ4UN7VRgy+BZLnBlmrG9o
PS9pN7nKkncLdROyq6QJH+M5/XR7dKKOEV4B13Er6hw6SjLg4Wc21pq7bwnKPWm5/haRJqTovMIy
u5RM3itT/yD/SSPnf/v/P2Y7lyjKxqtV8dSqzdSXIMYZeozWrJ8EyPO+aT663tSOJTiDaGsa2dws
sM2uOmSKSikc3qpz2gNN5K8qa5bn2PACz2SY6Yv8D8SShwPk3MewjgKKIUvqNw4Z+gWPbSZpc5h/
iWE/uU2rHQejILA60/N1xc/R5CzOOmkfTTaOZP8do7n4ksg8gqrjZzXUqCMZWeuNF26RN9DxYQDV
IFTguilsbqF8bxJNCC2TQJf23oogVlo3m+m1emEbtV8hT3kbSAlNE47uJSKbypbw/P9/SvqRBVXq
h///SvdyqyexkChte/kDNzw3OHNaNMVoD1HVfOAQbkkkemMKImvAlmQmDB3WOWl+cBnTyBlV17Q+
ZnVfPCQIHpdNtnsmTPKdl71D+pvkRxPr3L1Hp9d42V0b3ew0tSGaPbcWgZVNHl4Y+4r8aJv1883E
SblvfM+9msXw3LGYfbgOisTCDsc9YjDKT02Xw1RqFxTyT6mh6pfYL40juv8Q5RX8cRx1I+5x9VVX
00/fi5dqNI3nBHHTU2KU/xqHVT1JppHOcWh1v9UCNwYxt6sx26uU6hZ4d/oLmvGMpD91somWTDvc
TGQdWbC+j2lOPwnVT2RlAXx2MZt2S6WoamhlcX1a2JiZj12YnQwTw18p4KFKSXhcgSEYR75xrid1
xjJ0x0Pqr2A19UcnDhWI7zWbourcRwNqy+mnQiOO34yXNvOOHdpNQgtHmHSH5MWRJqjtmM0gpPEA
0IsjAzzTGskvLJk4o7anNMxMFQvprF1bslU8G44Akd/Zy2fK2Xy6EKCotmANERG39avp04M9teLe
aSMXLdtlgF6J5CfNCI/VRBH3RM/BuWewYrGB3oia5MtfdJUuDWgM30weWNFQ/Lv+DZI/WTnKk2sH
VG1Scr4Aeh5blztcoghlWcbu0/kCQb7vrcl2vTPDyF2TQZfTSekh1CjSh9qsVyHpmeuwngDMJza2
2IrOIqRhNOvtq0X/2yauwwPQubNoxdJtAZYHgQ9H2kasAcLYuoW1GVWn+OX0aBXJOj6EukbCCtUg
wGlyDa7Y61j+jdpZD0bzQjtBdBxa74oSloWQwiFcEuekqC/Uzp8631/bofbQNrnDPwqgNDe5T5BJ
ErBlmUEVEk+vp/ahiYD0iLYKd7WPXI9IFNm45FTGhJTF3ZbmHZiQJn3ycorScsEEbWF/pgGQ5VOD
GE0BpMglTVkZTEXS+WeJVAuCIHtiEVuibjnACTFazGkSUyVZ82bM7eVMkmw20ktobtZKE1w6rZ7g
2Y2gyaaPjNl/zalP3iNOErPyrAOk5YDn34QA15PvRnKIo3d46zfO5M87X2HCIZKHLrcROXRSus/e
mAEwUcXdOXN21A3nSemOuS6TIiV7g6S8DM6Qi9NQ1xj95T4ttH/lVF5NfYyJNCn/xvJIgi65viHe
rrgaCaNd/or4RGyzGIeb6FJlZJMBPhgBrO0hj6hMTeHCI5HQjiK1Z0DvySj3oxLfGv765YO6ei0H
aj7UDyBJYuW2Dvy54kYjLRoCp7p2bU4PTGT9R9l5LUevnFn2VTp0PVAACZeIaOmivGUVi543CFp4
bxLA0/fCL8Wou8fEzMWRDg9dsaqQ+Mzea+97Pd8kgPKpK5qt63Xo9ATVNNIMZRe/8/vN6VSz6DAK
AJ3Nt1bRMkIWKlkSobMxkJWS4f7YqDTbwXxcJ446Es18zjt72n0QQs4UUid0OZvlgpjV11mAEzKQ
z8W82sSyV6zcRMOCq3DFdsgrYL7kkt6zb71Vk8FIAO/LdMXTX5Oa7WPxXoGwILzPGVdWYV5R2UMd
IK6bKMXiachShJfan0zhHeaseGlX1ktvyoceJwEeoLPZ0V6LavxFPlMs0YtYpg2GikC8pa5cQk+R
VSSpvkBw/mXJGUGnKjyyhXzWboRGf+uWVFvuQmfTDO9yy9B2fuc/F5zqm8L6jCU2aqfTy1VYtN8d
eOf1ECY678qVgB6NpLviqgvxcnNwr9y++7SCxtl2ZXCXtgVZICL+ADO6yi3de0ABXgQXB6vfrmRM
uLIr921I7/xcfGnJuO2QhC+VaZI94q30+fmIcTfj3c+Tde27myGK91Bwodr1lXlAX3HwvTHdEYdA
AFRlnnnF8A+CIFwOjdqFsumXUeZutMy807kCtkQibUKXJ9eiix6ZXCI9nb6lDZg8TWn3A7I36UCF
Pf7Gbdvv0H9/jc1rYPBumK99tL4MApzyeZzCD0YsD2gSj/6cDVvHxnUUzxwJHySJiWU3UkdV8Xcy
hS85GaytFZyxUhKFgNBFYlabPznU/mtPSkPvOWJDSKvCdTTtdTfjVfDZHTfNYn6VRg3fXt5nB28a
tyWLgFXMwYuXrl34XLfk2DBs8+3nQGFutFqxK90MuyDTJ1vJu6TnXuz1w7tlWIBH7BFPo0vsChk2
ITjGhwyMUPWT6M1Fq7D7M9LCg12kHs6YaFNW7VUh+GgC3JPahE/fQOnPSOC+6/pbSK42Pbi7c6cC
B7JLdiEXLZe9iyTNtr6isukXhIyecRoc7fSOmwljXFCMa8hgy9nG35k1IrFvafZPlRli13YZGZA+
F7vaoW47sj4M+2MIKIwTl4jr0t/Pz1mC/W7tVOdpLkgpl6+TqTCnuDVxW/bRgaIQBuj9ESaKla9n
KLLzZpkoIAyDXaIFbW842i4Fo022G9l3JeyCCyQ94Uv5VpqkfVXUTW6fPjWotmw3LXHdeJ9VVV5a
0jhCisI5hgnnroU0NfiwpBi2Y4O/S9d+WvIxaRc/86B/6n0ymq9lUF3N1iTdQym2WlwU1HQxBJE6
+wwmVK59fyIBbNs36GE9oz2JxPcXiLZfvEY2y5LHK/BfLqrWfq4nJwasIz/AIVPlJO8+pmOzz97r
GgZaRPE4dBTaw32PijDvUNQT8Rdj6gz37RwkOhFuNEgXF7z6RHWR3fSSG4Ym3lLcERdSoMaFMU3f
EFHZgzUWjuLMPeqWky3YQ1DnlKSOwTJf1AjE/TyCzC3deB8Ub+PE0MGBF2Z64InHfh+PyT1o1wUv
6aE2SmvbNd1rrM0rnOk2epm+Ul2O4z6art0Y36Xj+JzCkOYoMe780pk59iEEzm5PNuF9YKLyZbrI
GoY+fPC/fC8i4gXsZelWt8GFaWuNYoK58lti7UIvOwQ7qxnvzUIwRY7Va9hZ45bspq2rrGaVgOyB
PH5tPPEuRPIZu3BHAH0fJUBT4h9/rUSyTCPgYeEzZjjILyDjl548zwzzdxl5Own/jOgt+Nnh9E4b
7iXOuxNV2KrghFYweUb5jCf6URoV+VHuk0EhTbTYK8UlpWLm7zkcAaB1ULfj+ELQ+aMqWQvJaIL2
Gr86Q/BTT+mNBeKh6hS5BqQxwSRGiG5p1ZlpAA0bGHWmrezd/DR/ayAzC7QlthOhtjftF0YvJ/Z2
E6kB3t0wRG+NVR2scA4GVRjgqvSuy2a/LzXoIqq7u2q2i8hCbbPJvRgRrG8YGFK/KSv57hqmvAD1
9erMT8O+06piZhcUCwYjT5WT/6Y9lwxnM3MJfx+Y9Qv/EAjjNeAGou5WoMddhGUoVh3J763B0MYm
Y3EpNAfEr+20O8jCAEKCHFuQ8dlmFZhxrZh7UL+noEEjwVaxK0SGBbojDJDQj0XyOOXZ+9DxpkUp
9VjnxgNZ5puCQY+JEBicdX+zA7MnRx6z+SA/whGmSJwNp9EKoUbMm2eSPAjt0nDEWPnvVGMBUm7J
+Bux+gKSItI8c2Sk7sufriBggE25M4sAl66VvBT+k/LVS6oVt8HLn3Bu3WVp895FKDIRRVHxZE9u
2vsHLbFfM4YsLE9EiZ8STprARBAxQCCfcTMZ6VOWtZveaWBuEEoWcYSZMas0C5iaHF4nxKq7Kot+
g/lg571bhqzWRVW9BdBN2bpN07pmzItbfzuwCmNmjG+k1t61CgtgPmIBj/TylWeLSplXLkL1BieW
WZI57KLIfwvH5agm+Si8zFzNoy+0CVSeVR9R8JL0tEUZNVIG6sBfJMbqQetXBTp2rWrfNOhq6w4Q
mS0IP+qDVZHX7i5gum3K8WAIp9s42CnHhJl+DnDpgCDmZ3JWoikaSqf4UbPmTVeBmoN2IB+qZhOR
2FMP2QH8bhZa2DGJpTVjRB9uxU4upL9JUYxhFjIZ2KF7MQT2VmWxhTaNfMHyPTo58Uk1EO6MhIG3
KfA7U1uwujCuNSp2Hk/56xoeCyPPbBfuJC6Vg8Jc17j7S+Qw7Du4DRjVT7gp8Yz2dpiufVIPqSKJ
NJKK9xPxR0mO3azuJgNhTrkZUJ2W4fQ8wVnR5ENtd/HGc72vAcNN1lHTEfcAT1B7BnBwZNV1rfyN
XrAb8pB3L1y/PwhDOQffhukdhu14MFF9ZC1U9ZJnZ6hluE1a+Q4t1Iajb+xCv/30QGDSzqcPjRaQ
GeLKkxkar17eDXcKr4/t9OWmmEDYjEjsR4GOU+/hYtIRxBlNguHMDBNuEClW45WcHWuNPax17sBe
jlJGP+Vpy5tU2mdeNTarobpM5Nwt+55FkZWnXx4TRsBHlJPo8MiMfEgzvL8BNjVZ24+eVdyFglkC
7ymEFljv85D8TOK8Fni/HxT+EtAs4w1CQkKTUDOBjqNT3AmxM2X7GEXmIstZaXBGW7NsiiPLzTax
4w9gpUeqfW8I1klRHJ1YFUeP6TJiOlgTxs+N2fhjrorvMa/nzgzQOEljegTi0J7MZt343OdNCJlB
xEzU6swPXU9unMVAkfz7AIEFBHbGe8YLq/iDism2MAPMvKP7bBELm8zHlhYyIedF8myWAA1OK3us
XqU59WyAHdBqrQBSkkc/0rPedUvfGd1drJ6aSSeMHcpa7I03PRwPNtkhC1VjibPFpcsgtzmKTiY1
0LX76S2xknLbzSi5H9tVD8z6rL0e9xsD0PoBGIOL961fMFo8k9D2Y07TIasYBWDo2wwF3Ukb6S9T
c3Q5dJeuqokLQ5Rn5NEdC/VfXgEKMBXXWCzvUo3EMM150xiDcfEQzDCMm9REZi+i7g4pM2WSF64z
UT+6nRasFBK+JbGcB1pifAbxITZwsEV2cvLs8mRxFqBT1emd+mudRDcTPzBdzqPu2vtmYMwEnGsh
PGaJiNR3IJd+gmB4nIwS8oazCZ3xQEGGFd2l9y/cHdaXYElOQrgNnPHXRXQB2Ua9+aWBiknn3qlG
Lp7KIzk3eQ1iDq5h+ogd5PJxgGpS6+duLDx2siMgu6Mf6mrxyayEy6KnknbVp9LC53YNTpezSMXs
x7NHVZvfXendGD0cTI2/rmiBK7I8+Ea2ZwoAKmM/rSBmVayEe8RW9dHt2agK+czz9T0lzX7gtGej
cQKlS3QovTDd9dgg6AM4BBCVTrBxxdXq9IObdd9Qbx/1sH+O65G/lnRrkJO8+uDcwn7XJTxcr07u
2EIUzV1c65vcCnkTzP43nZ2nnsuXMZdrXuv7cKp0tFj9oxfWmKkNGw+Mgzu3tJw7VkkPjSFBJg44
vnXvBemiwRw/g0KbrCtI9TiKjqS5nsmyuUjbm3ajg4nNTcyZK7ETLWyDbsrjfdL/mG6tNkY1HAYR
YhriiAWQ8FhQenGnDN3TXNW2I2yNYcwRAM0TPMfe5jLu1rT2WNjjz4C9GHCGKd/hBrjzjeCE2P4V
stY1jtm/eqXl88wje2ZOgGZj0XbDxUUIbuvel2mFZzyNHAth+psaSID9r6G6Qny94S5CxdlS7pQq
eYnBmhux+i1quEss1XfEOP1ORnYqCH1Z22yPDBwtCzfHH27rPmuUmDd8jF0qtfg5hjmiaLZyZrVG
CeUEeWtH5zj5OHtSPfkZVbOtooDOd/wIWWays0DN5zk7wp6MhSyKQwg8OSLXPQO3jzVmegsnUrN9
d7wPyvwI9YKSI7MfsSoQOM0OKEWrZrUY6VgaOVr1bYt7gTr55Ljyfayt25hwmsH5wi7ANs8LoFjX
O60ovwqKaqhuR/y3n11Km2VFL1MojrxFl6ZSq5BhbNTpI79ulijgaDNRVuoDNmSLo0H/CfU3PScv
Fkrjg0FFTsMSWosuZJKZMy6inx59flVdHewRh7qe3wc24qWh2oUMP5dpUe7znPdLHgzXQDkvVvQx
0oNhGtzn3D2qLDlVrGBDHqvJ5ndjl+2d4mwbK7RC2S2gegfAQYgOgBdfIjaBcXLi5EPbXcze22a8
OYLHAwCva3C6t4LAgMSvl2SQ9CjYVIK+8c8L0HVcabIV60nv6ZxorDRRcrhmABJ6/2UkqHip5uCI
WnT6UoZPnpeKXZbehJkyrLZXDJc0gNe0/Yig2wwQHq5gwK3kcDMAoRaucjdF36Ld60EEw4fZfkcr
CnShw/Sak0uRQh/gabnNUaAcaM524NaFZipbTqr8cez21/8jGUMpoQkzx2gOPwXULxq4UNuhHXpL
QCMyFdunPR06ktnZiYFkncq7GB447hAu5tbXqDF1VPjpa551FXrlyrF8oEVwONyoirZGnD4ODU5N
bwZ6MC1jxafeLW0K1wCnfvDSMbQU04G6gEC4kwBVzYwPqpqHabISySXugVCAA3dLZBc+4Ixu1KnF
3aR+cDTonP6gP6K8AHBkkt2TaSkvdKlAaMEicUL3S2gzoneyXjQbKaAfuOa61yyWd2Icjzm5P76n
W9BkC8K4C+6AxGp+ml2UHEVb34xCMklrgYWOma0fOqshCreNEF8mEGMzsH8rKEC01oL8yHFH8pIB
lIpHznPZmuWrVbFLKS0NGHiVwTKYcKsSI+BaLj6ueTMjR1AVICTIt4bc9h67ns9tVS3NGOAFlSEM
0RJTFSZSMwCZwqqchkfC+vTwP3rTqdWtVUukMHEiL11vnT2FBLgZIrJ7clS79F11bz61CvkI89ZL
pmzQNHDLteCtHzMmAPlTFqL3skk8XSFLbldsmJ50nfH/YENacwUAevzDfdihp5J7BlLREikrLHJH
m9PeuJHIH2nJneAGpLzQ2gLWI6lneNDj8Fj3rE9Yrk22YjjKvaCZTpVPjVPq0POUekKMfEVM8zwB
tlwmrfbihZTWVImYAO36NPKq5Oi3CfPb+UG0Ntzu2WUo1bTEl5EmfqeP+T5lTOSEyDYM+IGnwWVx
MDbmAxHI+Mns/KkzqvsShEtfx6CwuUZNqT2Ss8fNmxQPDNbsHZJEED1LF6SfuxUc7gt32Qxoq8p5
MXPeT8LgCi+593iT9hPZw4nEb8Dx02umxTf8lxUqPGCPgiQfF0Mz/I7SCle9Wb/rbvRuDumZkmLh
ekenhiXUgzPLCKxxMQ+npnWtc+QTFt7D0oBaSirap6wvDAKZzdpIdKK4arZxDTIHHbdxh7zlBttl
Hxl0QGw8m8J+w4OEdAArAATwpxrFAj7y6Ldg3sW9ZS71UONWxtcouZHFvGHkvPTvE0KUws/I149T
me0ZYN0ssCbkmHvrVGmPoHq+c21cEfdkLlXN5Vk1n+XUDKtJckfxi8emHlGAGNqjnFevFSJdCR6s
J/Z80jFMJIJjvhUNtVTcPwmzuDhVywzZspAvj1eli5+Yodah9V/apiDoyEKg2kXZDs6tsx4cgvOC
EFlh6T/j5f+pwfmJOUCSEFgwFDsCi8m7PSBLBsiS6DMfdSDs1hPnboZI2+VnlZGB1Grt/aiJ/TSy
Dw3DfZAY5xlwq2UXt6teRZGFUGW5Z7NbceCxA9sw2QDkNjh0pK/GEF0IlUW/gIOk75xzr4c334/P
mFAMtjzhjVZzhMOicWciylAvWwxMHpij3vPWWWTvYXPYCwNNRj2oZDeQVt47b2XfF1uftL+0qC5o
riCpuNoRnCigbGwQkIzlav7VFprUsuGu1/TBHdXghQyLY9t6H02bXQvLGhYhgs7QyWBuFAimjRU1
652G0cwlqVrrNQSX4fCAt/wq0vCSmofCwM2X6/GP4q9zoxqRXYtDsXQf8DSftfqTAFCEwJoiD0Um
FzNynyr/zMYFFug0YXDxP1LE50NumrxXxoOnIWereiabUQlpp3N/nG4ql4gPgSWcvFl5KoS8CDay
hgzazVhOd/bgMOBBx9yGWrvtGNwxvS2cTRZpz3UPEKxPGEFwSzZj95VFFgkLXvmpoup91Jm15SnY
6MaMf8HPPbUEovVhgMNLxKDHMRcHEQZLdOiUyCFaVt2Dx0sUBkP0NmR0VUYb2TCjo8KDQmnrx2oo
9wyLqg2/eq/P2Ym2qjhp+kswynrH8LJlVpPZG5UOew2Z8UJvZ7Z/cOcou19lXvhkkgZlOjq80JxG
LmtMzNEJxLWeHbudmMshtu9cHeZQnFNTRvDW/3jTI3ikykmeGr/8ifEMo79WL1Sp0IHc6MV29OfR
GJ6RabySMLwimwB8hVk7my5D5iti/dhU6SEf/FU7SkZqMygALQmVXotWNDEjeCQdYgE7xhIdf8aM
sHAO1ZdIsNUcgGaFJauKUhF3U073DtfgynMBQExS+5EjojU4pM4Y/cqSUoPxx1KQSnnktkCikoXx
WfsgKoqiCEGXjIl3iiasVSb6EwMfsudQrvbc2SNYTo943NeVLan9mO4mdXgMhLsHZpNNY75UubgG
RWKuBHQAvYzfyfnbZxX3L2zPyh74g4idXQ+Bvh7I3xAM7hZ5JC7S73Bl5BqJ90PwBSL9HjAmQpXP
lBQHTTLGq4toIKjtM63Kb+xDPCGj+vYSdZzaYqvNBpHODr9Vlu0AhcilC+g9/ZWJZu9lJu0tmSUd
XTHxF3jbFz7vFxPJD3dJAiJ8eLjMjuzXkvH02lYA3tVwSIyu38ChcLcNq84kYJHfqG7n5u4N81Yy
dxyoigdnHZUpy/OJvAdYBOOGxqhkldej6CbttMnWHHAqYkzSlJa3tEu16zNlHbIIyJSXR7vUktcq
SpBndnQTjb3o6z/dAXoXL9ZqFlAOIurSBo2nLm1CWti8YR3a1woYLMRX5m1mwQQk19nBQc7kIAZI
y6ZgV9hA7iVUHlgK5xaiHzdk7D0JXG64emDFXlC7kZTObLFRhtyeBPNqfFzEOpS2cXGRjvlRUt+h
UspyXW5BXZ6pR0D3EqQXmz+1ra5AY55F5z32EIdDgZM8jBgXeFq2wkAeLdt6wIjhokaZgT2AfzcY
X6aFIMAFJxWyhj8WzS8/rt41RGBdiuI6xNIKzWivp7ogyCFaqwjvJeDfYdlXbDAZQ/hOMwMf/enQ
zkXd0E0fHiOalajcAzroR83FgilbpOl9vMOf41FVHyQo8+Po6PEOUfchmtA89tIH+Gy7Vx/L3ENY
c8qYSflTC6PfTB04YoX5Scr2KByMlwYbyPkJDGTBIOStS6pV2WFx99RsIpfdSZ+9zlIyL9DWnXBI
/bQdGDFReR/45PF6T26Nv7gxsPcnbsLIjKuct1UHARnhxdVLyuvML1rEsvJo7B2map31CzaKMC1V
Yp91wGU96+SgblyHOZQLhUnS+/vzWIBVR7lDa71PkGGWxQ+aia/UisByy09kse6qKAV1cwRmypRy
X6Yjm5w8vqI+2AkTvogDKwjVabohhgfKAJzFpNnRB+nHPhVHClx6lqk6+1N87iv1Wo/TqXaNizGU
4MCakqQKN7/aDhOOAh9BXyZIS9ILvTgmF8nCKsL5BAulMrJ0O7CX7iyfQAsCX2Ztir+jfUZQvjBd
wmU6KxkvoA21bTtOTO0V2WUQX3ZZ693FQm4D1kkEnF4EJ0xBxCgDelSniHx3I91r1hTperDjrZ3I
Z5/dEokgby7HPZs4tE4+THDybVMO4OrJEMW1VAQnQQY/p4YKTwVJGXxzcBz06mJO8b7iCYpakqGt
iOAlA96yZ/Pk1w4YFgBDL3GGwo73TzUPy6uVOydBOAXtOnHwzyRR3seSpouFsrmsiIWCgXgbdbM5
j1p+s+IbdePKIBaU+xUpLDZGHQ2n9qbF3rQCXZsV2qUWCOeMvIfGa1C2W9yYxiZ+n9oef39BuFth
pxgSQ8ZXRvDAXz2x5O4eB0/fm5RlrM/ZdWYwLRMha9Rj4wlpJlFGDlFQwUQTO0BS2piaQjtNIokp
0iewRTPzLHhQXZw9KWbDFNonf0y9A7Ks7iHQhbbuS3Ab3KqcdWkiG9Sy+AGqRAcukZtoFrAWY3sG
xoi4tgn8Omv9DStyPGuGFjx3+WycbsBcRCFjdtKgkBrEMwZGIfT0SQxctW1C+IANFYHtL9+6sbvs
FYEbepMEjAlT/stUl1er8KtNVWv5brSb8J1ODS7GlcsEfgODgwr56Kr36CM9VzcOXK3MC4lRJAgn
2fowgG6OPWQ3DHL7ItLWs79g1+ZQAeeLpvFafeMadnuN4hNNDfhPtjSpWb0SKYOMqGKOnFQupWO9
dnL7NJpluwxL/upSOdsYxb+bbjQD51sVqufKch5a2dy3ZgiWKdZe4ru4g4cm5gYmTLJ3P+GiV2DL
sTNgSI1pYgKBUkjCUpKy22QDIRhG4+Abn0MH69Tutu0N1sodEZMw2KgOd3Mln3vRcQiWsmT8gU5R
UJEXsPHtvFtp+qsxoAGgW2i2qhuwk82+I6aKJysDjILMn6qIu6+mW+DUACENTGiRk+DQJYxcFFix
6NNvRoQ+FLIuk9EgOOLYSo+o2JAp24yDrNa7zP/0Bfte2g440VZDFQXVsGxo1od8gF5DJjVM12uE
wfiQM39azPseRLER4U32IzOsYeNPp87120vj6l/IR7FlMsE4GNSyzBGxU8e6xYwYzEmiYrj0ERte
yZGM3KTc5lWNvrai/tapVk2X3VYr+601YVhxDdCgESRsRRjhYoDLxfYg3etTc4ny2YdscIZFmIPy
doo4ovX7uBqesklmdDFg7/LPUCTx1kcMsE36jCehAaMTuf6pYncezLLW2YfTlearpsfb/DeUHJcW
K/4S+S8J4ngmjPtUl+k2s7NPzgxS4LC6ejluREv/GXQNlgmd3lBHPKV4cWsMpzOiac9QZ1Fm8kqD
DrMIqD86PsrfzquoiWziRsw8WdQ2jbhMI4hUiOIrZhu+X1yqOdmZaximx/iAxCjizZscg5Skp5Hj
sZTq2kQQxkTO5thhxtizZ65ixo6UiNfMLW00jyAPtWy4VRkGvQlqq0ZUGjdJv1qKM7ysfBPrzOYJ
Br+i7/tEEkq9FTsfup2+KPk4dpnN7AoDhpWrD42LflxMpYv6PnMkcilMA2YSsWAHdB4Yn5oFk0na
jY5IGU1XHrnjYdIhr1fuJ63vU9B32YaJNWo+pjNh9NozoI7le5wzNUiD7EKk52YM0PDrrc1rj2B5
1bEXx0CEgMObQKUNr1FzbzhU5eTFd0G1pSHCr5lY76oDdGYPoPSDl8mG1EGhiPXVYfcIpXmvS+cD
cIXYAyntQghtFdwjYTFmAWR7HPXodeiKlyAuzX2NiClDZphparizuLC4E4W7RlacpupVI5yXG4S5
VZUfL0PiFRhkYIbh1DfB0VywIQRMED6G6s5N/M9hst/brlkPLD0XRsBXOd68woi7c1QOuyz0PdAW
zatrKXsdT/5PGB7wRfN+iAAKu17zLALKZZMaCt3ek1s2h7Ti8gmrdDcGDkVTrmvb8l63Q22bJc5X
Z9z0gMfDFcR+KQWgPGXvJmyw2Bxn/MhXtLGMBJ433omGWMRN4RGelTQ8Mm2IZxuUOjfoYcFs8BGz
hgwyi7M00Ngj5QbPipVrxRAGD7RffuGIQg3NOTegxl3ohW0SGv6BAYSxTNgi24eS1Y35pSrtixDs
UEP7ElQda3FPPbBUhbgTw/+Ft3fgKCd7RCog5y3SpE4Gv5GDDIKRxyJQLW+jFLdqUFGyNQkRzzMq
SoYF+yjZX4ek+ep9TDJW92o5NASKEPvcO2P3nf3iw1Xy54pCf7UyQWKIph6c0NvAwftEn9gfwgC5
izF+EiR/4IwjTDye3eaOZD9Fxek1/lm33bPpk4qW+2LD93Aipl80ewjgoRSZ4cCq1l1J2ExlHkGK
5JcuHHqVFPetn6FjjMvW2Pi99llEYgao5GxOXcCJHUdzYnPVdiuwzpONx9UrDiXAY0oC4Bkjg8Jx
XWusMZLiFoq9j1FTi16b0Hlr5Bc0q5j2ww2dX+UMJ7phvNpm+NR473+K13SmTqFA1Qfti8NmIxxx
qdt81xhwIPU4uaVR/1BNaD1jJeC3ZPmeP3fZ07sTmHTyiDOeYRXzuFL7yfpwb2fDUz5pIGeYwuWt
88uVGW7N0ri52i8WZBjGsfGdwXRH2XTTMOvj0bFRewpn4wjFPAZ8FxZWSmLN22g1Ck9rXsag2iJi
vjeibNWgbQRxgVureWbom7HWfSJEaNLMl6CAsYNAGF9sKW4Fg1xY9Y+asTX1tJ6LSByYYVYdJrM/
k1nAWNLiLRiRWb+0h0sX3KjUrTW91YRqPFiOeUGRkmKlj5BUtlOwhiEX4Ne+F0xMgHnm7XZoHLnC
ff88GTmB3qZxyeQUrcp+jvToCmQ2FlOhxE3DjZhKubL1+miPDOMnrXxPXecZktJTrVDiQ6eAgb1N
Yu85JsHnivgkW2C3ci5mmib3VVl96hNmXDxs5Z3LPrBXnKhWGBsrrJBPQVIkb1785Y9fJPHqd/Tb
p7gXBgY+Oo2xNd/Dsubw9PN2mU/pJXXhy3AmQz/1mIixmZrJbR42nOYBFWZ/n2czUiOxurOTW95O
6QaTmBYLcailYNaJtWESXuzRUmPRKbDLT2Y4zkCum2W4EctyiEzaKJ0jd+9jPBzqRK82U6LVd3Fp
3dcJGj9XIivrwmItIDws4c7a8+2A9h3/1q8Z4upNKOtPjaUOlaa1H7rZuRQpteACHa11rg8mYZ9u
sO4zIo86Eh9XRWizS2QjsdVw9a2TOjunKTd1m9WixOSICJGUvbFf+WLsfouivyTCA68ZuGe3rAGU
gy81cL6NL55sOpKBInXonNRap7opD0Zpk2rkYwtSyVctNFiacaczOOe7m+LqqjcqiM8KUebO6Of7
VrEkThpSLkonNDesQBmK9NWgONmmZpHy/gNUbP/obDZt36InQdwemAI5aXjAAoA2fAg4uR9VwSU3
kxeNJGEXnglsSEmzUmzGGsHTFmWmAyAg3Tls+25EPd1HRc93wcVR3tZsNfJUwwzXCqbMtuejjqPU
ieELKlZqK2IqlIfIMAO7LBnnKxe/oSN6dAaXGiXTYrB1XN0eTofSMtfM2/ZADqBcX4UviIvMgTvZ
RnCJuF8uxkHb5Vb8VGXaZ4r/g7U93vWoBepe40HfwPraDQ4wnVxjPz0a7b5oBF6dDtJzbVhb28yx
H468mJEfb4zAv+Cjivf8WgtPvOeVJLwQajD6sHG7dCMIvVzjjqOzbCBVkK30MJi47lmBdS5e7nCW
beTAieGhFaZ5a0xcvgD5CigAdlZ+RhOyp2Cy6H/KJ0WSiOUz6arl2iYyMtCO9BV7lN4fSQZ1xMtu
7NkSxUXkhplaRZWxHMfke+zdM3JWd2X6Dx1shVXg1qcMcNZCdKNcZ2W0d8lOINUBqKrrpvu8gmjO
fVlsugEwvh6hqNDzO+FrLlpe3JKhhBKI8rCMuUkBHw63aZa+JLZGGNkyTEq6K+JNlmLA5zJCb0Gv
gOy8XBEK9+vMvinDfhuHEWwnQelVKgDBWO4L2PPPJsokmp/ojTiEpOAAJTpoRfqLeUq9wKD80j58
Qny1EVKSsvpvp2U8pcl4lVqiuYfpci+J3e0Aj145CSDFJeAZaJdWxBh8Gbq+SUSO9Er0j8UAHyNs
9A26F7jD6UD2qz69uACXCpOFtDHZ0K06E35KrC+UsjDQGZy5gzr+iaqeQ7SDn+JapGNAA/j3f+fj
r6Ic6ygI2//24d9369v63+fv+J9f8V+//u/bn+LuI/tp/q9fdH7YPP73L/gvP5Rf+8+HtfpoP/7L
B/Mmsh3vu596vP00Xdr+eQD8AfNX/r9+8t9+/vyUx7H8+dtfvooOkBs/LYiK/D8ncQudwOv/c5j3
rQN48/G/fMM/srs1w/H+6iBXYs8qPEe6pHqrn6b9218M76+2dByH8G7jz3/+Z3C3NP4qBRBf/ptr
ssEySPtm6dGGf/uLZfzVwAvheBaDLEOatvf/E9yNbOgv/1b+4+Xdf/PTHNOyHYf/c+jwPZ3CnM9/
fdyiPGh4fP+jdRpzIAwSmkpK9nwTbVlJPLR1VZybgqnmn3/71/+Y6Euj/D/9V9sXFGN/voBUaW52
WRGu/nff/q+fZlPhWNk/foafpcHsx19NyqoJz4uak9H2CIeMWvf2ojDXfz7xj//259N/Pq7QER9U
3S0rYplJGHekt9fIBSM9EXJeXFQMWed/TVWNrZMFo79Hf8AshtvXP37VP76RQO+dHyGLy+cplqhz
88m3S3H614dV6omTkzG4+vNZlh3//KzRO+I/SDvP5caRZVu/yn0BRMCbvxIpSjSy3WrzB9FmD7z3
ePr7VUEtsDk9c86OEzGBQWVlJaiWCKAyc631Uc6uzn9aK2dXZ1LuJBHEhcocikFlot/ZnqBG44ZZ
bWEVCFA1rkqTOlgen3xeN1wxSh3fuJd2OYQb8W3FxYQ7jvGpjCBud8MvI9Kp9wMtLQ+1z6s9+ZTp
c89uBRS1jjZWOkyfUX0+0tcWvUDTa6KYKjhrhF26QQQI3YRY5f7dLfa882jSTUQrRDRvCOEFGES2
oNKsQ51qNvXH8osczbNvQenDYR3Ks/UgXdahXF/N9ZcLu/TIUEg9jPbUjuUzPPJHKBah5hUHeEEH
KKiplpmjnp/60WGjmtRipyoNjeLeg8ECfipnpE0ulGdGnsHQQflycZa2ZXGqwQgMOnaw1a2ep8Ep
ccCh1CHkJxXSdg2JXdi6Ga12yoUIxcuxPTZ3sEOz8xUuq1/2HkS6jV13sPyo+bMbREm3Z/ertxv6
/8vhMAdQ1oqvtqGqF7cCF6IqbkUmYDlLdT3P/f1WAImU6YwIgvwV++ZHGDcyiHJa7xMPzs9lbJp/
0bELEZb5H6el63xouvx1SnlCq4reUSW0uzvTbrtbsrPWg1xdpsGyuharlfpsdUMPECKHnu1B96bQ
WJEZ7Tc4QLIfNsxRKkmND0ChvZ0a8nJhUc/78JuDYuVkwbLint4+/lkTJ/ugUKPYK3SbLEPXNUhc
kmyVkzSN5B9GW/us0u1wkqYwgRurhTLhRg7ZBf9teQYcWE5qGjx4QZvnWxOQfeIo8FaLM6UYACCW
GuQmRmAJ9XWar0ph+5OfsC2zwm80nexj1ysf9Vzrj3VDQrUoLZLDSePfl7ru32eR/XWwp/BOmkBE
MquTxd8OYzhC04Df6qwg4yGjSBOMW8r9Em+c3a8WLU+osxPTLvTy2MVh7lQ3CVTDs23Q36KG5CW7
IT7o4iDP5AEhvvgwd9abTQ7lhLStw//tssYGZlO9X+0fr/GnS67XQGYtdzMEEMQ9kY4mIDUaYLl5
gF10R5P651Dr0zt78i0aFOkjFD2WZAb0IjRIP9HqbuVKRAtBk9zrLfUHpfKMTxVtiBTe5u5GDuMQ
dLrT+O1JDmnsMSFL+XSxKHbqt0W6DXqwgwy0iwaIW0zS292UHigRAOopyhRJrN69RrGzfFJi1Xqh
lyWkEuzru6EJ7JeoK9NDqyN+rjq59SJdMsBc/FtVT4Pm/0TJKeJ10QPuJg7yTB7YGnYHTeHvfMrD
M7uclLbCn4PTuxsdm3BXruvXZQpkHQd62JfJ9TL52L9yR+NfOQ/Hk1Zo40mdRghuo6bbSltQ1OMJ
jDWAETnOVZJp9hhT4IUzQaTD+PGVsHiCrELZzX4w3lk0uT6UoH82c9zqgF+7xzCxYBuu5psU7flv
ietV8Iq0b4to8xnuLMeNH7LK+D4G/rylNQ22o6lEYJZeu/zRD7Tnmi3SPlQZyUOjh8Vt7bKhWvyk
0cWvKnpl7096tvjlFbx10k96KP0M6C5PjCXeslbGakUs1Izt42iRBIGR80EeNFuDLoU62q6Oe7am
0ogQyA3AFfs41VbkkDpUrANChXCYISu72AYbcldKE6TbVmND2ZXWnTTZnRnfg60XtQ39R9E4I82v
zSeFuiANwta4HDq1hGrBCk6rvfOtbBMkiQqHDm6Z3wM9GXx1L5a7PZWhK+kslgYTj6YQAvrHHhDY
BsbaiIr98JQFqv1DVcDCQUb3ET60YmeHY3ZHqdl7cnRBqwTzzY+M1hzoG5KvWYX6YxgVlNVGwzpZ
DflLuOy8b+HA3VK42gkcM03aDY9F6Of7xujbm3r05ldxOenRDuNyuVxcLk5hhZeXq1I6wN8v111c
LszpkC9RKyeV5rfH3E3+I3/s5QcF17lJ4JynZPvrX8wZgU7DWQ7GOdEhRqaB075jB7ksW/8Z4c/a
oCHrn+Q/IA+7BGBFmsNNYzWPXUeXvkt3yI02CkmjYEiOqktvy3Iqx7kwyjNeRKCyTnP/3H0xykCF
mz+SKsomMlY+dalEaOYghBhAZtM01R0VRH5pXjCrN3FsdSDVXeYBgs73iR9dFzEcO1u/iRP64ZLq
DtlrsVy4q57zDC0I1Z/wOyWU4Vvf+t+S2h++wTT7TYFv85uYCvJwOVHRe3zqB/p1xyEmW5DUDTk1
cCcjkqmPqjV0/K2O6aFMh/mgN268A6VgPaZwi23CPg4+oakFEWBc5D/7pt4oI3qdV7XjbC21G37Q
FAQmnyrjK63I7JxnP19i1iSKDsg8vcVMwL4tMVWnyXeZCkZWNaNe/U6niwPwcaYVcE6T51bVH0bT
p+LkWfFzpQ7lA+/DWzknTSOg99s2dsHLCA85obALu6bY496stv8xkOfyByMgP2PouY+1SfqItND8
dYYBGtZpGKnWicg0pq8TBNQUGICFrxOBmFDFhFyharpxIo3At9XK50dk7/rtxVkc2D1tQu70iHzP
cDm7rpCzs/ALU7ohSWQPyktlG7uko/VO7GDSJtKfaWgj5cmeRI7m30ZibvV8XwdixNi5KXeTafoM
z1P9JBodYM9Xkkf2D4Pv1U/S7KtV+gcLq2jcrp+kYy9W/RaH6uGVbgYe4n2AGG0Krh9T+GPVSA2/
T0KL2tay7CEAO31S2V9DLhxF300K714yxZ91XaHFIUJ0Osod4+Ok1/fSQa50Ajd9MBFr3o4OVAVW
TqFE841i66Y9mfvWm5yTbRbQt6meT0KrhZAX02qPIu/NA6QOlQMNNJBcICcM14YP0ShU/2Cw1glb
eoGVeqYr2QnA5Gbho+NYFQgXngmNGEqbnGV7/pOcY3+3mjwYfg/25BygIw1BXxBDHsDs0SVaauNW
xliDx9T23bKd7tfY6/UuguSN8pN9dne3xlDE9ajlHNgKZts+NNDbEr8n+WvkV4Q4EYqsclQHX+Rv
WP4Kf/2aQyuG0FuOnOSz/JtY/wx+/Yp/i/j3GBd/PH+MI0P8FrnTBJX4rytfxPj7nySfBUqjcpta
ZNvmIYL/WBy83t8aiuAJeDfx/aGEmFXz3fhuA0yIEibSlTfSL7Bb/zFRaeJCQB2ZkXe/GTLxPXWc
H6upRE7xvtbr6ypoTYXX1vOrFqhWLx9kvaoMLt3Wq8ZzbCmAVHwS63r5NRnjv101TJKzq3Ykpu6j
nr59+dlaHaS5Oitb1+r809snef85l+h6LdQ+xc+4jC9+PvmxonaGZo4rrR/8/edbf+Tff0Y5Mr3s
J0pt2sHrbgBmOc9K0PUvUwwVqVEiwCXbzmpe7AXk+4MCNryE08T6jsZJdcwymyoalGi3/JPrAEnE
LIHSwHGe5co1UBgSVwjyyUBy5De6S2/N+FU+ZYcoQRdPNV7lMzlFQAAK5osHdzYBrQmzGmmQUnuV
y6SLtFsorcDNBEQ8Nz9WCOXIDAqVdxhYukmDDoy/vskyDVCgSn96d5Mpk0apaUVyDG0DAeatM2Z6
9T2wir05mvDJuuoE0EscwFxcWXpaHBwTaO4m9QrnSGIP7LTmQFUOd0iyATtrH+mx772ejtl5nO/L
PlPvy9pDpLZIj7UY9eAGdbQV5uCWFt4IZRgxNu1poKUQpnKw8uyEMpoy7hdj6ljqKR1eZCxzQKAo
TrIfHrJQSORRaLsO6MG6leNkzJonL3LqJyh66Wx3hG6zGMqDDSkoOhlIN5s+YPpMpajQUwZUnmFc
7KdXhEF5b6hs8C3g2w6ZPhqfIDu/1gIj/ojervdgDM03K1WMT06cJbeK50FSpjXQtvy+yK0E5oxF
Kpu3B1CY9Aojl06jIfv48gFNgemFmuRe/gKCEuWYoNG0rfy1wQGb0HI4vrnxpgJm1+P3x28HUuvs
MM6dyJ213+rcHU5mnrEnGgq2PnKs0+m5zpbV4N0tD11v6qs7OKGo79WBvoM0SXmuYhM4K1f8WaSf
isQvfmgjjKs129DH1VWvsuBFurqzSjHNq0mMvD3KJ8DuBzrAykM8uRZNAKr+0YLU9+D4KkOrNT7K
WSgnaM/3AoM296o8dGI4i+G/r60ga6ZDJeiVl8HyLfphYXnJ6rx/LDSdPghaMO48ZbBPLT29WxTo
u49zb0GHUSvWT8P4S2aNpt58CZXO+CxXp7nbXa7uSjIrbNKblzBDBqax1BbYAGCY3uz1j+uwHkpj
Gc6ZE24r1T2fbX4frrPSWa61a2Rfm3wzOUl+Uis/QqIgH7eVU4ef4Ll9icfe/qlG/TEvevVzZdJi
EJpdfio9FQIw6Iy2AC4D6aqE6SfN5zutOnOE6GMCxlu8O/d9RV0pMP+KY+82aqL2G6Jr0KUNlvrs
ItJz08BhfqBbRDnkg9bcjK5yvrzIyx2KduZfdWnfTh0lWs1wXuoUAXgfsqHm3g0VyArjrAWAVNrs
npX8SLceiUy/HtiT89VE0ho0W1V8+5NHH54cQfvdDFX2wwVaP4zp9KW2arq8dDs5kCxIHzUHbvLf
PWhnc7lL8Bvo94k+fWrN3gFKNpv+gc20f9CRhj7IYZ63sACr/LFu4gqJziD0UG+I5HE5l246nMDb
AilGWv6Hx9acnAcrV0mLK93jOBXug3zpFHNyJF9Pm6A9G4m5RvOcBzn393UVbchbXTdcKDhLNNSo
R4K+lt8CV2+6HfQy4VZ+C9bhOmuL2XUoneOwcx/espZtMFG7jWLjY+w27daAEG4nh3DptZQlq2BX
i9l1uM5K58YHtyZn/6u1WhegwCK/k0rvBzBCzPUxReDmGGcKWD45lgfLDG8yB5HRjjdbeHuEj5yA
QsG99e3gFdLoaUs3Y30Lwx33uM68Q9vCFGzYyYOFDOOVtDtxMFNMhRYGObrFrc9z86UAX/HgBhQ8
V7e5bEGTyCce0Va3JZpYTtvt20Xjqts2IPDv9bR2r+IBMEGoVOxRkzjPb22Nh9FIk+LjYvQg1gis
+FGaukwZH9syd4GUs6zglYFHTa9ktxrMc3CQMW3DXEsTWEizaQ0yAx4YfR9C0vzoziM3R5Fs7lDg
Vfiqff6Th/rd73jZUA2FDgzfbE/1VN+XY90+SxM5sGlbOlNCDQA4Ny2FxjMvjsY/LogrGww6dCw0
kgGGECnpuASsNICXYEtNDtvVY/M5Gn6GYiAt6dB895va55mLqZ4sEII9mDg5lKuVNuPbDELiQ6n2
cnUa5eOpDRNoeNi3sJ1gV+MM5ec2R+/rzGaJTU6UF8FtqWU/QrGrkSZd7mDk+H3ZYhsydsclPMt0
+vGuC1mjtVEKxXypXHbcZAvuqrEmfSlMcKr8GAHXHA3LsF4u/EtEZqW/nNRpMFMgT93HNHyCWfJy
+xCKupE8IN0LzLtv9nK0uEyieiTHqjhLYJaHmu99iTyjZ/FqnDPWKVOy+fdiCUXa32ololYK5z1Z
PYfaKYJ1cv6sbBrVSAKodI9vQlQKNnZO2+ZVlOiOqEqi06OqdOI64b5Vc7B/4jBmwGvXoTxrSGTt
O3FYJ6RtHcpZafN9C8BKCTB1gioaMDBMxJMHpfhVCVRn3+Q2tBHLqTo+hHkGGB1Bjf0I3+Ue1HiX
XclTaZSHQEyjGNnSsSBOF6OdvRRUoG6q3o94OxcVgDBGt1yODQUIAf0WcAOz1ad5BEBONhavM29a
t1JWsjehlVbVO8gp4ayJtQdkjb6ljQoSEO6VMRvcl3muHxq9Yl88gTqwBl9gyEx0sScwRtBIeD66
PpFtv5Z9594Meq+RmQTbT08Kkl51SSOPpt4aYU+7fDLtwr4cbnRgwrRqgllRaJpy2FobzcbJXchp
DMgYjJR293T0NtFr6JmquLk9zF5156kaP0RZ/wT5qGzgYPrkGpCSZk6BTlr5uZnpOZpNiplt3D02
YUYvm/5ABu91hCrnunbtzQhvuUuhCLJQmMt4HQeZQFX3AUighhQf3yhgv+H4PFjeE3IsCDN2tMUG
yggoLTkogiMhJV9dKwhyK1V8b9bgY8nMVNtaKFz5uQVGkVfyjdYZm8HqvgUK1KuNeHCaDTyBUDJt
8wzwwuzeDWDy1AaZFpC30TebOsg1PtumHNnsdcadDjgOGTTBuoCAD+iu8jio9geb5srNYCM/CuO8
tgk8NHvH6Js/R6iOFCgJW2UAziM8Uba/0QvgHFpEX3qwDVIQkbQpbGl6QlHCqOlnJgMKTxxoRm++
UZKGr3NNd0zdtnuzUv5CwUEDDZXyfp6M121cjhuVVBb8rleA119A99HX6pXJra8Yj/S2/bB7NTmZ
cNIErf1qGcr3sEVzyoF2gtQ1xVxDdIXuDS+3uIuBO3DQAFOH6D+qX34OhpQ28NRRbmxtRtsstZ+c
LA5R/fZvumo80SqVkHdME+gvFYfKW/yo0zx2bSpf4UqNNvBzP1cdzyND8V545CrHOg+sm2J8mvMg
evY7F2ysSGRzJzhpVeO8FmpDn3B4Dz/XdWGRJm9GcIddyjUJfNsbxatezsNdE9avegxxTKiUT24H
KT9KBtoOkar4OtDUYNsa5SusQNZtNYQBzPlQ6jZWaEFzDYsOrKs3qQuC3fBSlAa6n636zbQq0GmZ
cjcVPkgieHD61jlqpuPuYN0wD6rWHf3q1oOcFf7FGj0rYDIUzyANnk0O4Miaxm+ERgTv7zaqV/VM
szz1BfS6c/o3oVXRN4lZ0+vX9fvcgDSidrNs6xRmvAsbCHerEnxmlYC/nFCX3+Zlt/HU4c5EE+MG
+RH6PAWlYkirvWvvgLgqm7kCFpeHsFpYDQnEPt6ZdQokvaV3iZb/U88LzQmeeFNXHxR/Ho+dPnLj
Canztark4Mm9bWX3Rzqou6fRJBNaoXXWzgnqZ0MOoMwYvXs/dJ80rTpaYTvuOyc/VSib70tj3td+
QHdd10+n3K2RIvGC/pQjlBI2wS2yCAY5RNI8asqezkicr2o8oY9SaB8VYIMb1Ovo+JuF8EDIN6fv
AMZH1HrgTw9nfTP2Hz07NdBd1soNbcnTdQvq1KwsqKThCkJ6pU/uKCl/1uAg7KBpfXay0xxNKi+V
NOcVNWLlvjV9602tPubjyLd8BjBXa7cVf27Xw5SqJ4ftpGW2z5VZaHeOVk3btu5pedCdZOsiW+p5
vXbjQoZ0gFkO6aWp0lSuGTe3LtzyPBb5vEJ4xBkPfuqExyyA6FieCZIW6B/EWOntYe9ZdELm+RcL
7qK/Ohc25IQfoYvHG0DFkBCktvcltkDh+5CT38cwzz5BHvNdF3bP6qFuJUtw8JRW/+iCC4GLwfuS
erBozR4idtINyUarnNovhd9Yt5Zr2lsZ1bOavTda1gc0Rq1DF6cgRcXqio37la0l2qPh1sVDHFb9
lZzQjQm9JjUMTgAG8xc9MZ7UxrWBp+ogSCur3pdjDM+7PJWHSQmb/Tq8nP6Tj7SdOV6E0LLboDCm
K/Sls2hL77QG/4sGqUCf9GxsODSG1T2YUeZdq+PUbC0F5hueWRjDCsSeUcKevhh1lDH3UWIdeZBx
k50H9aR1afJqWOWHKYinB5327lfDUO9iD4SzKkYN0L6Kf7UXq6vjV5R/semNZb4MUQYeBpurgcbR
XPaWgZc9pBloziiMoq+hCUiKNNB4AoSV3HCT/Waoertr8wS6UtjR553uq3QKiEPvGbAMrOPWGa9+
tjNtv2HnKPTYc5hohT96gEi2LUBC+q8H8xB0lnmQZ6kRURT9FIzBfGbwIUCHjFC4SgdnTBjLVbrR
PpKxj0H2UTZrU5fWkbBtge0ZvFlXcfclRnB2N7Y5PG2GAdzYmmA9TpAEJJngHCATJpeetm9nfgZZ
VKWk3KXKljq60iwHXQwvbJ4QYkDnGsLyeQckEVWELDnwrgtluRso17TVCJWbPjvIgx9zpoOtKCKr
JPUzOnt5KCb77ax6P4sGtIHMHoSfqXbTXh58MOvQo7nptNd7QMnqPYkMmgh4ny8O9M6T5Kn8axcK
wbtlokD5hT5nbowI0nBKK0JUXrlQ0O1s/tV8BWLIf38N1mk2PO8edFTbMTw6FB1XsxzVtFz995ah
wui1YSzdcJ800wdoaqnlToN9XA9GadvH2MnObU2jX8dwTO1XN3kmfc9sLj28/xjzzE9e8f8Y0zF6
biAyqPy06aRBzoOA+cV1/refkXzZdTTodPRmUENPDkRBEeqPL4XhF4/VpG80M4hepIk3jHSjvnv4
4fDVzmxIZj8EAXyhMb/EoqKxBFwOtDzyLPyDTfgFvFEfUTIGCz4m0My4w6wd5EFD8PiO3PDmzGS6
2qGIJughpfFsydlpMqDJ8r4QliT0kwLHJm3QBzQRKSgTHBB2BxMNU40AV5lH0ArmcaRl45iXDW/p
0hiIGbgVGhoaUQhafdYl8iziBR5F5r/mvhv/JdLZJeWCiyjyatL2p0vKi8vZpOLFb8jhzayzWT2g
fPl2CMui3ts1G1MDSZXVLt1qFSk0pJtwlmMz0hhLzzWMpQdf85DubV3OriHyMZ/O465LlriNVbmb
3ilAmrx/nLMYl8vXjyHPKpLe+xak3YVdDi8+orSdhV6XeLrzZe5D7Wb98ZfrrmEiAzJGL4YT0dBr
+7ge7KHepYPt360meRZQoTtzm3Rb2w45RCja7+sv/OTa/zrmRZB1iEwDjIL/h3jQGb79GGvQ989o
QLHw7/dY0/i9Q1vcYx0SbrapqfRqm45+0aFdJ9VsqLqZ7WH44Smoi5uAU9Di0Zf38owG2PLeRA7s
OIzj9YUdNcjyfkSL+8BeZLv6S7tcOaZqBnaw28nRape+YwARZQNto7RDixnDgSlCdnWd7g07O12E
bA1jvh4zdNHlnXNMax8mHt/nlYYngbQVpcuvYB2n4vGwObsDn51eBDmbOT8dXYN9138qvQ8R6s60
XTBP5V2qpNOj4VDfz1WR7Z4/O/Sd/sxGbjCrq2XYb67dRCMWfMIeNSkdUvFjApc26uOeAfbX2iMS
p4EAY1TphfnIHRvirCxCoVvYELUxH5vWbnc5dBh07rWkyRR97E5Glu+WZdImQvmK9hZKTqyh0LsI
FMEThI5bh+CpB5eS3h/aMekPGi29+U2nt29jOYMgVgFL/7tTANfXodvb6ujBfFQp9DeenwN4m+/e
cuLA+TPQxHXz4E+3nW4Z94BTBtpk7Fta0Ix7D3FT3kmFA6YwS8x7OZAHgDZy3WqWll/hpHkJYAjP
YF5irk6/zGsAVQekjZrv2aUgrC+PgZW5R734uDYK1H5bPCrOhwsLqqtrw4GNcJnwkY0AsltAWn7F
YdNn3dGckV79clw6F36FPhuF1J9N0dXQvl126TT4tU5+CHdGnwu24nobt1N9MEvegeUZhMNvZ+vE
MDj1YSqtU+babPrfF0j7xXCNdBFunZDL5LC37XKbVGCDoXo105t1CT09iOwh+96VV+vKQmsZv81Z
DuKePvv198/eNuVPTwM2Wk3QC9g9DJp64Yk+dtGDqo9+SootLApewxM63ESf6XpIFSd7m84cnvpy
zTq9hJDRLBEiHiE5WH3OriPXSJ9CxLFDOmZ3q2fH92RZLR3lxGyRIE0LHTJ8E44+1TTA8edGEx7k
uBRncojIRnn3VtDxNESJNWCTWdq5vNFnCDO3XkzZCKbM61mPpvAgpkHa/ZqerPJt2ihg0TgMcObI
1SmqjfDOOa1zisVhjaMqfMWko4wjZ4HEor3qQoHCLceaFfJs5QRJamSiPFw2ln+llam7qSXWpVc6
Sj1K6mg3k8DMyHlDzCcS7CLn00LZK44e35k9/AkblIago1P6eruM/dxTj644yDN5WH1oetsraKWS
UIewDnYW9zmGbe5RJ7NJvtd7libLG6Jt2SGXKodyAuG+eBjbZ9823ecRmZiboADdty5CvG5ba5Xy
INeUI6qQBhuca0WxoMjqjeihUyrjtFwTEZI7JUPMXA4R7UI2k0KFWVf2adAcCAJMBOzFyOtV+6Tl
AUKC78MWnXtUpxE2kBOhUhjXjjLS0ZKk5QEJZtiti5q9khzXkVscVOgYO/LgciDNZx5yhZxJ+W1C
bCpWrMY1yphYvInnWl7QIOw/Sr814rpita0upvxE61ieleJKq20CSB2U/ZPRFNq9jcT8R5BkPzNk
vU5y5HbISiDJYhzlkGzZSK6jt5EBFb5J4ZKfnfx90Bn/w3ZQsy6rIqBHLNsFR4Zyu2PpjkCYnFVF
htENvT6slD3aK+rN8pxv2+pLHQTz7vyBve62wiY2drnmw6TbFN6NfCu4WNhXQV8trxNy2vHj5gb4
BMRRiYla4UzqPNRtiF8b2HiDymFHI2fkeDmjFeLNuMzLqVSsNF0/Q2eOQOuaxcdzIfmt+l49mFnZ
UVlUUVHpdJ92lkh5mlzENpCQhRbaqvwnOdEkJJZEi+xeDuVE4Sfs0lv3Qa7qk1A90TJ9kHPSJIM3
tOTz3P8VSAZ3AsH7IS4oJ/psRn4XiggYpfvysS5+2G7qH2pRfpcHX1TjV5vbdxAc1dw+LibkUK5Y
nS9smijfR171ERj7Qxgq/X0+1b4G02DVQ3MNTXuJyiGiEdwZNtLoq+oHFS6zu4jiBuzfqtrfu3U7
nMLk5cwk7X5gODslLmH2EaHlejkxiFVeDFeODC9tcnaJ8H4NOUF9t9gFhU5+3G+UU9XH8aGNyM+L
EarOykmerQd46z+kqq/crqbVjf22i4YxSLw/rX8Pvi64CCKCF6r+FlwpoI77942AY17kWkTR0QZK
qurweNiOdQHPArGazV4N9j9MhqEMnxR46ylAWP2RIt1wbMTBG8ixXi1j1UGZa0RiHPuF259sYZg0
oJKadgNvREC5RERe4vV28xYi76f+UCuf5eRqXuNd2JTgV9DVRZ4tE/2AZNSJXkBqGWITuGzOFKs4
FlYW3y1DOTMEGfmZ5bTP6pvenVFJed84nk0vi4okPyp29yuG3LRd7NcQe4EGXyepcjFxMTTDbvfv
v0rNEL+rFXXrqI6qW5bNG7ujGbphXELt+gGJRn8apkMk3sjSoNP3WnEa8ijcF1mq7xMbiUtpXg+x
8JLDaaoQSpanF95dM1sZeFhWayb8F0voMkh5JkjX5XQNikb1715yalm7fgh1OoHfCJarny2Rzqvb
5RUuPVf3sw8nlzsJWhx1A3d2wasrzLXqjGbgXLExdUPHAT7knIIBXVctNSuvpfjMfNpYsXIrpvJC
HXeLp6d2T7bTfMgFnDIVhxDZuWYTGUAOpsijSyec1GYv51ejHJowXTd7+u+oVQnPAW0+WA41gDPm
GLXXqpdUBziUIJU1DaMg3ybPpVlXW2eLDAe4Bq/EQRrboKsOl+NeGOU0GwY8l/nlvGxzZ6uTs13W
m7N+04TmeK3DKXWdxVo37maS2rfT1L+WQnJ5p/VKc0Ikwh9S2O6LhtYPunQgMRST3VRC24P4wA2M
G9E9Xzr0B6dqKremCGgKI02gKC9D0m3ftkX7Kh3lASXSWiU1qMn40iQXcKMgiriSYjeP//7NgCT4
b98M2irAtwOVV3mZ0C8yylOT9YWWAPkAhGqj5P4LkLji/y5gg0iqKFvVMX5Iu4QOSmRi4LstxYn3
ABfLVvSinLjw8z2xePVJ8g5Sv9H+sZrWZbWafrfq0N+ZdFDdKxEb5XbU0aKyuqfK4dV5AzUKGO4A
uae+Eu1K0jhFnQ8oZ3gKhip2d0kOqa1jdhRYhHef8ZTkDxYfEWeOrF+h5cQaTF5PHoY0oZkhmyjz
gwWKn9EnCMkDilfd1Icp2eX2Au1vva2QqRPtFNjkQbos3utYnl2GkK+vJSVFCNdyO7grqF2tSy5D
0MzjW9ey/1mzEV41venDMLvtvaPlFF5Flxi17GzbuL17K7txf3cbQgh2xi7fw4Km3NEQllsnnk33
4J560R/GsDeVcFcrvXql+GNzo6IQ9YX8y30fJt1LH+veaQArDB8T9nCqVFQJBroVqea/Ur/fsBur
voz0Hu3k8nBgGLpUnsVyvwiA6fCduZL20h4h5eqVL3Fl7nSHneNFI7hsCZc22Rcuh6ttCIxllWLq
vwBh0s+cSdIPIAmSuKs29HmBLowgVaCSb2+73E+9G2mUh6x3DDTnGpqr8VsPtSiCrEN5pk9IjbUh
ldR1Ipe5t2Rw0C0dgb80KjrItI8r4WE5hZwmPMgxSt1QJYqZ9ZAnNGI5MeClX2ZPj38PIKd6MQ/x
Iuz2cnx2mWS1gk271j0ooVFaSeE2ms83pHJ/6hpAcumnYabWEO5JPC/ZOuz+io3iZho17F9r5LBm
s7r4eC0v95Cs4CO3t//oKGdN+g/NHpYxH5JW1XecvRl3kFJ73n+QXmzuYeUcX5VA2aUK7X9TYEav
ggtQ+My5Mz+FQUrdEB/T87STkVRI1YhJy+mKvaORlZWz9WQ3u3F20OgRznlnhFsvtNydHNLZjkqF
g2qxHGaJc3Fxb4ohSBUX594tfeTFEx6F8motRF3LxTUd4eg2RTwkUYPs5LFfyiAteHxDtk4Okh5g
ExajxLxCRZNKPzmSzvIsF77OQMMiIC2gtu/x5Gwi4bfSR8ZbF7/HQ5TkQ6mYyo6Od+fgJKV7yPs2
gfS05vWrroK/4mb0+7t1ulQsmFLVOn3IbM1DWdDOx+9y4fuSPoGQfFPMlHbf6lB+XUKbSDO+bMOX
hwiSrkOBDuNqp5sIse26GMaTnA2NCOzPe/e+/R5AzmaslZFWexLOKRpZ1nD64uYBIhtv/6POKof5
2/9/zTY0eCIepSX74jZuivDommN4lGdz17fxxhfjBC0xpFxTsCx6EdnXBrqp1MnEVIXecXuiccY/
aHdVZmJfFsoYxlgYA4DpXwsXY2Lfz55o8W3SAhKuHm5qcSYPamYgYNWqoNt/n7hwznzk2YZaufMz
63z96qZ2FUqmPSX/NfqfYopIgGmJ9P4hLtz+m89kv0dag3QDHKFuTFeMTAGaAEsPjf4z1OAoX9KS
a7pwyUDqpPBMWsdEHnOxvCcv8/ez8txrSUiuKUZ51sRugkhRc2+OSrRXqm54ctMZLYBgyn7wdLoj
++t+qqkl3lx48GGbF1ebh13RGMo+RU+HN7iZRrAS/jq62BzgvpbvWddyqjN7P79qK+hkV385vJwm
N8IikD1oqctF0n9WQ0KPrUmbdTimvLwxvxjPTmWsxdqk8cIY9Rth1Dm/yAXREFsey+I/2wSRhfqj
rl6UsUqXZEOUTMERJmPKCmlPv2+VUVYJzLczRyvpeJRGOS0P6Gda+3W4LoFqOr6qQWBuDfYd0GO/
x5HeF8N/jHV50XVdNSa/KEqUxKf3znWphl6DFolANcEfaaEr1gLJkodEtGXIs0kXXYy1ze/9KhPW
dUrOLzOLlzSY6bcGBPNeDoY5PwV9SMfLNexE9rZPyK0rgQsUlo3Ase5EWdyfYT2TY9tO3owdCKOb
wYLjcLVJb5jY31zkUM7KtSraHoiZHFf/i5Dr0O1I/stPQQ8cwrc5QkE3//7qr2l/S3DYdClpDl0m
Np3V+uWr/xg16hwlpLR8bzACnRYfkijL/VzcseVZkTQZbKslgKER4chlermFV2LKElPr/frs5j5X
kLjIlevzYJmW7jGy6ddB3OdbeZ0luhc6+o1bJ0jTq85NTGfap5mutR14h+K2HPzwVfeDk0Qld34E
vcvgefe2Gc+nuiC9KkHHYmX6/xk7ryW3kWWLfhEi4M0rQU92s61a6heELLwv2K+/C0WNqNGZc+a+
IFAGaMcGqjJ37mWEn2tKozCQJ5GHlHKDdWJ2kNiobumS/fLs1mfL7N2t/cccsSQCl1spxAX/5VZ/
XPpfv+RoDRtcb0BpzPm0M1mWn+VBxRS4QUVFIs40QNNpQ7LTf41aMzlIFB31sOktrEjkJZ5quWd5
xc+Ly8agSvK77JKDpdn5HdKLpSSxeWTj+1bjt4Bb5FLHuzSj0isgPcvU21/N26icXMrK8zT8F33/
f8babMum+hSPNYLc/IX+CGRnnqZnaY8orSyRsgK9i3dFVsS+hlnWgzwERPixcW4PiRYN58GwWRzJ
eV2BLzUOP7TrYQpOQ4tFRvVEOROxAw8XbSOr2gtUA5KahbXu1eBn15AOMb9VK9o7qfM6IBl9xwAh
8CPXSs64esbPrmO+FrU+veuh83Vss7NiYIGL5jKMqDIFRxukgXt0l4M8S0rNPcrDdaI8/f/McaIC
Vuly9e0+8raUDy5f8NeXkXPmPovW0/L1ZfOPr3+71+2GcopsXm8o53hW3G3+9zNF1/8UTzg8Sij8
0z2DjAMStT/eOpFjQVTBTfNUtM630sxOSRoH91ibd8+llTTbkhX72uiTDn/+eHjUkSjKQXnAo59V
JU7I+4aV/DOYZARTCYjk2xTT4yJztO5kF057/AntqFnLC2CHmE+O2N2m4/Fn+U6qIXJevoUKIcBZ
j6ZPIHNgxraJ+JQqrn6e20Dbl6bD7qn3sCEf8oy3iJqebk15Jg+dVvXUsaFl/2NeFCXqzzvcZvfL
DW9NecmtKc9ut8nDkTArdQQ/v8AfE+W9EmFu9VGnzodq00lz1XUWUXahL+WlOOEDFV6a6t+bcvQ2
+V+uRZj+kLTDPteD+k5LhLvRUjCY6dKUfbPrQphlQdSdvfFJdskDXJbmOgNxOzprz52QqBso5F38
YtWj25C+sbtUhxHz10x5oSCwwd755w2vt4+Vvt/hm/bD0XEes5ZDp6Vip1UYqNYATO9vA/KsXUa7
jDWNHMXtKNJWckSzG0EcEiuVLhzL+z8u/uOucvQ2T157u+tt4I+veRu43UDeuV2+Izn5NnA9+/tP
I29gxpSYUz3ZrBItjq52dUll1GfyELVuEx6VvnXycG23pqjPo3qSXQmamG6gNNYqPxFpIGL697Ny
UapRxFl8kmdytAXgo+KRgDeS+QKhoqbOIXRPsllYcN4pOPVA7ljmSyzibKc4mKfJUaUqvaNtWpCT
ltHJK8aLMlh3clAeTGoVRdhTK8e46Wj4orjhRQ55LrZLuJv3R9nM+iIlOuIo/5LG8f6UzDpkcEwQ
U7xfMN7AD/vvOVItyaMExTIk32s1bTBqFy8tdpE00IqnPPtpo2XNUCNDL9td+2BksneVBltyhBrm
3W+mW9KE6za63FF2WXhzBSa8LzU1kNcY+WSso9zp1pRkU2OU9G/YrFT5FgXy8ufJ2+W/4uJiPO8B
6NLB6BgQYVmutSenEEyRbXVRSuttvwqdYICXRAryjwxiJAt+gdWbQaf9lpVs0hE7b3nFmFdNv/1r
SmwmeLO5eaUfQA5vogyxxcqy52ydVG6+Lr1+bnch29G7sQ7WlTG1p6g1IXXMaAd2ZQE1ytQG9jUi
pIIqqBe8M9vvBQ/hmndYxqO3WdBeHuCpRN488LjZ9XQe+uciDh944AkKoaHMz0usv0mM+iTPbgfZ
BwuN8H+7RPJrGcSX40q8pAZuU7VAF3CduduI2udfXm1yw/S3HJJDmt2CSus4qqUacg3zW7K9x+1C
KJh3n6cp1l6wXkz2AtnoxsHf/02tRtMfnE5gzj/h74UfoNMH0+Ps5OWLGLC/WrqT2urObQpHS16U
abq2pVIDlOUyqrkBaxgWxgjhaIIA3FRJEDwnqeo8eiMxFDkrqdQjVraqf52llGIjokGsS6tEnzAV
1HEV2LMFZbDxoLj4sjkuffIshz+Z9XX221xNi3+fmzvja1W14aFauL9US3sRKGDbN/FItzxVvTNR
Il0SfWgv8uxXv+wKY2ewVg248tvcEmUgfTALy9jtT1fbDdDBPyVIs9YfsWwbDiEVM+3xqimiL2+S
8XCLF5jjfYxt2lB9gpWon9PlAVloVMsMk7qRCaVr15KEks1bH4T1Aa63Rv0zTmuqg2u+TTBtIyU9
BQh00DMLlXlR+Pyp+JGdgYsxqWXkgNhusqB2S6XW+MqaBjMN4dzr1BHKFnbQv7XEYDr31iyuY5gM
/BwrMOr6+0zZItWqvYp73pjrpKHqdZcUFDqRW10Lx8bfWktrSrhbSo6BPHQySogJbHQ0i/Ed3Evx
sPilPsizcgZ1AdkwPiQycijnEeJ9b2dCgD+tLZTAGHGbw763HVTz0FliqzjZbLyJtL02NWkRXAdK
hA+fbyx/fXzkg5VIPGPba0ofbX5rC4cF9jLnNnFwE3PL5/xnH2tt5z5JNr0XOPtZG0+hiehwncy6
ODvubOnbvsGdN295s2gCvNZa1pz8dmpEtYMXvYihinCRTSBug4UzOtOlxsPqEpc6PQ7y7L/2iS4L
1moc1Cs1DweWDcvF6C/d47VtUYb7v58imv5301fCMq6F+SOcJg2FMfbQf+x05pCqE/jy5jnLySzI
vGotU7Ay+0qqLj/dkrHy7LcMrWzLa+TZb8PTGH9thzDZyj4y4HhkFTXIpSVgUuOetJ9bbACWVrLE
SOTZ7VDL6Mn1eOuVpS9y+ihjLNdxm3KcwgS/nhLxflZJr/geML59SPjsWZTjeJyDCYaoWIC0AO5Q
HufzQSBn281OU95ry2HQ4+Q4Gd1d606s0hD7/T6QDMOdnHbrl5fOmR2D1ZvuUr3iPwFX+PJeTpG3
y7jq9hWySsxnPIS6qTxU1GnvZlMoLS54bnG+nhLEP6qI//eyb8r7IlsDBSzOP08xqNuECNlIPocU
Lsoheagnx9obolOgcyH26BblhjyL45dWYxd767aktuPW7qS0I6mada6Zgm33X9fLgdudoqixYR+Y
+np2ikfsIc2LdJvJnexna1n+O3ZybUnjDIFA6n9/XHXzPz+u2A1h6oGjt2HxA/8hggm0ci4bTCnP
apWpfk4td7uK1CI76/nQp8gP9ejcHa2+LnDTKfD9VqtgHetxX78N8Zid62KM9n2YPAyBxd6YOrmu
qNSX2DPnC7S0c2TNY+cbxScUCdWzjZX2izM5n8PObO7kzMCr4PPE47QfUewjM4iVbVupwVqONiWE
2hL/i5Uc7T3PgDvi7eSgvFvYO/4cuPGT7MIEAiIVQpSznA9/o14XqrCuFySdpu9KW2vXcjRTjZws
gZpsBYsPnr3e3VUzLVXXv/qksvomtP7VX1ohtLBFzv1rPgRwA5lpoJy7sTJ2DlXuK3MJT8jDsIQm
rDz+ORArQJPttLePwom0tddiPneVScu2srSvQmmKe7W12/Tj5iq8buruobGOMgdnkvWAZiam7VBo
U3Iv828jGfBr5y1j11ekiiyTZemAmvJTW5jNo5nE8EMdFdzVUjE8a0n7W19e9ESO5By1d3/OkRNd
dIO/XSfvRfE0gJYCGmgE5WirzVWw6YkFrVHEjGd8g8f7MPZUPwmT/Gs2vApE9p//aUI4AGMj0H+w
ohnC0z9G8ahRsraJpXy4BvWUUCzC/P8a4LuOX4OFkwc6S+DnOTQJ5BjctlfGIhBoZjT6WU6iWBdK
vOukLEB2Emgc8aEA37zMu15ym223ItmVIdbWwdCwv2B1bvRVAmFjOVWqRT0pT+UhAhl01O3XW89v
k2WnkSKdvA3bU3rOu/4tMQLAxFYV31uDNn2YXViablQ/mRFRU4CZsjeM5+axJTxda/H8QRldvJbK
qF5dB0uTFxJpUF+OVmVvb/uwVTZydJoiwJxNre/lqGEAMousaKs6lbpBFG6d2+XQaHqMdnQ5LSbM
WclowdGBTzrblNSq1rxwKYUBZyS0wWEunQa2cy6RWi6ZQNq2pZPvFzmZPudARzKFShw56I3Y7+Dx
8HK9i7xWfuE6spN/e/Dpf24bKQVwNYNnn2q6nvYfijHdNBRAxJOzH7LuTQOmvIk7ge0MAKVHw6nD
uxzyLaLrMrsLCpwi1Uw8yYNwXKBstwsMM3gY8Bi4XiAcNAIawGLswNEVIdq/lxrbqxr3VvyYFhnM
yHycrgpdVWoV5Ew5R15c8va7dV1FvLJ9PSWImq0Ms4baLFx7+UPvsVPOSz9uFAgsU2bsutqIni1N
VJdlFBIOo6LuH1sP5plbpFjZlv0rvwf3cQ60epOMtQ5DirpKm9Lyp8XkbCmrHMH+PseOU2/YCv6c
YCrBPU/GZD9aYeazjQw+6oTUqM5tF83wVLwRpF/p2Crcq1FbHFmf9idlNH4rO/G6bDh5dN3MJWXX
MuvmR/mrSxaGyIKUX/e6Pi7/233Y7f321X5dJG8tv+StS8bI1eVbXL6f3277D/f4h67lO76Vyvz9
O5ZfTt56uXDygDiMSa2vozDNz1GW1X7QF/W6HO3sLA9KHYR4fShJfg57w2hX6IMfq7p3dn02Y6Yi
J8V5Gs9bV5n1UwsYfLnXtZ/g+3QnTwnAprsiTD7JW41qa596bdcDr37Xc5stbFk/id5kTaW5AIqX
fmVuB0imERrlKhUPntFQ178MtAtyrLSV/lwFFW5/Uf+Aa078Dg1IWY9WEh2VyIzexjZey/na4Gnb
qlT4npfLBz7mM4ohELKYwWhAUTSrOrfZQDVSntQ8IqxcrErDiw4plEPZJ0flPHnQlitul936RFCs
9aAtSWr+dTvcDcJJcZG4K9a9KPJ8V0IWOWM/zyqDjBgF62lyBO4zHhBCGadaVeM9jgFo/ebB2LaO
11+ibOD1G3fTY74sUEZjPCQR5FBI02bTHfEhF8cyZoXZpoqRrRSv+VDaesxbOFSafd+MX/73Us30
dMP5u5bPsDTdRqvsLrUAKqSaP/YWYze2ba66BI8j9rb4TUBB1/CQDsferxA7Hyv30EXQfEMv7n2A
E49hNKt4zpjKOskNwLYR5FvDDdVVjQH6Js43pQGTJh/0tW1neM+Ylr7CuOo+NtTnFJI5vjHeSo/R
+ieeeK/q4nOt5N1Gn01t46T9Vnf1Zh2puCwGVr2JJsBn1UANSK/3fh0Z8OJ054tjA7qjupLIt8B1
DDDPi+NQf10p/WIzWjxleT/ir8A+QSvLcyBAupgDgPFqgq5sx+FFq8sjtVbfi8AmAdQ5pq+k0AcC
wxt3qaHt1bGPVrMVJmvYlhc3okWt4YJhTw914XR3JAGcHSL8Vy1PRrwjkID2GDhHi3C+UPvHoRvM
DQEzMJILOsKzh8zvK6JzdoX4XjEjMpa1Ha2wSxD7RKlfjbzpjy5V1SAx6s62MQu1AvAmQDuG5Is7
qNlaSwxkZYTaSyeNj4U3nNhSUPHg2sk21kR8gl9lrFhOatuxbJtdp7fzg+WW/MtZ3+KePIcFBHZL
UViQBV+9MVfWmtBe1FH9PFN4s7Z7uI5ihjvoBmdTsSg3c/VDrAQ9xMH0VCPOgdeuB1vD7MtXMajz
dkrMGLg0ePFgNJynvrBebQukuAf3uxMZC+lkIVaP33Q3EduEX3+LUxTbOmFsRTciaH0RgZMfpsh4
SWqhvsahYfl1qhWHOrPV1yBMFb9roifukYFRdsynycjSO2gLT3GPnVq4HCYFSUXYZB1sJAzahNbo
j5XzKMfkLHyE8i2R5NfGyKy1WcflYeyy5qW0gtfEC5IvwQBY0i5KfD2rCFGPBojczPjFB3DO42yu
3vvICrdaD9wdM6bpWa2s9wHd7pdW9M2qJen+qJmeOCF3pEphuSXhMFZe+We2buomKtv6yKLcetLb
6oe8M3g4SlGqKH6qQs85ms1cbuSAvDqEY7tZfACPUVBFT3MHFlQOBFbyA19V+6lX7OqY9QaRLPZ4
nydMi/Sx/RhbyoYQ7sL7nICAd31/wASK/E41UZI0WRThqHx3Vmasm8CxvlsunqOl2b8BRrPXrgYl
VKPg+AiIVNkmrRo/m46nrRBkZt9q680ZXfM7gJUfpdUGzxFCEbMmEG2Tbf1kdu2ZZFPwfdT7gzY0
/Xth26pP+L9/UGtj2FuOEexr0ICXEcsebLstlW1cdzbgTr5ni0NigoPgqsLb5pKYVrFhQRH4ZaiV
GC55pLDdqbRWPCPLi5wjD0XjeXsjG7/JlmoH852a61DWXOis5KL2QFnrewGoZTOVoffEAwh8blvP
T4MF/dYjk/48a6XAPn+4tmRXAnl4PRVKucsDJX+GZaHc5+i2iUnapU/WAwwtada9nOzxlDiH3fx2
HR1UoswZqc2jHLXCUT9axgyldYaXRWrpmWx9RhaZQK6H1ei7CbNbxef3reqS4aBaU7eR/VZuHYq+
qF4DcwiOfQPqXvZ73vhM4iF/DmaXcIINk8/Oi+e0KFHcmJiBOaqK6Z+BhRvGQPZXS5vJrzbKm16b
4D5jM9r0RjJt7SRQTu5yQPihnP5oyoHE6yroBfhAySm3yQkvprPsk4c8h9mdLwVRiJeLI2601qnW
BuuE+Wbkd2XarasxvkTsk6pJj0CNNNFjrOKfoSYzrmVLMyCo+KgAAd40rpGt26jOQp9867jJLYNa
wS7dRekcoIiv7E1bO+kjBmfqGrHy8CwCPmp90YQfrBouoD0l2scpwklNn8rhs66PL0JJhm84yR4I
2p3iIQ+1vRv01qsjokNWVeZrpcb5sXOyZKO4wfReOvEBuarx6gb8AyhBbuyUeKzO0+DlG7ix+ko2
F+7MWZ6JvGTRIU/lwVtmx64VH0vHXt/mlbO9LFO0TOD4xMWyfbsXMqw7VnzjPhA2tVu6QnW3jcRK
2KHfLB66sgmPHKnTYrg7lU167JMCk+nQUT8pbZThQAhP1cCR/8HJwaR3nvA21x95rlptI9SlHjjC
Jzgc7f6Ovp6yWTP5PPXDS2iXxrPtds4xynJ3Hbd18rmwHd7sP2p+5+FHlbd3XGKL67RYd3tTscUm
LH1TCLGe0ZhNK22ek7dyrvVdOheYxzVm8hLDBKiWwq8+6V9qLQj2stUtZWDyjNcM/5cBL5sk0Evf
Y/33nKehsu41F/LZrKQ70Sxvc+wqD3MIshKvpNovujlfkYPEpqKJJuXOUSk3Dgd3wXjTJMX7GA1J
9OiMde4TgVsEl2q6F6aq+Ap54/uipRI4sEjEmNFI3dKQd9uh1ecPbYGFH8LYBts+mj0rbXQFoLpl
cyqze2sa4kfZwu06Ghz7lceaeCoaXNvGRP3Q6/WnmsU3hTOmSuEJCBOo7Xl7Qmuivypp8UZewb6X
trpAR98mmQVYOA+qlb7pUf6O9weE4140hFbs+c7sKmWnCeIq6oaVFdbhk6s8J1qJ82CHgN92y/Al
b+ICX6OsgWxOU04BdgA3N32WDRfLICIIUXCQE3jGejuvbBT+MblbF8fFg5caO3kzOcOdjdewidQ7
OYHIC1RLYRZb2WwmCCteIaLrl5NXOcJdiVbxHoME2Hc9w/Ickew8dMq0hrqc3qfKqD3Iw1xZqZ87
WDB4Zv6zrwgoxCC1gYGVq2bzmhfI2ovd8WcTuYh9l5eujayBvHc3WFGI1VX3pcpztqxKY90ZiY7i
g80yxq1xFaPfzE+yT44qHSlR1w230D6G6QJvYr442jCDCO7ME5+g461L9tuhfXHCkG3Ox9yrHZaG
oJVqiNTfXE1/x6uy+NTEQ+iPw9i8JLFmru3SCx+Wt8zKoB4CiGJ3Zq8lzuVy1tajIVayneC8Aedi
sQb8NUcOyMM/9Xk6K+hy0IP1P82T95cDSqSKAwZzJXFQauwDyw5PSu3MeAGH83pe+toSbyoLe0jL
VRPfmHHs4x0j7rq6E3fyrK+w1ZVnVR1rPPVGOElLnxfAmVoNIa6e0ehNflt0wN6b4ZJ3Wv8iD5WL
RBo9oR+QrD7K4GZWd3iszZa6/i0uqqvzuNZzAnsyJuqq7uhHcRgeUqt7NSmmem/5eK1E6ikfcjUc
cPFM+udQqLClmxQPCVzVtnAGaipZH3gmHEoj/iahWjfG1o2nJc/IU9Y7JQy/3fpvPK1b3z9My7sC
8zcR91vN7ceL14ViO4mw8GVzSrLxIs+iGAwRzuzD+tZnLFeYVtj5mdnHW4zIUnuFVWF5HHI+GaOO
UhtHK8rceQLcmtI9G6nbuKrigtKYZRQVBDx13OuuTU+3jzqvQbxTY2djjrbByjoyPlW7SVHsT6Oe
gTeh22dJnO77rlvn82IaKB0GlgoNeUZ6MNzZwIG2MYsUPxW6ug0ayjzIZ9ThWbgAfnVRP1z7SlaA
RHP0bt8MU+mtIkMxD0AHvso5iT1o61SAlF6qVfet1Y5rCgXFx6QMQ98UiXFuqKV78+wHB+9R6lXr
+GQppum7mtJ+7OCx+iAiwSkso6D/7Dwf3izPHMjdafF1Frs4fpI+8g7EldkkTvmIzupqN94JMgNK
cZEPV9kwp0va498ZGPhuF7Oqb/JIHz9Gub7XqTCAcpSKlZOq5ZNtRcWBp0y6G21He0VL+ipn6HH4
joGX++IW5bRLtNrAdTUMn1XHyVddlI9fm0DHzqvX3wKjSbZj2gyUeSbDg8IKTSUHtU67LtoXdW58
UIsRsberWKd8mI0POHs8VbnXPMjW4JzHunQ2jWNPdw7QSNOqhkcnrtWHAbWCgZ2/D7AtO1Bx4bEK
tEcsBwBPG7nt8zAxfdQFu9GqrM3kBmLV5xmBmij9Crrc8MFWtZsCduUKEwtcZAfb97Io3cAdwiTU
MB4apwm35N8Mv6B+fJXMa30uzeOY4pnbKUGJ7dfKUKNHu2+iTUAq2W8SZAOFqx853I/JSxQkoy+/
vpGvhMgom6q2KZHZTUTofDVjmUQCBqBXaCuDj/moT4FoC38vwENzxKbMzUZ/GHjSdeSo5krDdjXk
j91gWO9X/Yh7J0k5wV0kQcnKUwXnxeJjiG3tamrFG8yPnk2L7vjxgq/WKBbMvrAQmTD3VpJVqWbp
arDmH+MUBYQsefmxi35Me/dCyQlBTMN01/hj7BqM+Ya5B3riVY+1Zl6gzmkHN/5OTRj8pzwGFNkD
va+c/MmxsNEBBGDY6WPJN8l65y2yT23c6P5kTf0mMXcVb8VNrahP+eCcOtd4REdd+Qkqy5Wo3rpJ
Me+LEgWHNm4FqsVtkXudHycD4u7+m9f1PPQzlsNeca4y6yPRHWfdC+07NK/PBctPjJ0Wb6O6IHme
uqvctRp/LtvBj4v5CGMEi+k8yfi3rYbVDNhXb+2tMlZiUxfdW48jqZu5APRE0h7HpK32ZtyM/kyZ
y4CI9tQMruKjuBwJ2fm2EMJvIYHwIcVbO2tsZ1eZwyXp1dzHJN7b5fPc7k0P83Sjsc1tqmrPSj5h
DzqgAkj4JfiFCQWPdeKlHfu3lsLIXRel2qoM5xjKu3qf2cLeZZjitVPY7Q2qbzK1OkaQZKK2aw7g
yzKsVzlknU0AlNelP6btLuiE+TwOcI69xDu6I/K/rvjuxE7yVoXKM9Avp87tRxXco0+pzakiSFU3
MU+cyiPtlcfflrRjY4kz+wtt15LS23SzebKtmigZ2pfDJAD/Kqadf3KMfMfu/xgEaf4DF38lp/TW
U9snkL6YyM3Bxan78clK2xL/oRfX6NTvZo4RLx6409kyZxxzxlKsW+HmF2McN04455umBELhNPWH
qE6xl7YHb1+g30VBmejrWM2jU1ol7rM9xHyLH8ZA6B8QzLTEyRHGBNZXvqbxSSzLsKTpWIHnVuwn
uhm8dPq08Tycc8nDRhvVGIxngc9SWtjEbJpik+lp8RBTUP0gBMF8Nw4Xhau+nV1H3KWalW0JGqir
aNQpTPaUAoYfkvOhjjflIn7AkFY/ykOUfU/suThKtyKzmkne591q9IwXJF/xXl2k6o3DWn9CF5AP
2cU1Y5LrPMPadN3FmThMg5j8witiyAP2EmRMP+OS5hsTqnWqO9Hj2Iv4Y1Vgkf+10QoKsXXjY5L1
T84YP3jKXG+6QbfWRarUK/QI+YGqtHw1hSH//nEF8i4+lE6BJXU9Rw845Y9a6e7tnEd7fDRt03vI
R9xC7GD4lEW9fiYO6gMA6O4yPav8uerada2n8TYW1pPbIdDD3AnpgrZUr6raKQ5y3ueERIquhJGD
fHVnl/UztRXrok1CikfwBVMWD9K0hvehp5a18Sqv3KU2H6PQ4XHVWuFOLFUEHgAWn2R5uJ4CRUDc
Ww5UFmhk1g9As8dToTv1SXsX9RdU++3BWP5PBtNEopLCeqxtt97lenEPb1Pb2AiBECeQ/ku95T/X
pm6zTkcEaIQE0cg6yv00dnjkIxxZBbn9gnYDjsxYP2W2YlySkd0E9o7so5Fk2KikNdsuLnZREeQf
0/uQf2YMu7vnukljksb5J1NJ+N8xjsWm0+oHqnRSP45RfGAjDwSzDE+66sT3hagw+iYq7/Po+qxP
hnfUsmB8PAJvmVddo6OAEX5uqsLX+U9fJa2X+IWi/7DCMDqHc1Ls+8l4NYvkVXqyOJ2X7VnvtH45
VimpyEnZTWwlXqx4fkWuxF9OusEYh6As9Fetb1dGkkW7we3qfebZxl0/mWBqVSxds3l+mMbkNcus
D3oOvpvwPQ4crjFdgjj9kETNJ6emAnro6hWV6ZRYEIKaahd+Ro1jmgMtAzCTX+idsxJuQJiOTyFh
3zcj67SvGE/fCaXu35Y4DZwS/JpFGz8RHMzXnSiNl6IKc19Rv+iuMpGz1R8MfvZHG9sslgLadLCW
Ztb5nlMC9kxaE2N/lWxpiI59mqsSgnkSP5hHyqTDdYD1BW8AjR8CAfqZQtCVjh+2mzoZJIGRfLpK
aNCNNnqf+HFJtFUyzOWBJOid7nrdsXO9chP1WMPrbfajG9pTYkfdKw5Gq2IwxbEOjX4lTBPlYVX4
yFQCnvhNsuKTO/hK3X7MBj1by8+TNa1zFzyb2eIV7PQDwTkreRkwVl9WgLsqD7Q7K+NVbzqKye+D
FW4WReLVYSnBBoPnqRt9MzXqPkenIiPUYIOeNMSem95ao2napSXWCXzgqOVQZiyy+inwe3KdrEyL
4s5KywJPHPfSaHl/6VXKQvJCN3YlvmoCVp81Du55LiHs+kP/wjvUw2mNMrOoj1ksLAe3MMxN3agE
zJemN80v/M7NQ0hO/56NidixZlzxB65Xdqear3q9xB/Cb7Yd4IVTzq/I9cqLg3iDtNFWnbs3LKSC
y8TD9w6bHfQDSPvezGYk+RUumuDcTd4IK2TroArZITUTTtyu+lpY341weMW+tX/CC0mQn6pWFIEq
KzYj9idyTe7KnXVjr5nxm4c856LYDXczHgq1jT6YcMzua7z1Y0qXP+jKnN1pYZdj2r0Yc6i2+qCr
JOP1OphOej92z3rf8T5JzHdLKyeCG4UfNbP5YuezHxJK31tlnqxQtQ2PXQpHAJ3EsAVIXvA3dMdd
KJzwJUmC6ljxU6HAF68GtfDPfWvPqyFekjB5DbysHKqtY3fOPftZsj5RT3jZ7D8SdX4MdU15bHWv
2rY93pmiKe4MdcjPcZOYG3te1ovIpbdBxjvTtIatyUPijhdHG8T3tUOJrQga/aOR9Sa5lfq11pNx
U4lBAzzIQ4MyoQ91xSKdWqFkm6lA0AdXmB+IdzzkvJcgPk6wNUZ1ZSnhdJDkOhwI27VXRzNJVdfZ
hE39kqBLuyepviRXoaqFLCYeUhMiW8HSum31H3lrt4dqUTrPeo1ZFocwMQpgYY27bYRr3qsF2/Ok
6pRVls/C9yyWeKlnfBRFg1VxvG0zoz87CVjztrSii8tShKc69RFWBGWs0GL9rJPzwt6B8Kb+FOku
VJ0IcEgpekHSPRP3+XKGZbi1tlzAGVWWvmfIZXZVGEzs+NnKt5b2o5g8VutE/TdF4ATIzcDjeryD
d6L0XtMhzC6VHawiNhZaatzz6VLum4Vqri6484F16ErEI4uJ+HXURuvZUMb8ybIAnJsFS0+vHI9J
lTenQS3z9ZB64TtGnl+ahT6PudC6m1Rnn5UlLG0VJaydzW9UEB8NNwmxV9vkOYA2vSPgEE1xfHG8
EFf7Wkd1akOigE34MmSs8bCBmQ5z65F31RqqWXtWnVljunt1GLDgGOBYu4M1HZGQ4Z/a413TqE/1
RKogyqHBhZl+Gb12eLby8hgkvOYqMzJ9vesOIIWdnRkUm8AbTzikDGSm9RqsRmls+iRl9TBfxikR
vIUTd9UObXxClx+f5Fnlkoif1W7dO5iM912/B1/wmGFhvxo6PtyhMbc8tQiMTfb0dS6z+cmanTUF
ztN64n53YgATk5HLRSrnnKsUH/7O1KCmsuVbZWJIkXZ42t72nOquiPWtmTjkvyM+x5YzP4SCdZbt
Fni/5wpuOp1VnqKYv8wMGKGf3f+j6cyW40S2NfxEREAy3xYUNalKKkmWLN8QnjqZxwQSnn5/5RPn
xtG72/aWSpC51j+Oz1WaUkRCwtlAEW7Cx6lf5EiQWisUV9m22XHvbQEjd2MdHYBoAgwKrAHUlrV6
/vqzKLp/MfzH2jeL2JAhDLHvh7s8D27+FAwJYtxDbjvVScj6rmQu9nbe9ElqVcFuGVvnguW2ibMC
0FzL+R24+EUr5jOf+Y4IV1gBBh/O++Hor3N2Qsi+F4OD7M/QuCoqOnrzhaQ3ll+PIqB3m4bmI4qF
x6XfUsActPTUoGSjzuOXZQNdB45Txg0AojUDL1rZ3MRNH161GazJ1Cgjzh4SVI7TLOLBJ2nZTYfY
dv1Pw4Xo79ZwO5PGiwu4nMq9JTYVZx0MlrkaL3XnE7Tvb9zlKNaTzKqeq5B80gy4VqxKxyO6r3HQ
hAqCe4kgvZG48JanxVvupf4nbpGrH/SkUnj0fgXWr670gzhUsNjYi1Gmc5MmOG6a4pfOQCY8AhWj
sDTr66r8HTh/R1LqHCQ56iRk2NgwgJnjrlgVYld+//b4Q4yvVYSBe5sdtq0fuO7FbjRVkTjDMuxs
FSbboJydKdNpR6FdvOg0Q/2VlXFA3hF6ZQbz/geLXHreRuN5VdTOGGIfTqhLrKyxAN/9+8oJQhHR
/1sQyjVN0EIj0ud4ffn378U8yr0zlnuG4QH/XcBikuv6ZdvwWvfhcBqtca/XR0wS6MkLyefBC2dI
s6vzIj020yFPmwEGAkJ561Oe53CpXtwtXV4wAoDI1+byVZvdEqfanM+jFYiXfBnefNIuZb4sYBjo
VBqtKqAHa0hkphaI62Y59BXrb2lYTKRbPj7qUBwsMbNHlTdREHMzPVq02zzWXXoag9E61G1WRHUg
brY7ycjEorUz8cgZmapPVdvcS6HAjtzwrsOmOqDV6RjSH7DWVAzj+9rOIHjTHHmm9t5oHVvp5Wnr
u7s1y87ZejohzAUdReD29MyJvxa+Z7j/7WtjByZtMneiaZ7SizFuxM4Kfmg+JBejC4s5S00VtSt4
btduARaexni2vYY30pE325rSQ/voLR8du7l7xfqbpk7S7CyXT+fRKOTArZVFi7k1X9HKBnpK5gHE
ZwndJwjP7jo8UhNbSY6QHNIfoLfVoSFIcpQ5ByQOJfKcw95qP9hcTlCyzqmd8mu55tWVWnO0jmiD
nzJvMfdUo/enzG3aqJ4yOrN8bjxaSr+JwYMgngUgyVZjChN6O1d9oU7TFkbkDzofhSeZZcvtm5cB
gK2NZvF0vk061CQkreHOTmnbMOY2O1iaS2Vu7oS/kcidq69Wh/VrUFOtbgioIU8bP5ZBfc3wLT+1
v4L+j040eLm6gV6h9vpk1eTkdwvCl/qg3xuV3J7KvpifihagZZpCixRbqZ4U99oYZsZu4mE4V+2Q
03Vcd/tFgIfbGJOKyoBkRgbypNMcBfDjn9aBa2Ap2u1gT32SpepS+fMUCwX0yeQ7c/eQ9oO6yCf1
w8Tj8wirs2bzPTS6/ugQj6vMLn8aAr7m3OuvRecXpzqzaV6p22TKUkh6b8a9NQzEabEpW/0cAdpk
T02pZ8Ca8EsVdGaYk8GguHfC4lNWY/AJl5PU+Yc2yPRVI41Ow6x/LJPpAQl8H92ph9Arvg/akNfQ
yfIYOAyekPn7Uq0+eJFGdK06N+ItyyMx8iMVQKALL4vdRZnlRYbnyyMgjID0hCAQJjLt1irKeBuo
Dxl7b9frOqOWZ1ovPXPjVLYuoVwGTLOkOSWa1w2ZuS8OSNp3M5m9mIr6W9jO2S2zi/zWTk7MAjqd
mq3zE+ws322jLK+zcMqr0nJNZD9lj/PROOcOIBY1ikG8WPPbMAt9rUZo+0eElXJHO2mQMD1MWuEi
vA/abz7lMF6XLB9eGJvCIxpQooddc9+BD396fvjYboPsWrhtfgQkb2KTENcHP0u0nVclwUZkuB+2
R3sign7X0dN1JC/wZzfYwU1NY3iji9660JV4CNwxuK2ud1xM04qngSUMSFVefYySgP+FG5VElxP4
W1n/Z/PqXG+MpTOUUWWWz7Lv/JONI3EnCQrYNek8HeAVuAe1b+89f9helinvHkYaRnHVBPtCNvsF
P/WurdwmIffC2ZGm8uaL6pjr4Hmh4jNSbhru0OnQRB/yN6/bcsllk2wbXjihSKAamzyphUEIS9tU
RxJzck7sX5zB1qm2U3UeZ/VqbeuU2EvgnPT6gs4+sjgXo8ngyWI6XoC/zReeWgCPgtCqSVLNUuig
T0yj+EMuHxu9VSPKAFdmB8rqpxk7140x8kcP0svD9UtlAKMZK8c+3bbrBtp8dHr/mA+t+1zAosQP
qZMWAohvfLhta6uP9crqFbgtjXiucVoQCKHyAKlO8z1qgWJm2x4WO2RKkyv9sK3gzVfybI3EnLH7
XtrhAZC9tfiinlZxnL0+PZNdPF+Yki9VkIHL9s7Vt5d6l5WMvLRdnaT327Os9S1VB7+rGc6U8512
8wRxWHdyaR+kKKp8Sn2e0TnfTC5+ku6CsXppthIORjR1EqIBze3w2WrmO03dj/iLoryu25rvvdwO
ojV9WMfKc1h3ztH3wL2r/nnkgHctN8YasBwQs4M1F30yFDi806Z/mutsn5OrdZka+PNhPNHhaZ5c
WoLjvAr2uSJAbPUyRjEOzJetLa9iA0faAmQ/wgjOOYk72GAWY1du8/swl8vOnMc6sXTWg7OH41O/
VN82+UdNYjkxFDbnBcXoI0UT3Z4gb2wVz5Vnj2cu5pZpzLgiOQ323eTHfQ6bZIz2n5FDjPIkMFej
arvDqNfDRn32lSeeWICBF9zG/LYTFloSP9XfmSvCowCJIDWKKmCG7lOj7mYz/abxrkQiL5EsoEwj
29qvrp5CoGyKjaS4sXwuK6e52eF4sLXxn6IF7ECrSRBrFRsdInfEzxHPJkio4d5TRTZDZm3tyW59
5xocCV6UF7BqhuCuN3Y2RYLzoy2QhvNdJzQVajJHXybM3T83QxM6Fd7S9UKq4JC4VDdGqx4Bw8WW
USCeibO9bqSttW2Frr4CsBWc5V5xKsuBOr7Jfx2y2T7RvarIYyKx51+ozzoHXFUruZprZfxpGWDi
0cje/bl6INUoQvoqp7Wpz3k0KC5zjiEMNxpLYzsGgP2Rs9Y5sBLaSbSnKL37KvY7bBYoaz0unLSo
vxsPD3EgIYLyyi+hpst010zNn1APjM/+8ow7Le5VXtx60O6xBiIpR5mY+g9/mzq1aixO6ZqkIfiA
azGvNSbDNkwqvAMB7Vrj1wsJVIqWFpVptgW8s34qkqHhDlI5AfgAotMx87n+3an+O3fpFzZrPyb4
L2W8c8uXtHkZixA5iVEfbAsKozR5QjSM6pKu6m15iKzUZub7Kc/cuKM4I8zTlWXjYVwot/+QB6O2
sFR6myb28tam7rwynQHvMnl1eR4Gh3Rotm9mH97ZEg593g8nAHHjHJblK296kPzLfeLf8zmur2Nu
d8fBpGfPqMRwrlNVRv4omCVKnusta/eN3b5XBRNbsdnpbli8s9E2//FRAKmsUU6Cqu0rnhDYu6g3
RCwLLYAJNc82wZRBRrUmNMDOLI5OYTWvFGHOjCuyHFRcTymRfs4YrRi9d8LMR66GbAW9zqq99SZI
4jmXw65v2wXNOBVdha3jyXOnaKtCbota/h4cVi4rCy92HhYPTwu+X2PY12VTx6sdiENt+ftNB0Xs
5mxUW6iRvGRQAaY3xJ3JP8DFPpVelx6rdFRHlYKc8Iiz2cjIqm51ZzFsZ4O8BHmRDChyv8xwplZT
1IR1rfrRlNHeuejEse7t4YBl+Hml8DK0PJSQG0NZ+8i6D/EqtNzbt2zJMbVyBCwSR28b5Ogt++1E
X7w8MAT/TqGddzVVv7vuVsArxryjFTVjCDbDMQuoBqjX2Mp+z+mua5aPUqU2tFnHdarqJranOO2d
jz60nsqQxzF9lbL/pVm8GHtFhC9yibbFE7s12y667gnUar2E0hawbnVSSuw9c/mebpR5slUd217u
m2D4WQmiWiTbr+ma/m4qwRtCgpA84Dl0E/eAF+EEqF+SMAuILsQRFewhzc+b6Modo82zUdHqa3n+
fRrUh12in57UmAD9vIx86VBqTEGAFXVmTbu7zSd2apz5i/wMH7f7N9fWZ5WFPfuOF7tAcEgRB/Dk
8KWcLIvYgglbtPFTl3BQlAsVIAzDFSNbsU/hw81h+Gwx0vgBN+dcrAffND445wh3NJ9rZ6VNtH5h
wnWZQtfjo818FxJ36genvg3GkyGQtZn9u8xNqjS7IJYdEetemb4N5fraWQQRspVgLaJVZynWq0qR
G7Ahp4HUYAsWe67HQZ5b9o244NuwqJ9eY/3Fr8VFtbdJka2kjomIaLiqqMC2fCOjVYLcy3Zz3x7P
zeJyUhSEKLjSwmBq/Gf+KqvihJnxUPvoExDP7OvJvLmV/5MEYZPldv6shvZd9PJbhvUl0g/URRXH
qoOCwTpFpQcva6oL1Nlbdg8CZrIuk82u8XG8S7u6uA15Cib/UC3mV2Wl9YEwBbjwTVxDH+QG6Dta
yFRBRZ/kRomaP3e3WGEPiIZpCaMx2D5lzpI+yfR35vC8DxXTVJlCBE3B9GMqKZutEXTESNLOyHXm
K6wPry5ogmEO5qWneGiyuMfWciKR5LV2KP8mY4+7uJkBFQpI8J4W4bS3Veyov4TDp/FAlxYZbE2B
IwyHWz55z7Wwu13e3PXQ/yg9pJwVPApaW4fchhTxj5c3cbjR2WaXP/yafD83N7+1IV4izFnvdY33
sNhg0PpuCwgmIawvyNiRrY5V3dHki8zVkkJEAjta26D3S+8lCy5gRDlueBImb/QAypWLRoKJzNcy
rBTWaFRoa4USs+H35PkLjEe4C+oxf5ww3zn5KTKnRjQVdayKGhdoasT2atMU3BXtHpD4PW1LWpDd
u96mIfJkRwemCu4IQM+I7yvcmvNyqRvArsDhNxLduOU+rwoUtQHbsQdxAmVY/LiqneMk/ZKfA2Ks
dVMNfxGVykG4PtdM98eKo7Ms7ec5nNkdguBvw1o7GnQNZHMXt+1kHtY5CQtr2zF/RFkX8CPgkzmr
vKPx1ljfFq+vY+FyMizK+22m8O72cp41jH1X5k4M/v4+YLyYS6N9xUISIZr8TUx4kGTNtNcmz4XD
Icu1o9dYUB6+po3YodZ5qTRKBoDBe0Falg+IzcmqoGvy4jg57QexFDxNim9gqsYk8GY3giB1WZ+N
pJnU39QdZnyr7rPfeLQMm5hj+YH9ydrJ2i3q1amLbR+ChbPp8xmDLJq2SUwA2imyUMpzGULuOEKW
Ryu/yBZFOCrlX7TxycgIt/r67xex1AfRcWzoNDVhdNxrKZ84+g/5GET5yDuHAudktN7H6gwkannb
dvSGi9lASxp+caaW5gWiKjxh2ouQRrGDPwqvPAbaiVFWN/V08Cb3s9Huj9Jhh/etH73pNCRT1E+R
N5bfkSH/dLzhgCz2vV0c8xgOR8entUV7YAhPpYKV1B+1j/yodxvvoIb5Vhv9u9e5A69o8zPskT8w
DarWYHZz+KgIanvP5wPnx99ehusBFvUT3ojJcjma4XIQcjooy0aPszViz1hZu+hVRev/snI/j3w/
XmYqBVt74l4SWxQspXUSMwgpSgt2geqGr+wPDei/RZqPX0FXf04jD20pqguqN56bsLmGVfsih7Z7
mrq3sdTdkAAM7NC1Nqexo8rOtZePPGVc5AvhhVWyx59iUtdhWbcNO/m+6VqDCUufLP7GEaKfMmHJ
dzz8zqb8GI4MyLhO8/ewzweAN694anAEEQLf/je+04bS8X26G2Md1Fet63h4IFq9kU6JM45BbPuD
SECy0Utl2+8cHT3UQSDfZ5mUynjTSIGTtSODJM3anWmWv2fzu1OYw11Ye+QvaISs4YZBceDDmJMF
TAmnlBl+1nl996p7N1TOZ12Yv3A6/NaI/A4zGUD9uAXPY+2CwrtehGqPjiNlZxw7zVcZhD/tbOPH
N6f0N8Id963JbUHx3130H9UAxj+7Y/lauYT0NItPLkLVrfAyrXEdjPyuWyc/1i76l0YSeZlrte3H
NQ92BnDsqey7cY+7VKeeOIZint+WIeB7xiWV+ONiH2S33VIXXwpLWhWV/VPoudW1dwrvqmnJph17
CmPZF09b4Gqw8tW6jatlI9xSHoTogtqpiAOprA9nIFF7haTb3U1dFIlvm7ghflVqPJqU1yeuBybQ
VK+h18e1R9QIMBer6wTXX2fbNe3sW7u0GV3Q7ANpL4BfCmxITFbbBACMAhNXmlqmnfoahe0etrT8
Phf1m1ocGk8n2POqYrpSpIKqBb/2tPxCyoq30DKzKHdBtLe6+c+wJxrjeI/MYb8ZzsejX5fivxiJ
csBPmDNGCIlcw9+RI/FfQ6DwjsUjiNwcrk22YcTq6R4HZzorH3WY76Ce4fL64lFGKmXe/V4VewBI
sXdVcwksl8HZLrOEsvfmZWK8dbSejqmNuG+ereEUmPULZ1dc1j/GFsVoPT/gVkked+VImwvJ0c8D
MLHexBjP3fDdcuxfOS5svjLI2vHNLlP/SkXTfHj4iYie/1lW3s+ma+qLbqzq0gS5T8G6/o58O4TO
0fIVy2RissiIYDHeBr+4c3vUe6pDvYPbj9/KYAqfe9eXD5nhfJnAZ2LHsIuThagDaKj6nHWpz7Su
I/QdNOdzMZgkffBXBLbFF7/QI8x35gBpuJlT7MJ1miI/lxRlT1Txlhl7j5lMj9QL29pe8r6+QWD9
nvq+uGX6uOBCaNX20S9aPsvahXLpsg45K/uv5X2BnfjHelgirrnujv9tvqCi+w2h8xgA60+6/Zwj
9iIRUz/cRJBVrD9p85bZy/NMyAwwFeXUfeGeg8oqDrZh8MMxyStxrc9aVGIvH9UNqhe7DtaOq4iq
rKJKyFcEukbEwPIKNTgq9VGDC5zA5OXNq61jWnEOFUs5JiuxW6/MrdPeNUrBVZrQ4lM/jzkdswgr
jL3SOogyoYC7/fQFgd/wvXRW78Bh++DF1y8Lw8z72pjVqZFqAiwNsrgeKULMetk/h3KKPdaJqHEp
o+4f7fDW6u8pzlkRX5TtrZoZpPFln+jbZvoGKo5FhJrMStKZgcEu8Vz60kxC30AJNnWolR+nSOaL
PBrI13eQaHbG8jM0+7vbWNOpW6K08PYFjvO7pZacCJdcHAZN1vdkthF3pCqIFlWWvC5uWB7abT5a
6ZTuHcYRf2joQXboTck9O9pq95CCle/MTRjnvuF7CkGRAoovYyYDO7TeqlVliJsd98k1p2FHLQad
zsqg9NItEH/9MALWAeDtLA58DHa5Cu2oZMuJe96doF3/oDQmQrbgEPBGGVsbsh2Bn4c9k/tu+7NO
m/mGG+IDcvE0++K7ZRefOix/8B/9qH4bdRMe5TT/qfI3GCpaAHACY1ZgxyMBYFfNeRsXDQHf0sUv
7PTF3kNWFluBYSB6I2QnQB4AgFrQXlxgnl82bycziqsydfiX3piziJM3nhN2lFEJX1Y4C3HvBK+L
Ryk3GXGAKNxM6JreCdg9OcAyNwVBi8y2hZHyNedF3/1HgwXKB7v9JLk46ZqtfxnU8LP00h+hyYMk
vO0N7PSrWkLmksJzdmNqjzGVNAPe+5Kd0azRo01aMBsS2LDlyHOVYp+1/eWb+TD4zAFRDUxusBPh
rQuyL0twufaZ+ddm7H4piuFXurn7xenOGzlbGGEfDhyzO7Rh/Waxt5wzglNArrO4ms3xZNkwM7W9
gAKu10lZHQaAYeB+4aiz/LU7lB9ZLsKdlQ3Fc4WX8KR8/3uT1eq+dC1Jz/hzGtcydp6fkloCWrVN
ITYn0lp2arBAM1EUpZ7u0P0gF0apN8RtN/wc0vIHBexfa1clqpH+U5855cleu0dgvY3kDukUIWDY
lh/UPImZ7rObWf3OqlaTIzm0Y2eLTSRnsd2HwNrLHb5cxux0+RfCrdjtwIuM7tSJznqp0e++6d76
1ihtJnOOJpK8pIzkTBrUgq3/NKUmBnOr6nhszF8GQaxMo0T/G4acCRccIM4q0vQsH1bcI9rLZ1Zu
Jz8aUwxWNM9lTQBCAwGa5uj/aUWMGPPQ4vhLyeM47XNZM5bOTTRCYxydVDDeEOCFNTfd5RtqBOTw
ZPfjNpYEJoFL0siui0SC0FqzPs4NsloK1r8FVBziZzQsAm/G+iTdYeUJ5PZW0kNzANtdpNVLtTwy
PNzhxEcyIRVAM1KHnzIcjETarb70trPygvj0rizrepaWx/rktAdU9bxUtpaXdJD71gJih9CRSRHY
uIU82Z7D9PEC+2o3aiIg7bpFFb+WPDcXq52m81CIedd69AAGcxhhn4UWtxdioFbg4Mo/uToj1BFd
yBqwREhF20le/GZ2uLXUqSeYJt9ysf6qjPGQKTiMEha8Niv/UNfbq11zypUriw8FAwt0K+xSxXg1
h2+TQodqu+leFR19wOM10P1/rSjOaoLwsod+vdbNEJzyjh+DUX0VhgKhFHBJdZ+i95f65+Y0BoCh
fNpmv8H0i81d+w7mrpY+57b8EgPkr4ZZja3pPpGt/tSDJ1hzLXCyVyU/b1zwygMjI2qkgerZ6Yog
SBFW7z1Ofiu49GI91pNns7zQZG157qf0M//ATPriiUQEGhTNCe9NTht5N26JZlsGJbTco9HfzdL/
r/EGFRl1Y0dBe8v8JVoJ5Mhdk1hHHT53krMAa0pjW79wQO+mLe33JXF2O3cwIyfw/nZ2N+6mPHEy
Pb3OHYto3e5NK/PeCVR2rtJfrqYUB6NzwSocey8tp45EM9B2KZff7aNdeR07SLiuROUSmNNua/1i
r8pgu5iiXLhaeDL+1VZnTUbcfuERsWIY8RTk086c6v+Yebu76QXvrS6mXxCAe2sc944BP7CYA/VR
a/7NXe1EEgErSgH+Qd6Jb27XspqDK7OVdwibDkkgjVhWamXsscsHxZP50e5mxoRZojEcvG/r3Dun
3NlQBLAlhAyfcUeOimgIXVXoAGvg82Qtvo80vV5Kd552YZkxfWpxDFQlL/VsfCvSsyd6khhqQ7+Y
PuqvMpsy0CaLpFBDsjD01WEIaCTomb53yATATJbvM+jgxaaIDmFOTiJv4HIMGVZU2C01oG51DlWh
EWllEM12Rd7xUsAtPgRjLUaYseQwqQW+DpnZzD+2fXB6gkHDfDz3gkE+S5ubifj1DUuymT4FGZk6
dUM9S6HZI4MWl3TuO5o4F/Gy5n69Ty0Mnrof25gvf0ZU0QS3Fjqd9x+JaND4/jmw61P+qNttK9s7
+yNPgNeeHbBwVTDY8aHaT40NNFYqdoaFHjLPKRH3m69r2nenFuEYuJYPlQL6VpNZiJHEPgQDNH/v
Qh1Dtmsu/Ci3Rx2N62quO6Ov+otXDzHI8ggm/eTDmN+k41k367kVwj9OLOxuZv/afDboaXDyhOtK
X9Z1fLNWb4uEQ7Nsyai9S8Mfva5+IWFbz06efxPqoZsLnEPBqHcOHCXOHXnUMbpyLv0hPa7qBcCs
8WbyPvowKSXmi3AM/louATq2I5y7OIwbuEOPsjoeqjnCBFfebJzjkLtodVs5N5ecxvHZfBQzrmSz
VsPCmdgcbYjlJ1SvIegJBVP+AjFZGPkld4yLoZsi6Wi32TUKjabJ2a/XMTxui08Rm9vjRuf6f9P6
Dc+SswtG7USFYa4XKAdJBh1lTqqZnkxpoBtYh/5o02G1y9qivNWT20RMbgLYzfO5it5yK2ck7kjN
HTveMVpyYR99lg5d0qExb2FcLYZ1nDSkrkFM364VjXXBQMRp95BHkENYwICJ+jz7CwpBXT7hBOe2
zRFnpQEFQv/MbCxse9Mp+/tKq+vNPSE3TJwKLsGyBBnX1OecMnhmV4v3kaMWHxDRVCBHJ7t2sp/5
xnZdlkgE0VwjsMQclqb+SW2On2zF1H1bFv1jlNvyzDqLVzLnYVJMF1uRyWNVW+eq8T3Q46GF4h2f
lmUKL71DGYzjtXpv+3Z4EfUmgWDdnnFnai8T7edAYbbcL3ZdJq1VfXoLOCIJv1bskRNz+ffLmukf
Re2nqDuUOqf+6Cdu6t0RzDtPRXef1hziuTkL8/F/KEkwRMNfnlbLAyRsh7NhTi85GHqS20gRB1gx
esEYIrSdjagC+t0yF5CLtifXi66ypA+kdwbp8E5y+eFKmj/S1PH5noo6niXK3JVUm0NlR0XliRs+
MZgxDzFGBCz5amvA4H/D3xS0+sVdsGs4bW+gvvWg10jps30nCfMse7HTqQOznm4hT9TzlAneYCnP
//6XXhrjtM7pq4tfFb0momgjr85C8ShW1TLvTTjR54G0usTywy5uEFbUhAwfNuWhTHXQk5gGHn6b
sE+3mmNvNLabt4U2CT3G3UIMHDgrehQ2amrG3FPQETBlZekzturLllaa2xkZwquGvJJRkc75S2q8
1Xjn7uuYV3eDFKCkL901IvOYlraDq7U4FzPAx+M/K0dV9xpZdjx4f4sMPxAU+/aseAgSi/ByVHWI
GCXJFI5h8jz6/iWtaw8q9+Fa33qUFqHdON8quplPPT0EscDohPXJHc+BNRRxx6d+Ei4IShmOkhDZ
GvvrRuySWpe94ea3cFiKVxjr5dUMKqgyStkkWppSiKfGB7dWfGhTUDUP4h36Q/iXLgDV9YffZVan
J1dZzusk7e+OgQlEhR5xHW/SnTbiB1SHdbfxD4xOF5gC+4la1uzUSX2bttk8kFr0SHkFKsk6u6Wo
ufTe+IrUcd5G/njx7prB8BKMvDm1aLmLRkCBwNMqclXr4+zjDqJ4BVtfIEjj2FhEpFghHmRfxtKd
cfbL15Lfy7q0eHHahq9GmuHTHP3p4qUEc6BtO8pq2BgnBrDBhiF/1Yxplsz2MvdIMVyn/9y0zPcI
9hN3ZWDyU3JPG7e4uEqGsVd1qFUKP0ak+LashjgJ327jDQcnKPZXprr2WxjYYofK2D7nDJuY0dQU
V4YtYjRtQOR4dcq+OQLxOedwSW1eW/Myo0OLrVC8LiBAZ25cI6ol43k1hjP2PM9CdB3SplX353ax
ahj71n3A9zexzNVlUGh3gkd6BnN1fUaHCxjW8W1W3ND8QesyjlOKQd/tTk2R3pF+DLdxHm5AdlRq
Nx6C9uKWV5M8D2UAX5Wl+mluNS+0yL0Pr/DU0cN9GOvqO0sD/tASjaqo7WuH6gVFYmIpb/lwDXci
ycKyj4ZtySgXUl2pigacD9wPZCLtSWzwm+3KUGplqOmwU+2gr57NMtAPd1izwz/XoLuiFRhz638S
yc5J8t8o8FVPBV50Q46PD6VAoDTnxD9X8vXfLxY/VeTI1TPyyZALWVNCKpbwVMzBh1ka3XHR4hOD
TfHNnwcBcILrftynTjm8/vtlrI3isKKAjarUTvLKeN6c8ltXV0c+CzwD29+pHl5Z6uxd00x/9Cb9
Q+tUb5lUyPybhc4V7JfK8bI3TBS3wRta9K5IsO2qnw8Q1hSRTqrHcBs254c6w/UmZADj4vDdTEg/
qaeLoWTGs6O6vxlqOFuzrKaYTSWJSQ7CyUiK2b74q1cnc+b/sR8/eBaK7ZibweMVT88wFC7Ti+oh
hmAj1DbsRwSuGClJfFNKO7ErYwUZ/5ZW7iUj6R7lcvNTwtrsyyXIoCn8b8YY+G/ozZ/GuscuDJy6
93p43Lbgwne6D/7YR1ts/+PpPHYkR7Yk+kUEKN3JbWiZulLUhsgu4dTaneLr57BmMIsX6AaqX2VG
MFzYNTs2P2tgn09EphmGcrtg3SvfC9wR+5wSZOD1KVOCtSAe+8+u8JoS6SpavSrTvTIaL1VaOHsv
PbYiKu/C5qA3TmRBuUVto7KcLwuQ75u3MCttTLghsG92svzKg8vMkMcXGcRbQYV4X5N9s+YnAEzj
LnD6aAfAPNije5jXjKcLUOLCqfWGF5O/zh7frLQk2pT66WNAtF6U0ZUTFEo872NkXnVIVUdJCFeV
9a8wJa89oLzfa9WcIY4jpE6Pgef0d5Hmu6n3y+eQ+cDO6mBlyZFln/PNS1l8cMi1NwqQQc8R46WM
8u64ZOjOUxlt+sGaXsa22+JTB1jWD1s0cvcSkzzYDUn7wDLvvJWLd0KsIHbTcy+RcfTUu424it7T
h9ZKDklTgShTKPQtOs2OWnHWBT+4xuyAW+0ehAMwXS02ptppEvumbH4R+SIBWlr93qSN3qA02Uc7
rP8GM4nmciB41c7ZXyMY6zI7SraT1iDHpL3mnNI3Fr/HpmPylMbJzmnpu7Sq3N94rdnrAQBODsFr
848Qu6TDgN8L6RZygDXrX/PE6ozeufX5rXYVKf5zO4Io0RmXGroB1FZ5rrX1RmkumcXIhlqI9QYv
z3VdQz7QVnfqEUGdXjvcPJLkE3yNfxktzI+NJr0zYRqo5vAlGxO0OxMm5zKQb8kymFsF/W/HEO4R
fl54RGawCTxn9mOQ/oCm1e5HNvtDwYXgRz8l9ZHRRIB1MELp6qOvWmD5CgaYS4tZI0yqCo+D612n
bPzoFsucS3/Tdqz+nERINdBQQJiDJWwxEWTa5g5BZ7kjvL9x/xWbPhUQQpJpswzewhCt+OgIQ+C7
ZhBkq+SHXBhr2Zzt2XxHexsOBACslt0i8hnfOFXN8YA41OJ3H2Jm9O4q9QzI0OzsMu5xhNftbtY4
rkyj2MZ80LGz9dmuzVu13Y0gPYD6FhhsTT/LX3bPJRc3Ml5huR/n8dgLGV4XM4fXBvWL8ztCCral
g4uhb28v57EYiqMPPe/LatMjvQ4H0bB/hKZ/aAbMvXNHej1w9/Bywkc9PNlOmB5Dgnop+gvHBgsu
B+NeGZbJU5P4O6Qt7xJiNu1yRC5p5dHXmLs9z24Dw2uoJLEVYXElm7y9jXqdCvUGSl5skoxT3CDm
nxpYg5l8IMYGs9yUBfPjVPa/FktsaH+RZyIZeyZD1oERO4glByIcZRRzjg2q5GfKuMsrVNtdgZVz
DrhSLMN/zMgSZCtuXWPhnIqxA8FX9ffeTcejrCI21QytWRvMVibnQjuPSOIgXDaFNxZnDtHi6JC6
fRkj9V7jdC9G2EbeoI5tTyo9zKafcNfus7RHdD1R7Rf1C+OV3IY/A/Sw/VJZ1jM/x4obqP2jh/hu
g8V6Ae32oRfHvza6u1EfDzx8GvipPS+HUlGIS4Y9dRPaTbe37NeoxYBN3hTG9rS16iTGl4cbjoA3
5v3oJR2wPCcglg4JbWxHZ1R/49ktnypAAbPdQqcu8gtFGi4wRmJTowhPRkarxFvc9MJdMEO7JfgR
vdaO9dqGM+jCgUBaqfvu5LTW99BUuFzsJorpTm0e2jaaqLxLDxxskDvtOUEzc5gPh4yjdRcwia+T
7dzU44lb5kKIMSpPAX2JKsbzC9X1L0zilGfCLy4V8ymi+LeB8M/Vgm9EStTvjMKnl/1RxmYNc5m+
QKba6UAmuAaWXThOf+JuOnRUEFSyIa/RUszcjPU5Z6eEIBGLXcmhh6izPf0g1oexrVw+67jhCG7i
5hSt8Vq0G2SkJM3Z3qyYCZ3/FcPIuLcSEpcof0WM14+Tsm4qLcwD59RuXpwj470b0ifYWaXGq6Jc
zVGudVI0Ox1iUbBD8bcNnvPpgCK4LTjUkc04KVil2U01IpBBDoQgk3qn2Ow77xtbDMALbXfbIKEI
Sk9g7t3Gutp+gCW8HCg1wVZBIso5kXds9r3xbqP0DYnPpN/Yse/cPZKhbiuCZ3ngiswFmAj4tmGc
88CBD/MTremYmdt5+6nsfo/Xwd555YyjuhERkkR8shoeoJBA9UPmcObwpX+y4rCBpPCSZK296XwM
0FFNpEm1IDa1/wTK4wfJJrrMezHfmBicszw4SMfzcc3S3uQaLFhLyxnFJQiK/Hd1mPYlqVU8ZBaX
+pqnGJQHjK9GjIhqNZmdlWWnevUcNcjWoPtWll2P6hM427qvx+0gYYkVVL5VUXaHSsKQyycOBob5
QEmYlzQYjnSOhWxyxXM4s/aCKBX7wmOp05vAMJdQedL+70uJHuwu3Sl07GVfZTxhE+9yPw/ObVHN
k2HQxfw6LM/u7GQnd9ElLgDYAZzBrT2hLnkbAsAsXNfmfR0StIzrnxwKprMoe1y9pKHqEfx/0aUP
WDvYm4EreDiFINuRd87VQWiDfoQFvS6Rgd3EBQuGiUVS1pKn1ZfLdGMbO/SDJjXNhuU6KASzJyov
3s5A7Riz4FC23GnVJezfotERM3wMahW6eIGhvgYaSV0JzEZZw6Uw+pckVQLDwlUnbDEXs56JhMvg
AgYDc7lmtA+hLv62dslXE4o2QWh8OTgT9bYDIIYLs10F+3rcpctqf2LrLAdMI6XdRyh/5RsXOlo2
JQdc2hCeWyiAPlGJHRePz6laAV/RYxSHqEsZSbMy4+xi4WM/Fe3wNwsYURHQffUmt7rjkICOoubi
RHjxi7ew2oXp1N3qwFh7GL2vvCXBpQjyR9mHzN+rljyfVulbn8K1M1Xo7YoslVzfoJImjc96VD6C
hngzxv5gUMBx3W83i5XoE/gYCORh/1A0Yb0bqvpVm2nc2TjoUkZx8DUsKOgJ9e1B8zyJ2jupHF11
joViIy0RSnWQ7my2gsxNh13bNM6+0u7m379pD2G0AIgXVUBfZ60oIZ4vpfY/M/TinVWF+T6tmN/W
3fxlQrd9LNDbuaoyVKpnuh/y8lTFqX+JVfyZiL47uFWqiQhXf4G8mmPfY1scdNFBUl+6jaTyB7v5
6vWCdDHwYUJEQ6KXIXbS5I70/qntCsZLxG26NM6FsAbnigIQlyezTyE+NQEJh1iDIrnBzS2biBzF
zcvslygr4/DXSokKuRJ0L+5/bxPEyxeXxNeiibND29bXxo9h1/focGb48GnLw0+2TPvKHd9GN3yd
ClG/mi49TgP7OxHH8iRYiEAQ4ZMWOvqYfOIMGaDbLepqtpGj4qEOXH+/BD6DHftNw5feSowDfCPn
69iV8IdBoQwNPvSxkP2hX5Kj53r6RDgYW+Dkn+Yu/JFq2YK9Mcy3olw+80UAE9mNmGyrlXBkQo7a
VnZr6vxFiKFAJRxep7UUN1tA3xGu7JSSJ7+DvTol3GaM94o3YrnkyXScGCjxVWFQ2kMc6RCr6xjQ
YxM1zY4ZQLnnyXIw2XPlMY4XUvNk0ocwO7OkfUU9+m2WqvzOTO3Ig1uec6xj+TjZF0TmmMtdphje
u1uoM9E1driZit7WN+r/SCGTUpAM9rD23OJwehxHj1tS99lg5r6bnMkLgQg6cqpgA0rmFNAncmhy
wIATLIqEY1ETBkcbLM3GmWi1LEXQsQsqTmwAoPoo/FJ1IQ4qtn/mXv3DZz5wnRPZ7JzOR1WfvJuQ
+WPJCHQrdUvdIAlIBuSIyNm7qs5eyo2vUtHeI62MWW9V2tXq33FpW48NvSWiUIjPYZKcHKtCC0e0
ZvlNLwzYoUOZHmOj/O3ONNGp4E/NlJBwG6GuPJNfVcIVCpvpS1128FgABTWWC5EkZ820Jmgoy1Ok
9shS/kHqGHaRztGO0JZzNLYDXOCEtsCL7SLCBdbBrnNBfo330x4ZIQixLqrKf85aQda1lw5ZBoxw
AUCc9caF1QV3SaPnI1Vk64aixdvcQjm2Y/FXY5gtPFADkY25DegoYc3pEXX3UGRhvMst9UkiiNBf
zQHrny5MSY7gpkfxJRAiExTLwWur+JK4AK6TysswEjEHw0g0aFrYbOMUJOL6c9xmPpik5hd85O9y
SNt30MIZu5L9aFfzc5gTy6Hwrt0bMSMjJjGRCCCGfc5dCZcIKtiw3JMA8d4+GVpcfth0pIS4VN25
SD5aXWS4Z/WwyQYZQd8KI6LMjF76AKBcIviIZG+XJ1LP9mM4dscqqf7rO3dAo6CugpHqRgYLlQg+
Y1kkcPKyOkM65WKxJOylQSs+mji/mTa/AnpM35nYfte6LU9uFUc7dMDfQDZQRzVTzw5vjNdQs9Nr
rm+2SNQ2cOyXEJ47Waz3yc32vpsRHC20exwt662yYWCXrBMc8lhRqmo6gZ/R+KnHZkPCChmfkHEa
NPtlFmonouZlHS5s++BgJtyTHZcgIl48M35uH1WLNDAgK9qckqtpKgj0gall9noomcIdlLy2Uwd9
vk24JTr44WbhXNoOoOGI2ct1mnerJw2wdEgpof/JbNrexV4otnzh78FUMawq4bOxJQiOuDt6r7I0
yhn/OGqfVBzNMHNTmhArJIcZINcY/NKD+GQ6+VQS+4GxAJ5EmJ8dyD9YuWdBkvBq9Dmc8FT0Y333
rQTYL81EByhaCDXrB5LIrjuGaXmEeMsd2CxHmzbwTcWSsnGcAsUtQuFaiFRMSH+8GwbCil04u7SN
72ZiPBCP1vFfK1jsAosfBmc6NiQk8d9wEOgwF7DnZfjcp6zeFWn1O/crPosW9q8Vj8cyst5EhmQY
mgSZ3zOPQvE/0i67ekiw+NGuugkyTIgOnTAIrRLXUsw1y1csNAWeRp49cyHm+aQDER9Zdk6maeJ7
POcfKcv1spgC1xcXgv4El12dXLs7Uhm+T8LosizWow4aHOy+heu/YCtw5v/w7e6Tzh73TZPhemib
+R5kvB0D++kyy0/7iN+da8zQ4A63xVPc4CUYAZeeKHHaQd02N5898gi36O8ioosHBXlDwq7dCebW
XmXaC9nz/3ptzvOMX0BrN7zr8IHPZzxWdXrJZfQrM9bz7Lc/exrq98MgX8uRgbnX2iTULbd70mWT
rdlX5KjQnXdNxGg04bBMYBCkJ4En2sOADQY907Hw1e+zL9ACHRFYY1YG2Uet1d4W8DJSxDsl+NXr
oOVkr4dH4dtQozAqoOAptJ9i2EU5zR4SB6SugQfMpdqrRr9m6ay3nBtXhxgHhSqMSi6ZWMEblihn
ghqXSyhEfmQ/zdWMhTkiax8STrUESGe76Nj9mRKR/RAJiZE699VeCItJ4Pg5Bm2DN3R5167rbQeN
vauIRUtqAaFrSbwjSt2KK2iL0xrgKJgeQhOlvceM6ZrLz+IDNvU/dvYJwSXb2URRcCa285Oqn+Di
SJJ4NPMGdQVOWfjfgd8m56mpX6oxdM6Ispzd4vYesf3vW1yIxCsxnFH8uAmYLu61KR/9li0Vktfz
YMVIkOIXK1G0KemHa25DnHxL437bHnlBOgrOmICvMsvIDrvRRxD6N+FMP4oap2SH5yQu/V+z4/82
7ppUC3sUbxWsyV3rjxsQLQvz/D2ACLHJ5gmtwkh7k/rP7Tw+KKvtiKmvzu4K/41DHjrr8aW1D2Hv
2bu2tC5msL/MNKSXxmmfU9cT2K4ZgfU5an+kkL/GZl9m48FUw88Cj7iNu3IS2ESikBB4w2FlAEF2
K045y9JWsZxmi9Mc7Lz+rXqsLpOFmySU/KJ9Mmck6I19ThgPWpRhIYzWb2GJ64xsuM+l4GgTrNpp
hf1gyXiw6pYBS+j2w86J5XM/C0NvQ93T4AsdUCjM2pbibN8k4r4khtMtWPiNqUr1Ahz5bCd6+REU
+iwFLe9SsKWIpDnii/5ugZqOXhqe9EpSq0ueQ1X5IY7/xgbThb02zjGj1t2Y3uMofGowclR+z2Fq
Ak5eE/8gXrq4p8aJ6i2VmfpHy9YZ/Wbek1BSUNm70vrD4OjQNvVDJuU9SlZ1EAVoZ9xqeOF+S69H
XD5WWVrugjx2qLtjH639F6tK+7tJUes5wNinsRqrLTkfByhhJw5lSGqcRB1jqyJ5sOyipuI3fipi
OndgDmSnLKiOJAY3YAWGW9RN4T2fuomPOoakycFpVWOZo0aQ9AQVVbbGsqOBx8lyg2rNkHRhatKX
uCQ9hyhYOEDBwBq0pZHwLactIunDYcsW+0mB30cYNWYXMHbaZoyP/T6M9kB/FGsATj/QIjwSX6nC
6xsG9rAJ3JEna0nFWeP8mGfYmUWR7plOPXVpnV7X4AQK2GNYYh3WS/hX1ejlhkkAR1vQnBm2lduY
DsUmSzDW+/gAdqD/tct1Mx4jDoRhdA8ssuuuiMFeFEUEDCHi3FfrEkktT/YeAu7WNV17iCwUUm8B
pN0sHxZDceRd8gVS5AcmgpjAI2VTCzktD0FQfisLITaG1FTh3eyNMFAHph+WxT2BjDK5WigrKcOn
qoCpaKW5YVciq6a95hxXI/5yJxB7S1hsNrl+j+F/4xDBucFh/Q5yqRjXt5/e+bOtD5LPal0Im73k
J+Gc4fbcC9mSF4BdePaT8iDLYQSnko13jqAThLeJ4yeZPAVvZpvCGSF5Xy0PxJZBiytrPA5eOD+Y
9cXpLE6peLiP//61TcGcROsU5d+UY+CEsa1q9q9Mez8VqiyGMWxFmBjR662WrApipU+EgherXctk
xbkxg8FdPjf3MK3/70W15Q1TgDkj8zV3Y6pknXnU6G4jzWQIH5btPjgTOTKS33IrOnXDZlWeJtnW
uzFzUQKIQz7zoYZV10NSos4dfmbBaeB//3KnajYWl+0LKW1Sufi8yy23yWQHN437D54hclfJoVfR
l0ssliKslkM51zQrHL+zkl8n7eiiiSL9LKaUxVH+cKgofhwCccU2wexxdHcWt5FNM7a/LM2ntGjG
wdNiVcwJ7GZbpmJt4TJLcBPEUOCjXdm8+fSd/Bb+zE2OgA57Q06iO3keyEmOv6d0+emv/NVoLbNs
Ma7AqVx9/V+RXX5FmBl25ZgXh6AlDyb1vU2c+WB8L9pUfQCMKE5x7FaQ9oy5z+UASx87wlXl/Lwh
/iGOMh99V6rnZy+OK1Czelrn27TG5Y63jz3PIW5PfqnlxjBEUQi/gpWPj6Pt+vBCZ9+74Khw+vdk
4HLsH8yvObHMQ3JmUq4fe6AzO2gd1Z5cRMTDtQ0gYJppOckCIliM+NAJ/0Ylb7UfHMowZDX3XBfR
yzD1AYMmeARK9Nzolb2VLdExFqTJR/haHJUnBrvT8i3FwiEO9hbtFabZJ3gBuizhgBUv5akoYIGK
Rg3PKThm2A4fjbT758BEL5Neen7Z5S59rAiV0M+jpCuwzyXc23Un8ghxZg7DTE3BaQot9JL//0uN
+etcw8PBD0iRXQg9Ze7KyzQwFc86MIMpt/RNnlTgaaP60c/97DFsLdaGglIi6lifF0E/AUDQfwWR
Vt4XZxMseI1ILhWLfzNO22yCha5sYgE4KCfvBNmsvwwflOBYd0Z6tNnnS3NQxhnO6BpNOz3UC5hJ
tPUvgjEAgvGX1s2fgGvgFFQXPv15a/EGHqC5YqnBnwx4Tv2w9HSXVX90e+Kgoeyp4pG9dxHri9Et
AS6H+8qQMrcs8Q5AvzjS3YtmtuWzANLnRfPbGofl0OVtkgDlE4MinJ/R3GUJk0/J/mkas0+G9Q7f
gbdsrrJNJhV7U4dvAiJ3Q4A5Cy8V5Vj7UkS/MZ378MzQ69CAWQun6hyHQ/cw8PyOMOFOvk9w04Ae
tQMitwSSEBe74LVI8E3g56cmoMISh2U1ZwfuRzs8JZgK93Plr3E0ow86bbchNEm4oxZrCTUqORBL
C2RR7jERG833mC8QDRP/MVC9u+1QfneeV/wa+6plrXX5P5u9/1TY59tmNB5vJMkLC8AE4LTpvYNj
f8iFN23mDkjRMOc/k4KQA+0Or72dYSDXtX1M2iDalxYlm/Rm6VcCRhuILUQtAhwcENt68iivVqPE
ibB8va2AbLySOCD2Gvl7K3e6jTMe86EJD5HpcYsIBk8lsbwwWYin+P4DFO7gWnT4aPSAGXNsbabh
c8xwNfgpE7wTWU03UdBnd4qFjh567KYsbHpTFFI46R+8vO1vOiCSy6wWTDf1ZzJ3gvF0V+1SKhMa
z1xmDabEtAtTj1709xoo8a5UyJ4BM5Rz0uUvpPoXRp82l2O/fUu7ar61q/9hwL+eGJKNVRywqdeR
INBTXk1gBFT9rD5BHPO52DP3I20MRSYlUTdahyGZJMWreJwFzSwnL/y2/MoFx2Y7mDnoZD74BDKv
41S/j7Nqjt3SYbgW/ofbOfopxgV+9z2+BMbLT4ukS6P1REOfAL8ULBDrIj0w98qS/yiCCC1lRBCW
L380mxeKW5NjMbm/CCC009IdJoZnYK2j4tCq1btJCcQean+3i/QsyRz17zHvGcn+YdiBcLKfCsvC
k24nmOVpNLu7BTGtYWElknxjS0ohKXDHZLSCq3DxcEXjElY7i3OgrhIiby6XrZ4WXBJYftmWlfs+
Wv4J5Phe1k3xkjYY+qgNuwr7B5148hBN3F84HzFWhxi7CezgyNR765CBu/KXQ2qwOmBLKS6hXlYv
7KYpbEaAyGZlZRWuyV8XNb3X5m/mhfqRTMCtmbrxIPHwbOresy7BoAcE1fJDen4AorAh+bhaYQN0
L9gPIDwyU1vnRGAo9CP5OElWWm6uYTXMbBPuq+1n2a534UxR6d1zvBm6vTPj+iuIuG/DtO921Tz+
R47DOwayJik3zPNpgKa4wyZEDA5MyzmQzm0CZpBzlLslbtlt1Nh8O3VG/TOw1XEqIZOA3I+6O9/h
x1F6Hs+C1XBz8bHhI4sNdj9yFc9eVFSFl7hjeAvtDuQIIySe0N+Z6ZPHxg7ldZI/lnXZ13rEciDr
P/9csiNDz1tXUToFE+70bw3DBfFJrJXxqAt2Do8XqN/pCLL0WFmAPdMaAbod2yfb+Ov0FItAHbN/
NxWZkFY0v9wlHf+0zDjpSPHYdr3ingPlA8JwUTs5gPFFTmFkFnD8Hdv/RpJ4F1P7zxOBC3c1qRu9
gESwSOYryXooGlYMu4EyqWR6t0xkn4EnQCUlxV0yQjwphwUTmBL/qVtQxokd46A78ZTo4qftu/y2
ggtAw5WeUDIA40wXT5hdkoeuwa0oEezDIWK6W24U5uBdQkLpMSA1k2TretFBWG6y8TlZ+MnHDgdJ
godnV+I3Q9wb4PUEwYFRPJJCVyOIofd7ZbuPAr98jWQHGo+Q2yW3huegCMedZw3Wp4l6kDQtwf6M
+xQZh+7Cm0a8tcscVmWvvgpnwkJGssguKiBXzFwHX5Ir1FhZ8ob1hHcNbC+DXVGRUaH9kwBoMxNU
QrRzHBRiFwvTNaIdDmhliIsp2PUlbuJWqeXI1JY89UiQdCDPs3E1rsjMs8+c6QnQVwj0Yzu7hzHP
f6INpo8qka/GIQOc6fphUsnIEaTD7l7OaE/UFG+iaGShoxOIVg/Rv+u+co51Pz9Dw6PFzG7r85iv
RvwU/vAD5M38ySHlC0umwvCOexgzz006bX5par44hRXscw/3aFVCFRQVlrqeNyBFVCXhtLpKWzFt
8aUBcbFNhdAJxDumobGlJzf2yIrQ8pTtjPeGWIGKG3DrQhgXiwi2luasFiz9Lue2FKfJjDTpPxgO
UOd/YaNSs7OnHsJ+LFnlOAD7nn1Jht+NSj+p2fVI0XpQSBL/kI0Cw1IFH6t1mbGlMOPKJoYXMjHZ
rOg+mgfbeR4GpmSuL29j03AkcL9ZXZZLVJfVdqJe6xA41VfSOiEM359pngYbfJgqlOuEeN7AzeqO
oBYgk3TrEL8v/yEI7kSU9ZH7WLEndaLeuVwYPhupDr1cgR+dcK4d7lRCOrbCpRYycI6s/0AUNAi0
fOJW1I77rBHTnTsf+xiP29Z3IiZZhXOwcAUBgUB57HQRQ2ZH8xKFxSSOT0oteb8LdEingZ8/hsO0
sTzABnU/cs0Ymp8ES+indYNzhti57zBKbMZo9s51aW2jjgRE5TCFcHSB2q4G2AayLZisdITbrOxg
mil4rAr5TMavOksSHydQ38dR8hTVLHuuB6+1c/YhmKmd5LqBX+TJoykHvY32hIhsTl5b86OnvJ+B
IBGil+CZGyTQMQT8kbvc0xjZHFaBfqPKfvoVdXWDkwTHfwEaja/rikmUVvr1RUnb5psQh7tq9erZ
YBVhFA+3MkF1+PdSePXfMSI5hLnkjepWhiddfg+lKH5ULlkTrO0nEpQM1eT0VKTZt50SklNp/+mO
+L1m+n/I6kzdFiV+Iec9d8+J9duVhXqS3Pg2di7GTQChdq+1t5dMIiAQO9vcXuaDD/kasMBNA31E
0YVFX4cKu7a+5Lg90ywHXoa1llG8OoygpB8VWqvko83q5OyF9EwMc0xlh3aw+FrfLkEoKko6deca
/YdUb8i9jI4Pvn3NYVqccxOwu9PQRqQwcj5bzMkco63gaDQ7IrUFRyYoHMOX2mxSPI9XQn8opynD
N1l8Ootq1+jPu7uaDxxpmou//pMmvpo7ZXIxSPh4skhK1EtPRtO+JU6d/qCTrnhobXVz2fCKOptf
g7zDJ+Tkb0Bc8DwQJnuQeNAOSwiAgz3B2ga2+ONiLAN8AoeCiz2HUnpYowYNA7gDcDEiZbUvH50l
O1t+7nApd9UBfrM6VNBmSyw/aNUW1XIUQ23mOnQvdTimj7lFlruOIZvDRUl8xJwip4VCuDMGBhwt
p2Cxnhj2PPuqqK4eDSJYH7pVBjjgxYsf5pjGqzniPcXjScV6BdEQdbmPUTXb0uFMxc8zN98Lo8dj
3pbBJavIFs6Sjwlmdb/tqM/eYGuWGz8u5SYao33Y+m92XiS7uR9AJzAzwALXPLZT+z55PRccIYMX
BVT5OIiGUf+o34xfup96pGLFKz6i6SLx2F5rj3jgxLOpKGnLQ+KehJYopiffQC7cP6wmiweLWOkB
L32wMmYTBmJgK0XrD491un6BOYt/t0P1iqv0CxRA9cY1EVztg9Uwjvcm4sGhH0MZrKiM2URF/+43
EbyxpnKQ++eXWffLvek4p/ne+NNkJCCIErr7rI8wJIwQPrAfMDqbe2ALJr/bNtzFIEm+HXRYnIdD
+UL6ZkefTwwc39h7ZZn8Oo3RsWYScsKoE1zYcCAntvgm0UBBNM8bf3DHmy1p2+yLlKwafgGT1S+0
6nKMy8dl09t8Pw2dsafKYShYFwTYi36gAicwJ5+JCTa1cjiYYPhpdevtXWvr8o9i1oQRmxzv7qHO
PXFyFdMjeHc+1pNhvNY5H6FlzR6h5YEYlUi3fWRTk+api4z4yUYrPQyRqc70xJIQmGcrOfq+Q5Vp
yVbKUWWTYQva4rjceGybl/UfMBdAlnToI4F9CNgJXHTS18mtt5Cvfdv/qKKhxjlqvKcp8fiTUFZp
atIFo13tevdo0MlZpljD67p6DAOnuNk8QhfOxcC4A+/e2wPRR2Jc3NRzxF7uuYdUOfric2sRY9jd
h8Fg4fOx/4ocqQGuzUXL17qppkuBAXc/cHyCOut7V+233k5RSbdPgohIQOXe+kDchaJmyLafkDso
WXcBIClsVHRYWQvrWde3dBssQHnCwX9PnRIVZPoY5oWWWS/nRpiwXSX4/DZ+z1saBSsG3bN/oX38
cqwweOqceG+3CVSRKYBqJuU7PgS4mfbyneq4P41WDXihXsoH2GHwkUZ3L0Uit1lYHLCejK95T4Od
MxhSgRSKq+zKTZfzde0+T62+tE3xsMZjyEWP+uRys7gGfNSnOKF7zObIjpDu3O1RJhuwQmgHCySi
3EAsJBaHRwEFHR2EHF73NZGKwyjkhI9pqwjgGejJLLSaPxpZlFLyXuLkewkCp8UfzEPK338EvWyO
BdVAV7rjxHWufuTwrq5RJv3bmNcT3DvqXdMBOHMbCx45/tC/l3//jaBxKCNPRlWEYh6RFBgAf41I
pN9zHMHRKf/DkbefF8Gh2Rk3kDz/5sHsvAeufcxkD8YA/YnNbj6SROg4SFG5XCHv3Sr7OAqv4utI
GJbrf7/tvYBvlPyAU5WC0Oq58OdfyEbV1W6qO0kF/yVXDwWr4ytzn+AIJpzmrJg2zxqzHukF91IR
Ft8WE04YzVjMiW1xFM54bSWQ5xyTM1cxbDFFC5B1uFPFSEYf9xWnk/Izx9O1BwvKAL4KfMrP2uA6
aHGKuyLc2ql9X7zcP7ZBcHEzN7jLtVrRxVPGJItYEiBCjr9D/oSnCT5uvBKUbXEvOhPtDNNA5lOf
fTTxuzcmO4SS62VRqG5b48PYRxlyWV4BjvC9Ot2roMbZ4lwrzV3dx253CUd2/RLs1YuynGuAMPQ5
cSRkDmNTTRJ55WfsZCHnAvoAIm4ye2scxZ1+CRKiOF+wOuY0HRUCLjzu8WWJ0vtgJjqGsrVyfQ5P
rSqbS2dqXHKOJZj4h9AgrZHJOVfjLlfg19eXvBGPHoXiZ+UPp6CehteyTdALHWwsGPxP0AZgoqUK
Z2qIoU7BemFOFp6ztm0JTYb6f4g6k+VIkSyKfhFmODPbiICYFaFZyg0mKSsBZ8aZv74P2vSiZZVV
XWp1CNzfcO+5xBwsOvJlVV2jaflLOTUAUcoPueQhajuEoEPvtgedsXM5xdbBEeJOxEV2TVcE9mCM
b5Ndy8Pv3/r94k7qicCONPA9csL7CHDGb4BOQbeOqL97rwfnc+wS/DLwytjQRPKYjxyXSz8Ve5JB
Dk1rnPDJto9lCaqy1TXWiETUyDhFzW4k19Ed52NRpEdZluYDzTnhqrP3lyob1xPUe3xyoDCLfb18
2Uy/L+4bTJawn3Lj6EcTeKHRBzRdenLrWIzDECuJzcItfyP/mUDP9qGukDN6GhnpSOHj2yg1pvDC
1MO6q54aZVkX20ETluTJLbEMtIRxCRS3HWHYDF79AD+FJI1Gfwb5pp4JS0n2itTzmXXGpRuNkkHJ
+FYzUInqPpCT+20tQxRic50eQWaXgdVR5vmaDVyO7NuD66fvc8zAtjYWeUlhJcBAZLCjV7CNfv/e
719ZyuV4jUASZeSbx+9zGf0FJgsCKY+817YmGar5HNQgH9hAJC/pZDW7mpBzQI/O3kiXkLATnZsE
f3qvr/2H2b7EWayfmiENOJTh7U9IVzxGXFg6yJV0vGpDQP18cszqJ+7hvJB59ZX4wj73vrMnPQ3q
56JX7Lo0Esi03tjqPvaaaUA5nOUrl5ihyyaNp5T416UnmQ7pH2CXZ3rZvSJo6kvUfHcYOz4sjQOq
sscsAS+XmnNgJKLbIQR+Jr+xfshm9K9p5z21hUNH2WVfqbTGa8+/F2aRpgc2ATl41wsDFFkkkbUa
5QEONpaV/xBaLccmBo2/ekZBq/1Xxa7HevJf3y3da9bW88Ev4ShpPXl/HZu2yrH85yaXA+3RBJ5Z
W55qS2q4pTpe+dJhNGTfKtt273nhfVTpnLM0Kd+NKIePZ0CuNHtk4ehdtoapjS+8mOA75RtJV8u3
4Se3vOEKtB3jNiYkcqeVfPMa4zMVI819Zal7Qju3B1nsbXxpt5c5Wi6RiPVH3g2EwYNi31x9zp5T
7uaRzAuj6R5aQKYnmErNDRvZsperwJcK57qALT77IuvvwNCOFfO5SzPb3T3hV8HVEgOJcYwprGt2
CrrvQOs05mjYtSQm7dgkMglP4bY2PuYZinAVPSTLXTdGvARohDeJp1shumloCmBub79fugyYETK/
LGx9U2GFXcPsQBaFs50hSxydPIW9sKT4ndY/e9WgX6Rw921fPg0F0mdLZu80NQBYPWq1Op23k87A
gF7vLbdGZssXh8vjYgiDZhxG6FUpfLIO7IOCoXC0QQPo7tyRQAs4bYdoXHFerXiLrZEZzbRKKMZ5
gjPiYqKnIR7QKh/KxddPHvqenYKMvfnlD+exTPey1t9o45qArUccMFKn17by5ZQatDQe4KHwV5kp
DL9FFNTilGzqbKtZrUVIABENOtGAOw9OxiDuGArfK1y09Nbdeyzbva/zyzXcJGwZQyHoZMXMFtgh
uAhH1mRv/Wl4+kUQpIbNlcV+G8xoEodLnQ3soW37kXFMcgNMsStdvQyLXCu2WRnXtxThNcUcgJsW
c6vZOg9T4w1byUgXMWx5yPQObQeW1IXMwtmxmwMGSFJkcz052QP9EHCmdoeMUwRWlDaMqBjieAVY
3sXFW2gBU4SolN5Ewfp7UT0TEziUxZz+dMzYz5PX4wWSTIK0hLwNTeJEkfPfuqJfTahSnCpN960t
vzKjsQ9iRBKeZ5Z+cMleT+EzbspaqqfEJNWhSaP+YWzkITWyiWdtVUYY+mdlWGWQDoDRUK3JC4xF
FDvti2bFyW1aYE3SIa08AfZJ/oJ7p9dtEnqKre2Vh0Kp+DBN3TcFB318w8hmxuD64Ns4rAfvqekz
94rRbtgmi2R04hU/XQ6RdICTFJhZRqSIMR8ZYYw7wROJ4eueQ0QLospIAwxSWk6q3lDyAVPGMuWO
bkk+PdB7fUhtVvs4fbC9FUtpsGQg+2yAC2Krf8WwYG4mq2PTsCorhNqawsJQbVkRG7JpogDAyMWG
rX4G3KQGl+FTg0VbDnhnWTZcbcv1z4okM0ERw23jnK08IeyU1Mx7gf2TUPryw0Fq8eRojDi7AUFA
7lgvQjO7wIDksmmLFbHpjMW7x8SHGsbs9r/cMhNx3yZLG4J91n+6Up59beaMrJBak+tFamolTvFY
ZHuW8zimOru6L1Kci7TKXhGHLc+L9jdXrnz9/QLhDRC729w9wKa/kxoM/teB+uP++yciZP+TutYQ
9oYmfOCovRDPh+xoHMWJIaB8xawEvbjKi4NOZMNrB0aR7eGUhtLu4J7r5duUYTamRDFoouHFSZ3d
SslEf4NZrTjzLQVzTGZE7CyMqzuq7zrv89eKdeVd92lS57J4HTy2airq2eqPHEiDy5Tcl9qzxR/Z
7qpnyzz6hWMESmnOlpD15pWE2B1qkvqpMpYTDa64t22LymZJ7xmM1lelDV+NOSIfUV39OpUavyEk
2xqhmOdUd/EQy7uZE9Xr9kN89AZrxoVEMp2ARPOuCGXbk96IqCR17PfV6blRQ95df/8pSNlS4/Th
YUbJFkfiOiXoXSWaj/cxZePrT262LwUxYwDrC1KoujBrxUzUu81yR3AY8kJ8USWMj7Qbd2cBINj6
i/88jCMc0zwxnwYn+aly7ceOc+3Z1tgudhHfvpmnPy5XzjB0/3GpLXdt+tVHWfGbNRtA7+tTwnL7
acnHMmiaJaQWiu/TkpobvW/s/Vyl3V7p5U0zG/Ov5HQRTEDPbavjKQv11Df+aybOvMZ5lHyoX6OV
v3q+Vz63qvweI2g7TAlLMcsvkNUBUAP4LEZlXEe2/5gr0PMMPyKr2SbKx6VT9hdb9sdyhkJTMK6c
YA0H/Ni3uozqb595AlL7zP1Qa14iCqX1ZYnKs8oYu+L5j+/r9txEj2V6cJf8TDuAYTTeJyodJg2z
eI7WZYzRThwDWJGvoFyrwMVH9Tbmww9lJDcHixKSXdi4eIzwVMxtsoBH0n3h/q3b9FsIKT4qXavZ
MJkL/rHY5tjn2fKztLi7OR0P4fb9lSO6P4Db0U6Y5pZTP9Q2+uliPhcwIZu4dkIV2R7Lg5pMiErJ
5zzvkGVkZ4dW+lXWlzbvK3rzuP7OsuyiMQmmxiCuUtY05nHRHiaW/j9aDH7Z7KCo1hh4WPTMWdiM
fAKSQG3gX1NzV7gu4et0LzlDuedlGh7MDLlRRQYCq7WgHeEdZChZH6LGLfaWlykuqGZCFhqBEVgW
evoE5o9joKwdra7fW+nC/osC23Vpf/KWwCziovqbRYdrIlfw++yeOf58cPL+0XTh9C4KgnAXD+4f
f7LOBjKGeINIdZuYRYJSQNMvU22lO7rZMw656Di6BVqSiKGbLHvYQjlSl0T4VN9GdMGTvtXLqvuL
tGXX58MtWcTqNAFlYBbam03wyyZ5XKAFZQ2tLoW4d2X311/cfI52LjX+p8ztIFGL+zOtA9nO06qn
akbnkTM03Og4LPdes7gvWi+/oN6YP52RPUkEJG9yNBfeVsc/5h1DEv5DP1zYNgqhdPlhwAMnwSnh
U4O/1IzuC+BExROpmhc/ra6zQ3qv0UDMXYTcUbceslF6bA7Zj2cLF5ndzwTeLk9WPc9Hta5YIh+q
DMPB6j1vAU+59bal2rtisuIw58M+x5G0rxCtsP9rL0bho84Qw3gYgeizZeZ56RGMWKP+w+Fj7cc0
JeUlL7UwQ3x9zNi4PhkjDSHkb/XTZnfy4A5C2d6Lr5Sz0zXvn2DpwxQJd0JWIlWGn7e1xgzlJiLr
q2V3EBrT20JExF33Su1ksNhF5saHrB2h8m1b5Ps/tY1DzK2ebCsZXmHfJYeEDeF+bEf3tW0rYhM3
cS27QwPx9AgxZgfWaL2cnUvqcpFNpf6I0TraAwfW71qR2tsePNtNK8u/Kh4oqE3eY2khstHfJ8V8
FG5svNc+M7cwjoinGfhBljgTsl7j3Ujrg1OmWwIa/GNi+TtEKhMDs2oHafaeQbQFyyQCxo3fUdU5
PGvJm4pN80gtUZybJAFFJZa9xRMW9Alk9NFOtKCPU2gHdeqfrNZmVae/p2nZhdD+qB2hN/HgnBfh
a1wQ+pOhTGIhlmBA63aoF6g04yBWcdAYESZXqFMz9sSteO5b5LRhtq75tWgl8AsGt14pKYmtkzOu
3xr8CghME/O65c+QJrIiUAXxUuAHCiAyjImR+zUnx6ruXNc7QHf2oYjdJ8qwbmcPyRT4VdbQZyhk
u36iTm6+Fqzl8mXWxEECKVWYmdcTvnafI47sAgIMAnL72MxVd1brl9+/6rV09VYXWzALj8RHLCgW
AdlWo9FD63eW0+/P/ftX///y+/c6QV/SCByGZf8nb3TasHmg8yMz1i8NGQqO01o28jw77osuLWs3
d0V10Az/rS3QSTEIBPDK9FnL2VITwrP1R4vYTwcVg6koLDyTvtzD5KBPsX6t/ZixOfBt+LwoPetu
vCSO9ad0yUx3FBeLDYrzkILSx9mSsTZj2LM4mX2Jy0U/9mb2iXD0YNbToxx8aMXuqB8wFZdMmwD0
sW0ruA0YUI2Xeg1P/v8XR+WvkD3sZsAZ4TX9vbVL0KdOBoaSgJVsEreJh6PiwfCsOjuRyGTvRo8+
JZb2dB51kyLOuyfszLdaCTSiTryJIZUI9amqdkiockSMnwTrot9xFSmCJYgx5CJX1XQmdQ2tjMjG
xwYocGXWN8iRY2D3VRoCC8BT1EAZsyff2fAiv6A0hRWGHxc96d5FP7x1uZMzT4dc2L6o2q2obfVr
0w0D+IgZi6U+nWbBhwZXiLGWbZXFpkvSiz8kw7GMdP+K5hDTcSHePamucR+3t6jjS83ce4uSZglT
Rpl73cXnYTuDtfctgjVmtC8UsLMMNLFmaXSj3Jet5FHXdtKIEfcYI3kqGNw7/L9wm7YFJxCXKw7k
6jmOouExHrXvKZcY5vx+3MnO5PNyb2OGsS8nCjZFP0/FAvsAr0ZAmoe5Cke2uci1l8TS/9mFbqwt
hrllIk3uLAjZ30Qk+PeHsrKsfZ9GLyOaK+i0HkJz0qqbjpAkpDtJPF0kU7lOL4jT0xsYL5qrTtCZ
TTzmCRHKWjrVlyFbwKmu2L7KyCqqWea1aV79HRXantEmstvPJzaIcbSPSdj4NZBE/kKFaiOEcRPb
2CAWhplSoVyyLBWYy6rwjYBj9DSWmV3ClZrnbMcFz+TIjdyd7rG8wfvGT9a9kuto7MFtk7UGATOu
vDV02MN1juiU5HGUT8iPSCQllBBoYucifWFYRTpbBCl3Gl1kCmXTbz1rNWKUxrsvJu4W07/rWG7J
x1Y6sNQehzk4Yc4pV11bfrebdggWv7Ye7NrbV6a/3DDHo+j1fCDpZfY5sAJlg4X/ggBXpsoF0pxy
RVUzEzh4qwrJzs2PfKVMTg3rqk4x30OfAMXdDcchfouYfCFrtwyqwPboWI1/RSp986pa7pfn0op0
ZPRwZZnxbG0bH7uJii00suFlcUmU2yhqBexvn4VDilQ5Y/V1YzTMkP6dPPoYLcI1dS3+g0Ksxr1Q
Zc/R1bft6llgvn7oivak4+XbSpSCXOsHtCd6kCVGdXRYkRi2uTIuOnJVczYBReuf9Ow/YuAAq9nw
oEwgZJOCwdrRZtWdfo4c+V9ksjlgRLbFXA6BkyDZ3iThBAWTxhrMf/hdQ0pWqHVqWWy/DfsGTV9n
yKsfWskvAUgVhRRfzBmeI06yIuitcdqPi0IqmzQHNReYAFUfZpk+A3TSNn53ohqz3xdd/qHBw7ee
rq9ng6LGcp5htbKQ1eVTwY8GNdFwmvkHxOO1zMrH2QbqjRl+BM/ufibmWlO2iN8YeKVbgBLbBnzi
OWNyQhDfTJCCHM+uZS1X6dF+eGn+XwfOz3LUJ4r5DBpm+5GDbUcnS9ZmC/+j0rw9o8Xx4CL/r0lW
PsXLcDWVHHdV7L0yNbWuxoS4Z7A9QA7YwkLThRpWAnMKIFKTuaF/mn2lPZoGu6E+X9j0piDOXR+i
vnHxi8kIgOTAvVFyvnSl9VcXUErsvlhFbLD3UJwSgNtHN6LcpyNZdM8xB1TojCiZqV/lNurQiplx
NIS9t0Jn/bQ8SUs71BoQf9a8wKCbrIZPk0jmMpmxRQpan2kWUaiWtXZJyGjP6uo4jOzsOk12ONH0
KUAbAfxzsu9OVGJjMWghI/Mx1thuaQ1y8iqVRDelTAKzwmKmYvX/KMbkd7wavSfbkU9OXDqnITZW
i0ERtJWsP9xPocriezTRh5tosMAXaHed3JQEg+u5TPUqNHAyw7gninGheUyWSe6RHCzoDtEf+6Jo
wqKvrSNXd6AwfwUmE4+LFWkfeVwL3iUfnDqq9DQZ3Nc+0ZpA7xwkjBO8iVxrp2eeq4ziok5fSc47
UmVcZwuKpu57yMNn/W+ObhyPPZHqTdHfq4GuhX8h09PskEN72Vgi+vQsLJUdixR0C9o+Bu8A6OCQ
Ibgqu5SEDjth9Wsz5YrHTwPR+t7BzLtUlYMArg+yeF4eDeWfNDIFwVTNKbZnyz3Rz6mgn+pnxIXJ
zl0r8U6oV57Oo9sY4qWbOgZgor5a9Si+eYX7Lk++CS/0du0CDTSGyr9xu5U37BVz6ORoC0ooPUN0
1hWJN2nPQzVN717LdFsp1lWSuKEQPqURTJ3YNLVj7/QEUI5FPB1YxTSCsznfLViLYU/lBsxnsZ86
CDtqGeWudXvWkBorZ78eA9dG1Dr1j+64sEvzFJb1MSflueiJLiGXWxtLdfK0HioB4XN7kfbbEV3E
u0JmHGA8Vlij+1d6MwzLnmTzDoyJGCgLGYEnnhx6zYNNAdJBxe5sOIUIvckbRY3dMejqnDXSdgiE
8LrdxMZmW8YpdsBiMa614L0hA0xgHRi8o+U76cmNtRkOzqjeFo+ddkqk9dx7OAx62Cl1FR8LMiw2
UekAvBinJ6gc6PKH9i4z00Na2NLkdcrad4n7r4iGT1DmjyDsiNQdIB5V+gsYKITuHRpbt+FGWCbW
AqIJHXfJLmX9bTnoloWAZ6016qKnbGpibXrsWDWfhkEghfPze+LGDDf9ASRvLN+mVDxJcocaiyam
smm/bdNB2eFOlE74zHliNzwXzZn8c/w3FfTvvJfVV4kglW62aygoaCGP3tI14YTC4uBoTJAQFhGd
g7uem9ofDmoal/2Iwpu4P/1QVIsVGuSkbUkpx/0i9bs/U282rHAY4AO299Hi47cCJfeyxEv9p2dw
M6Zkxkzzce64sGGnAOxEZbxbBD4WO7dOXqp/e4TE5g2muUIjr4SXE9mM8oJG175MppWo/v/kBQhI
e517e5zBdkwgLYKCectnvjW52/eJEP2qOiaBawHSQYrGpmyHIWQDBm92VdZHxYOiQCKoblVi11ix
ZuWcy4LKxXe0OCj6hvcMXSW2PfR4sTJJT5ON+TBDv+5GEkCY9CzhbLp/dERI4ahIJ0m8cR/NZejN
rPjRzpxq/NV7h9FJs9jmAy5d82HwWn2fwcbNF/HiQmBkqHmri4XZXWZ91BI9dKe78zOWsY3k59Oy
OmxmjLCo7iNzxP/jTMuF/3EwrR1i1mYZPwwHyGPcZT8KQzBXccb6leCLqgDODgEFEV9q0pEsX+gL
aB8h/fRnXRujsOxKsQEoTXSl6/4AbHWsLnprkBCTXm3itIEjbXdZFmgprihuc/cw0fmmNrnkczde
O5Si+0ZnAC3d6d2JOBpod2nCJrPcu0L+8zXnM5aD+9jF/bgFfmNtHNOCxSCM9KxcpAadz6pBFT/k
yr0gf8Rh4pt0jVV0J+QEVzcANI+dzuo4eIsR6FK2jMWBbTusVEqZsG6vpS5ieD86UA2XfLvEXEvJ
qH2BRJACyyfIpUwqNotG8xGzLA0gtfHEajjCJoGdva2c+mHACraxKg0Ihtu+l4uZoJYdXpkzyyvt
wPTou68MdAALG6Zx7YiEhbds8MbmdElQ7HYMom6dKgqSlpyjdMmHo4Ett8b0p0byeS9s606LA8EJ
ShWmbSyCll9f82w1TCtVB1Lwu5MZaccBkEwPdD3hOpka/yD2NDesTf2NbVJJ98jddk/kM/wjgpA9
+2AHpmQngRgjYoCHWjxOYk4fGyALa7B97sAuiBFhDRHTBIEf7LfYFFNbn4yc4n4u4SHMMLdAdLBJ
HxjaXQ1Ue7t0rr1v859U9mOigGQjAp6pngjroiQZdaO59ktXHamfT5Y7YeR3bPBDiIme8L5AzEw9
bzfky9+EFHsWAcAWYBLhC7G9GbFH8wK+GYaCaSd/ajbNEZum7aJMRult/xfl06dmlxE27BNR9fZt
BqIEEGgOZ0P8V0d6tIdQjkqPZQyWeoHy5uJZSCNCC2vQWQ7Dm2/MlKz2jKgJqqBTOQRo6W53c72x
u0XuJ0IU5qIgkOqx/keQPFZcLSdDCuBPkaW7BqG8O2h3AP/PPUUYvyWouoIqak6K9Oy0j0srNZYL
yDho3PTCJU4WEbeO5nw7GlZ1SIfuVHjZfCUyiqcyTvC+2jaWwr8QwWdam8xFf9npyMHrlSExwZ4D
ToJMjAh5BzNpBKnEWf40aMoJFkO1QNBilvbLoep9VImt8Zhn8s2Ua1WasqzR+e/UpvSCqU2w0msK
JCP385Z1FylgYkHUZaAaZ66SMjCHjfLXbA2aj351EU4yPVcHYD5VQLfkbkx+w+EYQ6H4jc+kiXNP
SAO+KqAGezw3iFIgpdsYxK0qf9Jju0MXoS8HZKpJ4Lr2P9TO7c6x7J+KVfom76bPKCpqjMzU6pOB
0TdzGDZG4qkCdHvEGEIBs6Q6amrW4s4SY7JtsuXQ2gUss0ULEOIhxvCXAIEEIp61BAWTHC76e4TZ
f7OUMBb7me4dNNyPh7KWSjqnESyxJlLukxDKK90QaaB642nIcP8wCY5PC2pMvbdx/FnzUx0jwtLq
wQ+LZPyKRbJfkjwOfS9CM016XynxvpIse8bryiUlfECVPWSucoLUninn7uDgG1BQb4jXsI8MhT1w
EJ4I4zJ2GIoDw9fN0dj3Kj2LzlVnY0I5bPUXhSdsTpf8OEoHIHR1rbX8v5GVDmYUgbyQ9ydBU5XJ
+ioks6OmN+ZAK/U3aleInkgSA3wh2CqScpeZ0I5zMN+nvnCwzIkfKC9NCFsTSZkC/j1FA3aQiuw7
/xVHO0MczFK7ZrHSvdBpV7FcYTCBYmXnYSpcK/hjaAA8yHMgAT7WAquMspPBebvrJcSZeXL/SH8d
j1fTdazoPUjt+rSM6tv2+yqUXQtocczOWKs3FucHe3t+HAx6DH3AyjGKxwQos/qgTeNLNUxA3GYU
DSmU431WTwvbg72E13b0AZTsbARsWJ1LjB0k+Qb4+AglrS6O2SfoboijREy4GnGzIJpJT3QXpI9R
TqYdjkKTPJQtXQeWmQWk/LTg8De0Zdo6OjwBR5CiiYAX3VS0MNUlH822m/YaSeN1dlVAkBv5y8Jz
Do2X/YMuVkGaBW3RtfJYTs3Zx7B5zMYyvvx+EUp864Tjhdr4Dk8DaAtglS5aKKZbAvBMTxdB570h
q+BOm4pspwv9nio33fPOSZFjoIrImcuK5S0FTPvUzvkxT5ZnO+X/H6pd1gyCSGAq83QLZXZTpY12
r/zqbJdkwGqoUKpVCPa45J9Euv4bubs4/V95qGfsk/6mbbDPRlr3nSHtOSujsu6L63yrktz2ljDY
OvucRRwmKyR4FSDnXDf7YRj+FGvVJ6VCZupoT0LOcIGdCfwCclOIORMKBxarleO5OyAZWzBryXks
+ZY5tpCAyDJ225vEkDMT72lnRJm3tQzX3fYEZMXr73TWyXhkK/XHNlB3zagEFElr8C3fSO4xtnlm
fGSNy8Y8MAxx0qMH6Vk+0eXHlDFUnSsmBHJ5Shh9boVe/MvT5N/crujLHPlS24irpaKLMS3216DS
fa2d0sUbKSQ4/TE1AUb0XcLzSAj3yXxSGFpQqyc+2nUdZ1ANYpah4MiOurjWxQx38BW/sfvipPFN
x24hRzSGZlXxGAvEGp3eBS7ZMHuV4t4H/baccxKOdBUfm9aUewMBbT0ZGoulOCZtES/8bOL7na5T
akPJo8nfa2rakz1dXb20yzZeBeFnpLkG2C7Y847Vvpwnapw4DRpLrKpm/cJ+hAgeGzqiy0wiK6MN
NCVyJnSST8gQYAoxcCmUdUGCfNWySqifYkbN4DnK6hhj33J1kYeZZTEDHlwU8TIvjmVNZnUxzWsK
UJJw3ovTFOkmVpPMZCoEPqqPkeS43DKTjjpvNh07ZF8whTzPt9KrP2wmz/d+HMGydsTHNqam7+K2
f5nyCd2C9FGLCihfvaExKFiYNbUwt48Iv5yblpIeZKMSkq0JZjMnmDUr5DntwPE2Vn0xdVjPS07l
wfCLveea4Q0k8VBTD5+JmCh2K2+Dhf80khodfeS5LY7wKgSYGaIM85d8pE6IpuoK27knUQWNLPjd
dD/WPXZCJfbNWJpPrtcexqE4wtdeAkkoBnO+DbSafDNAusGPXR6ncn6oVPkprC/U4UBCJ4bEi0of
4oR0JeKInrrS4cUiOCtdFOutqqdItvyNVZgAJLXpK8GRUWEIPiMl+sx7PaAmgk88ae2FEn5nLDaG
2iF9M5X/D8uwQdGcfSDz8rZMHv2g6ghM1NP4NPX02gOe8doR2D9nuh+T2E4zHcYdfHu+ZZERC5PV
LFiVYYcggb6GzNSuUuVIrNAU2aZxp6DGJG61V69rDjr0nJ0ej4iup+HNYUm5aTNgJnyyHs6RM2Fp
+onxQLwjVICyBjpAsVqYst4h7Rr2QVDUrgaNWvh48cGiisFw9yKOzpHNPVDBqtwRdXVQhST5o4r4
VEjMxrMFIcahIQalZSSU2KpGo8euMYx1F7vF4ndXT/pY4dvsoS/+kqWRQflSggo5r67NzOqaUsjw
qIgVikWfnxv1i3MWWcRC1IuRGtniGmnDf1k6mHuEK86112u03jDfYTSTftwGftsSlEAcZhh79oev
orPWPtpRP19SIz2USH8uzsm0hBvi5CRkRXUe8yQxPMPEP+od71FVeuIFV0q6jSoTUNd6i2Rew/tC
UsoI3Q02gp6EgzppXIIXtqar7QAPpQFC3eMYxXQOWQlyxBAWjf0f7FX4r1097ieOrk0zRWKP9eOa
99gLS9eAK28yaR66z1Vm8jBVrH6HyiV6fryojO9rxweqdhPBpIoLGDLTbmhBuUScrG4CvCNpPhJG
klsBVHlgKropG0r0bH5GwO3uE5zA2yERwwOHWQAap39UK04uwTqw1+YMpb87v7gIweiRnKDw5F8b
a17ggEtB2+UEzl3D1P84ayw+EyQSiz/9Sb3R2WLixNChPvycVAxl2RPvqLkmkDxI9PEbhfkl4ibY
9oN6Ey3XNIyGsCCx8UTUXuAXkiYRDjbfFLt1wXCOl/DFgtrIadKpG9PCh8ZoYWtaLgmx2HP04exm
LqZAY/4wjfpZLM47IY7pgYxLDdQ6jbmLVZRgZ0JefMREYsiPXe2rjdAg0nBiETO6UDhnOvrhbhDh
5B7TqFyAgaDgBInHrNwa3WPNpTi7yJIZMkc3lpqMVcRowGc0yB3R8zMhHcOubB0+BA6qG7V9EuDX
YB2PfvA0DXVyGJLqhFbDhLmVsyKtWeSETEcYgTfZ9FjN/pFlb7lT2UjsPTYfV+fVdSQ+g7awYJzH
9dFb/+RWqTiMo7ylgrVuRe1jRJjwB5850aKB2psUmWjZh8/twayOt7602UD4hdvCwClVYBG+NGpR
WFdo+Yzxv6w2vZPH8dLia2JBHTM7mBwmZCXAVvzE+ICFc4ls/IHpJIwVZQ2r1/xrYSkLLWe2gxRf
Bgz7rDqlWjujMwETlcRGWNQdso3ftdJKH2/WgsVDTHN1hHPMdWL2dBu5jNW75iZCM7ZBO4GkdERb
CCuaGQlkhoInmeCHyg9qOf/R+N0zGHNdzOLRU+fHn9Ig+1kXFpZbusZDN3YQmwbSico4v5k0c5hj
csoLpsKc08bXMuCji8ofxUSIRUW0nApXjKfp4xfajarPD4V/5Zi6LnX/PEzQdK3WudmKFxB5XLRH
N4V4U2udFyBdA/0Fr2edOy8Gm2KPQHeSVvJ3QoK6ABQwbGaLfEJZNs9kt9o3Jm/Y+cgpZpdIh8kV
VTPj7dLgFwCJyB9wZQYEjHVMf3QwsvnESZ/RhKB/tuoA6qfZU5vPkuW3JUwCKplbHE23GU5t1K1Y
1kdyUJ3t4LLtYLp3tTpbnpDYhZ7GaqnE07JLhcckNu0e5bjGVeTzS1X4CDqEKC/snxinjAYpHdM6
uBfvDCkXGANHAh8/akJivJ50x577B5GJemk69MyIIsy4Q8rjMS+K/JS4bqK0Km1hLwzZQgLKNyQN
kw5URpPNdPQUQyNQt+ZOptkrPGML+UxOECKbX2Y4CYa0VOFA8FoHCrty6MooT3Xde8EoTLE5IZVG
uUgTIP1zHxXLPrZ5zX6/MJl9WCIXtRTtYmyTP94V1ng01JkcClWhCUqGJsanybpbUnWEvMY/i++e
ierxoYvpe4WZdugRYS9rroQWNnGqnae6hiU+cL73npZc0mjkuQIBicUCV4T8H1Fnshw3ki3RL4JZ
IDAEsM15ZnKSKG5goqTCDERgBr7+nWQv3qJorGpricxEAnGvux9HDojic0++eDVSpFi34f3xT1Um
/x6msnaI5ytx9F9a5e4N3WKf16xaClU4G1qmMF3DkdvbY0Z0NXi0CbtNf/J70Z9MWloHmurpPMj7
s2kV+afHd8JKuGVPS79HzuZjxMMf4+otWJR19noX6zXnlyD/rVW18RxRn0WSMCXR6OQ43Q8jcMJN
A702RSgvs0j3yzg9c5f7mtlFc77q09cagaaqmz1tU2yiErCuE8rZGohCC8MfIMHiJSztK3EHP1ld
G7oEZSu55YAK5KXDJmUxGEUQj7FTeOxjySzvG7d5dp1Hojh+ZgufQIgArG1TwbGyvZjQU0NZ5gBa
a4PliECUckhSxyzeg7w+qjlGf4FckZSJBIPFMN4u9aIfHMX2f8P5Ivt7QgRgr5ZeHDqFCl1G+yIh
/jwQ0joupjsiOmRPky3eFNn7MxbSdp2XbCmRDfBN5H9Tk4Byy5CJJtmKW+UVr1Itf6gQs7dWlpjT
9xfaR4irBd1IziJNtrbLDOOOLUENOiTWMie0biZWWZoK4V71Z8oNJAROBZEgHNjG+PrQ+AKtxYNx
WkPvcnx4YDPbPZ5o+gLKetmJKvxqFhxCFJeZrZ3Atg8twTkbkPVOMgjsS+2vorIPjmGmh3NpT3dT
sruI6qE68bysoIfzXZbUzWGgi+e71yswbPI9SURzTKzkbDp753RuclgszDyuFd/BfA6b0Ng/rE5Z
F+jh87bwe4rbyvweU4WxaezggX7plnXUtsNOMT0hXbDQaXKLc+9/xnPMgX7iCDfa+BpXTHWV74dr
LHLlvrFbTgmsbjZjml2FUdXR7+Mn2Q1UT+SZ/RVH6XwEsH5qH39MRUsqQ3C1abIo4hSrm6eFmp2n
4Qp7IKJSafqMU68+6Z79FPwsCB0Gjy9IgkTUVFt71mtbBsMT1hnGrGJ44yGH0T0z40uO1gjDdWEh
qX8nqd1ce5NDHaDcd6UNiAMe9Lwnun0t3d+NXZQ7wjSQExLnqxEBR+qkJUSr2MfVWOJgwtQ/uzx+
g9aKWt3TRpu7SFvSaT9d6XHTbBjkLKf6F7V0EYzA9VdWRyq9kD6Zs2HEwPjYKqfJeJtd/+CHzXBo
Kj4wJWEF+mZjzDr0KF69AasqnQ0z2NMdiZzsGrg1rGWqTnb2nPy2GuqOs0fe2dczxgfwGt9sJe8B
WCJdOBxz2g2zhWKBAasFiylz8vKvulDstasB1vVotWuWBJCz+u55rh3O3T11OinLTOAJr9nMq8vK
BoZBNcfPsaAoAZV1IMJwExrX1eBUNxX+fQgh695tPcjamCW+l9jf++uMNop1oW0X+l5cn78JzUUH
6EcT+HXJZFF21c27thx+ojp1V5DjTPwW9fHxlOwiO/LJnZTJ03fky7hY0LsUWEBZ4nyPXP3eR/zF
msqieCzmdebiPcBJEq/GkrBKUNYQ1zvCNIFRb7HO3+klcI6tZSdPCHrhuhK9IO/E9IYMS5Mvy2NI
Qm5xrkW8rMcmGrlnDweCxax2Q0Rt7J90dcWUfPSsHNRCN7dbUJFa7sfAPy628V9buCYrGUP21bN7
FaFGHjfqyS9Ezz69Qx530Gcmf3wqtDsd+376Lwe/nCnOGp7rjAc5oeR75HfIJhJVdI4RTrctxFKs
j2xtzOCuFzCx17T7j3bA8sSPcSDyOJ6QsT7m4bEDTn7Tyq0VI3fVjF9jzLSjgg6HQ2r45DCcrcNA
puBCZiKlRM62/uiS7aUolSZTn/3N0pzxZsEESZOffffeSCw5acCeJ/PGGrEVOXMBtsIOz6fP6owi
c3dKOa9EhmoIz01ijgR27TTcuxFUAWpx4OOhm0XmtaP0E+59i+jHVE1whArpxxhXVL1C2Rs2Do46
2gCYl8lPgU0eMRQSIx23onLfFpME50Dh4Mq96Brzaq+kXMhBlf17SrB0pVMPBZMFs+vO4pedqB28
sL7r209JAzXEsaTeC7s6BCk7VJ8/YGOqu/soWitH+p+9pMfRMQ9Hr5W/CRXbdwsXW8m56QA5HC7I
1D/ht89Kb7pNwQWoTrVqGrWNlEvLjnJu6EWbXtrBh8jKX0GPkSwanfAQxpgRlxDYgzvffeE5ew2s
nUOSw1KdcO2hsJLfS9z6dPYyN+f0dIMFaeFXTHJT+BBNprDaJjGQKC7A6RyF8cZ47WNvmx50Kh7M
1sjcoEEQoHPYWtbcHq9tSN1AEBX3lkPQIRn6V3z8PDJVDGxWIoTXvQdHIcjjbQO98RZxGjoOU/07
KAKgZ3T07dL5zzQO1mGM6Whg7UT8OB/hOYr/WmjHSf9o8VtOdsAdGNswo6haLCpP+30zcJu2dPVL
IWrvW6941pZyMDuAb3a9hopCbK6rCOcPFbQZ0GTcXFxUBD39du+liXfkA+KszAAqynZfFsdfXkaw
2QClC4sryCmQBGX35CyQItBl7Ec1sHcVk3PM5/AL2nt5sNAZLM/+iczqgg/EQ14TSrScWL43qnxe
BvJ8bo2RxkWUOmf1L7/zvLept4m8RTls1wexgVKSEBF7zDDNWbL6HJB/vCIrNokS6hqQrYcjKtmy
j5To1t7eD4DfJFCIbdSC7PF7iClfj0bicmvwEMXoWSzRkFR8OE3bJpe/Z2avg0OSeySive9J0621
Ib0HLx0rp+2SOwAf90w1FDJi1kcbPpH+LqDmiXMdVscV+uTArTu957OfnGDF1iQTtp1DKhXnBh++
lMo/kvpoN/osvVE9+Ke3WNC4mwPH2AZzK1amlS8FOe9Z1eKQlxo1cNCvqf/ojinhAgXLcxrzYpGH
ba7SL0+6XANQiK9AM+wNvnx8KQT/ptzeWAnvpgvLf2X8iHIaENqza2U45XF8BRMpEVTKtCjWslMF
/NFiPpofYMrqz5RdXjMDt1uS5dGCVkCiMGI86KmN1t68BG/YSjVHO6JugDjplzTLj4ENTse6eEjH
mumx5SyLBw8o9vwzU7Ozd5CyCDil2Tb0Fd5y+rEt7uXQmMzvpSaNl7cuEfIlO0fQp0jMEkyhuHXb
hzaPPkIAqwj8yMOUcKtEdXGSoD5iAPtlSWqXWDD/JamMhUe5/tqZ3eg2UrUuqDZdt3SyHXzbks9j
ObvMIvDMjE726FFUobupc30kuoXfAghSRBUoRWA4kvHvuicFMwv7HlXOcul8kj/SRJdi/vIEn5ag
wLucW7gtKQpnldD73IYcLbZ+khOLsT1KMO2aQ0juL3Ss5Dfwsza1zEJdqL3xnqOOsFZZep/TgCMg
H8HEDwU7gYRyl43LEcbq0/pt7mJKr3TMN5gnupEeUA30CSPWC8tbnvNuP6wlwZ8Ak2WCjxYPjrG3
ggTYc2/hQqvCn/Mg60MMhlY2JTiqPPiV4kVd2W1sPQ3wkc8x76Rigb4pBxf9e1gzuRFErLWzGwJi
7X0VMaa4SDA4lZ5JSNwEfXCb1pR0GIbYMOHMiYvN0aaICw8lZAbMFTqoVpbeyDRhM96TY04pb8n6
19noU6dTe9MwXm9NEZFqsoIvaClt/EopDgVa0Xymsu0fzyq1yWsmyGbmx9dtecjikn6wgFL5SU+H
gKKWWuf/ssnlaeNtWBZGyPELyOotF+u8VSLmMkils8Wr0axkWpKt4TpJNRQbMct6h8K7t1I3uHCc
5kePKOnCG3Dl5ox+9hfh/JK0m8WLQT0a2WLqVpSGMjRq710WKQJgEvzsavtV9m6/FpoE0ZjWe9iS
Ow90C6oCzKPQdCw7E3rjcv/OrM4RqiNPYOJXXVRvxQRW22NBgUT7nrcd/Af601ZlMqFedC9la4VP
/QILukG3E8bslM20TTw95QFMph9QxAdcd6QwL7X3bHxSqqtY78jkY8Tp+JK42Ufut0ywOAyUTUMf
tOWT30iqPScKaKBicYiHs7khL0rj1yM+Pz+aPryujw4IxUe3TSEATNnJGqgPBbCIDYI/VCk4FGQf
QTNFBZCIEVBxmDZbDwWy4bl9EELdJjg2w1zeUyvEfa/xns/NRMm8obmEEp1953o3WYf7oknyzwCW
WgK7d80dK2Coif7UsINWdg2E0CocXPhMkyH2vqMb8bbgfWd/HkCcs61D7YJfKfWteYCpVELHDfHl
ZZszo2sp3DuMpNcEXM0V69s2yhdsjoBzbcePDr0zvbujwweT+NGFuxGnCqUgA5fyFSBEvsIZbV8o
ZQR6/CiXTOadXVuKomsis6Vu8sv3F+MxlpmlZTrR2HdUnV1nobaPHuiDUOmfXNoWlcUadnMGfHJx
XLQ3SuiGtB7WIe/s2qvq+nm2wyfmUSn7+T1UzhnOL6lv/S+fwfOOc0cBYolXo8heZVIR7yjUgSx/
+QqW0V/BkRmPeen8KG2n3Y6aHgvtIYHneM3PSae+2MW+ErZ/w/nboFZDNQtnN7/gWBS0diTPaBjT
BkujItTIFRZJAXAlV0SWsl+VSqurxz0bAfM8JWrV+JW1MR0stBl6jTtcbN+unk0u2QbgbnCzNnpO
RqO3TkXTnQ6c37RA8Jzypi8zU4MTsqqLTe/eiefad8U71oUXt/8RABkEVWm/zHkfPoFV0k9OtbOa
bEHGksvFQnwEW7hm6M63deLre5zzqZ/r7SB5FLey/cSu5h9ChgsTDS7b4nc/zMXJth6diBQHa4Bm
s+bcTnBnZv3PbGos5yhn5R8p14Zp1cYXOpBjvCYTr4U/EUAK42RDluMYhk7PmEXuecDZs4ltGoxS
Das/BHJpzdyuXOir3GNh/qVUgrsD7ZEdDbEr75HDgNQcQNN78mUF14Yc0rqxrXkLd9I/VO70leES
DaNUvGWNAN79sOVXGcGXbujXNLurG+rpGVzUGoMvHzJYeAcOcveooaWvHHkzYEVwmBUlgOpy4tjo
pT9zh196JFMdg6+mOqxWr65J1oH2DR9fCOz0l6VpiIw+HCyPLSqD6OUbB1X7OA68kgbXAc8FUoWz
ayBQXjlTR3vazF6KlP/kuctzEffpBcheenEXnBnGJ1xqa92cS8Nm0NEQs8NaRBcvTKdtM8U3PcQ3
4aX1Oo3wH49R+gB/AsaYS1qhPe+s7dE7OxywILOl4GGRZZu+oTpcqnuHefUAIfy3S/KEjgov2bqG
W1qUWf9Q8+BxZxjGe71MGzx7jNjSubfR8M+lwpDE/1UmQr47HAn32pY338pZsswj3DhhwYl4Iqls
yN526c6N878eh/GjosBnccYABedHQkX3Kpw6hq408pjog2fiPB8hUP1VnHCqx6TdpBRtq7niBe37
D7+TYsvHe0BC9v/OnEJfSpqiupwdq1OFARCnBueSKV/AAnCPn9S08nMpbvP4x4g+f64UNZ49MhO1
fIzesvWWjzDIoVLHwr62SsB8YoM4jeIpqU3FWBJl+H2DaG2NSMlJvaOKVJ3sjq2/JWR/JGeLp3Ik
Ix2jaPi+vS8wTWJpHK7oUXKicZeWY4cCeqlwxfK6Tw4cNO3g+kUAwp9YcUKKhwxbfh1cqZVx94tu
xZEVUPWUOkzkWLZXi93qnfLouQvLPuHSG1/80XpxDL+zjTrMygCrEQg4wmHNYxFa7rOy32hhT8fO
XHMerLvSJQfqRtF9GAMIjBlDGbwypHmZwN8XljyldEQqx+VYl5DucWMKhxYm9IwKVsE+Ac8zmWvk
tXhdLIDpo7EIL9p0PwEb3Maoa7eIeCW8ofq/yUdc/u4VyNytC58ZeDTjRJxgBXaYYlZpGtykEGRI
ZpcFdbwdoVq8dnnNJ/AcccC75L09be2MO6CDyZjQEn6NKTEGWtqItSN2HyShBDGr3Ufc9w+c8Q9+
r/ythxlgFffea0Cu9cnlLvyaC5osxkxvIf7xCStOZGSEtrpTa/rddxoxmb13u+4xJFL55GVyw2Kl
u3APZNh3W3tnY+I8IvtoODSdt+uMcyiV/pHWVXIyInydqa0/p0C6sUSxuQRzCvRu4izLlxCg4rpn
Sma7K649ElCbj/B+a8WcmyJRCrYNZL4BcifJn8aQ2EtS98nRsM556pZ7hJAKFzqZb505KyKhzsHP
k1dlgL/oitKRQEPLn8IGbnb4tx16Rr1E5C95/WGzFbrlAAv2WO1XSUk7S1TDKA2nMX91qeUu2JN/
NV5IVLDDZGM4H7Lb764yrq2TY+OHK4W4pktGxBFT2kZlqjsGo8d5hoVHx0NXWUlBg9DfCeAAQ1HT
ntOs/s8SSXYOQkDlcnROPYUyBUbAvT+wpB99qoxa+5RGIeWRYcMtPSCG6M7ILQ1+kp3xRPM6g08C
rcApbWi439EWvLG03TGwtJzLqJ+TGRK7i5kl9j/aHnxiDSRmXbW1u6ad7Qx/s3lZ+kdU2lTypNms
7WhNEG1QvLRzTg2nLfZ1juPOlIYOa4sCyKKK38hkv0y1VT5rh+JM89W2bNd5AtHPZLnmBQMX7o/A
D2k5GoipzFjU3Mb4V42OsuVFUCtDivP0vbysi4Dha6ISOXNw+AhwkjKY0qcgjC94qY5D78s9Qqna
unWTYQy7Nrp1LsnYcr97qNcFiRGNvpkpqFHEWPPnlF9yw07ob4wDblN41XsVFeFZwfx75lX4x9j+
Pi0zBLB8ppN1erCncgF+kHb5PyWG+T05Xhz1YsAnaeWfPn5SKGZUQwrwHHZeg2dkwZwb2e0WRVlX
gVcaUIaFNz13XqQM2luIRN83OOdjQZHVohCvArATgQnD07c08P1d2KYuMi7IP3B8y5FqJ+tcuSag
exgfnj2pExDU+OSOf6C6QXZG804FstAYJMOWW+jKLtQDNZ2sOUdMByIAw1nMzksnB3MI5mCE8WXj
bcN+0AQdWdJZ0SPKB7Kc8R2OpP8nQUB68oIdvSRliB86nmjRsNOB8sAJ/WpwyNCg5f6xZiZh6iPW
IuLFhumPt0y1yxUH/HYMubeibrAE8cr0NWrDh1UfAOL3v3a8sS/1Vyhw69usHvfZIyvVzigWVoUT
h+XgPyvugUBJbzu248GBaXxYeDDx17GFAoq36mKaTEP3Xmlp8ENW4kLoA4eeDn+7LuKJDbAvi4b3
UWbUJLvJDzap9f7sFZiKKA28mx72YvS7JK+1l751i7Gj4CSkHKyn9eu5tMb85hp/JxrayZ1WHa0g
A7XIujFRBU000eg+EzCxxTg884o7hOI2EcSolcZMeuQzsVbKwhNB+yCUZh+z7kjwVYeApMPVgJH5
hjOSO3RBLZvdkLIYG/5vtXrS2sRH7qTk5gBGSbhsWzdfAqY2ikyRTslFda2/rysCfcUDnQnZiG12
G99Jh+OBSXZOPsCNtbu7QAk6saB560oh16XARO/S0beiVeiHgUGwbpsq4qrGLFnp4GAj4qV59yvR
qM2NhdDgam2RM6zDS7dUcOj4LtjhqU1Wvbe8zrEd7oRlnRJTctu2yWQEfTk8WGybMRwTGHWUEYNV
sawI4n/6t7NhYZG9vXEKSJ6nKFa8EpoaCR9wlWnj6snmzJUqOtBgjl7iLCpPnbD8IwH0YSFFODu7
LHdfopLfpKpVzVJUq5cZ+fFF88O7QaP3AsfCCunTuWFKdPairL/AIswnE3ru2pph3qUsKs59Rrme
SiQHD0NXV9hIhL4cEBC8RtrlMsR7e97E9HBdwCQtj8M+hgq3+5onqsNEat362il+Wbm3V9iZVwEW
sVNgavU+ZMwKJnwrtOWe2y6nYW9yd3NAXWVNhnwdjMFrEdbj3s88dWS4JxhholNc2P/S3NEHI9KH
bR26S7NU7V2agR6/RI7r/+dgfX/HLX6fKC47JPePmgIXjnzjc2hz+EtBMC5pApQmE4bbEhWR31+m
zv9VjXQtKTBXJ9P+x24sOuIgSM5t0G/YIBfErGKa2CS+KzwioCGMfYypfrz642VIFmtT4sTj4Zms
QY8MN5pjnKPnJ7/ih28snGNgJT757MxH7upYBZxrW4Uw5WzMorYAS9z/8w0CWL+Qh564UjJuwJjz
KYfsLRbVZFmY9KY/Ye1nh0iSgm3D4gf0qFNUBtOOHedKuVQC+kY6uzbGRGEIrkKs+vIx17N39Bjb
O4LGsq4+cobsl2loaUSbupuiLjl6BMAXnmv01BKOp69d7wYXB4DSE7tHS9/JR33Oop4Pqa9+FZPd
HSzRkiccB1z7I+agvg3/tLjebk7hgoZ6fOkbuDMRcE1pK7hWuBkBwQ30xtG6xgFXYKDBbuTQv7Nt
5tmc9UaHIES9HlwRKA8uP0uTibU9rupgH8yhOjag8C7d40s/9d4l7cdTkZfBUQqwh3b3MHEqwV1B
84wb3eY/H47KwQfkxWyqJoIw1b+girt3X6rsiTrU12xY2neq2Ly7YzU8RRxNT7Nf3HygHMemnyYq
5pz3qnr0IkweuYiie5sklasA4UrMb1a8a+q1NVFI3HfpRxXHEZkbDhimp5qlleHPHg6NSdnTgBjO
qu7g19lnMs5ngl+vMrN/ZEkjN7IqgKUlhMfds0Oelfhd+x70cBt4z8oGbuzQeZu5bODr3dyQgt3J
xe7ux59ZvvSgmpIjzIy3diAcIyXH/Dier4U3/pdrciBOV31VSn9QuwJGRjY3tyFPOxBe/LAyPFIy
eo8XpC6OgRZGTswrKcDhFSc+h1GgfiaIqY9paD87JWpLxqvI4y921/Hj5ZrAt/BoLqwnYTMVc8qS
XVxv7chmwVaMfw1JJRuzKqcCvPvzHJzndn4pygLuGLCupvrJhfvXWNWrbTcUNWOj0NE/CxLDLorN
M1Aj5xIymCmbCPRn6uv05D1sRy2VtyjwH3waOKBRudDHGCF4/DOewD+2lms7sw3vFkom+qy8MxGc
Pb/Occ+0D1NH999M8TMrZebgwTSU5dI3sp+5kkAomqsHxW1fRTZGpQpUcDA4Oz7i6WaO2+XQDxJK
FV0LrT94p3jeCqOHYw2Vx4Vub411xA68+mRHh0VX4hKpeMLZ5fjWPe4Edgf4LDjno2EP37DdDpnY
XbaMK4rEfrFocjdTC3iKDp6XaO6G9yJzwj13QtIrmnFR+zUr5SrCoo5t0RHsmShMgDPZD9GWz2OI
CWZdu6x+IS4wYTFThTA7ggWueEyUL1aFIcEy38q8jI9jlW6CmPsxcXbOjaF8c1r8ChM7lqNH+LbG
4UGUH9NS2RgCO+2tJAedeqL4U5XNByyyO0/P9JAVRzkO/Ex5SKKcD3vA7hZS+hPVfGShtppupf3A
A/CYDDVOTnFyKGI+uFEHjHIpe7Ja2Z5hKz8yiOwWUYp9UTi/KghjuG8Gdc3SaJvNQXDU+HP1AE3B
XqjdCxysBQMso8xGJR0r31r3uQvhJmfWbCQw3yJDtIuafG3qYCFjMet1kJlnPQzsdkN3Fxp9QxuG
UmPUHcgChLY+FXtHyW1u98WBTU9MtTSPnr6HliccqoNaEzZX+rZ+tabWBxsjHlcGePsqA66ztOGW
sHh8xlxfAZ/9eR6EVrumst8n7DpPKcblp1SO7dM8DseWrVyXPSAdy5Cfljm+u6Cg4rmkc8DlNmWT
xaeyjvrnns994GvaqCp1wEjqhoX9okheSouRrvTK+kzwzucixsQywH9Cx2hBULG+TLteP/fDDlcg
nXqTI+8BgsaexRPnQMvCk5dBiwMNtMquKZaOFzC265Qk58ZtA38ds+Q4qzJz9uHYvBj1fZ6iganU
nNhEX+/F0mkmQAoq/OUh6SyEiqqS8GmavVZiSXj7peAytfOnPuLyWyr/lW8U6RrwmnGN+4W7K/+Y
XdY+Rf7UneZJ3Mh50tHcVP++H83WEl9JnLrAs/tLUnrhro66bu3y94dWMp8aRGlSqO8zsZ6NYQrK
5VCc+BSu1FSBzE4DLBYO7vawJfXlaZ9hyQMX1Dy8bZ43KKAkjbuJdLTw1CcOKWB3XjMgUqvcBXwC
vJvYeV+NdwAhu8qZhqOODsFQKU4m84gFJ/2qRg+Q4Yza+mwWX1/SivJBNmYxzjGLp3DkTOMTnXvF
uWeBLqX+lfdUwBkcc0VB2B77QISO3b/g/a5egABwUKJfZx+ECO5dz8mMBGc98rAbrWf+MtLTE1Q3
RbbWfvzoNH1SzHRTJd7fLiNak3DB79gn/oZKBbXuYcdWKb9L3zC4hlOxVQvsoCZgmmqlfRZezjI5
sslUoXpR7Cyc8zd6ounfAlImcyWiE4YlvY1xdcJOHX8MKFNsQnugrPTfYrQPL41T+9uQ966EiXRw
qRBi3wsccrKPSVCQmp34CPtOcRoCyO6h7uCZTYjAwie5Mufqs4/xYIJRho3taq4OT82nDndwO0bB
iepil33JcZTi4mRze7OMYJpvyjd2Cinm4DE8pQ6pkjZAFPA12ymuVTENy87HRQiPFsOYRgPAAUW2
VtXT/lt9WJyBqGoy7vpQPAvb1rSfbe0BkUxSYhzUhEmXUTeHWXHgcbNCn7A0602QAGfR2NM3mbZB
CySa7G22bLVhwVaa8NxSTHkuW+Ar+LiaSzFO8yb0w1UH//AHi5iv3nWro4s3FR3P7IG63MYOOEtK
jTPl1+ZfGXXLVUIvWPseSm+eHYqWbbwvqlPu8F/rllWPcrBR1dL7iiR1V1HELz90XOIDHE082t2R
7aJ77lMW/U2E3899eCy/3ZYjWjiXFnQylwRRGISEY1+RsbcN2a6A6I9M6W8sEmQf+C3BBn2xYj9B
pmvq6VKheIzVetVDpAdkzdlBLvtqsZYD17+PZT+f4PXx2KmpNnZJY50B/2Mstt0D7ZnOtl1glDs9
MshM1KXcBD17Y9sYfG3NEQl3/sDQs2txHpL35micOGF9TOmWGKfwT8ca9sWmmRlWAixVYaJHRJFB
PrGCR0a95jOtUkjY+YBjtu2ffPttoUX12vLEg3Q/wIXAI2M9irux/lHuFSNPB21w0TU+1zlNV0VX
SnR/hnZUhs4rNxYJ+7QixFk/ODzfXwCQZ6xgWEf6NhU7YTrzKJJtto4BwW6tEJcTh246DLiNbx3P
2tEu7lxjs45UQeKkCVkC24MALYFSKWdsyzSGPvuBiV/yNKZrux2/Ym5zLcWTT3R3KY7EFCdbGSYa
kXO3d7Nl9+0VYc8mTzT6HUd3hCwAtH+ufPuCEUNiiaymW1pP8tjZeXeCTYRD2CELuTBIHtIovUAz
+IU8TWYImAXcL0qnjRBiN7NF3wRU7DFmc+aeSw9L8ZSfYFgQcDTnqo3hNQxQ+7wh30tXfOKfs/Ym
qfIVGCTwks2jp5RJPls3HtdDJD8AjTW7XjvWuhujh2Q1tG/UvqB6nPhfrHNmM1GzKZwgUHFXtil9
Bl09BhsYdRMZiyZ+0tmnH7hQtKeeH0UF9+8vbUMWJvee7bTsTi6RPo4lcA9HyAzpzBk7aUl0+Fi1
HoQElCxL/u9LxAFrmeTN5Hi/qgwNKnUgjZrxZxNhhiPDyCGJco9HicRU5fFl9C2Wdc4rSXeDH6Wj
dbHEqsuHgpwOdjMacXUPweMbh10P4R+8qCeP49fKCbiYZotnD4BG95hoDFOWB7y8H+q/YhbztU56
Nk+LFW3g0h3LNnmpcC6whMuKU+cvDcaarj5EAVtf7APYFJqfAQuhe/mQg7nvQ94gmbNq4upu+4QS
morQbTOyXDCPvFjGhHSdPMEe1WML2nkzKd0VRjMKlweSK4nnozgPzSlfXE6iYWadXI6edKAS+ccK
ythGkCxvywbLmebvSZDDqVBL8B2qVYJ49AI8FVIhOL6viRaXeiBcRFRNnigRAbAVEI+by+V3Ydef
osGihYx+6c0S76ViJ4BK6G8d/yuzMhS9uu7wFLoTOtTWqzm+Jzqe3wld7EK75ZzYeNmWga19VpP4
1VZcdBDWqkvfS/PqV7fUh0Vm5c4z9TPxdm53spj1Dc5TJSa5C+z+ny0XtatKQNHGm8EGtNkL5F26
nIYqJifPDFTM9acH9lUzuT8q52ggY1ulNe0ttErbWyDvy91pRtTOJbqHLbaNbpnJ0EBaxJJTTu+s
y+ot961VUvGN7cb1C8WJX9Rr+4d8enKX2T9pwVkeePoJIzdF3kl09JP+F9zkvxj/ujuHqrYOe4bw
vtrZTgit+LFzkMSkMGDHR5gzj8YU8aF8ljCgQg9ixHfJSNx+6qTYmDo0PyuMRtYqSXFCATmQuGKu
C/thatVLRrPSPvUc+bbzmNw8oZDYaA1H4dxnc2T2kbN0K0XSMi8Zxep+D7pk3GVo4xsdWek+AelA
FcLjty0kUJCl29t6fGtr6NZLY64ThzYi782jf3d4lKamyce3xBW6HAMtRY9R71k/gjE8WH6kHh7A
tWi6aB882DpRM2G8KkwHkFbnm2yYcCWJ4C9cp/Y2Zx+t3fXnqeS/RunyVNDv+BDLAdaFyEKNqMSJ
9+wA14KH7TAnx350br7mSqSKMdyPOJVxjxeAFB0SBIk1kS8rJnNYqOz6FlOFNcAKmllPPHb4IMqH
axVUA/fEItg1vZG3ZbRt5qPieU4owa3t+L/CYb+SWBKWmNfd25QGqHwI07s7Y5Bv4wQJe5jTu2dH
wz4uQZMsMjgaGQGSxmieUSfONW1uGGdQh8ufRZ6D/ka3xqTpb8nWIC/KNN5PM8v+tGmyrcpaKvGa
4K5saClznqkvXcIxovsN1hzGZXhA7GXYta2tOJHPbZm8Ez/8TMr/4+g8liRFtiD6RZihxTaT1Lp0
9wYr1WgNEQFfP4dZzrM309WVJHHjuvtxb8UjqHgo+QX6lLkdwEcMTNb5Ogs0aiyWJcXcWOLu4D90
tL0gbcUezW++4nKghQXzUsh61t/OvH2xmbtnY+ipXBDtyeudCzB9ea0k29BBHCL6TxZwK4MOddm4
s6kBz4kqiwrDccyleKRha561QwcLJOUyurUUBXCUFLgXRiNUVsTt2h6bnS2LT8p24HOO8Arsbq0R
G7q0blBeTC9lBkn7gzEBQgTi9VewSt2kvO1AqGKPTjplrtoBChT4mxUwXVpQFM7GwGGr5VdUHEMs
ZkndWJtmthn59co6kTjVyQq37YlbBAq3Waknkb6CbV1qquHW0SZxaCzQC5GVqHWKIgXe3N60fvpN
XJ9AOXmLJKGibuFxDnbqPfcStAybD2fvOHiUzZZiKJWU+qUNENJa52MI2mDfd3N+aEf2pLD8zs0H
+BUAvAmlR2blvRHRyOiV9ih308hj+LwFt3V2HEBz8iURwyFHgalo2slRGC5jOoEjKvDhkuGaH9A2
MWZV7Fn//8dgwMSrJzCm6lz/rp00YmFujPfJ+HS11rzDqP4tJOZ/nVIBeHSQG5UONCutZ4VZKR23
5WDhv5tb/SInEnSFddVsvzpFerfD8ncru3Tc9yPP4Lhgh52ydQG+9j/pSJeNy7r8IQnuAEegEgqY
7UWNUJuguiznfvNdAaHACLmZEjmwin0fDdN98IEu/S+U1/pBvmpV5zzj3PBuvppPJFktozVvg4P0
rhqt2fuSNvmhNY6UJvFFaCjDRSZ3t7mw2P9Y78E0GK9ZbyRX7q3XbGZ/V03eGloYsawWPQQJquUe
mTknIKDriv0IUUP3olz/oPLUe1B2E900NFuVeu1NVfjWbHUl+tFi7O3YX9WA48t87veszZZOn9nH
I1CfuVR2DrvY2Qq5cyDl9XAT6RYyAQltY0N82gnTSeKqXUulz7pRXN5YfAwh9Qf+qkNeOf5/haOX
Il5sG+AES2p6zOmpMhWEN+WTzpTYEMy0VQ+oNzPrcAtvMj9TFtfm4newD6lkNdaQGEgSa74MZjo+
lF5n95kuSjx3ZBeqlYcH4do6LZ6inKVHXvOB1W2C9o+JJUleRMtD9D89sPCxOQsop/fObUPiIc01
ctkKCn4jtdDyOyiRfTmy9zK8SbGY7J5g56HBlK3GjWG4GjkJOR88QMppuS4ZUM4RaZU81wjr2DpX
w2QpqMZWTSZc/Zb18CdqpH6wp409pe0eT58CxTFs4s5iITQZfMfGVtB1cTEMAFHGvCiDznGMo2/L
MT8MPcNcUD+aIfo1bfOlLFtoOgVWrpqpkdEehyHrR11oT4i216Eztz11eCoxvmq+1WHQye9aH4t1
kebc2XY+2yC8R+VVVeUm1rXvOS2jFb0MV1TXl4Fs6MYvgDHYEfZj3cxeB/1bz/VzNHC6dxobo7Yf
Q/T+irhWddRQeZC3jWg7NOZzAVV1dvzfLI7G3UVrXnIaRNYTg7JSGC8jW9/qfXnIqvxZq5z3Hi4A
320Mv9xI3+JuHohTea+qoSpIlTy4FbCobKIgVQS5u2YO/Rr1OmenTuuaQz9NlIEhES11qMqlsX1C
OhMqA3WWpQTxJn0zltMrbQNvbZJP24BSdlITyCCG6+ehaktvNzmLfCveotonzdITqU0yKm8UmTxP
aV9Find3qrS1X2s/FrQ9vD7lQkL4iX1RbmwpAE3IAAz9aC7IlRpbZ7tjRXlvKszao1X9Gfv+RAxu
L1ztjJPvmOFJJFhaPBEM3vmpp9g7JYRlEwa2IUCOj8QKhT3b0lFJ6NVzX52Dz4seJNwMjc7Ezjrl
DjeJ7qXGFECn78UD7L6q7JpoCnYvuH1ntuTsG7iFGGAM6mhpwXKXY2XAlzPUFBwOU0UwjisQRr91
IrO9ZdrBwbyyzouBHPVcj7lY4T6HoNVLG8O3qve1p/OaVd227eXfqUnZ0+ILMqV/p7JBEbdxjrYv
/DPgTtcej1rK7Q0A8zH3k2prGhKcvcnqzW01Y6dVXrC3NJbaeTRDAzDLH5dSgdAr3GeVOHhHyD2W
XrqVbnGyaoyVFmaDSuLVDUZmfGpzsIys22r29gRNH95SyunShc3Fdok1OfQ6SXvyV3ae7yKn+6cl
OmxHgBRBxu81mXr7XONip+cAAzL3eBZPnWls6x7eozIK7FAJlxEdbofGhYA/1PrLdwB6U5S1qFwl
Kzj9jzZzKlKJubGUBd8gNk50itAzV9R08SbERPy6AzfHLRDSvkVWVUMPGQPzns9UNMfzzY0z8S6n
vyzN32yjLzZuRi7CS2S9adMl1ymfWlv7m6dk5CQI8wT1kEHZ+UkS1HYMMU+UFnAXbNp8U2TepzMR
LcgQnEeLTRDnlb9LMYNnxa22dY+Cs6lgl0qyAUP9pYm7B0uASUMVT3pTWxEDY2FOGABxZMnaO89V
SwlFNzzHWvAFmz5fz4K8hOtw1cNyGcBcQndMf6faOGkY41jniBfpTTjPMbfSbn8p44SyTWpxcP0F
/i6DdlVY/7quSTZa4X36dvvhw51Obe1ErvtWTR2LD/3NsdvDmLi7yI92AZr+OOAykaYkpl+xeevf
0HZ3le+f+YBeLqIsKTk9NDHv5tg6JZDNQDN57/C4DnnkvEUiooQZcn+7HztmDyiQODzy4GGNDRF2
8VSyqu/0+CD08bNKbBAN84tKCYWLel8h9zfM43Wn9sYAGd9vzjZf5racLvwka5JKVPVMQpyDXpxm
rziV9ABV1bveFptiRH9JuK5Sc/Nt1q8pPxXYjXdWMLc8df+R5aOq4YT7MUbzrb+1qqclYHZPpv5r
09m9timVhE4H6t+pAkbC+rnxBh57cRhFF3YR9skqe7j4CDQR7dE61ymVJg0aFqaUL6TNWyGNg2zL
NxK7flD8OKn/p+3qW4vIiLH9FfzuY7EHQNxe6S1gdEn+jfRO9JlNxnuQDdXK2HpDv6s8+5KYOL7S
JfHuZlO9Bv8J9ZJjsPP9/y8ikWh+jNZ4bbJ02GpasE3wLJwG9CjNPtZAih0NRrbXCzAEnrdxpNVt
7D4wdz1WQGgbdmtZoU317FYtDS4hm3X9lKYgrgQ2TVz6OP7x2W5HLIqsYSCkCjabYTYJAqOT/ZHX
RrsekxEvwoyvPUh4szokgTE/0PDkSUqzoCyg6rDecknP0cLSMYFwLZNru/lFJ4JKPVttOLv7uqP3
rCkIGojuEJj2v8mtv2wjQR5q4x9LUlWqsYWaZtRV0+5JEs7jBax+OLBeaDRuxHXMbTbT+udIo5Kq
KN+FPj3KXv4jnMTipa640ThLp87E5nZqiHD1T3y9EKKLCFDHOMHm9lHRsI9d23r+GcExXLDVj6HZ
mU9Rm5JidiXaUmq9uUjXUw/qF/HeYnPFTntuz41O3KgL2mM6qafa6O2NIOaImj8VYc6PiHaMvWGC
YWQ66gne9J9UozxaYnh2g+DQIK+wbLX2Y6D9xvWS5wBrzsKUKELUZwvYM1IrxFswPxbZCQc3ipbp
T31Bi56vN7xMtPEzhnBM4RaCk/VwhBKbohbspBoC+r4F7KQDwS5lYqyjxe1SI6yT41A3rQQM7vC2
RCUMfvQaS1oRyZOtNy9xjEPZXfCLAv0gx4aDpuSwEa5oLB+ojdA7A7YWyfvVoPXEZEhYDAvSVtms
I4PKp0A+mP5CVnm1YpWHZVEARAucgGXctYjZfg5ZTq098FoHFQ6sGZMFgAPEXMuKNgqZsiPTFZnq
hby8xfjInB9PuJr7jlYMqYmt2wwaZqpokw+jF3IkOasvI4Nbz1fjfWzHT21JO6Xg0jp3vNRl8p7E
1aUM0mdTyA9X2PbaXla3NmVfK579p8ihXiodPyIHuyl8nc/SyPwVpqSLkwkkZQKpQ198DVH0zysE
V2v/rw0ne5XpS2WxVe4TUC7e0Gr7zqCeCjs+IEXz08ztd1Fa93GO/J2bFNwUeX5i6XzmyXCfqcoZ
TSa/oAI6j8bO6etGK2MRvPLyX4kmtmIj9yD0TNPpCFySQYwfl4jmqAi02eARfMXF1SEKDDK3WIMo
Q7SIIJ2isvB51AsmhhGe9R2gCJ9maHe0aOhj5m6LuN/U7bwuC5KmgadvTdaX67HEijInOchF/s4g
8UaKqPmXa5W369mb53PRwfsi9Ra0XXqg2VRtlGUdy3jc1q6RPKNO3gIKtZDTrXIhSMfgdZp/hn7W
vKTZ0Yu0S+HvLaz3Mw/yNXVwERn13bJbvo+JFZqNxhygU0Q4saUV5YVGN3FoiWs7Bf4oQCIvWakF
O+Xw8iAAwlosuwTmzCoL9X01BbDPqqUupSrjtVFp/ZldPAcqqzMesuxBC6DcsPMPNRdiq62xnbLF
EG/ipHqOZut9QIHbDSginAPBDtdxssUTg8rMhaUIQHRY+iNViNULOx/lJcVqEcvXudUa3Ps1AGFR
HquOuHWrGItNbBGpy5zn5XfPeYoaECVcqAAfsuZiBRm5wQYB4adIWdJ3vvodNey5eXANhLosksZp
TKLPuB/MHVdmzpLN2OF0XZA1nauxXG3+QYNFnSgupAJ/xj5/bxPjYFUe58r0YdrQuwf/3QmYHxIs
6/zE0ybjyCbW8JEXbHGU5fxTBM7Cyk0fBB2O+ZCiuTt0LsvcvZiR/uEocmBzof3zQf/sMW7frFzj
gZ/T9zRISIISTs30/DYZD95y7cJ28GhmKct8WmXkfqys/HXt6bvVnV+GjR9D6ifSvYaoHp1ZXinr
84lJ0p46qdemyOTayb3vCP7zOjUfwNx5eSNn4sPKMK1FTjiPzks7GvvU5jTFVQoKa4pPMBKep2x4
NLC6iJqXvIbAg4tgyNcGuOBNmhzV6Glr3eP9lQCFtwZ9wyqSvGEhuwOx4Y0QbH896Jzgl7v2Q3fZ
ZXsx7aFsQzZei+shm7I/bs8zhsmXdEk0aqHrTaHI2ArPnC5xSgJ7Rj/aCIzh7L7BkgojOnrdPLOI
dBFXsUYQIZpXX0EPTcb3a2hJKtg6Qn5n9RzcXRPCFUrhRWcrTfSoJhTtuqdB79Y9eCQuD1ilxqrm
Ttzbb8V4jSGBhz1tQ7sOuunR7ylL77TpSTfZTYAE1b3q4S5In7kswcjxyjWrn4ZHd63P5svck3qy
ccBLtr+w5qmsIp6axN5X5C7aouyfWg8QgMxRCIQddIfy6mlafPGTgKKq7iHJ6e7VTJDKJqq0HieP
3nobi4MRe2vqWBabgNwDOd1kOEs6TT92hv6nMwQtly36sAWISTeDM/SJR+8W9ZaLxndSJc+zxjXU
dLxNv3RGSKdPnzXBBN6S3o+4bnpeB/Xasi6zCHhP2d0n5JDXzOCiOY+M3RGEytBWsr5AnT0NSXtP
RfTqm4N5sM0hWsc6unNXyF+lBVSJ+hEyqWJmtehk9uZyl/tddQCORd62JECtmlVpZ4CQTdltIg68
Vhu9p2AigdSmzqZyi8+6zp1Triu1DuYhpLkR9p9b8P8EYZ4NZvKqU0Hqw3ZZSzVoyDGdvnw6+rEa
f7SlmSNaJGsSZTRYgKb6GKsh42WVfBYtH50x8LjP3VakpfmQtGxNnandpu/4/4sptbE1XUxllv2j
PrzaWrZvnFpDe4bR1e9ya4TYGkWgWhrS0JoicDAl6qDVkom3TBlDIOWrTjuD9rxKhpRwqiey0wV2
93HK25CX43Z0nXLfu0MbUmQ857zyeod3J2+iGjdXBqsJQhs2j+bcpS5vwLI5A0HExeTq5pHqh1fB
8bkytey3mxAcuG/i9KT6cVYHu7pqepwflbRu5pj3jySYCvrWmvHAVa7QeH/FppQb4x6nlb9P0uaZ
6/yvJZz6SV8Xbe8jglTarsjBT+IVAm8zx4eS1fbZsceHzl/hiknslQrmt8ltPlnxTVvKAg4iNq/o
5GiCtTomtniKKQLZ2ckiHAcMSGbZYL0ukAQSq+d5EWTLXVP7SxFDt0n9+neaL8bMagDvDqsVB3B4
c5YF5zKINnhcSN8BEhEgAGgjBh6/GMPIjrEbMcC+kBRMVWJdZBQQrp+pq1KcbKu24DasNePVT8W8
aXMHFHd/KFPDCPVuZWkL/DxgupSKySHIYLQMDaEVN1msU9o6LgiuysUBLBiYtroMaUEDmWVz9mEf
csPGxcLF97sNYxNXi1MCeJncS50NVNYDN1klNgjwhkCBzLv8VvgJM2vkbRLFZWCcIPOnyVyEXADG
JN0WqOVFK4ylVgGChc4LtM42o9JLrgRs+H17hEkdx3Rsj7jYGpLHu1pv/yXOkAEFl9+er51Li56k
WMconuFpGYfh3FRWEfqt9a0zAgDO766Fnm0YLJbcUPYxaRTD092FSwvjKfGRcdf0/gXL4fOobtlE
kg9k9EZjpwl12DLgaFJowU5/Es9Wqm8CquDOS60BiuIp8Xgdyqlj9kivUJydk2MxF/Xx0ZAxIzPu
y96CTuARdEyzbNi0jd1v/fGzH8CxWq36TgRpghn34aBMEPwDS28OnT4pCUyaJxfAx1piO4AqO35C
q2Qcoep8m1Q3lvAt4LhqotUEv00+oXvIPP2QY0YYxpk/J97huTNDC/KKeyfBxoCI+0h8mNpg71i2
+RNzMRQ8LiwpWrF7tj0upDnu6i1Wir20G22HKy/v+OKk6fwni/E7A2aVnK8uVSx4YZAMemcHLut7
dowrmtcK+kx9LP3gYi8lLW7H/siQM50io74kxzLn6hWon25BhyVWWYpEmvg49qW5snpGQ2g1ippt
dn2W5PqUBPIki+yLzcWPV02QhiUuIz/Xn50YOgHAPjZzwfAy5rSQF8hIRQlpEJA/UFUoXADQFxJf
ZT9jEXxJ3EDBIQ5whif9jaTktnUz42bOf6J86nYiwiWnkbcEKQntw7O3FViF//3t9SaOoVjykkdk
PJh2/KJ8SeQUoE0pPLXj27CCRIGmVFBSQnJxWGeSXGbnYOwko3HGeLP2fEEXDrwskEcPh/XkmcbL
V4HTbtUmxQOoqXFJUnEXPaoyV5k54WwMCi5MiDpeNoD7qHHMoDCvDM1wQ1VVMBTyhCTuCL9AlAMf
G51X9pDW3LCDV63kVVjb+TuvX2q0ybrvm5INWuB8K2hFVDhkJqEnbYCuQechN/QpkKB0+lXdPPNO
rOHJA7pbsShYxYSnsEWvmp5AYSfnD793P2d3YqLXoKuk4HjjDGbn4Lrjw8ZIYuYcW7LOyTGzAGlo
f2E1aRUbLqcRHWtYX5bD2R+2waxwpiX8k5Y6uxxIGm0m8Del06XUVcUyLN2U0AKehSjyAtZ6kPm9
LNJOpT0/J31Uh7HeP1JJBNIB3cRFnGPZ8at8T/x4WxK2iSOTy23h//bUT61cD5yH7CG2BaXBmqsp
4RdKJiTG//Kk7inuqdAPWPK72fynmiWIEosnGysINLjG+eNmrtxn55yXLOv40tl0KWzQhtTGoSGW
FeZcA7Ym0R4PSoQTB6fEEYBidQPTYsXnxC0j6iBgtoCE12rwmr3XvNh5+WGWMTsAkw2p59hvOqna
rWG+62UeXXKa17OD5jp8H1t759nAGmorRgSjJTUlZLXVk2Dn5XDSvTG9xhZnPnsIAg71H131/iFb
CNm9Cm7zVNHwCSe2bNFJaLYNjQqBfiiy0MoEn2cDPoVDCu/2wD7TL5FYedVY14bcFM4CzB1N64RJ
0L/rBFRWlLUQqMGqJiwIBK5Cqwksey8f/8PgqmZpt2k6AisH+v7QMZ9dSsc3cyW4TTrFK5WX/uqN
14HHFg+mXSaZafOaJqKHmcOobpPmWCp4eK0neR4gfLZ9R0SV1ltKEZB1su5OjP/KTH1WDNCH3vqr
w2gJS+5e4cJVAkyKYDDqlICXzj9hcXvVdUwzacrk2xHTt4zkr+zBiiCcgBHof7IUqd8xWwg5I2mr
7K8sjV3izhNRiXgIR4NJ11+WcA5FeY2ciTL1kj1oEGz0Ivkwmofwgq0FhratBsJmU5Pf+xqrqd/d
Sx2lwRpCjfy0DjAhVK4+AT6g1azD2hTDKZrjkWvDAuj0Mm5QrGFwTYQU3FPTJ8rvwCNxPPg/Q1QG
a26iH3Pjk/snPho6EKKYp4K1CMqGOSQPiwFuVy2wN6cLwM2KBv4M8zPHJY1o3V15zUHaqMVLPmNa
IDthMxTRpmoJbgPlWB0LfmiWgjhLheiBiBoTwSnyiEVtHH2S46gP7I9zx/+XQETCAcV/2DKJ0Qik
0nig0yLTklvj1AJjAg9PJ3gdYAyOV+jvZ30p7eDlfpuqwiaWT7zEYUDZiUDQ7ljO4MbS6pva0Fe3
Gi4euec1pjESCHUC/3ush01T9rsJodpwF3awlXzCd7RvYmwPujcM+0GbWabT7FAQkgsHEySw9PJs
q4lhPEZyuM4N52+MMPox9N67FL99YQdk1rJTFff2NvUwHmspw3g8Kxe4VvY6+Q9aHU4EHeRh1PlG
yyT7m370Ek/HwBSsyZ7DMVNQh2zJJXUkApK84ng7WGaXkHn2p7MYQ0lV1qQgJgyLCgSLoGqYN/jr
CjJAUPE7GzA3WYlT5XZ32l/YSk2LCyZ12Tt77Wtec2amwpvP0gAkzoxgLm8142irqFkbDWZnvAUo
QLEKM5yva67bd30Q04JCNtbwS4B1d+afenhnBA1FDAhQQV+HaVgbMykHcQ1M8wwHYjx5rYKx7etB
WHnYqnQ7ox2Und1ReJ9GxUCZRSQbGmOh6kzzRz2CK8Lql2IUc9pNpdUvAiRUaCgiONIxPuwJT1cu
iTMm2iHLqj40WhZ8HXjOeWzj3dDnB30RgdlABdvAUWdlJsdRIbKporrrAlQy0cZHHpvHiQCQ07CE
tMxLR0AkDADmLanM6GFPOAJ6AnE9PNNDAvPaFi0TcQS8LY8ObU8tUm9DeKHjDYsg3vvBZ54jFgrw
JeHrPmglNRPob+tySMa1LWfarqDMjBlwqgT4D+hCjI14H7Aq0WU5RyUNr9nag/j6old58JKiUacB
J4yDT4jKPPuvoi9148v2k+zxkkAG6sWNyNnYnrq3i4mQneYQ0plOUza+kw3gwiys2Ivf7Y7+hdJ9
szjrDmMOTNzy07B0FlaBl/1rGYggRdc7hBua3yIbolY5bAY1M+8yGQVOtRuCDolqMd42FcwXqhRi
F5tSyhJUa9VnLBx3gQtxAAwkCqay+ogb5W0daoy5f51Qyq+zCbps1jvMH313KOIDGBJiRH9jHjh/
mQMsyWc+m9SdcAgzzOq8Hr16YVSw1MsJuhvIJDx63akzeR6shKdXaSmUuuTMewadxfulG2JnzpXF
pnPEgFEY9EfpDDHOwCJDdhXOMv95jOm9yLBQAngZQqtgc7h862pNAeLw2mcyfo80qtuNRV/NOmo2
9UinGPXspE6N4avQ2c5IOY5MBAUNNzFsbqqvjUdS4CFU5hsKBkV2Dp6DiG6Vrjb7vddzwnRAfAVg
kl2UWP/0csYaKLiSUrSlhoEbh0us1EJ3DjBU0SUFYA/UMQ72kr1d5Zp74Y0X/PD4o+nZCxnJGpI7
ghL7ga72OPWLBfqPf8Fl/pJTBXyRdyBonCeTwoFHRWQLgKhc9y5zGWD/fZ9Z9pJypUI9Hu5OYpND
IzxiOTehleLCG5cpkCmvaVx0+NoHPkQ7RUmH8WPWEPv1dB+YkRYaLFi9YGz3ZYGirkWbBjtI2MIg
WcMvQOkyFqcJ1AWzZpCGgRcUDrdWk9+gb2f3BCEuMluK9gZS3sQ3gJqbcu+bvrlVvnfqXsn9VXsZ
yze3MdFroVwnSENBZ687l4fR8dkFJc7WQWSGBL7MuT7vCYfgDBYjFk4cREIGmynX0Vf4ERMy93Ev
0VbUPPA/g+1XMlqZTdmGPfn8te+4fIkVwQmt6w6Dj+XEYRgJ05L7osX2mT1Ns7PKyQHzyD0z01ip
+wPDdJoRftcDQrn6+CYjXPT9PKcba6Tki7KHEHWP2pexETvlGc3G1ZgZG1d92XlqhLON94WfkK4+
U7KOJR7n2CU+C8T6acpecrjk/JInsNNetHUCQsMcEiHFJETNY0JX/FFkINdDSsxtNpdYiZG5BC2K
kEglmmEERaVJukNlJGy6s4KFLgjaddtl/q63aajqDXDayhyflZO2RzkSm+tteBKMQlSG0TerproI
RVX8JbL8zmYGEKEILrUJxZv0Hwvs+q/l9Wd9gI08wtSmfA4Rin0mIDeLaJAcylNvI3WyqAW0OxBd
wSaJ+v3WOc3EB89GW8NgQ6c25tO8bEJsIibTKuItp4oQ5veUuNymcWGvhCf+9Xj117NdrguM9reJ
8DI7SIwEyeJF0Qvz4FS/itXkhrfmvOFlH2zK2ADQXQKHolVr7XuLx6WkaYObNhVb/cEtZgwAXt4C
2olJM+U4oqw++U6IgMPQC+h6gAzZOvg3CqySq1mi0XT40PKpeNhCkwfh2HJLm+vIa2xsKf6puR6W
4ujZ+j7z6gEtXIDwBp3BzfluYXE/5RZenNpnmuGkXJusgRZS5621OfLp7nrS9bzYK4sS6LwTd0wx
vCIynU1CRhy8cz4LBZ+HuXIDtPM7MOwfM6oYUErWodLWQowyfwsdiwduECyj4WySYeOaTXtab5UQ
41HpgYsPxzmGXA6mMw5hwj/rnA1W6/ZH1j+QFkAlbajqLcnrXOzayTcjVUariZx84JoWru6Z5JyH
jS2iBKsetGLHtqbR/xUjY9yUqmKXjEW8qn65Abifij7VubQQZCtx5exnJz8o1gsVX35pH+j+qEMN
0eBQI99nPnm1piZt1wJfDIaDHrhLGcCOsoCSbLbObsnIbiD2qQzl31ED8JE4wybL2fSmxUyD7H1r
Hm9Dttemq/45EyOJBkUGTvN8xylBPJGtLWLqHILkvFLfwVQpnGmtOTZ0yAIPEn6TNTgRZO/O22KP
Uridkzt4iIPWDMU6JzS1x9ASr9oclTBbqKeaTtVz4/0EuIHCNI3RK7XuOtMAyc7VV3Qlk+vkwlUA
nQ596qNVOh2hymGZS3glJUdgb5wbSKs7vyneWjggB24TeIIAyG0ZRz8SOjDI+Y6Ajydq0wuLVQbm
yZuhuTVZJLA/xDPhVY6bEZ2S6qRDqfvzF5VCuVmdquRjuR8/9O6F5RJ1OD1atFsYiLFBgWNibDdc
Y8BfsNvqvSMTj1iPXt+vaWE2iSHmHzxpbDB7dhaFUf1atV1tB334pA4GmGBAHkeN3T7tnfdpGrmo
BcJZ+RNJuZIeAknmgFU7qJ8sa3D55KdYAyYHi6M4yZ4IrG0029omVi56ZII+19b9ME2A/7otezhe
VqCXN6xrQi6JNoG5pfWUCdVyeVxaOOw05IIPE50lNwUfl4URjem3fgOj668aj73k8mbf9zYX/Dmz
8CHi2UFXUEMB21efFsQbtbmdKK+NcuqN/PUq7+5gZLnX3GgNdXGeHTM14Ygr3udDSYQLhVZm1Vp6
wCdjL0ELSgEg0g0fDoZJ4NLn3IhcJJcspWPWIZgUWKI7ebJ7Vral76UijMesziJhZE+VRm9mYHwb
uZNdkcxZe0uPlSltMKildn3ugTZOltHfJ3fX1FgrbJtDqDB3suiempTu0rTlIfRr48tuZbob0wQz
R/UlwIdtmU4OzXJ9Uz2dwi1dZJylIv1TerxhbPhjpGgiuq3wH3Yx+6VKf0xeAoEQlTiHX3adpuJt
AoKwiCpy41fzH8Ct5W0IgMeK6harZrh32M+PrUH3TEMtcVf3eCblXF3mUh30qgOe3sf5nRaHjxlr
ygsdyjCkeNJ3qdeQDCYIvzL1aFXGvX9y6oJGnZxuizHVmXWHqMA1pu3nXEKyxJi0JmpS7Uy9d04u
oRG+2/noHepgMZLmaLqja7zPWUlrQ3+rO44BcwbUV7j1rjPzfD0pPseglOchdadTbtq7tHTvfRsb
93rBEpCddXidrciCV3hbIaIapvc8x161KhIvuI2Vg6I6/WQ+1oHMpFbYp9EwiWEFQwTM6J/+shz0
1CqKjYOw8bpTFDLXRnXQJSESMiC4UakccuUz5KHlN8bHRaPSH1vXtuYwxmcrboBWkE8OhAegeLFU
uRC7c3d4cKjaUOM6AneN9oV0upd6S/cla0HsHTbvwvKGq4TpGcCTrYZD59jxQ/WiXEtOnA6MDGs+
sPwFpGizzLhJzdaTSOxhJ9juelxxMfLhzlf+Dtn7GViRRReVdJ+TiuJAoVFUOWx6U5+2sasPaNFH
m8Po1vuLbxSrruGJO6s+ApC5ew0W9F6lQd5miuPXeYot5z5VNBm7tOIwk8V7lqskGm2WCtydFqCy
sfJH28RFGuWrKV6AgTrz+6D0T1xyDS4q9E1XFvbVz6zfJNMJnwU2xqkSOhZzg57PdwrO+y1Jo0+s
YsBEHPMTQPeaE3k8z/wNwDpPq7KWLPNYPzL/N/gcM83agymka7vkquVrpbaaZ9PYzMGZQRUID+mE
4+RZeHoinorWu+BY8NcUZWC4cY1jpIMjrLNbJA3tsuyTfHoeERAIqa/SSPWPyZ5x1boumdfh2fMG
61SxLF879jWyAa85VNUSHIabk060Ecysi0kKfzkTPigVHG0AIUeZEXCgN/Xa58SLWaUo3Zj2bIzD
OHfeRd8OO8BNxwaZ3YaUxT2y3VpiQKzqy3Au0h9kpJ7MZJVfvFp7q1LjZtOfcojB6DFk/kfYmTU3
qmxZ+BcRQZKMr5olW57tsv1CeCogIZnnX98fqtPn3L43uvuhHKXRVRIkufde61ukQkThLnD1ePbM
maw1MJUb/sVke+jotS4CWhlAQclK/k4hIm7yoWdgYyv2keOPEQIWb2YixLnY7GCSMKMssOyAsWit
dHG9lLcWrjpXejCCVJ6tFYMdPQP1G8lcxjdBNkmAhauppb/rWvuxMvWWnFHeqeqYJBIoW8XNeRrL
Jx9qOGTomXoGWPgQSsiaAhBFg0JgjfqnzWpisU2XS/XUQW+L82fLNPxTl5KHXARv3dJnmwZEShPd
JDOc6KSn0mYsb54xXodk0Hbv47TM8cAwalHdjK66t/K2WVPV7YOcmgj+3G0l/ewQkjRienF/0mmJ
vUYgSaXPvhVxeQ3ZrDwxgmX/RkR0YLOti+qTHUpO3NRDAgQdFTPBRrixTbwVEllyy/Hsl3tRNHvk
CdZjfm2Kvr42EAZpP7qve/PFLwhMDEuPfDqKWh/I/Abgc7jJ+uGbrEFvyxXwFrXMh7JIEffpip6C
Un44NjCu2mt+4NHLU76ooCDUyEPJDnkq5YmZ3UfILBthzxisYBA/R2Mmz/BHkGkO8S4ba3RTunuT
Ed907Mx30BPocwgOWdoA3r35EBFrd03kxnUKToPAZERV0j/ORXOg0lpUKIznezKHMRlvMcbR81c6
2pc0gelYhDfalc7B6UofmvriDxm+8SqyOSvhrFm/NDEdtPc6ntIYNwajRWZm9If6rLqZjO7uuovi
A5uF+b3kEr+qm+GREoI6nZAGAigKWpCCk0rn8ZHsmmgTaNdZ1UWs9xSkatX1tMozVPU2LlmLcoMx
bOSI+4CmIpaWcp9gl1hVfTfsiF1F4T01BVN7jjovkMPRw8ZAdS2cTTkbb8QDMBJKqWv82paHbEqO
wDOrQyPjnBxTmkF5+kW4TXiVYaNto2ncBFxgpdF0d4vcsnO/KPmMtbTnV1e4H4JFRqv42cbY3QAW
OQVxfyMN+Sp8DpiqQ2ePvocwQbjeNKjwBzWmvK7REYH6MPZxSxVQ1F/Y29CemGm/DUp2CCOBDugf
f6IJXU1RgyMIZYYme5mUgRhyUTWW5544nG3qUruMNW3jliGhbvtPEr8e2BE/tU3ibSMDD/4QYj0v
GzadfkqMOIt8txW2+B7aOTpNln6POvVYdhFIZdO5tmyKSagcv0pJFMRAsltb8D+HbI8nHhfOyc5w
0HFc7+BFvUU5jNekxJqjgXXMGKj2qjcYewgmXVggYAT2eNtYVRPyCORtQB6G6QRv5kR+Oz6VLcNe
+nItZCEH1gSWofZUtPWhcurhnIxA4rAZjRtICErwOLnpXwDqieLxnkQ3faA5MCkGcD6VfgY5qF+N
Srk3k2/ecx75O7RyV76IulXbceDbLoAQPx2u9FR+1RL0PmL/QEfVJnbp9c7J0uAPqoewb9S1Zztk
EZlwiShIQu+HsRHmiVGay0ZsEwMiA3LQv3LpB01l8O1I5VGwxV8Jck52C+V33GvFIQBUYWF1lRGc
WaJp8M3j5ME0o89xh000eDECQkcMxE+LBH+DNeMrWwd0wa6LlgvO2IE6gGIHFnts4r2OYVMp0yAQ
L/PA0Smw0jq64ePHPjt0W2fqWPUC83r0Qcw1LeeChXGx1Mkx8mheVnSocjn9iIg3g+yyo/yMDqYE
4muWToWsfcZxF6cM5v3qg3RQ5ql1o++scMAW08sz+ZhXtaDRGzjFUxCj+cgFh2VvKyq/cc+Q6Bm8
8HgKMpJPzES8zu0tTqp6p0fmD6nBtSeOJ4Y9NgV+n6BH4csV8TLFYPA7jt68wmYi1zCnj0MLiLMf
sK7YvrnDRaJ3htd0CAFNGjCA+vfuHJOqaBVn5cthb1vpPfA+tNFewsSF2BcmOVznOmu+cUrGjrqi
NWTnCRqegdarxJ7pieSYeYz+apM9edYCCqeXTbe6wp2Q9ctRjQtg3fsxvhqjZxHOSiY7bcGUaeyO
fHpvWeqYt/UsuHLRpELw0ZHm8R5TYF8ZbpRghbb6tRO/pDmchDrxBwi71IdjAfgOlkVYU5hqj+jF
AldRzB47TpLytqegqaYMWH2I7NGYUcdwWbLT+AC8qkDEYmeQsiEiGbQHm9pgKbeACla++QxPEzfD
qA8VYvpT4vwme7J7CZjN0f9ySO8tUT0QIbWv5ZPtMZ3QrJkrslu3MsU82drBTKaOc2qLx6GA7TKy
5R+ADKFGRqI+FdR2KJLkziOD4VTrBsze0n6o0ciFDMlDm50ypdBWlZJZdB5gGaHVGvnJb9mW6lpZ
R9bDbFOY47YnO5f9c3awdXo0SC7edhPWlAWe2oPdposTvk32FYm64GiwaW+ILHtCSnffYQ4AzdH9
8tWU32CvqVcxetetMZRYzybr3MVvY7cIUCPM/Og1H/x5AAyBJfcXExtSP4IdrIEAWkgz8sO+63pj
4Z9kgEXYBCVkvm3HkkRUPqCWBgvNSWvWN9MMI9WhBYf9gTQwltS1ZrlcBTAm2eBlr7qd99U8vi8i
IvrM5YNKirOszWqXEa1LB0utRv/VykzUT1SUbu0mj/1k/KTMGftSpXuH1JpdqDziLob2OAUw4ach
0Yfar4ldT7GreUXGJ5OHDySnDQeuiS9pWCM5JZwhoutxqGz8RyJ7JHvW+cRtPK/Ll6xKBgBcRrJ2
lJngwFppNq6AeZotcSvEadjJg20TxVuw1IMPYmBLqeVG+iXUI83WdxKi0p3hSpyTFfy1NJLmvhTN
Az701z6q20NQwtVErZ8TebFCI3L0W5U/xCWDyA5oSkXq68HN0F9kln+H7mlf6f6ztmGvjYoEKis3
6LAFbXfsUxofznlq/Pi2CAHrIr3b9cM5i+3uPNZZwhVyNUSXSNpyfpSlF8DqnuQBhvEz0i8QfnpU
W6oGPdwMzfjLN4mgyzrSKg0LfU/AiIr5smjPWdrcpSKctwiZ+4NHxDXc9rsELuuBrs9LCY2jJTdn
mEa0axOKaWaWfDcZZxz5BXIDTtvE46+/Tebwu5S3w5dKYlXKDOAcmdG973Bdcpi5J1md7B0x0IW3
+2KTaS/iQofYdXI1PeW4P44J53qeg/oKVHM9KsPZaxCXGyWBOc5ZRNs4XwxsuX7QhvqOdIU1Lm9f
aEUSZFB+9fO8gO0xvhcOEVqZdKpzYo/Po12qQ5PJhBR4msodg78rsqBebIX3LW/TF5Mwrg7eEe+G
916SaVw5BmbuFpVczFxgrJtqaxpSnDL/t6iwUWCsppr26/5maj+jIjwXiaEBRZgZIYiIPMlmomEV
bpEplbB7e2tlR9WzQni5SeJEPk6t7RwaA+xGmhCRMUb3yD0nINI0qbhubcGHmUeXDJariGVvYTln
TfvuC6akfghJPOy68a4ot46v25tmjml+p96ext9GW4NxnDCFrEXVZ1gw8nwD1GXTpRMcPz97c3If
d3hMwlRXxTuZYm8S0O0Y4zFgjWAdhyUtxxbM4NqLXawdOtnDSKiOzBGcrcaH1pbiK1zi3uoAxYWK
vH6P5MtaN4KTMp3VI9fc9KDIvwZGKXZVixSMSMNtPRC8gPYk3IM0XGFc51uDxk13zTdvwne6pw/E
1jpHD9s8B659mku6tHmE+BCxLslcHbyHqvdB2rqHnvZ5r/NqV3bGbx3QZYSr+yvEP3UocljJExXm
XsTtbS2y6qolzI6MYpQYEebtNa6dRbpjgoK0gpMRQc9RxrvfG949pbSy15YM1WOqFPnUkh2+DskU
MOYTNZt78AbIqlR2B7AnLXFJ3kuL4O6Hkeohn2T4Biu5QMlVjTdsPiWS+5jEGBfQWZyY3tOMLEQ5
8biNs9HZmUaJAoRurAdGzEGDjPFA3EbY77beqBIuRIa1Rn4PAtAlm3HqnK8ONOBOFSAGmEue24z8
kcD/TMoGSbwP3chsioZQN4/hBVJHLhbUk7QM9r5waFZ1sAAqGSXXSMLP45jcCyuI0dggTbAYakNX
sShEbALRKurBgnJglvY5RE27GUOn3cVNDPp2zB+STEGHHctx59E88ILCuyI+DsiwDhi8kEq9ThMV
kdgzIXGfaQ5Yg/kyD3gmATGGq0GiBGhT6xG3Xs3JMYHnVA06pBD4GyNPqCvo4eCqVSfDCTZJFbx5
OS53C+oY+SDs43LIOj3jYTG4+X40M4MtUrvLLJbeKZDWbvFCxCUpzQCIPuD4HWuRB1jM2NQIzYbD
ztO1ZRBUlQf4uOZZ99uZzSSHRf7t6fapTCvU9DM2v8iKdmZW1Ucn1J+lUZrrJi6+gozND2CXD9Qv
2dQNG7gcxc4abfrC5mjs2tQBTtZld3CEOQBaHG9Np68LOSySd2ohP9ghjX5QtQ1qxcEM3RMuHZBL
TCZaReQy5dE2bJKtCrlGj4KUkBhyKuVZcBNPjIGtxQkbzy4mIUlpZEVv7P4IkxZ4Q7w51vcOkOA1
vOqGlDEdbVrfiw6UWMGawLmmBeRoN5EkQZr8P7hWjJpLY+246auwwkXPke9nS58dO+OJpGN2WRUi
0G7fPMlH6CX0iWv6nAzKShan0FpLWR+iWd54BdMiippha3fBVxXe6ciiQhDSXEd6LxcSibmEg2dB
eAQy5R5UX1ZrXcV0Kp2YxGar2sDcqBhA/BbkwnNyEMJqUfxopG3ZpNgG3QXeSJ9DgxRIIFu4TY8N
x2OsZKFXAXJc4suktQO4i2BOrbHsYrclHGMic8GJN60GmIQsHz9EBSzAam6tMHY2iDmmTWFBWhlG
gsC56sfbKdxOKrvr0zi/FmZGV6wjCHxAk5EthCirVad0JEF6nrr+lGnE5TWaI1BqZxziqICZ2G65
7l/zoT5ahcHX1nY75YyHMexOAnvVIWXDb5NJw0dU6CMku1MdFKeo8slFcGZIVhqnvz3xJcUsq92Q
/gLmAw2wY3EJrBpv4RjuK2PEZtxmb0hfHBIgJOUJVMghHrJDmecHodn7jsIy131Wq13ig0R15BJB
GqUGNVVJnGzfvPd0KpDlAoeoFC0lMHgpIr2YwrduBxTy1AywhcH/JOZ1MhnDTcB0vDMivDpgxGmu
9rumXr4y8utXInTYtDARNwNspr5vbczeY3FQP37oGftZTU/sJNNmUda2kmUfV1ZQVeOOhDXmv0l1
JWmQ17V31RqEj4KkXFH4gZsNiIeiB6IMosW1W92khgahLsVXVxQl6ml1i6xPHeZoJLa2Mn/GrZvT
Us06tJxcREg00+lnlcj3maQHjgqKHdexbpeUIbgDubtWjftcIyxbYWH5mHq2CQpvx+QmvxBTPJiO
f+NNzaEsomEbdmO4I3wG4zBbLH3lwHVkht8ABgFTPFcgK91gGI6ieQY2THfB8A6e6wXHADnZBA4M
h9nWlbo4OY18RAx2QJMa0xcZbWQf4U1Hf2ANSlXuxzj/7gyfgC172BdLF19Fw3k24PbrtDX2Q6q/
02AKoeB7VImBu8q0QxazzBFHufLa9+jVYou8amuwdX3pn5Tppc/AD/DckTC6nVrHw3q16YcekQnk
vLWaErhKkaDsD/O7MIT81RFX8p6m0dmrBCT8oUIQt/yDBkTxdFbEXgWJ4io/CnoKFq5zNPqz6SZ8
x7V5Vficc9OEVctK6oKmNQLrch6W3ZXG1T1a/FdZyXVC2oRKEW+ODY05kblMlhDk7EjHQ8oVJSfM
bB+Y4DIkQKjus9paOwbdPfSGO5AEOSCCJjEO5MVSvQsxQd0zwwdqecpY5JVl21pn9gr0/BzC7iKK
vzOMHRBR82+jxZ/pB7LYR6F7FVjoXWeOC4NQ1KNIwm94cOUDY94arjdW6ir3q3M/YFQVQfoh5YBE
16598GVYrwzXe1q09xviYYf1nGB1rYfm21GCaPv5Ne4kXVY3vSIAA7lWZ7cbryEVwK+SK4JcnjFV
cjiIggwfsNFzEU2LLj3Y1MnSxpHmE+o76x4VSVgyxFc5AqUoxn2BO0ASK5KhX+lz636Kwhfkryep
1OMER2vtZ+1yVeu/ZGM7RziloFPihpXXQ8LH1syHrPcUdRy0LYeZrHq2bWSJkVYsNwHVmyiCaVcF
yFk7tnurPu35gAuNwMWPjuMiTw3M6rZsSszVgMc34OoQLOEexck/Xc2hxCI+Wx+5P4aneGCXI4x6
I7IuxSHBclqWhPXqKj9GNjkGcdA56wn9Bq24MjnowWcXUGWPaUjuAWCgZ681xK5uJaCpnNQK4cty
4ep/pA10XlufghmUskeQ65VPTsgJURsRgS2Nt1x6v5DOsmMiRdJJ4ge/ZVc1xP0uhYJrBNmdm6Yj
1t0ZviRWzcQy552ufLnt3TnAdGLOzzRdvsdA3ihMXyfBnsaJh3o95Y4PSxridBnSt5oJiV97HV4r
NiRoto2JUriYCf18LjJYwihpnJteC3tPTQlWwHBZmfL6qKz0d1fChhwBlWGcOybLMtXUr/UABmeY
fRg16a1q+OBQWj+maRDDYrKREBdY6zMkXqu2AsISGeZbr0au3gYwT3yj5BxzuciDifz0LrwhW2Ez
BnZ6sIIGimZmnFk52Xkvj2ci+BQ+yRCBB1GT7V5nJfetx+Ys8tRraNpPjiJ/S9MKbuR0LFtQdXk0
1uvEI8gSRTp52N2nCe4R1OSAEw3RgPCnh7QtinU//yZl6zuPJ9hYMgQQ191n6UIEMInCi7v4PSkG
bPrxloNNHalj2GXOqFdxUjw69/bItMCS7nEqyLvtPLQlYVyf2jkAve5g0AcYsQFZR7PRI7u5y5N+
EzVASZOhB79Xmv6GDoFZ7RGYkHUn0R+jLcdOXd4KrF/oDWkjO3Vbgv6KnrvJRFoqp4Nqw7NR0e/m
sB2BIqpv0C/GdrLjH6d4bOumXCPAOyKr3hWQs7kO2demwQRRVLhNbQgxBO+yrjoJ8mHfeVIh6S2G
rpAf2ARE2MY+bRzs9AUgwFYgJc/pn/ue4jK4aPYEOYq0puWmLH8x1navyNwmisilogg9QJ0opZLY
+x7t4NtFHIDWM9uKvrxe/sgUzmtLGsUGb323YvGpV2Ud3CZtvrbL/kV1NN9c8KZ2Vf8odBgtxIrY
KZ6HlrZHECUj62zHCNRDSlPQXazRn2yxK2doyu0VknDwmgZ7RCSKa0vAy56HkO3NjMUqie1XnAko
EFuPvQwqde1Pr6jZz1OFYcksCQ+2E4r8GYWotPJPUs+Wa1gcbT0uWMx4gEmG1C/pRETFKIwfcKny
WNeEJHam+MlyF4ouhv7Oe7FqqvkoIByvBQAj256F30PpGzLITYf4GTo3E6Pl49bKgsZANV8MidxS
0tNYNIijNQoISnPb7uwAEEZo0/ARmqGiiK3nDroR4PsXu4lpRSOhgRJ9F1uGS0fUp9s43btGTJxZ
Qs3HN7SJKSvswPv0tJOCrcFmyFj1fQh3DKPwTRWImkac002UgDtoRkLNTBTuk03NWlrpZwcZqG1A
VEGIsJWP9sHAiWYrVKboZClkG3WkqKczmOovjYllXQqFdt4CKQWx4Dr0Is6OqpBcxpNTmaCfiYUJ
TkUdAs+iBeF1Z7yCP7GEoAZYAcWPsO/wjx0yxQRxihm6wZsEVBAWB1pwP8Ni+g2W/0yk6HFXoGf8
+LubUGhy0N9ayfBEs22N2f1hiv2GUOTaWwy4AYdMDqc2c1YQ1cVyoZh9FW8bE2lElsB58N2eYYho
r6syfxbU5StRm9amx2we1BwNIe5cslV+uExqAB3s4pll015+cD36t6lr3fo+44apjmh75umVC55U
kzRP+5BiscfeYvv3zTQ79LH6R6u0Hm0QfxZTBVBWuql+Eqv6HDuHvLraIdCgICNNCm+TlUvWw5w+
EbQHY5l4183cCta2jwluvsl4gekWXTHohNmMDNJO9pnlEk1qQ/7W5DHWYAMt45VU+beeofBKECdA
60O75okBir3OE+NVB+Y3uoU2Q/Jp5MJA8NhgyhrVx+8iwORNYgmSyFrckDVOIZ9u/Z4jR44IndSD
YXGF8gYFdwZtroEa1fTmN9QLv718RIlUiqtwCm/z8oMe7jmEkQh3AlK86Xe70WruHb9563XmYm+m
DRA5wy/6V4LLIebdpBkikg9Iq6Z5spqD/GAw7KRWZ6CAlTiY+A6Rzu909EzRzwzdygQ62ORxVij3
+g5gp7CYHnfithlhQEq7xzQ3HXJ3vhF0gOeYxXT5Zw19/EmA9L4dvBdEdM8Bwi8gwxjVu68uQwlc
9Y+U7Ec03RKqaPdEkXQfYa1k2m59D8lrmkPNX7ST3e8clySnoH9T0aU45kH5SSeI9g/6FTdxrzG8
jdu9OVDfoxJEXxbk3o32ZnXCRnd3uXX5QWnSLWMy8ZI7HnukRDHCMAzfu2FIM+ysFELWv9x5eY3n
vaHRs87+YhAPlM0risVW0fuKwXI40GJxWr+8KufmeHnOP78uXF4yCqB0/SSqwz8PXJ7njW7H9RQZ
9p/fc3nry18TYuN9e2iumV5xQlkoNpxweBQ29iAXwepqyR1fm8seZJj0gP2O6QX7wAk9TfFkCIEo
JZ0xayHFjOBtXFnpFb1ddISjRN9Gcs1mCBlGliEUj9K2y43js89n410e5QKpi6wUfxVGoQkiRlRX
uKA6n7goDLsUetFKeCFTTIu3JZ+EL7I50oWazipDNtrHBf6ueY/XFyrM2L7PFmbxYH6mTToeE2ss
r5d8ZoJ2YO513VVR+w/ErSy5huwVIg/brxU8lWAK7jtGvVcGVp315LOk5mLxSsEcXSVRdUxwg6A+
in1Ct0/sU8U+bcffrqHpt0bvHO+/IWpuyjxsNhNeyDXGRyZgIQpmwy7eSlq0KwuECx4wD1tTxLEt
oyq4NUbUII6zSBOVg++XrRVGkHuJmGnlmdhwceXAzW6f+pHx2bJ7SYwd3RQPI1C7Qb17MgB837fF
SzbbDu3c/gVbKV0Nwiw2lc9ePWlmlLYmcl7s/3RuDUFuOZcIJILv5bK9NWWY0K4NsLiUA/HKiTGt
hjxmRuIyYzNdhMOAf919j+w3lzIFhx6++BPce2mwVbNqgi1IW4R0NCIuGqqHpo+obcLwkYSkXR3n
1ooQud/MZFnUdCmODexd3/nKEGEde0Fk0jwaP7ZVP3QtPePBnZgUDERJ+tX4VNQ1SYqz6tc2Z+tk
TUx5gJqr3AXajGW1tzBYsFejBAP0EL7hmmCWBrUdMXnzW9k7YI0nLhbfeY8s1fXjTzQlN3Vv0JD5
CjWfSssb8hnEH3jnWKkiHOXYkZ4D9H1rupLhTlpPk3bHVZNW7UrZ8AsbjKFjsoiS0TPa9u9UuT3Q
icOUdcNZZ6N118rxGNvlNVt0ZDJ0W9deXz4tWNEqAbiCXoUWnHmKl3+tAW4UZ9Qr883hLPObMPa6
O4uuRKowkc52FhxyjNUUQe4uUn4Nb48OLvPbTZk4wcnS0ju7FKb2bMtjDBdnx+Sf887sjcPktgdV
G8VH+ugv9go0odV6sjKMmhOguIkVOTUQwZrkuibjlbQdAO/KAVHSvCq2QCcO+PCuW35MHddz8InF
/nLz8sDghmS2jW2/udyHYoQUTCcVBzGAErzcNMKWKI1wftW+rM5tOe2z3qOJazapvAun4UrgTL2e
517eXe7KZLoENFMk/nPfFCfBns8KrebyKhO12Z1ya5J7yNotC12eOTl2yNmdc0sGz6BKVpyagYHf
012AO6thEaEFCogqXPnhZyed4OAX5gMxFRgLfObOYS2YE9H8o7xxdixPXOWbcDExo30J+qXW7hHf
tSLDMKqiO6uvv1I5IvQN9JJpaW1tSz9PGe7P1LFmGB7dQ9KbNLAJTJddZLGRC7HXB15z6CaGhV0c
PcjuUzHs2pu9eFRuVD0hhySDNGAbw7+MrIoeV2fXbswUbkLiuL+aIJK7uTUMUt2MnDWDWMKUyUZn
UiQYalf5JTbYpHsEBPEE8BgQWDa8CllxHPEvZkMcwY+Ksx9hM1fMFS5fUq9dBBOcB4wR1oJva537
xUsUxazhHYif4EN21HVcyKaaiWIVQr2qMdcIxm9OmmB8HAyMomjLVm6JSnyojG2ULYepnRxDLd3b
uEzQ+OPh2Azon8QAK14qN974g/cwV6q8z4IHxkhAFGKcHSJMPntV/rLlkN6F/Ykwi2pVkjVyLCv3
OR/y7DB0/Zfdy/uuys8+6L7rjIWW1atgxt4wxkWUmxPSQtuttbEHJsAJMuT6Hdoc9JCPdMfnA5Lc
c1+4uLRtjoG+DvxNVT/5qKyl13m70raa6zRr1vnSk0dqfbIE7UiTWhlJf7MlD1kdyoBf69TiKk6U
PIzF+IC2+UfP/jans0fn29wbYXeFQwLcn3jO9XTllJQ7QTSAoyr1e5Ayi6rCvVBefZKpfOow4mCW
GzRdmOnJsCU1WxdMLLCIaYsqeLbbrN0QZSA9SkFNiu4q74cWVc1mGGi8eeaLEElCllmidyUGeOnp
98mJsZez/qJShAJnKZL0YrkY3Qu9oXlfosv3Upi66sC6urJqBcUzwJBPQjuVbcyOIRKYtYlxRtBO
0ubiFwNt+toFDMKLbmI/2px7j6IE0B3VCrl1XQhoxCRwpahTylEPAVm/dFxH84El30WWCdyxNfC4
DM54dHraAGkX39b29NI7ACQ6xZGcG256KIx3U8EWGKX7k8pG7O0BHJkzevqgo+CcitjZD+FHn47m
mWgo6DMMnK+aZQ5hMibAuifp7y+RJzq0CBSviP8VnXngW2Un5/Nd5okytslc3IYj7ee5Dj/xBz5a
KRmsfeuOu0al7ioeK2QPNimfCI92kQ9XRYHWMgdr37qdPLUOY8YyQCzmxrBMpqxBkzN73g4WIWtz
RT2eM8JAMdARBIqvZ4IjvZURzLliaC1Y1cFbioaRtjvNUEYG3WpABxi0ubNNJHSSoL6QZTTdLrof
CNkazHCpfU1+M4I6QkYU6uQoAxfhhUgrU3O5VrZAoQC6DbeBUdwURYXLDi0rvVqQNyXILQAah7nt
98DrbcJok3ewL8j/6ZeZZgwawy93VkiW0VgXAx+ng7eB7dsUzVAh1amEA7+N09RbR8GTCF7mqW2f
XaDWHK3TAg9aiY5SxBme0pL8IY6Ab3MYX+cUkLrPZ4kedn7xbXxUc7OIITE3QU0hEDKswPbRWoxs
tm3m3LhYl3P2VAV0w77MjghWsAezPQI50GAoQn10BJ0HDag0YK3XswdHBamlVFvHuSmJYr0NBnZm
0qnHfTHqu6hnWGR6I7ih/Gu2GQUbHYKTSgW/l+xcfAHoyXT/Oxlxwomq+Sowj9NmkiYWIrFxqsDc
iESdTAgxW7MbVzOXmnXYxO5qEJwiEpjkOhfZUxAR5Vn6JHOlXb2dKYbWCEZOZlfjysmnu8o7Rab9
WcyZfWxTwM/0eDLEcW7EL7KbV1u0z1oUzu9BPoGSy38igyk643n7uQ3rZDsqN7mp/n514+T63149
Vu30Nnjlq03uwa1Zg16y6kxx1MfTOzAz8kYq/ZUVHQ2C5Rk0MJwrI4Gdj+zPv0oIsoFvE24RU1vP
NhEqu2BK093lpoEcDKyNVDvLaeUzPYAcfUfIjEjVyc4VKc23xKvvR2yDdWTfpaNu7i/3NMUeU7R9
p/++p//rOZeHp5gqxjVYCJQTWddGWWQ7FTr+w+U+M8i796DvEOKTe4LG88saneGnTeWP8Cv9C9UJ
wvB20nc9u+/9PEQjGbO8T+VDF8QeFDwECuQCutb2f74P2pTyvoX/szaT9t7LhYCq094XSv/bXxgm
/LnnP59zeciL6/v/7zlRmNyGCvMBSKKQybgxt18Zq6XrROFPqf03kjz8F3PKSJMmjQXskEdmg+1G
+6pwnYehpBVxeVFEx+/yosly3uxJBy9ZXhsbdqhvM+5Ddz8zhxixeiYa294YtHj3PNYcNm2sAX/f
N8WlfQYquVMBcTV/Hkggk3T+HJ4vT7v8MAVFSmbW3kF0qX93uS+e6VlFvvzrV1weMCNtHYIZusbl
KdHye+owlJdf8eftOp/fg9F4ST1CIAau0kmgcm3IJ0phdSRkGsYV14GBNMiHP3dOdkrGdfHXI66V
pdd2ivSwqY7WUKFYDsNDlyTiuuVrvL78zW0SBpj+5acokn95zp9HehVWxz9fhGc9mtJoHux0xDcO
XepYjnX74HW5vo+qX5fHLj+8Ngv3bYW28Z/7Li9ChTMd/zzlrxeJXKX3efSRw4S5tWKEo1OpAZlE
oIioqcY94SfJ40KMuW1dA/XT8qgNFAnzuubUwz9FDYHSwaxz+dwr039cblF3yWdUnT568ObPrctj
VvTXY5dby2MCI92/ve7yGEvav7xuec/LM63anR8JzyXDZdWbWftw+TFjsN8bZtgBzmnZw1ghKKLR
a+yj7lAiMN4I7/63V1zegP9Wf8e4F+wJvLqGDha5aG3+BD5i3KLDSHYDAUlPsdu1V0gCUR0Gpn4q
BtwChYcMiRuX59shnb2+ZaR+ef7l5S17kx2SpPyJiMq/Xp4Ap93LnJOHcAd9O7vmk5ObkvRS68+t
y3/271uXD/fvW38+3OV1UyyfLrf+fuzyus4niXh5z3+e+fet7L9/w///Ojuhr9lxIFRkd++kMekH
kumHNcMz81Vy/iYgGX+H7ms0tYy/vT6/KjzP+kCIbLJhc50namIDIFAbkjLr1IfZGdTJMqR9rXVQ
7ogY0g8m1Kv/fEePrjLiaj+7Yr5S/cooR5Fbv8Vq1l+kh72jUOyfmopZeIa7aM/3YD39jyeMsBX/
PKFLpLHH1mE91Ub15x3s0X3/tyfIsfzzDn1bh7e2auS6GRJMmlCvV8vfRO399bd/7qP7+x/3/d/P
+78f/eedMaYU9xBwiLUR4nfGZuJ8OT7+vnX59pZb/0XaeS03jixb+4kQAW9u5Q0pSqLU6ukbRLuB
9x5P/3+VVIstTc8++z/nBoHKykpSIkxV1sq1SIsbW7k+3lpvfe/HiadcH8oTgTDKjq24Po/txQRA
RMKc3Xkkcph/Av+YuuJ27EIqb+bc3MFrwR6nPkXPoT8ZJ1QX5V+tfLkz4NiLT9YLtG6QirIKY9sb
Xfc18kGmM8EsnsvW1c/I9HiAnpvp0pzZwSJXgKQipb+XYTeZu7KZrbP8fWw70l9jj2exaUW7pdGX
s5TqM93rpicf8e/LKqH+vYLU5gHtNYcEkp9Si9NBv10FXwcTtgSzmes7txyo1k9QlACY2X6OuUoz
o09/qGAB5RpPTK7QoQ575MD8ZDoE87ow+RE4HVsmjv+VNWV6SindaZfUVVaRnUleoHG1QVhU5U0f
8ARjW+ca6Pr6pQW2QG0OdidnR4U06sHeK7ul7Es8HOwVUh8HfxvlhIO/tzSwGVbLl870k3Pf0RAQ
V/FVnKO/xAchzZwHOxxxv/tbcZ/ddoX+lfc2ZUqrG94YFDc8Wfa8DQBFfaH2/NW+RK3+BBHxwb4u
sFbUY6fdzCP87hP2yLaWg/8AbPVgbxvjYJf4nbJLnPf+8rnv4x/9IVAYqabus2v14VAwQfCvvuwf
PkS+7Ht7PdSvX+r4IW9f6g9/nMT/g13+GX/4XLOFhpzcb3JidyB3kANo7jx7sDeDVpPq9fr4Wwc7
nHoW/ckhybXo26j9zw4um1DfRxNUJsXBrNQakJ+IGJEfnQYDQBhpvcUcqHmZ4Ao1U/8vUonGX4kB
LUzl6PGNTxXxS2//sJW7l5jp1eAn9YWMBitwY6TZ+gTjS7+RqDK6MtHz+kNUkOOvUeO0iz4T1fGg
9qS+Idu3dcjCgBriu8j2rDsbpp5TY+q7r13Vfu4yu0EOIHDJ9UFkIPZ5WgAIjfNno1iXy7GaEGvO
i+lzEaKPwb7ZV40iP6rIYvRB3bXeB9Py2aZY4mvXJCTh33/S+s9PstUnyYC3TyqoWIb9St+XNX80
5fjAPLz4G0gMeGZT1h3aQiVqYFFr4Ht28i0DEeIj+/gXMh2ooi1dfr1wGT4NPqWOyiGdYFJy0LE4
jASBihg9L4eTVS/sXdnrt6GP7uZJ0ANYAB77I4RAhv2Bav4Ue3DpsxVt7MDY5ldJYSU3PgoPW6q6
IcJtYqrkZpjxHdgnvv4hUjyzSEN5bvotklaSKAdEjHZR4FvXoMAoW4+K5LyxPPsZAtUcYtu4/Gmk
z0Ve2X9TOvFMrSyIikSJnbas21JA8FcfRmtr5QD1yMkUgX39GVlPvjvEm96OSv5FVrWlqhmurta5
SXlAqtbkDpSqZv6PmNwBWC8WUJ1OPtAu5hJgIUsoWUeJbdYgWz2ssUDxHfzEdnCpLpem13azbxa3
WQuEp0iW+1okubsMFtwl7DdiM9qexejUcPPRey42ObgB4PQq1R7RTF3uxU3ss1UehpMSSgDzLtUm
0qzyqmFBA7jTN5+NRXttNlPNVFX1OsD8ztrC0Taj1X2toqzfdVE4U3gRAwQ2YsitnMrpdmw7Lqdz
6jnnlmoG0nM06pmFJy/V4ppEyA/u1+IewEt5P3eZf5n7SMw0kAcpnQh6zKXf6U453IrLBz/xsBrz
KkxtyobA/su31TQt3CPz8FtLN8tDq2o6ba885c8Uz7dx0vfmKX2qhRDZjaYbXxd2MGChGphU9wnr
ihffT4pHMWT17F+x0QEZj+qSQw5LD5vX4XJ1tDVfjNzKD2PmeLiyvd5rvtlm/TJZq3VfVbyGdWj1
P55Jr1VDvA/V8//kl0FmSDWllqwTGeIdJazNHkoL90QbnOobIkUXmsnGh+6414XjpF97mDjZpfI6
NAJ8uJurlrSn7ucbpOIr8OfvhkPSdCE5jbxxoLmpsq+uoVOX40AjnbvtVd1U/WMxzcPG76JnacnB
NyMNob8U5Eum949iGxp90/axvf23QUWmaDXzv2G5i7ZViGY25LsZa8pewaZNazmVHqk5kTOKfuFn
sx3ECdp1r3uls9dmdrsjKLTPpi5y9+5UObtcM68Onanu7HlQ/VhI/m4++GuqU+tWZ+cuBr8u0jdB
lQegJwNnO+S9ko/UrBeL6hVUM0LjwlHNDlrsExc+oS37MPZLYc7WSzGtzradpx6qVpoeV9JFulqM
cPpxQ+J8ufBLKhfXoKIuDFE7CIpoutTaIpShTu1xgSnJ9pPf+8GEGps2Aw/vFjVsXM6i3fZOOp/0
hWk+S7OpI5rhaD1XPB0PvWQA2x2VrzE8LfpwwTZ6eOevoJPz1n49O9pAqf9uq9+POPohxxpuGi2Z
tH3dhwZYWftnnPjWFqY3Fr6L91OLaXWqpfoKCEwPfSYt6ZOvqfrIuCnKohBmdnDmwGr0vczZvVhp
hPxqJaIY8quV/WrJDP5t3KyQb7FeudkWlYrxjttPyx/WdfVvoPYsrtfcv4ODLUWe0Ekfq9rLdoAe
zg3QfOSx+XmuutnSTqTXW/PskT0s7xS8jXYhNjn8l0FA3z5GSBZfxfbaboo64OAuQ38yu0W3EWMK
gQUUTah9UrEDXEiMx4M4jmRNETWeckimEU1EPPlL3AEA1J3Bu7X9okGaR28OmcH3HiASPLBmen/a
DfztPSscSyUG+8xYH6WlEoHSahSTChtWxz79XUvGofmpPypP6924PC0Qnwxj43lwABWMnvm9pgqA
PR472gPtCS4GK3RuvGqZt7w8k/MceMknGL6/xpkT/oT9DK3k7nWQwyTiMEjPq+kK/g/4whFGko+E
Sra+dFVTvmtjmTW5aZryZY9N6U2V83EsN/uDOQE3zpvs9/GQhRBd/Vs+jJfmnz4sipFAKjSEihvY
Stzkykjy6TYOk4smN6s76nArkJYwr5xIx1zklGBiM7y2uutgJaIcKvDG2yLJDh11AkSKDfEWWb8E
pFtU+dFVhVbzRs50EEiHs0hBlMo4cxt4ddL0FIDI8pjPcKGjZrA8Rp5DyYWvz4ezQNlS1YvkvMtr
uu/PmnxcvmTUWUJvkH42vdm6MnM7v8hH9G2UHTqX9qLS7eDMWftPLKzq6OSvUFK3TESf0Xh0P3ua
v7Ld7s8PbZPDJZtN6FQW+nQbtik5sbQbH2oKwZm5xtbnf4SpQvtZR8fiY5iVvdy+C6bN3DTBqWNO
xVeuorOUT/wxhHMMXNo3njKUEi6sJB5u1hYqNfG1fvn6SfTqq0UQcuS9873ScjX7CCEdBCieXPMq
+T6zV/bRJh4xy/xdqg7iCxjj29qSJgFu6rnBJZX+8T31EUjTqBWz8dnrO/f7nMEnN3iZsQPwYtzE
JiKELQCXT3lvP8oq3I7r5y6NcnZrKMdNw7G5qdUGXemV7GaqdXrxlae+831ZXLS1i1HfrVSi3QDq
KkCWVg+R3/mbcWbL1GHytZ/MvjkDkRLvZ2WrYjPe6x318XImfnImvS3kYruWnN0plfGPKyxxSOag
F711Rz1d2O1j8w+u70dDeqBTn7YNelp2AULomxZXFD1MMzw+NvrTAdR7n1c9vYuGwfuBOMuDo3n9
i9J5P09Nt92Iaz+EIDmVK2KUd/1Q6XeovVM2CHD21kYB/axAqOALhPp3EXSbT3AgJuS1wLe5xQoD
pcXSwje8hCJprt2scKsXb65Zoo9riLZyV73A1f2j7sx8J53QQhRJ/gI3X7trO/sbVGb1S8Xl8ccA
0lvG6Q+0xPKdX1A9NqEigwyKBji6reBPC9ZuF6mDldfd7tgx6iEFRB7p4GnSr/p5Ns/LIk//GthT
6RMwmUNBkZ6ua9N9bhfejW1Yv3lUUEvf6IGF3AhV+0C660GvoCJveGTYIf8LSqbNMFw3H+xmQhV/
1VDlx6oEfHZj1T9D0qfoo5UJ2/FL8mD0cAhpDotLtGMRWMnaln2vfkEOSfnIwbeYscyrrqOKgG0u
/fhhMY3s2kxA1EuYQ0DdiTearUGq5RfnqW8/pFMJCMDStVs5TF4D5izvtdNwtcPbamWHGjqHAMqt
Mbyt1UHOjgexuSACWvYPfvl8GHfskLNc86g4RRzq3IFpnA3QyblNRqOC8pObgoXECuMFNjmUJVwJ
gBZw9N68j+OoKiMZBRU5IslgEWNNaQlsbB7OtyRLwZw7i7eJgDogxshjQu5/OfuDXZ4Qanhf6YA+
EKGOas3e+3GH/u1k/LQdy9m3/Ap7zwAG0yLbJy2I4KDB9hDbfu8vnWxbHPxr+FoDx/OYNjjzZQ5n
EzhGBAJ60/hJHR4XWBg+jYPbPx8duD38u3AaUR+a0g2KHPkmTCH7NpvOe8ps+JuDKtJ+Qkinz/7P
1kFgiZpj+6kvag2RA8ZoJXN/GUMFovcEFo61E1yljKF8Fnze6N/LvoExp8vlksWQWsq2QpwCN5gd
NBJk06DVe/3e16bDRsSHEeIhNrf+zg7yV6uNl9vZmJ29leX9JTVWcOVTxb+Pq9i9j4YMkafc2YtH
EHCNyQCxyYClzasz6Y2mzr0fUZUpfD9HyFo5L7k9/xZdnGWsOKvoMvQYfdWGWSmNj5t0gjiCqVUV
NutLXFkZjMpQmkJft6BbbcLamYbuDQxEy+dyARFlry9aiZfXOdThUe6wiy0DKF/Otgy0e9TXp2P3
AHdU+yC2ZaQoUJrScfQTm06l2gM4O5Itaqw0j2P/NZ6ZFlN8eoxlJFD2xfr8Qnm5Fjjhj7htQf0x
aXmiLKe9aM1xvlVc+OTC0Dur00F/zgJQd/LDMwgMYvgjsqHPbYw0euqmsL2YwP9emRM0bWqnKaLW
+nw04/b88LNC//84esv9tIzJVjw8Ssi2ltbcS0sOrCIp8na85jDo0MGgoSaB53rjjVPXy+eK+kjW
bcEesrpo1xQsysVu6Yi9JFM/XAV2BpU3bk7YBftBua2QMEJwhb3TERbPS2O4aoC6f3CTaGJPdXAS
YF+GKwmek7JuZz4ycr75MZo8qe9+fzupY+tgYU5zONH/bqfpyTPK+rl2VAWHn41Xbd0H+zE1fzD3
Kr7HY/CMmkH1vCT6q4OpRcHedu0PDkHr6ZdJHgxX7x2gvnmWjzisaWSxowH+2iCnhOqQ2lZ0IXHZ
eCM1QLIlgrDtP3pBqVGJpZx95fyfx2ptz6aH2oaUyP+XscdQ8rn5whsgaahC5wW9wNB72VPGcw6j
T/USWg7rrLzLb6QX8uZ94mn2/WQX4zOJYUheGKQhN7YFbVVzndL0AIocYkivxOjexZhWF0o4DdWZ
Jl1H+MsMMPNTaaHGUYxPYw6Ca4w0EzAJvZpBpfdgs7stvd1otjtq2LbSGSza+GSigJzVWf0oDsdo
4nGMJr3HaDZVKOdQiAXnia3H+wSMU+S43OZqL9kvlCDHZCDFIJ2/PCh67h9mlIz3Jdc4AlmTSU0R
A97HkJZ4HGPMk97dLEv2FRjcRqaqhdl/j3XNffKaIkdPah2vo3QoHjI39U/Eo6p+WpDyfDMoJzpl
XrrczeQsbzUqAM8Hj8R63C2HWFrU/jFWaVL5LrEccvDoO1FVaqSHJx3gJ0hQ8gSIXjlSo4MmXAUt
MTOh48NRfIYBlXR56DG2exCb+Mkz8GgDYOkDxq3Stkdbs76PTGoXs1gLbiEiiD4tC1SQ6dL8FfmZ
ewk0sFOUJc1frZneQf7U74FEhFvdYJ9M7AArX4ePani8eh+Ht23qPI5zv9ei5Y7yrHwnP/LkUwXo
unl9LdcHFIMemD12eaVXL20f9TIeX9JrL/b4uCCXKZ1iQoWJKo8o3x2uIBhn/xhNeqt+Hm4s5FpI
Re1RdIGtLuteD61qCkOZYfFgf7PLWRbBNxvEi1Dcvw6Q8Xk1e6yS+r24sb3pWJQYE5NCzytke18j
ie+SsCc3IAa8lNFFHU/mvs8KsqKjfmMBxHkBqdPfahkZbrkX04m1i18N4cXhxp1a/tWr32+kqWL0
ZDb39Tx01A6Zh7sedu3XGBISLFh+ri17yq/yT7X7Q5JpTquvG8MD3ynpN4RS/HN+yFmRCVkvS06F
ieJD2I2dnsHl/vM4qCLnCReOStIBMSQnQhEyGelHSJDg5Lc9iKRiF3UCCFxzhDic9YL7rXoUn8Ad
Nl7NtrO0EqMztynglsP4qaseTVOHtyui4E4GrWqklteQi8GYdi1+0vEZmZviUU6Pn3sM86fPtrN+
47dsa7//bPmICF7229KnOLhtKjTbIAObXKc/6eAC3LLyqrbS4YQmREJyGszQpSaxeS0t8ZOz4wGC
9+YiKGDAD7OUYeJzONX8Mb/tYMXmzk0dSAvigZIzaq6zTQs4FVaaus02CYQ96IQGMH7+1n90sldK
CA2ndmC+rgAChkomMFAygR/bJIm2NtIdl2G1jLdHP1tPaopO1RBP5AXV4dj9D1u7RYe0ZwIeP+lK
Q9Cb1tfDh6ZNwZHiUv/VLWfiQxb1r8x14Rt56/ww9tjk7VVftzXXZAzlhKUOlE7GpHrBf4uta9rX
DgpDXzvE9q8dhyjvQ4lz5URszKh4EgpYObD3Dsm+BmUHUlRT1UG9rqarQJqDeFpeIjWpVYxFXP+Y
R4r+TymiZstSNdMafqPg1aupDdCQrLhW5pJeNVrXllojLZJB0avxN1ui8iboGXY7z+/+1V6Xq3/B
Gpw4o3Mx5UhB6auOaMKxPcF3pl+6Wf3aH7sB2Ihje8ooqvPyZy/S5p0dRk0Byxy0O1Opz7ukWcpd
XABOhZvvygri56Rfx8vDJaouQXc2s3krbdWbSa9cu2KrlQ8FVuRXQuu2kDTenNxZrTlsD61Y5fJq
lelr7K3jtfcWonHqTVam1qWpxdqtptbFSA5SVbHUzbk0jx1RHDANEqMcGrUkPnbLuGKEd0Q6ensE
t62ZiFxmEGx9cJYAwPbC3z5TxkrHx0/62K46RHOXxMrYOJrQYYbz0tlX6jDW1UtTFtVWTKuVFRed
hd6LNOtk9e5gE9kc/aMwf6nRzDn4jyhFnfhrlKKf9uurJfJXS/twevzqsKDD7xXo1uE/9fFbyr9G
/u6OD6A0MmISwbuEFNJiQV6ztNVyGfVu+QXzWCdgSJwauqA0Ppo/eKPLJN7p7HcXc1ykJ26cdBse
S+1vh57aMBJuObUmqsN/czH6kVz90VsG80Aaz9wK9YC6gezCCdLgRqbcRZXfTawg72VOXSfl3Rw3
KGUqfJtqwbWCtNLSPh7v/6qBOC3S1vDsaDs8Sorm9w7dnEhudikrYfEWnwpqwZs4m6Y6fujypX4q
k/BLD1HDnaFS+vbkfQkR/z22ooqWQITJOHyR1pvncZzqO7am9ImbOObCsXNKleSulieDHORREDqI
pBw7jo+HyKVjaTv/4vAYkWfG0SiOEubYcQwjHZ2ivQqoxYUZPxBQrjcXFPSaAIgNsqOnWYVuX6de
iUU7siM2DxG79arNTnp4q8rBxATJBS+4g490O2bfwxgFc9rBuHQwP5/BzBrIICdp/Y2LSLJ63GaU
Wu5adYY6IsRv85pf2s1EucgHozjKwVbP724EhCHeYpNYMuLY8SF+5NvU5XnxddOy+q4Hf9lbhvZ3
p8Dg6Ac9wWGwPnNBDSAIWuPqXxzcuIcwJF//C4dMpZ7a1B+8gWSeScHK0jfP9eidyVI5nsf22keQ
/tBsTOBt8Id6W6NxD26VWniL27oy24YguVNM5JCeSwBmq+MJuaj8zq9CH+oF2OfVwt811+TaMnhV
ygpd3BKYjO+A9rO/sQZXjrExm3TaumZByrQI2EzhB67usBuNM24pROpQOVUmNtl05Xp4f/waCEz7
/PXSVTmTM3sAc50MyfI5yvtt3Gn+o5k7/g691L/F3HV2hAbO715J2waP3gKBJky/yGqr3E7kscxv
muX2mLJRJl2ZZN0iXnnaPrcU699KSxY/yktMx4HpL6+j6X0sDR7L69cnN5VtVIYVcXhZaCVqoeqK
blI29c9kSjc5FCnXoUd1GJf/8XCYEppU112OU/6XdPw20ztODFUAniZAPs0x2oRaVt2N9VjdyRm4
1JcBmd2ro31WnXA67it//QJbYfGEoj1CRoZJMl819SnVtsM4P0mrtwaQw8yL2N2ZH8Q/ApJ9kjW6
ey2dxVDVlyHb6WfBVJZPVuOEx+FWDmsmmeoe3v22N+wTuMEcB4BFa8Pe1Nfr3whtVy/RVNhXXZHY
Z9JpxMAGmM3U1/BL1y99an9hG1CHTsp2P1G/Kta3CDJEIuSWb51JJxSQ6N2B5V/9klLJII6BcMb2
BYpm9b53KBFItDH5kbEAYXr103X77/Uctp9K6LfPZYwNeexhTGy3DXueEPJkaoxl/xx5L7mVMcAz
ZHynYFH7tBrOfOYBS98xH4DwKPN9kk1dvtOmDDVvVLpfYJv+JmAnmC1a2/z7/dhC717HUiIVXFVO
YlxaCy+30dfzk8YbrRfq1Upm2l5+IU14UvjzgjCCBCWwXoZoW4Kr+BTV63L3p0Hi1cbothoWDHR2
0N3L9Tu52rxNGrgrZO2//Goe74o30yGN6Tg819WA4+X/FuNo6r16ES+5leQwgAxEY0nvz+H2vs/H
NntcbC19LKzIRsklpE5HNaXDy1hCthqVFWKTwxywA2t2EwpNuKFUIyTh/3Wg0gY96pjOpeCgOpa2
uzGlLmIxSu/0aPPcZrgx8/6vxRr33koBMZqUzidtP8OP9GmGnvE+d+3nyEyiFy+p9RuvB2UunQZ0
PhdT5q4X0ozjkIon1whupPkWr5l0m3iJiuCbdiLxjHB8jVeEaIxAf1jeossLahe0+p1p5beSx5WU
LKV5wTmFG+7Z0RabwacCys6NeMggpympOVIVBq42Bue9RdV4kq7opBhzc9EH4wqlV49IooLFCciN
EvFX26wgcNJxtImLgObE5sf672M/xKuQy2XnzTnt4ar3zkJIf27myd4Ggw6urA5c8qOTm4Mjfddt
LoN9N4b6tks1/dEPDAoOQYzeJ+mIGHdItbPglpELAU+mOrTe+b0jsBYEj3x+teOIsHCGT11Y8wSj
qJlpQDQC5lMJrMPlOi0wLWE6PvTbXyZxONwJypRb5MnW6xGBJN87jRMEotX3Tco6Qs0dpba71Woe
ukgLrw9/VzWV6yUauaQ1k4xe5XLwbuzuAd3u8HoCk3b2WhoWIUMG4gwFsFYhAXqNedRg5i+T5lTX
prJnCgnw3t5mmnXwD0P/o7/EebOX3lxdv48PK6y30cf0Z69oe4c1RvcyobTLrShpPW9RxErzwdgK
qa8LVh2okkqn+fHf0jra57R4HerYE1NIifc2vgl840KnfBqmOMoq2NdLzky3sV/4VzfQEMFlcHhA
Vf52LYPk0cgX67HnuS3m46BDE17KMx4bxrVVUKRWs1NeI/l4k69OdReodyDyetXdpA6+a1zHlUPJ
+pu99J3Hllrgm6yx1muw6+P5pFDsTlNfDH6qfxqj8aN9tcz1k4dM2Ad/sScqDiD+8ZyZ7CHO0X82
KVGV+JCAR3Z/6thAXss+3/rQ/X9ZChS3bDbnHsa4YL00jt7NarXOBkk395yJZPq0jjFKnx5bFsXU
nKHvY/09GOk2ZYflS7vC4CTDTUQJqH9neG5k9Zna+76MIcQGpJG2Z4uaHhyawFLg+YeB9IqEXreb
crhyqFlcvqRs0pyIzbWSbjeojkZ1yJnYpFf8ZISMFZuWDz+KkSJXv7VOjq+BFPTpTrEbfTChDwsz
mko2i4dqHt4upmWhRfBrgNx6tjL9IYb6JN8liXYoONNG2JYlR6L1k3na+05929bB/Nn/7FL39bm1
Df02ipG/lLxK8OZkl856H2TTfp2d226d2m2GEOkDhefGgwFdsp6npxbk1CjEU8/asCqBg8ppr3WX
TbsSGqUHOSRzAEdahPhqEkTQ+mSFt2Wqs165vNrOW8s0X/RqRjwuq/NbWOatF3CJEDCecE8ZUNdV
wfpkUk9/YxgoSCaItX8BwH4JFUX3KS8Qaip41px7XsEKEa5ucC1AOCDqvBogVL4w+jjbtSyIKDZj
9ZhSmSUp7HxBhqCzzeZastRQJzoXdgJaRJpJHbGVSp3IIem91PXw2FruiXTKwfeARr2P5gQU+R2j
+VYH9kTtv+RDDNX/pH+Og3FnGNzzSqWrvK9JdaKqBrWkNN18Ke/d2epvld+Q+sX90Z4kHaTUoHEh
Jj1kowvWcOc9fHGXknZeOvR7XJ36StmZaqjKS6aoeyYlTC1mMD5KCtsrqF2hxgPKX5X+tth3Ooe3
FdYCtZ1l6fyf5lmzttIbUueHOLJ7OQHLPBvg19xTrgNd1BpmtzNItX1LNc51NPqgEFXvqmwZer/9
yNpCWuys+2cA83uenNG0J/Wh36Hfyi03QEKRl4jkxCqcOEu4sgHoK035iBxWTBPG9Qd/Rha+QusT
ziN0gZPkOSK/zLo0TcHvB8lnh8pWqKdL78KP2vSzbcPGZYQsXeFgtp5gPDiHCzz57MHhfJO3kNfI
qEjroOy2YLqSXhU8QVjsWV/NdFcjHoNOHaPcoPk9OJXhsASVXbcr0MS9GuOSovnkefD8aC+FhF1P
jhAygQBCDlVX2BXDBV8NUiDVXJzU3oRt9WOoPa87ZSSFAq8jq56lUBW4qC6pckMZyUSpOEcp+wuk
BtqVUfHGJo/xevDWCuo5M6rPo6plCqoOx16x2QPsdM5c1OfHXukoppCXROagICgR4llJ2kzTEF9a
duOfguAk3900yZ29aC37HXl1aaxd/9iy44ZwGkwGfUrBJsz+rBaal6bJWjZJGbSk0esgD2mGy1UN
4kEYnERID1ymBm+7Pu5+ru0yP0Wp1VxmbaEWNtH44Blq20WB1dinPwEEGn5FcA5e5Bp9Sq1ZnNs5
hOPA86z6M7fToRIMYOkhGERIzaU1DvU1In7Db8HysYHYKdW+sgKB4zk71UeUwDJ2BS4F0JIu8Xrr
RGV+Ik0BxZhwzxvGYN8LAMagsBRKXwZI54cBXh25/Ctt48S0kdBA8PwH0EZudgO20Hsjdf6Ouna4
niyXsgEqpI3rKqp/SCevazzUIWC7z3Bf4jwdrsUQlgZW5e3UxcFbTO+DLrlW3B9dVWBmgEw8Gs9F
gxZYvZ6u5YucTU5fvXTxAJHA+zPphWO5enGg8kJJpa8eKxifT6rwPke84k73ckdpZ9o7C/Kbm95q
X44msSfomENd3cJTpTkp5MrKObMsYMDeiBJR60MM9y/h0NR7Ean5Y8xjOLFVSjbNmePbY2JcMt8u
BATdSXtWWUsCB6ba13l/+GD7rXkWudVPmBav6hzGtcwLrTvdXe07Ocviyt6UC0TCb/beCjVWayPG
hnqK89+clU82eIcRZRUgtJKir2wN8X7Vc1DdiXFrqZaYksDoTpukqq+kGUbTyDzYuJWWHCLl0SmP
xnZ/iyGdEuhDDGiJd67C2fJ8nIHruCGM6pox3CWJnj6GlMdsdbX2Ua1ZrRURGugvkVycT8Umh1wn
GewbJGZADQ3ZqQoCLHG4kxH/MUhVGy+2M3aPbRwwsCjtncafBctPWZ8PzLu+gLA/ZalVfP/g0Y3D
TXvYoBuh+IQNZfjmlfymvOTHBzuingFl4e480MyMKvcHcaD8pkWow1o2q9MPu4qCMoDA1fitavzr
VLOLFyOxCzY3lvmqAKjx1PvLkziYiwEdeRXzqIE5+8aOi38NDWP+sLOn6RopYhjGtfHcG2dkA/UY
xulx9RRt/k8y5sHdayvPoTEZulcX8ZMDaCZK4v+umLmeCADUZGoCJ2bsXQs61Kz052CK23t4ccJn
a3wWa1TpxV2LuthhzLhAlh5rYXouvdbKU7FTISQiK+n3IUxgPpCbRNHjFC/7nlnpd3WSTSYiar9O
xkI/WOZfJ9LlrvojGGumzj3kjnNOdV/iLclZVK3rjTTt9KmGSOBlyCp2IcoMCsggWD7Xfv/qVbA8
h9Bdy5jSQjwG49u8zVN4OeMGBsphbHj1HIyqG0mWect2UXZiUINwKR0Hn1i90STEsTuXF5eMkZ5j
t93MyeWHjuOnSATkLl4/gD8wvB0bsK0KCKYlXnkG9ewKYytYMbF1FqRcLRMNaUFpV6Cdav6U1p8G
NTHYAAOtBxREom2iG6dy4zB/WzbRVD4e7ioTQeiLNkD76njnzRHAjtxNvavXEdymaPqdZoo4VNxi
0/hHEIjo0jMZ4EQKtxGbe/g/ESY8hfQQmlEeod+b+CsvMffHaIGMQ1Io3aPTul56mtVeV90y3iMW
QQIyqdPv2vLl6NrqTHBIOFjZFhzFeTQk7V4OEJ2i6RE1ikGj3QeADIE4k8M8eiQj7Ftm44CJxAM2
xvV8NZrl3JqHdj8OYB+pymN6YcNiM7hpe8rkZLlqG7PZ223RbirAljJUBqjPg1Cs3oipYlf7ymaB
fCqdMghio8Pnicl1/eW8sKblvErgUrItH/GqLr+bnbD/oU7gOxt+xH1+NyqLOhHLP32M/pttwyYB
F7935TdhEZ64XomKHqn8U2qgyvCkitpyZxQ/B5CL9wdTo9n1YYgY5SDD9HUpTiNE1kJWSH120tdg
6yd7Pfy+8jMiY4yMZwag6Xhp1FESItSVzFdH24r4BsCF+jA0MVJt8/8TKNSm2wn28j37Vd/0oO6/
qhMPlveveTJ8q6JyEMtbV4m0yZhP30q92MFqvHzyXYcyCjuvruGnNh/nAn7HNEqL7/8rDwP86ePQ
AGz/txhHD1PBFNGQ29nj+Pv3SEgNX3WwCZ3Y4Goo5Av0u3LN/CsKKyBZbbL0LvYgS2gyKukrg30d
tyqmbwaMg+lQUwcMTfu5E/v19z7n5eO6cfN8jFQZPpdArtXX7jxQuKt56BK9ReICMZ5YW9wVU/Gz
S1rjEbiPc6PPYX4Oqs35akXbsemMLwbrrQt/TsZrv2DuW6T5XvrjENbtnCn/biwdY+tm5CGlY7ap
Ap+g3dTToELOsskum4Vtp3KGJ0tFhq6jPWtNLdugtBVwCaKzE5er87XiqzTqqzCne/0qYn/3VebG
ZVJatstT4kWIFTMu0ZQGjsZlXeXj71+lq9ubiCf6WdyTC4sB0zwV+oykXuw/VlPnPDUFr4khDrbS
olQEYm0o6a+1BFdrBNYY5G13GNlNo34FkNBlupG7T13izCCGWHDJWGOt6gc/GS9k6CFctfznj+rD
1bqWYMePGoxu3FETvOko8NiabbX77ek6tQEQO88/3GrSAc6Ze3P0xqvDk1ofS2RvDCjd1LTpPwZJ
U3PM0GwgADAEJZUlGzw+0kFbmGnJWWfG9K0RKRJyVWlhou9Wel9KRJPRdPDyx9ZFwnelcvV2jMJm
s3g8vCY9nPdNUdgnupbO74d76JochucubPgesNObdTLy+58hlcv3sZqlFEZX3gOGgIC7helUk0lL
NUfF/U90NlmKQFqYXRy2oqfWXB+QfLiYUjtFCvbtLDPTV5s6m7Mqg+ftzab8UJoqP/0/0q5ryXFd
SX4RIwh6vsr7tjNnpl8YY+k9QBL8+k0UNaK6z9y9G7EvCKIc1S2JAlBVmWUHrLRW9XXqPO5Xnczz
XaWaKdGG3k1TIBvfT20LiMvTTwxWWRwwqSjwN5PQ29IZVRGC+8oSGjIiaAYDWFwIvkCU+8xmdGil
zBwrKC6O2X0FZFe27nRWv42dWNLTBIXlQBbtEqAjxYF+fG8htTH74VSoARwMa7izSL2keZNIzFOM
v1mAFU2CLxmcwyhZ+MYyDyndkRufBkN883CofDFURbLSzbMybe8sa8ze6+aZ8is48HOrGFQUeL56
WxtftUONEz5Q7OLxgwLQ6hP6ORSdHNN/Zi2IdhN0TcfMe9bRFvEF4IzucuxC+Yj8gj+5c4A13rnn
BSCR/bRyP6VoJjEi8OKGhsl3bh5az4YFnolQy1d41dYzqiytZ4HzvXXGkh79h5b1TGa5lMueF+KR
ZgAMKHd9jprpSam8wih9G9FedSInwAe6R3AOfaOIZNXhF+c/3pgswEMH9mN1Y5pSIHVjHyvORwqE
rv9iQjeVYb2NPNYe7brRzigTAetUlwhv6TahjgMNCDWOXu0FXWZ2zYH4Zz7SLDUt92qDIhTwI+j6
gbdgHdsaFZZjf41gyJjvx8Z+BIM6HsWev9I1G78nnQiOgWNeBwZ22OP/LmtRxbyJUnV09d6YphTK
QD3e0ZWv1OzVgQJz6+AMZkFtXzT8TTF3hpVeb25B9CzAQPCnW4yax/gtlNZFaDWkxjFsqu7jI98L
4HekDNaxDIDVmrf9oc7SBzMYo2kgOU09xaGAVOJ5FpG8NwMAtsWh2JICGTX1bNPHcS2qUC7vhJbu
IzwPHz5EoCmKUpas4vH5w71ZAmwzo/2i+1m7a4Eh8EBDIwE6nCFVgF7Bi69jqY8DDrdCcXD+abYa
gXb/0HpmA+qLMUZa9Z27GYCrmuJOAd7FnG3fx+2Fg84cp6zXvuhRha0GnJMu7DiPkPbDrPcceaGr
ZqzTXWR6Ibr78nsFaVErD6Ii2w43swfZTdqiv4s5B6aYrYtPI8nsxLzEKKM8ggBOPpqOBHe0Hdfr
WE0j3RseHawwjhUfX2g2D3gCH9qw70+zaHanaBTDzqP0WMDdyRtr2eEGG3wV2ifTjJpzbEQHmkUO
RDhFq89VjryXMnBwbjRZSSM90GwWFbAacPcIRG7XOHXZ3jv9JbSKEyPbBdYNdSeagjfvCKaLBwtn
FEfVBFwC/k6NRZwj/6Ck8zDp5znOiABHqgFrk2RhGiCt2mcxPhYkuLukuaPCTeEn1XTdRTpYlRL9
axlaazQsuK+WwiWmU9TfWO55wLQCEXXSRNarAMjJ2kjt+NRoYX4CVTJy3DeXgZXBLxSjRo77q8TP
8iJuqnAHirRig/Q7SoQqvV0A+rYHnHdZXef0kJj7RWfFZGgYA7byYY5kTA3IIJXoGgyc07dlJB/d
YiwvQw6E8VABPvkt2pdSGVsLNzE5mt5HE12ZoXmoXMFex9oq1oaLGnOrddmrBJTZrust9FgrLYuB
Zd4WzhsPCgNLZ7DTBOIbqWiIXOfYMOk+0MwawLIVVZ1xFzqukeGZHMrWAfeyz5Z0p1toFG2zxRCg
yAuAStmGM9/ceSB1+oJO9CVBcYGrOUNdArd2GdiuSU6pdJLjvPtOTvZ4BmToDviXnOJTHKS1is/M
Be/K8M/813SAHAs4PngkYraOZ54xgJ1W/Su0CCdk3M/G6a8JgPywS8ZRn/5RdVWOAOYo38gWrJft
C0LTH0oSB8SN2uBad6Gx/r2GjpBXvws9jo85djlLswEoSjUAUlOgKXrQkZkTPLJfLdmzTRECFTsA
69bDULTYpTs4dVO2nRY4/9k2TlCRfYtLtrIHfofv6NYUtzTz/hDV6HNAKevVdsjeTPcHFStJPWUn
R0NVIlU/NWGXbP0+jjekBeVNjSpVwAyRtsVhRwgi9GfhpOErFuhrEs8xpmooFUNTMWhaog4BvCUA
fi7R5re0ctFu0RzwFgMk+URDXoZA8qTLDIfIk5DssrB8m0Vk4YKRdhUkWYIe8NI5d115IpAYAo9h
nbDXqRb4K5IZvYcDprT/pEnRTmZ/cfKYbgOlEJyipambG8EECFk9ydi+aGrUSMRBtaBTNi69Zt06
jb6byv0MMHSnXf5KZmYVAZpYVQcaXdyurbzdAMw7RtcRCIqajfSQy3JSxfSosn61AYjeOBzMI2X9
eKrtjDFznrVWVi+VXW2n5hdmJyfegiWHnALkTjfgO+IbcgLTzzUGGetDuLdUDKwzzlit8iPVebAQ
dLpYm554HqAyhGR1XKM8YACP3iSkypGpKuSPNc1IXjS+sRsrvVoYCswj0sCWCbZT4MSqImGaJlrn
7sb301lLxrMvGVMR8f/BN9UdtvNS5IGxN0kEOBzS7oVhsfCUh0i2qlmNWoeXOoyr5SAca0eytAMu
VNeAsSwb+u4lUUNcj+ic59WFHBgYrjdDaxuAjYCydfopJCkpRlblFWjM5TUkG3txHFRIA8dJE54N
yA2BeY7k/mKCsqLKLTSSRbuWGRUaEVHXNYFafRBOEFlKPSvi3HgwbZQogPzZfuH+N4BK8GfqO84T
C5QDXSZ2NB3wiTxYBmhEaEr2jsC2xb/am8MI7H5D30cgetoZNktf8nD8MQG7AcN6YZTZ8IR9YwM2
QyT4PYXbNvCDO/D4G09AZ2cB7+aQWdVfHXEC1BwbA6RxzeAh7QO41z7RtUORgp+9VwlU/AYnL1n9
RDrKvhpj8ssJEzbBu/Zo0F8HoeoUVuaAGdYOqMhBpa8K9sebdHhMijUIGlCRlwXXJFMoIrbNs+aF
Uk6znHqK/qNsNMFF6VboYVOtR2RmVrmL47T8Z45H07kbcjDHR8ETvp1JvyBZAMaydnXTkIwG0XYr
wzA9JH5MFPxvvkQpHtTY16Fi3R6cJ6sO+K7MPFCoAyftKZAgqq+a0P55Z+i3vvMEQBm+SwdUEqS9
laD+KLSPGZbEOPms7CP6Ja5XyU1G2g92pGXK94PdHKWNLIAn9ckRKKZAdB487D41EIppUd78cvon
LDCs39mQfc5Q0fYlyNJ4VTpj/FhjvbHzAC2zN5w+A3heFN15i86of1n9E5o6rN+ySD4baP3DkZZz
zAsGnjcjd3/a1r73deeHkcQoM0AjzlMKpAGwGHjB1krd4blSLCZVaTrvTeMmDHYm4YuAgz4EnnDb
699zD39HijrPhVcaRy50LOlvZYNMB6WoXkfnGVHvJnKcBmvZPhyPehlcncgMWBd3cbyoyReqMmaJ
Utr+aQjkbwIWDSx0nKIcqD3rGb4+etr/ptUJ46wBs13Izzf7WY7auvZsguP+g72m4tzsafUjY3Ak
svrJQk+VQvCQAInTq7e5TwKHxXieIM+xF2nx1jFsGdHQiOnNbG6GuMktw/eRmkERAD2CdQ28hqBi
qM70gE5RQbQYKrTLkLYJIpAwKC09oEmr4/dq0pKvk3U/M7v7lDV2ArARAKjqMtzrtWt9QtNHdkC2
8ipvMg1Ew4BJnOX0f3xvX6g49PeXlr8LU2Z/QpHNNc7NvlBxWj9Ygu43QeOreiM1tHCCI6WzJjT6
qsZBsqOBEdwP8N3MtJaBBthw9zXz2FYTLlKYbYGSjCxKvgN9dy1Q7P7LqXLgtIfpl9mpBfo2eh7Z
vVNUq8Ir+iSmwUHIMmdgm+sj0JKismfp8LBdGiCa/tYydyPVBoH1AU49HfsLkHoUg5SXPYxjIPZj
XUQ7G1jsTzwGnQo5ZR46XJSTLsJHcgo40paxe+r94LkHQ/mL2brmkfkdOvYUEq1te88j2DVf4lSa
6GdEH+oE1go5ey+nPYOKA04td8MNMMahDghdGTm6AWaMxdrsike0K/0QPLb2s7xDb//ebAQ6BxQU
Iw1abySP0WOPnc7vNm22t4tRs+4kNuhWQaIElsME1LfZwuXlicAVhUTaAnxz/qlVGJIAGAeWojC9
E4E0kpamXWuYn2bj2dcOav+jMaBxukcvDXHk66bRBvWU9avnN8HBzdDyB07e+tVO6+p5aFExopQk
Qunli+2K/FJYSfPqDE2y8pPA3072uavv8IHWwRcDrUzyHB08+pmUAKDKnnxUgy4dHbXFHXZaqBSm
TCvoShTLir0YDA7QwSJ0VtOcwGJKH8zdkenYqwlASsbiXE2oPSBk7vGTDHqPqAm0M46E4nMAoPMV
8KL67zJaE3hQPWQ+WJF1lAqD8v7s+i3ogQrmYL+CjrzBxVfajUD3MFXTsKjY+gFeB5XT+IPVPxq6
tiYliYD4dHUg/wyHEhuQsYNyAc/I3gtRgigVE5d2Sto625NoHmYzkumef4qUWc2KYVHZXYc6xPzZ
AifBvhuaXN/epoyn0c/OQ7mq69XoAwm8rz2AMpY+K/hTBu6crRQFtp4osT+1YW2ueZW2r0Ntgrqt
5cMPK7eWE4lGDLDqmPtf9bbol0jz8ie9iNutrQMai9wNAcxpJF2rRSmtdj+gIOBzbAH0SD2/uixH
m6gV4jiyK9E/AQJ1eh6FwKYDLNIfeyUn+6CEXMPx8FbVPubKR8WiZ9UHn7/cg+6tYhH49Af7273n
13Szp/iol72+ptt9P/wNt7+t4l6AbY0e7AOtiFCd2nZnAlI0wSaOjDSmhMA4a72WjQ/RCD5VJG99
MMTiHB207HzjhgmYQhQqiF/a4D9V2nmKLxVudDMmLfUzasr4b77FUH5B+0e9tRUMLK2adaQZNhaQ
DZfTgnlaO9+E84J5VoxyRAEz4cq2gQSvamGedDGeAUuk//RRrqeHhv7TxQWIvMGjCVVZmCNdkKr0
u7/YWBnqZHFcGm4G9K2vEtPGA9+q9FenQQD1gSG5o8faoQPh+CtDwz29OR/slXy2fx+H3vwP9iq+
KNnbgC02to3Y1IEZjaEKk5oBJGoWY8CXPlw7X4CQQdO5UwDYzZNo6p4B4c8SFGXlA1ncYnSj+eZz
sWaan79ZoL5T7bGFDhZApDTltrS7/A0UP1VcNU9Csm+ezN1jXzBQaqkcUwvOy2OYCkxVUom0JhtQ
9K5STonfIcegpoDcu2rJF7iT2fb6MwCWJQvIo9h3pOBUeGrUFR9d9gSOjAB0vf31Cnw/7On/bfch
Cpbl/l/vWzK+BXu82NEH23BRuIj83XCiaZSO9aK3YgnKZHwpAA/+L+1s7OYof03t/WCM9ZH2MHYV
pRuJ7NxUierXvDqhQgrHP2r3QyZ6A2Y8Jl9oAn61BoWC3r37yFHST1up1EVRBrlbTlKd8PT/p4oy
MS4EcPP3WplcrtM09s6xy10gK4FMkDmyXkQpsq9CKSYbUpNfmGQXmk2KLgK9HopTQEDOwOBFg3aI
8sy/MMMWYHDXk592Z9g7XtpX/WSpdXIV5jmaCpXCCiKVaSh8bWeH6ffBC51wdw006cjsFm2Slbnm
n64fF8MD4UyeYS8Eet1hg/Nf53nwfQ29Y1L/xniO9lOk3yoRbCNQt3wD1ry2SHwshGpUJWwqZjpH
HwBBd+6jcvfqiJE7IP77r7owTyipeMHPiI9NNxbnKP5Ol+i3Ao5JKlB+mOnDpTPZ+FQ1w7d6HN2v
pauLVRpr1sHEzvmzLmIw3kDeOtLZBOAL3NI0ytEfhM35PxXT7L3Wg9+JwlYOkIvU7Wodewe6XdJn
7tcAED/T7dCPMd2O4mAxcr2dFQTT7TI2DAe05QAohvCNOykTLIk1VFcrYOQEECbtwZEcixprsJe2
uHY26J0bHcNQfp0eFSY+EUez7+6nesS/zpA7N4fpOaKeSvYfp/kJRFYqDono2XULPT/JSGTDCsnL
eDkqku1Rtc3XDbJXd/31Uxt9ZOvrRGsVb92fnns2d9XPrfbUWt8H8l/WpDBnl6u3ihsOQLuaG/op
mAAmwRqYNB14pJDE71u27zKTn5AYVnn7qMbZpoHsxjSnMkPuj6gwDsVprjzMouFqN5UokkbF+mBH
8SRrEE/dbQ6gYiJL80kzNW+dh316Qik/2JMsA0UymcyvcxJyYaenIkaJtG/Hn0lEw+w2y5rAN1cg
REuWdIoBUj9rFzZI86sDkFQNQ1zg8CNhMfbQaq6YGlD+7k0m0jDcYwoY994Ww3OWV+2y98foa2B6
nwG2Ov52u3PLGDhoODNOmQ2SUlQ3Wyhbd/krzrSzNdIqOlAxsnEnC+HuR82MzhL1cRsexPcR3Rjr
qnyQvz37PIrsXxEFQP8A6F3oR0sDuKPq3vFwIEVQA9PxHPLW9jP4tPUX3cHyT201+FjqL5FqvFdY
9jcdbTRoxjNrgoPPkjS4AE51WQgkT1Dq5UyMTo4BDKZykLsZhKtHTfCSRw1SPQqTy1IW9R8LLCzj
F4rRKQvC6eINUKGqbNgVI841luRPdyhS40Wrw/rRa7Cjazrm72vVb5v2oFXiTDyjGLd57kP9pKlG
2ypDGSrzQBNJUyDW/tVJatwDTSE6eKkIW08tC5VwwHimMzA6DZvP0Eh2V6ytirrJpPDde7fZN8jj
aDdqIL1osDHfahVW3ZaGQ2jR+UA1Nb32VTeA/yDsdviBE7AlPa9Hp76YHGv+UPEY2QXW/F4QtZN7
kWPNj52+ObknRY9PpO9O7m05fvcqrdmh2QSnZk06YpyuNSbRVt9V6JonaQ5Q3pXIBgCBNKKsF6Sf
TMnq4zzpLLZPASBUgutdd9L0l657x9LOkvcXpPq7zXvVf7GxYjNf5L7GQQCHT05mAdl8cNpiT58a
5gflGeXwzxN5WKK0daAXezLuQzZpyfaDP03Jv2+cZ5pJUXtr3vXeJtsDaYq/OUnebVuzrLe0Si32
vpJ6NyltgpytEKDlQ3O32EZYFG1p5VrsZYnC2RbNYjuwpGOnWzSpXPdpAPYnHN9MKEMEMvJBMWMa
zYpZRtBFOJ39VyiCLvIUR3SWWc9XjNsyKb7UCobYVijFTWz9cnNr2JLobij74UxTZZFr/QD+MNiT
SCcsY5rnrvNrNBUU000rSQuY6jeClnDQx3vo8OjCrynAIy3FaBql+XDCMzX6xw2/1RGwLMhK1HW2
oqnqmgRKALDMJ2gLdCukOyCn6c8mmmXPQCQ904yGHgW5K62smw1NgdnMnm3ZgDI1AAWzmiUcS1Re
DBlwmBCDBg0/FIuw7IMDTfWIXeM6mp4v9R40673TNxsLfDI5yHNR4q8lYDTN0MNHHjHyUqhy5agc
V/eYg8a3oMAiN89+5t292MFNri929gJBKoDTQBo3xw1ali2nW4N+MlmwDBuq9y9Ujx3gNqQ1qNgr
B/Stsr8fUHkkjh4A0srKw+81abs67IBsrazTBjCMpVcDbuHmV6srPU1EDWyXShxdA5BtSjaFYH2j
HYf+H+JMxHoxW+n14K6J35BkoQOcqbgH8/lMcih18K/2LJo4E8mMHEwTLM6dwR8m8kPFh+g23i9b
B9rtLOJBmq3AduOuZ5mGX87pLhSIFHQXzdcAjYZADehZHkwGIjX1pULOEBmStGJbms44Xz64j+8U
E9jPLJxxvz6EoQjz93WOTwppd+6ydYIUPNFAtwbMKl80UjO3kaphIlmirsRNgS9apUXf6MFRoWp3
0VhpcwFwdvcYy65c0HMGpKX4t3oAuqRuN8P/ijPc4qcAodXCaAP+gqoktuG2lhyjgeVnjQVgrrGd
/LP0q59UfOE3b+1ffHrbSI5hZYbbK+BJCezplYbaq0WFH7g1fePn7z5N6ctuZRw82G5zNSHFNNye
HWRCUeYAdw8PUgNoxltdMe+YJvmR1nS+qgoNrcDBGWTUbWmJRwrWW/4RLbEnspjXf1gQg5Gl7Lvt
rLjZzitEVH8Vj4XvoKUMzZNTXNIGbhTMcS0xGGhNREsD+jPOtC2Yh0gDVyyAt+rK5OH2nbzr/c/9
KMsnLc7ajYZD+1Ph5+MxGSq2cbCqffZkHS+RLmu+eSLZE55Im+TbOgjD72WOLh03rFMQNiHLN7sD
SffeXeIrcAn75GcqarFN/LZYRSnIVfyo8B7rMVgR1QoYGXCuGYt8MYLV8EgycsDRJdY+iWJjUQ6g
T1+RbQZ+YDtq6r1h592eGXm/rby2eqlNv130Qe78lGGMPo3e+556A85J2qF+nG17tBK8JK2DhiXD
6o8GqL+WAc4yH1Dm/Uxn1GOc9g+t5TzTOpJ0aka6EOhCpKPZTdfhd32FhlowVKk8Dp39GnZ2iOt6
PN6RD1R1cWgStEWSBdnSsbGSky2JpvPkm/9EVEAeN//5Njd/ittzF3nnGJXyC2ULlMLxCm+uwtGU
HFw//KQxp63DdWnkwRptFGwLKqbsTFcloHjOg5KNSlZ6/F9aHC/r2/+D3RyFrsij/OSI0N8xnI6j
onCQj35ljHgctYAKcuI9JW/60T9hVdN/lUmsgXU1sh6cPIwAK1GLHXM9+SiRCkchIJxCOOlWKp55
DaTzMEmtS6BwMJrRNi8FN5bMZOw0i0gOWMxxbbnotiVFQuAapAkkAzOSBpYd5c8AXrKwrU6TPfDK
SuNsdWtPIB3UCTmu+0yvgaMAtHau17/afoi/o5oTTRfeYD2FLMmOWL4jlRfr0XebrU0N9cnkGA1N
faiNwiPHcczNc4tnyNIdhLEyPRltZtKpCHV3OLUqLsQplQlPVb0OX2hGQxzqwAX+D06OIdi2kyNb
0t9DwzCggBd4Fv6G/luzoksD64CW2uMson8PmWUoZ18AXs3fkNZUoCSjF1z62C0P5NkK84ha+NjD
owLAoHQH1FTZ7uoWGAAupgLWTa09sLpROSTChitMBPlU4ruKXFL6FmUpELv7uATPfBSsaMqCHAeT
aaaBTqjPPsV5ue69QX6pkNPbl8iurISa5gVoNI08OkQACwUbfO8vJVC8jkluq11MGxSoj6drEkc1
+6Mjh7JkPlr84EAaGlK7gZPRNePqem4VtL99RdBkE1dTxof4AEKWTSBH/RR4OT5r6urOhC7DwI4P
oR9vADPbHG2nX3qt9WLVTfMsXO5dcl2IRdT39VeTN/GqB0PRMWsAPOKiJ4TkgGzodw1KVtdaB7NK
Oi/moNWTO6D0xUIf4vor2L7iFbbnybFxcHhVoLkb/zIc1KHIcCyfg04HTB46WbvQ2InaXRQiN5F0
stgxKbI0REYqMo40Z7crkoW1a2A/piwbsJMtkTm7OpKMhjtDugSHQLxCAXG4LtxUrCrHTLdU2xK5
wjuOpoinUhcC5ndkszFdwR+JBGBsHL7ibpbdOSBRHy8kvoyPpcjRBasNj6xy9Y2PNrulFqhOMNBu
6BfOouXY1PIR3zNU6yu7OIlS4CTm9Z6mpAhClDySr0fNZ20+TL5kEnjjCZAO/iEdLfsCqpTm0oU4
0So9b8tynB00HqA9zabA4qACHMrJ9NH0rGwnGY8CcxHUmbkBqoJz8WNhX5jdxXmC3n9ARdQW9x6w
DPOeM9cFiHmYDkug53sowoOMO/Ih5pp+JlHmj/oe7YGAulMWHRjtn7Wg+wWCJXkkexaY/VG2yW/S
kZXR1DrADwK0z6uIOCiQ56aIH/0gA3PrkISAgGJmuCN/IQ37wTbZmmYUJPKaYRXYTb8hmd0lxbMY
to7nw33UfWutASlsPb8iB0yaIUPHajJamuqjxHEyt7ZmmIuLhZOch6hycXKsrkJkyxeWX6LyKcfm
bkFCVGWgp8bS8xVNJ80QuQ0Ok8BTq5xDnEBfrRFZb3txuRNVeX2NSgFoqEptyQfNOUbqxDxRg2Ri
3PY1UCdAveyeC8Cejyu6lHbzirJ8F1xkys5I3HNJR/BNwK4u0xw5IOQMtHIxuKb5iFWGfqplcMh5
rAWTrNEjIN7p3ZksrDixHrUxiZZyGMXWUFNSJG0CvPDMaZc0JQVq1qdws4iuVEjULXXnAMylGvpM
iqWM4FmXOeCdEi4v02CZlbGoWHXknmscSDb25lVbCZ4ewFw+2Yazl7qqoqpYUbiUgowslhfyfR+O
Ympa6+6x8UIiCnv1IHHXmejRXK5mltprE8nQPLVDZ12jHBMNeIqCiExISwMqKVB9VPgHOXiKoIi4
iRq1Tr9FnqiL7miKlIYizmEmb5rf/O5ks6G6H/ki34cu4cB+QsNqecZOtDzTFQ32OBjLPCrE6oNi
Ni6ycDiVxWl2IlO8R9dA0zRojWVVtWI127UNmoSyBExagLY55MhvHHoDnVcLmhuD4dmT6k7KGTbE
fpQBr3c25U4OLzD4aAeLvGrX1fAm36TTJYXVmsG3l3SzOytAxpqrQEY9cADhmmaOtrvCH3SO567a
xKyPwcYogXmg+2k9DSS1TLOs0MkBYaoJ31veXfJQ1Gi/w0DCAnVDUXEkKbCuPG95f7koWOs+GKnm
7TpWJ2DhzIDxhVNr/wFdWvWyyX2xoemYCv+BrgKGIyq7T4F4BjOSF7l5DVBQABJSADCQCnSYDdXJ
bZNtRWmJThPNKSxsE4Uenr9EwwvApEkIynPgiZFK4lm+nISZbyzHwjCcrQ3C9JWGVij0mV5ATIVB
XTkhy/UFnmRf7NAfdiTzBVgUJ0MfhAsrJmK++uAnWh0RhjDdWVrzY45H8lYpR4NbZ9zQlyHuQKLJ
Sd12vuHtlUx2DshB726Y6Zqxvlal6P2hx/8N7JoqH0CDX9WHxu3lfhbRVarSBnTVAuDrrMxqWcr9
LJ8dZtnNjJTZ7S6hESTbxLJ/EiViqXgRO3SG70ErO1El3nEhgngRb8NNPWlQsYQuET+XAKsTJTpk
suvQOEAaBVvonzldITX8Tli1Ll9omROu8aMXVov/EiNXt/gYmHxyrWxWicgKbKVGPQZrbt09oDCz
eDWdoABubinwW4g8fMU5yn/L+CVyLtyM7JclqKLAVCRLdCHxQG/2FiBmXgzu1ftoiFAJp6ZZUVkv
L2Hop1dLgEs1+76O0X85kb2CDgtYS5U+1Q95NirKK89qHssGnOVg09bXSGFUX8d8vLMoAhx3RrzV
l27Y/rDj3t7lfAgujRFYaAsZEnud1Ng8Ax8DfQosy+yTxjxs0bAjwpcyB3+EMvfhbCpnEoGa4iqf
A5CChr4xcSSdcB/J3ZQvTF2Ki6xy+Yo69U2oa/JLkg7uLhUjgKVo/d9GHJD1/tWs59qmLwKwCtpC
B8ozsukLW9PZg+1ESN7ZMcqc/eRJCjf71OWRvROsdDaGVZhfrB7FhMoAvM9YV7upfyJPz8gAHaa2
ZspTV55hUtn45Y+cjR7U3wTQ7HqgmJumDzR93cSvAgbej8MqdkxnSVNgZaNEJaZR2AI8R2kJdAQY
TjJyZEYvDnFr7yoxahInujFDKt21roECVDhOwSc9zZGGuwtWgoohqgFQTksSWpyYdl7sZGe+fVyq
0Bzwlm9kQbO7pY9a0uBUuNgpi1mOgvnoZDAT2GN+8+RqHVrnMo7K5l42T72S2X+RWYOZ7oYW/0i7
rdonMv7g+yFe1HEkK4y62Hasw8986i79NM/OreStfYhdINdh5vN/rj8+o5eht4HarKn3unXXvhWw
B+rGpr5sBviytW9gqUqyWZGWmzgY2QOvX4Br02CHrXg3kxD0KSj6rNEbGV2pOmfSzg/aWcFcMHeG
ISBrYulUy1lR+Va4ANOntmF+kuxAnh7uatNgrz4TX8Xo5D9QsfSGgrf+dTbws5q9xtnw1WvR8ZXG
7aooM3QgB0DRWrp6Gqwk14r1DJA6y6YSWbSzoqvF14CrYJhoL1I7TpMIg2mz6Tg6ytx5Cig/tVMl
2ccNKW8AqwPwj8NsTLtXj2ejWEybW5e2uGQAgA3U496i0R0tEDZdi5orMQwb7jF8w8rWP5pV2rww
r3ilIlWJxqOVUHJbyb24vpN3fuwfe943L72RvVIRbFaIcNl64FLzHfup5bm3oivQx3orHYCv4DPE
1QctyCUBLzImB3pj6Q0b1bsGyJd0WQWNibfuzzs+fRb8EsBlvZ1dNfObSs6ktdXP5aygCDSlqEL5
kvGsoKs58nSn+c4A9EGpsopKL+6D84eo2cQhq/6K+dW0roj3eeU9t9zSTyFvq1NgLDXLxQmA28bo
uEJRHbDVXC8mzSQD5224y8oAcI6O7i5qtbO0kUGpLd97oGE0x/Jo1ThgVRCsepzBTDN0tvIEwPBJ
SHauUv9v/qihybZ9IOSqqLsY/3/mTl3/Zbh1gTz1Xcep+iqOkAr+rwZBnMUX7uODRrgBiCAC0X4f
hvAaATw83cniLrC8wanhdVJ/TlQCjeP3HcUASbonWafX2oOt4edYKUmUJtxe2wbYH2cvbyz2YQhY
RRLpLereC9u/xiWZtCtAV0o32VMkimsANJqUNGBvZK/HXPvlFFYunYfQlt0aPIlvRjNqm1yVeFSq
5ANEV9crkmlUAUIamluDeKtEq23I7s6kdfJ0jep44Iur8ysk5ewjKtDtY0onW2qjh+bcACiBkJHJ
PNQ++jfm6d9MLG4onFB/S2ZeJlFV4ox7T3He2EMKbpyPl3fzYXguCtM58MZMwhUpaGCKcoeuylji
FMkcq6croofb/Uy9yMWbEGirUFj68zT4xr60rQFEsxBpQVYeeBeg0C3zkOuULU6uRKFFe1IHtowf
Y6QMqjplkz9PSncdqJizzEWrS9SK+5i1BVTEu7u69SoYgLdpKGRJLUbDqkjTx2QogWHvWP2y6XV7
R0qwmec7LU+8paVs8x7oQX0J/DSjwpb85kq2sgZ8dw602F3XsQqF6+B/yxTEnVNX1sUEZzF4v3W5
IRk2RujnywOvOBpluScZDbkBTgUwSsMaSEzAylDOWG1al4JZzaKL0mrXqbMus5E4EHUrdzUjJknX
dY/eWF8kHYkpeCVS4vjvAYTG5hGdxcBfQuraX7lV6q6meTGAXaoR7aUfkOIMnREwlnj2LJqizbdM
bcNS4OC7i67YFSwDfpLahtHgaU28M5CLXtSxfZWR4oP/7IEYqeaUqLFE2EKkJnowkhInh4V2riNA
Y6M7LAVrer4kEQ1AKAe+RBuFP0ZgXILtEWazlqZ2huqCPAIQ6mRM6vehZjdAT+BwPDHiKZ7ZAsDv
+kHtmxAfh2AMjqlhlCsjQYUPsnzBkWQ0OJVPGbrgaLa52yxIONvMfrNiMqyDnWumrcru/dtXAzrJ
ynTjckluRRDiSTf5Tdd0W9LR0MmhBPscvqlXruEocuLDfOzw4STDH3m1TJr/oe27mhzHlS5/ESNo
QfKV8q7Ltat5YfTMvQM60PtfvwcJtajWVM/utxv7wgDSUWVEAonMc2qcyckESIxT5TFYbBjKKU+G
ZgekXeQP8VJ/LIE0y69RcmH+0TBXe/JD3w1mNCI/FYnrnTVexms6EOEzcirJaH8Phe5sTQ0bidju
si++n72QARCjPNQcVOZTJNsRybOXC3npKWo2HbApzj5p1t92EtsxvkHXQVpcB1BhXYJjfF5w5Lnl
6P/UKG39F1TTmj/ug93u8xDrdp8PP4vuAdI3wqF7YBfe9Ka3zmsjkdd7zczwBWXmKeqLeZGH3PtQ
LkJgJYqpsU7AFRt2+G3iN4lgRNw+ymBWmVinD25CTmM83N38g5vUNQ7qRYiz67kM56eijIGZ1PSf
k9rBZbRXCSjRX5KG959ndAAFAziKTsqiRcd4gpOQrdIiOXrAczVbkRa1zPoSDdXrd9HIgPcliktk
tMFzDlnTWiqHSLm6hAlQVYCd/JoQlMlFygqSlrjLyzhEKT3klFHUmXCGNbndFE1ejoDjl0TnUqam
FCXxTY/CqwBA6ghQm+ttQt3xzo7Xe2cd51j408VTvh+L5s1MhXc2BOP1+k7tCm9jZml9rEJPA0e7
dKSLJUdJ7darrhz1tXKkGCbFNX/GJeve6cc+oHuTzRKnqPyNBt7tYzc3awMrC/VCXt6rD+9a9Zpd
3r2gPMMzI/TazWKoXtJLCOVDczU0NRx9CW61m7v3+aPXEo88bemTSh9SWPLFv9xC9FYaoDQqGstX
s7CGndm77GjVqXtkeeuqEU1JQbKpD7FLMqQNjsnfDSx/tn3dGTbwESC7G9LcyQGehAM7xAUYle7j
hAZWd1I1JCldHu8UOc07UtXJ9uET0SdQH0a0/E9RTKiYibT+U4Z/3U9gH3NOTu9saEbySdevStEB
jcIDFUMwSBkp6ELTbIiTVcSKUPmSAh2yII8WXMNDTnOPSNm0zvp2Dz1JOmdNd6LQSYrK8nzCIUWg
wqLbrGuAbh12rThXbE62KTg7As03BcrvTRRA3A3JiObKPNfKoG5Td7PI0IUPckxS37kr87/SLNRO
ccvzMwnocueghkbbohJ4BPiqT/f35Uch07tPstywkh8CRF1sQ4Z3PmTjW+67ZyNn5u5Eke6XfHCs
l3s8mLozLSJInhgVTulj7wutNBZ5VxrJOnXmZvOguMVY5JGMwerwCzfG8tDFjg6ED9N8C4dUPX+9
IQVFVjLoJy2rlJwe8u2MAxWS3+wXee2Jq30+i+tLQdqXUn6zp+c7xeds5fgMxS8SkUHDSm8FDj7z
YKHT/EtoJYAGaLv7qWOb5p0xaf/dd9F+5GtJnAhhst/c96Yl38Yb9wmAMS6Rk07PJWtfQj63p3B2
xme6FHmebszG08EJZeLktmxKcQaC6Jm0mg0vGuEc+MVCmeBJmQ2Wm2xC9KCv8yEFAnrJ3A1zvRHY
0j4Wm1kxj2eax9yJN4M9yPzgILogkRpS02WZ9ljTHU208TdkdxdHCchcjOUfPevKHfmpiHfqSS/H
c2KF8SYxdE99ChXo8bPR3azIDwq7009h/oVOyYwsGoods7S30nMMUCbL15y8qDMvspka906bleOE
d9pP2YdnajKeIyoD8Itu7RyzyVcBJnpHUnyKjFqQu8gk992UDWvp0UWTsb87QlMvYhmaNFHPNDwq
Qa9EhWjAgeN31WhuCgLfts3QByEbV5bLUrVGHmRXNVGkytk6D9+ZYLEhvweb5U4i+1vjoXaYQrT1
akmOfNJtlKf6VbaMYmxBtnpZr30cbz5ZOlPVslS7mg32iKwZ8ACX4tdwnnaiM8EoLKtodRSEHYa2
GYI2AqL0ahgBi6RpUQ/UO+QWyqQdKSZQp6CNsRrfoPigvLuHjBcbdfxEDr79l/Dx3e2rLECeUvzl
NOIZRQL1V9GxaFdadnIwR+6/fmDReDjib7zhacm/irbfVQPzL5qdIJt4my6Z3D7tdq6RhhfK65L8
A5F0bHTQeGotcqujNaLm1jZrdo46g51p1HBTluHOx2i2c3+7aHUOoM+0gTPJgI9ZYQklnUMABl2H
N29S4Eze31dZfQlljlGTCU01khU1+M44R1kfsYhc8P8Ua08ak9BzPOSPYUKuGtXh/BqJUTJzsZMm
PiU7yWXM3HlvZv450+Lk5IV1chLh3BYBDRfhhA3vMcGX6WZGBkw6/N7LCHXU89xcaEQycnHCCDda
bPCjDcc5Py6S5UP4oTYerqkly2fI/Mld23KhHVrquXxdpyK5O21+2LolIFW8oBv8dkz9EIKmjZVF
azfDTmOx68Ik3XZ23wSUlFrSWJS7MmOR7bnnf3qQP9jqXoJ+J/JAjRDOPAF5GDYzO2TDvKEDRBeU
M9eTyeVAEefPuzJHAQMdKC7yh/NF1NftTCNNjzUBvpB2uZDbyMsdelOukR7CTXjzDwDTqXahbaQg
yJXT5fhyCYWiKn84MF8Th153+nMHQ7CjYYSq0OvIH9AHEkwdCpUzpJYABQk1MweARi7md/Msdw+x
1YsDaRsZUYVY5jQCDAfQ63IDEeW9lM1vggP3gln3n7E06iFfLxFbGez/9uNRGI4zj6LNMhxHtL73
7gAw52j6GjuGxohRnWNVTkJLapSahMuchHTJ8mzYoYHvvIgojHKTUWn0W1k/o+tO3e63NktoNLX/
/HAkfPhEAFfvd5mVnJWd22gmEAzmGQV0HphAzncp/opl4TqJLGtF2f2c8vfqbEBquOVaq3uh5JCO
ZwbkuEWznDZQtKKerLvzpuXAoK1mFL35hgCvKvdRCZ2DGeg8pS5ScXKkDYD3odHwqyzGsvtOS3b8
V9k02O+F1RtPVQpeKYFmVgBVDjUqxed6Y+lF9w1Vgy8Ebt+MySfg8hTfwZx5NUX1SI22xq7e1LFZ
bK9ZqE5mBIjOkzXNvkrb/Jm4Piu37Fds7r09KV0xpPsMjIYrfwDXZ4mDWRypp5cywbZlJV3nzAai
iSQNdcuuXxlGfnW1xDgGtRkVx8kqojcDkMmoNY2iHU1brUL/HTg0aUYXvW0FmGL7q0Xqa2BldpE9
wNl0sfrIX2qRqo3exqLg267txnUJSC00S0mkPSN2nyNqFEkK9JP01QEwuR2QyKVC1+ZVaLj6pwkM
NM+DvIBtK0NRIhAq8qZvtcDqwmHNBrBXkg25LeEpMsly240uSIgdKArZ0sXKrrcgU6AX5xsrq0Bm
mgz4dEjl/pViA0atFrqb/jmwbvzquFiGW+BBuViJ5eEVmrrALBzStxIAdQHIn5QT4WnWRfynEbrj
1zn35iADXPmBeryorSREq/qh6/Xvg90DIpOmgJi7Tlsvmw9ySm0pqG793kSoPaQTRTpMjHFgH2aD
f3iooSWLh2PMPnLubJscBdgAV1ibuo2TLdkA2oLf/kTT3u7NL2nR3U8XLRlHRXbV1rKV9MF4mWoO
uvdrxaxyrVb2dRe57wTsYnpoNSv0Kgyo9sSULrMHzulUdsDeRIttIm0nSV3WxaN4HsWutnu0bfBs
U3Kj+x4DKWY7Zam+j0Du/MUcPZzJoVqhjHVgqrMchSbmlFzsyEZpkkyLAtF8g7LK7rvrj+HW0ABn
GE6t8mx5jD/yaDnYW/LiVHk6CmJo2NoxhnYdrcfGrA93sscheHdqb/UoNfVBVtCEZXHye45WrbA+
3MnCVIs217N8HEh3B8pQu62wDi62ZzSjpPdDDptkNhrxY8DyIyc+xShjLViiPBa3Dg+XU40/i6zW
Hxs92aGRGXXlVIYOquHL3DvjkbSqyN9u2mQnTP+nTZ6AI9EaxqNSU707kzYlcH1ReF0laLH9aaOq
2SlELdUAuvnex2MZGDg12NLmmfmhtWnSVN/StjxJQKhJ00VLxrSXXoztqjM/4w1N74pmLJEV585+
4Bz9anI6VrYNFPEyU1PRob1bTcGw8AX9mi3eAsNgayAFRUfZwjc+F+zVsZMSVcz8Xl403isqXYs7
OXlK+0W+BLvJF1FNd0Lb5kN8W1Kcp5AvcYa0fENzQ3+qIjfcOz24v3OnqV/oooG0TskqSaPdyIsZ
11cZuCCaOzuOZtWATMh48V3iPdyDjEOtZvvOq+KhP0+jXalTe3pJ06+cXqvcQZVhHOWyQES+mGW5
wPK+JW3FZ1kC8ouCoiR9Xq1IC4wJDck+ZJKXtBTg2ecVx2nNY/2iU47rZja7C+WayKEL8TXRPfCT
3aocVSCQ/qoYSw6LvGQMfyhQds0FWzPJiqU1qY4iTiCX0pQuOBj+LyhBUNx/s+h9v7yzAGfof2vb
N05LDLKoJWXWrzFCv4vPNoqkqz8d1mq7R4wHsNc2xzEFmGuEqqUF4gEnpL6xVfMep14cL3UUz7XT
hO6jpp2+xEysS9lu28/1cDA1F1Tukzt+5zFYpStL6BeRM2VG8inWGRCwUvRJDugzHSTGpgfiuLca
b1IXMMgZ4ATeahPneMBb4weasqQyD2RPpuT00x476vwMlkIDNenWui5N7bs/VdU2t8HXmjZJ8ZYP
4X+INEvT3b+zXvC3GbW4h6KNxXbmRfleAGyMDIyyQV1pmXoXUTHUMbRCX5HiFtpOQJNsd/lHoVNk
Vl5tL7yGLqpGP82ylMYs3w2gK/5Rg6J9awJheu+nE3+3rHciTNWNSN/qUjxxHv0qdpLqKkaQSKJO
U5BfxBSklbFJ3Oj4xrVlBPZchjZwnXUdauTZdYTv8z9k/1/sAJkGUJG61gDMyZmno8QC7aT0VPWs
1gQRnnM/RQuSoR7BWKpctfREpum/+9Lz+vrSiuxhOiZdCgTquna/0gjYYe7XSMqQpbmOSLZo+cBB
ZvSrXdEgy/kQhexkCaPBdaR6tNH6hp63s97irBkQ0q6xddH0dhB+9Bbit48lTmyc2rZPX7BCRhsj
vfi5/gfX6/Gt5sDd0PkcgstIHjAOX2lh8K+OrmONb8BhaYCbw60VyF2AYlgLoBg6KcoYRFH/SBMs
RH6BPqwMZLsLD6h5oJbqDgnW3HdON7xEnzXlf0T7lId4zDSZkaGJV7Pfpsgxd2WMJQdh1Y2AKnip
wXVNKHV08eSTy0ib7ETTxYH8ZzCErhiwI/a+LztFvBfD0ppXVFHGB59NdkBTusTxmKySam72Vu6A
pPzfHMzR0oJZi9FJn+jeEVwqb8QLudBB8kxvA2CgVHtFGCk5JsmW/bQleVvZGoCVdjlotKjZiS7I
p2HJ5Yr8RFPbGYwdmE7jNfU+AcYmf5EObZ2iLrjWQee9GCdVi6SZgg914+ltrFER7I2l+xIbebKz
UYN4crJcB2cRsOEqI/LfhhZPMFR4hH82KJXzwb3wN9PF2TDN7g+P83oVSndD767uAk2BZx1k4Rst
bP23JBag3pToekCjZlvqE+U8dp6W0aw14YZk4220aJfRv9vxqOg3xuwBmpt5a7S3xft2zt4mlhln
usyZh58LqbwuoCEJyU638rdFZKG05swyLzmPgAqRjcUD7zeWmE1g/XD2Zs5OuQ65Xe2or9hBBRsS
fBLWUfYlk+zmQO61HZZrJ9WqnTe5xSpuwHKh8oVLFtLMNbZ3wlDlIFUiUmYdPZVrvGUnya4w+eV/
k50skfyheGTnRw1+ahr28miBdzlb5aPHsEzHN6rMQXC3Eshrb7TGd9dAswpf6GKPOb4FfeHs/Rhn
9iTT5/hQYjUOWk2Y1ZrbPk28BICpDNIA1f9g6wxB2ewmqzCyZxV0CeCW9TVo61ThiyvLg0fDLvbo
ln3pxwn1w17TgR6C22q6ZJxRh6tES5paOulpGZ1/FVEcJJiRub45RY5MZMuw5LBkrW8xlMPtc1DN
MZndYoCpBtgbeGYGs0SRaUCOcqrtLNVWatijnarl/Jgn1oimaZgUBCxDQz2rEg3MPz8dyYUuJKt/
OpMoNYHCiP9PezP0IKzIUBF+0sAc6O+XuV1nbXumeemA4nKuPDAmwJAuzqBV7mqxftTQnNSFVww7
fW5elyIxQxKuAgamlwf3GXY6smaM1CDS6Y7abF3uisloqOseaGmlNVWUdcTKivYl1BUzEJbJAjOy
8+SIpkv8B8VH9/DMb9fd8gge160jERO4ozm7UbbOUcMb+o6HbTYbs2qCo2a5kLfZ2a4m1T9HtnQx
wM0MoD3tTk4h8dUBCpMMSZclJN2BQo5TokKCnKJB6WdZud2JFYm2J6Zx3UYdkin85yKZezBqOGii
60H9QMpsRuOtE8bhhrRVO3bHIe+dgLRjnhrPIHvfKaX0LzUGwnTXeybacoqWSo6Kh2gG03mA7Bc6
K9P+NKK490SjRk5dLUt24GZ6I3lrtvcWD7IH1//XcIv/b29bcS2mT/dbW/ohFu3DJ14UxmzpKy5c
Z2W5KL6YJ7QHyL4supiJ7MPSJUqcmjeVMrlr4CJFC1TSAm/Ok+khl0b1wsB33zSD173PPo7heG7F
WIIU+fNiYQ4ZSGja6eBwNJ9asVOka9NAbhPHgjsn7QHNBk7waUtDhhoftHfb6ZmmQLZXdq60c0Ec
szGHokWBLMB1kb+Zg9FCh6IrAXcLxnCcQRqa08iage7YoI59Y0cAnggECoiGzETdNNBIwXa94Xpu
f82QKTrkPqoYB15Mf+Coc+Minf916tPxEKKNZJH7Uj5IOdl76dCuEzstdnSS3lTeDhj2yUWdpLco
RV8bZW5ufHB9gWePieloify7G49Rs2m5uzN095/WYZg5W9GUVnDXpkVNXHhrIEfcYa/r5tiP0pQu
qomLur1onnjR56r27YOTDPaTLomttRqYl3HToQHMjtyAZFhg2ds6n+IV2bV5ChpsNLnHK9vT7W1l
uWG6acJin7Vldf4glhL1HV7dD7GmMM+31y4qx6/sgPUF3qlhUvYnq0a//NYFKtaqwV9nRUJPavzM
9K5GnsVBDKS87nwXLzvGr/O6ixha7FDAONk+T1xvn7uaR2Cwsow1IN/aZ1KwmbOLjVZLElWGwLtK
yziOwFILNS03uyHibI+6piKgUIsCwHY74TfZBaTQsg8sEtEGha3GGijkiOVaFbuUPlur0Emqtc9Y
IfSBh3XOPkp8ACYS3fWItCKOtTrjZMle/8x2AN/UzMOaZFopUQCUui9R5P0opTkHOD2wOLphTTFI
NrACnlFfs5+P3lrDcmGaOAoNOqSiJXRpGnT2lO40Jx0vMj19oRFpbbStBZHLn4AbDc7tIhJ7owMG
F+q9hnSV+ra56jRT7Eid9XX66oTaGUcX7YVEaQTwmLCytqQjUeUWYm9XWPAsTg+BykzMwMCZnW3j
in5T+jp66ns3NF5Lzx1PjfnNw3EPP96Vecw1/zvuOrb1k9zhx6XkBPuhHluzEcVDVGlCRSMOeBNy
1HKhOIUi+sl3JSItyY04rI8/t75+NWBlhiPfDCW2sR85O2CCR6Mqz1XFuwko77Dyy78vR7qomk/T
nVG4f9Qjs9Gd4XXTUe8ysa5Mrq/sskJNcV304SmKfAyNyXKughAf8MS8DIXO+E6bHDlGZUOyf/iQ
OUnTJlLmdzb/4nOLTjYUhhfiaxYa9a7D8fGZLqJdDzNjJ08HZAzWn6449/LCY9HM2z4P823SmklQ
h3UL6mnpp1SaDQizYkLDDjkpIemnrPDTNQLP5chOd9FIS9Y0Qkt8vp0bD8QK8o53vqXjNEFuT87G
BfZ0vg6Bx42XFYAJx1rnW5+EnhSqoY81ySExerClMxzDRq7en3GyhBoacpqlk5q7QCY6uTagkYAV
GDjl1Jw4sDnRYIURUADQ7NNFYDBf1MBFQUJaBxYQymnlkJzuDO6GFCBBafmG4i3hJysEuVTxtZbY
ajYrULOBZDo70xw1aEnQoY1oOxMSG2lywnAzwtQCbK/76U5GQxVjcbf0yNiShi6k0PUJ2DlVLrYp
minwn2kzNIgnzAbUHV7+iZYhHYKTyfpcU+t2IfW91I8m2E/sHmUH9UqvQN/o6f9BbQ37Clb0eT0X
c/gpLHh88Ao0GE+mVzyVdQs4EpxkfjMm9iM2ufN38uRm0/C3mU13vjZS9I++RYK2XgC0DOvryWba
AIGZXuhOOhcN+l7w/m9Rbhe0FYpVaUoXre1QSEDDwnxFIWsc+BaP1suGkjZ7H02TpndWmjReal6U
nSyVkYUz15qQPo//4JZVXlxtetVHH+igxoxCOWe0xaG2kckt8CrDSwKVTKSdQEsAjKMiP9QAen2b
nVb5GpOBQ1BdaoXB8wMlgEepXXw/iizvS7Z0IQvyT7r8iU3oXVuWBT06QcXaaIej35iaav1WS4XF
xohmd+cM1atj7tFaNX3K/BjwFrPsc6qEOW9tHNoFpCEZQVbQ1C3A1+DiLbIjhUK0QG9LeOH9Ppub
ylRuytjzfgl1A74wsAn/+YfGs7dYT5pmbqsOTH5a+JbNunj3qz7Z57ljbil12tSfSQyePzSESmsS
R9qbZwjxXnlmso+6AS1rgv9VNa2+cZnTvNKl68cL18rpQrMaPG1nOzHfoq5F9mrss3izOHR61r66
Zn/nAAaANHBx1hFM5pcx180fDLR+axABjeeo7aZP9jjqq2aoxF9j8pXNmfkjslFKqWUw8Crgyzip
Hm5t+XShiz6mrRrRFBua5jTLyzLtAdO6z+L5QHKyIOXD9CGcUZt4oD2EIpvESt+KNPmzAODcmgr/
lkq/h4pAMItrWGomkbIjY1TDyWKdW7VhGFkacOAcvi6HFGvsRbMEozhkA6Tr9mzjtLw3+CsB43uC
6+jdv87Y+F/8HvNtacbzk27b4BwRPtvWQzGc1TRnvfmpyp/uLBInAryHw68OpJlrAA+Dw7oL7gx5
3csu4D5eZ3nc4jh3sNEE6xTlVs0BH/9fN0mSw3X6652rkpmfLA8UqNb01DZdi0ZF1wYoDe58jWdX
15tiYzA/xX3+tzFqmuuuAKKr7ZcNGY1o96bxFite2gOyfOpOwWLEKg0q2tSpIamUw8POb3EKBPCl
UbPhxGvk5sLhU8XHHz0L0QpQ+NghpfIPZ4LovVk706w0DhkWPw3RnYJEmpZ8zcF+C3CzGr0YFq+9
cwxSi1UK0LAVs3XvTDKlRhZEtmEYJdhx8hNpSUQmw+ig64KGJPQMdprZLA6L3Z3Jb+/URgJhDPlB
yKYSbXnIWHHCKbw4A3hKGBo/xXbLT7Np8tMoLzSiCykKL0+KYJk/uJDNR7IsFWbga0W//p/7fhSP
ZEsowAYmgVZP857W5N04vY55iANVuUJXC3hap4Nv6xVLMLavsTs8u0a7wrZwOpqssr+FTbX3eq0B
2pvevXhe8UII2LPviYPWpbqCugb1h6OcAJ0HIGy7fnDKRc9PaZRaOF1F7YSBnONmLKpiTVO6jFIR
J9+A+ZY8VTP6rwIbGGTKTM374W1yquYICOCZAWA8iYFJikuSFRn6U6pmQzK6GMItwB8r1TNqaK7m
d57V0MC9sgBJQlZKRdIlntKT0KAoltVroOMZfyS9bz17eKx/skxtRbPKLOxnGoHG61kgy3oSIwPk
ExrZ2Mr1o2JrxCnmLVb1e5GiVYSsl1DdxNdGP5jtRkYoWWifSFmzsr0YenUqwQU7Idnw2Xbt8jQg
o7YmFFcpB3NH9tmUcl8mEIgDJR78JzFZ6WdQicHbRAc3wcGauqPi5E7/aF/KOEv8cZhQ94xnLWDH
fsJ538F7a0kMkIuwK9DcjEzrHdq3wvhWyN+LbglCsq4HVOODuxP5XzxjZkfRgXKx76cKkALog0cv
DKbyUpefkaovX2jCBY6ce9FPqNGEjpyqrKtWWdtcnUjG/TdTM99DUKw+oWIbSEtRP6tfn+6bgA0b
5s/2AOLEwSivcse0L26Wzp9NKf/VPhd1+ll3AkKdw5t4WFXTOG0JwI5ksWeBqguszYHCqSONy8uV
6RfjJyUDsNuwygt72hK0nTIx+qsfhYm87M9kBCOEk4BdopXg0rTtpUs7NvmmcNxqkyZmn2KpWUdB
h6XVkdQWVomv/XbZJv97jCWulZrYlTUxzvfy+dnAZjp08u6yMFDcREQkMclqDymqnbFDBwRKQUiO
A9tH0c3x11jkSGHI+xbLNMJ+3cZ5tjapN3eUZUWpbOdNurjBczsHmJCckkLZ/H7+4IP3tgj8JgKQ
rQXo/sbDU8+QI3RmTUcvrdxDJkcfaf9HdhSZolC8vud10CK/pZY1jyucEDkqnOL5QGaTr9XfrqPI
ThPo8F7WRORB08WtrtIZ0BGDu3m80+JHschmifDRmssCXFkQ4wmFLUb7Sv+v9J8Lfj1wyuOfW/1f
k8wWJZjM5H8z/SPTRYThhNwg/usXGX0fpC95qQA43gs4XkmmmYIjbo5DQDlKNB0JtRkVJSrkkzk6
YclcfAMtbkAYmhVn414zdHujpm75uQ3tQrmDJvNqtrjPsVF+axqUeXvJyjSTFNx3rnUe9dkJnEyz
vgGTTNs0rtviRAZn/Bl348DLeizWfKv6avLvEyhdvqV8ss5xZ907uYbe7rppEBsPJxLpRSSu9Qkw
2+7KCivxHc2579ZoG3+XKLn0ioYHHk/eIr9o3iPscVeo8eCvUeLpWz6aGroCC6DSJmUBChubvyxx
RNW+F31hLnFcDzQ2ntm8W0m5YpUII9RspQAuKmzngBXO9L3Nm1XXahxVEXp5AdUUk6uo6btIq2lt
6Jwd8MaIvlxrfGbLXg2VZE/X0urAgIN+AgU9KAY8oxxXiRj+O2OveeCsTXfVOPtvzjTmCtS5SeKV
BzTiP0MdNVAtM+0nOy19lBCKe9sZaH0/wP0CzKa4XWnU0o7NiQN42rxd+XKumpcmzwrB14ySOV0H
gKUVTeDqQdmoNqebwjPGVyoEvc2E3flvaIdaTcAlKPFwNyRlGiYp8+bPztyaX+bimTS6pJHCpDbB
6ROB8DuoDY2tKmdofwhg8wMw0/2PlmpxkBpi+IxfKtu2DQPtLwisn8h2rjRl6zYmU7aRnnL89wx2
egGRZwUKYLTStOhgaLpaO/Dp1lOz9OaQCZt0Y9N3QIujqTJULThqfItBerrcNessMWwTNC3YjG7p
M1WW/RTlofvNC41sozHXOGteBJwhIHDjyEKzvyGv+kxw3DdTdGxeTXXXD3BIKp7yygWXtoXTgqXj
L5+t/BNabICnUuJIgroAy3LmgQPA5QPZibBHZ6ClN+AYTnTlSwryHeAbyY7DzB/KoO9xPk2g1+jh
iHe9ieqQGYdF0YbmYWcCTBR7DdBZ4RJJ/G4j4fGOFApKu2EJ+rKyNh38oLKrtayNVgAuCsWlnZFs
bC1BRdN3it83vEQyP2mHg9hSBAoY5tb+epMpZ2/gvXFOy2XS8qM38Wm/iGjkhM692SIz+hht2KTW
OnHUAKRy50vynGXfY/yOB9SrOcBhbf3JvQAQfavraXSiWS1FlsdQyqi3aIrvXDRTAtUWaKlx7LsX
hgLdy5jMykXNHN2ekdC0NkVp5wpzNbOx2VRQq3MVgjETsEN3MoI0G0YAcrthGa9oqsBYzeQnYKsc
gRoC6Lvw7e0mvwhrOGAJXa6TPsY33C8z7PLlvBhj9P9Hc7wWWs/dasv9S4ODW/1gG0l0buoIrFnM
m8r1xM1i9Q8VWaXiXXexW1PWfdxGZ5wupvpB6MVPRwqE2oQV3hPb2CmHdQ9E30s/2/0Jaw0QK2Ys
++oKSxFDW1Z+KPVhfCfTzre8S9P1V9NS5OIrd/TFtDWa6X3s02vUxTTOdfE1tO9MmR6Od6Zu0fxo
/Fzfz3aGfE5ZTt+LznbWsVV2B5qm/rBOPdF/qUaQf/AUlUIkF9IsGaLuQDwo0syIWafMegDGBSS3
/OkxmrhFCxNE82MG5F/wgK7SugTinaelzrmNP4+dY116eaERXcwxsS8dR2ksx4IteFTU/dW4GvBF
s5q62pGHlhoA3iNrw+woenezJQvSKVkN3liKrm4GNIlr2iOPMpzhgMz7mA1YOYNVEZ8MF9wGPXVp
gnMVmuudjgdFZZqbB5tlWskoOaKQr6h7oKgssWikTfETyli6fY9XP5Yg8rRUpTsTAdALE3RGquaP
Dkrx3UYSfOCm0vjFLLwD+Sj3m4/SkI9AgrUNyAcHZCuAr2fOhY5mSX1z4RmP21cKdpOpT+LOfrQt
PKfd9OAlOtKl7Vs3R5vDzznLemSVgHGg1KSgKTJjB8Zn7JVutiQnh0X2GG8JxXWX3d9pCR0vmvYW
nNSNVxySseb7JczoaOygNzj0pX2f3MzNAJX3ZkM70dauKvLikzclR5rRRddYtK2jwVy3EUoVVyMc
AB9479BV4HVOgLknH7sWSu9qNaQ5XYC0wk7LlEZtkbDTZBn9xmbm1ePOmZt5cZVqaEDCKSwqoJ06
6jcpagI31Vi3r4asb5wi+2XWB5ApS5EArMqlGbMn0KQjNVzUqFqPpQPZfuAwWsjcS4fF4CMnQJWr
u5AZ3cVq8ydVPunKj0V3GRuU8lgOL7AABAodQdFpqP7azWb8HxKNaG/Hdz42zh9NybbiXNm2WTit
M73AmtYB+rfvJ3xDb+REvpHptRxirbcGRoa2JtnyvibF4kHGZPIQ6reKAensp6SLgqEU4pQX+F0j
qZkmqxgLp/WEJqpzNkfFGduE4hxHXDgHtx/sY2wCbUNqSRGVqIl9JT+D1Ve/poi4cZlTCUAx5+tH
pM4YDJWH0iqA14b3mwIWX/A6symuAtMAQOoC+rkAdvqiV77kYDqus69t7fNyCxpxluHI3dH8LU3V
LSjcr/em9616J5OW/B7uTQoy/PXeLAX5rvrZHm5HHuqet9vdWfsFkk5aCDpb1YTkpWLfMq/dqyl1
Gt21Enng3gLbjew0UtLHViRS3YKQli7/6HaqjREQr/H4o5ZdQ3RpUAUzVzxWtB8kIoYLMLBr6BVp
sjv+DFKQSQGAXfJaaEfwQwHawRLu1poA65JPKdsSbCIBKBJ2Ytb9wBGqoXAWScfHud/P2H4FrWUK
sQGcHUoSmhp7A5ozT3mQMfBA/kQKVRytof1CFUEhwzHIZFfxeZ795A17jS9UQfQgH4r6Q7m0pzit
haOSJY60/yh+6vQfymWcDHS5n9KqrdGj42p7q8zaFeHjWU7SPrsgleEgDEEfp6NdsD3iT71kyh3L
iK8BOfy/KLuy7TaVYPtFrMXQTK+AJkvy7NjJC+vkJGFuaGb4+ru7UIyj49x17wuLrq4qZFlCdPWu
vaM9+dY8jQ6lG7U+zVKoCkktmqTDOINom4//xJqd+6q8O9KhKFsftM7FfSVvkeM4i5vJdbnX0j3S
sR3mlzyudn9GdKaWLxEGQ/P6zBtQ6yvjbeqgVaWcKmw5yjNb2iIV9SzVgGQsnZEfnX02+1e/RlHO
6pBUIXA6Y/6TQxnvRIehDNV9HjVHGk2dNUIU9H2WjIUdZych1RtpmHe6urfm9nhlz3h6i7XUS+Wa
6WNVNvZuSJTKX4bSZkXV4CeDij7rOc8eaaIttBs0ONpnGoVOKG5tVELWIEqkMDDgrkFXiUDZJ/FJ
feTXaMSD5k392Mhe3ZFhm1ZAPesmxZb/swI26S0opR10ymAYufh1cqr5K40oIBOjB54S8ejIPmBT
JB/DE80ytyA2cgKrnTTAgkLTEtsJLTI368KrVlsVjGYdR0clFm00sdBs0umyfvuThbNG0chDfeQS
Qi4a+pi80OjZrjOsJhAdHn/xvNvGG9BLNvi1asxAa3osKmmexsPU9zG4YMAd2gsd1EOd69vQEbuF
MCQI/NmYG4Edz64vWoffdtFY3uJhvPMvGCxLgQ6gBFwssIqpiPzJBJqYbD3ktaHCI6EZianYQVJG
F2+apgknzFsR0KkLeHJqFfkSTCbyWw8MYqyQdGmwVALqa7QVSHlWILvEcuo3wItmViwXDT9AwWjc
1pWFlzkPC3rs2gfK41h8Lw08VQy0zd/w1Cu8um6Ajml7kX4KvgbsCgKhq/eacEVx0yyoXniA4h7S
INkGqiOo9zrR5EEAFPUnktGb8TnZkZEalMlGZ+vE2upMEw6InJYI0MUgDU2v3n9NQxOqPkymt3ov
PdN/Tzko7Z3TxW9lZcw/28QTYM34aTpoHw/zKn2pu8LaYPOrPrVg8TwyM063LkBmz7EFHi0Kmn65
ZaQsMfngJC+MQ48jjAb++59iON0HuF5eo+xRDx1Ei35DAens+t+6GunjsaD83oOvPjLrsJp8neGp
hz7/CR/CHVj5Im8Z0nfE1rC7yyBT4y3fmeXrIz3JqM2q1HKU474pIm8Zr0GXLxbusNj2rzdhyLDk
skOlB3NXPQOGB9GBZclDy6Bl5WS1wA40cp6MdHjsE9yQCSBF0CtCSWWz5m4ctO5D2RJYiRU5dTWk
CAJj0dkyJOgDncaZhHWVOWDlHM161wAvSmuoojhC1W55FzQVWKwqte0tvR+mvKdoyhxpHs3oYexs
I8tFn7DJoCqJ/WcHveBynlwp6EOOOa8hGy3vQWu4KmzsJy6qBhwFomChpVckqz2kPMpzWG8Wk4se
dVnEDzEBVfst2GIn74ORQugwKTV2R4tK2S68+GQkcvy4Vinj6svHSJfc0Wm9HZQOQjFA5znAgtgt
wK06th7PdDbnUfFhGJqdx0VtHFXpQW5XvngN3S4T5r9kp/DPUg46CLzc0OqAsv59wd528GO2juXF
2KQax9VEZ+trwiZACBUQbD6YbHLB+J1L1mLoQ5z6Gf/PaYxb61srT2m8OqF2Xju/8F0vfKVDqWot
6q3Fv9LO2gDlgcQnG378LmXAq4LgTGXANY7OKLgAD/kSPBWKfTOzNypbrOUMbBuj+JFnzo2TlNph
nbjyg2yp2BY6vlvrxFL8WMeD7t5ADUo9rKaqTvykUF0UpPD1oS/N8l348A1x8I09ZH0ZLDaJOqKz
dfgB4Hj1/SSfD2k1xQDJxsTBmIo0Ca+8y67ENFfxAnwxY6zRttdwltpVy9An/MpcA2Fscu3wAe0y
JxPkMdC4nAaA3UAUooaYbDurAa0PKlK/Y3Zf+UWB/hEyrqJ7iQsso6Ni8fRBf1BqF1rvERYHVbxH
rATvqZeslCvO1Qo/uY25WYzkIzMqtdkdLkWuRp/Gpfz6YYWn6KY/u6hWLLZ1Ycmytt5YAMD710tG
Gss48Elax2V26kB9bqRjgK5g4NoLofoC+znbtsbjPh2KTi2OdZM/hqOtuh7ZzLR7LUOQLqxuFRJv
nRDvVDWZ7f3irNgQOtGUOzKRL10Bf2WFpmlckK6KzrzlCuSx2uVVsl4ZlqtAWucm75l2rh08T1RJ
l+7ZPIQPqZKFDwzLdCNCDzqZujJp7rEu8XTpQCbQhs83QF7FXghEYQpEqpqDU3NoApqmQ/Vn4mUC
iSHQjhuSTNXXbXOv9YVHc0VjR7cug86mBBsu8ESGB665QXNYkr5DHSeeggTEqL6TbfEjRKNloFUU
sHgsQmWGJYRwjSlEzyjNFSSSUg0p/244br4d2hxVTbvPj2bdQSIBsCo6EAZryASAWITJ6h127dIS
yo68yfETlzXVmpncrKlFF3w/er3UTgkzTVVvZqVPN+MAwjy7S2f1BqgNjlcF2fsmrEcPZff6PCZK
0ge26N6sPEv2i2NhaOkmEUOBj2uhq/gfVVlgadFTDRS8p4gEYhFMZw+hlUN9DMJvwBn9tlmjM/kd
g1pBP0Uo+PRYJ4LKo2tvKIQOBec7vDv1LY1EYcz3of1CA0qE1gBxSriyXIVMNteMfSUvH9e/LwUU
6eXya2pQE83+bDS/Ly+EgY8XdoGWy1OuWsl3bGD2+fJdNpJ5T8T8dCD+ft0A11uTQLCHbA2pXK4+
qyOdLSIBFMg1oIlBPnMJXMUA3AbdJSJvqr2VKtjfa8rXfHZAzDnUJkhZsVMezaa77WMNUG05DLOG
+7mbg6NTDrHJeuMaSfNolo7+xNGvVI+8es3iuT3ZqCQuOYBdCIH0tgtUXVXtZWDhQ5gnUG+VB/B3
Maiv4tDX6qHru/y4msij6Bt12+cgJjfrHj2Oa9h7hJ0kPbrKeTxDLU2YYKnAhsutaZn97RBvLci8
nmlAB5ob9U7ZQ2DpbfUcDQF4la2iFujmkNKiGTzBgYA3jIpfXW8Xe1Adg573d+KYGyCsf7/U/564
Z86h4c0dlKGz2f1S17W4t3j6PLWa8sWtEutmMKvWj/UkelVUUAbpaBrb0uzYWJ3fJLFxQ7PaYD8P
JqiEaNLyZtAuf9GBsL6323zJ13SmeVMV3X/y5Wo/nhLd+o62evQUzD3afbqMV76BHnD0e8gGhWUq
R3erOxjV0ZHtDNTooLgzCO5ovJxSeI/loM+UfJofJ94Ir+oySDYUBQdtYAypqPdDDqT+be882aXi
nsnMpYXM4Rg6IEpNxi0ITSBORcYS4E50hPzORLZl2iqfG6y5z2SiVImCHoE5QqObuWpXXFFWXw2r
oe+2vTC/G5K7eqG7Xviwr1PwDqQhYz/GvsZaqcVTz1y24PNTLQ8zGUMDr0CzYrBkmFYIzsP3eXIH
PCNql0gal2/TACkmQDvKExmuvZYA04UiF2WleboeZZ7R+IQamFVsVFSZVC9DK7InQCi5pad8NpUQ
QaJVQIR+lWXmeiXRj7oJtTqt3Nrr+oCMdZ5US6JlZs2RRPNwaGbQsAJ6IYZM1ul74yglxSB4jTOA
YC9nWLqGwiMjrw3gCjKQba+ONEGHWMatQ3LJO3TrLcFxjp2mMZnP5EL5P6T+9HqlUuPSrEfPrR2i
NWMZU7ygKbrGDlWxAgvBEnjAY1lAutYre/bYt8YIVgpR3ha2wm+HDjdArza/WtwALEeaRKeWt3rT
xodwME0/iqd2U0uu/5ibEjvXfZHkgYceD6OrvdKmi719t6toBSL/AhJmh6G0ms0D2mHiJzGW7JQg
AIRt8RMdxn4GT9sEzn0altIjgwf5A1Z0mLBj7EGoPl240WrQ5J8bxj4OaZao0mg2hTT2B+f8zyHN
NhIvI/AUcaZYbqLbCpSe6Iisx7e0HKv7OQ7VZ6zughZNd688CftjaJgCcncYQq2j2MSt0+zDlhmv
1tC8FcK5BE3NLJVgjFcU/gbIR44RUDSjsqvncltIEUFsQ0XnVEoS0nA9cKtowPZ1cRtBjzR45EcR
5EcuOiD8a7wgltA1S5Kj306FC1obwgNHt0goG+7WAxgLL0OtaAef1Y0W0Ow6sQ5nBsUfMX3/LHy1
obN0wFtTaIErk2etapzQIiUkB7SQKqh0NuDHfWv29ugBDjqihiyFVGmGxus02UzpQxNLGpmLXJxI
uWQwSWaVG8L0E2u0t3k+HojqL0Y3rhJn+tdeg3R07DD7roVEz762i3EfgrHqvogzzQdkq/vmAlxB
pIIKFKesdNK/At7m+pmZOnfGGANbH0pZ0M5WthwqVV8gNncH4FfxL3oJwX8I/o1Hyy0LKB+qynYK
8TWJHfUOT4DdnVINKArRm6Dn6tEYe98hZur1j656Zz5GQM0u7wb9vcufNbpg2JYh63uwBL+HUJaa
1CGEzL+mmbW0PRnh6OFWUN25SZZ7SZdMb6LsNegeJ+U+cd3pDSKIN7gjzE+zZZd3XRyDXhFQgjcj
qyD4DlTLnoafuFG4iNOLGyXPIcxop1IkRF50yRaOP1SiR2HW9AAchV69CMPKPb3ACgQo4+NgT+Yd
/g3KrT3PBvoB0ZnEOAoUkJAz76ouVW71GVwGoQcyOfMJ+lPFgwkWqWa22ROZsraoPEMf+ZFsqZZq
OwZ0XLAGWGoczJJUhQ7uXEEiQEMvSZG91oOd+WWIt29nKa2xobGrZOUtumbL2yFPIKiKn+vNKtuR
WwLsMo0RgwlMfoIX8nLiHYf4o+ZxaGBuF+PisE5B/xjb9PILQTY6mCLqjxcmVHD/q5CRj9MOXPOy
YiXmkp1TWaKig1Jgr7d0T6s5JvFGy43K3ZCCD2b1vYqPwWvvWcCDbWOZTpCYI3nTOOZ3UzG5pzWe
zDScbZPv8IeinRw4TrOejlU7aHfMKAo/TufiXzHp/uBk/FubmPzaA4uTeJ9m2RxMxZDssZkFeKUE
GnalkuzLupoCUNMaH4ag2zVesJ13mTW5ehm2OmTZrmJpdugtdwdZSi5EuoH2koKlYPPxEOaxsR9i
68uVffUt0JkM5tT2qJYGRJRWP83Rez+XiVcbnVFsVCCxqRsfEq85sQopfL1zps2lnis3SqhcaeT6
Xlejr2tZk+zrZJ6mX2lEjzd0RvssqNNrezm5PAUNqb69IMUUNAst6mi5WQPcoTcjNIqgVL6srJZF
E81cLarW4bK8WgNXwbVwTG0f3LQNPj25eZ/P+YuFWs9rAlrOfdQUYZDPOoDCUELym9ZOjjQ7AY0z
x036/LcgSFKyx0yD8lc55LvRajR/ofDpRM7QG5/Fu0wS/hCPzzyLVxc6Zkdi8Fnsm7IxbbB9gdJn
amswbbbhy5JB5dUfGSs8lfi8ncBJT6RBad2/WtHIjpQIWAd1x9Et5hlZEgHfWKV7DYoMt8afh7Kp
fCwKxtNqVyvIuKc2Vvz57O6u7DSEilqyK8BM5dGQAuy6YJonRBkF6LU1AjLStDPa7S0NC6H8iocx
3V/ZaZiqpe/k7uWVrK/VcpwPr2S1U1ANZZZtGf1gJgP90TvdjHBV69w7xgad3Rdld5o0c3aK2Fid
eptBGR6UfqOf6z1aTaXf4own6x2lW3xyU1jnRmEbSrDYbKQJDaTR60kcxqb7Z9n8/XNrGOzMapAK
iCis+8PtxLGHvI4H2lOmaJTCL+5QZRyOF1merqyesO7Ungej7G7wNAnWKzk0hmS847yB9jNGpd1p
zxa04bVJXdyzun2rnBFwMzmV2mL0rdqOD+DY0Z7xC9NtRzdpNzTbxtF/UudIHSZMRSHKxcofadO0
nx+Vluk7xTEe1kel9dFqteUt4Om5MaQ7stEz1JWfjZXyfrK1JRM9qcWkdbb6uROLPTRPp7sM5Y5O
EnsRksCYnTDIXCigLkgCM5lPfZ6xMwEJSiXqTjYLn3XimPvMOVb20HY+CYejaVke5jxB+zGoLiA5
DuqIYJ1BQfziY5dij/51EOt27ni72ptGB9Fy7TwuSbAxXeqeI3eYr1JRUih99ZtSEzlU836rfNPZ
wo1fuK66G2P+jVjxP5Du15oJ5oGx0MV3rWKzN/HK8HGXyHdCwgfowKoMPDd2c8ZqMHtkZmlBXhDc
k41AB5GKZcee5xqKpTTOJyj6UQLNjMHY8ZfgweDNNmVzBqJ0wCLCJOqOjXZaPsdkog/z9ZjgD+Rs
1h/gEWQ2awNSjebwsL6HrM2q3YTChHf15tJ7Vs491DUBZd5SBLms/yH8GW1cFcs/ksyLl3DxBCFT
km3559CpWpfAITSJuR1boATKvHKAsEBFxRjYr6zUAgbKvn97C1oeKHmiTTyc3c1QOdrJwEcQNKpd
tqvzkD24jlGDCM2qv3GEOzLcLPTr8FRv3Y1Va4Y3uSCfHsBHv5tQIT7TGe+UBNogoGCks0nO0tmn
s1rzpIQ9HtIlFFwQRJzw4Kjn1QGgMUlARpoGh4CNJrcenEbtgF1WNp0/mMiFwgzRghtIAsjbAVo+
eWP3fkFM+QBXolmf2wWAH5Lq2HUhVfJhjHa6bhemrPAmG5q4qjzEkoyXDjT7wXuNdtJ2OEVF5kcS
T5jIwwx+p3MKkXFDIv8BcG3u6OzdTl7kv9oL8D/SaM3TzLhbSzuZpgGdwugBu+SGovrk12xSgnVx
SWfrmnQOUfgGvwt2465Woev6NMNe6GYEcMr/68KXnFe/9XJcH49my41tJ+7yKhluAUjX1GM+dSwA
Chn/K8LtE96/U4cXSL6w/YruJ/viMXTGbizGX6v/h/6A2J2W0MXGFZDH5Cw/NEBJQp4UKtOyXkH0
E8wE33+iQzmcbOSBde/NwjdRlaD0z7MhA5wR9Y73WeKmoADyWOOh34wd7qWLfURpI1jp8hrsL0Bo
Fei6EjwQ76R6ItWbBCxAv/n26CyZ7s3erG/CEb9aPpk6Ck/f/bAfabr7GDJuB1NPfE3uMxvvB0du
FkMlAnsZwFXQiCZVuU1NQzutsIkM0kUGLD6qZKsPOa75aGLWxLNaN/V+TXDlBoKTeb3YldvqmwNg
v1wwKVjipzO+Y0SrqmMVE9Q8A8XWWJtPfRp3J3WOf+AnD4zJ8gCxyX0Vo9sqkrytcZSxa//kDGr5
OIB6j3oD9qbpjUVPeu1Wr3mp1ydFjFjfSHM/QvcTYu4XL7t5ArRKtszNpwGkGJC3PhRiREWryuMn
pirZBot3Z0M2N87Eo8v2vYEeKT+bHXQ79iNauLzK1NMXbKzXToZbnGD2jQYis2MPVd4tm7viAVJw
rq+0Y//aieFX2Q3mj0hp/DLu0M9kOBXuMInyPR7RRcnTLHwpIwGeq0l17vTRhcrHJymxRoc0hUwJ
/OWacopFdeZWXG6iMa83nUja4zh39l3ooEWEdJ3wggKuDuHXSlXEtUcmNHRba2CFtNSfrMrDPRYf
zR0djNIECjqZFnttiGpbNVoR4Kv8K7FVFB8gK7GvrQrKT4JPL/NcPLeS4+NPh0hN+p2bqdPL0GZX
DsmQavu/OCiVwXcOYCh+xfTwOQwf7WyWpQMRPuc9R0uc096FKUb2nHRe3NXakSahQBUFFiomYHd3
3WenHjOIhGnWhmZLy/XiNpr9qXRb5Yl1DGg4bNDuBESHwvOkfWdKzb+5YuCbfjbB15lH2p1llVgQ
Spksd1D9vrD4N30QfJO0wwSmhQZiX1Um/Bi/m8agYX+Ul/m30picE9r8zKesybotCCOiDS8t86kt
yvJuGqIjTUJPEJ95xhf/wUTLe6qoKO4quj7dF2ijs7Sm/R6p7uBrY4196V41DkoK5ba4znRIuDbA
FWSh9UP6KrbbfPCFbihWByN2QuZ8Tn3iIZ9dW3/KPRC04YVGSQiVtJw1ByIlHxO9OmRJn/pET57o
vf5keRRmlg3Qn2H+VjRddIyhuENgADp0RQj16DGDHAkEsfHVlhDnFbE89Y5y8x5B9gVi0I4OItgj
brjJZuXwWrm4akkORofPbFxov1Tg7LaVdLNWOjEaUxjALG96kzFocWrLhuCkKj3AEoAF0rbhpIUo
/6V2hvsRtgsrC5ztujuLZVOxjOOjUw3VY16F5pPMQUG6NQ0naMRAn1juU1ZA4OwoRzSr6aMOUpfs
3M7oeZddmlNSog7p1tmB+jSVEurdNto8D7qsptDsJGfXITmvsauzK2NpdnX+/8dSIym9DIqN5xRi
txb4GlsTGgWx3thByCT77TpuQ7d+6OUhAi/9RtHgQ0OauLKVw1RjbY9cIG8B4ZAcrjbKv+YjP2zP
gg5YKP/GlsvPfWLqD5C0/ZHOw/QNd6XWb9z5YmeV8t0E6YAS1S8TqGJRxImhAlfy8Q2qz8Es1UqG
CP2YqJ7GZ7UrxzsFX3Kvk6TldYGOWRk5mom+dyzL2bqKOr4VihOQQ8QtxXeG/hVMO+wB1C1gmxyn
Nx3y7zeiKkQQyd8VDhkef+gy6zSWhfZF5+AmlPa2d4obS7GrADuYIOcqhI4Kia51us+zCYuTrh8O
zlzpT+g16ZUnNPt1XiSU8lzbvfHqhhs1y5PXEe2Rt0LJS+zQJdjEgEDhruldsQ0lO4kAq+ifQViy
x6/oY7kEJQWv0QxZ6DdiTougcBP9aDBrfsqT6ZEg+p/Y0X82ffvETlD8hru3Tu+i1Jth/W1CEcDs
wtqjYV2k0QOg9Dsa0aGKFX+MnfixzEcsyjPIZLMiHk40maEFNMhCJ9ovw7qtd2iy1AIaUvI8BWke
DRvHUO57JJ9NDThlmdiqh/gxhpAJdqVCz+k7+wFAAO12dlUsFztT/ZpC49LvmhjcUmHXPud6eDON
mvZ1msJ8azgp35Mby9/iSM/fFNN0sfsg3IDMbj+/rVl19IR7Ss+1/z1rmVnKrjed5AFsm9EmKq3h
oQwntE+X6X/OUtZdbPn72f/Bz+mGg5vX4FVp9Pix7u+YcOOnXD6/RIkTgY1vjrY0jFmbPOrZHQ0S
k32dszrE0wO2zg3NfhOV2+xoFEYgkII0z3Cisytbwttx5+CeSHarsvBh/cyPbDJxp3TNLlZHyMLR
Nr1MTGdXNkoMGdpXMQjQriQzUKRQ/HOp9TCvAJFtSISgn0MQ9Er2uRRfULDxxjpus0bywwx1wARb
2S5pSageBOBtP2NsmoC6gnHGA0ACRiSoSaChUuN5tgvdrAw4FKR8kYJkO0jclB0GPp/LbDBOTd7g
px8kIET7Qaa0FWcd/ACx/z6kSeL3IJMBjk8a0aG1TOMkgygPOiCHoHXrAv3bGjfdG4UkKCOpYgn5
hF3VtNGNIRvqB5KppFM6kIubQWoCCisqNkjg88HxszzXKfq2RK9L1vabVHHLDTiNsgAP1qCj1UHq
cxeFAiAzte/3rompjVq9om9bu6VJOowNy28cnn/J4wYPxWuWAbXabPNJAlAOAVVpT0+pLPvSoU2+
4E037x1JBl/oiXUqewvbIJiP5QGlI2tn97z01xgrRCPeNJXtdrXNuvOjd/AWUtTv1Fo+mPeNrB/r
mW6dtJEtqWk+f08dmdi6HDSjDahopoMTBpVQNMNShS0O5+bRMH01w0skBztVokNbtualeycXWP+G
4dDtlzJbpPnQroiBh5E/8bkDFjvUFe4bbRCRl6LWFkKmxzPabA/4XPUvFjdo4qhF/8oS7FsabSce
9RxLDDy4WWcFfbd7xemimzpqalA8K/a27J3pXonDJihGPrzMoCvzjEJL/uF9dJ8yPEN63XQq3y9j
ZalYLgOd+e6118vLZWaXXy7TxbYDAvRemQYPFJaHTssjn54fWFJbNzSkhw0Inv5nWGtx5NMDAzlX
ckixvFQzYDn1l9YVxTPwEdyfAPs/JJDLeU5y1diFIoPOnZxF7Um9ZT2/x8qJPy8myNYwtM/cr+Gz
wsWBhlfheLZVAzuzL5DzPptaKBrhgXNB3zO0XW31bi6A48cKS0cfEAQ2BTjQ2kLXX3gUW8Boy2HY
G8uwQIX5KJL0MhSGAka/ik8ntX9uDD48VCLTwHIIwF/cQpEEuAD1ETw02qMR9j8nsM0dyWS1JUgB
TPs+BtVtAVSkBioABg0YmqUkQFXlfB4eKLqEpMqeMXw9aY68ZEbNNgAzlhdJE9AhYuX1JbKi5sGF
1O68qVq93jvQDbedBiXFUO8DEvKKRH4ZkiDNOqtKqe51SLOr819je6hsAdqFJzF5E63ZtnBy47SC
sBd0No1D7gg8MY2mv07TGYV2Mp6Gv5OsGOzVn2zCHUWgDMD3ruGry2r7nWidu0pJrwhkXuby6le/
Vv4IrMPfiSh8sqOjOonkACmK7qQNXQfVKBzorC4N59iqO72cO9AmrB5aaWyGhnVonFBNaLPIiAYq
GUCjr07SmGVRCji+CegcdwUIXi4ZryNcPpXGdpZ5J5k3wiPCqcoZ80pQMNzxDIiANLbqcy5pfCLc
G9BS/ZqUgt8yRymxK58Zr3qYKlujNpsteTVaPH0SBFBEt29sAQIkY9yaWFoe0xrft52OYWQ0DVr6
gCnSHKXZKRCF2ehq8WhJTpjONs5xYok3FNaUwDILsM2XTnUyRNRuUnWsX6Url1Qz0jWVrpCbVQJW
FYYHClp317SA0jZdlb+prvIYpmb4U0mKjRtp8ffYmXO/E5nx0CipvlNHqSrkxPotBXUyaEJQlF2C
uNXMb2UzGOK7inp/wDjohRzH0M+fnTmQ+/n7bKYD1ofF/r996Vyg1zU22soBKHAy9Sia426vHQlC
TeDtGP05+05zwwVWTRNiwD43MCzhps9L8HubIHDx6kqrbhb8doukRhdF9+QN1vwPSclUNqAenHUz
9IzRajfcTUC+o4cQG0s0sTUKZi73S9BZlr7FlXK5X4Jxme3QRpkHkbz7hsBA3SpqfE+j5YaM8DBs
LuF9PF/CyaO0k0u4MvCnMrTcPV961HLQxEoid38Za2FaHIq0M8B43GoDw8ZKO0GR+b05dOkdjbOq
D7CNkn/YESSfdSOFzlYbKir5TneLf4zxm2Vp+CSUvHB2RcLwIEPjyekHNBOh/ZwIaPlgJw9Z9M+1
MxHYpqE+3DCm/TAMs9rlLr6j8drrQOWHtjMABnWrpYaxNlJThAN+sEXbcZ2gioZVmbcgtblTIp2B
fqoOuOZAG9MBriUa8euf2LZ+h+1QGwRSbfx9yuoHF4jwF9AYmns+CXOL33n2ppSgE5cOma1BP880
7VP2Hgl2xAmNTpYdkNLhxEGdN8/AZr0rKZLSYVva8WonecTVf4IE5aqYqBcgqsyNMgwomZx0qHeQ
Uv55AcpBoe8X+OCbpVhP1lM7bUjnhhRvSt68lPU8Hhfl9/fhop9T/J5dhrFSLc6Ldk6WiI3I3Ab7
9mMbUHvsKuCdAz6aBdQLq5Jud6wy+RMLzw9GOqXIVkXPNXpYmF+XTfOQGGLexnZq+fRLatcahB8T
1geWm2pnBSCIWwVgQSzjBW5R2Ji4bamIlaHB6mzHL2QC4JrdJvTZKfoi9CfpTEZKAIaZaFd3feOP
CsBRPK/RvCBBMEkS5p5ax9GZUC80XGfJmWbJGSW4i/NnsVoGfr8FhhOO2iPqjDsb9ay3xrBttPqi
tu00pXVvuxbzqODbJekuKqaLxygcqG7Zyb+jWbabaGbo2EzV/snEBtGdiecKGo3ShErW6MXuWN90
Ie+fOqGxQ1P0phf3nQvax0LbsDyu760yGp46G9vqn6TTUiVEn7ZMlZUVBARk5q5jjWdoxU9FtO1d
p9RNALhzi1KG8k0hkbDJA5RN/Ao79ScepPQvRmTjlt731m2BX6ED7ztj38zJJTh17D+Do6i5BOOR
2WT4mXDU8C4SyZ5kz0jszK3Hn6oJgGEUuuaToav2ttIzbRFL+4u/ERsPWcz6h1JNuYdyjfLT9pQ5
cX6i8FN6lWobz0aqKxsOwd2TqTn5Kc4Md9MOpv3cMgkWL8fwp+uFYnJ+Filodk21Y+Dl5fiYAmJ6
CtWbVnKZdMRZIg/N+xnZaAhFFnIlC/mPRq2dgDqLgm7k2l4LnW9ajXclMfHmZgXeqTHHe+ai0eNQ
gQ7iNsatMlBTvLeQ9vg54PHnlz6hpxMSbcWgLMHjVIAA2W0uwaWGt95K8E9QgNAErbxSn01ZrY5V
M4G0R2EfBwPlbQZNvp1pp+gOlLMqIBT3fMi3NPoQkKrWsZQF8L6OnO0QMkt8zzQDKE7IZ6ZD+q1o
FVTM5ahDVXybNqig0GTY1OUdZm/of/fu76qac6JRI/3VWGqBG2PuCR1vgFBQ483BrPU4jAbfQ+pa
26Mm2D/kRQF1bKdvf/S6l4299WN1zXMF9aHJ0PbMbLttG5blwZCr5gw02KDjUKotDeu0hyqMHmlH
IMO1I6QTTaBO4Wf0wG+Upr5ZPMg2YDG2awywrX4wrgk/GD9J6GQj9DZ5dxBljC1MO1W/Q87RI06/
nAFYXnTz8MTx8nZq2YAsTFfS+9VXBxkA8eeRL3MSsCCC9MajzbWUaRuIjqv3y9acqwosZ8sKwCAD
/yUx6EcV4kOLL7m8Byx7c6l1CeBxvTe7ploWVYBjBDWq44+0xEqFFlhsZI+0HJOjdU560hx59nrm
QbQ2P1cS0s5iyREWZQM/682XhIVAuUscPE3SGc0l/JUG61wto2nONL+Q2Wy0xKsXvWLdNCbssdnN
DW63+3ywQeSWatMyHDWsLtEavbOczAYPWVS+OoP1OEwtnmotVJZip3trzTQMQDiRnO1I46cinLoN
RN0X11juxJCrBRkxRmK1rlOjAmXnzanArMenONlouDGf2BCH2pZObeyPtN7VfNX2zSlqQ+cgxuw2
Vi0WxEOV3tq1K254keDphlXNI2pgKIVag/N9Aqkl/g3hz9BOX+vOal4/C7JQyF+CsJcpziUXiRer
Mb9nybEYiu6OBoXWYMVeTsUGDPltQLZw0ot7moBrVY4XV/ySQpSy67aAAKe+pYAAcvnB10H6G6AJ
V1ueGEicj2yp02kbs6mah//h7Lu260Sibb+IMYgFvLJzkraCZcsvjLbdTRGLXMDX31mLbaFWq/ue
c14Y1EogWwJqhTkXWVXkgA6tvS8EXFlG1XoGrizwtPF0TT6H2G9tfb2ujrIfinv8zaNoLuL2jwK2
9Eve5KjTor+qfKorbrKdXkXZ/eSV8dnl2bEHUs19qw7MEP690JtsExsxsvp6brqos0GoR8WTyWLj
mA/hze7NnwwWOYawgC7pFIBnBDXiuefa1UXn2D6xZXq1MOiywsOYfwcl0oleHWh9O8b5lHyPMhf0
Ie6YXzU7NPfkhInY9JpLZKNCfId8t9V/hXp3KKeGX+o6tf9kk4aB5zH6FXtAfeVCt5+zMBqAF+uX
F67n7bEUfNr5A+MPocWNFXZH/WteZVe0qzh/vbmjoHVzD8N82GT6VF7aUdibKslPZSXaR411NRpE
BA6p3j6SzKj7a9NnyWVe6W58ccrpSqv/dHIq3hyEXe31N35Nu8C030y8WU/ZTKg5yxYOzkEzwEDW
e/EaXQYVvphRfaJfFtaPqJR8IuurrAIOpypd1Tl4Qk1lM39qko8WoTQzr1ulJ/sbf6SKSWurRq+p
l3oOBpYK+wzOPfss1IHOQNTD1n2fY4fyJlvs3MS1z4ZmYPog7ooXLtGtTjLyXewWX+GhnWLsuvUi
+mCmNyUgFUCedrsuxVtsPtwfKXyrfDE9j+06KcB1qU+D3f7gICrYLbgZrR/tgIUSHSzFt7XIl+U7
IJYZX4NUPfxa5fdORt4jxyApMqnm3hgasckKwwf5BUp/9B9nKRkYB/318kdPssWOthMfZOS7xBPg
jr/HrKqCRR28KURG02UjhgN19hM8uXhOCOdX44yoOOFklryp/PIXXtqzTUYnbvmJTeH1zgtDcTfQ
kKMdtMJ84CLpnjUQZKDFA4DNRhNhlEmMQaqWXY4KFtKPbEPauMToR2xxDzD/0KoYrPWMh9TqO/RT
g3lXiTMvvsVou7L8ysRYr5sIFB5tXW/r0h++aZr4oXt5d3V0v3zsRH8lcVMP3U5z03prKtBj2eQ/
ROp3V+EN5eNUtlcSL1YFqiJkVUdjd62U1QArEi9WfSTbowXYuLWonQNqte6LBmqZHSA/rJ0B4MWX
Iu4PtNs1srJbFaaW39lItNxhdrVdkeLNk02ds2vbxtrhB3/nWR2ybnx+17qoGkxpiU0KAJbbUqDm
gT5UvWrBtQNWivFudLwNEDDZiewWX5PXySE1668k+tBNuYSb2yFJjVkFB2O0Xho0BvqzYpM7L/rY
ikPmeDmahDrnpQFc8CbPTb4b1DKvDKRDUZoG6B6MR7N6la7Z3JNSTvisSkLvuepj81Gkzo6MTBFj
RgSAa/MFMEEsDoW6AGmzLHRBjeDz2bg1nHpVgmr9SCHVBTxPjpsGrNWofyqQFMzbFCgbYxJhmSeY
pylJY8h42gA5JtF3WWcXK1rPWfESVct5/Q7IZgmHJnbgDkXfswxvHFbn3blG18mjPQkk7VAKJrnl
oCG58EzjM7mpVZ/K7d9yKjWbLV6DS3zO62+u6SDL44F301Dx3+w/XJfi/93eLDDL/XY/qKjr6yG2
Ugxap9IDx6CT1fsUle+db/LwK7pmtlTUN8BXh+4do78k3sBBQIPuYOoTMIV+saPExwfHf3g6oNe8
GPe043LjfuqCKkqLQ2qPR9qceU0MwmQjs0C+Rxqr1I8NPpLOZppkv1p8mONBm303J0sACtyo7iY7
TU4y0vItxs30L2ER/6AvnbSvZtPe8sS6zerqDmDeD+AaGu9q9yEpUKZiqqWxCKt4W4yttp77F7FD
jb32phyKKQvmz59WM6Xs0U6uY3IUeSXM5opn4Pvq18bLXyhtzEOh7/VqQm+SSi4bkdutokZgFkEt
/8vJzZ/iwgNxuWoZwzRtc49nEw5o1dhkMsaABC0X7ZvCVq1l5EEH08L0UdwWIA9pkmLbWWW9d9G/
ANbzDl1NfIPqb/KrxIzBqpajwAvFc/aonSf7iqE152+mRtGks2k7+PeOSJL7MtGaI6iYCmTqveaR
Dm3L2cpB2ne3yMDKssKnW3Il0QcvTHy0j9hu4ptOeRVdtG3m8i5K90MgR8X65bjpnYe+z6+GRMcg
5mpQSGwvngCmHC0B3dFts7L3t7T84ISqkIO01DsnzfMOU5z4x0lGGGO3W3sTj3kGBGLMql3mU9Pw
WJCgd2pDQjcx82Nf1V/iWrOPggHtoLFa7bErY1QT7Mz4GbdtQKBcA4//aKfWepnKKN7UYDYAu6Nw
jo4PmIXScrRHfHm8c0q4K9CqWYu5oRlUpt7eFclf1JtcYOYeX0yl5pJsbkmm7mSyAzLfX7MsY366
1ZCCWTmRhpphjKZbKr1SRTZxzyJHtYwqsyyq6wPw+PWAdGSlgwdvZWF+751TiGYrE0W7MQcw/62z
pvAN/AGNxxHDQY88M82nzom2AK0ov+aia89DixovLQvu+1uRZ8WsLVlWrPK+QoWv6MqvkYXPMxUD
yWLzyTC0DTklzGrPXo62aynx/40mrihACUgGdlkWB09z+udY2M+1HOIfidYZQe874oquxOacjFo1
tynFDcfQVStfW17h9yLnN8+yZ8+Ng3alxdNB1vaIvlA/8KOfRWkCK11BCCITl55TSpTSaYY5y1lI
athWQuPou4Z4cSBTL3an/SA17B7aNn3UQxekbBaGxgEKtdInZLM1k6ePxhD+QcOdrQfckE/kJlrx
V6OyByaRsUrtSUdtgFl3qJODmGqIq9cOSGlrIK7kID3xo68R/uVJnpVaAwBSvBObSS9fCzN89LK2
fyR3Kdw+IPniHlkVJ3c8we2TYWTVqmrMBulsH5+AqpvOapvmkgBnOqAitaGWpKUSNmmZMibtf/tW
YH09piBoWWto/n7WQx0dXc3Y/5nbwWiI8E9s/pEaaUX+JWGDvUks/Fo5he2e2qZOtyFz23dOmjs7
MW6nAcvqFjB8+G0lvGNfMuTP8oatFpTkosS8QSfd9kjAy5NTxAAHMhU/PR5hhD068gLfncV7Lwv0
B0GWy1Mjoho18sS/p4MxRAOaBsLdlHY3Eclt0XcbX4Jh9YMCzUQvYewXx0VOMbiOKp7pGi76PBE8
8fGlzaro2ox6uKPCsoH05bpSSyo7M/ROrUlLRWnSZty7aSdl/N++ZGxx3fyyhKLI5LuEIi3Gp8Od
D5DMS96K54/IGXb2mGnCPS7QG3T23iyeFAuEnJDWG1KrCmT30LjDzQXQJgYSmJE4hKW3m7N9KuVX
6izC3jFp1ouMEoK+h3+eStfYnhSeUYF2WmUKQ21X1jK9ZQwpvViNzkGiS20JQWdL7JE6eD6LS4aG
ivJ/ibtc8F9jkwJIpP/re8a2Rm69jKGKN0zuVa/q6qKrZ3c2dBoqo8K9Wla9Bi1wc0cWJLJrkJrF
cQTmUBa62PfADP2RxnqSahOpItnq0HZ6vecxOvTIZLlEP2V7Q2fgY6cAHbKURiJulyAzpP5ul5hv
BVArt/DkQTbMxhwEhR/pds3fd7/cAZ2pn8BS4WezMk8x/pEBWWC5qzl8bovNfFt05wBzReebWQAp
lf5hND9GOz1+4FTkwxZdCSg12AM/g425SdaZEWK2ERWIVYqh17OvNH2ZZfqB1nTAxDawY8Y1ZlTR
QUkmdTzo7YW0cZ6MKwz6h3ME0Zdme/EH4M7EmhEFxPyMoelobYepvcJ84HAuRozRBkQH3RB5NJ3m
mcSbyvTAx5MW3exI5qSlOHRGMlmb5xEzLHsS0eFdKDImu0YbwKGCob8Vyd6FfnfKQe9BV57Jqina
pDWxouUDB0KLXLXf2zV6gBzZJCtNjD3Q+wpg6ckxFNs+L39qQHo42UlYhqv/OCXydfJphvwnrRhR
tQtzcA51ytCu4tw4IohaAkgK08W6I+lMP7EY6FM0btvJ7wIyXRSzoV0adTCUg70lzTuiiVvQhVhi
5p+gdRE6wzbmyDSFowt+JDXUiU5W9PUnsdzhI1XcLVtG1zVAcJD3DcYcUKiMqlLuSGtjkmPrjM0Y
FE3y1AttPA1RcaTPcg8dJE4Q92I6xTIDy0Tb3yXh+Gt0JZB/iSwZpDZIYicNmjMjmUzrwgRm+bzW
QcZ5xMDgZbCidp22I7Lo0kVtSp31SsZR9Z/PSPavdoBdOErXl5s2ruXjYLAu0KI8+cV7uc4jS/8u
GJfr2M3aCzbOOkaWkXnSRmt41bpsJ0oj+dWBhjhAWrx9GgEFvBNGO6KhT+sf0yQEmbUyQR3o02h1
7fprPUz7wC764W7q7CO1w0iZvQydnF4soVkbOwVddsoyfELreJIYQCF5BVbNbJqxYjYtGm9cl06n
Vz/Q2BMfp8IsAoeVw7UWdbzzRd0EugM6Btoid41z02JDIu4sx9FAsoG9OSliM5TXSSkWD8wnAXZ8
mKTawtw8aBe+XMjLx5tHJe7BEpzMSPTU6FCh1Lwtx5KvCPoR8DJ6xUpAnutAgyxLazsAi+NUNb3t
rsk2M4BCRZ0RjoNfgbDUYuzFHduVe+cvT4h+pbZjF3wiFTur94edXk7Fdz0OjNQdvuO31Vj1OiiV
X7wRtcSJyXrlN/EGvXHpFTydj8IeywtzsmynhVayHi2BXudiBIOgDvDFN1Nu6/zJtK10l/beI9ON
Z7crkGipRQraa7zL29rCTNC71zqdflyTU4VvtwCPa1Nxa8N1fufTunO0/FBpsdSeAMfi57vUHsRZ
DoVCm++L5AwssWnTKaAhD/CdQY3qxpkrRCGUCIKOJe6XqvDFvSGav8iKV6m5481oz06GmYYB88d3
Tm0byUdvisUx6kG2LZ3aP2WgaTeQhzp5+Jw9WW9nJHOBlABoX47BRvSi7eclGeqadnOhJdfMeBt6
/E+HPGbD+VyiU7QMksk8GqJP93SFvNHQqpokZwA58EDLyglnmMgveZyuGytP9rREj0q5M7lrAk8I
WnA/guhmAMMmLbU8uwBarTqnYMcmySzGeASoXrNHp3GNZ7qAPWjjfIFCXcAQ2OuTre5jgrqcjNsF
Qt4Pp0pdIGUFfzaA3Kk6zwk5DtAq8twapr3GfwaaeP+uIBOSzQhztK7QeKVXQKZdYObegdAtEcC6
c4u6GL4LQ4aptJON246vYV+bKKxENV5cefy1GRPAPGOjRXLNt6pFThutQh8+2i/yVvoPaCVMjh9b
YDLbA9lWEp9N6pUh9UIaxsD3MW7JBqx257mfhmxmzWLeYBxmb9jJzCn2oSWHzEgWerqD3Bs6meN0
Q5U3xwQeQBJWyMdMPN2n8fCYgtlg4+Or50FLsNWds2HhXKgjc2maJWrELNknDWuCCIjw9EaZQue7
nrQARPj4lgl7b9bgew4k7maY58HtsSPGSp4KFCDBL9raAMPDRI1tvtSpmO4i7v6QaefeVROL0YyB
MRqPW80O8I3RlizJUVeO5c3RFbJGisxip1vBoaqznwYSgDN6/pyFpZcoftXxYac0s3A+1ko6Kem7
9zAf2VYTmZwhx9GmfnOseo1vis4UB3BcaiuwhVVf3RG8ilEspl/OAJwe5jOAUpnoyrXM9GdbmGWg
WTZ/Ab1Ftw5DU7v3XfRxjqDdPQLUH7fdJKgbdaC31kQeP7Q2C1emLd8HlhZqhG+BeyvLftYqsIdM
FTjYRrnVZBZeeC/GVa8yEp1d7jEJWn1trGrY4fms7WTHhxetS066Gr0C1Fy5MnwkLE2zDy8hzj7z
zCyU33wL3ZI9qzGn1KC7BrM/j9TcByZgwNh1QuxIRgc771emyLIrrcCUWR9dq//cq4nb4V5PBgDo
pEZxsRwDsA6ATVzj4eGdXHUoNYd3oHLQ3FOfoil77bPSxIQBXk2uIeuANHRoS88sLnS6BMK8SGw8
REn7R587rxIoC9p+7ItqJzKUlbF/AdfnpE/56YNqXtohOM6s2jYPOZBIT8Cq+tWYMaaMG9cDsaov
+iONIL9paeWhcLbGUGGHHwOjpyaQO8+6a5tnz8VMBh7l4dcKYCn0x+hm1RX9+cD5QRVgM9QuOtuV
aYv5sg1YIsUTK/k1cTAATRhOjoVsPFdLakGz1NLUDXEglKY0Qo1g1Px+lcTo68+kDqIVkPR+QQKs
O4eOhbF7BcxXOqw7k7ZvTOuL48vqmPDYuWg9viU6tAyvMzdE46UpAJ1Kp/hSQwNGeedVpQ0m6glN
/agK3YznNdkJo/PBhcJkwFiIDR8Ihb1LVzaAtIhGf1skeF9rUg1rkWY2Ylq4771iOLad6V1IQQen
x9SplzbWtvTxXTzpUbwHQXNxvxxcu2rwx+Lil/TvCtFzfx31vMD/wm8PwariXitKZ9tFEsA1f1eg
zs8PnsN+kNxwkTMJEgs11wo4NSSrlD8FkWVm3rXvL0pisiqbdOPJTD8vIpK7jvZc4Z/j8EHe9si/
2Rrrd/M16SpaU1urPJEAZ1EXxWCLhznYntcbHWMiKwq4HMwEBQnA2QJe/+1nojMROcZB+vbLB/lk
ivZc+j6SpOrHXO4IDUs+z66Zl9Q74Hhbx0Ed6IwOqJpaxxxIPP8u+2BCS/Ilt2X5WfjPZP96B26P
cVi84ndLzOXO7N43NoOHiryYpHnVHNe89hxPVsPGdxnJOINM03O0kE1oJB49o7kY7uBvbDPZtFpb
7oY4TdYWSkkbQEzlz1Xmx2f8MoOfUy0T9BY+A7TclSZ7osXU9mUAxE15oqVvuNomzowJfPEwdcY8
OdcVyIrDXrEcwTUV1c3V1PEtt7iaIHudXelSeFx9dmVyp1v7cGVwVUX4JS8npLvAoETu767soALw
yU2TLV3ZUD/zcmVyJe3vn/nDjbdA+Diy4c6v8AbbCasEj0rNtQBYX+nFBlzPhc4Gh6OlupkGjGRI
lm3Lng8STMcGjmTQ+iUwg4BQ7yTMO87ms1ESc/PQ9skxw6OyP5L1cp3ZkoRztOUasgC9L8abENga
UgG04vhJFOir8bPEOPaqg9ZigMN3q9EPIuqgDf1+Da4K69o5bvckAKawqUydb2kJ+kSQ006gIibb
SoXSG6bPoVL8FR4w3uSD/E3vnyLetPeFjA48QkhMKKbGlS4pczyAdB00Dpiw/iO3nOpi6Tow2ui0
0sHOyLl+Kp2+ApkptIPWJv06bvxolSbA4H9nbSejtXsLQ9aY62mGYPF+Czii4NcjR5XUF8a9yzyX
UQqzP09h/ES7VlCWAQ/ZQuLea7Ph6U3OSjf9TP7BfhAKs9JH+Suo1c0qavEF4h2svvI8ptviDU5+
0S2mv60+4sgvFthfDOcsBGQgYOkXMS3bStbbKc0yIFWX44lIfjBKKqoADCQ/ddBsbBdaIMD2Jth4
jPlqkdHZv/MHkdp0+5/cc9FluvAMZWjSxexDCVCzE/NDDB8xIHsVTftAeXGn4AfuRFg5rfWlbMNZ
R0nyNx1l3//pR1HIUvlNqGqtrapu8d3SdoFsk/CXZR861VBomBUPWiH0L8gbDptYTgCHwwfHKRrc
eosedu0JnTBIFoKh9rEYuIk8wDvPyBDZE9gt+6A10dDVGPWxX/hI59Mh6lIAOCPPOa8bxtcGByru
zJgjHP5qe8w7p/1rolBRx5HL42DZcFLLEohVKyZTeQZgafy18F+lAkUVfbbmnaUwFcUfoTlhOzna
YFAwXL6h5tDIY2iEFraxpcbRfkZYVj2kwCAB0UykqXm+rgRycO3uqfE/K7R7fGinx2VKgORuw7sd
QKWaYB4mICHZvHmEoHW0AqYQ1rgO1IVLrBqqmFWc9ARM8kFpZcWJ1szuihMdPpORomMA5K4A17xa
jEcKMwdb4kxRiuBWLsLbJchhXs86ADS6RgrMJHXZOcgSlM7stxtaFCSbL/YxOCCUvZVpgK2TzOmH
oLP3V13usEG++jiMhrtBQwewCOSGdbn/6mI+e9ego3GneeH4HXvpDLNZr44SF5LHu9/WAO/zXyMm
LGSBBMQWUAAAEDttYwuVhKop2QbcWeP3oRnWRYEtTAJQl8OUJTe5Dfp43XXLWf6JPWbWgGbL7TAw
GBu2vTaIV+51K9r3dOjtx1NMH87+EMZXoKFZAQa94x9FbjxJtzOfXfDDH8gTddXZkwwcoMGs87Qe
ztIJ67PohudQRNeFgtVEyW9jdW65obofKSIH5Y/RwXyJKgU2GHC4gBXpRphKDj2GDzcSzcVkIICK
x8wOyeLC188Yw33qpjrG8HFunEnkmRwTiDH+xn3eoJ1FGydkUn8bl+kU71FH1QH/BoijWUvOi13k
ZnNQRiZz1A8uyiYXKHj0Of59CNOrmJi+7yz5MuOCSaGJI3PEccEA+4AL5uftGHSa224XEzojELBR
+U+gPqXgfgoCVJuBPXsmuwOpT5W9y4vPUoXsih5gpSLBzFw1Y7duSUznyzbesKMSbVdht6o3i/5d
RuAW7b1EXaTbToAovkuJaYxS9PWmz7GTKbANB6zGSnhoKrJVk8KoY+SAyerBiUb3uc6LFYnRWlZd
OhP/BVx1J2iFP+7ABaJvSEsx8rcYOmK4I2AAjKE1112bzYHIs2u5OPRjOQW2zIFFO6XfqBwyVzmo
4EFrKqEwaaCUX3l8805t1aDrARY0vNGJ/o1c9IPA2+BE57GXeEhRqBIMRRpZFaKTTgDUU0tPfsb9
K7eYj0KKxg9szE+hZ3hXQ40uKwNameqN9mZuqiqwDcvIh+WbbvFTukyv3unoMuQHOJXPrkDXU35L
lL9f780vQseVlUzIo9TaxvXAzKEToqRnucDhcyf9MK+Z8Ufcuc6V+CutVjdO3M9fF+bKf/cnj9r3
67skZ2BwtPhTWNYcg1kg6nEs/0Ii/CKZ+0xrM7AUQUkHbZB3AvwVl6nUoidp9eY+BKjZbIH/+KfS
xtTfWxzyGZWVp6worOumX27fV0Ouy3Xj4Ond2EV4ZIrM3fYwSFnZX0MwxgFhTaBxkVvjN7Libugf
29Ed8AreYwFghN52ttJBvkrlBSwLQ/Ap8saE9U8rq+RBrVIIbtTHpFsslR/p0FDyxUCX38GTXnSh
g1vlHOmEqVzpowculMnpol1ijdGFNMKxylWv6ZtG9xmGVNHRmhzFiOIPIcVHQIOt2J8+70ALl/Tm
c4su8m3iexzpwrw4A//A23hx5j9rBuAgyQeQQm8+nu6az9mfXmmLgEfcQGk2wrOSTtPa0s/zmVEB
OTR35CYHKM1Nq2SLiR9F2XaomAv8rS6ywcBeZNXG0cfTDLXV+XGgacw5EQpXHZU5UM7BAkpaOQ5o
xAcg+TSY2cOQpLPYeXMiK5PLm1OF/FYwNZk8Fk5TPyAP1IL7GAO3GEKrHxp18DDUuQL04ecyE3MW
19JBfwcg18wQb0HKBZqufh9aUf/FqL1pz5gdbp3Jab95Ub4hA1l1qDW3OXZIytNWnvTK44DiB9hE
98Ub9GnvWlq4TbD7WKder28ovzxnscGZ2K4itEbi200r0vWct551Wtln6G/jCgqhA7fauWR9uwLi
ULamGVJhKABMrY/cajuxB4AQahdC+KYzAgJX3af4UI2OxRvo+GJmA5N83YkiW5MtKRY7W8ry2BX2
8R3q+BJ4Msd73RTjgUToC+12Hor4R2Do+kHtsnYnJt2eOY4snw8AH0YTMCGLcXRC+OE4Pjh1ODyj
5rciMfqzE/zeA/WGUMpAVHWLMcORtcCGoxikBSPGHCMMk3oFWtn6ACLKFemwRUsutVTjmUSapAIZ
bWfP2GjLzRCumdl0d11XjA+pV410MySmm0kjjARSjOUH4lbtPhsVNq58AjSFE1rOuvFABi796joR
WW2WgNJMLRON+3cywsde1NzTxDGp3IrtyqEItNJFSi+M9VOcdMWeJgxm2Xycpw9IbKkBhqaT+P0Y
6mKmgf3ciMwxGxhgfsbZYwg+BzgBHm61D9CLpEdRSw5R+OKLX/Q0a0e/OXp6m69F2doH9FqM64qh
loRS92JKEVAPuZmSJ1lRwN5pQ5CivAsoBgxR08Nzsfp9WXrUem+xaPlPq4z14DVo8Zhb+IwqcJtt
PNuaAGMKHqOZmcgVZgmCpfadXS1KxwpqLl5TwL8flgDkVtR4WitMPor0QdkLDM+6VrcZOuAJO9w2
91XVAWQWeBF1wcwV03OFOfubkmYGklATe81o3LSYWL0R2Sx25NtHHM3MynhRJDYDzJpr+WeW53IX
YyZp5m0uUBa6S43q0fA6JLxcP9kURpE/EIPzVGMEra/KEa8NUDhzYNV/5kpKvE3Ku9LunibxB1X1
o052CmA9ebLqaULGCR2oNViYrznwHtFDLpOfMCWQi8U0RufwbKrHibxmTVOt8PRJfg7/iPrBlKKS
acq+z20FY7fVkG73q0YGxijrfZ9rw7VVB0BfdjtmGJj1qzAkBtwF37tHj1IHfK3rchAMUAnkSjLy
ryVog8l1sfON+B69SsbBGnuMLBfMCiJ8u8u1VN3FWQF0CjSK3DS0zOKuP7VmsyGsSAD1t6t8aK09
vXCsTmqHxk2cgJZ0aMxzbvkV2lFKf0WSz5y0Ah3NMVohtAYJ/tJgNuA/gNHsZMm0QssECI9SswSZ
7CKdXIAwFwTfXGUmduoOCPksZf9OCCgmcTf4lrmeMOLpGcaKyAondBzciA+jtHmZgOx8yKYGyOik
jofaOvGk2c6rBIyIkyI6JLfKxstNSHYLtcQjk6Tr5nCLnM561/wLuYp+Z6PvT71r6EVEZ5peh1MA
ODwRTF6fzWrM87k6knLAJC8iA+3Pbz4mkVyge7W5RMNuCfMuloUiVmKFPyjcHAlgtz+12nL3yC8K
YI9jMydbt8EbGSjUdCCFpzHgHSmcak/01sHzmq+L0pdxsp9QnuWbOIn/dKx7GywMhxllXcYvDFXv
KyGyo9thOGWi+b5Atnv25G2K3DaR+VEo7WjYaQJHF/8D/wxcUkIkzomXLr8XsV4G0pXODtSuXbjW
wrzaGEnurGxD8vshd9Gd62I091g2+SPJyI/O6JDitaJLNlxmW2CftBiTFGyzhP7gsVxjdqEwYoyN
fYJ+6FPdjV/0yX2oIj06o6u6fgjxt0viefVPkaP3AMgcC5CEohBo5N0GII0avp6AFgq8u9uSepRD
cOzMWlqSlkdeuKXlv/pSuzM+6NrNWNTjNm6N/IsmAUEZJW7+QmdF3P3jLFbayMWeC5xKbt41P80a
2w+g/7g+cumg4fEepQitXZU7+aFsLPOKzqdilQJS8KehzUBBZNqwyXu0pszGhyvSLP80nYGCug6Y
ZI52i0qm8RRbc9TfN1BjaqMdsuSlaUogf4Jc+s7MEnE2u4GBViYWf3ToCWoksIcXi8R0ivNfFuhR
O3eXN4Z1pq2ek3GBYYzeOdOukJa1BzbdZUnaxVhHs8f/x9fHJDDI0YnyUeN4klPHFL5viyayLnPD
VJpIoCb5FmitZJV4O8a/lEo72/YDWk86E3N4fsDWRBPO7QmYcEQgTqd0YLmVbYupzoPFRijExDlj
uhg2LKo2Yw3OLifuxpPD6m94AlpbQCEgYY0xuPEk3w48LMFpv6zJZbYkofKODA/e5EIhZpu3EJ0G
6hq/6axjJsvXrtLRsot/uQfwMj1SdrZ3mnxn2PG0Ra0AjFa8eOWTdrOyG+cxUcxWZKXH3ggAQKR0
Y61+lSqW87dYgCDPd2RFGV51RS0p8s3I6nJ9y3trIG0DyiDlxJ3itiJd1Ec70lFO/G31L34Y2dTm
PPub5Sd+IbahFJOi1A3bgj20OlI3i8tjDP7bdeqBgw/9kiOGv2MgOB3n7pZRgo8ZlQl7ixxcHdDI
bIxf2G2HtP+KhmJpCpZkVjNBZjBMOC/reeKZ1o3yebcumIcP/8kGnmEjkFRpivFYdNhVjElpfa0x
3bJ2Y0ysEAuQ7mrXsBj6B4ZORFQe5R5NYNbXxYmshD5M60qLioPrxuLc99NfBvBM4GkALsD1v/gs
HY+LCBDi0z5N/DIg2Zhp+Wyrj+4XDk7T2RYoCjtuRMNTra3qtK5eMfnWHsZ6SJBi88vXtLV+eKmv
XUfdTK/DNMVBqcwmaRv4nK7jIy8j51sFyKA370yvb95ILc3e2OkeMQ1UI4NjFK/465Bl9arrnXko
JtWMMLrlq+eOf+q9P107r5VXVw5/ucoqilt3LfnkHG6+eElWr6PyDTUMNpNvrxt/Nppo1vhbAPhv
wR2Q8KBe5ah9hluX5ZqblThWKnmiyzwwYgxgkdnInGjl2+n0zS7Scp2l1rde5N0+AurAvpQtgCDU
mRcmtzM05P5D9r+3W6IAFr05TOgIBS/1tLbUeHEshIMGVQtfG77vqTfIKlcDxZrbWAfweN/MeJ/e
zBJtBFBJP+Xnsc2QmcSvj95w99izxFjRMtI1ez32aM2gZaslTxjYTx/cNraeaiP/d6eqNb6gpz9Z
U0q7GCf/QRvXHYjJkOhqqnZfYKwS1MZIiJPFmIb4FsgsfqClmWv+g97eHIY+MkGHZK4z5UQGH5wo
z16qqyxOydhi8BAO81XdGqBLLEf+kowdbozb2unx9d7/ojlNOiRRzgDMNoot0UkMba4/wABvZ6T2
1DRn1Uc3A1qiAEYGHyLUrBZbW9n/jvDBgC5Bst8Gn10i83TjKjFJZLVZ9uBNEXhT++KJDlozuist
t9BFZhTiSQMq2x3G3u8WC6NFl1/YJuxAMhDcg6uUgb/IsIDPshoN6w+B6dEzaRmS3Qcb03PvLoFe
pEPbDhES027xZFdGvIudWKxB8nK7CbN/NkIzfqQQJbBJNkZrOhsy+OSevQkgIJqTGTtyMNHOtdwz
XYTuueSu8/GeSUten9z3MCbR/2PsvJbj1LY1/ERUkcMtqYPUrZYsy5JuKMnLJufM058P2tvt5XN2
1bkwxYRJcAuYY47xB8csp/ZeVGfRLcvsqm2Twse8/G7Fa6uRkuu+rOmv+zalm23f756l0H6mApZA
m4qwYSniYcwQlbrJDodF9IqMl3XSwexdlgblvzXhba4tMMDXVrXwSVpbW4Cy9WxIjt5av4/bev57
3/8+bkuiTzUT3P993G3fetwy9MoXIfzeb1XbcA1OijXwiLoByNYSHP/YcZVr3pScf+/OQCy6yiab
W2k41VwFiYM1StdU6fhLn9gIonPYypSeV6HhssujfZ/23a92FCqGU2P37F33/z5aniA/XRf/OcP1
hLnC+CdEi0Jtbi1ciblJFbBLj9embCSQtq21SpXUlqctaXoM1spXAabD+ZVElsSUG1pN12qxyS9y
5G+N28LKsLZfqDtlXUyKsyqgvPWWBfa1GkKUpqKMb+ISp9eTSJtX2xLezrRtuZ5uTq9n2lphketg
I8cvo66pd2E3uOYc4vHQtGJ07tZFn9XROVOmu4KA/7hEhj7uMAbOnCYzJm/rooUSh2yrZppJftQT
yG9NZlW9BHOJuRWWPHje/+es1x2/T7tdpF/4y2xr27FYF2VOnkqTF9TLcpfigNOHfX23gE28Ltq1
+V+3lVaFmefWeyJGNdUpOGyt7bBtbTv2j363c/3V59aUEB51ipxCWqcJImjkqfSsziKHixsN/tgF
UqX2tpouUXlvRZGGwp3pRVGYa4dtW05gk7nb4bmmlF68dsRrjY1/rP4+cjtGapGejzqmuMCQ8pko
35ROU9J+zfhy7LdWFRbyaVsrtrUAU7RBOGilAsLgumk9aOvWy7KIVGr487oXf0R1hhfAbmgMBsCe
cXSvG68d/tvlrn0UFcPiWDlcby0S0mA3x8ZLMiXxXT22MZAy1rYFLkTR39u2LnVZlVRM1o7R796J
Hu5VM8It7v841d991y5SbvznLLdDtmtuzdu2W3Nbk3pGFuRhn8YC7E22An/KFZ6zrQGXTsfrRr5G
ii9k8a8+2+5tkc5F9Mchcpr96vfHwbeO1+PaQL6eazu4N0c8nf+vPrd7+usqW+dqQSEK0yBAeUr8
XcCKfS9LUvKgVWH6sK1hzcafVM4r77bDWPdaWh741iwr9m3HtjZkY3bXDPXd1u12pm1nXCZQIfCe
3bZvPbbtRsyXWwOlvLVuC17cX5e/9d32bpdva3KCt85blzZurN0IQTDtmDPydsWv1WTkftsszc4M
m+RVydoPPAGzC3gD4wuEaMwG6BUEhX7o06h1Q2OIX1VhmRxJHKq7ba9m8h5oY/hiWn1z/q/nDpT+
I9bH7CJlifGljK3rJYtZ0A6IqwDxLptPcc7lx0wc/xGUXnus5RlwRECxvmT1Hduf6/Z23W4Oeu8k
YrqQrOr+CWpde1z08s/+63lu27f+23n+vb2ICiwo48atalw8lKAcniNB7Y5abWh23kvDs6yiumEh
wbTt3DYFs+KrrWAh3hmNz7Hco3ghdyiPrf3nrNQ8MVQCb9ubE9n/cbYpGMRLjLrU1rc3ovnpamhk
UmTUd1Yuv46rcckiFkcEklxUpsLHthmVR/CHXzZzrJKkyU61dCaaa0+Q0K+3XpZm7H9RnbKpe1DS
CKk50cDYSF9QJE+g65zkOUAkTZ3A1kCm3Saqc4UqPspjd2VD3Vs2xrcNoSbk5le1MMOHrYX2w6/W
Wt3H6uja2mbOv/dtc+y1VXdp4CQ5gektW4kgSnGsmvbLNR8ZSnq+Nbce5aZEwW+TH1G+/ZKs+cxt
x5bZ3Lavh97O9u/tUvdz7DD8E9QwQ5eWBOmWKm1Q29iuMUqU4VCN+/P002bA9/vU1y6/j/jjrv69
7ZaDlXMo9Lo6+usd3zanhMKTIBiGM8MgDTtLv4iS6ImFFD4PcxQ9Q/p8Xfq5OG2bari8XhY2sb81
y1go77MQZYrbASgc2aOAUsy2Cdvn3NH7CRbAesomHIe9bkg4XK0n//f1cOCNnsV/Xa8Zpd5DCSFC
CqWLnptZ+vN6ctIVl0UL3CVEpyYdUb/c+EPbQryxlP5uk/YWXKUiZfFHpxsRacI1AjWMBEHO9DKO
+nDe7kyINMVV58W8/t+tRE7uln5p8ZDk1q4/AAg+Teq/bA2xjnEt7+L6uDXbeqWz6ExEtv86YIDh
IRaDYxONSUsJNr1EVjqet75/XUpPhF+Xul5l/Z2GX5fabq3Woruc8Npu5qy6ijJIqwzDJq0wFZ2D
P4BxuqoqYHeakCVSw6u+wi+pBb5Nzhi3vw6+bpT71jEb7Cw3IYZtUXRFej0YZ11EqOtYQ+zh/3lw
2gjJITdwqLudcFvTU1QZb1ePIz29z4g2czWZzlOmO6Qx9ItSAnnZFqEV3IlGAhw3GgsYq3OMCWzC
92Pc2uFKblesQqQenZeCPanhgOb8+HTtvp2skb62ciU/bOeT1jNTlwKZJmXy4XahsjNFt23m0rtt
0zJV2weSDI/29131QT+eJ14iM8Qz5LY95kYlimX3t023m73eHBlK3smRgHK7xHYCtJD/vOFtRzO8
BJKlUyw/3LKo19Tpmn29bfsra4qBgHRYcgHhn3912w74K0m7bfur39ZEHIg6kaV83wzPtsVmpaab
2S/vtCiy9Ma+tWtTmHeTMj1t/aRZ0Rr77z76OMiuMSJ0qIEWyHZKUjhLaE53Zp8s6FupAlhyjeoL
nHRRPKYSNZk4Kj9qeJbm+Xfvug2ayc7loD612+rtQD5egE7QonSvfNuNaruRbv9oX1eVVXnD0GYq
91MQUKpZ+bl/UHP/puoOs9q4oqWoYIB6qc8jt0/SkwTzS8NjIAzvqEcIjLO9cNyaf+wBoxQU9ra/
WDv90QZXL6DovB617VfaYToslf7Hpr+7XNtb7z92ZRojmxOafbHLpeLrNkRNunYsY3O4W7bBZBs0
fm+7DWK/ty9FNt5trW2BxJp5MPA3kYv0VGapedQEnUBzXQT4JD9QEdf4ItSGH4o0hQGCKp7BeuEJ
cF0cZCgG1d56NlKp7hlUfvx1BmolNQpqgn076a3HMGf7eS3TXU+87bAWkHFiq047hYdXcJuCfJuM
7Sy4LW7heskcFbq9WotYEm23sB1Jbb+511PD2+71dpXtuK6a0EpsFOo/icPsRj4aYLbuIc9n99ua
3g9ia29tS24Ur1/6xgbuKrV2GsVDisjhv7vys9Ru0OqVsx2/La79r6cq1EQ6mFK661pJU13yNmQw
FQcZY9GetTZFu+mC8zD5a6vZScRtJkAITMncbBEw0JC8HPDxuOoWVO9TYqNPfy9p5bcWw+Jw0oBM
WBepHnypiTwx/4FKgA2WLgFwGBXYEgrNUW33fNtJkumHdM73qqAd077x23hxzfIfuTfdSjiQU3IN
Zd7PGYi50MA5NTqLIfrKrelNmuCT2PDavV5gTKVpoPmWXSWnu0LAQyZXvo8DmPgg3CeDejfyc7Za
fVcM5aFNat+opX2toLUUoXKU+qJeHiNLdbVc3Ystdfel3SdVeQh7dafMzH/jZq9HyT7KW0+voYX0
lpc5C0ABJZTvFsMV8D/QlucCk4NkxGOssw5Ebacpm91UkLxZHA5LgQhB6T4WhoA67+IZTe736fyl
b8dTasQo2UW+iq+XIo48JOzvKs8IDT8dFntB6k1PgED2i4c4xh76ojvnhbfeD8WYs5B+URPtPoAK
VWvLgQ/ZgpZ+Jav7tjT5QfR7TU994rx9zd8tkgy/aQ0POVrQQnhFEmj0WuJnhuiNeAyY1bIrwodB
LWwqvUCujUNYpA6IWuBLuqMksy8a0CraYTfo1b40KWXL8SHXR7/SwsNiajswr94wuIk5OGO1HDp5
BAoHYCKCeJCN6PMGuBmSL1ykw9SZFIbiw6JT8g5OOKd4S6m6Q6J4ZRHtS2PZhSJepy2DrDbflaHl
C8mwzwLM46CgTUbvGjU5qvAZVVjfsqx9GoS+lUxu2PBATIqf9/UhiJZHhhU/xY4rYERNSj50KAXr
2D6qoYnE1C5sC08KUDA0NIjlPBQ1VwxEH06z07fyrswZD0ii1bHsD8uABV9waa3JwzXNT1uBgbuB
nf88TbOfT5D9oUphFObpXX1YMGzK2k+kAnamrvtKJe1MzGD6zBsMxdM1TAuWxk+LeNdNoHAz2Qsw
gQv4xVo5d1e/dyvbISnki03mBUq1M3F/bRucG4zBU+TZNZFqQprN6SefTzEDRQQQKvG7Bi77ELqA
qr10FLxMkF1Sgj4MyZh33Ai9MuAeIAx0cet3U7TD7tPLQxL7wcxP66O16AxJ5teQRUTqC0raeSon
whfL0xN0V/q3SMRGQHaDiDC89/UID4csOgKwRpFSwopNcA1d/EDTcidh1+xXAXD1hZmImOM6xpNY
Ru1X+Mw/5kBLHaVQD0Enn+U2C1wdxuJiJcauskK3nSaJpxlDdyXeJSJ1G6uIzyYyfzjM2H2BIl2o
hXcYM3yNYmuy24i0CRisi9ClP+tYfDEn4STOi2uZ2UenkvQHmqmihIYBI9jYg2bphfMUWumrrFXv
bTfFqNYuO76Q6fCplDjJi5aKsXzZgasrHqpivGMq5Wk6fnBlesYn7zia8kFFN5xJVg6+j8BTjSbT
1ov7RZVeY7l9qhTJA34zQOgf3zS8b8quctoFfT4lm2ZH6uJXeZ1/VjjRFK3xZIwNhbZA+6dcKEOo
bmDIB/yl7FCNHgA07JrUyDziE4dB7Kzl7bsoC60XhLGjtow/mBB2XqpPexxHH3uteauj1K66lIr8
0JzVTrSzQftslAektiw/VJvHxXgeWwCiQvMaoW5gG2F+Bnawo+hU2qbVPseN2ttK8ZLi0mhHMRxF
2XhN4uzUTWAaq+5QytaxSqLLNGilW4mth/Zd5ovD+AHI405Nu9hBPKW3MYqxl0661zXR74oBo+oH
sI6Y0So+5queHjSnJRkgkOerD3yDeZzO4wz3YfDNejprEijpiUSZrFh+HoY/jKm94xX8NmOcmLfq
GYd1vGBdOUzO4RJ9m0bzO0hIV0WzaBqmZ1zg19y53Ruhv9TFvpGV+1SMjtOYnrQAf+9sXM6q5rXS
dOz1Bauh8A5h3F1B7QRJxMSfkZJPWuMczsWuLmdcGrrXEkNnG9aKWxWT2zFfELpDyrgvT6bo6N3s
RPJj2ffnUeRj+xHWxR1SO8e4nI65VL9BwbPh4pE7toMy/0Rz5nkwrdwuyuGgtC9RZwLgrhkjZf5W
pXTKIt03tArIcOFnekasVHwKghLykVZeKfJX2LdIO30Y3kIT2aO5w7prbgJslTB6X+bnNAlPQSEc
Ch1/Cbi6b4HR3SlYAkgTeTBxSp4KwaPi2IMii39W8fIZffSLho2jVREINN2LVCTm3hrfq+If2MDy
XSy8IzOp2xLZVacCcKXMp0pO7mVJ2A+1epiV4T7o28Mg2gezKC9DnF/GqbLb0Hqde/PB1C2XcrYX
ieFjNpLktexck05FzxObttH3ts8eqghZ6ixfXL3CILFjoBBXz2L8r/mtznkpe6IZfoIhjBFWtdu5
z2zNYK8YvwvLqcYzxQ705lnnI97Lwmlh+Cjj4XGsTwEhnV2m037gcStL9W6OtUNnan41dbs5xaMs
me/x+KDykb+Ziul1mnwStcyXZ93JJuWQ9sOLaOWfBvOQ6GfI0e1r1pvHSEu/qdrMd8GYD4M8M2Lg
T2GMnsrYFnSWnQEXTCv4g0t7BpWJ8q5sTyEl4P0Q88gySQhEmCrALfBK+IDwhipn6HVVKntLVsdO
NGmM+9ZxbhDUSMDioDXXfpBahlbyT6RiGhLie2kHecg7KyNWmhaiN4TzCwnPh1oA+y9o6gUl8jPc
xNQNs8GuBfGU9sp7G0CvQ4L/0KbTMRgsSj5cEXUy6UuFAkqSQ7KR76TpJQGFJCUWfIT+wTAszyrM
o7EKtmbqj53QBJ7aTD6ykF+LCQJDNt9XHYr/Y7cbw+aYz8KlTv2ER0Y3e8WutfoStcOXcjY/rKl6
JDxAm/ahhBth81XgUyQYB8AKDzpPSyu0tikTLRJ0InWDF2eBGKpdW09G2/IOECI3F+wxHpo29xJy
DjMmQQGvZZRZDhorWFcnL1UwHEdNvhRh8qZWSBpNgd+vv1es8E0xl68FFuVihTWi/j0p0IdQpdYv
VUDqquhE/JsDdRfP80T1PN9jRlGZ8lse5B/Cu4qlSySN7/XSHKWuuyyReNYx7k2JJ2TAMXYxVjkK
ZvOXqiPikvWPwqwINSNwgcg5M7qDdb1P8kW3KZjLdhEMlwBNGvm+6wo3LU7NTHYF/THsw0a3kWpe
FqtD0CKcfD0g/qxIhi1uuHBP0wEzn6NYW8TOlyqQjo0++0W2L1tdYthaXMC0CHaknY3E4SewKESh
1Z/BUj4E3VEMk8esrR/wY0F7rY/J1qQopzORVcRHPcgv9aB+DZT5UbEQ0w/nC4OGXy/qrmeMt6tI
zSiLeerUn8POdDQVf9VxlQtrg3e8/b6p83QsyhCBlgrvu36faeU5yOpdp0QPuYoR30mUi9imbpGf
Ym4/GITim6Ly9YxlJFonvaYcm6O9Gg3zPgd7wq+7Cj3ki1Pl4fjVCOTuIQv0vYpJVp522ltdxfmu
sAIH6QE2WcPDgDYTGSMA8yPZmVb/kPMexwY/yqudVKHokxtDdMyrzp86Fd+W3IBTg35wVMvvExS6
vBqaXTW8ZEk17KKR75ZIKTVu2n0pNEiGATS4JM1Q+ZqUj04jKPEFFZLOtPNFurfMmKKoECeXrV9b
AulXojTHe01jBhUE7JHrDmDeYOLJgQSRiR9iqWHsPt9v59oO3hZlJCD5kLdOMnGhm1JIFMhMafpB
2MO/Oi2qW+fDp2Z4sybgby/L5jHrS7RmzTHaDzJS9VZcMfFuHCVud+jtpV6lq06bSJhdZ9NumZrq
SOCcklleexaRrgH77Y/IGBmIvo1P5b4BmbIPw6DpbbzjlnthXTTRXHCDgexkczw8WUP1I7ca5mqj
hg8d9OU+Wy4mta+7qY+Vk1Xhzl1MChxFufqQG/GpbkbRLgVd30k8kkINwAjNgOklU8iSC4OrBen4
mgKg2Q0DIKPFWtq7wpiwG+FDa1aF+pEUg4gzukosHsv/4GtSPRShjvuhkrTHUIN90IP4pOZYPzbC
6FlxcJKiuvbDKgmY+0qfvSJgfmvsk6aM33QqrnY7LDvFaLs3sWh/MjtdLumD1MfqHpBxZWeQzvvp
R47PtWB8m2rQWtHwM+za+iiJsfYQ5wojNPHiUL1BsRbtAotYJ9BHjdFWT940aeQNMgGrihrCzNEU
pndNpXwv+/gZpp7wqqkQ1zHuEndTsASvWkOVXhpzNM2C2ini4rOCWHkSp1A8RaO8nMZ5jXwC81U2
NL5D2w5rbMpdV3zvliKB3qaop0lOX8ci7vbT2oqR+UOTZl0V4JcwC8r2127rpnnBDShBd8cTBiAR
pRjop6IoJ0cJJ7DN67bbjm3N1EX4n5G/db112NYsU852Qy+jRE3SJ07n4J8KQaA6jqHRJYa9SPh2
GqOK10vE1BA2RezPnVhTflF+1mUpHaNxD6y49pswQ+qnGz9DU64cdZLNi6jW8l7GlXMvwxx9TMcB
BxRDDz4VZbSHQql+iA2QvEWarGcJHK+vtXF1x0snnrSOsL7PBV+My+hpWzBAQ4GSRbgXS/QUZCvI
Bw83J13B3jrgnwG0+RNqJqtjCUF/2EkNeAw9WLAcnuudablxDYxqwRbpaQ7aO4Ab6qklR/+Ux9O5
XxLhUKvqvtP7kxKOuKeKEuIefRde8jz6NCFf6ULTPMvFlF6CcHmftMX8FkwWY0w/Kp44l9NXy+gP
QoqpWdyOz7zQ+A8lJlvEH7icDAcLNbtGTPHTmMHvf0VN0nyTIXT4WAkhpWCE1P+JeJPeYPBCNHzf
T5ruN3nQMO8vkqNWonvdT/YE5yGangYphFyUu2s8Mg+Rq69vdWzzxbYFI3AMrHmnBj1iiOeJ6uAn
tEuZjCP+5RlifsR5zmVOZA/Zz6b6AXzfmWuTMk6D5qk3ZrJfwbfmZp28e236z26Atk72SUwQluAK
qtLaMaZoAWiZjIRmgpioJT7XAB4NHKyb/Meo5C6MZRtvCtfUvo9iino6XMvusyfKgfDmVqZoQwax
O5IBenDQqg9sc22Y7G2AGn5ZEU2jRDY/xONPgK7IX4dMkfa6eJYV3a7Tr5LlpI2nht8N9b2N+WrV
cJwviZ47xK+Eq/8gKkICZrRHziP3GpaoP6pEItNDIQRf9wX92ED6qSi+Lj4NdY/KNlIHaAtG+TEp
CE3Mwzryw0GYO0/AoUMo8bNHRK5U3wG32IqwOIJROzPwI4FnTqwA47alrcuiLVKVa+B9oaik68+C
8GSGFWo7xT4wGJEPKqm9Tv2mEJxL3ZPak25mLJOnGDXPyF7xgnEFXJJAjHvtu7ewInKpH1UN+7mF
GTK1IYKJYnwW+f3boHSlJvR65Go6/ueA3B2lRqG7UHyD/2OX7zpyf2mLrg9+shma8NwJeZbcCUjN
1MrsoLtnCzw8IvxLPcQ0k1xEpz+gdmbLyOJW431E2WlAaLQvPwbzW6nKJFx+dh2iHT2fdGLhofmC
xZZdkihIJ0KkGhfwEIUM4SXC7kCpz4J0il5wamDm3TuMCTi+oUVTx8Ihx6l6aj/V4tQKzIZCfptR
IE/6UNEpzDK/IW9bMPJBFyMOYZ73Qx/Xv/DkBAupCJAAiwEXXnF6HZ2qMnQq+W3RRrfAQ8B6CGNC
+DxFkIwvUC57fUXWsFY9+K+OQAg71P+EKpG+i3+cb2VI2LWmm48Xy+rdpVY8iJVuGEgkEgZHtO7F
Tken5V4qQ8+sRm8OMmfmIZNM3ptadHr5RRxju1Nyp0JdTDVOuXg/Fq1TAn6NBRXtnZw/keXmsluI
pdc1MHf5h1gwZcOv5vwSzN9mcC+i+GVFPGB7xq9HtBRGqziq3XitypslpX6X6XjeyPAYCE/nxDWB
ftQa9bwICD+UjcqprdTjq3UeRCR/DKIVWZb6d2sRI5woKyC0JgpRKzcvDYfHJZEeexn3GCgxhMUa
Cnsz2o4XnJ3N+15raeEpoUCseyuwpXcmbVTuMQ3un2FMHK/bycj7UZTqu605YoRumKr5Yqjlqdae
wlFS/TlACg0y/PiWo8Brd4NgMRuoVCq/2o9tewU6ykUapjouwZIcwjaw7DjgYZhsCMyOKpK11sL2
k2ItGZQgyrCFC7/m1fzFFC1fhtxtzwcsP2IfuDmy3pF0Sou2eAyCZyQF2qc2nwSnCDsDWa2Eem/T
dQcJDTmnCKo1R90Efprir0n+F+DUwN8JIXV7nu+RMubxaaXPKuGXRsgj4XWqwp/FHB+EOngFzVEI
kWqbYXEGsvizXjUrlCRQyOVaz/38kkq2rD8w5/YsS3NxCwjqnZo84daovGjaRUg8xnYvI24KmRYa
zHZqGVG0NCPfmu9bNV0Zzau8diS8Kwnf2pkzapncH3rdtL4KlnlAJS36aMCsuETPM+irKMd0cHqq
h/7NjML0A9Z16kDbTiYLmUaYEnK2zuHUwzLU5KDDe5KpjgnTvyg/4H/YcXSuQBD0/P3VF10M7DZH
I0tJnU540UMNCuZFVRqv0C2mQYVTChOAs/5YCrFXC9O0C6sM2v2TnE53khBH/Nyz08NZTKP+cRR0
1yKpbsXgQVJq3aPyPpOiDMO3hjT+pDFqi6uDN+8oA0D8fTZ7lyxAViPC11yEuIXVigo2ELqs+lws
hrT6SSgvCsqDJDFIdwroZlYMciG5f9WWZ5Xk1fKWGsMPShxVehmEBDG81YKjoDTpV82UOMYIYj8T
VctGtzL8lpW6YSd9IB0GEEBOpS+tGyEldp4WSydZJtwDsit3SdRpR6mIEzsezQhQ9HA0MzP7mgni
gyEF+oWoIHHjBy2I7hT0taJpkfZd/im07zxm0crfZBh9bMUkPGNEmN8tmfDSlhRarSaIf6jqYZS1
6AgL2pfQQsBLBdNclHVRJljwHViwec8A3Veunj6TbZCl0k0xY5lSyQsm0jX1q9pGbtd8t2bRFsRX
ER3rQha9tCDQWCSPWtsuJ4/OjwpiNlRfqpkIjDJHPQX2OKxySFRNMjh5j3Km/BxjzcYL4o0SRPCQ
lqWxV+XSKZdoceel8GWmoMg7D5JntsVrn5S6rWlDfEB3EOpRxTDTKPK5pL73nFkGmaosPw+r9Lfh
g5o8ykleOVqZSy8is9q4s2IAHg3JF6sG90b6zpnRJqeQ0aLfXgkvJaP16MPexcbNSO4RtEZhUuP/
WfHzyHGhOUVaPhppaqsdKd8yTJx1CERYFbUA0nBKAgWy0g8kr9uDUGneInY+uTpGxXH6rk/ojVUI
p5foRCFiyyQkb+y5yFEPK5vHsm3AvCGq0Eji1zlIwGl8b6yKUAafVd9orFOlGcegn87KmmnPVWV0
IWkGdjnzN4hTJFXTYGkcrQgkPrLroKFJKITgtttl5zQgET1n1MDi0pEyBgY0qFzyK/sxCX+0cnRE
ybV1hmCY/V5/qClP7wriekmwSKQGXxqScxPZ/jgLfyA9Q2Q1TWdgCuTgUgKVQPbkKPJTOUD51ZYa
gTKzgdOi1GKCjpxMBvsq1PYU8r9KQ/2tCjQqe/2q6KCgmC2amQe5MvU1i9oj/pwrF5mUqoy3dfJc
G2TLNXidchS+xphFUt1J8tVQOkpfjHesze/VyRelynDbJOLVqkmRbYu+Q/M7GsOjLglY9cTfmT7v
kXp6GDOLFyGcSpQAWMCCKs8NpGdnKqEubtu2E5CkaQgzEM4JmEVM+ywN/Xgk1wrYAPGMVaUyiLO3
UtAuTCyPcZUyVZVkRkpj/iLH+D+kLS/pWAmo1ylAl9MRQNnYtQtaxyhGKKEIMK54kqBkvUBwTEgi
xPKpL5XuLFMLKxvTmVNkXzoGdP5y+gGJ2tLOM7JZAQUv1R+BEBrh/FXtxWNZPpjGgLJvB+GuGEeA
tqI/ieFyCMrMDQuGGbHVsT5uEnshsbODN7BaRlj5s1Q9iVSEY2Jq5OAczUzSOwpF1UtS/ES72PqW
1Ylw16ta5iiWnD3GLY70AMrvWiN6sXCupJglWXcKasJdLZRPfKIbXx/D0YG+9wNQ5oC9U3FXy2a1
K1uA9OIU8B5mSn0vLD2Wy5QwQGuQm9GGIbCh6HT3s2WYd6W6IyLXT7pUMCgHynPEuKOnrzPTs0c9
iw5iHY4HT1NTgGrIAL5LsW6jsRq+dtISHULTkgGlJ/3jrABCxxfEFwbFram4tYC0x7JxqZ1iyuBa
om4v0cuQXEprn6fvWFA5Xajb6lQQjN13MpVYxtk0LX1Sz1PrADszv6IGZu1xoT8sCJ04+Zhm7qwT
RHVN0l0qEXJljfOuq2RidZTXLMy2NiaouJe9+STLy7BXkYwCJPOxZYTWJHNRtt15Sy5hiUXpm/pA
SA0WJf4WmHkxy14lzi+LoTTPlbjH/lV/mRJl2hcTkb5k4H/Gy6NL4/IgjqajYoy274VuL0jiT5Lq
wjdhVnkm1V5xUDKWbFw3KKeK8Fc6Y/rUse5awyYGMLhoj8RkcgDJOUFrQR6QjGxgvu6jwKgfNDM+
pmD5/a4E7hImQX68LQwpL67NZeC/N8K1daig3ak16Iq4kH6SSYf7XMU+3qn7pit6uFoFX+l5Yho3
p7YR4+CL8gMldXwgj3PX/aPhs3GckXr1I5n6HcmQD0E07qZRO2lzU7vWIL+YDV7OpSWl1NKtxZ7x
zTiFSYh2brWk56HrfkzDG8SOGaViJTbTbyYcQkewEoZ7MAZHJU5muzVqgKU9ecVKMu2pLw9NRC10
xOrJqU2mL2LOhGGuxX4/V2RZLTF9LKWXVORbEZXNdBoM/aukWwVc5mR5yPAaH+NGOXVq9Uz9D6LN
uZKXV9Q0UcqtdCfGl6246HPZ7fkp0TVPTcfskPZGSLtT6wedcpg2EfCjP404SWfJx7CqTFfR7yWl
aXeqxqSAB3wVRhmUXWggpzhMyUfSW/HDgmS0HS4jQ1yqx/AmwIhYSpk/dcL/cHVeu41r2bp+IgKc
zLwVg7JlObtuiHK5ijmnST79+ejGQe+9gW7Dy7kkkXOMPx4iYxiPPVfG+4oHky1muGfSytnRRXKQ
BJEHhoVWuKLdicCh6qLnBW8yPWXe2kLd1mTfbGK/bntTZsBdTV7/5j7K2W2ShcdcihTsak7Mn6VN
6FedufKsr3Y4qFlDiOpNSqaM3MzNx8EOcBjsmkZHtwXBRiAk93+2phrshnaHx0FVHvt1Fftpc//W
mi3PP++VTvHPjhyLeC6dlHfX2TBwulkbPalCfOz0yakOXcna2YUV2Y9aJK6u0df7cZiAx2LtM0ms
oxIf5hq5sKOqH9rKxqnZY8B1kIY9KSkBeG/vzZNYzp3xkk8WcG/SFq8Ux/hl2wxBNrnlo62PDZ3M
D2W5AAPkKkibaM9mzSROiFlKcXSX7PIue2wxxxDDOFqvGmVWRa28DWsy3HgF/LKn3Do0rC38ckAW
x1mdY9F8L7lBKxm2zJYt5wmt2D9j0PL3qZ73uYUVKnKG7rHR+bbaaR9FZLYqvEQZnfG8IU3I0oel
FMaJBeCo/aS1VIsMfqKZewqgmQoSNn9Eu7efj9mTIKS5hUWkFvlL2vN9TCglnXBD+/pUrjvbzvpj
YzQflVucGnNFnid7oAetGQOGJcamKHqLaEi4DfGB5mttl5CkAjFcsoJi6KeW/CMp2DM9jEoRg4gR
JHCjdomF8T6rRJLXSCZkdFLYKqIWlcJ8byhqjOL8qNJ72uPts/+MPKRk1SOjQgoHCIBCotGfZVIH
+SAvpHo8lCQRapoTlqpLD0ATLDXNAQkp5mkWrsmfCNQhd+mnsMVe08v95Cahq3xb8XCGEXmI8uFM
9uStfceVaDPUYq96wQwrXoZl/JhbY3kQfXc2ZyW5d23/amh2c0N8BojMSXeqpIsftxsrbpn5i2JP
l3kdIpY7+zT06YVje192yWkkwMslpa/KiZpPu6Bu96si9wl6hQEjg6yqKahqfKaNLOXOjUZOlUwU
NObYi9cmy6O5wKzPNkSBKc09JVRxWOSp7WOb6q5KS5KMiVc4FU3lZyRi+ev0yS7C/THFiToPnjSA
MUAZss0JgXpmcvqHnGFegBGWw4NoiAepx/7881+NzUTYZwUCM5kbHJ3YFaPZdq6D0P4URMVAmrTI
y/iILLurTNYc1p0c7lUxL0aqONyZlsBEGxHKTLOPCRre+daVXyiLdrVWeJJkuJRXQNWXnja8ZGTW
11rnQVywXDzFyecw3BpeL46lB9mishkUu569Uqe3qkLrYeAJQ9kMVMdag+VdbXOe7heWwSHapDgo
FxAfYLMm4sfxaRzyxtn14PH2U5f4S7SVt4eF+02dbUD1jU9dlu/08yGt7aPBloMKwzO7hthi4Clk
7WJUPSr1NmQkSOmwycCRHEX3VjM/T3N0yic+OUSLRyeBCDhp1iv90YeO4Oc3h6c2ln9U8bt24gBS
1ecg5NHr5gwXWUXVDCmHPbfQyn4v0qqDYuXNzIUKAXSrM0oXZwhNxk5jfrMr1c/sfr8Kdd8hYzez
FXLsl3aoBdeQ1fiUZgYiSS/Yu8NIiL07judIHw64zJkb0HWhNFKn2Rv4FzkbnZ2cq/4holPAjZ8n
mI6NoCTEziOWatdGz636C4iH/yWd2CkTAF/WBk1DrXBHI4E2+OTtH4G0yPRggwrmCupz3QHTcQsY
/b5efcXmkiCEJ9O8UqGULBvYdjrOuszDqBqIjpgSq9r3EYlROgI0hDms54Fko1K314T2RKVFV71S
KbxLMuQge6sGeZJRkJbxOQFHs1eCallnB60OHTO7rI7cGUgxq1zzJ6yXclT3A4NMnCV+VuEH5TWy
6QkrSgsn7TmxERpMJsHS1UlLal8j3G5gDlJFfIgcyGKlOqIbCbK2DSw5nEp9PbcudnYiwjcs1uUR
MbnLUdIQZjwGpYEOcy4cwa6QwZKPhXowwPhDK86CVgX1sER7UTF9jbgpqVwnHQPE5LU3eaEB6tDK
wcrRHlD8kUET76yNanf6vVhPjti1j2l9pD4tJwypkgdrfGQhYiprO/XAGg5+2vXZvSMaDZ63OFcZ
+XcUa/RZd0BFsRMoPoZ6RLtYhW4JQDRdLf3odGjbGsKLMyKlh2CF/daMt9rQd5PyHAnApZp9MzV9
lUY3x0VRaKDeOpOHzuT2sdg8tdzLt8e5HKOgBwA2FdoJi/hMan+ojeIY0baUJ0rLVcIKYaDbd2H3
wmHm6KcnTvUyBqyjo47uHtGYfW2RBnrTOD5XbOKL7Bdfk4lxm6cfeamun9Dbp5fB7AyCsYcrZC9C
IO2LZWPnVIpHwHS8xQbgy8Qm4LiPbjV7qqESxpxuLxz0j9ayt81hvjVab/jNSh0uDe7Hsma/b3KX
EYwku79qESom+h30IJ3fla6zN7T523AN8baqOmEDOQqPjutszfr7QMf5GlU4raiotweQgLHcyxXc
wOqQesYWwRDstiKer1Fi2R+xOXij3iDtWcwl1Kw14+AZw9k4EDQwbCIv9mPyeVWSCBPDvVma3LHs
GkA05tNgkWByig0EiXRgE6ThtbrvFmx0r6ZH0B3yxIGuBGs389i/1wsg0dHOA+790RiKeVeavxf7
nzV+lN2NJD+9jUlu+V5RAWSaJOjuy1Y1bxUMpVOxq3smxYVbrce6u3RBY4TIXlL3NU78znkmb0ZE
QaadjHEfdYea21tmLn69Pk7ue1M9SGoJ+N3KEPJ02dQ/0ydgEKi075bdhsE74q8hnkfd5Rb1HKEf
KREoPbb9SXOvKXKbNBynvxbEQ85MVmVnczpmy2nioESeRgL+EhruaUZcY2jvsnD0m5OIF5E02j+7
+9PbkfW9uIzw1PV0r9JOGqDABvmj7ZwiS/FUe0XPpuV+Yk27Ros95bEpUi/l0U6dYkBLkvi2kPq5
ZX9F+y/4o1HBoafWfKGdENatOqpqzhe4icU3Bypgu9IOF2rBeE3HxUIvSq+c43U98MrPCOTk9rgM
2nigA+vc1x3RHz0puAWvWKG8KOpCfnEffcJ1cwrn55iWw7R7zIdKe3dX7oaqI8ejmonrMiT5Sc3j
jqWfBrRsAhLTxXMZq/KhS8q9bSTXyUmn90Xqwyl1atPThfJKauv4aOYyDbISL09afkwaxdZvZvVS
Oa99Mu/kMiGkugv1uJ30CWi+w/W0STH0jqMQ/DFFntk/GIxlwm5Riu+cOs49wRCx0+F6Hb3u93aX
f81Sfte6Su9QMr1Uet97RjU7YW5DQazSaKgqUcK0w0ypxbn0M0SRAOHvonpQWVk6q9m12ajs4aoY
RyCktJ2diHvWK5yLPeJOFaAI2UE2MXQgwJjUKwIyxoN2zGSoIaKv0eHpivHbyI3ewy0RJBt5VkJT
dbuJ8EDENkb2tuRj4ERddk4Hq9rlzlgHnV23YdlCpJnoMCa64c4ounYgEOH2Z9ljSR9edooE09Wy
m+FMSuWrKd/UxEHm0XnPK9x0d1VZUXPQOwPuZTDFbuUmi+DPq9OvZJ14Lu8jrOWfUU3fdea5WiUF
iyIEQ7DUWuYQqoNS+5TbEc9ZRd9rR+Jm7qjyzWEGWdDPTG106fAb3bEOeFHFnysLtkGzn100g6v+
a/s4+TL52UxV4SXK1B86Eyilp9AX8XNxt+P4NaX6tzV6Ym0fuHQxbgyjN6zIY0pzRdWpx7fWZKB3
4ymMyyo7IKhEj56swKtd0npIyCB8soZ6QShaPSLjF86h709Z5npOs8C4Kd7GOGbkHTTdwIKr+wMl
9euEARHqlKZCXjdg21qY4jsbuW9VL0ypwA9ITAz9YpsOeqtG9QfrPPqLUOKzvTSXZvuXxx0ptFK6
IjSn7Gt18nuFeu6muLw627UFLp1n1EWQcm7fiF0xCmsndcMm7T8Zj9yPPVPL7V3jPptQ2nJ6daPB
DssJoLFXS/naLMtBqYbuLlfOApNAWIjCKpg43092lHGpNKN7NHKimZSro/2j29Ly0+5ZOAxd1Lmw
76H5izgt10hxkYvqLwjfrCELFif+u07msu/YOt2u6U6DBA5BH7dLWQHwoDL3enklUtqsfpPKzubV
UXTZDupryiWvxbFBZ72S7mHhQnfOf6c4HBFY8RyXCwCL8a0weUdDEkTJJc05+WQ5FU+D9tLH+S/T
/ui7l0HrQgrg0Y9NiMkQ9q7xTsEf4Lh/2ralm9LZGda/DhlzG+chyRGHCH4AxMlsAa25hXi5xZm0
6rcsy75pa0RIv2FJk/1mc2qUcVmeElGDtbXyTnarPuVM7qiOVYB+vtc6WSs63GiDdRSIv6NY3GOT
FdXebR3oG7NhSSAwd8pVf1bj4Wg1onzpHBCGpLxU2Xir+iQLie13g1Sde3aJt2beRmESUAYvQs4H
KBsmk4801udWE1S8Atcxh5iGkUV9oLyWEP/q0O7szNrsxt5UreeqYUYct7raKohs441Fc6AqsHnK
De3uKt0YjmLuTn1r0VNoy0vZwXWZRU+bembY3JJp0VEYL2Compe1yodHkmyA8iv1IerRw6mlMX0a
whDeSMvP2Sys+bWeZGhuRGg8fww8eAX8fRkrAXmpPuqtAC6ImV31NAQIa9P5RocI9qGLLsqLNnFP
YPKaGvwKxbcJweIJOZ2l4EGUdferUF1JFBXTTmEbQdpa71GEnGSy66tbr15UJ/ZRQ3k7TiW3OYfZ
de6Nz5x0z6UBfsD59aQk3FpWlTEDxxLJnk1zBj1GsQMjCg1e6xf8MOtyX4wMeuWbDNeDblFRPdTA
twz6rnYtBgViWkafi+3iH9dPdvW1ImSN4XStW1/fclVnddPhBFGKrOkaVHH8HtvJfO+AJ+9JlfTs
PgBQ7UJerh2VCsLE2bqTs4kUN7EGhBLmR6zRvaoF1Vrt+kIe0LbW53yw1Gs0DcdeBYTO9Rdd1do3
o1O5wscnRZ8Q2s5fmmZ9KSvCaiRmwuuqb1lpKxSIixaHvDgE/aOK9GUDEuQNbRapCChqd+g8LUkn
y4hwzS04V2Dgh1wG5dD7nEM3ROO3Zm5C13TOuvzdzOa9WccXvfk3rc55SisUGNVBtsljYYbo2ouD
iyrW7AkRaMfYOaXIJ/w0V2ov5RKm/yqv3olHetVj54XW5ucKQsCKmJaRRFo2bbgj/j9UtbrjZ4mK
G2xNy9uw3ZJANkvK3t31xV5KHqH5siKBtrPiQbOT9qR3GpEg8xRahvuvLudvFJJTuEwTRbMTw4Ap
7/SjP1Y9j8pgLq+t1t21rNuWCKIoYMnF8k+qzdHa7K+L8S9d5dW1qOwU2RroQIFxZYdmPQ6e23We
orK6DySimvjq4EFu0zQgmjPOBZddGMmyIZBxwjkszBXOtpUHng5lj+vNy0zqcbhek3jEwC7exJi/
Sv6qt3gw5n1USkbnfIZKIKBaEsFOj+d+SQCYtkcoYV+M4wtpoW9k9uyMFWYkMqGFtT1pE/q+GVb5
nsDKN8nwGHfjenOEn5n9gPGAqOy5GmtvAAu4otckq0I6Fqpuua86mG0roS/WWOi/nZMP17TGsFrK
5jjVzIDmg7qJpjvltBD3FIy9o3j1rBNkkWrNUenIveUlne2VeZyDFDEMW+zymDqzg0NponOjDADv
BWtsTEFOMln6Q9uylmQK88t6UBv527Hjz7WMfkvXRcayvU66WL2kjVOjAW5rv2pN8yV3EOMknOu6
6v7JhgTrYfYrrWeOZkTvvGIr9TqM3MUmpP8ZgTcDFocP62Y4fzF1crUmlEM/kIHmOxz4jl8t+zXd
x19AHfb0gsqMB+47tgRlcLz0DUKDgRVXauCiZxlfdctDvk9Vs1da5MIxvOM9IMzbwR+bIE+lDzN0
wc60hdEzTmu4AZBHx3V3wwIuU8H3dflanyQTS1ovF01DBNClrEO2aBieXGg2xTF5PGx2nS6u9FPX
6n0wj6TkDav5gct3QExA790wDDZnnGZcI4W79rws2q6U7bJXtRmzxjrO70XWITn/+c+YKMmzHDJ0
dujK0YbQZogLBsGNKdeSJ5Z63P98ai1N9fTzJm6jJxCi9qSQBnKf+ng9FBJ/ijEp+V3b3qDJlKdh
FV+TES0xsJKpX2oDSGX7hp8v01VOSa0dl7+utQznukW6TrcL4GF8m9MyuY3bm5/3Fr35GswoOvx8
UmzZtT/vWWmv+sVEfuB/P/HzDXqxtEf6zj/+zw/6+bJ2eCyI2X/478/5z/cAhe3G3qSjc/vFP1/6
857So7SDBzDw9f//v+jns8pg9CeKPv7H1/7377CoKxBT6Vz++6Gf95JRqjvSmbDjbf/Snz/i5+dy
g8pCbZhLL1ttcPOfD07dOJ9dmcLE/K9HhO7p+uxi8T7ocHPWjWg5wdEjdefcm7F26mqz0L2fj/7n
3dLhxE+qCVFMPz24tQ37bUqJa6ufMZtKqnT02H4pWwWUZlg+c6TtaEsmbf/zZRqR+dVU2G9xnf5O
I/tPhgj4rBTCCns5/kpJyex26AajczHbeOZQ/0bnZXvz88H/vNm+xTKr/CC16PrzoZ+v+Pna//G9
Pz+6WSQJIkpyteoVs0enV8/4uz9MJep+L+WIvo6+uAfbcQR8vpWAzvAJ3XLeBbqI59mszZNbg5ZC
v4hb1CvTtSo0e1csevyZrqg96SSpzwOP1bvpvPx8GFWHPPZm7vo//9mPEDkEsC+3Ks2rp8hOnn8+
jvi/C4dVR72YZ89GiYpQugXCWGswzkNeI9vRRfS7HoImbsVXpHFwDVSrMkyl+U2VbuX9fCJ1+9Do
jOljKhh0Mwo2kXGAZ6Vm7alxnn45tNr5rVFPFzH1xeOo65zANP48jdb8NZV181lgrjCT/Jde8DyR
qGWHcMZPhtXIAFpWuWdghzttlhgYWrUPR052squGGwGUJHuRNeRZ/LK5TV41BaZwoaxEsDUxiLib
G6ewyNmeMHXvkIaAvWRgbEAK+mOFJztAxfyBGZH2CgRMNC5tTT3IVZLqqND54mnUxIBjAHE4czft
yvze2hllUN0we63a/jUS2g7q9S1boAd6wExPaLpnKelhotyD4QY6Ilf2IjMjpGxFWDbdayvMQ0FX
eBYzztfGXxz0iD+/DYV2v+65QRkEq+pNlubPinGhYy9sZgqyNPoaLEhWtJ16b127pHjiMDfH1M8m
8ECkdzQXViGugHY3BC1Nnb4c5pAGg26v5rL356n1JS3aTpesyCK6ryppHseqwpt0M3L3MqmDjuJB
/mG6xJMJu86W9ZaMZXYqHRQuFZi3F+f1Lp4NGtpLSKuS8ZP5qm6VW4pjlYUO1mxsw9HmVlokj2bn
+KYwE88oMdpHoNCsUZhRYq7Y5SFLWzjYOWGxsdVQsUTvT330YY/MQvmAtg4PTYdFPJu9ulrv7gJM
36zdjuz40UMC6dm1l6sjWwjuCxI2LyMSi3AYwvZHQzCcFOpJ1jyJdwAetGC18952H1JMNG251qhm
nacOs0ukdgEcdhhb7kuqwGVJ1qfckb4q1lvvFju3ZTjZuggHe5pD+PhDzPKKpGTYURd6WFgAdHIW
NpP05ExgzSBNatd6vTP//L+u5F9XUNqkI/uGRd4WcPdfFrHVNVVIsHfLS6d4rhZxqt0/Sha/Vxx5
u7jWPwpLT3ce0xIqxEl/Lh30iWLAJaafJth/q00Kj06yzQHUe+xyd7Qedoqxn7givfWmTXXstt44
yYPdUvJsCmbVdNXY7sonrX+mX/qol8tbvaD5JeF+aeevzrI/p8WT82H2EqTKc5JhwbVLsWsgRfXW
eR+1LFSqwKoQyDIq0ge1JYj3YkN1EeNy4L6hwhIn3WHo+vlsmfT2QaSygoHis0XHEjnhHAqy2Sze
iHYi7FOlJ5s2PAWmfesoTkCd+CuHw8+XjOhSvRa7LvDi9uPnsyoYMxskRJd4mfTAaWPNWxxZ8ADk
Fn/qmr+MhT7AhdeUXS5/0VLiNqj17YKm0hApI/WFSyVXJn+XyW37z3Yoqgfc1ff/fDFHyMksWNR/
PqkVTuObVjnu67aLX+iy4YXksPf9fJaOpPaQ22OKM551zm1EcnJMri6DwLND57jtJV0mGyPmGFGG
UkQnd3tP6elo77B/k5Drpon+kBoVOhngBaT9CBHFF3WhBSt5Sqe2m1OTpIoqxC+Dn3u8W3rEhpmZ
iARdff1M4sFrJ1V92vIoMlVZiUwbuIMnDqmMywr2xMtjrdNzg7yzGZyvcTa/4k1LXFCL03YlsSTR
PlEzPDT940K6AS68fa2MV3FJRuAUEzVdZAUKrgdBM5b72PSkUWRVyDn2SLfMoyjzg026HW6MszLe
RJ7fXYfDuMSh3zrWlmbxqTEt0576uxMTZwjjJIkHlPeN+r/cekOrQz4J4Hbu2XgHhZ0jqRbMAK2H
FPOcdd+x/orGyhvm61omT6NqH5Y+v3QN15aLP3jGz7xDI/6trxtiKeJHyuOeaWUHP8i0h2WQvqk8
aSWVQS9STx7rDatT0+5oL+mzqQHEUtozE51P+967jiNdKStfVxM2u7T8Fp4jBUM3mmWwWPetIPzR
G3pM43VCQbvxWOp2xpk9+9I4myNzNHcGarv9Fuktp+3BzK3Lqmt/XLW4ke92BqQtkKVHGprA5bNQ
DjqMEhVcoFnkGjv1PlZ64iZuts6/LWqzBOXjwLiE7LETDOYfRkK77rSeOhPTFneNVoWaUtblWZIy
M0bEpnKeRc0aGtnsz/GTJoZoJ3vsvltKGKGXZGG0L4YZBVbb7MbGenet3os1fmpLkL/8l5BCkWVQ
N0oeQGCL/D2Tyz5Ofquk0+X5TS+pdehYSKLXJMPc0FRn0M4jjpU/MmVZLgF1F7SWJQk7m6gXoTZa
x+Fbhxpx0YXjWA3q5OxG/9Y09qfpGHHapuSACPNdz5cnSzmmU2Ugq6zt3dhtEbQ9WtnFT0uVuIMC
5sc55sR+ho5AsNZwHpn5c93EBKQkFNN3ph4scu92+alP8x13k52hwJaA186NdulWhnLuYQLsgFIQ
xWkehVi9HH3AeLEEr6Gy1w/ueu1XmA/ykKCa88oKOIP3Uozeyj9/QJQTyc20HshBHFLBChMj/Knq
0LU/o7RjIkZxzLSqtI5fmOeUpNY6/ucqPL8a0gROjhgPUGwWpw16txriWiHvLIIJQEafFmU8TDXn
8r3IG3yV9sElFMPd5pro7FrODqVSTG1Iz2VuPvXxFzsP+VsdgAu8DNOBm520obmpGBDKGN5uSPzN
/T4KxNwZvWbzSXHPjQV8NHP5u96C4CJbUiytJBk2zTMifj8aqmB0ge7442gsSOGHGBMvTpZ5ylLc
OwDklm1Vb+awGlDvD/IU6w+ik4Ea3TTnS1meqvWhd7xIezbxkOQXtSDkoJS+QESvBVtMHT1CvooP
p4wRY2khQV1+02GulfjsXtPXFrdsoSpomw5l8vtUxj45qHfntSkMv+SwTUbU5LS7E8rzYiR/m/Td
1NKgQobiPPUAYHFKP4J7kY17jpfuySEKj6w4Mua79FeU31ftAKZASD4M2rRlL8THAqR6MdzQRGYd
R5E/r0RwoltEh7YQmB5VhOFZzuNSJ+8ELN5FJG5Gh3O7DWtH7IkJQSDjPhjqI6bvwJnw8Vk1kHV1
EykNOcj00C9i2F3R86OdLGXx2a7NLYo7BmXlauLz2RQ78F9pE5/zObnOWv6pIo/UzfqpTFggoneE
Dl6EyapwQHBW+Cf7bhSSyIj4sl0UWvtEu62PMpnAgeRg5DgCBA1ouwYtSBnNp6SozF1v2B/zWB7W
evF7Q0fbjj+IJ4/6B+ph+3TPXv5A8vBOVTRe4DDqyECKvgFij2klkohManU4V4PYgxQj59SsA3AP
fJnyviraW54tCLgfc6w2wwA7nfRPVlx8rmlxjlqEHq75ZmsDtUbyBl6Fcym6DhbPr5gIgdE9lzUY
Ofj8vMQakSkql3WugL5MO9lm3Lqlp5l/Eu4kmWP8tloUt5r46mG3OpTabmOeOxl5ydSfMbGBLTnX
SJIFqBVloA5qg6VjebDV+Fhid6FE1V8LKwlM5KWuCmpZj+FikS6ni4fetS9EJhMd5fDDY5qSYE27
fTlVrySvPKHG1qbpq8ExO3F3FfzIerPIiFkAypeQ95ZXJaRTdxdnbg6G3f9byKwoN2eWVR9Hasea
FRoQCUEXZrTjKQpZTot4qLsqg6/5ENEFcwm2PqKNvFQsHr+xyaar3X63IgHx8NXuCla1aw+NA5IP
fhH00c1ZNdCiSDxEf9oz5XpXduo9aTVBQr/nPAzwPOV7juioKyGX0/LZVIluRLS1k6/Aqb59FFPx
3hdI+0f9Y8C2qBJYDB1S/LLUjgwS2pSUP2Q5nZaM6XjcjH/Qc34aO3tVzw62Km6ihA9bEMVLjh2Q
Oipf4Hjz7i4V1EK8iPJB5VFLjgbh0ElmKH7Vc6zrQLqjti9qNjRgaMN9qfJ/I8OgK2FcNXwYni4h
nphzbGP8p2HpT+LqOyPAcHscTZBajAF9fpXpcqMuOEyygjiCjjSrpx4nDmrS/Ti/tazVrVIc1ITB
DHswY+4pIr9Mp2g6gnB2p/1mrGqoIk+ReWuJFsQ1/Bp4SqkweKrvMsfQSgxBzqqrN9Jzzfg+Q1wq
SkmB30naMapK+PUWJUF1zMmhUPEuwrsPcELK6Cs01oIJ7rQWWV1OdYBXRNE7Jp/XqGoaMEFs7sKW
YYZiqI7LOyk5Ada7P2TFfLj5GQAXc0z8r9aAXlQwWyQYm8Xkyy0QaOF4OaHOT/oXTdVuwEBm2KIG
d9mNJi1G6F5+U/cbimg8qBG2ZxjAmFztyEr3iT75wl1yoPprK1hHQKjvpikuartiK0mU5PzzpsbZ
ZynzpmZd/blcee0QOZHX5F8kjzNiv81Z1nXMYXr9POX2e2frBwpE/Kjghp8rW8rjbm7lyV0Js9WH
/UrRJB6hOmiRS2bTAAeE5NVkKUz6U7Ic7TYOI/QvZUNrh4LENmo8Jy3RL1ruu+ayqxhahtqsmffa
oOs72aAFVuYUW9RkBPmUv3fSpe80N+BFCLeckpQauOU3t2ZCtboQCcxjY8COFHb6NqfVR4JnTM2G
+iHlFwxK3By13rEv1dRjSlCqa1uwIhFhGQsmqXjtYQQAdFOCh0ahYxJHKZk7mzABNbyrZxZ+KQWu
W1uVsKuMYac1YInRjI8qtok+0FhaETzfZKNdBWlafZG+qbQHtD22t5JJxnK8UiAKHyOu8mXVOsJP
0qPTqN+0mz4P8XjMTXaFYg0zGKsu+6uVkzc64t40G63zS+H2SbCHJX/JlGwAW+F1ZQUjXi3iTFEy
+pg8/LXeJ8r82nWcdO6TmrCti5SBObpYaxROmrmTkeS0Phql4Hbd/iXIPKVh28tXc+84X8Wq7lLr
bri/7Mj2J91+aCYnTFrabg3dkxv8POWxjyrtWZUoPudjXZHLlEwYrdVgnPDcchm3aoxnrg1y+3eV
GZDYoLTG62K9MoUVk0JcymfulA+V+UvIP0s9c4HWL7NqHjT3tVljvwPc1/O3NLtHSeNRQB7SWevl
qHnKpd0hzPRGUPsVXTc8LuuyTZYFpAgtVkytJL03JJ6pI2TSHO+b7E931VPOGlovI61+RkHERpAS
GV2/RAUBPYt77tovIvVT0DXNi7vyPJf6I365XT6mryLmHCbjd9+uCHtNbfKyqgXFUKGP7N4hGRVG
Zb4ip3/ubcodeZwGTt6C+1CmPFtz+zC7f3QAqPmtnLIrf9vOppK22VF8M7wbPEWkX57n5XkgALol
VU8yny6OenUd7vrDtTKlR2jDxXQvWu4chHaQZBtQ1vv2o0ZYmnPduFcxNO8D5Xp6ZPg16NlcyLOa
FtjXykDpqTOCkTTTQx9zmzGaMKLyY8kKf1K42gJhfK49a2B8FmvhaUwHrdHjx5j/rrL5zVn35ir2
q7bFx8wjqgonJ5JgXX/3DWcO884jkKW39VePQMjxkxLNaJ1qBKuFPzMJUPzpOSsCN+uCzIGMD9E/
ZLrYJ4sK1mhw/EwYeTC59Gz3/CSU3FjH+WXW/Fd2oUgxuLf1Hw4ZQhiNYFaLQ2JsBGq+X9vsvaqk
BzUTCJx64/xhchC5yr//R9J5LMmNZEv0i8IMQEBuM5FalBasDazI6oKWAQTE17+DeZuxmWEbm8xK
IG74dT9uIgVF7UdbXPUUknDdtnyDbPHaj3VISwWGXfNHevVZUToIoHJq49Dp3C8njYkHWywYIUrN
vKeitNy35EtRNFcFaOLeT7RufexV+uwHaysO6BdW3v9bQu8if2VyuYfWObJUOjTdz1yRibVfXCuD
eGS96PJx0XqTrKmtzgit/mx29ilgjU71wa9cs/wBOkbJ5sSgdKWhY0PfnfGkCq4nCHYYd8/9eJqH
g0YdHGfyZcx+FWvmoPc2CQb5Ye6/GtRK/OlbsqCPs5gxCrDKSTi2KzmDMhr3LoNMl4GyIp+fNf/F
PuqoKq9OzD8MZenYO9jHkPbFIXKjne4D2scq5b6oqdnJ7sdp315I2gCB3BXZb7IhaqYQafL+3BU8
IY2fuyESVsxINP7Wya6w2mVrt4SiBgMSfcutv0vsY8CF+tyaz3EFQi75rnjBm+OOXPxkOQ/6ib/J
bnAx66G7QzZU3412b3abcTRj6BwxcRKBHGKuqdaWdULYj2QQuPT4UqI/5se0Tw9T8dM0/+nxjwA1
NNGlq/rXOi1C0wSMa7mnehxfYxu11uBAtXnFulC2eFg4pzt4eg6dqhjkPqciuWMdVVY2bJa22LHM
pUGUMVqVQM/IqTdl6NbojQRQtN2GNiQoy43+k+Ql+K7mXfMhZ4cA5rSpfYZ2HLJlUOOdd8OZEJj8
dkiOVPROoVtxOvyjt5BR8Rrzhza5G4+d3ETTHwHFHoJHS2ePv+ENdA6cYVtGgIV5xEqICU5DhF5C
1nW2cIvb367HbzxVTxybNP7Yh3VhFtfBU8c+fB7jkz0GB5H0m1XHICqKYYU8eeBuZveaLw9jxk8t
s5fjnOUHB8iSBhKRBv0jWumTuSyYn2qUWl72ojobAncCvtIARqgy3vJo9o+5KVDU6qcE7wWoakb2
+t1v+n/4S/ZjlzwC2LLC1gPzxLn/VDik3CEAbppZsSVweZm0+sNMxGGysjAp/ZdeiGgXOJy+Wjjh
GPWEFmXN2jZdN4B/K+4mwqqQ1d3+IbGoNlIDgZN2hSGpa1tR2FonMsx6dXA9XoQRsXveO3bxPg9r
OGs4+Qx6uGT2zmTd1yAz7j78wd6md9MX3gQbPwn+2KK4G9xFU8+8i87lGXx0nV9VcA6awdGrnn1v
uXqhE/C5KHVVvf3qosma9bgVfn50wLj1uDbJEmE5Fdu2+PYQAGAqHQKc4IYTUNXEyGSQhh8uWf3s
83xz+G9dajUM+IgpOwZYJKeMOoesYCjDu7c4+6r8aTkd++qvI28un2DbvNZ5vLXqWw75sKiObTHv
UoKttItuLOH+bX2ANvxB7B6BSOz4eHYKQ4CMgr3E+5qCEmyLhb3MA+5rPEUAexhAU7bU2GKV/Z5Y
UGNwhDZetk0yc69HFgQz0c3lRTiSfCc7ObbPRfLq4aiGQ57ADxhSbNolHoc+euszND/YcEOc7Er1
mXXQHdkeRcaVuuyN1u+d9Wim+WHw0CRNwmPOo9G+wjGK9kkRfsyGd6jNy6D+qoo1W/3Pnym69DC4
D99+9ZxWmGuH7J4X+T6y/zPGJVR5enaE9Tbk+mihJDbc/rgZZt5HtharNu8a+FexnJcgwOJHZjrm
XBvkxUHEyrEtDThxVFqFowx97d/aymd9XIYmwEGy4vQviMOM/RhdcgYf5/zr5K8acg7BYDu0/o6c
Aur8xnR+bS2vyTw9+9hofNZgeum/S26BDk9B9aH69EIM+QifH+RnsPHgfN3mtF/5AXSe6G28oEmY
8dbgx5MxNUuPM27SEE+jN9thnnII3dkXn9OhyjBrERiJYjLZnJQJYc7MGLivo2BN+Snr/+CT3sZj
uaFu+5klNlavGUmvPLmCmlmaPKOzJtpd6Gtmz5CrgOJQf9zM9i6bWEU/++COS2sDMC5skMVy/Q2C
mfSWxSfQutu8wKORnOY22xuEPpSHaUyyuvmxOXltm7FbPZl2yXoIVBl5igmjmpn/s0GPz5iFKvwP
kAS6IibI+27CAlljhbaVrDu3vYmZWMBtHWoum3xHvywvx3dKKp3I2cJeJIgcIt9EOhpaNQpTPHpe
UkIksf9g6fkEPWefwXMSunJ5+/Vo/ns8mPkTdYHuGsGLt1DcALuAwSz5DgiNaaNAJK7EghnBDlMr
/6/Eo8JVs3kozcY5Wb17ouTzEMv+abG7j340iL2unlKxLdHLg/ifJiuzJsKQYJjV7K0mnRQtvHTM
gj987T4ltrN3q/Rc+cXrMAqeQLmLNbWRAuOhz0qNrYjrv+b1sfBesmW6rJ9djsUEPBVJkfWCDus5
tV4y53vhHemih/h59srgcRoIRyYko+tkOpbjtJ/b4hRN2dEVryNXu45kmF18CXs+92Rv2JBtkqI+
jMEPk9u2fC3gswf4od3a3E4Gtn20VK7p5JaPsanfy4nKcf+Z70HYDyy6fKSy/AddA/uQvEWcPhSZ
bgQXqZG1WxNVR8PlXsEQ7DI/RMu7KDuwZiY73YSVOFvsUp2S9q7zdFcX3bEKKIUKfg3L+9OlroGd
cxNQlk5uAhSfl3Cxax5MNM3eLq4oAARb6kNrPRLpxx7wN16tWwRGeDYXyhnqhCO3WBfy23mAe6xZ
zPhsdxX7nAiNii9vryVLgB9SkR8u3xK/KlDmZdhl/6g8OjhJDQRzJVA39xnHgL2RAEza4bNqMC3T
x4YtHWf31AGsgbMc48IexU/fzWh0LBuJNAnL/6Gj97cxLs1CUQYWSE3DUzDuKQHb9itkB064FPje
8/F5qJtjWdUPyfQmfWfjDyysc5wwWxHPP71fURs7xS8zltfaFER1we6MoAQUI22C7YhcbAq2EhHa
W/PtHPwL2ez+mWJx3Hd6osvWORcoPSxGjfk4kmYK2rCJbZYy8i0PUK2lGn4WJDu8p/gJz66gniQj
IM26mRxZkuqdpYfHkRcYKjb6tfLBBh2L0gAzQrirqGMKPReQoLb3TPINAIrL5Y1A5K2yJxi1zd5e
GGVnI/7bd8Or6rzvYLZfWNSl292c4WFeoT5VElrzCwTtoyqD35QGzMbUV4HbPuaJbdwsZBt7FUPw
XE3q6NXsVuGWhp2n/qCkmfjpm4TPxAr6G+urk0dYufaKy+o8nqbm2Gfcov0KkkpzlHEX8tFzLjEc
meN+au82IAuJXE9fHtEz/Tl2/dYgfValzt7DKeAwTrf9NlnZQeKHazIemZ1Bwd0A8tOq6z32vgMJ
HSF+CxBbWhBx6goGP5Zxi7UwrzFzkMptJzofuuphGBBvq6S+ZcInSaAbevQYm0uPhrLce3UL49a6
RXEnok5k1IpHbBO59yTbb6wdvKqUzRrKAmFa4VzKq3kmORUcMFy3F/4VzosFYStCkLqYCBLbckbV
mjJxLEYW7qUrX+OlLl8NYEtGPqM8aus8p5zA+A8xBLaao9947gqRhg4eq1CY83xJl3w8Z87fxVjK
S1UW6BQpe6LSqLub6fTVFtG52ikaI2+9MdLCJl4wlSjeKJxEus/CxWqOUDYAdeTurgsM1uUA3FPp
8y5Ed4IvcKaC9SpAp4rMrv5FULWV2x+x8HcX0xD5ntEH3y9zQTla+8VGFnW65Img0K0bfEnTqWZW
s5MdlID40ulE7mtPvrKI+s2rduDhL58LaVLSQPQtV3Oz5+7ncmnp3rLYvcfD8Oy3/X89pqaDFRhm
ODq4OgPO5hmEJap6/jt7iXGx7OLCDvfNncR4cChYKtkDggSZ43NplRkBtuplYA2NpydABDK2ozUV
VxHlYZo03ok+qLOuMminZXLys2kCfIaKPnDrDewv6mDfsPP8E733FETzRv6b3OKP1XHE4pFmKzVb
H2yOdrCHy1udERDGuIe/1cQck2cRbhdXjlev59Iv/eknGb2zMRkd0ID8i6U/0PxaHmjCsLnkW3/l
7EW7qsnYt8DCpSP3kDV4giMzxtdbZdzb808jJX7cds2fKtXNcaRq+yortIaUHP2un+fupkbrAVc1
qTV3sD5VBHFVNu2Xq/Q/o3K/BUs0U5Mq9piwuOBLbVzzieWSDDK2S0GKUkqeosUwtm0G4eywAz2C
GXqLYcJjIJUi9CcCfjJtfryWTLOHMdCop48AJPC1oHRok9lDhlrteWG1iC9fvsd0+h66GiZYqbjd
QhjiBZR6Wyf+yEryvZtu/uP6X139NzX/jctPkv7ayOLYdwlrUGuO4d5l+IBeCyYQggPv4YQTLtXx
t+cU0S4igbFlhbOQpwh7oyTLwULVzM13p2ee01g+qJJoTmXCSmYY5a1GMqjbPAH2weY4MjKAhHFM
qheD1b63SkJWwXQP/MnZjjl3pkjyZ18aoznw7rtJLirHZY5/XBPudae6c4yf6kIx5Rcs1O7YpgW/
/cJHWS1oWJCP6jpaUyk71dF4aJU/vUt3RmsAjgEn02BjN/3aPCDKJqNBGVLrewD78WqNk0fDjP+p
c4o7ozjSIV8DHDhGnu8yF4Rgl1zIG17cvPkP/MKRqLPaBXBOdlpxkRTNc6844m0SpVZh2rRmNFzA
NbczU/bbuJUt44l7EK4lrhYiYl0wFIvWOwujXvai5VaC14bcr9V+WcvswqTQGzmVT6b1AcTLXCM0
xp7wOQezN2KWbbMsLGPvjknY4o6nn92ulDfqgEeiaVuklTcv469rcIrE9MbudMlrLciC5Cxzck9T
yRIzmOv06FNBuiuWOgu9pbX44eKYkHOqTuTBtpEfzyGIvjbsaqghRaN/68b7TGJn3hZSU9LZT/gk
4kvcpc+qix7sOdLHdyz4NEhkr4Wu/B2OfUY6PpM87cF8z8E2npKObmeYepW0TsKcvPMiH0vLD06l
8To0rWLBsPKEJc8j741kN03wB4gZ0RxqfToJMGvVoQZPPYdwa4vntC28g+05bZjaLsywqX2eOrgm
K4OmqZ3b0Gbq2OaANFxI2RdSyKYH/9K2ra8iWohfoj3z+f+yizs05fDK1u9ngPB/nkdUizUCnVYT
Nw/ScDqWSFhw56D4ONFTxy5wS3IVF33OExStwvQwNMNhLCNuO5SB2D7rgZKAVwdXfeoZOmuOMV2o
4VFU08mQVb/rHcJ2IiHvSEg/jpmiTZKXW/wVeDMj7D7amc7WaIUUOBCipE5ILDhtzKq9FawO6QoY
Q2fqFpbCRnpYDOyHlQY6Mpvx3lv85RI7zR4dEYW9nblkpw1iRdyO4Ja+2OkgKTe1zYzE3J26Heuz
rAq7yb8sHa6CkvdVHcn0aICWWAwP0mX/Ztvlq+s16j46PHXcJndc6N0tFrlg34r9lCrIZ3bNaza2
noOyNuD0l7Q4MW41bg7dvStfIlVSjdAvXwn++kmASncSy2KFC4N6Ym4/Joo2EmaXl1ijidlOfh19
kzFK2odgIaDFfMtHo9t7yrAdzosY6GhZd2sTtJE8dokcR0hCVsFPv2z5qmTAQtIYSn/e4idUiT1e
LHYp+9zGe9Bngom5gN2nUbV5Lo4JevSZeCJw/XQI3S7mKR7gWxrk0FUu3YeELuLC9tZiDXUvTCbI
Lk2PdkNikrkqbFx8o8KkTDUbkhMciK3SAgIGLEH0/+Cd+ER98dtb1kcYiDsEUAPexbS4R0DL+Pcl
3lPeKdzNSGDZs+vs8Sn6kCSXjWGXj9KIYGcYwVM5YcfDpvvRN/5wK713NftACFz+mNwDmYkcWUJ1
QaZRSCCUiVCb8kovQB8Cu6DsQF9dgNoUObGxrJNDm5DJ18kE76TKBGa/6HE0xm+fGqhVNjK2XNiZ
9mqjvkV0XbNf55vPNPagG6nPQ0bEuu7saVesCzTmSMD/rn1PxtbmurHw7NUpl6hyeplq49uEAwnJ
g2URPLq/gcn7H5YRQ6cHuh2ZezhY2nsqCVlc2sxk+QCGaOs0qLhzk56bIT9aaelvsSjTMMRECofG
apaLQ9mOabLlB7KpVoncveUk2bXonvKhLB4Wy7t4uH3uDtRYOfbdniiu2tgOJcdd7T/xbBFQdun7
Ljs+fAyArDPiLDuAm2O3m5FzKAgZFvFAI3jZEOL15pa0xRpIdpoPPzJyLEgNA6b9Xsn6jAv06E2u
grRcdNux06EEBDSXc3SaxGlIqisJsy5Usj+mKJodBjCoDLZdhJXUu75kc7YmnwxMIHV1GnyUkoL7
MwdLtRkzLNxGfh4V4pwVRfa+cjSRR/gq8MsWvlTbmg/TZ78bz//DYJo75ZF7CB5gNXNOJeVWQZGu
huA90/TX1AALyBkLA5Crytu9oANxg8awQNbPOwTD9dDAsFAfZrs9Z8mIjVmoPxLLFSH5i+QX1tyY
j9Af9/NvLcgR10G+HTKTP3d5savp4I9DvWdzz5VPjMTkk5tfEPhOmX3DrGWPTSTbwOWnojQI9cI2
r8rAV7juW7aYGDcm483xkrsrr/8zm4KkZ3ORJq8F79GN7xDst4qb08v4CqoMUFL6xWjMKGPfYGHG
u1mYxyQP/Luvf6ZOm+dxyvh/V2J87eJH7q3gv8XBKESv0sQIHgDRLEyGQZSCEpgbfMA5BNyNarlr
1jIVPZiIdImZYk/FzzAYI2gBzKrQIx5Viaprm9UOwPRTG9CT6hT1UwkbIIzHfqeEnFAiLdLi8Vm0
E0ApO/uhXFWHS1ChjNpPday5vSFZ0LZDTjkprQcDxemwWAO3Y66N7urdC4Tsd1H2agzZpYRod7V9
xpciEzdVh1mMvIvYf/9BUtD3ChrSq89OjdU4nj5i1geiA85TMjebwBPOISvrg8z1i1o/Kl11yb7D
OkKNPF4cv7VRKdXPMmBgDAr7M0hZaaYkNuj5QBGJ1C32PTJmPjdM33hNNBJliWtp22er2DclJnbg
FSYcMGUaAZ+iGrELD0F5PaYweyavYshZbFSEEUmy9FLajiiU4Q4POCKVTREmxoAbu5ccddkYYQ4P
MIZAHDwaPPYbd8Bq1/q0TPjlP0LFZ7izwVHOmn3qqD/+90/H5TX150/Hz2Gclh9WTReW2VpYnoPl
TQxchL1MrFMYp4E85dXkAhtc9d+s/q5rwJJxg5LiVmTKq5xnbOhPdPAs53ZAqSuX7p1x7T0zWfq3
RHQDd+fDMzXVKEgEdPDi1hWfdHGhk2TLiKDgKo4IthUSxNpwWVIfLnMasZOzZEgfwmVU+BpmSwDW
SIKtty7diNHx/o3VCzU1AJ2afI9beUVa+PQorv/tUE/RoY/hay19/SEo0EE/w2IT3CJ8TnRazE2o
A/NsCs51zwiufdKj0/cQIILoPZfLa9GhIifZ1U0BrYsryOjVRzN+BvHy4sLJ4bb/xx3BLrj4nSOH
91E8RD8a/rfPORiWhPAIXvEOrv1Dh8LqddQjK5+rumctw6ExpiUkg5phTC2MAiPSmFPVgfSbMQyB
g+GwoH7hwxt4vy3qkjjqlZQMu9g0IBAHM8Kd7n2tfUyHCfyrKXmSbnCXi1OGfQfKdHgHH8jgmJgF
M4obumKpj0xRlMpMpyQbXwMqB3aTiU4R0XZyjFkmDbWbsBDLv5GGuAo140fVGyCHWgtLMIz5zbwE
W5D947NbIhStjZFWS7TTzuNDalkPgT4OeeNtm63okV3yni+LN/FVFR6O+qEmyQjS7g2xuT1Yvc2z
5mEU5rBZoxS8A6dwHnKotKQFghgSATLnh5DipeOgwJdAFrWreKn5UcnHTzYcKMWYgjYs164Qbzln
Jl/6tWfD04VxxYC/dTwM86bGMpT4wX1I8O6xgSu5g/ZfAWse8u+8xPyKYxizaqv7AY6zzbw4kfbB
3n4NygQ+Idxs0HEx008fhF1bU9hZzeTTUPftImbtw82Jac7mpkPZNwrgDpyrJJqQMSsFOTMUT1ez
NGGR0GTSpVxiKQs5VsJMr6zXgGH5TXdQ0HUiVWQ4qkpKf33rZqbMJnHMvzgGt4EtSLGp86vz0LXr
hpllk1LuFkUxfUzj9hFgOT8NTTAS9FeV012nqdHKDBL/PaFmWgUwaHhHvTjIyTWCmGb1YFU99XGK
xKzr68/SoD28In0QJugUSzV1O2n0VAsu5W5RLol1C963JHPBznb+S3kU8k7i2Gcx9RS34IftuHid
nSzU3srtSOcnj/fZJiBgdGhp+VG9fLJkFO8kQa+wf87NVF9Ym3zZvt55xYJ2OZGcXzdxsmvL42R8
xS56QNZ3ES8jUO9JSMUkerNV8n6QT6S4q5CzmAKCEdMjjH1GiavOPkVQYlb3nFNscwJGSYeiThS9
jb+TMhxNcCR91Px1dX6H9rWhXPIh1sW1EeNjIs1f7qZ8O9gUowkR7/daWOApuPNuObpxR+QxeMlU
q1mIslXEy72NqZnfgbzCmdABdhHgp3CGAQ4ohQlekyiB67T/7JZggOfNOzZymhwqB9lAghOxdfZ2
cuqLg28RxRkTwCmG3V10q/LQBoK+lDJ+5FBiSSkpolJtep2oxAuSVF0LGvS00+XX3D94dYX1UoJ2
aBxZPATRfey5bWZVdugG+GDVUi9HNRAZRulhTZyB5SJQieDcg8qSPdJ5kHz7g8Zum+TxptMYDurm
qYloWSRc3YLEt37dloANy6ARvwMKAhiNchlfk5g8muufemdgqyoR+miJfWy47u51i2He8koWjgl2
Tpz/BPw97H2xw21QRZCkOW/nvBhOmt+fzhA0mKSJDgtoeSMLxMHx1COXTiVqvonrL9PhvIm9hbcW
UUthkRNwIUcXbouqqYm9tem9qmEXF0W+jQYJVIOk8bbwVlNk3wCjmUY35OZqbW0otKEuRHDA5Qia
OC1s6rCSAyHb9tT6vkaOfuZm6XIeIQ8QjjMZv9QnlxQ7NHtJa2XNSnuCaI0jfhzu6Afnrm2bS9PV
9qmrincRtUcUNzfkydIN9A3DW3FD9mDv9CL/TM3y01VI7UVK31BVoasPnr4EopzBM0b/ePuAos5B
68jEnHaOaXLPdJR/Hmgogxq90uLrc0VQcQfxfdpgCrx6Y/FF+RyFP8kvFwdWCDTvbECw7uXYhX6P
U3jGJKd4Sdx41B5sXaLgL7ABTbSYTVOZz/3sYbbIwBeO5vifm7envGCjoJiL6bz2rkIwgtWpOkcG
iQcmc3zuxhaqgeJkQYXzGs5FrhuMiBPITqvWT2WW6xAI8x+5Sr7m1GPNSqzDmHVnxkiO/dL9T2uQ
w3JO/gl77VUDI3DoA0VZUVw+9is1sZ6JVLXYGkykH4Gv+EGTbvFcu724f2vdYRW04uusGKRbyhBh
o4K4byKcaalnHwoTImZWlS/JVHAIBVgAsFL1fyHFKmf6G8zzzhd0ZXTw7QBWy7D3mv7Y2+2jlWFV
C8r81mejQSkrS/pigvoc8JfTvfBYVweX3Js8+gWrT7/J5BMPdDasXaUasgm328Hif9l/ky7hcK7H
YetmzjGNWBrNdk3Upc3fKaGi7i5VzUOeC+ZuTIi1aQehgW+fe5n3LbOipOsZvFSLxAzOn/bNHxDh
7uNi2w/ugOe9AXGvuWJQlsm7qVsc/4A8TgPV39ZoifThGirKHNhSu9cAtDwLD49XjHd8/awoi7+2
1TbPk5k85H7i3EqMc3NDELQ25fvKQI+rDMxzRvEEm6V2r9oK2mvzkQsn31sCB13ArL6NQDrFJn/5
kWoFV80KbXb4iCf1UcVyPiQZywez+7KKGhI3xrQtiA6i5iw/SEhNp1EiNCJAJezQT17KDn7Msd3E
bf1rFNMHCTSaPkFb2jlLagcVzA1Q2IwOWc2kFSnIXsGRxJetNCgZzH2ETekZn4lPKGLuycf4eNFp
vPAvppl4R66GdyKZRuglES6gbtnWTt9T+yTdjQ48c1tk0X9KrrhGamGnZl8NT1xlrjlIjkMQ7ddH
BQ85llksj6oRLcVHesc1ejg6McpDw/aQeqPh6kdrGJW5tueEsWfxXabte9PiADCxhfcLri/kG1Cm
Pa0mdt1Cy6sjsnfjrYwIIRYu27PanEK7NWnBW359D70EqyuPW8bUZeI8My2QtATa4itxok09YULj
tszVDGrm1qgibF01dZl+M1mHuDIHTLLOi7rE0zCDsfUkzODaIjWEraOYSCwwu4/lumzNyi/sWo99
nlYP3WI+4Vq8VMWS3auKdXASIfyMxOZC189eCpskz+D0iOMTx0rZ9W9uzFm99CN2aHdybtypb2Mx
5oc5WP4hFAuEYPtbA6ckScYY5+IvnKrpXLMnCZXyfhOHISygD+2IFPJWOvW7imvj4C9YjroG25qy
oSKo4ZzG5iPMzvQYc8siAsHPXk8GzUqVQtpKIEwghA18m25u4105+iB7Tm9EFwEHenLaieIP7BDG
zLpMQ4AZ6d6NDbm3I/9lAiXfPKopv5MpwBzhqkOeTdnOm6PN0AIbo4vPFdEnj/2yt+IG4A7kQlsE
7DSgeONzZrduYFvi206TXY1fviWDvsF+nR7nmSXUIOvoMI6dj5ct4JuxnAAAd1sijv7OUNb6+4z5
Uc1zfSzxOxotjioPN3D3L7IK2hxG/H4lRKfJ3g1VTCMWDP3WG9VNkFFLbDs7ToS8adzF0T9W1VcS
VbBaLLr0RAyZkPgP6iBkmIFwqJ5ZjhtzeXDBtarFi3FwEnZvmT3TwBGg8eDFFnMGQHhMclpSzaPq
pmTvBJpKBxV3b+O82GyW1GeSkOXMsvHRZU8ZDopDjss+DQXkV1SOdrwgjeu5/YcWgnF6LL5tB8tV
RBthKEVXEivDvSYL5w8hPBQ2WcNkdS/SeMwljTxlZ1Pw4C8fs+4INgARKyjDUSO6VV4h3lBiRNCl
3ThyxNc1g3nA/LuRqujDiDwAi+Bx3c0ZR1sZ8oV0bHcWtQ85I7h1bm/eWs/pMZh0hLiTWxQ0nCcA
QhYs8YcsjX8GUQuKCz1UspiGqiJhE+j38hXxxwzzOiGM3n8vhYfMnNovFQjlbMg+E2cWW5X4Hhfk
9LvGBE2a4iYM8p5+zNLUZ7LcdNYY4HeQD5a2K37X7JSOyjsVNkxcL3Duuq1oN03iACFnoKxK89EH
VWBck5wDQKW8fdjKhTBA8ssgrHZr5t2PdIxoS8IXYXrB+V7A0FaWXLivlVQ02gnZ7QETfHlKZCp3
DgawrePO3LarjLmBX6JTgxV3QmKVEju1K5wpDQfgFHGj10ITSyH7DNBGI/FsZmRcxzgOTmYOfmii
HiX3FJFgvlc0l/cbVVHlbVkWhOmCittxJYocaFAg6zdm1tZxkj/lUILsNAIn1O7yMBPHeOM5wenL
n04oBnwxTyZVEawdRGA94cJ5HhRolFjapDT5ep2I2CBBr4clkY4c8AuEGT4DUWlsmlgvFxmTdCQr
vDO6NIG+Tv6xwr5JBz3gSSG4swHT26QDdkKaIA4BbjhYoymXfVmVxH6P1mLL3RAz73c9IDeK5NJD
IJ78ktvJyNdib5T1S+/1NbcZ9KIl41IBjmPlHnTM9UFMObGiCqmbvTPq7vyYTHiWBrGku4bSoSM/
VSEYsdZm9P6jesO0IC8Gqnsi+ctJ2wwIvYGjivJm5XOI4OgyAY2qUMe8q7bxjDFGxEO5q2cUHqLW
KDx2fVmkcm684x5jzIRp0GKPy0Wxc9lpMNhYDzppj1GX/M6RJA5RyS8t036tTP9LXAQdhgNzE3nd
sUcjr1X3E1jDuke884Q+Ux1uP9iEObjC2Ronmhi50MTRcBDlIKjNWvEFcfwCCMPf07xA6HHh2RJ9
S9KEq5Sv9E23LbGrHgXOncfbHNiaK7/1lXk4Lp1AnPo+a54aQtDkCgwjSS9jmvwOUYfDs9QfZhGX
cPEXwhMeDxS4dOIUnLws0BDhVLYuRR5cmxYAaDcQkOaJm/34ZI9ccBQgK2U6KWVbUU2wAHOuWRGO
tVtLh73fPZqogZ2cgnvSlpThCudXCyg9GXY6p66GcKSPLMAh1+ImhkbX72TRnoOeZI1PqBVI2h+/
qZx/0nnJM/ngVMnNM7RFQNc/lhBDe78589dK77HXvpGvI83CgtQ2MB3GFMmfh5we1DGgdaaRdznw
U2kM690Ug/lYd459dyQJuTzJ7zjr5hPA+u7cMfju2Zz9FwUlJ7Dr2///H20LPQ9+38Sdqgf0wNJ1
n5rt1qav4+QVQ7rLBc31wdw9FXZnnEyHEINu7ODixC11MHGImrPWZdsxgR20jDUynLN9Ek0cHFP5
1kw1YOeFnouBhYMtawagaMfCrwkDK78DxPeeqiz/wMzzHrQukqrLXMPD2oKp6NemlV8ATOAfCZZp
r6jDyYptojb3rvL3bo3Z03aD7EB7CkN5QVHaOFLEt/TvGDHHB5vFYoh7iRddqQ+OUSKTZdm7GtUL
pIduS39OFgaeMZ1FajyCOfChyw6sym0YCgFAK64yCLVsduT4ERXwpj0b4jm1OXBZoWSO5vRtdHL4
aBanWc1GdBuMdBlHXNgd3o9HwDLgVnLHPaXonnK11nsj5OnaHZ47n/ZiHAfsFKQPB+rj/xg7r+XG
lWzbfhEiEjaBV3ovUZStF4RUJcF7JNzX3wHuPqdud9wb0Q9bu0iREkWTmWutOcfM0+DRVQmY+sY9
peBT37IAxzi121q4+Qfg/7NlUjwXRTdz4JunpKlLjDZu/yoJ2FkVqXyyqW6Ytsw23252AVD7Zwrv
LkwlGwO0QfY18NdgztHAlYjbMoFBAcBu8Nn6fRrXNYPSWIbJiRcN+BEtZEzyT5kisCiy6XkmqFpa
aYhl1KXIifOFaXqMGPuB+CRT22UBCMyk0NU6t+m/JQ0am4R++QbZXAGTBrBnxCewiab60jd+h1F9
/NE6P/gwfI/FcTKP0sz7dZCa7tHJy8+gQpcT58WpwCx0qmNqrhRgmFPCVKsBvfcTSbLHUQzaqUO2
dnR1DJ1xTQ8F3yyHuqMWRAewGYsgac6kg7inrgIGTQWKKXTdo+iDTT+6DOQQ0A2MvIqdpWfRzjb9
FPcXtG2nKIlpSCF7Ty/k6SUPhiW/g0bUyMk55DAA3XNM/tHGgvchVpoAOiISphKQn2EdsqH/TPCo
UzQTqAPCeWEaM2/eQ2CG7AbZGDT7sEqwN+fq0saoGYXJoEAPUV+6PkWROwHtlSVVMmG1Vx+xYY6Z
YhdFalxUaIyTmmYtqsnLACeGoPhteUorn1gl7HnEG/i4toNkp4oDwRGoW+LDFDTlwYIuPyYeecJE
aGJTph/jKgSqqH1Al8OzXRgl56eowpHeU26WNqlCv9FMnWsCa/d6U7I0Jq61clKEvV2E46dPs9/E
K5PNjW94b3D8WpVeKqFkN9gT0mMQ5fs4I/nL6kQNw5v1NnpoZLOvMghUfRhUe7g/RMgVKQ4ov32N
Za/tlOZuXGS9SVaa7ywX3wV5wrvcTCoosuFnnPnVkn4D0EHjZhpvqN6SCwrViHwmFNq+BoqArKub
MuxsMxjjqxkRwD7qY7aDXIBBRBv2Vsafi9ICIgc9BDbHTaIGUh/dTG0QG1Q9vsgORfBBahDOrIgD
yGzUql3n1DRdupokwWQtIxcNV+sCdVXNCNCdFp0utq1tgbu1AcqXlHGdPMIxwEjaMujpK/zGZp3v
CNqzIL/O/Z9AIILoxmCjkG5kQTAuhR46zwOG+W2i56QH2NFe9VBrUKmKEZkvbfyLPyarUvTxA02H
aGO3IQMXCPQ0PtUpDXqm8A1tcRmjhIjaN0W6zjZL5IMxgadsteaJSgT4rG3+lg5HjxodC031RVtX
4cbUohfsWg2vHM2VTvpbQ6LgnnSDUC0iyIa4OJFm4jyhHjLpQMF5ZQ2r1oaq49dBhNmGcNi1Q1OB
91+zMUf8Hm66FErMGZ3jxg8Q7csO8A9qGoUTCuZ3q3a9iS4I//hvX8pyM/WYcpYcQFPI6067pAN3
azoz2xW5I1fWiB03GXz3pJlQ7/0clG4SuCzBRa2t+9zRTwwakUYE0wt8zZa+XiausIBD9AzMKZRj
QnyyYfGSfsYnfYLXQPe3yDgdaHkGJEMRBFBW+K8nAOIsvn2GuJpG8I2+rnPxjQzOvoH53iIH455d
vqxr9iYoXSGTk/IXCGGSvlrPBv2cEWkZYc6UTH5orWcnlfS/2NKHp5i6PKL79BoMxgupWdMu+rEd
3bjB36qObptgE/Ha8NnyzQ01L6mFkhCrNvg5JpyRLWfj4W0/FT7tJWx+ACWxOLoDFu9AaDsZtI/S
g11VEKFi6sOHUfTd3plBHs4EB7ocAL2jVjkh5NUXrY4V1eD8sbbAiS8ck7UZvmZz5cxPZJPzrmT5
bPXVT2oL67EoTHs/lGO7NB9ERuFBAWzyJAXBY0uK5Nas0WAyP8zXY4P7LVKuIiHVitO90DmCR5kt
H3UnyNeIQ1mipvLUoFTaRw4Li1WrA+giDbuKB5dpVL/YFHOS0Blj3794DS/hBGR4HXBH6VbuTvdQ
l2s6OhCeSXlMftDEDwcAtfvK0NrDZIWfvq5pLcXuYtAcfwcjpGdaXqhr6ibbqMMF3ncNnQXYrWQI
jc528pBgdVHd0g1QXzZcuI1s8KwiqZ2WWYUQqsexrnqpzikrP5/vTR0zePMqX1/DHcUXHoljIqaP
zsJKk6Oomzo7Y1LBAo2o5o+RW/At0+IcqM5AK0Di5hDRgWEC3qHFpf7vQgezzvzFNCj9TOk0u2FO
F4p9XIQpDQPg2y+Wm0V7r7dehib9w1Cyw3hRfQJ3OaS6pE0yq7D57ZRuMu43yKzwJ8hmHVnGJ91i
bG76iPV3ZJbYh8IF8SA8kD/BuwF7gEmJth9L3qUhRQSMOACXcLTpf5rpSdqje2b+Tp7ikKSnPOew
lQc17cAx/UONMcJl6bNVkzliOUbjbFAh2ASHsDgYU7sa6M9ePbJRnlHvtYs8CR4LAwOIyDN8XD7Z
eZVN+7sjxnnl+BqIB6fbMBAIniXCWN6/GDRR33HUSziXjhuXbPBHZVB462LcYJAjgLk/a65B4TEY
P2no7WsxB4rE2qHH9IWtANT4iFimSN6UI7H6Ds7SyfDTCzhd4A/QajXDQ15yEvWAxxybqt9BrQM6
7HrBNrP6rTQc48EtS8zJzoujp8e0o3JtFSIYlWh/fMWg1WbR29bZ9KP0DsmicvHysy7GbYovGQHn
QaCxWoZ1MS8pTn75GulHrjlLDutyTh8slTzqLus9YICJIYxPHIgNLa9tjEsZs4zCbs0WqZV9alBD
UzP2tpkc3QeTJ4beMbOkfpPhoYfGIdFb0c8mxpBhtOZeIAot7LH7NfjyUMG3CawKY++uZZsA69Qe
S60OLmTBJtcRYgdCfw4/oc0WVMBpQHiEPHq8JBKoeT5yLg2a5heYY3TfmFZOdoaDBZVyvwnSCY0L
HE94/xicQcbYhaOvTINSpA5MKjInzy+WjRNYhp1PVzvPrrJXP/3UhxuaB4LqHqk5ad2i9L+6WGxK
VV1o+e8JMmXQ6pvpxhmd6JLS1N9orjLWfdthv8hHulo0wgMnK85ZxXHTs/e9nehPdeQPp9ikJeIV
L5mrlRtyHaH5kcbUaTQIKs6+a1WQrmtFAFsVDi0+I/tWN3pSojBzg3F/6fV62jAAhHQucC6nTeEs
a7df+PSRD7q9Uu6vKUkhDk2Fv2NiRaxASARcad/qSk1b5ILpSmsVwkif8lz0qNHm19htUsSuzcNA
qkg6ozjS01BxFB80gwKDQncp/Ng6ZdJ4LcpsLwW4Xj+0Uesb1Fx+YI3Ppsqc9fiDBpE5tSZuUXsZ
emCKKe5/q+KwZqE0u6g5FS7M0l++ZjzYgow2LVav6GA54Dz6sms21KIEetRyxtkwoiGaSZjEzfkB
ztoyiMjDJXtdMCPrhyFEaebCc+4ZCFf5kCO4KDAcIp7ZznQ5pkR9egTcfk2IzJqUU17Svp1Il4qd
I0iPrXAZ2Y21YApkUy1ZXv+e56XLDlnm66miJmS44h5NagP+hcG80IyO/JSIgb8DsG9kmtVzVgBR
lh/R13HQ1WMaQwMUBgBiNyAQuClaIpRtJsN5HVM0AwLk3Oow9i/za0WDd8GblXd5o70DQdKRWIEk
02SZHYDJn3UqrFPWWVsItuHrZKNHAmhMeGFEFHoo1SVZ1IVpnMqw5OM6wwMty+n3OS6Bwm/rCydY
5uO44kx3OpPJWtw8EE0t+g3U2ek+aWCzCUmyieZLeFpCYe4CZejQFheih8yYKudgdObZk4Cbm/hA
8rF5gY2uzCE993ihYtN8xA79HspJXB2GDiPFcxbCczJNnwa7nPtqGKqn9sOyoT+YhPfd2Af1fcys
dkFTmGY3FO5t2yrxgFTbWgdO01LMWH8opPUttHw618GgMR/zPsmzCzeMx16jUZlkkopoWXfu9Ilf
/KZCAuSJAQA3N/XutS0n+jn6S4iQeu8ldNJNBq2UxJLc504+pLanVraU7HX4/vhrFxnyP1qdKE/K
jIYJKswu8XPOADhvjQBYsafp5DO0BP6WblBAnKV26lX3OhUF/YjagcjUWHjlU3JFh8Q8VwrTum0g
DolzJvBwmJjoyG7nhAJzeBb35959ECA6lwFL5zNShxTnad1gtLSnYzxCLWPhjXdpXo1EEREvlObR
d935MLcEZh/g6xFbzSKmRZorbJWklzErrLDK5jU6Ymkbx0Cl8JAE5BmMqaAvORR31gzRCnhysOUn
IaSByToO9eitJseP14XtTeTUM4VPOwEiiKkmZO4S2WDUPcU1IVNKVcaFnl9gK0VVYKXrjrnlPoW2
RuT9p6S6WNmBjRQD37Krh+syf7P6HzMsyRaLK3kKBRYHfhXkqfA6oE9BLO2EmFpuY4OcuDQJdghx
++dpJvddRtXAuv5BcvahGXM4Nf6LPcR4UVP/CsLvKxnn5SEHO56gUUmN5gtAS4l/tH7IIOvyYyBY
UGsU5zAy9oUYx/Mw9CC+nQbk0OTvfETZD2QyNm+TYWaHtqRsEk5mvzVJtkVV+iEzqT860fTm9Wa/
RjcAaRvA1aHh2Kk5zSkmJBG5da8O04CIusaB6Ae69wBGrdkKTMtHi/Hkqp379SZTgYYSwOwhL2QB
4cuE5GGYtNhmrJ5tjXSUmDbN/3wxwvZBEbO3q4N0VyvQ92ih+GCrQDKFJoiNfC5D2c+x5B2g64B3
NVoDLwLTpnGKcFri667tXUHoGjmJUKtUf21igxQaaflbPayga3tYnnGTUDen3sE2qp0qNYFZNPz0
YlGvzNj6LJByF6AJNipCxNW1Sb2Q1UCDAxwRNhfJ89SZC+wjpIXbzjoR+PacpOVUqZenQY+3LjAp
BEnoq2qHI5akswQWcVjqEeVj72j6JkMTyBuWTchlt+oM9g8H42pLnDnliPwUFullqYdNrNOkT7I7
glKsL6xj6mrj9Vy7o3FkpEU6yKBNa0gdnHy1HLsG2a8njton2BIYCjL2g9bsfippXN3W+kE7/D2i
WvQRjo/Gp9nAuuBPS7aOgxBD2P1GAOnelT5TtgHAoSTfoqixV7ZhdhiC6OaUhrOUSYs3Je2/W2/8
7rPIQLDgXRqjexZm/dN2/JUY4TbAlRbGlB04Qfp08hI+hNSdLnzriKPN3PDPgGc040CiaSG3saEJ
BhFVS7B62D2wzZgQ0MyL1fDKB2wgQIeUMWe9Zcvc6j8kQ2mOm74zc/sRbKFoqhFgHkPeuYvQpf04
ksJndm/C0e3HRrrGyQq63z6dGER7YjeGPXBmNVobdniWvJoAnQDCQ5y96hPrjOtip5IeaVBY6J99
5H0YzN14MWAcWAUDiDq/I2nNtaiTFW9+qK7zIZdCJuANdlDt2QooVx10q6lGJ1QSA0Kw4ZRv7f5s
Wb27J/6LwRKoB54uOFVTGYdPkYtTHUrrqteq8lfJWDMaKmrKtJtuVqLOBJZ6lmQljLc5Inswd8Jc
tB38lmjqWFjFwhZoDHNkT2ujCY3jGBn+vobJYiCrfiCTlcQpsllCA1W3m/mPDXvhLsuYgfoDIzGz
mc+0GjQr6NokhepbQXcMBIbYRN2E0yA21bK0FM75rlnowFvXzUCsgqH57VWCrOI+yYnIdhg9eGx1
YWZAUac/0jzg3fMAFgKgah4TLfvuQ/M7zUEkeO1L7SSz7BSKoeFV56IAY0q+yapgTofwMN85cbhD
OoJHFxZKyWPDngJIy1Dnpmx2NS7cRZLTJZAy2uQR0JoiDRmUV+LdTK2PxmujdRi2KND4QK6tkIBb
02Qq0Wv6TetdgwpOIB1xSiahqAdqRM6LeMwXbYyQJKjluMpwy5oDjMtAt4wTXYTnilPGJY31z65E
24tInGOk2hSj9UvXMFnlVXPOlXXDcIPNfbZUKYDTlR3+xIa5xWJfw0vzYKuF3mfoXdkS9ZVwgRNh
YJlBD+kVT/hbFoIHIO3tA9kUjfVQX3ZZjdXjh2MNZyBHxzufBz9inidyYvhN5gIJfKP5iXa/Jj1m
FViEROuUgSggYU9UKdt/p8vnwYlxqGCfHayfLmDjDtxPAuryhdbUiOcHaiF6XD76NCQY43BrMWUu
4g4NojWw3vEsoYDMqRbT8WtoOW45Cu8xPgMCGpgbIdTh5SFlk7PQA6K0Y5YC2QtCY2VaZCXIFPK4
IcAWEAdaryMmkoxDzRemQQOWNUF8lmtD1C1ca9nUxXPetxZvZw93UoRuzYYJauheRgR9sPYN5oYV
FCwkRRf2IwhNbfAtJ/+Ppf9kpXj1xvYPPIZPHuGWccKtrIyEN1V7SgAhta127IL4ULXWiZ0yQsqQ
3+I4vGqJ88Dc7JdRN09I8/bII2gl3BJlsYCJfF/o3yaNLFrQ9jsovAGp49ijkdjV44g+mjVgl1bm
vrB89LNKRhQA1j4EI7Nqo4m4GXLtNG/6hJWPZA7leHXrdBgTZdDcREWsBiMXleYvSaJj6JNgHUKQ
62AD/fmM5RarCn0M+1cHh5xWQ+oLejvY6cs8T1n0vP2YidfBdh/93OGYF2O3mALUaRZK7TrYxBVc
AvJnPoLMeipnBmXIvL2NJbtpcap7nBkSEDUcPjgaDHSRpHr72Et4xWpjwJZSOsXh/i8SWepN2oBt
QJtalKA/U92GgVF5EWFJxHAEzUyUMdCPNRyLFlYwYliwiGxHAbUylcGfmXrHtrnQleOwP8ezCmLl
Rz80OJfFtzIV7+hL47XXEd4URL1cNNqEUOFTFiZp5YydIKl8RL3DBGBsgpVi/ojyZ4YsUG+hDtFd
Fpm2HjIMq2QIBxgNnDLdz0MzwwyJcUzFQRvJdI8MN8RDgdOtsj6rKpCgaSQlm+XKfYR5xE+RINkK
2gNxDt/K54ANN6kf4zOO2mfj5FLAsfmzmes4hsue9FSDDiuUtQjJdOBNDzN+KU8YPA2hHBfw7eh6
T9c4hckZjehGnMR+4VO9jHI2MWxLxlJvQRPY6SsOPfLfrAe9kPLYNNoLYHaANg6jYitj8ZyGxt4K
iwCG0nir9E4HyTDLhsfprPxmUwwZfcIs8hnGyWGJBAU4JDPXRcByjAxSxufWLi6FMx+40NIodY1H
7zfyVPIcmWpNTWzBaGGhIF3srf+NWBlEX4TPsEtMYxWOc/RmDakicUA8V5waC1CHU1e7y2jSiVsZ
mqPfG9piClBeJQwYptJ87eHkLw0vf3Mxz/AakIp6/3K/mPghWnP2FhMTy37U4+bKwlxjn3Qr0EPZ
v65rU+y9OnoD3tvBDNhI9loZn5ORWXCBYvF8v/7+5X7d/V9mVCd7I0zPuAYSeBhuT4xqPP+A+7cp
VROQ6PE/l/7e7Z/b3S+LIE72A/qrv7/jP293/yXzTYKIZgGFMtzxofKeiW7A4+eGnEnni35hIe+1
x5KgB3QOpuphrlReeMNYRhXWtwL3agQnskaAVg9mfo07BUpZN2NkwBkygflLBf3iglbg0fAzGAnz
VbrTbjJOMWe9MoPr6HwpKtyH+4X7lySNH8sOQNX89F3/uUqwtYcFIEK2i+B6/4aREy0EjiHd/L2r
PsPCtMwNV3+v60zd2GU+aor73e4/wKydLb3/88ggkrlgWR2J46YBb9WfnsM0onMCaCj368Luf74r
fL3Zhhw7eUVa+8kdqr1pmvWbMVQN0gQCkxx8k29J6frrWmemef+upKfFTLnNz/eLmAmAF4bZS9uU
1mM0tTd9/hkcUeRe1HW0+tedcviHekjVOf/I2rK/RdGED1BK8jfEBvNd7DGWl8L8NnV9TRrkkqCs
+OJaQ3yBS/avf92vywHGc7gFlkRPF2Xl/avRhn/Mganh/R7/XHe/X6l1UHTLhhSP+cfEWn8pmWYs
CA1ZpVaofjmWRlKl3QMRa6f4XWC/uV+vRQjf9WzG9ydF8jEFCAW5eTGO/oZYemtbAsP5VX9bQa9+
eXncbU3Nz7f3GxH34CaT8ZG2UUBKdWpB/+e+bv/jdq3xjq9gAPw7ga2er65w3KjcM97AACV7jBgw
6AQSJ33keNCFrV5s6iQYjvmQMFCJ+3GA1B9VYIoCSMbzdzIceUeCvbpVOjkDYyuE7i7TtYNyyXnD
Icp66xje78x8zYKu+WpDNC2Ibyoajr1/FIaEXRv13vskxp0bZPCAO5ZSs+3qWzPB/mpjUe5cWSa3
AOPZotQ879FNSww9dvRGtes+NnWDNNeKz2hs83eN0ffOye18rfsifx+JMGDTrsozkmn/1c5uJcPN
d6Hs7oi+q1sWLi6OXHMSIElDcXGM9I+p0uQ1RtUBuiLCsDtftA38W56Nuux+cahn0luMAdpRY/Ka
I3lCoH2SaphgQ5ZLK3KcR7+sw5tPm5aQ8VQhQudiR2/rNvEOJxuLRuG/3+L+zft1/3uLoiiM7SA4
jNUlOk+qFIYz87/+frlf58RVmgF7/bfv3G8TTpLv/L35f16+312UoCICmvR/b/cfv+rvRWeA0X2/
3f/1m8e+K5dDm3QnilaNkb5bo6ocghfDS0Z6dIGxNcn01OUHq/spMIoHj6Hdi3QRP+D3EELmn/X8
mugZXWmYO7vmwS6jmnxnsoAHTGRZ5axQLJ9TAEwXjLXPQiOiWsHxuTi0KQ7WII69kvXWt0hKbtUp
hkXxEuqOt54yiKFaNzzZo96/yCHZ1XCGMwzQQ21Wx3GaXGdDs9PfA53AN4aUMcd/m1YpBxZoxPFF
II+DeFFK9KpcvA/Oh2HiAbg5pEUHYdHqn8tIMDiB48XpN1FFh+l++793uv/LJbCX2ZCFiiDdwLhT
N3dw3IcpLb57rajfKRMohjvGa+gc63e3F2/CSPzHuuqqp2aoH+63gksX7hLOd+v7xQkBzqIx1XRB
gTQdhJ1elRyng49RFymXE95sU4W3SOu+q6I3jvdL91u48y3uF//9Fvc79fPP+HsLryusQ+rXr8bc
YjUSD/zA/GVyYW03ZUUY+39exmtoTxGzkZy4QlCKX7EzNBiZg4rAnaa81KMD5LywtU9fGoRT6eNr
n5XBbmi0jlbp2L+hukF0zT2JhTSwhMQTcK48fOhDsL73e5J2dCmko78MtFp2DOeC7WBE3Tt5Dqv7
DdxYwx7ihNQcWH8prAr7EhgyJbYPkVpGEwiVB9dp1WRfvPmLaROvmDOlwhDyb9+438Qgwx1ahX9s
8fEyQJ3vIRjwrOuyGPhwc/Gf79zvXJkPbep4578/qUcbuZY+5vFu8l98ldtfDSPqBUPe6UlmvbkP
Q0Xaauk372Opbe63iKI5uRcN7EMi6/jkVgn2SJVnX5jJ7jfQctyebSLkyYkD65JlVPbeYFlfvlau
NKV1HwE9kzUxWO0BjbtxTQ2Pscf826ewfyxxv76kgSa2lXRyBFmW+/y/Dw9IFrPjIRT/xcMb2ig+
1U75Xzy8+y/3EatFqEb+i4dHofGvh4eH2XsuKvf//+y1Wt2+d5H/z7NXkib+z7P39+ERYpV+4TO5
P0n/r2fv3x+eDpSHZMqKHk2YezCpTGxLPh0U5DlJ7HZXKBfDSQDYruykIVnSge6hSkLUgyR88kUR
bRBmtytZjbCckZPLyQFlNe7BxzxldBUWOfqAxag0kgZUc0b1m60QT+aYsghKnSYNYIoNOyTGZYZT
4WJrwYeWYs4LJnLWi9D+imt37wzT2XYg0YIP/TPW9bgdE0tnZJqt0DYiGzXah9o0xXowV4kic6MT
PEaNwHoaW1vTqK4C+xo1PjUd2C1EcDhPoGBYkBgLZuPph2rMaqUL/9EnyWUZ9eWX35S/C218EXZH
b2Rk9+swaEQw01oPhGOU4egRwa3KSK8p7eYNGyj1iuaobZqCtos17xvJL02DQewds1xOAfsyhAWP
QQstkikEgKLZeIpUe4eHNVvZEvuapii/w23MYGxVk2NPQgkT3ck7uIJD0Gj87iGnLrOWvp6CgUt/
id6wwVjdIf+rQB+z1qt5/OhMDPuGKwNhPO/xaC5rItBrX2QLkShzVTn2b52Xb4kosF2x2RIYIX7n
mnnNpPWvG7pr5hgRXeQpRznJ2qFhyC8CD0o+rpOF7s+EDVAoZRePhzDHnz2BNWHSDkVNwZPOoAlC
MHnUNAY0I3DFJfzOcwXhf1n3+XdopEj6qLzLyroarXvJ1Mg8QndRy/hPBgr/+WjCETJOzsAmFfsR
HrFu4j8Mh/ZAdKPn6B8DUoZFkDkj2TnUgSvZNH8YzZoHvy/PKdXmpsxHLHFB4zOEYeYNFA97GOhB
JtUxUmkejm1ru9bEeEa26dy7wDNX+m9hFvE6yz9h69BkmWFQbtQugTl+TNL7riYeIJIC0EBuuMhR
m4ItIMzFsBmcGwI/PoTdWaMH9ArUFn8L/69JPq+/0wbRTWQ774aDe8nqhnQj7PIaDckK5hZPr6bH
K7cixsLzJiAEBSXXiMNDe9Ks2llIn43eTYDKp9I4My9e2K2Jdwl0w4I/nHaZMFfSn0lLDUYyo5s+
3XD4iduBnUoA7U8DwgxouzmF167rmVTHmPncM1332i5A+KqfRdMvperiPS3OdBm1Ul9HdOlpWqPA
D2s6Ih7rBPjZVZS6F/iqDF0r51XpYNTd0HivHDy3EURZMZCOJFW8YRyWr+y4dFZpmjNdo3PnNjkB
5LVidhz5kE90IKnmy9h4eyOG2u2PcNjK9laKnDf7xNCk6cUXHUfWnA/PGvpj4cDw4UjLJ6DlFJ6g
GvO7b2NCE5PQWCjNRB3L6t0Rw8vghV90ykLGMBCWKgwhSqiPqW1eXSF/IVqJ2emSXSVDtWQXI2lC
RgdcIhy0SHSdHJ53jw8coeSX0K5TPm4sM/akjWun/00A5SawcWxZrvdmKT6bo5qeHQ0gUBSiFbQj
uHa9YgUySJSKnH7dhzkYbnRei8SLdmVgLBVDK3SgDKGK4En540PRSAxDnBhtw9iTVUYgXjIcLXqe
dPQZ3mjw2OJIPPlTezUYdWzTc+PjFCWGmTBuJHh4Bfu1H9BcigEULRn9LnLeO9uyA/3VFSD8JhJu
DEZURfI5pI29Uy1pAJMNAAAiewgZBX5saL0ULX2+tvDfJqv9cUbOqMVvW69+U1/RUsSIXLrX0fsI
RY5fj+xl/BbEE5YNbpF+lkekibeoTftHi5wXE36wcMJtCDxspbvIt0Tbsfroz1XM4TEinXFp5R34
myEXfGi0D0H4Mu49zL5aQBsV7zoNdcaVRNia/J3oc3MB5rTkHdNPBN4NTJBllDVMfUZc1q1+Mhsu
1T1kpfdo8Boyd3mBKpCrWPBWNlIeJAj7pJr9n7MaGKrFd7i3s/qrmMbnSnT0693uSXYWLg67n5b2
cy7xqCBHZrTk2NtIIDcZbGOLhfrZ6GKigoGFpfJX3IzfHPpxNJGKiFR9N2oFY6cCAPicOBeET11D
NoWRP7pF+2oP+hvEt2OZiwcgBN8FIRElxha/9xG9855FXDPp8KKxjTASL32Cd1DfuM0YrhiLZlDP
IrK6oMJoBs8rs/GcPHQ40uHkqEWvtVeE+b/0IOU43+kKshJibFkineovkbcDgfH6E4js2faat3H2
3szAC0wwmySnWKBHH2Gm+lXXXXC2ixezTVd4jgka7pAbwv+P1oOFH37UvRvj7xReuscBGpiYIhp6
EXTsIkklZlQ9xBhfevHGA6WXBsOrVRDxhVk03FqYeY5uPz13QPhWljtdRjU+9br/S9W8fRXjukPX
Z1/KnW65VSBqIVmnJ87OEsiAcytEOwsnfra5ELiCwp/YDr1HyaaTr9bWLMg1Hrd1GZGa4NlL9Dan
oPSvltJIZ5mWvSVPCfW4btMNlUw+XBTTgapHGrzlm5fXZ8sINpFnhHtEq681hP7t0Iw/pdP8iXXF
IC3Lroy8dyJJv+tZzh1ihC8HiOm6bEZWqOyFMctC9kSAtej5abSb0Lu1DLcoNTchVNRdoQPvJYEs
E8IhxpHX7bBpscK5AcaL+DNypFz6bTsuCkolVycgIAGymYYV0IjYClcNhoO0RDRNg5ZAJKKsu4T8
1kaDbqcsb2tEYvYtIk4yh/in03G3mFWCBQj31K6Aj7NmGRlIJeTIyyL5bDHgVlAVXrBFJYdIOzrU
GeuEIaeY524hJuOlCShdoY9xOvfHyTWPnAzsMjah6sJzkQa04dGYakLCDeMxiJ87CWRH88jPtjsf
7Eg2e5Jp1ljWmalXte4IydIK+sciQ5ZUtPE3QS50slmA27nv7yJgpW0OnMt0pb3OdAIMkp7npTYm
6ohW7vzoeWQotsoEiX55In4kH6tVMZE9lXbnthhw+A8zwpoQGoS55WOXQKuxvdVos+7oGezZSPHG
jtF/n3sz+NHLF7MijaEaqomuN+t4Vw+vUzbslU1XB70JRzrklQNJGF2ug/odhhPWInAy9TNu8k/T
iz57Pbh2CSFUfQAFyHWYuusd3IKKNKoOfQmaJ6J9yYLz6oFquu8PsiuxauIYwE2HdVbI8qTw5QNE
w1gEFJAm2yqwa7YePUYxFPWvHVvliYEnRFbqqY/avPYVYDaPVBAdHUxW2GRPFHgRxpruLMdYLEDX
RpoPUmf1t3XnqRbtSfgt7dgEQetnbwmcdwYzQy0uOziKxGIwN+i17N3w9Ke8it6gk4MW0Unrk25H
jJ77o9xrVgu0gYyp+qj5cVLSkqJx3Q70a8GQkfaY6FcL/h7i/jVgU3wMLRF5Nkh03SoOtjsQWukW
Sx+tHuQsorag1Y07+Oq8XVEWLxmAromJfFUdPifB/SM8xQt/wlbgo2/hLKCrcFNG5FA07VdkhESX
w9gYxt7dKA3uPeMCF8UkOhGbZC8W5CAHvMwuTQ6dt4yz5MkxYwjsWFIXmIh5rfzaYajTfQwo2nnz
l79jXpdBGM3CBJGz6DCqZi2EcWjc9E0RnXox2q0m/qqblh6gFncrmbX9uV6FaltjPls2Vvxtke+5
qHRme2hRyaizEF6zbuzCythUTO62rsNh6f9wdl7LjSvZmn6Vjr4exMCbE3PmQpRESqK8yukGURbe
ezz9fLmoErW1q7tnpi4QSAuSBQGZa/1mDUgkeyN/ddOUTMgVLJ+0KuYXG5xdUyTjfs21+ykHjcAr
7xv5dSR/mAlANcJ30dephmvNOgP75kntD4FfOiT3Tsqh3QPsQU12cr6kQQmMv8Pod6xJTnnE/Nw2
9rZ5DxVhruMrlFkvrcDpTxe1ioe89iMsu+acSHG81+LOuOC3Opsb5GDssgWjhng4+47wVGGU0hk1
/sQHxOdY+VlesAYm1HuDBDiaYkb5M0nGbwbowNM4QWVtApK3htrpyApiY+Z1QhpI/zVba3sb8og+
8cyOvKYqjr73CZzhimDbREyL9HfWglo3vH1gwwTpRgK4QbfT2OhbCQTiyR36TbVy90C3xVY5Xp+M
LiAwX1f5mcdbk0VXhSs5Ul4nVaiDgRtCrAQD+0PdoSGXYcNol2xO6xi75KJSTJgyO0cX+XMQmN4Z
QZuECERD8DT4yaPW2OYeud4GoXkoRv609euJNX1ftnfNyt8Ezo/OpXIjR1wcK+DaNi47DRshQF8f
85aUC4k+0rNtH5OAJCtos0wGksYeD/YD6/XyLHF8dPTK4SKESOrrKhTiVfV2ir+EbW6jS2i619i5
7wCDprsG06SLcXIhCnYOEIx4wRH0i5GBzu5r67EyZnBxmvFkeai8WZ1+53XaU5YnyRbC333Os4tF
elPixxYoHgl2yyVWWkbYbaEN8vlX9UyFW+93brUBwIX08LhiUp/3VxbpQqeyNmuuf0ga8CNRvfJd
kOLMcgU64i8IrP4HYljwdHV0Q3IgB3bFghzDkH0WQckHd8hfV1rgN9GgJtHiJoqkFRxoRElcfHhi
pPNJSuFbw+4PhkXOAtiFP7T4AIUaNDHtrnS3U2bgCexpF0VAvAyumHEX9r9i3dYfsmj6WSuQXBGS
yc9LmDDTmFyzgZngjE9Is1TpJ4ccXWybLlJnPfgA5nBQPqkde0F4f47humo85fMPqVM0mzUrTUSO
kzO/rfZ15TtfhhIr6tBuuWtvzWKBHeEjtAASEMI/0hKnHhgNZHudK0szMaLQWd2BUhiBxlXQdOAr
4OY0xJ9wl/3ijdFzoLOc1YFwbHjlB252uuiYyucaYOPav8lHdkd9kn8M7PUny8Kt7XfE0Jr6h7/W
PqZ3xPpGHmQLskVxlHLL84RFI+vSslAV0oZ1ftThgLvRmF778DWV8r/W7wyr/JZNCUHnTDsnWvRo
Jq5SALzKnTi5rFLYkmi+GiR5+V+F3cZ/9tQ9onwA1ypLe8jefnpWFgRKW7v8aHXRncsWF5cDXz+D
8X1ZkCi6qBDH3dg6idIUH3kNswHf9090EzBBtsIzXdOzVL2oDWd4bn0klSoHXne7VOxswRw7WXZt
1cbH0UOj24ZXdtKNIB/rGWRkxHNCW90vtg3SG+ICiLqMP0u7KX6FS6ntrN7fOm36oZvwJjLN7Kqr
e05ino/sCfGnn657v2JDNRDrMfDXMMvmKkmxfbFSdtHlt4VYwSlBUVYh5CJ5pG2gBbtwc3bZohTQ
LZaojhP86uE5bMZWx1oVNNDaxA3gyOA7m8Fb5dhWYfIUl8tuGdk35Y5/61kAyer4DBjq3gATcUIY
lvREQSpJwyq97D+7MxJ1WggZ0Y35b3AhZSU6eVmUOj6Tvtoig6KXur0x0arbQotF1cUrvrtR9T1z
vCetRxK1hFXFruqc+I9/0oNw8XWotObwnEXYZhmh/4ObDl0nEy50mp0tvEfaBKG/BhPVzZqmD2G2
JJthKXep8q0AX4KizjIgiBxUdytCXQ1SD6vhkeCpAEKX5NiUrWW9VMSi+OTXYCCjk3mweghn/NXm
1Ye+N3H/MbpvIAtZNQ9nRHU/mhqsoBhhC+Q0fsaJ960Yna9FqEMEtgkBcCXwfOb1AgmoqL4S3YYg
NuUfkhZphDzYVOlEJtY8YSoXjUy8quBR6JGx507ICv4cLcxtc4Q+EVTK1vMEuct4CT5nlh1fIiDV
bqc8P3VCfCKK9rHvos/p6n1aUIo+H1BQO0EOaTqBrc5z1L3AhNA799f1RvPnHNw9bwMUDqFDZqWH
mOBlMPD0AOG6HTNYUSBw2SUkYYFyCS/sHGXAoMdDNuoxTsY5GkfDYOPOKa85VLUiJ8FHZ9mmhNIh
PziEQQn+RDwDT10007FIDqa7PtmPflCfzbnyi4vsJ29iW5J2LNr99HMOE3UzJeYvixUIaJaPoY8T
lcv7W3exX1gR+SCg0AUtGtDpztBHqMXVwA7C9a5cFC4wOvql2SwTrFrt5tsAx7a1qM4rDQJPBYke
t/gYOhCqgoX5BXvbS4u90nZNdWhxICYyj9/CN+ZsXyfRU4LyzCmvFSTsEMfsJmIvrofElbNZW57N
2qLhuNyaRPWRQYMUxBrSD35MCH9Cn8hgwrJJMbA3XgsDcY4h82GZgGCps1/eBFG2Wpu7NoqeIYaf
J2wl9iwfmo0+EYMC/n1vGjyurLz3uM92CInz2HSQiRjhXbUhkog2S+56cT+ir8z1oKWsbv5A9AIB
21bpF8QR8eIcag8ADdd6zGzLvoW5XBM/uCnJVABFnxFmCR+BTv7qHYNMRgLInuDhNINgQmivA4MU
fsf3aR953PWuezlk/V1cEXVdSl6nWtA+FQrfxhJv3ayANU/ABmomaai0Gwnx6ohtdc3XMkac3aiD
H3OuP4NmR9EEFG6MvNJQgbg3lOK459XPMRslv1W+dCziTjx/tTYCi8KBwVqsH6PFmntwbJBi8XdL
QW11EmxLqLagyGAqXdavudF/csdyz8bqKQ/N70nA1y/gS0KyK8+aPOXdb8BX5y9ttDCnZU9C8Lol
0j80I/4wZnnSTSqsEbVfUS9Iy/SrVVTIxKEjQkRWkZc2xoQiBw4gOwB7N8WEzYTuuj+6qln2mavV
CFkUv5B0xvc1rvEFQDp48gflBWIgqRU07MJa+8xOUHJP8ta9dgCmTFhGnetzsNHtqD9xaiDkRo/v
R6fb9s6zfDxqWgIXJP9hxxUgk1rfRHCApbgBtxGgKcldP4aGmm4Gba9nK4DJJdgVXv1xJccwNPa+
KGY0bODK8eaK0CAtLp0Rs7gMkrEXYoqnByxzppUQC4rrIGt92C3AiVgUF90PdKnbk9nBJzfKE+e0
qvivhHdteQj1ZLw5knS4hUGPaS0EmtOo/EGaRtHucKarHEwh/fbRKxIPGB504QmLJPjZy0VrtPhu
4j2gFQRDHfZsJ4N3H1ox4gQTz8pAY2NrnrqW/yvNPUXfRBvKLounFueIk3/+43/+7//1ff6v6Gd1
V6FrXJX/KIfirkrKvvvvfwJa+ec/WEqr+osf//1Pz4ZAYFvESwHAgxW2DZv271+V15fq/j+CVmMz
oyEtNUda3PanYA+ji35dg9s28zvCQYgfG1VwK1VyVk4kwLmD+Ih/beCJfqPx5311rB8itFTVHEgr
B7fHepmj9EfC9ot74TT2BW53we2aDcEtrk4RNjMxj3yqjvU+cntnTgoBUepyD1rlyWTUz7yJCbq8
dpbxLuNL6SFzytjFW9DhZifu6XhphM4FuPaReAUHOYtZ95LqLCPkmFXl4CHWmPZqX/vXjiAxYbu9
G6jHkEe9AjMrNc2hSxBV017Kxwss7vgyqzTYAwmbxIoy8mKsbJGIj67lTA4wNNqrGDLqlDVv61Ge
IPFy7KIsjN4NlRFv6tRM4N/fdyvUXpTs1Jza5b4t8dRko8SpHKJuONftFFJSnWnQDNeYrUBlcSrN
UmYXU+2tYGzheXA/S92hVToe+0hlIZXAMg7zHorSIvNIb3QHrO2/v8+5n/92nwfc5aYHk8y2Uat/
d58XpGbj1OvX+6Et8rn+gupnflavfXttxWlwuY71mYGk54hgZNoiwMdBWrva/ND4UbvDxay5Hgsf
O9djF62OEaiFWwDQ+rVFxkmf16nftEpD0wBdxrbR/hCXTrM7Tqh3xi8+R3wJF7nchSimsZHvqmIz
sS8+8T1I1F2vzQ9e3WkgC2B4V+3yIFX5BIctTRKk0WSERnCBqHZwLa2xnWMU5rY/ZQD8/IXcxUjm
I9HHrfSQhqk99yHP3EuNfAYHI9WNFOUQuNDc2CX2l9L/9XMce3T69PI5jnUwefZD1+JapZOWYo3s
nAv3PCG8xGbEuUmEma6jwYdgaTtd4BoAM53Fw52DrN9pUKBWK3WHYd6Y7Fr4uqiZ5TDa5xDu18ST
REYc6tTUaTcwtSK5y9gS7Tvg4Ml0cbjcMoH4jUpzPJM+2JyxCdQdAzk9h+VxC+kSmHzgv5yiLsGp
jnjp5eFUOiDZSy1G9hoyn5d/HrmoMdJbRsvZmyneXOMwHrVA619M9R+HyeSLhrNy3fnA+tWXkOsf
PqicHq4in+X40aTn3z7K+6FhWeN182aW98Pe/ErSdPwA/EZZWrWXx+v++df684zva/8vfynLauLL
MCAbttZl8IhqZn/eBM14hT6iu/e9FtqaGVvAPsgxQ74PfybmVT2a7o9VYzHb8N56LAjr4JPLIG1N
3X3pE6aR2ZQd0GSuEzqgEYF2ZCTONIAELP+Q74gWNnYNezh4buNdZtQ+5tL8iXqWNdwiRT1G4F+n
4FrRSu8TdQg8cOYDfyvwpCl6rBTueyi1hzopSsOxH4xg4zwy3a6JeHzNaPAZytpQi9CzbAp0MQiK
TcX3QJV7A17qMGBvssYBaeeFwJUZRBZJEdzn5rVur6VYVESyJkNreDLq5gcpHluls7T+f45F8bdB
yUU/lY8CSChD23eeQS2ojyblBmrcKTGseiNFaTj0OZaLpXjpLXWIhexmDHeS2E9uS5QoP2rDr3w1
rU9VCsF8sWJcVNPa+oRPlXdWVxEoFlW0He4MGWRmrRrETaDqZZShOPR+rWvnq8JlRMvCit42W3fv
tC68xhk8e7zaZXAulXKIB8PdJ4QUUOEJLg9DpA5EIYQEtHbiw0DpPUdF8zKliYzLpbeml33mDk8o
34LjdoNq63KTPSWebyOUCLhEWnH2HpGOHR+kUQ79+IFlbPlYpxC7CpBVGGN2LGfU6Niq9VPdMqut
tK5W5uww2gK2olqX1niZrPTZT5Y2UbHbDs05LE8G764rv6SpOWabkRXORenm6IQkevogByNqUJly
cQJAIQGh3WR0vpAqWa9mW0sffo8/tDWI5B7GH8roOn0zShOpS68ncxgVPwXYLYcsWn8DvYFi4HIt
tX87fR0pWPH5iA5/09NJdfR50/w6rhFSShfstM3Agiemin6ambehOiCMhGZuZvH+U0VplYZyCh9I
rI2Xx3pfKVEkB2WmYy3BrPqS8OWTO4ZIbMoMduShfTSvHb6qcFekTg56MNaIP6vX7etHkIa/Xq4s
WQWsYzW5Olydn53e4ZeSuv0JS5ziCQx287iWV6tJDnTTucuvruT/fGzi8qlhaXPm6LgnStfjSGmN
mkZGhmOCSJ8aqSu/LtvowUZ28brFPKe6nvBesW7WttVIbLTocOCDGbDrqMI7OUPVgT1Wdyh4qo3F
wgNSdqtyzHzp2UDdP0nz1oLiTZ0cFjutsDHIrVN9mV/qUEMadhUWh5Dxfl/ArJZpr6X9/jidDPh9
4WPPqUkfiP7qf7ywjLHRPrxCrxRXNbW+1QZCil2BT6EsPA8rVrWUlTMy2hEURi8adskwXaMsSVFa
gj4gvX7ohCTKYQoHHBA6PGrewxL6dWTgoxBj+M5lFq4htshBiFExZyBKwisTVYj25FiWZk9DI2oC
vXKsf9/vfTnDIf04pAgjF0zOce5EXbA3gNEcriXdUbk7XEEuA9jA23ZL6+64/2CQT2U8X+chZHhb
LW4BJaHGlZfWdH04qBatcGiR7ofKw6lqYlELX1F1l4ki1uQT6V8cwGS6Q0tB0m17vIaJQxo4nCaZ
yKYZhXENdKB7qIcKNQTWwRdSJGDA2tTeWM6i5xucN4kR1dC0DuXKgPTwrrOzQkZp2I+Vm7DWEu/r
f9hY6O820A4Rb7LotolvHP98z//rBrrJWlB+VeY/jGWXEPUwgeWhL8LGD7G/aZ8GaLg12YTcFqVj
fSDbzj/Uoc6m49xiDWfHLnIW6zOKea/D5GxpHA/+0gyaQ+1i1XR/6iuXjUeCM63uIMqObv0JqZHy
Tg6zOvMszBIiw7441tuJ1V7MJgmwY52cOfSt/cRWEeUUFS20FZtAkbPnobuVg1U53S3u2S8NmTcp
i2GgUa7CKyyrU9wY3bLeVSmGwF0+Ls/SsGKQc9ORSb6LvBhluTFYnkG1EtYmS3vDx/zbiElNZamp
Yg23iuNU766Bw7S9qaqWWNQw9w+GjnB1EszxboTC/iCHgYy4A2tMCqHlDBfOQghWijKoaslHjuAq
/jrIhEuOU2OBfI4xOzyPkSnGYMyFpxE4j327Nnu4Jz8zYoyP0gNl8l1bhv6tVOlG89JfGjPfb/bo
Pv9so6/O0vof4zluyBvpuFfE1vJ5KI1nNy/MO3z2EuRenXupll7e5L30WvLpeexm806Hm/6QZ9Y9
uMv183Eup64Pc/lqLhjSyUNdevdSXaB2DIQWscxEU1CcptHPDXe1b3IvtA4HY23zq8nH/Oy13sE9
ziKazwg3nsEWHTurPsbiZFe2a15oLTAkVBLqK2iw+b0XFfCFguWzFsOth8cabdMhWT5jB/WEK/By
L72qriK2P/2x1+zay/00u9k99/AnGTx4NlSlCP3917mQtWeuCWX7LCYGH1Tg11gbL6dt6fOAH3We
evgDzIgsUl5W9HZmonWHZqJv83WhUH2ZawdnzaiYtAilhVdYwG8A8VaXXo5sMKrW1L05HeSpiwo7
TnQhQrXqqS/j3kzhyEjVJ2/N6tJV7wgs4JhNTkHW8+CGdM3DO22fFXAzTH5gQQEwA52wW1b1qGsg
v3uOSH7zMQ/qJ+nRZvpjX2n9RysJEEXP6vkyTUvn1u6VMScRwh9/ngreeQcKb6w/Lmn3FFSLfgMR
ECz/yaLhXqvZ2XI3YQFxGo6kC/Hymu/kUISdfunEOu5PGqAZqatXLLccE/1u1S3GtwRhMIZGE0Nl
pkO3PDsMLV30tPtmwnTU6Mq7WI/LuyRLflpuvOJJVZOA9FbYLmFu/5TGQ91rF6mToUuLf6YVuj9D
JAoPE0n9a9fDyNduMlIOHj56J91KGhm8cZKYUCrL/FonmHgtZ06LxM9SZfW2BKpoqZJUxZVmTCT3
fvdjD4n+5VitZ7q2kKuQTu/mygjo9jDJro71x27HC+VcSErHxuN1pE4uNs7DCsMx04GWEbgLEBe+
WfMEPYhyJohpISx03hAJfamU9iHHJAvRL6l3amTEXnqM1bZd2JVVaoDe9DVAKXW6ZNhfHaeyyKug
vawGMpXR+rwJyulONhZ6TsqkcNflylb7DPyLkPqu1xVxLYoOdrwXVeEVhy3NkkNhtw3jsGORfUoO
Ei8K/eSwyzEGgvHO2ixX0lgH3d9mc52QG6TbSweZMMWXBTfpEBNeJqvRwXqQDdSfJssjdz2XVrPI
l4vMQYz6ONPrR5MeVYlEoZrt+EVZSy7bZrGc3WHpdViGyerquOxr9fBjvrjZ9l29LAePdYexMsya
tmACAhdPUCxQh8SY7id3Zms7Lc9EJFhmIR1zTWJuvof4/Atp1+U5Au13qH/tP7Blec5ju90EdtVd
J01YX3WuAb6lcO/QrusNFxX7pPWcux5Kj5MqOwHVZsfnBqCFl9LonfWoBd+P6vB7rN3VHY9WlKp/
10izdJQZmQMFUaT4kiw9rxKjtU4T03DhJwDj1r22ulnUAVAtApjLyFJUWkYQx/rWSYKXnm4BuR/j
s7+PjJe4ujlMpEZb02UftMRWTsyiKM504EpoG/fd1ThqS30ip27ZcypNh1OpXTXtpasUCSd3V1lq
PlvjgIrSH4fIFNLxMGQOsCpA0jhdLpA1ioi5Lwjie3jDyk8kP83wh7pgJsfOe6hln//79zyOlR9T
JnhTJ/9nOQKL7+eXudjvo2BiWtiuI7rElr/R9pAfp32nLFVF9ul4kLol14fTVcf15l3DsShnZX1d
q4mkMLzOdpx3UhMZaqLMqQhbo1i9SUxAzYcbC/kYY4ecIbh2+QpSzlS7fEP5rsGwvPQ5/mzST+b5
U538stJwnK/pNefq36/4A7Wgf5Mxcx3P9OAt+4GPzQ8UQfOvC/4WsHcO+ad5ziwcsWarNfYedrNJ
GI+XQ5IYe6nqe1vfS1EOnWqQswaTFbQKxkvpIX1RS0DB1EubHZJOZ9EweD9AXkUnZdwFTynUmPMs
C5fLKbSDmxKR6w02jtrzYFSwUkIXPTh8w/im/lPT9yt63/1dirZpi3oNWgVNyk5EP/dxeZlvpOR4
pMZsck2x/y2yo+xO7ysfJkU7b8Ei2p/aBJNCSw/i295f049N/EsDLv0pjetlb06KOaWKx0FSPAzy
luS2mSGL84zCcEy/HeYJqpoiJndNrVJ6eFNJUdjJdHA8xWVTHdidkbMbv2VIabvbtmtQRdLT/ibX
4a5UyGI9rzaUdfWNLd3+1g3D9AEIGKRyUnZXiMr2N93cvXSFDH+exGV/id3ZeFrnJpIHvpdsmwqJ
8MMjSB4alpek205VJoh4nf37W8Xznb/dK8grkW2y0MA2vL9lndrVmDKnX8LnXons2pYXX4PdQ5so
sO6Oh7n0dznvq+tjFTBucj4rNvPHOgB92TaOeWMiXGUfxs/sYY5TNmb1Um+iL32c8lCvRpKEfp5A
dd4UCPK1um9+wG3HvFOlsTOtQ8lK8n0zIbBjlb6+NS1Qz6lf3OkL8s7aVKP/lS8ve8fGMrq9E/sX
0uNYv85K2HXGa+jYMIOPIqQ57Ju5dR7tVsltlRP3CyVTr/zT1fVQDa00+xFPE2OP1943UF0ZyTXP
v0jAA9xaDtYN0teug6uXh1tuNVih9Cy31slu966y6MPtrUTaX5W7EhykNJspCuan0o6lWYDq72i/
NFlp5xvn0h/iUlucHpukf98C6nnZ4VshSj2ukswgKK1I/pwBzfpc5Dxkj/W4xr80Ok31prFovJd6
Ga4aMZ+0d1KflqinLFrbbDETA2VULT3gKMN4crQ42holZjH4EBlPYdHlvNNAK2gY3qB4pPd3blBc
SKMcYlT1g34yHmR4qGU/+YraXtpsF7qNzC1FmTvS0QiUolEioOuouWXo69xK7facLbGLz3NiXw2Z
AQa1C2/kgGW4gwbNEjyVmm0grUiDPa1g3lsLvJLWzD7QXtinp6+DD0OOUyyO9mZwbIy4rrYIw9pN
DtG+6PPqCqdpczf3mDUOULBR/EDa5GqIzHre++h77RrdR5I27S9QCd0iOVM15vJMZBfp2rpat2ZV
Fs+5+b66T5z8GaAoatJ/680knk5cPCmSGohYhIaTPtbLVZutv0+lvBjRivMprzwpvu9jy0jY6MvV
sf0wUM12OFNTJCiKbhKn1cENxtO5QCbkUJTYCWW6cVvM4QuUQurVqv/Ubkfv9AjRkAbkL/ZWy+r7
WP+v5sBijtCQYZ2Wq5d+6tPlUV4s2WrtV6L5n60MV8ggmeFArG661wtvOlv4nf/atbPX9bPZt3ya
JsAyIXevsqbvbvPaqTegIYvvrRNvWi9fn6MiQGLtrz2CNrD4i4VtMzUOdB7ySxsnS/DD8HrvGnl9
/1rOLM3yrldEis/SNVD6zr8bRhY566ka5pt2uj/MIr2NFnm3wM77s+hDVKRo2hb8YSBVR+pb85AZ
HUAf101mPCxp8HkYymwvVXOmDyDJa0zBaJOqbCUb4UPY39rBirag9xBH43BoQ9hr3ALkRokw99di
8zqZDJ/ryNqumQ/oeTg31II3lwWvnALWsq59FH9U/aoOcpaohS2WfNY1yuvvqqUo45gPuwf3MqjC
Cxsj+tvYnLpbYJwdbjX53o2C8krqp97rbuVsLso9m6N/XX/s+tpf5pGppeqv8x8v+dpf5pd5Cj1C
xBo9v7LGNbVQJieNpSP8p4pyyNVZV6/uKapxqLT/teFYnAbkHt40+8h4IuX/c4QRd46KKPcNKA/v
OpYDVk6XbjPswHp611J/6CJla/RNAoZ6jiMAI6T52FHrX8aaQxXsZ7/oScHElgc+tyQWY8QWvCy1
C6rVxudYJ0VHreCtGoVu9NrDndRNqnOH2uyhLpYtlow79nFSALELML2LVutKPTlFvsk9J06eEZxS
cSkJRAUNULEBgcjtIXalglPScAhdmQacrTy3yFjZtXHBG5pNHzpjz3HX70PTtn8hlnnK142/6xHS
N2ahhY+jO2Fn5sDX9Bs3vOThn22jzrbv58RtN4hxts+K5uJhvPprwIBVhmv8eieuCY8z1XQLvHdE
WGzQtpFbr1fFuwStSvRKqlYOup8iZCmnccmOx+IZeKyS+tn1MJ/0UNmVIFGVfDTnYriVgsSOqgEB
DqfAEU3q5FCiZ7azYx8D4jeRqXEBIPdmuLTVUGMht1g5giKoklhLfC+hOTlIIO8QvZMygoRnBliZ
izd10uc4pJNY37GshiAKhORChxzzoMdkLHB4/FDDSldLoP7Bq0BbJyZIM2lcEoWQXBHfNIBYPcgh
q1LefFa/l1IZGM2u4xGlBkmNzCMDiViGp2+ugvHYocvrVawScjEOAFxFOssEWHiWu1ZD7by0gdOh
JvB4SOxTWo1xedQVRACg/6HtAAl4LcF9//A6zjAQrzFmTYMK6BtOuS1sMIQX7KK+mWOByaessUaF
S4JpDHgTYxf7gl3qFsNZ7OLtx1zFyP0CzT7HKN0LpPmdRw0Y/K4IsIOSVniL6aPfw4qi7dg/qjUE
5VX8fRqQgYfo329ThNF3PIfv69bnanLhN59hbAARjWt2X0wsEEA0ZssFmIg9ktj5U2L9NEfX/KBl
VqYKRltah4JX/HLWnnXzSzdddftd6IkO7TpI4VB9uu4eNtKdlsf1HgsiSgrPoara/O7lZ1oXzM3t
DF3+tdZwZVP7IA8zM6tvs3vZIjX41J/rvbscFJ+kR7YYJwak2BMg1mTa9fihV7x6jVfbjzwdwKVa
xdeuRG89HXrneoGevWchmZ2ZmF5+yVhrVrWR/qhTHIEM3/UfA78xtyCc/V03RMlDmEBdkC4ls1no
E331WnzDZLbR1CpSzGt2xu5Q38EbBzR4RsYuPMV4uIBglJlftGR9JJ8HwBbw2DrkGB3pqE43q7s+
mzrGFlVpeo95Yfeg6Yv8ZgTAtTOzcbxoIEJeZ9CGzrpgTR61HvOCMDWNL1FlPPYzbLrjlG3d31Zq
ytwi1tNPif8YWrtMnkXEzDJ0Bnl9Nu2EltRc76UkW0E5k3iRNo8bF1OJ/SH4dOyiRhHKrPfS7Vg/
rd2y67Tioo2mu3Hx6i99iBZA7Dnprhyt5stUGRu3HeaPSY7TVDViGC/1vqkBJM0xr0o7K8C2/e3w
OqyyncxmoY9skX09DEc9fjsX83KSqVTYaKaf+HlYcsxLjbh97G9alTuz4+JQrwAQf6o/9ve6tdm+
AAogqEWXPrrAF2I6FKrIfqCemnJohxElbN+/AZ9QhUAPbfxDib2d+xLfl3EZGCdiOow7Dn4dx8db
T//9htr+W+zFNwP+OwI/sM2AKIz719iL1XRRPkLs/OqlmoEuJhQsJHNt8un+Up9CTgYPr4pNRVBd
znp7JMd+LMPQ1w4tUifjTGcsN+8apEhCfzqzdQOrAneYr02WdmcusmNox2SwCNQhWFHWP5UWRBB4
gqqOaIo+vKSymwRGV1444RY3kWwH4L9/gjH6tU+y4jvB9C+T41lPTtUg/KPpbzrgdYYxMSJN3Nr/
/lc0Xe9dWMLVdSyJDQJZIGIt+33OuiDClNdN2H51o9DsUfpKnfo7D5JKicU6H+Qsymr3w6rqYlUn
Z1L3r/t10xWbtmSHrKqyX4Lbm3T6eNuqR6Hfd1/6ZCB3oEBlFu4MJynOLWihqFcISPATmwDVlbx7
SOea0FgoystnUEVp/dNY6SxTsTKfrwKz65RjAdzDhTdpkCTafe804X2SdOi+VGOwk7psMMP7Hlxv
NfakllVJGSreLqGDipFqU4M6Ti/s0UB1+nUipwmmMyvkbSv9pCHtyILI5FJ3mIDJI8zYb2SmgmDI
qQDbBM7G+FO3aWFBvi6TNNtkSfTHMoAlnEAS7ULGHrtg6Dec2yN7ZFn6ycECCrMn2A1Ptph/JzbV
2lGym5ZhJXtW44cBy4zCogo6k/yUcQbjjotKOZNpmlW/La0UH65XDAhg2fk6tNULwvL80wEwzAtu
BClVwCOq4whNaWOo5uM4aT3gS167hJkJ439e1DK3YXfv2ATqlTCoEtX2RWyVTMaliTf3AfOuoPJy
5naIpZxOZWtc1g22rarByX8aa20+878w2AZ0tGbajsOQxCeoxDU7/Lq+GatOasEw5mZnUkxKrm9i
Ob1BrJ7MV5YrSyn2ThsUVRRKRX1SdDRfKg/f9fA1BfQi/WPATwfQi/w0IAat6RRLr+pMWg7fW6aT
mVjy3pl1E3zmroP5EQb5vRVGxKcCu4Fur0/LNdqPLH7/FajjCPRwvOkqmxP8Gv5zXwunsfM2aJU4
C5CRP4FK3tX55XhVT024O9Yb2YiQuMBdpuGHjyMqvCpkIy6M0t8SyF+4U3Vn3DswCYcTYj+Qixuy
TFLZl0SkieLTScYQZNxOy5qG19Lc1B2+wpnFb++iVWKkpIoHZRZ5HPxmbpnMxDwWeXzMUtTUx36E
6klS/KHuT5/oXefjJV8/pEzM4nT/7x/HlvkOQuS6rmMEnqe7Ppo7jmO+f6stU5RO4PO/VwWmNBIL
OkaK/hg5kubOzjNNqTbhJeORnz30lOFvAlXvpvNgiRLXmyYcRoIoRgRB5W/MEEmPsvP1zZ/SOZLn
kX6jT0TB6w+Zn2O1nMnhONExG3RslbqiMJvzysnOQ5IibC379MfQ76FARt/92jE3VW3FtyiV5hjv
hd6ZXimytl7cjoHP8tYev3h+NHxw9cg7h3nqEWqcoJCruaQHwikyFwoVyGH7cfJ+Lm+qbm0NE82X
NXhR+eMpVu3lk518l9fR74K8jMJElxZ5Ff0uSMvvbjLmd8vLBqlLdi/Tl0U8nvnTcMUqmIBYhIrI
SYCxyaXj9Pcdb2jvRLhL+EuQM6vH6AzLqxfekzSosYiou1fH+tfxQm4yFGsK+jhqGCT/t33Tdret
OiQLaY2Q0IdUZbiPHutXsL3XUiUHOzbf9Jcqv/TQD4LSRrrfcQ99pZu0vtYfL/daD1DlZW75GL5y
IA67cQ4/VFU238R6hbbJkJiw6n4kJSkbKzHiz51VXsBEy7+bHrCrCAbd/WgPxaUeG+iaAkr/bHvZ
RYpw7/eocj+9vCO6tgiuXaVFahUhWAsPn0QpyqH+hFa6+2C/tqOf0Z1ZA/keXI/s5puV9xkLrDgn
K2Rr/olvac55r3Bs4F272wwX+9tjg61gbV7SIrsXGdbFaFTbQbeNzzNkxTO0D5fLHHj5HbqlSOXI
Ai+ot6nfvO0By93/f+4xgvE7xTXps+SY36Sxj9nnMkKsGnaX250vVfT1UJS8tPQ55rPlTOr+nNA+
5MBzvTvXzOB5JXxwPrmsGKJ4GB/Lspkehv5GCgEucY9LhcZZrsXYNUZ0SOwl3udl/zOswR0hHeY9
gKhZr2VA0g0JirrQQvPCfZksT99PFi51tTv0V5Mh5/ETx7VvM+RecHP/4pEuj/na0HZ+07QXx6f3
8fH/rk4bqv9D2Xl1t40sW/gXYS3k8MqcRVHRfsGybA9yzvj190NTY8o6njPnvmChq6sbFAUC3VW1
94Y0QQUq/qlDPOY/2cRlI8TjKtUsoQaaXngQLribfmgPxbS6MsQiygiqZ8fO640xLb5EhzggWN8f
hc3U82dp8hCmmwd/3bQU+7tXdFxtnkpFwXuqy24SSDbhDY03lCTY/4KSA/P5+8aATAaa2+wJHMoC
ePIY8u/7KxI2gU7AAjKPkNq7IdsOJcQflVuj7aZI5Qbi26+NrMb92uqU6lhXO9GHQlBwkokYKItU
Ce4lv2+216boyXpq66OyQaVtcgy1MDhpsQ5v23SWqKj/RRutQavD1httWbWqf/CSyupWIND8Qx9A
vyIOtS35B7g7WTBozVl0QtdYgOLN1WUJpCZciMGG0cM5IhXD41C3zZo6VKD3EWlkswzAfKQVSZTG
uHfj3nuoUnVbWq320ktJsQuCAMmnqZnBBLYYlbzZ/hpUuoFxHyeO96CoZACnuT4NMnJErIbGb7aB
rJEZ69snk0zimjKUdOanZABmCAHop3I0tFMX6Rf40vVtKDqEjWWSzhMcyqHcagxrIYx+Zl4AGepb
EB26tWh/+UQ1OI/BlrRzhojCOrCgYC2nxK1oplUF1+iU4701b73CGcE895i69QjOXbdWganmJ7Sn
KBCI/OIUTGfeZBO9EmQt17P/1Q8WsX+JAPwHYNlSgSnLuqpRfsE9auufFkteqtdtBCHdc1H8COEN
vYtQIp7XWV19mxgsor41f3guBDfdKPWPtQJ3ajHVEmhald7pcvfBtxe1BBJ4cuGbtIUBq5H/7psp
ycFpIB0a2UU8VBbqBZCr/seZrUTqP/dmRQoPYGRQgTmFSQYL6WP4Y77fih9FLJog59IcLPXoiOCK
TKJhniVkcAc9+X71ENGZEvKLafjNJM7kFibMabhoJS7xbjGFWSFKLWzXAS2V87xEv3gSNb9xkz7H
GQJkKnvrLdFw+HTrAqmcCbgGhOUsR376XGVNuG6N8d1jCmLMxDv4Dx4ZGdwLZRkfPLRQTj5f5fc5
HImqAmRfnRnkt94xRFziKM5uB3eUT5miOhCtQ394s3/y/eUmPMzacUiikyIADaesUjkcT2mHhq84
u9n+dPY/+ElQwvz3fYCiWBMI+UNpkaVRPcwewFY1BWFnNqK/P37b0gh7sHDhU1pnBzjMwyW7hfwl
p/5uEemFta0aqBCbYniyyqg6a2bkEqx5jkM7e5FUJTkZBHZgtmFMpmTpBmKRaCnGiCnaeLQIITCF
40P1NE3h6qzKmvKZUmN43uLoLYGUeebosv44olSFLnQfHqIUUruA73NZE616VCf6WOIZ7s9s5haD
/VOM6ZJMfxyMVkItlzEaVMKHjMXhzPPyNw1ioNewSr+RgxjPkhTFFycu79HDGV79Gpp9Nt8NkEm8
Ije/egW5EV38Fha7bmi/VH6RLiqjKI9DlWpHy4CiWYWK4rv8EkmS/eZHbQoS2yuP6KH6u4D9Pus6
tqgwytqJcoCXSj44qSMfYOoz4qg4WFNDWMRBQ9OU3fbkhkeh1sUhbGR4qQ2n3gXOOC0GEaAyLReB
T5WV8S8bJezSUYtzEA91BduyBd3JZ9uvsVcX4T3ZhF+dVuo6oqjn2Entgw7A9rHsqmALZ9iwKoou
/VI6HWDmMnhjg5QuLAglDo7UBGfVt5AXnjrKaPgwMg+q95E5I/vSMfjZNAhTzcwBXZK0Cy4WS5kf
FbzjUtDnr74ceUsrGaUDLIPFwWtldKo9qXyZXDMrtn7wpjpSAvDuCgcu8ik9W7m30dF08vAhrEms
8swtXFP6zyzQPp30vX61jH+f/P99DLiuGqjXZn3lzwVYF1K9VyeTw5fENGzUn13rKJuT+JmJTGHF
ZuySwJ6JEkqWfvcl6YrwzW3ztZCSj4NISCG1lCCE7uTpY5O0R0NG+7LqnOTRH5GBTAsl2DRTs7M9
d2P7aL1rYZ88KhnEKQ0AJ7hesvzZdoK1mYMljg2XNULUTqUEkyZk3sNeUXRfEr/GY7LrtR3vh/RF
pdoJCtbJ1DVeOiW0OR1iy5/lyVCg3klTGnQS5EXzXZJ7Zd+aPnjjckCmfaraEk2wxRL4Hl73rlq8
91bTYuDWFEVdn8beesXYPEeCE0KXbO07CRwlqvoj8ZLGgyDd94/i8KsDrCgVhvCCQUrjtSb3JatT
D2rKU1uXoB0kSEeHqMkuxBclNlyy9hbCuGpJnvTTDPiuZLl/EYOkhIdXPw3Krep9UB7y9/CCN5fX
rZqblijNJ5mUv0oaAuuJdtLzclh6Q9qexVlU9M3nMx9igXPKQ/hf/NCN/FH0emgVK0mJolWisROP
RzJc/YQHhk3/2QgL5czNlj4mhrIUZiJbUAYjHIZsFVjj2yBUc7QXtk3PsuPK5wRRQm5cdL+ylcjy
OBFchDJVJ9dmrE1ETonzEDQOSf7CRqGky4svpjE287oFvzaSEnviF7wSdtWR34frk1sXmB+GG0b+
CvvtvuqK5PuITEYtS9YrsqnQZ8ayuku6QDs7GsRdwiPy9auHXfnZcmhgSerco4SEJtJjnHUektDi
bJjOOjd2j+Ls1jtMNuEXwJS1vf67ulExX1IYM5VgdL+ShagWkDCMCMFTU1PLib8MoYj+gqQaez0S
l8hlR7MgcZWHWFXNdeUN2obvOrvoNixpwqUy7LmsRO5XD0TtAtZt+agWJfWEReUvC1jrxGwoYCpQ
RyQ2ZRBWuCmNHtL06fmtT49ocTDcANWWqeNmEy63EZ865NzUVygOWCXPgmgqsldT88mQbZ8k9ECN
Uqe/22XsHfDZh7gnFCX8Jdulruw3+80fre7P/mL+yS7mD9xChjnZizeG1h8seEGRT7CsjeOr4Vk8
oBzonsjrD8hwTQ8oGY3wDfp19vUB1Y5OfjcNLZQRsO/QmB+G2lQpgmkbpaWn6LssM40HUwXXpSpQ
JqmdEpcQlMNY2FYPhlSTXadwCCU4I9hCRfLum8pQGoteccA/QjRwhoodwTmtQs6tHG32y3HZbPw4
aM6+W9bnxIqUTZlDLiWatw6Qy+ibleURxc/63EwHX1UdtCk9YyF8RUethvJRGdCbFJcQNi81ago/
TK4zXUIcKFBVNvV0netUU4dwnq7jF7m2tXPzkBS9/5CauXIoguiFFI//IEwUWSmz1DC0rWhWLYK5
Sp28iNYnDzEqiqGw+4OHGwX6dY7Ud1ZJ2w/wIL+SpiTsJtv9WRyiyormaBrz6opskq5tU2qwIVaE
8Saf2EiHq2OgvnYed3M4WYS5TjWKYVwlWgtXckuEGW2r2LpmfNCmhVIwdNUMEv7gMuqaupW9YFh1
eZC//MGDbTO098CvVxbx45c2jj7PcfMYpjlsrlKj973IikYmMcujwkGHUAvmCBH4SH9LPB0hg64q
pX7y8g6Zbrf+Lsx+ELp8aKlfiib41wAegSD4p0GE0Jc5cEawth6IVof38dFCWwSMRb+PtME72gU6
5cJ+OwjbLzdhv7mJUXBnwqj6u8vNz61hIZ0Jx5IXPiT76rIjSk2pXzS8ghLwIIEOjLvA6PyHJjUP
jd0DV0SvdT3A4LcUbvlgvLsVUOqdKT6fs6B8yDPN/NH1FFLzbn9NqG9dBKOTIrGYkKwr7X4ZULjB
/+nddUybq2srwV/Y2ra181p+dX1S3ReDO07wYxVZZhkQjxIHaMvFcI2gP/Jb2wks6EUQZdyEPXcY
pCagb1qAhScrS+KVKqMuJ5rUDlPqPHVEdQFmKzL/yuQcdnV0cmchZbHXs8kWCtt05qH6TFrrl9/v
tn/xMxD8MZzemd1CPyKu0xtNDPeUMhHuuJazvHXrSugfBt2AeFucXt2nwJEOq/+mWsEdHERnihPa
U8mb60ROpj1FPkot6DqGG/YY0G2PlbuSwmHaNlKDqFbBiziTkBB5SbMJ+fD72X/3C2Bph/kfZbnP
fmFbbJzQa6UHmeqpNUu4cG6gLfGskQe7ngkbosP5szHZxNnNT5xlupI9f/KzaqfZ2NA+rFHJXgyR
YV9EHVPwWwtWiU99iOM5l2td09+eujx8rSvH2WuVJs27oldXOoqe9+JAfdK3Br7UfZvBFiVMCD1N
K+B7+HDc+9EBFwA44eLZnRmS5cm79TCR317bSTcgCTDAsX0bP02Z1kWxD6XIvRd2X1mP05SlOzHQ
pXk/F/i2cLDX6JuyIhtLdwu/fUYpMK9kH7uvJOHzAMn+Flz+uz1CL/zmjyoPeVyALlQYCZAYbMLu
UYT7DdTNZ5qaZpsuNVqIWn61RSJAhP/F2a1jUoM0ZmH5k3iot7WLDIi43qpPNfKeO/f3Jg+YfC4C
ck2fv/eKpnB+75Wlo5RTSA69te2vC6kKKcirtsC99ZcGksndILMMcicITi+n3cJmR7mlNFl7iR39
LrPAerfArB5qVFCFl1Oa1U5rXHteuwXRT98CZwb5ma+MxqOkyRAOT7RHC3HMRrh77dQzH10TJvdE
66NDNB3qiIdYOA1BUv19iBghmu2oxhsl79O11FFUFlNjtmvqoL7YsQrGJzbBZ9CK06a+DLWGbHo3
eotqdClIzAYJZfv/HCGcUwU6TKpOh7XX26jn+F65jKd3tT69ol3KT1tVvQgLcTyUuWMTAvepb0xD
a4mqV7/1aslpn6Ocm42A5KrVTHDEMlIQ4CkqVokKmPtZH0vJuVLkPfBj/3D18cPw3cfjYbmF/vRN
ClP14GvVJge7cs5VHr6zrpcQglM7Z3VtC58haK4+vmIk50CN0nNbyNskay+90ihb8RmzVNMOEEhN
0j0UyqlDp/LPoFf8Qa3j6Ye46p8pzoU++Xqzxr290rpBPkgx7CNyY8LeC5fHQdgAf8sTwT/dwjia
sXIIM1RIbo6iw5M6Y+vBbt/DMXAQB7mwywMbx/IQKWGzrWvn2ilMf3K72X4NKCtEFQgpSYtwbNBz
96uy2Xbt+JeaFOn5atPz5IdbW8pWfOPigBDd1Q1ppvSA+u2+MdTwoqR+uqsbDZbSqSm1QXQZx8Bb
trBwL4Xt2qG6PzxV9q+jSvie7rVxKdz/13lYvfs7aEomZjPdgmInVDfwzr2fSRQU79NmVEC/c+bl
lrL5H/wkKW0WWdVpxZsj6eOyA02FVgUKq0mgDE+Edh9FBCurtb8cVRkfbg5Kmg1Pmps9RpK+8dNA
mdt9na7Fw6ILgnRJYWC6Fg+aMbNR356aohco0cemcDanscL509hbb40cCGXK9qEIJUKsvdzNOy8b
vlZS8R1pJ+c+dzLispPdUo3+Zg+jnPQG2ema+suDPW2PeMp1X/mNPbeSboLts6tD4pnGXFIgdPer
3l97rmzvYNq1d8Gvs3+0+TJMh0kbr8UAcRC+YigoUn+uhgHx0VG7VImqPump3N3J1XgJ/Trd20h9
zmBUdO4kRKwpGLS7TR37ZN3DUEbs0/6e2B4vF2FKs9JYJTl8ssLYedpU6/drnDBq01y2nMsnv/oh
LLpRWcv3ZzZ1rFCGFa65NSuZ8MW0HxtDfbojY1IztNQpaIQy6GOltNJRtHiHQxatBvlaNMXwvtKJ
5kwDEEL5MFzMWKjto2sl+7okNFEErPVYDT9B/oQyfRfFS1EVOtkB3+mXfwlTf6aMhTsDlJ2lKkBA
baiflU9JQs+Aj761JJegYQhHsbTS+jK66LWiXwxzjNfwsUrzvMv1izh4vXHn2AhviFavSt3OAYQ+
EwPMaVQVVzJU6uq47aHnm8EY0aBvDgh/JiWM22cZYrprDZmbhIfZKkvJfPIprce2rV+1KV3Ra9Y3
t4qLRylFR4QUJxnCuPqTA9VW6UbM8A8OzjSDI2ZA7F2Xa/sS9/LOiZXxm4yACpikiKV5Cmv+2PMC
Eh2NW795veNcNNY0kFduhunJC//cCGlW0cE9NzT8W5KkNVeiSxw6xDeRSmqohkA0O9i3Q1asUS+3
llFiZi9pHiKs40fOTjRB1B6dQdbuh9B4dpvKXFFY02zbKJI2VlajTp/7zVIeS/OBOKgDcY3ZfwXL
dYeZ+muDb1O3dUAySbWyp7W/bJj9LA4SkKLTzsGQ2/KewkzKSCjZ34imO/mVUvQtDrgQ2RPYYYOx
3UXoATkh4iZal/2Uu/R6Yv1tmbrCSHaeFcmDuRrA5F+jlRoPZeCll8EKqMfNiSwAdEG0wb+PunMl
Q314vbeDyF7bUC9ffy6lX5onlFbvgACkj6WU/cvtTOLwUzUs6FzDJmyiEU2x+Zu1TwxOwElDAlBe
vlM9S7kLs8Cax8ogI8Ml/9RG2/7RsmwLSLeDkatRinQC6S3JnCmgQPLENeV2gS6Je0ehI9XaOfCZ
UtLMvTWEqIu5undvaImHlIQO002EspuitPWPvkDYUnWZ06YgT1WH5nuJ1uOMl3K4HgIVOtoRPII6
uK+9hzSjqvbDtCzJjl4MgnwwHfdL7XSrVKvyH0ESxQiTReaDa0Tj2pC0YBu1yAPapb6lGsXdKYgO
pNyKjvN+KqyinU39ui0hJ8FjejNqnXdpgLGeY1RoPISvLlkQc/AabzfhFWbCo5/cgGbXS2pSg6Ww
iUMcIQQT0b0t1DggJuEhqmEMSOpNswAuao+5Ex4y0dlalbuuEgfYwDSfOEiZ5i2GJIVB/peNZ/VL
hlbLXlzWlpWeDcICrWPSe6RJ/b3pJj9u7mUTxavGtuvF9TM4cW2DqXD6jfh7hKPrJhslLYqT+FwU
WGmLsIzySTlynHvEZr/ZybADxlo9V01dbmTb8Ne2UhmvTmpeHRAfaReBljh7w2ry+06q2fdOIz0P
lncv8JNLR5nHHskgZ5Fnjv6t88NZ52T2F3bk/apHQJ0wpFc/qZp6Eg5K6GTztBnqk2213Smy1PR6
LbJ4d7Vq5k+tonlbJyjbFXqU0pe6/UsMzCukGkhjh3vP40eCqgnZg3ZVwlz3MiautYiQEj62TVDu
LaXKVh3CNY9tGiNCpCflz95NIeA0oQp1ASvVkMrcJ9qYbvqcohfi4u05duN27rap9c1TmgW4qeJn
jMryUFbBsw9F+VLtmvjAOoakmgqBuhp66rM/pq9i/lbhWdpW8bcyz9W5pFou79Cx2I6o8qw7owou
WgdRPEQR4Wtk5ZdM0Wto7cOj7vTooqCTGOSTbmSfjPeVCZgNCg1nVsRN8IgcVLoM/VQ96aaE0E4C
yXuY1/AgGj80JYK00MoXxRAobzDBeqGufMtK319adTfs3XIsz6lMNk84+A2ylsGQbhW3DBZxNwKD
qcP2rinr4I4fNrm2UtG+6iU//hgWtDMaa+mpJ0wDdxMdtWtSSzDY6T04j/roG1AtNWqof00D9c3t
u5h8ZioDKeE1IgYopF5jq4geEtW5cyvEJ4a4raD3t61h71lGhXxJGI/7eDqIM3HIO7Ndaa695JXX
zszGq96AWG49qq3ARKMMwfj6p2c6byUyUUSnAm1e2K1yL9WQSdSxDCUZW9+dLMvexk3q5s4hPQWK
zz2bqutuBVFF3gfFShk7OwOpRbm+Pab2gzkdfOACszQos72wGW0LXN1LkQNxRvthsJDRpr4Xkbq4
v59WWfNxTIxXxImew9IgMhw0eeWRm4Wmf+oQLpnbdPeF3birTC6HvWLKwx7oBmVHRnHSjX2bm8pZ
Mv3uvpc88+xbG9G4Wjy1uGtq6GyLursXJn4JlAVK9lq0hD0Bk3ugROkUaK6EzqXrVXtXJrUzTXod
ZNnxLrERI7vZrLgMtvKgoWuhKh6KViZsbyMEuDPVhD6urG1tWbjT/Un19rPHQnxWx5X/1YjtV2Pg
Qd/a+TqhRD+YVc/BoBAUawpvpXglsVKVAIduq+FJnQ5k1EeE90qUf+QqPIlDXXhgJlDtGdauZIYz
YRTeIDrbDSprgESc5pucqdV3av72bahLfxmQ0YW24QQzZ1i5bcGjJrXyTetq8B57KNVWfms91Hpg
PTi5PddJ496LlpFaZA1kyV2LZm9l8g7WTsq3J18xyrfeKiQpL8JimajODVmibkQfxMrBWu6CuRnY
0S6Jy2iZNzkAJdvZZBA0PKmg+HdpTVVCoMjd2VGUNxkcNfEIs99RQus/RjL19xSZtAvRRAbYpWBU
P15boNMegXEfkhqJHmEKVbtY8O9q1v7UmXl6sVP5Tkk/TLPZSfXg1GvREAep5+cVqqgUCP/Uy5WV
VYXu9XLSYHmnMMsfpFBCtrRQ0o1cR9FZDFWQCJ9HYRegb8jc5thASgb/BigdmkogFRcUAq8XFqY+
caDh9dyjkvjFmbuinoRm9Retp8zGNkv5reY/NlKGBH9LDGeRDrBXS6SlFKPP4dpOBCwS9EyMdqVq
7fS0MXVUmtT7o6PU9ZvRFYvRaaIvBL4LUhnJsI1gX3yw++y7cFBMD/2OUukvRebGO7UarGVamvHX
uCVb7QLqGtJVphvuWVZT/WkoXuRxDF+UskRYGTDfTDRzVQq2fjQ0C9GMLWA1cGKWwHzcbTy06Cqh
RPhI4a25atMQZam4Vx6dXHN2QW3JM6Wr8zvHIPFrlgg16kPEp3AiFawHq//jYGvKUZylTbE3KtUF
hfm3qYMVljD4M7JS1UwJuhbkIHR4Z08Nt9moK4dE94HGZJK/dJo6OcAYNRVtcWZNBz3UYTCDTOpD
r+iIC4ce21Hfh9zGdSUQdD/3doYsQf9GXXJR6cPcLrzuZKFXedBNxMpzqo7fiufcM+W3Rsu7RasP
X6mV1AnvOdFRnVjh5KKj3sLhHXts4ZaZeTH64FejFEnKATkiJWhQWam1Yis7WXNUE1taumnRXEoN
+KES6vmr1njfa1/3fvrtMM8dxHlmjVosbYeyecQNWWYURvciS9wZjqTp92kEfR8kIhZgaw8ILcKe
Gwfd4lOPlPgy6dzkAZFuyFDBXX4Z7LmvB+tcWgcAXXYhEOW9OFQe/I6273xsakpIWtwKo3mqDjWy
WUlwNGufeJYRvoZakX/tcytaeCjQ7/uuKB8HRz0Ku+uX0kJJtISSBbV4dt16JexeQdl0qVnOhqUG
CzRFirZBJNVndp9brzCHQ+Bk9VkcVABky5KA7yKHHBaNLbifT4UCr9Q0oDTHailDsb7SBvAN8WCN
lzH3+l2td+0yS13lmw6Gi8rZN6d342VrGC4yZ6F/URWkybzG8t/EyLLrESLqHMRxXQ9CpnFAMmjI
8/FQtH3w7ITlj4jSg5PTuMGzlkv3aS47d6KPRwY6h55+b3fcW1I9SZuOjWcsqYQadtbQ+8aypdxq
yX7en5F4rE7uEFQnIqT92mlGchqh3ikzYRQH4rjlciQgOPfdqjrZdfh3d1TY4xyezhiUG1PcDsIx
LyW0RA2vWPN0QhJTdDd6f9cVEOkkI9Hiqw2Zohm1xC7VUX/PYinI18Hfsclsz9yh+WpcD6KpVhZ1
rMI4mG76ftqEibQuO/XzEOEnxiGg8T5X4MMjDuUzP5Xy3qtzHSFkt9rEaUtu6tZORTuMax1tM6Kt
H9rUwNLWkvCeZy1r//5B09AHB6uubcMM+Dqinf6uC3z4XKbe0i76hwy6kSSWj1UB7iNzVNJdWiUd
bge98Mgb/rIVNdjwQeufPtlTwheHfDoIX6vto50jR1QY/2YXnTdbp/vtAcXMT+bb5W6uTYUkh2P6
e2ESHrfL3WwQJpxyp7A3tyn/5GsgejKT4gDx0ekD3sbfnIXNLQKH+64teE56bgtf5N9/4c0xAwO9
kGJWJ8ImDp++HWEbpL5ZJoi6/ctXTE1ZuK7L9K8/TXKzZcPgs/5qj+Iz3b4LcS1oE/i0Q+JnIH7j
6wf7k9/N1pJWbozsw1dxm/L2VxsWDGY6C2FxlZv9k6/aR9SdFc76v3+7xD5RCwonndJ//nYLqZ5r
Pvw14pLicPsSbja2MSqbL+i1b7Y/OgdWuiIiVcKe9NudffsqxDCg7/7GCp2nT3bRebP1DTymqL2j
N1wciy6DwjdBF+jYZN44IKFZ+ytkx9keqYZ8FD1t0Nn9wtTqem5D3r+8tkVXNI3McuPVbaDm17uo
KaCKwIYEQGTzU1H0ih1FpKHAN/QadQi/T5r7WcdyBw3H66RiPjGB5KJNQgh2RJs1VFeOOend91G9
1/Oh2hsIC4VbcVplbZFASkkYMk5tysoi+GBnOnKwaw+pttloG8FjU7jf/Cxy31Qte7NN1nha7hHB
l2Cs0Lwxeg7y+Dwko/vGG6AZksUYw7+MFEh2gQkovURsQWQ4MI6iFUBMcZLHZNcOoxPNCwgfVn6L
LGMQQmIzR0loWio52Vb1lPQCFXd6icNDYMBILRpl0nQ7DeE1ktBMLmzjGCkLO8m861VtD7URu5WH
hYceq3S01TE9ewE19qhzZh5abIDfm1kWoMPTSP7FUF1pSfXAsIC6yb8IW50o0DQ2bbgVTdHRVR1h
Xqu+Q2vHv+ijlh/lvDxaUZ5GJBUD0CDwEM2vbXdAdgSAVbWOUNS4iAnioIdGIAuPwuSAvr1DYXfu
GRAT6tAQzgw27Pu8suq9OCPzUEPrVau8xqYe0f7kY9ouNMEl+o9uivfN5cPgm/HT3GKu6wWu7np2
CBMKxm9+H3qFt6WFh7QN842ZtnIJYkyz927rOXtLzp5imNDXN9MHF2HkV+bsb93ijAodkvBtjcj2
NMut1/69eXW+XdNKR3NjjtFWdNyG/fM1i0avVwmK2TOnMe7GlEjz4KT2nTwd/FKRoHIrd6JlmYN9
x/Wtu0iKqmVnDOHi5itcpCj84kF1uL35JoObHRvWeMLh5p9EFCwaFrKVokPV6h5BysAKZ6POH3Fz
BGohnyrzTVz5Nm/Wo81YhSoixdNHvflDs0aUugrNdQpryUouXT1jf5160lljufSthzCk3wx+ac3F
bFYUhttoIjlLuTst2LT5C0foTud1ZUnL6wcT13C7cIWOmXu42oZaTXZBLj8XTS/Fyw54K+9AHebh
6QNdfbyKIhNj6GfpmDkJ2237q6CaGTrIB8WZ/OvsZuvUMtrDvXGlpVFhga5nhTQ+yeQHV1Fl1rtK
r7UYJUVOU5QGd05fb3pprI8ZiNdLUm6VkGRAMjV8M1E2Y+9788JtJVLqDTIaALR7ctZ6ewmtoTvD
jjJzMzhi5nAGOas+B88ij2ye3cqsFr7aantkXrR9VRP2SSNqcx/76lJPxI+2ESvzMpOjVTs1+8K5
i1ktb26DxMihTrQ9AW9tTzaK/WvQ6wvRIQ6fnKHcdIlzTUNE97VNAC/Y+RrUab/mEr1xYxByu/oI
w6d+0dQjxHhdeLUQXPx9WjFES59BChNC9ibNHTdPpZlpJ9FSCPFc1Xi0vilQh0fBp3dcbRdmyeJD
rxjnZTaUliicNLGX3A2aHS7M2pKI2xgabLBUTN55Jt9gzP8XBnma4lCbRXJXsM7aSnX2dnWuphky
HnWEM/Slh3BGuPGN114xfHZrjBQO4jqJl56rME1mukM5V10Fp2KiNL3SwwkWOXeovd3UceONq+zB
V9AmVb2dowPzEn5inNxb4TLWWaP1HoJcAKrbeAa89O9TYbWHFs7LujDK3fX0v/iKsR9cJar0Z6Rc
bJVEKDuMmaQ1P4n9B2vhKQ6j5lBIHKSLqAsoiw4k/WtBFGdMxm+V4fVLp6riXR5r5oPW10SSsbd5
4BIrquI7vRhJnjp5PR+zUeOnZzcrw8isnVymEK6I0z+2VUcyd6GtRQutJbkrfEDqKOT1puGf29ov
4637wyXGOjVnIRuzFdgK9VxRg7JIi95ijxfDqjrZCsl0N0bewtY02cQh9YkpeSA09BBFRmHye+Wv
flSN7dXWOk66ZPs4ot3LJPxzm6Ub5/lcvK6mNdP1jVdO78w/2a4dZTKHwM3Y3tzEmXjLibMwl3jJ
fprv1n0b1xm5sdCpWAeZzev21iHGXqf5NLdwdIwymEuJXO0rikFmim7nzwUkvnPqvXUCvpa3cofM
OOZFJm/cCvBdqaj6Poclbd14enNnll6wbAogeKYFvY8yNM2rOfY/NcvTv9eFAm9VaJNUsxDyhU9n
phT8xNtcOmaQAbP67d4oTmrW1wLBChZeh3XlvIESd+50ykAIn/ydFkXsfaYmuNbh7ENzuatM/9nP
YPJbSjC7q22bQDlSFy7AH9edG1LmXkeIYZBXOlvqX39cR6Qw0ipIcJ+uI9QSVtdWM8aVnUUlhdWx
FWw1e1ITLAu46VRvPItpbPub3nrF3dXNVmt/3hMyWV/b8LdlkA56A8qf0wcR4wKShFFzHS7mAJ0k
c0+6hCnFxUYkdda1maObjgSQC79LPdzFyv11zijW/INcUDyD4PesDWHlVSbhHcluzLNGUCLROrjo
hGls1bULnzSKF2RGYCh0VqqXqHtx0LJW3Xe5tZMI0myECRy9Ucw03VY+uHwYMXWIYTebW95BTuEg
LslsjSGjMtzpzSwx5HRlkW+fFYncqLM8TscTKmfjqeuUt0hrx40wtWyjIOKh0mpfhvbq2hQ90eSc
mxB12yiehmZjgDf039knc7kyAA8p3ByF+hQr2jgDChIgh10X1JtOp8jEBIfGa8JtGG0GmWV0mKsV
ZHGF/6xbw1+KWjrH8v9Y+5IlyXFkyV95UudhDwkCXEZev4Pve+xbXigZWVHc9w3E14/CPDI8Mrq6
cw5zSAoBmBnpke4kAFNThabzY9Nl95YZy6tOt1BrvcsSt7ihlrDMBTIdN4BJbO1YGtcK/9sgqh4n
bP5lamN2YsKaJ672zeAY6wAVWCe7Q+XG5EnvphLiR6WEJqJ3QdyFAyqn3w+F0Rw97tVr6qJBMrs0
6QxkXp+9LnZfwuVh3GsgIK5BYX6MKGRcVVNagTUa+X67rI0VHwAMyiV4qppOVN9qlRxR6OL+lbYe
uNNc+SNgEEgMTV/dG0EulxGS/sey8lDlE1an0RVqXaKQ6tqwGSp4eFVgLQRF6Fr30QDLRrlNQ4Cm
W49bO7xg+Fr0Vg6mZ176i6z3ikXOLStcxi6yYQ6q/ua+Y7FwCfhduK7zns8yl1dXEKjO5g2PUaNk
l+xAB/FxVvXIWgHVsqlj7Mv23cQOFiQSe4DBtfE0uNh156/YbVDHyQ6SWSlY+YitmnwPQulw7tpV
+RggibnlHsq3bCepHsvMykC0NoCHKtMVh8g574oegA6VJf4JKr/1AfKBfAFiuuk7l0+g5kt+RJ1v
zUUNJvOsTTnoG7GzDOrS4jXw1mSQ55kPKC7zwS0AFEor6nLR6yWqvRNBmfwYGpYuoCLTHxUYr49T
6oQLcpxQrcaG6ZVD1xqUQtw4QPs8O/FhEnMyaNVJAmMwA4TPurJqK1y14F3ahqy4t1FjdPAq39pF
nfdkGT3Ka/QhzJGSm5IE9LkOO126KtfD5o+LsndgS95tUTEFMKsDQdKLf4ALHs3IWKIM38bTSccc
7eA6KyHyIfXLkrqm0SwXDTJrKP76Gc6K6gH6ewn4Cz/uhM68cIGSiOKarkz2wYBnkGEl7oYMaABr
2WRlmfiaUh8d8hD/JU4Hbkp9lT6tWYBFXr5VavIPF9cmsKf5BF731eVuJr9sNqrBX+9yWea28sou
gYDBpwJl2kyFvrVPdXWzA6HOmQ+Y/5Jo+PEFDY90djlYSZ4skEaZjgVzolkCSchX7Nv+AJnJiM1M
2W2TxO1X6Rh1oPxWyOkPXjZD2XIKKWum7lH8A2SCknJNTUfY4SY1Qc9JzU5k4sAi+y9qAY7Cb7sS
33Ykre4Tv1L3RdvsUUTtXVHL59hf7bxh2BVec+NVvNgig2wfoFKCQ23aoJnG5JP11or6Rwdf6gWd
VliJ9FBV9/F1SlU7o86hYk9WXqTIiJT2HcpS8k0F5N4cPKn2HbPa4bZmj43vsjsyiKzOmQlMCLZn
e8tNtlWPnX9qBpAovDOOvjHKu8w/JUERL+xp4mye9JFaBd64l1HSrNoqnPYoaZ72WKbdRNiSW5dN
X+L1RMzcOZ2T0eVA5tRs3N7cMtYt61R+t4Ci2YYyAMAV9abZ1pcyxpsTKyMI0gHmq8982Z/tLl2W
i4d+PIJtAAJ86QxEY82xUebWzFxxlC72CPlQWlh9SnGkAw3QWe7baq9Usbj0cyPaGSNeyFkbsDto
gBjzDDQ052abWf3eYVE+c1Rt35GJ5ua1Uru6NqoWKZ8cD4ps6KtFZU/vBBidGI4+6BVv81BBHBDg
SUgEXQnZyG2v1Sw6pMMOkvfQtdBNOjQSG2tZBdXmjy6yIFvqo+Y0Jpu6HbJFm4bJugyz4smpn9VY
BgsunHxeBmU9zoZpCHYJaq0aIwk2oBwrt+DTiU5sQMbLSOP+vqliawYkWfwqc75p6gp6rWD6nOcm
NLEKZ8yh8htmj0mHPbAxgM6ubwDux1SLjIAdgXTILr+N5mQc8OxuHwAW4V3xUOtzE/VufGzyO4EZ
64MTIb0pbXxRBtU+jE5049XFcEVjTFY/mARzL/kFI7iEkHHMULACx5gnxqy2C2tHo9bY5vOhBI9h
BgVNM0/uBZRk5kPo2o+9g0W6DAL5UqD2lFfR9JpBV9QeLfbWDfbSTUukg+N2mwmJB12oIXdDyyFQ
q8SmH5rxz6Sw7y0UzH53HJScKzwTn0GHByx7U6Lqt2IcoJk4u5ta01k0ANJfS8uNVl7UjCe8evq1
bMb+kBtuuM09O1qANPq+SjwG/SQcUlRvHUb9LqQmgA5sBh7CflnoUaQoxmWfIdUfTX6POZH/UhoZ
KiGI/XsU2bAtTedzXwT6IIgL8pexAwk5+GPrw1DZqyZv4is6uJMBKJgUe/yvAsuUgwkV0Zpw3Rud
CBYoNkaFWK7UnKwj4GQ2zHXdYgMdumw5FeNj47XFgaaq8RRiAYBFUp/jVzfnAL3DonEXNEqHwe8e
WQO8eY9K04Ujig6zr0zOrBYgQMATnVMFGOSMRUP6kk33Emyp91WVWKfRc67qyUjv6TAxvh5Cs7mm
FnQ75RxW9obss1IMICQK2ZxGAzwxrwFg39IgdZkuCHCKyjhRS6oyWxhjztelnQBICzZNMGB38iR5
Fy/dJOOoF0MTu9vyhKx/CgLz3Hw1zXbaUB8dyKR1yuZoTq+X7qzk756YoXoAn1UTMuAZ5BDIhq6j
Asj3iSwYVhTkfAk67VAp0bB4eBYoc1vHZdIBBSOjRx80f5Mz+N9RjwkoCoo2oIURVSeTpdDYzSL/
e52Augz49EeVj9Wmc0C4HSqrfIa429LUnqXnxQvhTvxQohoKCxw3hj5l4zqoLFOgT2dt1L6giKhr
RucF2sU9FjZNDPQrmk0gtlMxufc8GPy9Bbr0s1lagpm2xd40qg5keC1i6Ez2feC8OFOOGU9SGvso
cfh9A1xEX8bOC3ZIwtVYD0CH67hRjcdMMrxg+8zfoG6ZLckb0KND5k1vXmxa64DpVYQX5c4ODD2n
bhybq7Fwm6teHxTYsPciVKBc12bU10+2fh1Nu7oPSo3prLx9VePLooIqWjYK+rERRGooUpKNA+a5
sa0OQpkoHvgZmEZ7lYVHabaoirWui7E3NpXmRlGoRW4XqZ5RmIYC7aWeXPYqHmdEnQLmowhFjHo4
zWsDlYn2o1kg0nmUDC9tkXDI3w717VffcxhTsmBjdM2JhiVdmU7pIIAS3Ma+t6OrFa6BC1Po8+1U
A7hPIUe56TjSF2u6efJLLWfcxSOE7PTnycjv06mIGHaqHDBitXXRzWVoAi0AxMQ1G73mGgtF5NX9
GWECDN9o5qbTsRVZASbdXfdTK3fKkk/UdTau7ejGAQR9D81FbDV3YHBYNa0p5udhCCf2V2F6QzHH
mMcHiHFe27lEiZVpLQwNBGDTlNxYoPejVlEy7Otx9giis+QxLzEbHyvQ5oQeJGqYF4glHm1qZ+lD
VcR9PovrTu1GrnBKQ9Sm8UvzPEwjZ6feDX76kykN/a19mTG8mECM33pjeKWqPIQIROGeNKAujzne
meihA8jsopljTC3oxbyQz3rt0A5DtbSdWgC9hOZ5xCwMe4ft2iP51ZaMOBZpGJ4qQNyxq7guga1j
kQHcTujbm0+SRZimLKcG+TKSNiJtItlPwPDW3UOBxNzar8CmUVS+3j6X2FAASiAFPiZfGM3YHqKq
7d5PY038WQA0D4gIhicnh/ifzPDUJO82irtNxqfTuY+Gz5YUqMYc83ccPq4ufvhM4cNt1/ZsrQtm
2czzTfYrhU/LQqAjwSXwWCP1nmGdd7wcUnDAnpvKzl5jqYY1DVJ/qalrJ9lgejgAbqKe8ySrn4Xj
m3sU4cg5ZsDTc+0OmCc7qLsk1df8ERuDzXOvTHOfDLmcGy40FrH8iptuoaZi6fEkRAV4FN4kzZhi
mhXwHy3bjQCK/tmbg5q5RqJuAXEM1n9nWpZ7Y7DVVkHKd42aWECmAgAHY5uzVdT4zg6pXf+Y28xe
DGMbPrdDdOtGlXxTyJOVfjh+M5HomYMiXlwV2QCYk1UY62iq7BsDRNFzFy/EH0kCjVnt5EpIwHsR
f7A8TH9kVI0rbMUAboTyh2MDxaO7UD6NQcHuNSRtj80ECzOS0H4Y07ae56LIkMT6pUlknJyb9by3
WLqzx/otBC7yaCgUtjcyPle8QnF7ZRgiujU1lb+HXToHVdPnulkHLRojAQDd8vQYVcpqv18tkWDd
JnZUPuDrbM7DWMobsF/4q8YGJirlg9w70gpWadION07qm/M0HOxn3ygfaxN5+hkqC0vgY/vRf8BL
1HnOstyc+xIw2n8bBhUp5pzjWzCzyjY9eRaUKVFb7m7pFi9N+mxd2g7zrsdSioqCaZSa9Omo6YM7
b2Mm3qybXPlcjuauS8R4hxdHg61YZJ+p3xM1A7ST5xtHfy2NiH0yYzXgjaIHo3NlAItmtOOqGWpw
PrahvY0nx3sKKn/HUPmFxJWTn35Xn/SlnsPFDMQ0HUvzmqOiw/1an9SC9L/shIx+2M5wOwRQHc9V
PS0nbiS3dEBe8M9MpvE+Ay73Vvj5BPTrp/EJ4ms7XasC+rWfPhQHhbDTkpz+P8RBrRR2EisGZVat
aETaRmMWQSG5TLCbgq5P/aSIZDsTkmDh5K8ukkgVad7YDjS3tN9FDeniTH010D1nXxoYKaA3ec6c
ueWLb4GdboacpqbOZ6DDyzux+2ieOe49yAJuxiRyVkDuYA/bqvkqjN1RzGhGH/sG9DZ153kJoGf5
dDYVhzFyQcIj2uYG0AUBHeLgO7VajQJL+oDv0tH9rixgHaj/oysnHFiqNDcJC19psFHbCIIFKdIK
fTdAdIHXd2ZdroLGNh4dry2P4CNDFZluQn0duptl5C2oCaA+B0tRPW2oCf0pUE7axXBUSW08jljS
GKWn7jjEB++aoTqHNIy4PCKBjN1xkGQ9/eeQhsfeQ9IVsPtzDkl3qUNKvO9+99Kxv/LGQRzddoUj
GBcczK3/UsFko3QApEHuq2H51V7FHqC9IJi7zc10WLklKlobq+R7A/VrK7s2xa0C+8A8dD31vRfV
BnU//K8qc9dRE/LvUxSCrAnENbdGgSqTMeg/uzPgb28jiKkPJgNlXAZyFfCcG4/WBPbZzOjVsYR0
8qMfJ0s/tfgdlrv5XWywVa67RSvTI54nmKjpZpjIalOJNlgIPPee3D5hi74BLwyNUkiAoNWRRiHX
dQ5pjuIcEqvT+g5vDVa/stYH0ZHeoDCwG98DZfDLXoUXuulycqBbU4YpaN4uexSZEbzVGYiSsRnZ
r5gFYTzSECU1UTFU730XTVYAwPuVC7mk+Vm8lNrkBzJ8gBgvbYqTFJ2YSXMKV5Hf8NXo4hXRZJm8
TiyJOgmwkP1ZhFvgQLIfaeyacyY8ZJD7AdOhrAuWVT7lTxnzrqDSCI6kUj63IWqHHSwFz7FY6IzX
mLYlc7Io+YZiKcvQZPZTdpWYqLrFWw/Ub5BmuQW+YDqV0MKrfJHc0gHA1XDjGBxFWG09pPMskWqu
sD21Jg+yaaGjOpaWidotuJmGPZ0yQ34NUgkoop0vUzty9Z8f7Iz7v86tTJ/7FtiHND2tZ3JU7f06
t2IdnuuoLkOlgAYvADz+XmEqQPORgiX6RBWmkFYIkFwBcSdZUJnpMADGa7QmEsq6LnWYLPDedfXx
UoNaN0j2FwCtYV0Z4QcSYl4UAN/88xpmquc8JvASl77EcfaNq/IThRknbAvWQwb02IS17Zx1gAHH
gMBgnw54XADOocmg9SsLR1zjd5Cfwsrgd1OG0vCK+XxJgxKr4eOUWLeYFkH50hPuJ9ssmYDh9hKx
bCREM8l2hC216GA6Nur2+vxErX9n76gR5Zfalu6DLoy0Ou4jrsUSupvhaShA69GBW7sJ1S0Z0N1+
3PsXHxr8uHfwgWjiqF/uheIXOj7d2ggSj6Ob27fkSdH+xp4+Kw3+am+DqWpltR1bFK51nSbi/Y95
+cB/4/TxB7rYW0Gmln05fr4pgZs63yKmNkiGmij+NEb30ZctpHvSQlcpVY+OtUh1b4BE/bUfodRE
t+LQyvdxEudzw07cR/zL1m3diSWNWnmYLdyGg81j9JALSNlVGmEXZApbIOJlmd9X7RjsIDg6YmJr
5vdQ9U7uUJ5BY3QoW/nWj8Z0oJbfIG3NUladvTtTJvuMFchN6mBDx/BmxI6qbjQ2GD7DIZIAFGDH
0oTTqWKd9RDYzdxo2uK5LpTa9SBrOzelMwFLadfhnkZt/ICyJiofC/C6HW1ujNAbCPLn0I2mZR11
+cbXQcakvsYbLrrN8R24EUl+h/dF8cwKvF0qbOYuKViqbwHJ6OrkScd6UGM7p2Dtr7cw6FtgDhcA
9AeBjTJAENoCr6NAo5y6gX0CrushROHYllod6roYqqvKcOOPGWaq1DYdBb5lzsdV2WNqY4kJWUb9
0xpjkL476RTvSXK2K6VAuc1oaHwUfltQy7vRxjRIXeQgsyreg9Ba3PVeJdZNhGzyxaHDGgw50hyS
tSJqZoM2Js1aqLF2v2Pr5tavz0PLdLjj2NxmqJHiAlWVvz4PRZmCZy5Q/gminO3KHOKimXXg+QMp
Dw5OIMQezPropNPLIQ26p2jCzip1kTG5UfNTmIvHOUw3NU/xOL370ejF7++aVeApFHON/WZkTgEm
2gIa86bo2UmW7rcikWw9WEp1C7ti2REVHhmU6SEVObnFnFo9C4F65U1enp3PbRrSEfCIZevR9dg4
owjnUwphJcUcxcUtOyXALZ29ye+T+eWqdDvcYOvzBVDoo2Z1C8zz9AHdIyTfBdh3wfQNrp0tgUni
sy/GZ1AfuVRnBboPy0swN4Ja8aVJZzbqmtediq2NdKJVho93sLWsZ8zG9irUB6Q7VkHZaR0VtGjw
b/qpiwa1/SUO9ZPnR/yCNu8/bEVS8h2QUrOQq+bgglISG9H61A84gIp9Gc1Fk9q7TG/S0AAdei/D
KO29ZM7UQ2UIhZZk+MkGT6X3YOQdp/Kv/zxRsNjXHwYQQhbWfQ7DRMH3/4UjHARtoo9zX13lGndV
eqU8Ne40Uzo9RwcSqo46kFBJL0YBp8JCcob6+7NdrzN4X+zqqLKX1EejmPxKbNx/jkmD4Fs15kgs
P/GU8xXh8+hAqDxSbJ3iU9O2/fFLNxk0/EhjF3DfxcptTyEEtI4XfN9vY5Lzz+udLy7AE9fVYOK/
yJ0CIz4MqBEg7dOMjyCDZ3r1aVYAl/dtKeZAynK1uGijAiMcMlSIfNVb9Vn17nGxjVxoq56jajC6
dqOuy/XpzHbaa9OFumcYPQ1CBWsJ7ZNxluh8eVd2BFqInsrSDdapXwPbcWEB1y40QNvEdpywdvcR
hgKQLY3WzEFUan+YUIvspJV0ITKoyROvwUtAA5VRR797cLMvm4TAE2KXEFTfAis2sNh/5fnWVUgD
iszMQ1n+6GQ67Hs8K/atPrg11CFQ4vezDdY6cAPHVbkkQwfFU+/D1CYfsv4SZ/K7J/Ak9StPcz7Q
odBED34bgwiC2mJo3hRSLktquTRQaZuLi0m0EZc2z5ChvTTJmsK+hxjYYsjCsW9XJXhdBcMEzQP1
434w/PBmbKGaYaJW9tVu/ReuMusu7mKxTdwmXIXAVn0zm2+DiOPXf+vIPONFtML86miIbxSYlyVb
2D3WulneoNbViPZ+l4GEJdBk36knZ2475HtjAss3deH1ilHvfPxp44CoZU/DZOhHLVi1QJftQKbL
U6jQqjvr9csz+/0Jj5TTqsTo5bHu9QmWi7mzJYcvrwh6i5A4KnKNX0OSrUCNYg5Wj4XdRajwb3Ow
pbi12BnQwtyOTXzTTF0rdg4AW7+RWhBfZKkskE5YJtgRhGeb+JK6+in74/ttXITtP/+w/pdv42vq
WBXAyF3VTWLvAr5za1sg+awkuBOgqZ2AqUOa/IVB9ZREjunAoNUzd6BWBLCvgxVxAEqVuWKYLZ3b
Vd7Gc4ic/dKm8ZLXw7EbrG9+jBeOmUXhD7GDGGn+ozUiqCF7GQqHJrs9/st4FPmAswfDvxtH4Uq8
GIEg/eSv0jH8UW8pvu/n/zLeAKxw/5tXk/llc9LCdNXBnj12X0wXLEJfFVa8JEjxasiQ83b7YD0o
kR0t4c+Jbng0wQZLZx/9kLVAUt2L/eE0xN9Dbk/f+rzao4Yjf4C2wYSXNJCv1B+H+NJaQ/4AIsHP
/RlUvsk+dNpph/mUu/CjXH37sKf+yquRHR8a/twFJlRNloPh1RBhjO0n1wywi1VM0YaaQLG9thNI
nVC0Wzykqn7XSxlNH9+JNkWZ908nbtfRptJqKh9OHIRcD6ppzlaDC35JcjJqCO3i8eytYmSSl1hG
T8+djd8mcGDVqe06fs9BXBT3MbabB8PYDNaYLKU2Y6ndI12M1cSHGbmjCtrYjCUy8qZT7UYzArcU
9/Pyz7YMW7Gq/OnNNUFG70cgnc47/gIim/g1FDEeF3UR3ihb8r3jxGzR6oFAfBuzqfsmXWSKvbJ6
d7R86wVVw58dwSOEzbbWtxZKP+0C9p0cRYZdIFC88m2a593yN98sPdn/lHgyuesI17dt08QeFV4s
+ov36ddqmn1s+Ayk5VVobJIUym4K1XeLsceExHOAiuKGCW6SGvuhdjGu3HjnqE4u6oZ3i9yy7EWG
MhvDPYTWbxiWhPjynRcW922Orz0kSy3bsviXnJhRuo3jG5N3CxLLYo8a5OLAnKE8ZIAyzwUDVhr4
NChM+XVeHmiYDoZuXvqmOsZj3ViJrCgBk9dRaqsBYALccNNc/6YW5HHupPHQVghbgDpqZ5hqURUA
fYOQwl86ovVOPTZVT6qMvROK9CFGmBo3UreoiwbpIEJ252uZnos9nfmii1eeC3aGi8PFf9xBcsU+
x6Je8gHaB7Bz7NIuqXkxN/QdKNwBxbo4UNNi8nwHF3tyB0Q3Xvnxt4TX+MomiHsbc5RrmHgNt3kd
FPihc3kwPg5h5+R421nlQ5IGfB2NtuArGj6PYE8WL3CJUtqqC2N2jlaCboqB5fQcx4sHjkKTIXup
w7JYxyoqDzIBcCHVZwNLDaXZrdUyKfHjzUsomc9onCy9fihQjTBGm2yI6i0NCBDJHLDd6KFyVDsi
VdefXWiYDtyLV9DEybemRvDRoUlVVYOqrH4wUC6yLpoow8xbD59H6PSTeOL5tNEwQO2UN2G0Pvdh
dxkUaF6J6n38tc4fMO0fFAPobjJBZnekgbwDUYmBrbPl+U9d8EGsgH/7C5tyJViL3j1AWmkUi7rv
3//w9KejZvkRwGuVnPtlNVkST//wygKk0API3R0PkDzdQk0WglXNGMRzkFtH68tShEx4Sn+HqFr2
nfNucl7BxOEgD3qYPMrzquYjzNkGwNqzzbl5XtLoOK3AqhOMZoA1UpzITre0TiITCwy+J6QY9oZm
nsXuWrUepgzC15p5tnWkPXP9zD/0RDELvsJwlI+piOxTVgAd+J+d6sZuZ2Dk0JTe7QgBP1qrXBY6
IYuu8JIEA6vbvBc9XdY+iQPwVJF7yCxC7PvST2faM24t1DRoz84QeL002N0uQjtEQnviq0S/UFy7
fhqlk97k+O7cWFzdU3cb+OGaldi2p+aYdGcr6fDpYpV9xJr02+gjFlmBtA+QWh+yNvEYrlNA6YB0
ChbeUBXBrDCRbQgrDtIPLbtNh0IE6S42otcvClE9KPrBpKlAKqXltrW9HTT+vFGo4T2rRvUFctwh
XFGSfgDrHamyhGxYNsHSMlRozerOK059KMsTnwL7GHOQzGkh3F9bBnJFyLcv265J3sc+IgiWlyfw
zUJmfWyTx9R1kKsDT0yYzGnuJ/EnXjagtVr0gd/cUF8JEr1l6WrqjnFqbgRKaoCr7N77znPCS3v8
8KNY5FeaIgE6U9W7Wqcf+gqYPhQaxBuA+9Jb6utUvpZjY52o5XiOPApVH6hFB5AyV2ug200sz3WW
4/dBoAe0iyLVPZsZsldm+pbHQECkVZrdl8orV1MemHuP5+YhcwtzqUTXP7gesMCOCIM37Mh9caq1
U+21Jr4H+Wr00mmPucaE0l8g3mfUxnzxe1ujApRadIiCCs85IfFywNMAPiNwqejQnhcr7Qg8Sr/q
adQDnd8yc4Nx8dIqs3oZxsRGIUXsLyywer3w0H4zZaQgk6HGazXWf4VQSX5xnQFzwz4X2w6FBS8H
pW3JFasLH3TNiPThOo5RupMuexSmwkJdy3JKMLxMnPOnLKnrFQPP1a4aIvPmYhECo6HKXDzZk7eP
hK5a5eq71Fn2ODaT2zDGXvkE0RJk6H72TaHCX6dS+IVrExoAHTgycAlEvdGDN027/3dxLj4UR5U2
9BuhggXGvjs+RP7e6fhf1BqCYriDMsQN5PA4UjAmpJgCM1gxJ+0XNDgwMNON1X049JC29Jp4nMfY
HwSvFjzdlHsUjFoUUQcbpM+PnTagYHZc9wvUEyXLFpVwG3vMAcy3wDjZKpffVXbHbxpUB4DrFDvU
LUfFXJFOYhemprj7YuxAUeKmgrHTa4XmXlWbuEXioJL5NVGooza+OQpfHYasBCdbVAAKDT5EUJ9p
hnYiWPcqEG15UR+vLqTrxQjxPGxk9zuyowGB7X4KfHbtxvqYNfbh4tTjJs7BqY/MGuR1qwJrdem3
3zxR3I+gJPpL4cE3FhOqGnRdTNAX5pvlGg99DtK0wGkEKMv88KHRrJoihUa2EZr2CnRB7AByHBQ0
QwZoa6Gm6MDcZloxMB1dO4FsFlPp1g+QOUP5l76eUNn9EI1/e71+8h+6xnm/XlzW0UMth/frRTL5
/dz8y+RcMMFtXe3qcdMWjkeosU+Tc0BNWzYiZ3svoweMx/0ittri2EM6Aw/PYFpZkhVH6jsP+5Ex
goKqXTFo7fCTXYKNzKhL5+wXOyXw7YqJeQiKMWvW2gP+MxpK8TbAYuknfBPl9sEJ8NO089pe5LVb
nsYG0G3dJ6YSbtQHps93Yw8D53jnPp/dQKnXxVqwiLeDE1bYSm3Dei/p1Oirek/taMBZ4qQbr43H
DXCfJYC7uu+TTxqqv3H/ZEvh2iE5B6G4ENCo94AO5IvIgZpJYLrDzmhS0AfrA53RgQbipMOUW5vE
qJDMZxeby/DFms5CMrx0XkJQHx0ojG+0iEjDHgQWZlanBFR2iy5Z1l4xnehQfpz17oPXRpB/1T2i
mt4NJpRdrRMps9mXAWr6mBrMog6VKuSBygt5jktN2T90XfMe8nI5t4Ja6CXkl7iXkBTNBDnlVkEy
cH3RwsO6BlTxwBlAKC/ZebRVRn2B1sxzRsuFiMTPYRqgg6vd6Cx3Q5Qo+0M3B/1yCe01zBTqITeh
94zm5eBCPuRTM5cQsPXzDLnOLpKzqETB9yzIRXkEVBN38xHh4lfyojorr//vH/L/hG/l9Xl13P7P
f6P9A5NpILai7kvzfzbL2+V/a48Pi1/t/2f9Vp6+52/tfzQ63q3uvxr8EhSXfb+txffu+y+NZdHF
3XTTvzXT7VvbZx3dAD6Atvx/HfyvN4pyP1Vv//zjR9kXnY4WAtb+x/vQ9s9//gGV4E+7Cjr++6D+
hP/8426MO/XWZN+LP//F6+1722HXz/wHMBjc8YFxZWBS1jvX45seEf/whYskJLKQjikY0yOgS++i
f/7B3X+AV9mGYqsFJ8YZ1v9t2dOQ+AdAzw60XPGIxJaYw/74+el/+e+7/Hf+V9Hn12UMUQt8HAD9
vuyCWI7tmCZuw+UW0LfOF25yO8YDCmhoNlOY4okwzmZeV0YLoXCW9f1JGa/4ITGgvANrl3mDDR6j
yJmrAHSEg3mK+X0YluoERk8U8xWNBZF4gQIJZzy67DbpsnwminzRCMtd1hxkvqnp/ekl8lG5KD3n
8R3oECEKXf6IVG0uiwEbU3bHgItV5bap+vUIhrKZIQE3aiu3XGcQMcE254jaBGjazxi2ScAHKuyZ
lfcbwQGm6kO1soSXLkQGoRjANNdGgxzzAKnVeV4YYhlLJlfMYPUcKhFzkFpcgyNBbJSFyigPQLfa
ibt9W+frPouPdWiBwwPsgwsxBf28hN7rYjRKFM2z/KEY2mFXt3gMFVOmsKkHErt6kIsImhuzPWNp
h8R5169UmL8yx78aw0CuwdtZLKTitzJgb1UNar2o7zGF4/cgEwZUOQUKpzKxgSCdbuZkyRtkCH6A
sgSSmvzFSA8W0DTRrAVNJOu83YDdtrvRAgtiNYx8wUM1B02vPYtYjqmkkb72dWVtvGF8lqjoXTfB
tPXC0pj5bXPV5QnuLQMoTTTZqu7bR5nUL1EIZSgHf/S2nsLdmHaLCdVc866KoSsP+H7JgpNMk2Zp
8rHQQmhbKdIWxEwzO+zdg3C/xwykKJOK70JUhC5kCk4nF/tqHiaWc6dNFiDqKFaOgWrOqKkgseeN
0FP1sMFdBfXMxGoWfNly5gCjfIsflsZ3zcZSqKuUDZveKfdhnk+zyXdQoBS9ItM9LQGbu61FJud1
FOxzzWOV28t4tFagZooWWVjYKyQjM+AvoofAquNNlo/4D4+tU9d19+BjZstizlciDCF6+FwLgeoT
u90Oce6tvKYZZnVR3nmt/AZyVDBlgQoWmIp0Z2RlOQsnM5wHudleG0MJJltrbzIDOL8Su/WD5HJd
u6EuOvL3EHsZl1kwnWwz2tQ8iGcVSuxWqWSoj24gXWOPSC0N41PVu9bMDES07FCFOxfeVCMLxe5Q
3Vyc6grEP4CUgutSLEunwh2MfJjxFDQLWQp+BJCDLFihq8Kb4SmebBA+uoDtgxHzBCpul8s7hc2I
fVf6D+n/Je9MliRFsiz6Q00JCigKW8Bmn8dw3yDu4R7M88zX9yEqpaoyu6VKet2bkPQhMswwUNX3
3r3nFgilZaR+onDxekK4D5sNNDYLETTAZz3DLFs/WuGwmQMAF2wI97oWvzcakUVy2fWd/rKNYq4S
fXrUlnHf1eV0of6bYDXbN5xZiXXvx8Lj0tW+TVVYdv44wfICmrsG0MXAhFLWHqfTvG7GuEJckm3U
0Y1zvO+Hqrw2lHUURbZXTAd3jpLVLoyjQ1jWy31Rdi7vCvyjNNYgbh+0zTnRbdPKGVO4TZqorze2
V2qOfaiS9S3UzfSg1RRoq32xEHYfrb6+V2n3PRd9uYua2byq5VrvRZ9FQU9wya7V+CjbBTezVd5x
p/W85+iydmV1nYPfpNDwGIEHg2FHfinNILQHgA+C5AUn2re0QANhfsHvBqoWgtzruo2UpiU28FrW
kB5ZAUpHh0UxaqUP5CPbkfh0ol/+adp54I5Wf3Id+zm1qptCasuxF+uNDAnwsHowqHpccM12UiNa
l/qv0eePegDOhH/OV8YU7iRLVrT2ybFfOq+1yl3b9oht615tNql6b4mBjLn6M+avnABhovW8jbWx
4bF3CYySxe2qU8biJ35HlFRtQj7yXujfxu7IAosxJxg2P2P7IDcuZpkBzU6IQ9I4lQKdeGlAGjNw
OBPnCCM2cuB/LHO3t+fFYWCre7ONME8UgOTMbW2Y+NgEs4yjGswvJYhFsvMmKJx1R12OeXcZKYHK
nVFVMlisXA/UXL1aQ3gfZcQ5Gqq7Fs18Topoj7qJN+y67SFxxF2SFOU+rpaJ0cjYBu6KPGpWd22L
wz52v+uU34Mh1HiGWj+YQo273AXhU8TjTtsyNttxJpfzGANJCpoaVt6SOOdSqeQW5MQdfbLOD2ug
qGs/nG0SYrj4SbJXeQbBXSRerPXjQbI9gqO5SL7hcjPsls2YmrZhD/Vn3Zl8u6Jl4VdaExAC6LKM
p+E51y59CS1zKecJLCVO2WprVYfKandxGHJzJ0DKMOcHrp0Teda2RAJGCnxMKw94HAefEONdHNV4
ZNSseWlju29283PRgGZE43XhltpDWE7vraakX5sD9tnW7B8zygmvdB2MdK7n8rPASTuq27DkKHxA
byr8KYz6YK4FOcZd/8OR84llsWOiyP7b5doD06av7Xk32FyOYw8J3wxjCHfMHBKwYrOwngqny3E+
JddKy6bAWlzahiNxD+D4T9jG4FTSiATBZb5UIeZ3fenqfbQNsWCqY4w2HfClQb+Y1yAa8iCnV+cN
hbWg6Fqo8ARPM51438gckBA1gjkbM6bZrgfV+kOmXg285D61Kx9w3fq0VJ2bRRD7MW9vrNMZMS5D
edJWmXHXyY+1JTvCKleGAPp3lheIhe2gxy4fVATIAMwFvUdQ+UFPoiAEruolxgQOxzHOC9hLzzHa
b9mo6TgVKaQv+Stt+3s8nMeRr0nqKIPtB5Xs10BYavV7ekO+kLg4XTYpP45wnvOrn6hcj221akej
NcMbYLEXHSCNJ9AdBtFc3iPJaAO071vR1R9qEpWeFguFir5qzR6zk28p7lckwX1dhNcGJzJHWKDn
p8g+DG5xJG1m3LPWoKEQkvQtbTxMyfqIsPJt5HI16AnNBTQwOzGIF2L48sngwwsxu80THk8j5kyU
9SS8qY+JtQdSULefNBIVNUjxE3heR3/uRkVM7wS5rDOYlKYVgOHJNn20JvGhyMXdKrFjptvGTkdS
itF3auPaKZw7d4mlJ9yL2TnEIHQYwlOFJz4WlrkjKPg4rMAR7W2DZPqwS1iZ0mK6NG7yQUOXwLCY
AB5lHCUm4NwJ560bTJYa9u99rD5kuUY0zjJwKYN5k8z6fDac5co25vnogG/T46U50VTiaU78UZl7
/KjdRUxxGxTRLPy1AJRTkjpDGvRVox3X0aauq2208nhqPeADxGVa7PRO0Y8sAxMm9agevfmKf/mO
Z5Elth7JHrMm63btZ9zdfZAlXe0vhmt7eVEVAEPVCZJz8tDmOnE+2idmkOlEHu3qEwAEZqnMG4/g
iLsaXBgLns3Fb36lg3IeVK05+2WN0AATBUEvLyf8Mkq81ly6fYudfcHw72ZXsXDiU1IBuKCr9hUn
612uxBeEaLJwZ+d1wLN80EtgGvX0SCZBdzJIXg2j/NUij+U10ejclQczJiyOpzSPNcZrC8pJW+Pz
7H8KyehCFWd08W+NA4RjTGm2EOeRErDhdw6Ns8I2x10GHTVySY+1VbMDLVAAoScxwQ6r+qBsknen
XWlFz3IqK3QK/C3MS2BtShOwEcwD7Ps3VvhuWzqbsNHNAaXPbtHpg0MgIk8nNtJA6wfTn9DV+CP+
jMxesq07PXBuk6S9Rp1v1nyiS7qrpSUPHEaLQ4Xf0otC56Or4toXQof5IEpjR/yGta+lW3k1RfWV
lVRkohTTBp6EYEPjLZCuE6OHq7qHppYPXZ0Pl2LgCtnM8XbIY6Nrc1ovvZ4799pNL4tT3cjsYi2C
I1MFekBO97EAVJordZkZzOMH1HehuS7HLDV/6hwUR1X+cGzt20VDLQF9shRVH2JsmjNC41u0/ARE
hMtVE5efqrGHQ6q7dy0CGUCIzQf0KnAXFpQPrKVPvdSyoAKjPeGk7odhPUP6OTI0Oq9gX+6aBjcb
p5J74ervazbOHt0E9qUJQ3ud3tQIlWihBpaKJdgyQeUFGPOMhxOqr+jgf9izB4kiOrKjJcr62srF
gXSMxgIqVU73lip0iiSo25YItaMO1kWr+46n0vxqUF7e2IIzUAjvpl/VJUUmHVCp90EyTRyJDPFW
cJvjkaz0nTNqyi9AMTTE/XjOwJvNj7FWM7fHDK4YRVHg8NqnJNs7OcHRw5TdgW7Ejdl29FlayO9i
ZhSer88tt1FEShSFr/6CfQI6TEk4x8TmNFA0e6ZTuIzifMOlqzZGk58tTXNs8vCdFA+DJg2jdTl+
0nex91qNyngqR8q/eA0y0+BEgAR7IHICDSmQ22EyD2Jc4wAguuywIQ5l+ivu+UfSi0m+/ahIFiLc
kKyRsRyxSctdasOtjSPKukSBZVyW7tC203ngJHdefjBwiAmjmoHKqPl10KezWu8Bq33I1gpQyQG0
pkakbqZlGtFRrzakUVHdFgStn0KzJ7NH51Vw1SXW/v1gIHAvSru9ihf1UnEnJ1M38SRp6FuyicwI
yX1hrOFbYwEK6gle9EYWiqFpB9oHrOKkHJizHgN3kHvTsB8cPX5NCqIzqNz3dYsfspr7s+6UHA8h
28TiIJ0Zakuenm1nAkqqOT9njdSBfspXby25E+r8S4vG0cNuueEPYP203OhtDvfbEhd27meUJrwO
dtSx7WqQqHCUpmnBhcTFqZ3EQkYtG9IYVbuDNElijhaxebbZz66N032Vnhb5LTTSQoz+toz8TCs9
WiHzQcppi3bTMlbCFdVcnl6GlnhRCFyokfQfbTE8tQliHxErzlSD/UtzWErcLX4zt+MfWij9tiRt
E9jRecqju6Vkl9bta7tEqDXgZ7ZGITmqBG6+pIjHdJNb+pKb+PBdlN1Z8dC538AV47abyNIbWPES
Kg3CWwmYqNavlP7iKUe4F0iaUN5gMdptIIwM+rM7ml+dY/4qWNiNtY29Vs9+WdliHlLwJVo8FH7H
0YjVAFZHO4G20rfEhHVPUioSmBkgoQ1lq3efuNxkk9iEvQin6YJR5deWkcy7KsQNGBE6F4g1vXXU
fKzq6GGaD6krezLprXM5al+LJd5MzXkaJIxs0RJvNNHv8bqFgLAk2tdF/3PRiw9Us/DTvDLtBU92
/Z5L664SaXKAZdVI466qtaCOiRIDyrQMDi9I02lOub+opBnU9JHtl2Hi4joqdtZQP/Jc/uqBFyK1
ZKahOf2+LCqSvBAhklRCp1O3f06oa/FVv+Zku4HdwUlBmVESo7PXSEf28AkeoBX2+2kNf4lw+dkV
6XszDYFT2U+YMEMqUOOU2fGJc2K9H6eWMI+U05KGXTuKQrFbb7qa95rZ7AbDkN/GS37ME5bgxO44
CWtxfjQmXFv4CMFcIc9Mnl0nIZ8x0WbPLPIXRnPxbp7GLzsiOXG1woFz0DtRxFOQG7DTiiELlggB
RjdkHn1CbZdqV81g21f0wypajvxUPI9a895azl3UlyCi0tpPTSZhRq+MIA07n8RETIu2IfeZ9RMQ
eL0vzOEKLurdWOnV9VKyJkSkBewBEIy5ddsYX/lSP82ake2zuNrZPdCSpV5IIOlotEQIi1gSykJA
souHJyIpivXc5lRFZqTtJvr/C6k9HlR+ttM2PU0T+beGgxfGaZ7WvGC6nI0lCZQ5Ji71zrb7nbdz
RJ+JIKkJoUgN3MtjdKOQzzF3lw2A4BN2IU6yGSW3ptGV1/QgQbQ9RGa+V2N3wv6ASNMHQyr8VM9f
BguSEEbND8m8ZyxMcUU/6qB1GR4K5R5A1hjn3B3Pix7W50yCPa6j9KLA0p37iVDKci2Y5vfvsdUu
B5Vs9FWTz1+ZGSWwEX6ucQhn42Ct9fDYos3ykdEV9BOq2euz3D5mCTGrY8pJKRSTvyYkbBoWOerM
Bme2/4SpgMqSh7gj5XG2APg5lAfW5vplzw9ipp4wzmkpGXr70MzhHRlI4Q4uQuo1svplslsf0k8U
9OuZth/ZqoGeDWGQIazxjKZyryKWqVJzb4t1vHLz4Q3wTLZPNMWaq8TBLp/SBhqHy2JPVCTGX4a6
ZbaLsxCKn27+ICC59aY5h7LclspfpulXr6n3tcQWq2926gGz/OZwoHOSrK9FSARQTfqTBXBeV3XO
S3Ie3LBBfOSSe0hvyGtnUwaGMx/AYI/XmBTyYNI7gKYjcT9z3HJeXnloeNxq6Qh/zhc3KGeApaPZ
erWr5YGZR0+5BmuKFnx0Lif9MXYcupac0EMn2cKNqpRik+mqBhobhL11n0yvsVkHVV/ne1rgo/9G
1V/5jqoYD3JfiS5rAoABpqcT3RPlG65hiW9EbsNBbxAJoc9ndxnI0zBTbkqnugxuPINKodi2egtb
eFyXXrHq1Q4zTk1NpxixhrXuQ3UB1GUwMe51w9iNW4PQsCYUT1GyL7Iewku96+oQ4KQuw707oxuv
VOLLsHtY6/hJuMnFaMD8JqVm+SLCuZnWCXj78k6YY8fCOVFnpu2hmzKOOlH94oTNzyK2Xzdu37xg
We9ianSCq46MEq4JYMNbllg87KMFXhuNkPOD9g8jg+ZhIBlPlMr1m2YDJnXxm01DzTPG9SEhKckb
tsMO/lwTAvlgWvt4Eu+2oFW1lpB1OTkEakXtRSwdiS2x+SNr7qlwr8sVvauSI81gjjsTuQXcTb9m
1P2+ETk/BhHC7VKoMjUEJatebNLzfUs0aF3POtQZhxOnvl/d7lwSnNDZxu06E2ZUYR2UYxFdik7e
kJr+XPeiOvYpUM5FBHrDgmY7PYodS3tdo24fShF6lKnJsWh/FKvzbnXlR72M3rgRG3RtfGsGKK9u
ke5nwFdeLBrkopE6z6X9DWVh8OoWTNGox9M+SZ5VjYXQHm4o2ytaHfGZjmfh15L8asjlabCuHfid
BoUX+zFu2LjYmzqd7WmCz5lXZMRbrDyjcGb0PVBeLdIPY5fAwDx/6AC7XKLReSDOvUXXylFly+i4
G2Zem7WSiUlul4iMM5L1H6JXV2ZjzZ5bnU00p9XIDYvpUlvM5QdQIATG6VfTOupRV7Bch3ICkUT3
KItcO+Czpf2VGr5M+umTBtoA8V2xZ4DyhFpGCLkXagQEmmWaHdRm+4StMJQRe5/Dklau7ykcF3pL
023UEHeYieHF1h2dnXZO2Dh45E1SrPwqpaOkw8r2KBbX27EGGlNPh8mIX7qUoJ1EddmDzCKSfdvP
+Zceq31b59FRT55r1yyuQEJxb4g6olbe9EgsiGJjKEBmiREaY32K3B6I3/Da9mZyxuE97IwVVrU9
aa9LMl+iGbkNeRUWlI449s3OIqW3ZWUzJflrEjCjmlfMqyNcJKHRQreiYf5RSJtRV/JRlcirrfwb
RwQdMAjBt2OoIXlu3otKBLS+iqu6E/tkxOOvF/LQiLC/zm8E1WeQQQO8D4up2uWITq/ziPSTikuC
LtXxM3OyvZY2llczRzuOufnSjtN+kc01kfGnuKi+yV0LKcy4ryY3dMiBILWCA7u5690xOan0JlR9
xPxqss9l29PpSbJdHjeABobcOnVlgQbwY1N/39ZTQgvoY67CaW874lOmJkvXSGBVugXlNebgZ00G
/76ddUqS7mhP3T6jwrLo1tRimyGJ5Re9G82bZHUOKcXhi9EX1vVm8RUEGz8Rg723De1I86S5Hsb+
MY9p8ykODuYSz1Bg2heran+Sp2GBc61MUi9osDROggsx45ySzZh1N2EmGsWXMF8eCZ+XJ5nSYrQn
1qAkrBVTm/vaGm/VFpPL4+i5IZlpTB3qs8lA9dbSy2VfG4RJIbB/zvJjO44hOasrxNla8XGxB5cx
GEC3Dt9GjU68hpLJx6jU7CTzJPB7lFvPLiIVr9Otr2R7gs3UnFj1EBo76RoMRSNY3E/xEBaHJjWf
jGKx/WJeX01VN37zC/zkQ0yeY1kUFUujjHyRqc+p/kq3xp82siwnWQDm+0GNNv3+8kZPOdoYV0aV
P6Br+h5tgDJ9xfxnCN+QKQqmQYw+TbINiG0R3mLWT4OLBT+Bf+szxb5yeronbjS+dLbcNaq8tt8o
QAz92IbO9yDoKlAoL+XD2MifjV1xWA/3ujufXHsh4SI79nFIskNr/TSLXWLa0ut35srhoLOKj2Sw
fnBLL0vFhW1pL8kbkGDDLhmrD9L7ID5Wzo2od5arkcjS3gz9+ilIUap1wh5LgTy6mH7l6yzZ2+/I
z7nryBRkQ2f5NcvshIZPQEmmXGY602UjVlAA+MdMttpduL3J3hkOpibZOhxXshrV64sKz/NIApoo
RkkLm6n3XOu4PrL+DUVOsKZjeu5Dmmu0Kq8HXugBKOWJAeJpAYd9bTndm+62+TmmxOgmSDNEK7pB
z2yIyh5M/xSPuE0mYoXwUBxHFzrfBDvbUlwlnX7ZpW2d8oJxxqLlH1bY4Gv7bI5VHZA6JyhdVHe2
U7vyIZm0QdcAoVP2YxxVH45w1n1jNk+piuECYtqWC/ony0ooP2nLeRlEwYNuQbNnEHSpMuua4yr0
/dTUDuvOTTgQxVIfwKxl53aZb5fcvLd0zsY6Z/FT4w53kz2+rUTe9QRpyrjDzlUDqsUOsew7eRxX
Riq5FJRU+JWqSQFYd6wsMOTEoD66sdCmL5W27mJTMOmT5pauS+mJOfkGm5y4qlIQTlGkhvMCG52j
Aqct+gfHGhKmDxGC29sm2BZCdC96sYsiht5u2p9Ts3/WY3x1PTu6rpGp082OBrFmPhaj0pAxwGhs
Z6KOx2W4IHxYWIx4nha2hguHwcqbkf4C3DX9dOIOz2rmn2EcKk+lxvMwV0wOstbjABsFGGZZU+aZ
aGgju0IczHwhm/m7DF0brJ8+aFqS0hwO9UWlM79egZREVUTgHav+bGj7ygG+omOdb3F8Uz8D3xZk
8QSJ1D9nWVY7eDqFx9heHbkpjmauseVp4TXWguissZBwyj5aSyH2m7hArcjYRQXMvhuaF3L7HmG2
Pa2aGgIp48/ktSl6pqymM9KsncEd6tTcefZpGQyHVJ0g9IoNLIHtaWWdCnVEGIbf1WdkEfaX0H5l
le4EY5ssPORfhnRfmRcQCayt70PnRDtl2gPxflt2KCMdeMGxqJAdjvLemvuDOaArNPpU426Yd0kS
Ne82gGFvyE3BOHP6WopfVZN92/n8DAAPKPkIdSD8qDlfrBmjRruxKXAxAHLcbA8QSx/0kAvdCeJo
mAG9FHb9IdeiOJtd8W3b47ki1tgzBmMJYs1ceT+8G92snkNjpH2N0NVPmlfaMlS5ZvTSAtXMpHrS
MsUSAjnRC+f5pFoz5gxJNCSCQ+UhVYlOeqqxobcOjNeouC0BGYuNPhsK83Nw1DnL7G/XWq1dRlqg
FnfOER4JrR94b4OlBdbW7l+4buVM8o0Ex0fVErgZouxptvTjilDRq9ZsD1aT0pJmZ++AJm3Qy3pq
tZ9kZoEfX8kcEVriLVGUHGlB7ax4Zi7SFAZD7Y6iDTDwwri8kYSElgju9KbP6FqFJ47NzpGL/j6a
PKJaKpjOQpTOLIbwqND9pkCrYBpfEyP9c1rUXo8rQ3Obz4qOrdcOnHxBtIrrCS4t4cPfRWW8NyFn
y3Lrubr4YUs6Y2aabP2XzwHyCY2iay3MisNSQ53LGfzXIU01Yxi8dfBTEHBHpUcM6NxwH1EkedxV
xSG006+pqEFsqORnpHLS4EUZ0VlOvRj25dXvPzh35Vcd4DF/lrpFK6mgtTu04Cf7+NuImd+sbZ1S
KIG7xe/9bsjoJIzUJAuT5LdEfLtEVu71sJQw1vhFa2Tkp00iu8p6prL6RB+dOVm/I8MC6nhmnML3
hMPyVVOUjMzDD04z5EOPIbEh8kMfMG404WNcEYVWtjMnk+gGD3t4nczBJDNQygbrxzK8NbbarwCj
H8flZVDF4OcOWDjDSu87PnCqn7s+FesDOQE3YZGUeysnIYCQrAeo1uw5RmNA8WA1JreDMDVJbPDU
RvRfmzhYmykLSEsdgxmUIZ1hdSOxpF9cSPdeRgugyuzkzojoTmMPRo5lQWZAiz9CgM4uhpa9oipK
z3PTDbvaXhnOK4oxd80yL7WIJF1adw301kwC6u7jKPP7fl1pdtrm1zTYdEyLaNj3JD8xo6bBPuMR
HZAhzyx0DbEBG0qoLbhq40A5ZC+vgFt4ONYMatLiG4RM7hvCPvzWla+ZKthMLP0xN3Um8JyxTk1H
40OO+xQwfUAW4+gXhk3Yp2gN2ifR8SMnNPe2LV61+b6iXzyGehvExfIV6vSR8o5RuuDsMjTFz3TB
66I113obD7tRxPmOwczdWCYCmBfpQCsz12GhvSMG6cdxcstDnr8DagDNWYX7OtfvYVP3Xm3qu6LV
YDSP9GK4R3misSIfwyH6SJNW8y3joSlMsOtW0tGYHsvdWltktuTt0dab8VVuo3xy2pn6RYJT8Jxd
lqbeRUtzR3n6q4FcfXATKwTxHtOiKuCyVGv86nTQWKdyvaAuJzE7DfudgVhrC4IsWdP4/F7GBrvZ
gMjOj4f5syD8IphU/o4GzjyGa/UM/bgQuEiyZiBMyNJJQ3LKDzIbdArL5WNFw3qVhnBjar32EvDm
jTacEyPtGILTMPa1rawXS3NU4/TOSCXbD/1mxXHXa4M9VTdmoJg1I9M4HGIvhGuT1pCfkl5/GRbn
e2576yxM19hNgUpd3puGJqsQA5PowjrJNo2v4Ya8WYWkHRCq6TwCfzpWZaIF4/hkbR3kpLzSEI74
Idbtw4xhPMqaklFp40ddxULXMi0LaTMo+tO5e6lEnLxTpNHgle9pRALS2tvDXlu8RicNgj7+bedS
e/aj/CUNca2RmnoUbX61qpIaTeqXMbmx0rzmDOI4gdvkQSP6+84d+XzzBd4ymeSoETv/vypZNGvv
Ml7qG2Q5muV+lQw7zWF6ZLyLzsl+jTPnkFfERfG+KqLC940ycTiVV2u00j0fudnnbYCatW9ag9zi
vwaVrum6QXwiGxXHnFMGU89ymyf+wPEvxVZFrHn0hhg+kBNDJVtLPjs9fSSJ/c4gndBzHT5LMynO
Ko8Q6lAhDkzVybhRVD1xREN4vjcIaDln5Zuezbn/WwT7hx73TzrTf4iA/1/LhDmv/TuZ8HW1fhSf
GFW+/1Ul/Psv/V0lbOl/c9BkOGiBTYhtuviHStjU/2YIZbKn/qH4hSnwh0pY27TFSneFa+sId7nJ
oBz+IRPWDPtvDp4tHPPYiE3dke7/RScs/mxIdiAbKCUQL8NMshzXUn/xSkdWEnWE2NPycRnLa2NL
gZmut1Zaf1OSMeon69Ybx9i46SudxOKq44a2yb7YbtwBEerebVIZxBN9KB3dx6Sl/4FiavwZYfP7
JTqWqyQXRNkCZcyf7dxEvAxWZeCs2jg6TLwlXbgVP5duxusjmhi8iBZx276GasUHbmDzcFQ/ybzq
rubMXh/dsBW7PKd+yZFdXiLb3nQKybJb0QUE6Wiv53Va3//lPvjjQfmTAPvPhL6/v2rXUJsCW5fq
f7zqOIyzyJlgDao5piwnZn2XCKd673SmnqStfqKFaALGoDA8rENnWCpIKarvdYGoOeqVuG+Kzt07
U7NvMkjfHOgftUhONyz5+UUs8lGNEUbZcKeXCITXTsi9Mqpfhk140BjH1tEyR4NrRlPk37+1v74z
aIMbxBHdg6Hzxv76eehcTmKZiN4Cdk9mh1bsCRkRN2RwD7tMtfFZDlN6inqEK7o8/Pt/W/yZxEHP
XnL36/T2DWnoknvizzcDCsecbZn2s+rMi7RID4mk8WzBbDzHzmDutURUu6Qz1hOwW1PpuybUtYeU
qHa9afr/cCU2uX79T9LA71ejkHyST8YThLPpr68mUsYiRwqVLqpnYoLWjym20mvWAXOf9x3iKDmS
aShVQ+MlActRyslr2g50Pvr6lIjRV+Zzn8mESt8wv5JwYRph1D1b2pgGamFPlxrnDr2D8fofruT/
8tp55qEsmi5EAuX85bUbcZbXNDYxcidxwfELkQBzy8ouBcLj7grtm+EtBtNmJOeGF89Y5kaC5k49
0pj/cB3l/3gtro1O3rKUYwoH0fL2838xha1DFmYd+hdvXHvLAy1vXaFULRi70wXU64zrYWVXmisR
YuPDaS2DpwV+JyD9BLFkXNvzbiVO8vr3HzxYx4lqG0QvsWpJeR7GKbn8/qJvcwN6S1LuBDxKxw81
ZAJ6/TynHd4EJkqCRmlgNE57VbgT2K5KtMjB8/V27QpOJYmRnyOUK5uQ1vQs4jgenSZ7RIKK6KIf
wxs49/Kqd00fZj/+M0m7xwX4/+y0KedfF8Sha/VkdDhRHYPEDNed7abp5d9/tjYApb/cmY7hCl3a
uo7NjhrCZgf51ytaSsIxkLtztC/Tb4nI8NQTK5MwSw2ynuT3TNpHTsMlO1xxRnv3ORpzj/iuRO1I
8USSopD8Z7NU/cWw7f7y+7/++pNomZgr5HkY/P5xZ+Wo+9AAsNBOV12k/fEHNUEKvmT7ughnd8eV
Qquy/U71+yfDP37z9+/8/olcq/lqoEdL7xa62j/+h7+//5df+/0lXk3E3aq3/MEGZqG3/rxB8Itt
16B5jeXcZgRdyP5R5ql9XTnDm9vb9SUy0JzXmUsFdy2iE11E4woWbeEB4uuDkN4tiJ/lMKtOHQhN
pB3KHHOZNOO8JjTdll5oLzXxzyQgoUBdDPO+TAx51JiEcBP04jHd/miexISANtcWcjlojHeHiLxh
iD4KkQv1DI1v3w2jXVhF4iqM5xfY3cu+6BwFljJ97SFkf6Xxcpf0mbw0c/T2OxtZIAzynEo6J7ND
/MhRAlClbiSwHYfhQJ5UfIxnhojFtFSniIifQ5MR3pLFGpt6PFZfy5ghYyqPcY3QINpphl75nYq7
x9Vx9sJNzXOktL+j72iAtSCQzW4HxJ5p2Vg8G3GUXxdzsDA98JdaH5+KcVx8sxi65yZr+F81rnHX
SVZiVCZXY2fXzO7pMa59PhzyUBmnXP10y8Yr6gw3eqrZL2FFh0onL2If0fHONWJpGs1qTtak3Zgo
cK4dxRPaj4CsSXwuA6NT676qRc5wuzP21hbP6HTRM9lcTJHzefTLytLeC5PZ1DJWj5Gld5dxHKeg
BhNMiCNvKNQhm/IeupveEePNNCyVn5Sr/EhtcbOiqHuWjByOLrOSvWY64s3oeiau/AKMOIl63iJX
3a7UfYpASXc/y9SRL2pY6L4OuuEvziBfytCd94WGq/H3l3FHInMuE+f0+0sDuRQ91qm++f0ldcgu
S1DndrEp6Toa/TGy2PVpiGPM4iTAJs9yjPaAEVtc8mr5aeTgr/znT9nzGHBsv/z7jzjPMLBYTNIy
deUakfawrDlhFCOSp8bUwwdpVuFDoq2PCvjP9e9vhW6DFJu6h5YQv/H7byXF+sUyYV5+f0ubuuzi
FguKg+03+EDyfUdKUTCXNAz1KkNN2AntDji2djdhGdqDMMRulTTaXWZE0b0N5Pk8xOHXf5N1XsuN
I9u2/SJEwJtXeu/kSnpBSN1V8B6JTODrzwDrxNn7xn1hixBVLZEAcuVac475fMXzOLLY4jKOzfr5
7Hn8+W+4rbVoe5p2/zk+xOWHtGSLLYUBSEhVd0/NImWsPOiLwNTFronH9O+xqjb9pakQ9jxfwqqW
3u1SSAawKU1GHfQa+X8EUegtIfR/n6PjdPdZF9Cqa5iO6L4kqHy242t+4W3KygiX/2HgV6IJ0Fbb
4+75kuc3kt5fydJsrybY8XUleD+6EdmBSOahzBzY1g5J+8LukJRI4DrzkTKEOoPjMGO94Fhmd8He
ZIixeH73eWzutiKtgffAC5QX/XYtax/WbXbWoyG9qVmsFeTG9G031T9FmLuPODWDg9aRreP1FkTU
3uoRMaafJXrrd83Fhc8Z2Z99c0Te1vUTk5/CedE0JsKlBfDBalc+8NXfU8wAHnOD8+riLtzQUvgO
IPWSgGB49x4w/qy18r5jk3wEQPvBvXWShsWk8FdTH3nfZsXE2MFwrg15t7Gmvti3+H1eq1Ld//4k
2czL0bbSa0m4y1myq13bflg8shZ9c0T48cpKAN/uumI013mWZ6d88Pe4EYJra5nBtZ4fqkgVa1Hn
9comRmXpihSReu6YmwGIDXzecGIit8K0k/ds+a289m4YyfRL1NAACkj/eZlz5WlEIPFOUs6jaBa9
JCYnlO6bb24xqnvf9P/1zInlbuiaaRWBONjTQqbb6PYkc+ZZ89mO+u8+ElAmEIFctEoftwWWaG/j
F5N14hbLkmNGJo5v/eIBzjwF80OCtHGH0fKznf+fUZfyi07pi9AErfCazlHR3bP5oZlK6+pB5AgS
r70H0wcDxeJWqnift+V4torUWHExOKuoqI2LqSxtJUTmM0wI9cvzQc1fjaxLW3osYvGF+yG+Px+m
0o/vfa/t8tSoz2p+9jwOUvhPoo+fhlQ9bTxuv1NOx8MaANvTY3MobDo0rinRvvgpyxs5z/L6fDZh
OVxUYtBOz6eiT+e0BMc8CMY4j9FymHm5KClTvznLXHdf62jYjpGIP4HYGuuqseUpQiVJSZe8GMgK
j88H6/++ch273k5YAp/H9aQO/r7i+RRhDiORMdkBAMuPmopzKEkEIdKh7Fjus65b8nbthReFB13v
hwtbqeHy/CqM6hRcl7nCPPTfx5/ftIw43QZO/VLk/ZYtKsbG/kVKr3tpKHmWTuahyojem8T/Q6JA
Bl9At6JzSoDfTD1ZO9SGLyVh5KvJIe+saFT8ItJoHftN/a0NIqux/icYIUMdjmCpuqPuGPjVjfqb
mSoKSh/0YNWx5SH0vrXd+CXwG3YdQ8Rmt6FrvqrgsZzSoUpOU+0lp0xOF7xFbJ+pAeYhlXZ+PnSV
VaPPK7I3OGXNLRtpAI5m7O1SWA3LAQUP6VyTD5ys9k/Pr/SS9CVVItKqd2bfC05ePyK3MeGPfH7p
FdlE+Z0jIWcoSYhrdXj+fQYt3k4fEb44WbjxmsH6zATh3hbSPMqb7IgBolg9jxuUMguTduIts1rz
yktqetUdUZARVj3GGsktqGetyCAOQV63WEVcF8R9aYCRMhd6YYqJIqPzzlZveudIC9p1axY+Jo6G
ir7gdythRHetswa3anyIqC/oOHr1rcqOhjlmb1Yhm0Otm9sorOUfvzG2pU9hUHj9e8uAkEmIVh+e
F2ozUPkYXFjBPCCNSt5hqz2x7fkFMbO/o+mVy7Zwo7McGvsifGNRNQYIsto3l8/3xanz+MUPa3rq
QXF9nhl9ZvyrCXqjhYNrNmu1nlW7avN1NTYW2SzRQ4k8vD0fyuKVXO73bI4vbTL+j5zu6+czDc3k
az6WG70vNpidpyOTS+/mqsm7VUH1B1OEWkS0LnYxaUy7qHZGNPh8pWBdM5WxmHjP9ZEX1Y8qKLw9
VpVuMc5PS7cSF/Qg69wYQ3tpDdI/FNw7Dl1MFKUUjb0tMcXdng/4GLK1a+dcEiahudhwvG1hNd4d
BRmiBwcLCrOc5tYGX1kUGyeMF//7gJqoXhToMddjOKrZj0f6wdRiaoo9W6zGdMTXOl9YiWum5KE7
fwwnK1aGFdOW9hpX3/jkax61uLpW/jhsIzCbuxT4lSHdZNEU+LCLtBKYQGWwErhxkO4JGOZBUG0S
5d41f9RRnereVlZug0CEc96jLkfkqg0XkSATqNvuWlapuTDJJf4yzOI9IBruN+E0KB8CA3ON5exN
OPnLsU39M0IY504L7Ts1/OyrbLRkBcBpOmYuY61uICt51OUpgNj+JcYmW4tAC/flVNrvoSzWz+NW
MgdSI2ffZUiNPmP9JvtHNEntd9XltxSF6FeSChclSN2/ligL135ha3ji3HynYob08eTnJ1ro7iY2
ze+hYeoZgbje2mC/jnmWQSpik7lDmz+QwjtUG+W0zd3CgbVKzdh80/uTbDDs+sKIX5XBJjeRyrx0
QoJYVKrEsF6I08gEetNVeXdnb0RQqRbkH7kdpQswue+RqcJXvIHHDLHrrB24D3qCpqsSCaam1P0t
O/PhhHHxXQzYN5whDt8r2xVLaAWqsdz3bLbzRW5k/9N35hoVtBYtJmazuVeNeE7tP0muq48EQdiy
4107IzWgc2bm91Y3e2TYo7YzvCa/Px/gIrBFZlK3FTSUmM3lmPQQzHlrwlDiZdfS7QlI7LmEY9Jd
6C7I/RRMD1To3d9Dz+PPB+RoFiY8E50XF4IqoaE8H9pwyI+qIVGs7cs9KWViw0Bl+FSMrIOsSX5a
qKNcbiY5brKpb7qDqCdgZKCcSexFn8jLcxlChyUvbOnfTYM5d+DWWEPmciFhbrCuzKRD+llbVA88
beanUdEw44ojdUkafxOrlgav6n+ZbeX9cVX8cIXUv2qfYAHqrOihhTi2pJ2usnJUL7YU//vV85jt
OfLl+ZVKNIYYroYozBomZK5GcfGretoVBmbhJlLtydYsUKMKSlEgunJFLkvynlUFNpeQP9cR+jGR
Fi5RfHMwMZ8fn7hoRf5CLnH/0aQ5uAMTDwPWXKScXK4+bcCGJBQm8oRujWojiiL9zRLy2rDafKhG
tGuUh5jwgDCdXL/t1oU5JR+25b3Sh6oOfavUJm31B1oX660RkYLLi5MzZDF/FYb905Gc/E/tOZ+2
2ctXfbLKnV2UzpZ6oX6DFPD2fIFd08vBq85AuO6iveOOydZAGnsk+SVZaD6a69SyehY9t3tD9X+o
GnP8ipQerio6BH+P5634ezyr6/9+/f8dj4P/79+JuF9t8eHj2Cu5UUi/LGm5DuFbo9GZhelnoDry
w7faQtQzdiFF2vzdrjC1bdUTVUfzMnybGABs+5Rg4ed3FVp0OAt4up9Pe9zIuLvdaHYHWAuZy+mV
SjbYTZTJTL3SiXZCoJ07y3z/+2wMmteSonr+1vPllTm8VKUpLmL+YRQ9yPi8vN4/X9EmYthkaQRZ
QdXrYU6cqereeSTEBbL9vFMhOQ+FJ247KSD1/3lBUXmXiD/x/Hw59OzyMCbcGp5Pi/mfqE1bIJ2Y
MPyCrfxrgPYqazq4jPb+Pn2aoq1KPxKL7l6MIUWyXnnDZqCvu3p+syOXZFsEGpM2a1wN7CYuCQ3d
G0moOM0rrUKP1GZ7g3r677HApUJ0OMPXifAFzZNM9Bh7eaEsGdim7bme+vY8soQPK1s41pa77Pfz
G8+HxJY3DFDJqXMjixFperIjtnoGc8+H4zHz15W0UQS2OBHmh0xL0qNRAr4wHW6BtjR2wLCjL/yv
0aaPYn0XhpP+SesUOYr2yU6RGGjLajZ6UmifUW5sUDeGbxELZCjRYT5PToPcLHh12a+mNc2d0r1i
8zwOE/2/joe5UWzow05f/+/re935VEVFW7yf+jciz+2NGvxh3esFTxkpbx0bor5CbPA2GpO/myZB
iNT83ZQ/59DYdCifP2sOQBuJW/xl8IuuBDfGn8o8cKtrvh2feQM3M+vAdDi8g81HjjS/QAjti0Q9
88WJp2HvWE2LlSfEFWSP9B9j59vvB/uSd1b33ktn51ikGEI0ycloA5cf2x8Qemt+WI+P8QgJwRJa
8R0WFHOhzWy5DrydkcpynmA/XNWRFtD5+6zMpheAjfVGVxl2nV5OL2VStdzBOdfQOD9HOeYpycpm
D7/c3YMwS0/on2rs+W677svqz3P7Jh37xTHKmmoiv8+xdP/ERfI9aqyPAu10Ud5j6S99K42vSlPd
vRyL9hKQb48pvRiyz5b8sIOZRcaKXnb+aZBejhQmHa4CGtya6GNvQdcgYCVLKOA1pQ5DAIjRNwrz
1uoePfHWb3+NYfZh2bRUaYMulGnrf9xI/7adGlRQ1r0O5HKs2HDAL7F60i5xJrqZX77moo9uTlf8
PA/rYTFs46JGmaAwlKczBtExYs5jC8m6Qkj3E9c0MLK4eYsD1llyzr5piuUvvlkDiUiT8h+tnO6s
9v0yJdoRx7pqX9KQT7MR+JMhhLYvdZDuppICLVKGAKEgnfeRLE+cu6a1LmA1dGyHvtJZmx9Www+O
9mlppBbd1SpiPyLGXNtyby1xbQIIGsoUg4OTlNuhZmSoCtQCtjYNQIhI2gx662S52UfYBNZHOvfw
EUs7mKoQCbPdTQ54296LWAtW5AvMm3HLQqpnlike/jk0ZB50MOvP0OoAlV9pjMqIhHAXWjZNpzht
miWlQnfKNa/FelLbFzMdIVRTyGInBjtOAXQKMhyTC9obuYbhk+yfLHbMY2xAp2udHQhD/fxkyHSJ
Ak2BNvlmJTVJ0Uqilon2bjNDQwZw9W4gDlOX7zOEjmYMvFmTG95a8RV3Vo4dJlcX3UWrKzEmsQ21
L70hjDUuRW8TZOluYHzwyfUSr2OZ3JqkXSPahdhU+jhrScfaTDN9rkq8dGEYnb3Tvdy5SkvYl2Rg
HtK7x7LAppBM5mloC+4OQuuO1eiGW8IKKCjNDuR4bu0jD4tkQsTPqoiTnCB2610mIthyb0lfzXEL
t9+6JxizlBh4Y6YpGZeiFyiCLJfmW8nIap76tColCpT4gDyuobzMD6HTnVpZOKtU1vXDCUoXhw17
GUSU97ZX+mH+3+LLFQjvEles+tSVb0jN3opmgNHWOOeMuKErNjHePF1rN8+n8zcbWc1Rivs2pPeX
ZFZ3FQYqQ0rbHypA7tJ16a/q1IswOw2UWjLHR8fTuRoeImepy8A6TEJencrhZzv91HmlONZFg4hX
dMgox9S5TjR1CLols04qtW69CL9RG6UUrc4NU/j77Ow/FrHstmQ5Ii0px3FXYYVdZ6HwNmRQpEzR
WPesrt9jAX5zrKw82owtGxlP61Kvgk2X6W6/cKZ3MYjwmLe4AVyfLWeGOB+9UW0e6kjSgtOb1zgt
mktDl8dphfNoM8yMhgxPlYYsRmtYDAauIIy5Sf8Yf4fcNR+RkYYnPdSdYyUHwpencPhJ/X5lE/G9
10d3l8SIAwvG288WtqPX/dJr+4p9TrGWQZ6e5BSfI6wkq97pebeDMAYpShWsxQ9urd6tqcWrh7rv
0Ou9WBcOniLbx1dYls3Rb4r4bAbmsKjHRyHa8NAxL2pLX57VGGw9W+bvrBT8zlobRDsjuvhmNF78
4YHtolny27rsOIjr3Y+e++4ABj2DbVKk6U1cntyVUb7ShtZ01LVMcZNjON4zjD7GYgABeKlF+zpV
E5I+qeNZdxp/WzVwT5o2+x1LzzvPfT66RCbz9brcDJaTvNYTtqfY+gPBY9w66Dq3Wsndg4myuc06
5lL0pY0TuwcsRJNcMjqGs+LUtE3nsV4/EV3M4PkSVMa/ha10CF8aXMZxXOYism8JZsrRCM1jo+X+
sTOmRadEdyVBbMJRwsfZT/pHN1GZyKB4jZiL7MzMQn2UO+6p9YzvOi67LR4VbZ9ppsf7pOi9JHVW
L6G2sjO2Wu9YdtYveu2gyyMHtXxpN6sSkQFEjzl2ohTvnlXTRvS4+tnDcUPwyltNF+pgZAKnYurU
xHiG/lYzCHP0nIy8uonOTVXk48osGhqN7c02qLYqELAfUVYQxm141yKarLXh4dNJMCmfpwlyoEth
50TZPgUacFGe/I2fgN7X4DAv1GrziN2WN2Ts3xIZxFszqNtDPGO+oqkDNmRx2Ya+0W6dOgiPysAV
0aW432uRT0evsL8gp1B0Zjp78TH6QDRUX0zMPb2orRtnGRNIzVj5Wife8t6LNnlRL7s8NF8m3ulJ
DgnzRfylcXGOMjtZIaIEzhEzoh7nmMQJkO0a8lq08YhzwFtoyV0ljWZFQRmCnR6SRdqVgjtrju4O
5UOoi3pbO1CiFKIUq2jxwuMh3hCaiDURxNMhZoGF7tu8dkO+MhiY7QiHtkmPjeuDS/8eEIJEUp3c
cMvs1GiJld06GPzb6JJkeDCCsB6XRZsPi2yyHnlf/tY0vabX0MSYMb1XO6dhkYzlJ2WFgUuKvmIb
4yyosnKNCxKPXHaO/WCOnHBnxsY0rjU7xi+SesbCdmgoPQ1wXc67Ec9/hOtm0UnU9SuGe2gMU/v1
XHLb1k3XkQVLwMUYXwaGubWbuGP1GPsNxnWsU5oq6fN9uT+hr6Z7yVg4j/z9TOBF6e01j0k3L3dy
idrXAaHQQs6t4UCzq9mpGn/pqtPWxFfT10LzyJpuFyetTFcoiR3e5y59IDAGiRW5/3ST2Vwi3QYP
baD4435fCRAfCeryY2ZhQaSDph/HVn9vhHIXGRkK+1rU9raA3Lid4KW/VLFDU7ib+qVeYS3pDF2u
LDbV24KSCSoPH19nKGrosPsqtBJiUGDRuvHCN92OEEyH3revNeKRdf6nNk8wMNHEdCNoRY2Ozkef
bHqGxFszzPuTOcGfNzACbtkUQdpqqf7CNm83bDDAmiOun8zBJ2cAHguKi4FRM3mES6cjikQlVxrL
nMTUIzuDePNLCpDr2WEfUma8vczS2+D/1CODybCeqq0xxf9kufGNSO0PC6L1qncaIgU0PugJIgS/
hntJAn4FxiZbO8vpK8oAk3RT2Os09rnBFQS7E154S8Y02vr2uG5FQH2NoxQ8VGFtKkV9rfcou0MK
PtLEgVV6+LwQZ5WLxrbRYLROfXdd543J0tYLsl1IlYGU56hMJPLU6PWvCP0tjmjzil0xOjW+rFaV
2XWrVBxV27UIX1V8INdg3/W1+1Ya2ao2I2RbZShWLutZtUCngcLUKToiKhu4/a3s10VSAZxus9nj
kSO0qwkHiMr6rUEyqloxPJ7nmtAkbKxi9FfKMLW1MfjmIzYz8wHtAANJkOCz797CPOxuIPPWnd/Q
pMl+2KV0+5FL64JLXCL7ThIYkxkesOxGGG+8jOEU7sOsT9+TMtiqNl1ZQRrfWCuTh0Ibs2EqA13C
5+7Ikg6AKggwxQLVhqzTX8YEuyfD/WEx4SbYNIXktsstJwbtKBorfgm7TaO8+DJ2ZbjstbMi2eIY
96b20vQJJLuhUGtn5uyEaHMoLzivPJ/GF7NCTgh/HeMT30WOm136qYTPlNMDaJkXop94CDtS906P
Hq6H8hdbVboStVmto7QMv+lJFE3kfMnqQoUyLThlu7fYDqNzg5cABphoz15o/oB1cIfU2MSlDneh
Lo+TdF5D1IO7zvE/hHTXeq8HB9qmILQ6G3lDBhCsGXOxD4vW/4B6ddIHvWMsqccPc9iHTsBoLaYx
bU/RnvfauA8SMdNgG9W/Er1+mlgZN8oMriM3wis7CIiSGdwIwAddhsGzqfqHR0x8b7dy5UiXNp2l
gg80CN81EoDz6KMip0Ee7jobVYCfK/BTNADyTPEPN93JtENr3cbxbJkxUjxBGHhBwEQssH7+OsIM
0bGwBnOCXcahZZeEuGRHtaeLXvOBi+rHMo3q5OYOqk5dnbi5vPlmGi7p8HwJ3P4rVR2loHOm1ORu
QsYWuMeWCc75g6+ZCWiAeFva4jcTY8xafgY0h+V/Ewf5EQ0cHJoyBqVK2bcNrGzDZPQ6+cUGLCIe
VEs9WF3JO/Jz1q4+pS3SqnWcc+fO8jRcY1l7LyUz/HJgnu0Ucjtp6NJhanbfjSs/iqBp/rFp23QD
xP24e5V6+ztv8mBjB5F/wEYAy4rRK0o8dG59l34ONuP4YKxIYjWsO2q/dOnYlAtRpA6YHz2Yh8M9
bc3sOHG7Wmkp+ybILuBvEFeTZ7pwuX8EZVi85Ck7wSHotWXdmBo1/e+yVKuuT9ObRWFfNOmcMVz6
S413jOp2GZSIFlqFXzmKH43hJw+9A5+fDbj4dX6vpSrzWy9Jqer0dFPSeQTESviBNup7zRhf6dhk
59wkq2Sosnd3ZOBoYSDFDISKV6k4WWol+y5UGMa+1QLoPt004ICP1m1TaecwekBKEtCJCGiZUJJX
QzptIxiXvace5WTaML5iEE4ZjYJ+ok7prEpbxyOHcuvXbIxY6aocljIPMCM4DsbEIo8vuvOPVf7W
zbJeBm0P+SzJ/8yu7bSuyXOR2LCFwjrp+3TykCW7P6xvMUR3ttleuWkpjtda7ZIFprAazybLzOYD
8ywJmktzu5WEzbRJI/krCCyciLq3s0qdOZlW3NMpqr5y1ALLQTUxuxj2AcaA8UjMm2cwDcBV4QZU
XEWrqiNsSVTkGvrhNsW2z2iwlPsqxPwbcelbjvHLFmsaV8NCc3px1JP3TvOiK/QJVkJicHwJYlIo
pPdoX8+aTO1T3GOJknmV7FK5iqvK3uNM4pq0493kykuFnJcNRoPBDpsTwXDrvsDPnEJAXo4TvqG2
ojUgAwCQYVP3Z0eaEJaDMj1YtdzIyEuPWl7ySyUPo4s+OsP4qAIX0Ws17XLZv0P3zDCtGR+DPlQr
Vo3xpe4qCm9MYB0DSm6U9oxupuvL3txdea74F5VttUq6OEXxmG9dARUd+nl11JrwIfrA32hpv6sp
E39N4GnwsSXSxf+G72WZcEfHWJR9lJylW2ZYGNat6KuH1+EXKX9HEC07FUDv5L2e4iCAc8JYdBia
gE4OSB7MG+hN5TrynQhQV4kqU3vDkbMKvFbuxtmaJdyyXAROCAs4qNYqzNZGOWEPH8TSx0unUE9u
3Lz7JP7VpNlafwGh4NbGRkANTY30mSgWA0CC1UXJJTcQpFTabD9mAx+qFFUCzBXq6K2tK7Uskq9K
ufmpdgficnv0tkyb2biAI11jYjWxBWn/wmug+HIB3QmTEfdgRvtyDsgtUfYcAMK0adYsWE6aTdAZ
dMwmhWKOcdRAs3wxlM7L6AIPjHt1MFxMtZQeR7aUPbHJ0DJGr370dfzwg+ZdWrg7RfgHsfNr3quT
hdIYBBFT/ckwdycPt0vM7/JasJwk/nAl8cc8UPjie4KGMFoR6wutPEyUzSLrtWtXZsdWVMOLhNC3
LNNaLLGU7djX4CnJo5P0lLnwdOcK6bJfe0n86unNrnc3DMnXudQxcI7mfWi/MQt+DoZOqpYUB3aw
mEUBuyKWLGEFVAPqS25N47HWw3/9qPinUcmfKPgJjajb56H/YiZVci5189F6TrIM8gbHtob0vWMq
Sahh9CtmKgypomLB7aKl3+j1CkFjvBRwWSDN6tG+q4ZlMvSQZ6wa8lJI48Mg51vHvQ1XSeteara9
J+swWgXlCYaFvY+jC1Rf9QOvbDEFWNbz2M4e0s2jZQB3hFDHcOvA6i7s9pW24psrgMMNQbIRVpdt
B9GP1DmfbKMavPUgsCJqokUWIL93oYllI8khgRkMH2N6crpevqsQZ1WJaHtlK/VNHTEtJ98Nl8LQ
D5remsyAWTGHP1mElZIYmXsqex08O80CIpyKfDIPHXeSK+ne5oLGhDqFe3Zh9DUGcWwYba9LRYB3
ttVSPn+78hT8j7WstLvPanUphPAOU41qTWCPo6FUBps4LtJV2WL+8kWFQqzHWNt2vg3cHLiN4yoE
N8UtB1UHaNJnu3lp+z9GArYGM7qgTbQNxWfXAbHNsiA+cRZmy3SIP9i66tzw1GrWNiy1aSJ5pcGh
Hsi3qmpBoDTTyaQzH7Z0gKpIcw6B00ZHg+3f0rWbheF1INErCiy2JYtSoGc16BUsC3BUVSvrPbHe
QJDchecSn1KLX6PNJkrV3mvp8oYgNmAsTT5LZzO+4vKnllT0OoIm2g8AYxZGZL+XQlirVmvoKIvu
oREDbM27T0eGKDWHa+dgXZ+iqFiCoDwY6Q4gzQdM8ZJOGs1SjJQG6N8AZT9SOpCxiN9WzVQwUBiy
dNWN5UfYnsOQsbrpBfEBokMC+9wo9106mxsnuGJBNZ1bJ61PMaXLII3rYEjAVfAfomQgCTFch93Y
rEYLAUU/7mm9sBD61Hd0djDxGT6Vr3AvJek0hD3di9yW1wqBu4I1tFRVP+30zFvGjvY9gBoruTZ3
uETY5NEQcNKpwlye3IzJtthKuCd/incITkKZXyMhK/by+5Q7AqyCGCi5yR2e28ElRZy6NEmtQ5pI
ixdu6TSQETSErzr8WHz0s3Gz05nzoWeXDp+XaS4swLcH2oPYrdWxKNrjENOCFOZI2A1W/IQcgIXR
/hg+8GLc2asw6EtYi9zfCJ5p4oqY43yYtwF/dDlyd0+A+EBD1Eub0KXWwvTdX5ssjxYI8bexa+wd
lNpbt6MZ6SsGiqq6cndFeJ3TAgiT+lqVL56S1BC6oe+9YO/XXkiyGqR8Q+t/hQm5dj4iI7+USEgS
zoFAT499E3D78IG8NC7wHtWjvCsMPM5t66yKit1gMt5wwQB8Yva/RK22ajNtM3OtwiSxd5Gwdp4H
+MEalf2hO6XG5s88pGkfss2uozUDALIC3GytgrjfoWC+ZXEGZr0AR2DzuAF8jNN2gP0s9HmXEmTU
NRNGA+TKi0LRKxwmZqylD8mz5X+bBOe2B8ACym1npt6a/557cmUPNlc8g9v+6LJ5MOzgptGQOkya
zq4LPzlrJPFNCYynhuEQFzTzHr+4so2v3jGs7gqkIHFIQaFiH6Iggr7ENH6SEnZkk+yl8I5BekY+
VS5nigR7Wm0H56yDTUbXccrHN60hnSiJT2pbMuyDfTcuUeuTCYDVZUW/5RrNhCqpI1FKguJMEyJe
QJABXtCDi42cP6107gE8vpXIvm175PqYFOG/Bp6q7kXXh0dLbCYdDLZ+NT5xjRIRY/ofIzbvsUXg
KVj9P21aRluwJof5T2KQBnDCXbE8/FtF+YkW57kgJm7IggNtd2RfU/FamO1PzOpIReWfKO8aGL0h
NFrBItwWK+zzf2Jw6qPVt9izokNQtQhip5lLgbtMGt6xkBBwFTKIVRcmryipD027TrMkRTQkfrCW
/OHTBckKsJJu05xhJFZNhrNY5gk0jPnsK9BmL6BpOGECO9uDMYCu97PGWbvV/PyyxSJtAGj2fmzR
QHwID1R6froL8L8sRPrONf8rm3H0xBxdy/63k4f7vA/6rcTjsiDH74vhItNHM9gGAb4ktDNEDAPo
tRVE+skNqb6ex54PwtA22DRIl/LjT6uBocBKdqjBUwEbTRFf7WvLE9D0YKBkTUEsswjsA/zvGbfR
irUXwDRUMkaDESzaORNS+Arzi2Yh/uSMSWPSWQH6DLD7thDDBS4+EraprGFExkRxJFGNxzAw041g
uE5YCXABeH/7lvyqtaqBd6qCllzMUILVdkxppg4Y0Y9AtjN6poIVxqKjTae8L/jnvKBkdRCVdUhq
BSsBjAZTuIEqKW3WLUNqWvjw4DpHyrPwrHQ3WvjtLM2IVpOOk8PGrHA35wfkj3AiZTn7aKpgZQoq
CZUU/Y1hOez/4idNchLrK/ojZqwluIPYg6Z6fx/qo8WS/tANrV4rZ/TWptU1L0HEz1LrPQdiW7vA
6aAJnZ5xan/Erf4CSsdiO5EG54yNjpvTJshG8fJ8iAiKXeqR+9l2DIAn0QwvPrpNdH4YVIzRxXOA
GmPjk5B7hXJzMqXImQKMLeosHaJPSqyLlOHH5CcExSawNDvdh9E1mq8Vg3o+S/vHJzl0DzvqrJmt
fn0++Pa8lDuBWNHv+YCHjA7fVcOh9O1fukqxK/fyhoUuW2mhnW7GPMRl4BXH4azcxr+A6QgWuQow
foCXuY5F9EKChXNA9l3fsOsjBMwe2jAyQ7QZ6EhTwAG9h3M2M3F8bEsQ8qBwdKHq2PR+7YqO5DSS
Rjc636WBNnrwLjh0uX70adw0QXX1ELmx6cw+WnMSQJnz/yHqzHrjVNYo+ouQgGJ8bXqe3O72lLyg
2I6ZZ6gCfv1dREe6D8eKkxPH7gbqG/ZeWycuEH++7rU7Q5nzw0n7BCxC5G0Hq/twZ6/b9fl3zP5w
X1jVY0qS5JqFcr6Q6CJ1NsjSHJ6Uz5SWr4r2WUZoS3WZ7hp55MUJ+Lnmg8/A6uSj2mDQR6hJG2bX
sIXnGMgsio5RyTjM6s6EGrzB1bQIMqEWjjw32lkMzZ6iL0x06pSTsdD7GVX8oHHHCGBqlpe/JuMP
WeSM0+v+Opdaex2HtVaNB6nK+qXMqtcaldwlMoMW29i9yo1zmmXpjoznvSmt+tiKtIDy12m/wGW/
I9Oqg9BqwbeGiXWkZMSID2N+6grjmLHWKVaUcMxL6oHh4PvsQ1SKMg3ATFL/TDqOKwth4HUqppjI
dxjo2q/cIPEzBEZ5txnurTsta9dJWCz1NZO1roi8W66x3WHviqZnUXVlSBgDgXbpqFob2LjGfgLs
EFEGrpqOZnkoUcqyp7uqPrKu8QjzsfdIoWi5PKqE1B+Beu55qpjqO9icv8Jm2IWja3/YghJaRSaP
l4yDlT7S2A4TyPC6S6s/6bIpTJybgdtoI2Czb1FxQ5Y19GFn51ypYGScXQbwlCrd1U5FwkKc4zN/
lrL7ilLta849hKNRnYHZn++Iut91PFHfHjgX9RkxG/7t1uOrQrrIRgPEfWL+7nxCT7zJdB9e2fC0
hBV0ZXISH1LXRASnRVvRW/MlbG2x8dMaH1PoY4+aJDfm0Lxa/QgNJmQmmUR/sWnW92HihRKFOKSe
ru9dBzjy1LXuWdQC/iMgq3DK7gTv1iwOc7gQI6pSBO5HDoyYIWKl3jqlf6neKH6s4SqGzP+u3bpb
cZojZFUG47fK1jbAD8uzkTTOSek2Egzogqz0ebSOQ1J8W8grB0YNGdqW3v/I2YG9l2nlBCPxBJSG
V6olplBjw3ydaI69zVqZf8Fjbw8h/+IwfNykhbTe3Dj6rZWd/Zd3M5hFaBPPZOrQcppHD49211Is
EyEK1lWjmI+xU691oyiPBBSVx7GS/334/6f0ROXGljCwhkT/xOcTbccQm4TNPGVFeo7xEuUlBHup
3Q2sli/hUHxWA46Ef58ZRQpfXo0sw9PwpUIa9cK8bd6aAozfv09BZoxHanrIWsuflrkKMpw8l7gN
L2ioAd30mrNzUJjonGtP///ANWvQ0VKgamye/v3+KOb//o8q6pvroL14ib9tmhE3Wv3p18uxG6f8
juJiLm1ik9ni/NIsOLbT7ItNbkbV2SxEeS6XX9UtFlqR2+Eqnyu1NiQDDFAlgod7KvwTBDlvNdkj
itXl036IQsxtMX/MgtA/IZfi3BnLBU5PYP3yp8liPZESx41lw5uhi4MflAIUWE3MVWd32dZGw9fY
D/7Rm/zflJDxCR8gxFueZdloW3vtUM9LI7sVfvuwULBIVpIrI9R/QgcQvz5/5dzfq8IHV9mo9syq
bOkQ2exDRC7ieZXZ+M2qUdG/h0eD5tjokGEgIoHJPKZP/qQemiWTywjFdc6mN89rETlHoD4yryLP
e5CBq4G3kiL7hCp1tSB2H5Gh41QF48z4ebSmI893FfT/qGzLACKMdWb5y6ArT14NDYY6oJf9DASC
OIr8tPglDL358ExmbIwyq/IZAUK2VplY+aBqqePJkB6jVxXFLKNi7dbPly7lC6fCSFnpcqbO/XT0
DKTjY8z0Nyz9s82LvoD4kA+9tAR4HLyCJVxeNt+VSV+kT167T3tqHTsCFqTdxWgeeo5Qmy13ULPG
w46QfNuzMZIsZjzpYc/e3NEZdld0pXV/Nlwd9qTkFpTMD0g6YvpK/9N2F6VEsdZ5rLQYWlqnkb8g
TG7A6hP54Ytp02XkXAirujDYzp5ZVT8hzdh6RnOYyF2QbvXLjPBjigaZCguqLMgt3LeRv2bVBkCl
qpPANM1xh2xT38SlYAaKNag2DDRAdXsv8AaooUZ9x4+PVFgEfZifnSJec82/2apHulZb9+U5PmeU
lsA0kzyZ9rURMe1iCYAUw38yG/3ejpy15HDheUdQdkCBtEFPDjMMY+0GIwTnMXnScM/KzSS9i6+Q
sXkc6L0hjI3Vgj5kZ5Phrl6rOjylJAysh5kmntt5hjIIQhcaw6tqrRnnGWECrYf4OmZhQPj312xO
W+Rm05q5s80sFZGu4XMz6GG6cgcvO6uh3Ve5S05LET5G1oqhQaunWej4sik/TjmQnqI0AB/TlfCc
2ZvOcjFl+ZsZUio4NF+Ag/jmx62mD7eUXbeQ+rG3p2tZkXyaP5l2Ried5tFmpjZLsidM1X8m+tXE
SL6tJHwSWsXsIR0Y2bSLPw6gkqFbH2N9Zr7tbvoWRPFYh0jteU9abr1NCxOZxS2AZxbhSeXuYgP2
HVU3TX9sEhSfCAig3O54kdgwDTgQ2S/rlfbZWeFmYV9x6ZoH1Cx0yKxOtDLfoEICqdnsDdFj/m+t
KRgNpjzWWSLqXSfIEIuZvImJ4JkVpNgdE/iDNAjcGbuo2xjLUQGEAY/D2J1sR4QBTWuBjJcsIC6/
TS4Z5XlLrYIQY4cxb+10bb5y4LHllJMZLswmE8Ss2D+zRqNY1sZHootnFeFgrXGUrMZsOhg1krch
B4PK+MNU7nPWVou4OAVvnzc/peszX+zOTjI9hMUoSGTaa6ry3+ycksOArPpf7WxlUbGZkpLpWvy3
qplcjql8zwC48nQma69Pn0ZRgVCSMS4XjBQrpOXPBAWLbdY5SMiXDx3ykbWok2pFDkd88iL/tVMl
66ikpeMwMRiU6ba3+VnT1OWBkz2XroZB0/02MSSOJRuTupLzjqqB/c2s4E2xESl0E0O6QB+iZeTE
NA2KrIJmwjDareNjSfMi0HKFGamN5chdO5kfk4ccxIIdinZO70l1qhmAZOprMBJ5xEj7U7EZh4o2
nKZkfm/C/pOF69oT/rhDmZauuc1J3WolyhzzUyPeyIGy1BtAzOay56kfejkz7Py7NO3u5PXz2TDC
cs2pw56rvWmKtU3p9qxP3HSvgF0H1iudCMx+ncyWYnruMezoFWMfJob9htWFnrXmFavdPuIVx4rY
bSIt/0u6Tb9LK5QIMvpgxvzS+uBmeCmA/amRFlp6/ipb1vh44WLWVPXB5Vva6ECx1qjg+xUNEku4
GKBc1Bj63hvpeZRX7Qu9fS90Ow2opSgWmbrV6QHNKxKR3NikrfuCMn8tcZgFoJ1WyWjwRB9bSKJh
ctFGVH9VIslKQxrBdRQUwqM4iRC76GiNx5wARq7+tR7PrDNwnMH/xRsMBEzTm4M58ppAitUHtoRM
aaop14lNgpHpmDKINHMz+5Lcq958w2/J9sH+Ai6JimJmuyynu4VAFHgCUVsDVFM6NJZZ4x3tz2nI
EeJ1brgde/eLu4zTUW8Y2nYI49UjH6nmZ24Bns48IwzT/F0hCmDnDgC35ZtvSddVITK8wu+4HXkv
RS0DVv/2xkl4icHa9zn1fTH0M0g/PWhT6I1WAnF/GiIGUxx71IGw5jztPexJc0LudSY2sbzPKKVX
bDbUzugqh94dToIZ1z8J3/KRxT4jiOIxmCHkMncfsSTeQjI+6v5AkEg/4zQhe/HgxuXBkhRbKCr0
IEmafZIjFg05SbGerqNmtg+pPXe7RiufXc8ddv4o0fus59L42xJ60pslyC4Wv13cacfEt884odHX
jHZxmoE/sJuoD14MDC9yBCOFg+EsUQRNN+/LmLdlXjdxfHFGfs6kTiduZ0IqXPO3Qs+HbTSHUalH
uwW/qTnFvaTY3YNEWPOw5H11QgI/r+ia/dWg9HNdKLX3FAjUfobinH9xit+jKKP/QveyLl36qMh/
CL3Lr12uPmAMEkbQ1kuFdO49dRQO83TTLl/bTN6zaQIn6XavJFDgnrXZbzc2h0uZE8g9VEfO000x
muSKdcmlk3agmu45LkoK3KH0trONk0RbmgAnVmup9GJdzPPvkpeUWpyHjTTQl3s5qpQSeLJdJjss
tAnE4+6dWWdHDx4WUGkiZhs0UVQEFXKxVTHMjA3pajvrMbncQpVt/A7Dfms6Vs35cR2Rd65ztJx4
Acme7JJd/mQYTYlinP7a8OR3RFwB12wY6N601qd2EezdijpVOw8exoa266aHqAEjcawi0exCTe7V
PIZHhpGM/4hfJPQPq0PJGPwh3N2kqBIt9FWbPt7ACD2UjsXu0Wo9NgCjxQi93bZJnu8Ho3zUifgj
eqDGs0V2YgYTgjFwi2pua7YeIZd43dBVb2bowqtuqaRdZ0ciSXqoVcTtqn4aHVuNUIDU5xq3qXhL
LfxVGEC27IjVIeth+Xd2w3G7ZIk4frdFG/ulmIZQD7nMZ6fsht5McFMz8454abahxLCV2s0hteJg
rrs/pcgfupMMW37YoAI/RwH+bZI2suew3g6+6+/ozZjXJH+Kqruk+B1XlgultCltbOxFcZ88IsDm
uWKCUE9M9nFZb5T3wcLxV9X9GYfGW2PwfKlrl2zTJbeEY3KYQa+2kdOsora/ucqZ16Bw2W5vNZOw
mCi2frkdVsp2xo0dkSSysqL8XmZ43YpSGHsPIGg4SW47W8OsT9eG8u6RJGl1QBewacChrNKoIqAc
i9WitEcaVqpd28xvxZj+6OOBUv6DFhsVwKCv6y6bmQzzltczKbcshtaZ45PxMGiX1iT4AAXnIkzg
GLMp1I4pU0ziGA9iDunCHO6a1HxlP2+tYjv6I0YU4PHYsdHpKIfxOR/MbmvTBh6NZOkSIkQ0/u/C
qBFO+P6L6zD+XUKwGF3eDWl+zPxoBJOmVAn8+BqyfmeK6wc+uzYwmaMR0oumarKY0uWztzOxN2wq
b1Mr/QI99C3OtTioAfd6IbMla3H8GTRTfdJyEehB1ffPeVt0e8umumMiioBBkn3CCMhqs3dCt8YF
X8HJkuqgHhuXC0CndAePO0yhcyti4lEWKDn6PEfTbmXjOMcO+isBABrlYgQpfeCyJwOTEy+dM6rk
3FkVVbuL88JgLCpxjNXGTer808ai9cXad8wtCxFpw55dvzOHI5GzFj43Ma6tiWtWWGx6/YRTkJl7
xSOgWcXqZo6sRSbXo4DFOwjeV3+yNeOvqRAKgP73N1Nhb8dUQ3kTZU+z72RUknYTaCTmuEa407Jh
DKradteszUSQwTpeSd6ndNa+E+Ev8rUM8SqD6cDmCbxz4xSNXifOZfZs4EXcV5q4TYl2KnPgn8L+
pqClLGb8vNHj8dRrRE1rQmf96Uf4QGbjR5uMahtWoLMd0MuNUlxE2rz2FolUYli/cy16b8cKLXUG
/FwIZ9/TmW4N5X+ZenOde1K8kqFJt3NGphjo3hwe9PyEVgv8hDYUF9sfERORLLQSJup7JQkOAcMQ
6O38k3mRu/EtcXCdj7rTGWeRYrtz3MIPeKZK6Py82ebg7W3Q2oQG4oDU3JNQTOD90Mk3N36TvV2E
8zEF8GLoCbSFYQYYP1MxhkL8tn0SEn1IQx4je/ZnFNUGAEzLEWrDcOHOyvXE+V/vSr1h+YFCGVhI
m73kXXepNJOKytfIlbN5VjRpeZ3rljTe4ZwisfyManRtMxDtQQ3RcYQz4rk5W7Ghq3eOPh9kBhHC
4h8EbBLhhV9DfG+I/iWzlUo/MMcclYbtvKDgKYIxDzdaWZ9C0ZLJUzIjyXFx2aUCulB2aCWY86Jw
IWhakbbA48/5ZIX45ElFY5daLkoxjyKMLGLV1VbgKM4nPzNLVD6LqIiNt84zyM08+zXU7nwD7XqG
msXKp173/d/IAPagNX64k2XzLCf5Hkv94kfhtBf9ycAIsS0syTHgsOshJYZEg8Hh8VKXv5NC9hdV
DA0OLPJogTtQnpajOPAu9XWPHE7z5y1pk8mGzAsqDGz/ZdzTECPliyIyFzLNv3da+jMji5cabbSF
uy+oB207ez6JkNLx1oaH+yirGHMWhThaYH5WjXCdoGYrvLJggFUNztN5j4aYxXtOadRKhtMx7Vb3
btssKnz3DPrtomwDWZ1GgT+qrcGs0xSmHpQ+ECoSLDWaDgxiQ0L2wKTWy1QgLYAjEC/02fWEvSdG
9jY1bbGPuXST1u03eZk/TPp+Fsv1xfNGxqiwCjcM8VvkbyREC0u+kJHmBhYqJIKi2KZXmk/wFayA
gpkL8L7pZukE+TQTZYajDWkgzO7oFW0YGAP9RNuaKAeJWTf6nEwN5IFBLKh0eX2ziaEdRyUadxZO
ZmYdUkZS9mLxbC1Qwovp899nsw9+uUjsMzLu6u5OZbupxazWKRrlhsn4NrdPaCq/Uu9B6pJ5G/w+
vrMJSQ8cZzTEE+nLURb1B5h48bNZ60gKrOqtzdnZ68Yo7qrT1plrFE9WhwTJGYtxR4sXPhsjJmpN
UAUR+WLUhDOM3UAuijNfRdOrZ9+2cfXE5dUkzUuvEv+5xVD46AsULroTkuwVF4QEjgm5aiNPG89P
WPH0/lNo6v1LYvTDCxNvXPtQjoxZP1GAyasnEkRT6ayj2Gg9wCaY8ol9tTB7IKvLiIByWKytu3E7
Tx1+/YaihojL/vrvgw69YcsKTrL3uZSu9G6FglykGnotVIUgAqIsP8TFuo/ES2bPz7g/tS0zXdIm
mcO+qi9g8MVlbmTHN0gEsw9Pi4E7urgURSJm6gZczzVOQTe1sf7XV8Z0K+eDUYZn18qQSSUN7+bo
R2+zRT/Sgtw5//u0kli6ZIH0jva02HlOClCxR5qjg8hYNTiOuMos56r7ZXm1/NehIo3TDn3IhNJd
sen0r7qyLuA0JnyusLiJgnjY/UwAlllR59KpWb6K3jTKfRpSnqc2YXSrodOe8rzS3pQTfTIFhXQ/
NMxjktw6VDqkOMJ0p9QEL5qAVcDXhACBTtS8h3DBD7EgkJuBjSbt+Gqym99lBaRNJ5XiOnpXkOLe
5d8nvZ4JqGwpYK5IT7apZxXEfaJcK0fvyPtrTWzFJr/0noZ0cp/gNN6p/bKgTkP404Y8RiPlIMOV
cinSumd3KJ4cNTGEXMJ7OjNHAkLJz76r36aO769n3q8RCFfSXDysQMw9HWvj4hbzWsoHcrYvDnXu
U5G70d5KcFr8+xWyP3wvdl5itsrz4ugJ6BUYVXYoeZeLq42fkuVDPTHzRL4AFMdG3SjdLH38+1Ay
Ii/m5pfCjXX0iWG///ugWMlroX9pFS95CcBlO7XNdMO8u62rId2j6efwx+jccAKPrVuuWQQ5810s
F0A8A/hwe550HPLdLTdibJse8Zs5Nb4/uEEn+vLFHy15L1I9ECMjWoz6quvam2EV1stslHu9crU9
BnPmc51fPHpJX8PBzz6kPRgkJ4dO99esCmioLmlzEYDCgtFyVIsgwgx7EY0xnYsWv3JNWFitWibT
ljCPQ5hAoOdmLMpx2KY+RsoBwAHLBVKF8xCWUWr8zpKRTftonyK8BNyeG6Dqzb60+nco6ZRsnXgi
D4AK6AX+/QQbpzr0/JeixQ9byUpkkpjKE26FJv8sQyEPcsrXmEw2cGfUOrNR/MWGGVTf7ODQ29lP
jSPVXm+zXTpK43XMdmYHRrDwk19lQnL5PLCXa4mxDUye29HQAUoqPvswqy9FPb+5I2jTDMMZgzkf
U1QbHpYu0VyENHlh3USMcG2Q6I8LyeSTLHhjT+IApofkpMuj4lDd52WF9pd4CifUqSfQ0rpu/SyK
6hVFGNnkbuOuvdhnKE6ih4Sey1eo0+OUmG3QRz244UKul5N/hSPVTO13C0/th6ueha/t8QLdQlqj
W5iYf21uUzagzTFBq7q1aue7LSgaJklBU/QUbb7RH0N7ghXFQNWlMCZhjBEztvhuU2Z/tbrGRlEx
+hmSGHLRwI5X6+DzoZjnl/8+UOG2W0Kf39xS95i3jcUaT8/KmtDB/fuQLn+/ZQ3DyHc6yayusJ6B
QOhPcUeyqGF16wr7bJ16Prpaup5ls+h2GBCcxRAdJe2ZRaKpt/0ubjsilB1vCiqni8i6Mr9USLJZ
pONGaUKeBxByjwzFQM+ZyCfNkHJASaZbYCIIdUXIKgVO4NbtrNMwTy9NTlatXxWo4U7AhxTU32l6
Luvir5eqeZuNxkcKmxnD+bBOBue7EuPvFsg9xrRPT5EQrswnZIoUwrgtscTrDJV6k4Rbmp4wPLng
N91Q/ZR2zIyqtbfNdJiNemLfUlxRkf+MiqFGW8QSlyupX5ATGc8tbNwKtcpOsuBMJuFwJ5P0TmpV
tkqqbNyNcwP1vR6Anrgjeg9hHphMvmGAT3G6IDJxix214rrq5bcHG4OwSo99nrGdO0byVtWRrRUt
mq3ok46WS3lA9UVTfgwV7S3BOEVfl+u+mFehT0xF30UYDlxRHfWFblfRIvWLXK2zc/YEKmt2qWHQ
Kxa6vFStPW0M1RkrKnJrndXw5q0S+ANZz10hZJAX40uLo4Ij2PzSUaCciUPOV7HW+ZuqL39HDZAE
ctSgKCQdcTTMmgJp4EXFL4viq0lhmC1LeuK18jFKH4ZjfkHJPYJB2hvkfcUNFO9W98+VT/aHxLm0
1v1nZHJ3eoVW0IKii2RzmnCJetwdjGMEP468sma4Rea0BGHmLwUjmKHzSDCBExU4UfHDlXKr6+pm
zhwf+oAs1mJKO/pveauWUYPNQHaL/SvdFB1LCV+1p3Sy/trY7xYNxxfOxIcTxaTIeJN1iPOW9qex
mcG58VNou3EAeABnYZcpSJpEI7k9gj9kOz5zOHWnQeZNCRFocZcFjQyZuLV/U7K5Numik/r3IVTK
CmCY5IHT+IgPCZLPzSP5BTri0OqByck5Whg/NqHZ3Ujr5mUCQOvQue7GQuy9hhECGthrITuudobu
q1S13X7+5Y5+ucsMhQeNzbRRf9UEqh0xm7AE0PUzTRtCIFttI48UOXx1BHRMwwkypLvFE4pWb3DR
0T2ssO82zWh/pa7940Z0kkRQZifmuuR1OLq5LcwxZlnW8aaO76VBrgsjAnJ0xXBh2PBWIYHagewm
KL2N5leSTGw86Yw8qXl/6W5j7OOUlTWPXWljpQlJ9Djl/av0kDsmERFIiP4v0rRQj0WWR9LRsYmH
fTdHpKg4LfNQjfCbwuLr+FxUplNaJ2GxKmASjwZjWSgR/Yoml1yKlBIpNx8OG29C0lo0nJW1R47v
ESuNCH7qSE2q9mksoYpW7LAy4N+bBf6WaY48x7aBjKsNrJg0uzAEZTOi4EViFz3PPts/XM1HAiS+
BEivVVkOcunDOedFuRsWRxdxNEvWc+dtBhMpvGmwZyfIhTiqkla3j+V0QN6074X1SEIGXbrn0BO4
b76Jqt4MoWqmDULpxCc/CUmBTxGaD4Z8gSI6bkG77lVlflaO8emCFFM1hC5MDWsi2JnkNAx22zT8
IBcIxKaOVSofqk08Gk+adBTBF9EzPOI/YpoxkdqEmCiHZlkf3woM4aexkKTeFmjr2CDk3vARSbIA
lOH0H7Zb7/3M6/aZcr1tXgmcmdQGLMCLvZY1m95DyCgp5I91QyKS7N8RMvUvFX7/5zC31wyZtYOG
NIzxF+e4UxXJnvNvWOW6i0tUN45VGdtbQgALcO+ufvJsNe0oyh4J+3mEwcj1iUYhVL6KKcMT9+4P
9UyiDiOfBlNEZrwOS54L4vzn0R7DdZ1pOyfBIhmOk3uo5ndEl0RulOxa9NBMcGblV9fU9QfS1vUQ
TWKdJv3RtRuN1Rr6Obcyf7A9BGDDCuLBarkm3PAwWumnyhziUMbsjZFgdujZugRSy+94MCiiY2+v
OmgGFo4pWkFNrIuSENgoL/7EGPigkCE5MaoI+xANj9HE32GdDJAHUIPIMWG526INmpz8FdAhuxdF
9mkYDaSblhEKZKitvgPtW9Y3hjtiH6Xjd1HEtCyt3m/1DiyBAFDmulkYYKEv6bZZ5keO9mgTPCiz
f/Vn568z+7+npqPTH8SqEqZiPT+bK4XVKn2b0fj0k7opmqSitgHV17j1PFt/N6Ge7AQMDMHejhks
5uHOyKgbOpbgVfdtkpuNg9A823zFPqW/sjxxb/S+YRJMI1l19i6sGBbiwUS/XxTovFGA25RIRvjE
SXjouuzXqAGTQSKORsL2fsXt9JYn9cWujFtt5uG+qHjC1rOzoUu/6Fi/V7HZf1mooTdzcxNjNWwE
0Z8rldrhvhwnlheEjNXEfXkQbVj7Jw9TZzmVZx5RXDVLCSsK2H4VW3Phc3alc/Sw/vJISn3en6sT
G/5Gc13MvdSx08jVAN9s28kEzX+CRhmS7GJWMpkoG78yHHPQZLtPq8Qtj69qRdZdsgPZixNmCJTj
OYQ2ocQll2kXiybcWR7xSplYz8KL6W/DNLC41PWJr+NJz2blGWGuoo9erBZOZEXbVBvgWXjn3En6
bR5iueJi+8xRas299xUC0VlXWvk0V8gvZtSeWKo2psWoYHTIOIPrDLCZZyKLOKt5imPnycTWtsGD
/eKMYmSk25akzm14N/EaNXa9GYSbbVwGdq5ku50OaXYqGCzUs3EDCzPs3ZozHR1bg03X/MBfbl56
VA6BX3/5PnivdCFR4XpsQuNhon2V33Kuv21oyTIjIC6qXZJ7aga7OkE5XJuIPR5JJMRZq+brZEm+
GxZjALeBal4H91s0RbkLW+fbTqzneHyW9jKSzWqgFYPJe9bcnST+k2dOg9z9oSclPpRSfoHLmH5n
NZvVAu1nmZw1J3MO9sxDCJ2B3Wv+oZEm8KsaaQFBBBle59nH75cz4c7hodhKbOJEC4jGq7cxXKog
a8I2cEkTMIV2btHppSQ812lsMu1ZKXySccLStYotuk3GDH6z7CgzqjwD1ugqxD9uTdsuHTMy1QHz
tD3MmWzON5KnMIZF5gpl6YyUjH7Ptdqd8MKwbgSPiuxqndfVtwc75mYSEt4BFVwQM3ie8Ruw0iTe
UpXZPYJiy8awcOd+P/fuLyvy86tA2I6veHoKMyk2pTn/Sf1oDmAc/hr/eB2cWH2h/8TAfzyIlHjf
sADnff4BNZ0g7vTb6LO9Fy407clwtlFS73x1NOhptnE+XM2ORATqMB/tHeYe9vckZhxtkiq7kC5i
tnlyVOnecdoPY1ZAJ7X6UvcZTn7oE51bPSjrYN5AQXXcRd4/un/lBKBoCiOwHZ/NiCyhq8ybLGSz
mVr1JEZDR16KiVOfGX27sxY0/divTeVlayNjo18aKZAeORX7IaKjn2DVr0To4b6sNU6riM/6gYcc
6Fu3gFih25nYjFFDwbYMfUiyhrJ7aJ38BBHmPHToR50pR1jZRAHQ/1sCReiXB/WMSLTXCuU/UBKP
R2tqIMGiPB9iRMPV39YiKboyHiJVPGUYV2s4tnN9Lra5X3EwOBZIfsu9pjgsYa5ohInPPCkNKGUS
cFExEl/L4i8upHGMQ9YrOkqQORXaCh4QRctQfNeDuTyqLMnuEZNAH48hR67lL0mhvOld/8QIwg/y
pNpLs2vOaV9f2W78DEAn0R6ghIDR/cZqOwNANmzdgQ0UD22g4suvsPzWO+bTD51QM7Ik1d8RatTa
UzhxtYZD3PRgfY5vnaWZvK7euciIrBobJdZZAR8o5PolNDTeVtWtiXDPQdK7DEPOyiEt/6RK/Wpa
bp3aRObsh1QLOODrDSX3Nm9iguyk89py81mjuavhf0V98qdHL8taGOgV4z6eWZuGmeKuk1m3nzzS
ktuaLXBtnTA21NwzhCjnAFYPpAZ6myj5legG8elMS7eS+rdU07oDPn+DI4MkP6vWpSZAZPmv+tnP
Q4LubahoWjJUT4PpL0WCc0QMpPZxzPK3LjIkOQi1irRcEx8ZWLbNWLhx/Ctmn2pP+FrL8roh1oAY
gbQoDpJlV94pfhj7GQVyvguZMISQu2w3vNfYobiTSa2dzT10emtV83aynEPKF2IcZP9iEwlbgf9N
WNIX5dYtEKNgg9NXmWkk1HVU28VcWVANStozvfzBzM0LMOk4ZUt6N2XrXLI3Lckec9r+xUNAgrX5
JSJ1XKASXYdhPlPpZezHDpDsmN6yNqRnrLOnbKKPLXuygRC+v0STf4QMgDz6JOfDKFS24zqaVqJL
trUj51XsY/gEwfLiZO0dOmLK+mc9IRveEcaIds98d8lMYhQ/ounsNYo3EdakwOHScKKk2QkHJ3zv
O+cJGpLgIX+23AawQzZ/qSR+8hyYFbFHPKhWo1/RjcWh88nx8ilkfZ3aaZPWOEulx14KaPzRmdOr
U7kCjnK9Iy7uBLdX/OqsH0b4KIdqRwS2xpSQYkQwRbYwBIXZk1vrybvfasUpYz8kcaau3Ggqj60N
PbUZ2iOBXxFoLdj8yJmHbWMlbxNvlFf0f3pRNdsp1Vy2Xf4Nn/LA3NA5ZRZ+BNw/cif1+j4V/NUU
2TeJDDa7Hn8+I40XPNsxf//0Jcv+KJpI9XU8cBbirKqCSXAIKMRmQRWEbv2At2yf46w5miYk2IRt
pB0jw09qnckJ44e8b/Z+VNIXcjTlITcPVxDKstxKKU0IQq1D6ByFDN+b/7F3Hkt2K212fRVFjwUp
MwEkAIVag+NNeV+cIIrFYsJ7//RauB1quZHmmlT8vMWfLJ5zkPmZvdfOeJMnIK+xuMTLgvfWS1+m
WdImYrDetjMvyuJwuRS45zIrL0mclMShN48xT+uLDiHLlbn10EfNXTVa3n2xEPgzVBzWi/BxtbaR
t2E27z2EklIldA/ZQjauZxF80RbqD5wAPr6uV7xlpPBsRW7/dGnpModJsdWt8+Wwp7TiPLBr+q5+
yAFHu2V5U8wCvRD2AsJB+LBm83Sspuzs++zreoZOOEhZOGGK/zXP2HPrCVZt1lR3HRyiHahvUtSF
c4yxT2Wj6faQBfY9mtGdXJ3ilt1c/exRoZvfyoEKonUWgiwMbr7JxASJF5Z81jGQRvCDMqOeE/gU
Rqt9zwJUdHEbkKzeFh8jK820QUBd0whYvhtsBDSrdAw/65IesM/R6qHt2fuFXR6xe0yI7HigtC+r
dyTYv4cEzcDoa4wBHSkgZWy/iFwjswitq2618+wydN3ZBqdNuDqrexstc9OL5DwM2DnLthRnZDg/
dgssjcwcnjO0ZUcI0M7Rb+NXl+oWAJHTEpTpZzdyCteEEr9Ev538ZJE3XWo1/aQJn8bQy+NbHXUC
Aw05vj2IF6nC5pA3pXNwwTOzAAEHHjhV8gSWkadKkjwhwYE6YosqpD8LBgywbgaanVyuivSmpbZA
k+osc/Grtp2/Y6jta67dCUxW+sqmoz+RNdmcHBpQVgnDZUrQFiKRLALBBtIdiXncYEdKfvmL95Xa
P8X4hQfntYiT6ZPRClM73m7Y38TLFAJmvMkwTGRXYMacRvCNiZyQd31SbCDa8pDlLExzcj6OnaWq
s+rFazeU3wlt3HPcFO95b2kma5x9TRMCFeKIoYa6UZld3huP8m1aeuumY4PGHUy9prUfvyb1H5Q9
A/OFUuzjKdd7lQFt57+U4KnRZ6TJWTgO0QKFfBR1ld22MX7AppnjJx8td92ioDPxOQg4qTwYecTc
wKMBvvVudats0+VgQOP0bFLJEPRvWjOgnXRSnxaneg9hmW66vs2ZDsHhEEFU34cl9A2fjuY+hB6y
X/XT7IbZgnZFcmoVcoPMRUALC3ba1Ugerr5/TCc+WIXU0R1s6f48VqQAk87dt3yKB2ZRh/C3spe3
KIbK7rrYgrMgCJk9Ng1R9lV8TPv24EGZ7ZgGMuGFtqRMTBJ3bSgT7gMPkTN9L0b/FN8n0xCDuSxj
COlM+PLSbsOtVJGj0k6P6/X4OCTzdzTVzgXWg3Vhj/tdFn7Fmi+PDoHd3GqIO9cAjhSmAXmHeNt+
jKLqCdqitSsGMgQYEFqso4b61AfqV02NdZ1B7vHo/BqJ7jnag98/IuKRl2Up/uAePOEq9tk/DE8y
GHs+Bb9t7X97ibMcsBkbRJ72ufFSYg/Ctapq9dVqWJPbbsQQeLblAzipmYHWQ2owXwrpkAkLb6Z1
MUuun26UPtH80hSpvLrZtJsmjRm88Q6YC9YcYxEyvr7yJzKFgQbPvI39/kX2/XyBK8bif4j7vSrn
YQ8vhhLQj/rD4s2fPnDTq+Xm+0rgPmf6duN1SXSXIsuu+nK+CgeY5pioy9xjeA1RIm+7cfKZUNus
Txvz0QiE4gM03zsv9NoTvKEFBXH1kWTs8tqOtPkwQSlMpgEeIuXuFv+Gom3YDrF+TeI4xylDjb8y
zTvLdy5N8R1ldU5WBl+kl6pLsGBkBW6UxLQNhFsQ+Ixce9c6NOGWxOMWlahImsG779qZLjqHbclJ
mj9Hvd2fjb5fEuqp1K2Cu6GciZ7z5GcOIv8ActM/gqEwe389mpU6CyaHn/yiE22O4rV0rt4nbFt9
qQJk8uUSnINuPvZD+DCGcBGAZSMhy9C/tizSoJwhD9Iup4oxr0iQw8OIm8FrlX/NBYnbTsIQgXKI
LNzlkpbOKnCiC5/MSxu6BKoB1b8hR2Lbgwy515qWMQaXR0yt+FhappSzSndx5NymDcbgnOrzrq3y
dyYTBHGkFerf6i+97KWD9ITyxZaglgRbEIfIB68+lF7o3LhR5CKhXDezXnOdRONjZfE16cjUx0lb
vga5WStN1hx+4J7t8d5NHAf2ySFy6vooCP10IgZtnpKgq2wfBhMz23QiVsWhkVnaZO+TqML4KX9x
ehtXaZHxlmRJd7Z4BeqVz2pW6GvqJERSzfdkhpkD4NI941gQA9B2t7nrnKHhAu+YeXnYDG3SdMhP
Aegq8IPhVWZ1smV4VwBESKDFWfqsQ3nIbWSNjFV/S20/x5bTHJsenzb+Tjw0zFnmUJ715FEC5tWT
VdLpBqIgVCIezY0iwaPuuLtJY893zIOanoG7FS3HrnIom3LsQC2kgQiNPDVCvR/s8AejyMnqm+Uw
IQ2r+BF2I93TZqASQjNXVt4HlsYbRF2r/IGBYmHKkwk9fopsXH3MRJ3dWBUyfzCIGmFO8RbHIj6O
ablOf+gdfFx7W1MGb6IGbCRWXcB0nsDQnKU5QFeOLzLS27IOvRNBdwcXMi44SBpDTRep0uimyMTH
PLvtFuX533EK7hLCNC46Dl/g/fDPMv59IsrPJCBEvfWxKKQo2veT/5ERCoWYdisj8E1lOh57ANNJ
h2xRQj9F6Wr2OhEwFPwK8jwmQTDDEDNKm3VO4vKvaZRHI4si+CaK3lvbKLr/tD+5er5dep5ykh8h
hvTN0UzZc5vkksbQeLsJL1AKH+SRe2tdBE2HGQsDTh29R6rYXxwR/lWSeKPevcGVRox0wssNMPfg
ddEvM8dvFSvEKOjq+7SnyyrDRp2ljLzD6Iwac2hPvipDbPTzEBFF18QsW5ilRaQosVbfhD0Ijbni
gXb97ssgkWBGRHYcAXm3DbR4DzRVgHf3cVUK7jzrPKd+fNSWEMSSlLj82ZdsSu8lRRyyKZruZyoQ
QSEY3qmFgnMc0+d85RGn65e2hgsBM4Lqt5L1cYVQAlupz60bXRgpyhv0/WBwK2pCpBE3jfG8O4u2
jY8RCvfogosOsou8l0alZ5YMFb4bTfHA4PMeqgBRQ1lmbdXA4qHDnc/grfUuQtbVScUhqyJOm/S7
EhyZNBj7NOf97CfWFZjSHlP5FLM4YXLP3T/pebjpLIrlIu844XmBsB6hVYQhh3otGoezyGHSpkWM
8TeN8WOEcX/JGtFfGp14R2qBM78rJKFvGkldWsKjCJIrPJZ5t1D5srLqcLMPAwpohsaRXf1YJWA7
6NTzBUQ+5PL1C/P5dI98nc325HwZS1xCMX74Iy+KO7PsMdxiXVJd7LJE1B7HL5M7M9QNqYuB5ODk
WRk5o/EZbsIZ8sHj+9WP6qEF0kVwuy54HQp3Eo9GMGyZlXnzu2lft468uDrNjw5OGe69NDtMAjmh
h9KNPGj7bAZFhHkOACLyVlQE40JhMFn17RpJOi8Folfs9rIjI86eQhLUp7kfLv/2P3tjI98qEoaD
PHSHCuwKtsTHPGCS39jQuJIIraxIg+nSzD2l8ASjiSVcdwE62Owg+S8ME0P/4tZC7v+jmfHbY9CG
Fdqmd36/WOjfx/Q8WPn0gSiV+XarX0p0vncse7pNj4D+o6tD5sOESZ3++eVQLzRU5Z1ld7gXrMI+
WYW6a4Z5ORk/0yAUYguY+f/4krhWA5JGF3s4Z//rN/75LYoJ427GrLGMYOPZUF+17If7eQXrw9nj
HcfadvrnmwEt/P/PMZ+rn3/9F6DFBUqMpx8Tl8X/FknuEuz9n//bf/2e/ov5KXdf3dd/+Cm6uJvv
vnL+f7dfWfx//fafr7b7139x/hOIuoDkUMfxpU/8Ntm848/6HUsqvqe0CALPQ1oPwfjfI8yV+++J
5YSZQ35wRaBhh0nb8bz/l8ByjOlrMPH/DF12PTwxRKLzN9uB7fmO/X/kgYO4pbHKW6wIabbtmNVS
kwRnayBmG1uBqMrwMwU6TrmyrSrWyFTxaPmpR5Il+p0AF6hgcbHBCM5LoS0O7pR7oCZ0Ww1omaml
K9APllr2Q8Ljn0SjOuBPpRDOf6M14pnxw0+Eit2RDfJyNtMrqnR2KUnzGDRuwVBVPsE0w65TmG3C
gmvvyTkhYLKX7BUPEYLTu7lDt9es4545erdqGsdaSlBfMv5echcphkLhgz3X2kyw6U6TE/ylpUHx
SVvsBN6tWETzrFfgalz/mvw6vyRMh8lpBVeB1XkjEiZZ2aLZvGnkCdydHGPVyKoKp0Ddh19p/sxi
5lz3/mdtiIIUukeb0n8ElblFO6a2xEQxBMHoGMZE5+Q0TFm5GUaGZDGG0E7Wl4HqDTBTfikb8Xco
vSdSDX+BHYbawz7MTP5Rl1yiuu+ei/XcKVBUKochluVupIM7jVwORALnlXRRJOoBeUx6BNfU2A2v
MxWTV7BTy8fp0a0pHYcJzaysv5xgJeYsEPQqGr1UNrdK9+9LmdDBAHOZ3Xq6zEh4MtX+8oPmuwir
c1jO5zqCuN+Xa+IVCpCqyj+RY/NjKbrRpG1umBm8TOh1hsj5RdjG79lhhl2mmnKI4zRI0TK4HguF
6lxFtNlRiLiwGDFuQ7Ct9jM5r3tCKM78Am9kDF2kD7GlBqJMb9xyvm0rUVy0vbzIIfkbIdbQXbcz
Td8R0Yc5YuCiEg32CziBzO5xNLgxIzXHJ+velDnsgBMTF4ifEppCC1VWw0geqwwypOVakNRwZoZ5
jDKHgWL/F8A170ODXqea4FU4FkZ0LzhFS1DvuipHV3E7LIoJn60TWhN2sAubHw9dzKaVpPn1IMXO
IYO7OLaio0Cqt+l2rTyyaQkeU1BXddtdrAWBiE3dv6miAfRnxhRugGKxhM4PNTyhgmiU4zRg1gsn
LSuShyUxf7oo6vfuPHxidjOX2Uu2QxV+Fv5XY+GTctClweRltpNEmsjock0TLF9gNG0jVcz30QD/
z31X01sTLeV2lMV1HCCvoZdfa1XE/PacXjlOPDCrZPwS8/HGYCLc4oH0MFFQmiXVnsvtCKb9iltj
Jb+VC8GvuAsTZe6zPr33SZub/fyaA+gIYvstQGCxRZh7doPsF5adfGc51Q3GCUJZFVMz/4Dq4zaG
7rWDsnrO7B8VIwdONROLrLlBcjFtqra/76vpHSH5VylTGssAyJXnu4eydfjJ6qU72EIkx7gA1Yl1
vrX8faPaOxV35oxr4dDP0bmTgCiZuN5WSK5sXRxlU3+KMiMIlXw4k3Xg8q2PLtUn25H5hki37Rzp
7wSazqaAMTzKZGJI6H9OscsMfd4lBZTDoJte1FI/gRT73UEuZVzLGAesMVS2fqPtQVKfwKsrNRZ1
LNcbDBjRPna9m1jh0JOo4kEW7aWpQaUn0FY6D0FcpIP7eigv7Kf/Age7LtnyJFr91vdQQVO/ak8W
pm/l43UGjfSAvuqtGxYA6fZIU1ZBFHPxemVInlVzRfV6FJycG41QIWtYdoblOcDlskRIlR0XLkcS
fk/+fFsv4YnJ56uPhEGu7O1JJq8tRgy8Mig0x7k99jCpusGiLA9xbgy3RNoSRx5jj7AVAvn0OUjQ
JLIAqLfKP0Y5AsLSmsZ9p7D4qNTdlaNXoGP1CQfw92oxX9DocMG2/QGOxNGrp7cgqLfVEoNWQkQu
unMXtqTgTS4op4RW0e6huFgoiWKnIj3CAZ25QMJp/OLod4gqjWigzhQNeiFEC3sOqi/ltf0pzb07
l+QYHlz6Z1HJc83tjQx9OTMlIeOT7DvqZ/FhOkbo7Ebx22PqgZ2KxE96J8x4bc62ukQMVrEg2pPk
8G3PWESY2yBgKOUJwzCyXGaaRfGk7GhVOq1AhYlQq3kujyCX98BSXjkqt8Zj9bR2lmk1nGPs6CEp
ty13lLZqRcz1Q+uN9LcaTIoLzFNnBLT31rMj209bRtycuyqP34xfXYgh87apQOk/G/k8xGq3JOrL
czIbT2D3yc6N5LjAZKxT/XfioPh+U15CDynlkLBL8BBwLuZerK77pHFfppyk7mpuGWiNjFdnjVk4
SB6o4jsKTofwkOgFqjciNmGm/Vh/F4goEwy5c8eCyCZ9Kp5Rl9rDRKAlCrnEVw+hMVdezDs0Yd6m
jYdsK41hOpUx91R4Tk8xD42tXLkTCrqkkMMXm3DIJPRrWwzERwtGJ83MqkNjDTi7q1M5/5gk2sgi
zgjYGhvmzWiC4WFfARyM7kAblXZvwh+uNUBtjPJsNUCG8ZTRLXishlB0N+74pyOaHNhzc2ldjHim
jU9N4EOdtQl90fOvaRa3VlLRD9ViH1ppdCm9NUmw6pv7OrqtEeCANREIigQFRiqBccEZRwY3v0O2
vR2ShNQZQS+QlS/9VJot4rZf4XSxJatCbbcngMSQ/S4x/Q2dKZuWqjOfOqE+a/JRsys2xfXfvrjR
dHRU/65ttj3Av25Jq2eJPsBzKLWFhNy9KVwKtiGO8oOp0RaFwW8YjLESOxMAImGYdLuoGGVnaoMw
n+w9gaW3ws6OfmbgpCTjp9TyvVvUMylIETKvGEyBc+9bxW3BxOngmwp6m2I8VbYXFibiNRtyNCo2
ZnIr91HrL2v6EephCMcnNeu7IH0Z2TSyZelOpes9ayKH+e+/evxoLfwuxmRA8Dt8hbss8X91Y/bb
5fNxJYW532LzIa6y1+9yCiDFWPDkI0RQAU2n8lmooT0Y2ZFICD/kYF+6LHnIYexsfNWhmeqyo12m
4UtQP+okOFpdB6nLCck2WkasL7C3KdbAvResqReEfnY4sfP33DsvDcRhyUCYhmgTJgrAsouaBzbm
BJKXnrcy1aEjo381jm0da36cWEr2vaPz7q9PySShQ45zSZRJ7ZOIyIFlzEpLclDw4k5jd+ju4CMt
OyWJBWiyqtq5dc5aKkArXyKGsAyqNGcmbRQi995HQGA18V462ybWoExc58cJuDHqbHxIEcajZ40q
Ba3QNk9V4tzOuf0+je55mny2xFn2p9TzfirTBtnAuPXqpjkkLjsvNJhvDWp7l+AafDtMY9JZ72BJ
OoBYD5asHzxrRapOb2O66seHn8Zq2GeNNU7sJH6mdV3FCtMBlJN1pY9+8ef5h0mV3BPW/MBEjjdY
WRA84lNI4OBWE0Kzc1HKBoP/4S70wP5AxAl1SkvmCld7gIvYwYXMkF/B7E0ZDmENhPj66P/1ICZh
D9P11ivaLVdrtGefCKIE8fz84/n44JIMk2ppOTdCn8wC+BRxBXGBQXSqgupaM8YZ8uiqSAWxVIDC
jGA1nR9rod8Mru6NS2LM2LCo8sEC0/P/iVLa+KR5D6z6RScIw0cU37Z2f0du9TR14gadAOtOjNvt
K+OnKdxGXg9xK3wcyaiDS9P32yNQyXV/6p6D3vpBu4O/XPBTpuajjW30cNXNYoY3PUtgnd73XH77
suT7kEe3hUAFZqfP7cQ+cwSyF8zBj10iTGe/gc0EZb/fuD94Ff4ODrR7lWGEr6VxNwkv2wqIdIYI
mXTPtgkeTI9RVsqXroXdxOX37XYSFx/se/IvUIKTZEW2Mm4ciCbMbJoyQh7JQV/NFz6U7xMTl9Ve
0LbyC8UONTuMVSY1OR7me6tuTnlQ/lnYcYcucTuwKbbOgJtnBnnsENeCmrLns15TGSAmRYWDCHeU
zkPyAKGOhU0gLzHMO8SYs+KSnh9YBP+CGo1wdc7o/voofU0Sc6fm+LosgIRcu+aHHTmNtHhwsIzx
oJgzlqnnLpPkPYbvAiuQ7c7scnJS8Fycpg1yb0DfBUxMkhP44KfPJFTPG8gF7/P8lQzq4FLGZszN
Qr98FSP5hpG+1Jh6t21Yg7xq9FMZ4UlyGgn1vucc5UncV7HYiVKel1hQA8rqV10gWEhoD21oWRiL
3GdR6mMx0PrU9nDBk8z4ivYD1+CI7BZ7ld1PoCFQIfmVYj+D/HvjPnsNb3E7oTCKo/LPTFhUGyxk
aTI63CChkBvBUjdbhR5r4ya9/DQSM0+MQbui3jjvigRLgsn2M0tIkbJpko135C/e+bM3nxzo+rLB
rlHbNiWkxST+dW7fxRrfh6t7A3GNoeV57PB+whLfQrKdd52mHfZi+W3m5LPtqvJQ84mFMk1zGIrS
Ru2QXWq2HHjZHI6b70G2zdFaKDSjRmzbhgQXhjCoKvr8XBYkPZXpfM+Kj0UF8KcjweptTQy5l4x/
FgXDAU4VKigD4o63UsJ/3JcR+py51RdV/R7HYhMh/GHTxs6UiOeNN5u/Q2PDcMh2nlvFq5uIKfWk
is1SCeRnsn9EaREdGt7Raywn5vssdKuFtJbIpc235+QJ4WC6JxZFbZMkN9t8qXa1z51S2OYbTbA5
qhFxxRo/taMta8CNBQctqWMq/p1s7NMyoldOeNLrKZb7SDTjngQkb4e04MctkJ+B1Mi3mLjImKzC
O/ZaTIHrU05sRD1kH9DFyMWwUI+zFqXIBKl9+CcQHJPKuFev4eqxROvLNFK2BcmG+IEy85aqjlO7
YXbTtNCaC5fxdbJ8+9QF6LRz8vDWyo8cEEY/8zFHcwFMCNt8B86EdFkNK4dDd0i41KyRpsEiZsLu
l52oVoWhj9s8Gk5FF2DYsahgKpaXrclo5TRNepWbKxjrX1pm+VH5BA3VIfzYItwx2X3rU4TlsI7G
vTZ4o9rSGw/daHByi4GPhTNfp6R9YRhPsy8AiCIAK6gGODqUx5KoyppL5nkfMy5yYI84DIi0a1B/
1sVQXCe2W3nuoBWo14+hKw7GW+lYPZdNlK7uGQSxsdKvRiIwHmp0sSJ+sWoHhcqiH3ywV7sSKW7p
oQRzasR1iU7GU51E+P7Q36bJqqDxApDf03geHec5LEO1t3Mg3HVl0j2sB4rR2XJ3aciisZJtemgM
Q21s+QYE3gK0HM2HpcHy1wQYkcoBNKHoWcmW42dBaBWUEIYFcYHhOkuKp6F0cZQkC8qx2nyYXxKB
2NNckOA1sfhYzY3fXsTGs0OGy9QPfnO1FFvgTQtQecS4dcVqWFQ1RW1K710iJAM5lW/Nr1lx7yyW
lz5j5LxvKCt0Sg5BJMaMIC60QSk/rJ++R9RWVLpIQ/K27ndRTMViT05zzYL4scstB6kUL7jgSBUo
jvc1gXlRUrApXUZ6BbmpMo5yIFsJrlWWRZXtv8xT90XT3R6CcHjRXsxWWhxNYiUvNhieXZuSSSKz
4h2xVHKqhCjB2UA7AI4dYnU48hF/j5I+ORZ4iXEsE7m+5pTjO3At/wf9/IAVt/0KaI5UvnOHWh57
yI2HmfihTTFH7RmAflPrXaunbbpa5Cqe59pk1akqvT+t1x3I28vO/8x1bO/LEzBm7JAvaYZ2BZb6
G6kyF6Pt/NTo3yOeoUPuc2v5+oMrjyYNz+HZ8ClamZV3mE7q88GO/S+vRLbo2gmB23Yy0R/kCJ/r
4ckKEJ11YXTjM6qKA+fQIy/bWtVYbpX02CbQoB8yM598lT9xEuDbXXeLheQv9tdDiWr9LWqe7FGx
yWjr81JX+Yl7sgGzxLQUPWC5oJOaY8EH1RBr0kp1jyn92GpgQmUPsIu1xy4a1LpV6nmIRsQhiGpJ
JGIjV9ZmOGnUpqzaSi7sYCaQAYDDxk7QefoKTBJ4bpb7T1Pgn4cii/EzuXRYORZVPuZoJ6zafJYK
wGWw+lG6M5IulDcRVFUT22R+g1H2a32A1Flc40SdZFxi1iqIdyzWPw5Y0viQmaUjZutNunX4kuTp
gVDF/SLkW6c96HirU66kEZ3McOtyFNy3i/3KXPmrb2rFroVLGSD4ckqDeU1ZD3+nMtSbLnUPkVbf
na5/RyiEvCV5p0Bt91X00BbYIge3fhzjYh3f4A6Ha8ZUEkrDNs/WyWf/PKgivE39jGUdz0/j5M2p
saEnkjehbIqwas7feJTvumyOrgNMbeisnRjcQ1NFN2TNIXZukF6HVVBuZr9K91VDJKSTNtcGuzD2
p6zeOlZkXU1+jKIoJNep/kB7qViEdQ8tD9WhWJi4a6QeqC7kgecZiSoQvcJHRauoJrhN9+HIE5hU
mkwNX7VMxH5W3DeGUY7zpAr7jUq4v4MssvjjyHrxWVqjaSkOlevbtwMlYdQXTFYGpjlOlNyHfXUo
bYH7Mh6RxLVnz43KXVVR7DZN9Mx0JDpWkkWhh54kYRt4cNrqKtRSnqKVrJiwZnVTyzt3Dlb2DDxF
0rY0iXH92c3hX1O3uIozckLG1mM2RB0MsoM3wTPM9bzxbZzd30ldrBWH/RxkGFTsRpz5qK8hOado
lsSqWdygHgSTPrLEzovj15bl4EbLIGOXYW+zJB93zZy8D4EFLJ+qNlXZeLckNfGUhf0b5Hq+YdDm
X5Gak5sVzUAnIT06I/FGOUIy7OYgq4aqQgTOEHW0xpsYhxAlP9qPOh6PbBu3fRZcMwdmu5owxtKy
70DRdKScsk0NfbAkpuAYUBOrZGpQs6CNrgxehXIiZznrBwnqQr1h6YTsHmKngenCetFPySe4LEmq
9xTSy84J0icH4tLaWyL7Ua51org5Ln5p9jLNYsxk8ybxtM1LhD2WlpPQXNv+1JKdR226yyAfOnhA
r0XX1s/LjNHQhheI3g5hOergXdQr0tD9Y9K70UPWPpasJjwLweDSxvucISfZ83w+nFZW2yxzoV+s
aeqY/1Ape/HBXoF8ZPyBXPb1feTND9hDMRs64KOseHlyOvD1qsWiLSG65z7kiizK8Ycv9TUpVX3f
lc5TOAXObVa74iZskt9hVdnssim8hYO9YyCI3RQ2ilCRn1XoV4xuYQDEKTKnwdsqMqKeRCwGBgIU
magj9Z1j+Yiqa2YDsvW3jD6+Swb0GCP84CH1HIVB0e0P7cgf7WbDhNrP6IdWAEsiEOHPMuXJqW9v
8D+hVOIXeIGZ6IOjjh4ZcI93GQSrckqLc4upntuxHk+kqzwPDXWYWoR7LALEOeQ6qX3E5gSECdPi
cimO8dLe2RYD9zQa8V+H1U77rk+2c/dZqWJfWN6a+67sZ5LC0KnnN00+BHcjxy3Yq0CfpsGFo0Go
TYbXzizqSc30j0SSWyyq4Hs6ZnkZmKQ8GoPOZJirJ6ImMqRjuKhiC1BuNTHFXWzrng3JeMlycdT1
LI9FiWzR2DAwRDY9zCVSy6hrm39zSrQjsU29gs/GXBqkdcM/BrnlPrW9vadrce0IopnKHUiV/PGf
Lxw2eECgNx2m7ynnI6+8JDvPtTUeiRsm2adMzqgd0tu4DXeDkcOdKlT2mCcm5H4BqVQL61g1PgEp
HtIfw1zcEbxXHoE0eFTLEjVGe1nq/o7kFqAHxLMFlgC8iEmC0sPvHvm7mTmgUUVYWf7RLWNXkbpX
WE5oiFR6gySPBsb2H9jUs5jBifH8zxei2RYpUFBaZLwQ1DBhjvCwP8Gj4pQjIpB8thl4LpYHD/N3
Zg6IG58rHRQnJF71vs+jtTZQ3mVNs8/IjdC3kZrVTUJJ6kzQuvAPmP1YaI+pMc01HlVnC4I0YxiO
tW7pOouPiv8+sua/iSOILwRLEEhwSyzi95wG5ZFAkoNX1MD9fUWqLbdEiyt0SpH9TdEKHVxFWJRP
neqnXSOGnj64YMoVQX2FKj7cj2amBfbMJRqtEj9qfwooUbZDDtK4wEh/6lz3s5g4yh3TvRd2H+NK
99IdB2B0bicif5QOsvdwodcuxg41jGaBOrFnqkhr52Sx/Y2VVbw8NAdHQlkB33Un212l+26OjLwo
3qGxwwGyqOdU8RceRXYfB4IitES+Pc4EwNuOQwJ9uwoI82ZXY5ARsU0ErB0dur6IT3lfppfwJ1nx
rlq4dIAQU666MtXRlUC4Ke8PSe4UFw+ZLYqriYTi7LtpMZfH3Z2xcVhPea/2rUCXGJf5e1CV6hrG
UpzrcKUKL/ZzMgkoA7g/ecfZxhG1EsDV35T+EOwD6eBR9rMP29Diw35yb7tqmk/MzJYd6XmkV7FM
Ssf8Fr2Ze5O5jNLZiWL0bhhlx0zGV1oqtCXeWAZItcteY8in+an1THxrN9V2bIcd4ArIchnXp0pt
sbPn/i+hIl05h3s6kBcDsYu79WjrcN4SqeHa8SEshndgvMWm92afm0O8k/08UIAKeLv2YJ/ZShNR
6h8o8S2QF8BfHQ1LZKJkGgrrbwtVYvWHfMSu/iG3jJBJgjAXK2ov0ax/Y6wu6Xz6gNwwyDJDB3PZ
VmyEU999hHCHbMqGYYtBrIIqbX4HKgq3WQHHwDCczIeMCUmKy3oh/6Uw/ATeAlMDj/S9m2ZYpMnV
KlCOcb7zYzCpb4J9npTxXlhok3qIZpvQYdsyBX+xm+JnkCNAEk08uajEnyWz49Mg/9Jl1fdzi7iq
SIA+Zu7LGDQMNWuqngGL3InmDsl/9At6T7Hx5YSEWzcQbnzoP9Yi4p0cci6crvTp5tJtaq2NYk3L
bll/aG8apJi484V86BEfM/rFDEWeHquk9M+MpRQ34bWLscj3MYZWbRTLg3W47gNp2yL7M/OnxjiJ
2Kv5yqsGhvMqDmNHsAcD8scz1mMLPQF18/IsYCYc4rD4pveEEhJixRtBukobuIjLvitmSU4sefgr
tBYyMTQGyVnLU4mn+UgEc6s64MuqZGkCXoYlgAy3CSB8emhCplDO4Zoss/gNhgRKAs+WH8RaPHb9
kTlTiz3IrDsKYrSn5NUiWudltqM727WjXY/tigQZ5d+A2pr3JFysu+KW7gjrGnvvRu2ZRk837UL2
sWfOwB2DA3jxcgdChv1lRHyeH1WPHM/Jfq7t+jwkWtyTzkhzQazdf+frzJobZbYs+ouISGZ41YRm
z+ML4bKrmCGZE359L/R1d93ouLdfFJYsS7KAHM7Ze+249MdT2PVvPviJVe6R6uyZzFid4wTVEBKX
kjmngjlmbRlst6VAjHJbWyfz5O1bpz80tXiFuEEy8T14SSqP9P8ZKDPIY7toiC9DSE29kp6xNURt
nPIU8R3e3j0ybHWC40+jPeoPZc2JkHgaDceKsK+yZ6mbYXwaixPKN/9I3oE6kfsynZqcRbOLddJS
UxlYunphgvyItMwkK2f4xJ6W7lSNfhbIS2I3eG08dyJki5sSNxPJRIV8M2bKJrn5ndGlPabxi4Hv
Y5UNE+mvjf8cZTCEY8ok7Ku5ifLsJVvIYMrDwU4v69lC+hNUIvkZ2XxDPZw2NV/WyZS1AzppruRS
WyS+ZVZ46FxnP9jzyDaPElExzl8+S6dd4zAkqEwnMKEdXhA+aLtE8x6iZh6CuhKkQfgIOSTNm3MN
yymIO/85q0aWimMEvAW2+yn0KXrKeTpCGCaHXIR6YM71w1AU7o5Ow0dM73YtK/3b76wXlS9Y3tT9
cUrmBthxRNzR8EM0zytVRqxt7bGiH7xEdU2kbyE+8glVGHNzq00pNXNM6ERkQp5IBzpqtj3Jk5JE
LbjDaUiRHJpzKiDu0FIfJ6pT5mB8Y8mLMOg7bqC6/K4fKH3btJhZssR3t9fLiQHiEggPFYvZYBb9
xU3lcHIo+VImq7yV57jy5GKOjZqa3ZB3KOCmHavlpiVdI3HI01pWvkcaWf3CJydVQ601SsFMuA5l
ZSB+tEPgD1kD0CE2hdOGkd1FmrGyteqpJshlOUv1lUulcmPzjx+BrEzrskbtHHoxm3A9Yhsfdf0X
nvNVU8eK3bqFPb58KMsBwwX8IsrOGkgqpJv89f/cQOA1CJHlH+vnD3NsYdoibgc86iOyqFtvVcLe
CsIu/C66JuAJm85+MecebLN7yXM3OePWfIyjUJAIRsVbC7+covtwMkgy+eKdsaC/Hnxyy5nv56vR
LBYoA7BXl7CjAEoP1rpeiObIzvCIz9nRyRclAQozYYT1b5wpW1dFP3rtufs2aWFMZJQMiNV59Ihc
o+aOS9fJtZXhwFFY3gLP3EtBBMZeH07N7bzRfJw21CRWfTPYRx3zsmuQBxXqFuh7WByYlah+oSh+
dHHF7iDhBc78WUwGLNrymcM/nRDsDbRlTHvF0IZZJ9+3xbjGYyOvcrLai0VCsKi6o9JA1ZJvgaLA
qkDl8QGpo6XNscj5nGVBYc6vL9K0ortWL7bKDN0TAUmouEikqkqt21sWGVT0fwfajnGJ5TKlu5ug
7SwyK9pGbnKHbNu94PRhCkA2DpSEUlSIp48scD0z72bwPFsL1z5uXvJW0O6ZiyGIz5whlvehTnHK
JtK/V4wra1Is+eRJ/Sgx+q28FFMPZxaMzDE7kSNNfpSjGlI+W/paieszTk3Vmc3hYznqS9fV62gv
USwxImqis9A4zEXHVj4y6RU4XUA3/pWY6glhy/hidlsP6wd1xHHJIsDESK2VZnXaPsWpoh6csu3x
IVAXfr4zbfVe6AZEmaR76cCL0frPH+i4MnUW+sGVvgjgnlkSU4YpadY1E7olHsY/wWpUVhREJGLp
Avb7JgUesHIpeh2dioIORSQNOhIawLpGYMGntuvJpvbBYVRd9DtzOyJUpiEMGo2dxu3v5hC2yfJT
QsEyMMCG12k9HXOc4HNP2z/Nvce5gStP525EY0AnvNePUQIq3qLhvNUgGtuUMCGIWBchYzcYY6DB
FmzN9ex4FtZQ4LIt4W6cdqRcQxjHQJvZyTOZZ/QnJiwFcxi/4gHVunBvu5CPM83S2JyF7B9Nqp2W
TqN4gVD3VMwIajmOMH7RH3pl/mWxhoJ87uxZrDJrWngeeje77wiiDarZ2yWL1DqO9BeC4QmPG5fG
PF2PaeGMNO40HUPM6dtGj3+ZTcf44+fzpmMbiTGfMr7dpz2ElhLshk4RReKEIa/ZYmXbxTQB1kZj
Fki+UCbFqbPX0TwzpMvj6HkPwkWsjfWvPt6Ob5iIXUFynB1nPh6cRQO2/A4uFiQoBx2rviQW3X6a
7YZLCFkNbiMKrQVJkx10+VirUYlRfao7/c7vGPPKmQPisCHZENuIm6mQ9YHVzqpJLEqzTR1ttCiO
dtJIXmPBxTpg/CssYexNqdXHMda3bZLbQVPulIX+IY/an2nyecl2QNZvRRTiWAEk6ED12oSNkYkf
x3Zf4tKAvAVPn6EBXjGV4njfwn5BZvWcJzFYGLOaj0q0b5rG0jZH4npUAzY3qGQEQnUZCoMyzq44
/lihaw89u+fD7Tj1VlYBp9vbqHy3JDHC/jMJSq5Y2XT3jXSLg8OXYVuJQsPSL2vN+GHg64JQR0cp
yjKql3CFAjMNAyk1JDvkftDa0/ZVXdTYhnQUBlXbHK1CITdxbfKkl3vLTdKnIY1nvEacGhDwlsPP
ygTvSjuIrZnBgFCwqcdYUIpa/qXbTbXI+S3p4QDlqFC37I5Rmy5/3QW0APnwPTNhJHJ9P1ko/bMC
Bp9hyPoolmz4BjmmoNhxFIAmtshIP4wlrdaYryNn8WGKX6YyVhdKle7GVzMJV7E2XFPZeYFO6GIW
28i/PO2i0hktacfKKfH7+sqaFn990s67QVLvkZM8hsMbDbjsogqhH63EOMjara6Mcbt0jMZTr3UF
ZaL0V6lFgU3y1pUKQhm4CJQwQtRUegpaQUs3f1FG78tBay+6k3+2WJb2WMP8i47dKLC16aek0HAa
R0kiUIJyaLL7jZj0dWamCdJnZDAzcbXbpZQDUhXtduHjI3dBi1OwDjd014ADgQuBax3piJofLc0l
nxM7sFliLZUGBYUiJUm2EH21A7vV7ZRu435OcnWWxG7kvpZd6ZJjTEywvLpNDlSASEtqCwnwztUj
8qaF61R+Z7a3thaAWKl50569NyX2aCt00hoqH7VeXTVcpmPxlOUnXOpn3yMsws7gzs3EW1MJ1ZCf
QzmatPCcNoAPRwM1SYdbzB16BSFd/SJq77H2UgGAKSKywNjlWHmTwavvNVv+EE7hhTDhikI/qTFG
p+yV7QWIGUAS7zvRwqMIQS4NzroAX5vfO1TMMIKuqR6s4F1vFwCxG0VPsb2o9GYMgjoZtQajV+81
6brR83Xh+o/w50HfOcWxNXQyCWfE63W0RPyQdobZGNMSoe32exNSvSA7pN2lEqpB5TkImLR7k9Uy
macyxsOffvYa7H14XKSOjUa9bYdfTIWcuhpkF53KFZ1DMF28/jmSTVDl5AukIgnXjeXe2fHX4mGi
Vq5MMrPRheveS+xQZELJQCm6MNZdX/zORLNTg/qqS++jS4xfhiZISohRtmVsU0Oy4+mxYLrh+3So
s9M9hNNGs3o1LKVkw8HRJo01IlwVHND4lDQxsm9rIvHFqio0rCViATYjTKX6TxahUJgBCmAnb+U6
adBLJq2BjGpOtw0K/1mTJ7OFKV3rQtsNKTh6DfCfsn5XDuUukoMrbEPdFwIhoDKEX9Q28X9+nr7j
Go9T/bUeARDgdgfcUNFgd1kpo7KDuaHHc0f5yKCSrz+T8nXStGJjDvaLbY77kASNyEUBB/roIQu1
gxlOCdh0aoke4A3XbIij1o7FjJTSUxujJHzFnwiLVK0GK429Jsu6x0GcI3F0LPMXQd1vXlF/RX33
LBGySiKgHbd9DUNOKd6YAofz2wnZiKUjcgeAeSuSBbeC4sDcdBcwJzi5FCp1WG69FCDNF2ryBOYT
Xde6q+vfHqvnwNCGewePaFGVyZMPyWoVTp44aH79nBixs9OYxgOk0gUsHa6XysMa5/a6YF/Ynscc
FSJ8s2Pspk8xrZptdgEWVK5xux8jW1gAW6xkl6ga13qg05UjqRED2miiVbfbrAVT5GaBGstdnWTP
I6Rng6sSs2JJAz4x0x0Zh+Z59uJn3Q2H/RxPLnWNkimpi/70mQ2gST1OGX+iEo2Qs+lXVZoUiPsP
uv3xVmdWSPTlUs9fad4ekSpmGxQkfwCpbd1QPUwUPFtnPhgGdLisEfTtySIV6BpcWkvgXSiOTQ2B
XGDCV00hEIlpbnscwuxizTLcNRbzgkVu4FFvddgoob6OR8CWGNg3mGIA6YikX5kuPEeTXZCZzwFw
oT/CIgnIGyElF2AJB0K64EEopEEUYRFoUMx1+3fboKTe+2GzoOJa8pmmL9SoBsPI3u61d4U1zfKs
c84UIKX93oU29nkOn5sx+CzcSjSY29HkP6hHfwu3D6F34aOAMTVa9izQ6DE8kt/NfFKQzLqc4IPd
EI2usr3j9ae6wxCOnWU1G9yUiV6Rjku4SGa2cJmUTMlfH8mrhGq0q0p1MIppOs9skzZNvojKnU5R
GPFcgP9sjaOMLUiiF/UJtu61bRCglHa95Rp2g86s3xAOVIcqPc22fZ+Dw0ORxOGfSkLA1I8KxZdW
L4pnp/62QmdH44MRBz/qWOftTipvo1zg9sI8u6wQd5ja8m1LQCVqvyMLKXoy5BIGhf8FHeAeo8SF
TUbHweFAD4VDMxwxCQ3JNRwJbZeaRTAn0R3qQTxv2beNaXXnw/lDSYYFPm23LTtvcA5W4V2qlB5Q
h9FADNbWBxYYF9NrkyrKofF9iGreCAnqlQwhzVhNuBv5tsTooq4LdAX+caBSqXz7a5ohhjbkwOe7
0C5e4BFnG5cqzw6CNxV4Cg3AySxOpkytUyPRaROkAI1K7NjUyb1T9jm0eGY9KY96QdlGFJ69Co3+
ggBrCDIj/lVRctjpQUdKBCGWGjTEiu680z4SnvcOzOwE/0ruIkUWn29DE3MwhBM4g3kz3sKMkmsr
j97jMsw/nNBD0WQnoH9LDBH6RM7cMGGVLeeXIR/9k47QCwqajbQifDRS74RFK0TtPgV4VKsDMWXl
eYDjyvQG4nKevbNpwQLo85jyJij/lduWFIUWIjRRh8gdnUZbN1oYk2wydRvsRUiF+32uwXGtHOoN
pRANK9q8WXsx9II8jSD5dsraRY4DtImyD1H3eHUck45Liiljlk3xxHWG/uw46vpHM7o4rmPnoddM
ax1Nks+QIaHKy+xDeCYvNGxtBRAlm5CjOxIhwQjxoTSpkhOqATa0Y1tfcc83gMsgVzy1S8gCJx8q
Oq0M5pjyJbpvgFUgIMKwQi02h2gqFgVPSfJ0rj+UHEJ2MfWBGLyBmF/jK+Z7RYiP6AjZ365Hm74f
9R8xjITWL741SSAE/ybjhJv+0eL6KmN4bKUOxTAugb0VyVH0qt/OKNLINKO94FNY3fJZiCVDbU5X
iRI9NdiVosh4B9CDjyQx641dMl7rqepX1AoGIsa+8YDhWM/qIPY9kzoy0ZZdWVGI6QBWdhRQQ8KO
w8E5twsSXF+wSgOOUfz0c4my0cnvC+n7Fyi0Y8xXhe+AjJXetldGMVzQ8O/Tyl6sA66xACbLQFk1
2bJKzLB8NWy8MvrQ9RFzdmFw/aPqI8rDYXUfzctokjylnrSvUw1DBMVc/DFU7YhHwM6P+chgPxe1
PAwnHdPyOh+IhREl4bnxjHkD7ob/btIURqEFsV+DbrgD9hg+O7G9nfJxevd9Mz3gWbB8D8uQk1Yf
SPpAEE7OPekl3X1PigVF+oemlOpDeXiffdRux7mPB+TYM4329Ntn4/ZBIyiHbpIRIsYq08tj72Tz
X7MEc3AP56q8w98ynrK5/YWo8RGAi/kOpPJxVrxDZHZkKCxvQZt/Y8HCR5I4lkGNEOEyVZyRDY3L
lUEl+RIVZDSLiBEirfWRNY9y3xNcY7FTfDTLV8Em0ggRBs4LKoP03Vzov9E5mXexdQhd2+AAg9iR
4ylNQhmwtY2CUsWsM7XugWC5bjP2SfccyuaQGsQkGCWL6hz5R5R2b24OodmPNeg4y/v5M0RlY1LW
aYQ7tJl1hz4YArvbf2eViX0QmhJk+VTT3ehQEyvnDTE/B7du9UtDf+ty+wkR0GOhQw6MwnhLJg+q
odgdSNd9TBCCfxJukWzysT6WVp/vMyaIbYQUfeVauDLiadxjuMm+WppOuO3RApUjnRVqmmyYG4vq
sfaDqT1ZK+d4O60Gxt+z3XA+RJLVYTWy0tQYsmOurJl3mQeJDdJBooQ1A2tPT+BOaJWfJpBVNN75
mWoGFU4V7nCosV4YxLNvY0xEq383uPlXjSZ8EwLCWAlCv7atIhcUnB2QL+depOg/M/EtYWyeEpix
2OawEFInXscVOb4tySCe62y9jGVnZvV/kGgNB9inFNMxYm2zlsG6qpocFekdq2iCVOMiOTMH7P2x
fdLn5FrHabJNdXw2BqRbFtgGgWoMryrSvo2R78Gbh+mCvL/EV1UZF7wqtO7ycTj2/qvGC2jAIwIt
NKIg7q+J0ZcIM4bp5NqfTamqO9mlJ2aDnZ4+dw5IoNgHHOkbSOCsot7NAx51elXo3cdYXjV1dhCk
W6lsnpSH9MtKr+XgeMApivreXITIBFSsW7LnNgYxoodWTMkxLDzW+1Pff1JipJg2QgKvQb14Y2ue
ptYl18eQF72GQGiApnuIeue5NDTvyD7xDyqC+CqwJsPU7TxQex7nIwSclXbtbWp2buiQ7aJH53RK
rqPAh1j1+H6YpZiVWzGf2M+y8DbyZk/LjI18W/wJ8+qr81l+I1KMV0TNwCVG+Q21APd+lDVkWi0N
Utwql1YX7WPlyPc2ZyvQ0+Y6kZ+8x0C8oKJLsO7LlxNnWfnU6/prBhr3E020WjsEAl0yZGX3vvvA
rpmlPWEWHzGYz7XdSZONtfnSTUzwDkpPEnY49ooUMdvWt4jDms8IARZGo5I1pBkP2FK0YUswxJ0z
bDtmW9do0jPlqYGZAyPcnFtrIaNHvTx4I8la6UgX12qyVU4hcZ9jrlgqsaUXGW+amdKjHsNqO7L4
fdMMpEGmezLM3n7R2wgl5bLQl3G1hUVtXeIwz5BP2kfOv/GZNLVa1yhjk1yzMk2KKzSgFQsYETkb
SeAc/luZUbBctvguSx1N/kpaeA4ddEhVCiyBY35MzAGHcvLrNtRmOn+e6/NSuCwOyMevqaOmg5Gw
DLbH7hp2WfjpW4Sm4uXqV2GrR9uS4+N3gr2rpGxgdXXQ0Co6ZEgN0f3RnyaOpgkK+uHM0kCZhckO
p7fY73uReLLiBUzVvjg5JRpWR8bG8NhQpMs5wLFbyh/aH63SdmYWv5hTlVIVyjC3CjYsCGOZeBvm
8d4Sb5oVMkOUqHIqB8moXmrzujH8N8dSb3beB5rTv7K6yc5y7o5TFz1ajvoVWy4ajQXy3rBc71TC
MrWI2RSy7lzPC41xch9tg4NOd4lYVdQClRk5e0SRCS3QpjnEXYbK3TAwFttPBtZP5dKzbURxCu3K
Z0FPcyiLyg/Nl4QOsWgal+/Yz/30Wpdt95hm9UscctAtgGVcqbG3dhK5KezwOZmJbBOLnQ/7GXaK
7s7UaRKRTsFUnx4aHTdlvegXvPCXByaI1qrhfbgkszWtMJ/9yvdOw8Cirq+njb9M2EpD6lU31nvk
s8MZLWEzr49MpW0FtNlPCNfMCdrWlkzLWhT1XUlSyraou4ZgFdEHo5vWmL3017hzQMhyGQg1UpNu
Snr2er0h7LW1Q2TCHUMZwz9Fxlx/SpO5eqSO8z0QCbZnSmpX9WDWH/BDckoikpwVpgSY0R0doALu
zVixswlxDhIwHjFJjEMNscaFOzuntNKT6afNOUiThgs6aYbdHMoHrWHdQEfyl+s9w8/S3ubBfqoj
4I4uWRZRBVi8xW/5gT4aKAEuq27A4jiU1vMkuGBvz5wYjMQAvo+CxG1hhRqBUpzUmuOIVeG9GV/t
oa9eUXruUjV/NIQzYomANmCbX9YyEw7kmOLHbrm+qRNwBh9DxLa0Hcy16Zre3hoS/cTQrSEiWdue
gFFklOw8p0xsK5zaLHFC/V39M803DcQcy2JPxlCYwumTXIIxtpIPK2nvUQuVT4Q+qkvnzNE6rAc+
UMRw1NMnu2hmhkKwD+9uz090olW1qXL2Teteyql6gscNpMV2WeIX2lnZF11jTSPwwOzlzJLFszTj
ox/Rmzso4bGS9eNIKQBVLwGq81NpqepDZAyLTaRzchha9UFIJrIBKo8xaqZdKcku9VRvHNw558yI
weXIgWldFN1dYsY/onfUfZI68oE56r2XU/iuUWLcTrqL8COLtHcZWbuJau4NMh0Yk3VXsBtDoyTJ
rK+AChuGUO9ZDwlaNC41rLkjZCzvgTdHlG796RMORcjOkIjDkGWpyX/2UZSCetXgvlgoes7alBP6
m8fJB4nWQI/KS06q05l6Xv+kx/397YoaBPxwKk8zF3uVv2fan38ejqQILIvaquyx/GWssInhiQOz
8T/cJHIo2fvtdaQstRr60PlwLJJL9DnvLlk7hI96ndyjo0izJoXpxy53svqJvTufj8sH3lOr4rcc
FCtdbPtjVO1P3oBTEJF4SCJ9phWd9g+NhiqZKraPmuS9EjU9Li1Ga4Tx7ylJ5ycZiivhAnT9Hj2V
T3uZs9htzf6po9m8ZIuNG7Z5hOxSAyFqIFoVGYt/hFT+e/eWSad5iYY64AtHOOEQDkIBo9/RIGMS
TmDFzahar8P8iNY6ehhj+pl1BFbWyMXHEFV0HBoaMKlJF9CvY3YcPWMzVu+hQR9MWeq1Bgno0QXH
FzQ0gZEiOZuciezU3KPxYNMlud2MLS2rf/fY7bd/f3F73t/H/t79j4/dfhH/7xvd7v67x/6+1H98
t9uf/f/P+3ev/B8fu73U33f7+/L//2N/P8HtL25P/j+P4RSidNgpP8DA6wDmLCaG5VQ7OjoFDS3x
h3Uzg4ebo3I8U2uCw5/j5RcQIc+5tCJMJMuPRYoXGdffOJ4xT2G1iYu9Wv7kX57zLz/efhVJzJtu
aOjb299J3fUZtANFQ/skCJiGMylQ5fULzk4zUU0a8UuvGxRgluoHLTii68sI0/QASfD2GKb68ny7
680yOnTwNlqKj+gZRTSdvZ6dvRpFuKUkqs7KkX/KETkGdDoIhf747dnOtOH6UOsJ2OCJ2jLwUIfS
fmT8TsamWo3hTGVGp7Qaa/kIgMS6TmP4pmfk+zDwniXafHtwuUC1w+BOM+4ntmvRZDNtpu/t4Hy3
CFupnzTpZZ4yA6Rm8uh3s1yrCTRlX8dfofmrlmTy2DNJ2IYNO3+aSfZUVFl1ksTD1tmC2WvwZPSI
squtRcLVsVzenOPl4BVahAVsuliJOBuQPxtMivkGJWW7ydtoM4f6jFaIeZ2eoNiyk/6wE2o+JkTJ
2SbjlUDNtQkQq1+tq7Gct6BcLKC8/UmXSm3zMHzZywK5TQiwhxpSHYxzdyF4jhBRlfy0lfUZUsUv
6u9eYX+gnmQd645oADD3EGnSCzmDI4rxcNGTsqVwIXp2qXhnOBRnrxbY8mNY6cb8M6UDe4ukJUoY
5vkwkzBtSoIzI+8H6dU2tZS/ZxoljbC3Ny59iowNYk2rlFLkvCeJ9rEnrcxdvkZyJN6cHusm3UkK
7OTA0UavN3MyjPhBNHuddM69a1onNGkNUWJdiqAOXeEgI2Q/VPAUrW86qQvUUKufKqhF69CnQmsn
zoUV4IBq1Q2GEeOCcOMgFj4L58h9nnOP7QXpzWuapVR22QguNQgUPnXzB5fxFR5ztI8dc68L9QjI
BExDj4QqzuOrcnV7VXswl+spYf+asNldztqu69Q5ESiGyA9GJgysYWeX/RcnF9Jshz/SafCLriYd
IkkhGoHII7HAIdnBpiyXKQctM7LOMG0gebcLcIhPeDFYtbPb4Qu2E1QLZqs3G2xSOwNRx6EZNhqq
fZyv2IQtN4kpVtrROdGHLXFCRPFSbGOngJ+QZz9RPUFtQ6eHXypCqfosmNPoyw/h91PYol7g5j4F
BfGpwAUKvXWPNxaoR6N0LZOFxuIRIpiWJwHxm/w46sxRzL9++//jZokzud0nKwpN70hBD0JL62Ba
8qJPzGd855bbbhuDKAtoEk9aDwXScn/XJGqsBXb6VnnjGkIMV9zMoWQ3YW+A8rvbjoBUdkzCOk4N
SIjB32dS/8Et6GwGI04OnBCHVlLzCdkrNyaVOdPqCBrp1Z2q/EPoAAnMW4SBfi5ahr6yO7OVCUyu
DIdGz8aJLfPclDkXklUqCqqipYG2fOnInc98NHNHzOgfzxm7M9aRemVDFNiNlFKQUuXbwppfo4qU
WpIFT7Yo0Shktblh+7DJPfhELM0lo+TSvXPfKPc9VZjPKS1yPLSlj28OYqNbg6DDmjFzz7QJmWXp
ondjS0J9NCFxAunQJDiF0OF9Iq6t9pbQzlRDDNk2zNWLXlKpxzoOHUJ/qhO1za3lFShpyPk8m4Uz
QnpIN4P0n8YZPWE403hxBJGHy9RwG/YnuKQb8hlIbhsacDs9uLKTzoATsZHZpJFho5vP0rPlJPek
73lsa3CbEmfkb0yEjpGnmcic66Nn8tJVA9MlJKr6nBbhYyfpgLNmnNa6nGCAxvWeOtf7mNfXnNX2
1jF/2QR9IfemljAKdHR5Ri+dPI7XacJcl8RJAHmYsG5v6tfUDLYllJoVxgQdb3v3Nkl9hV8pW5lq
ERV9IlIGadAwyoJoeZNF3y71rexg9d3pNi3ebrLSXNRM4T+Tpgu3HHQAU+PfZ9x+ciVsZj35siqu
ZIPu4zmcMOJqLoig292ODff59lPujWTGkSQaoAp/8a2uoNdshSTjGHdjaH+IelR7W+0NtyjZSw14
siq+Og+YRNA3ePW42O0XTUy/mhFs1eRq3zG5zEVq3YV19hRp4IHInHjDW7Dyal9wDiVP6MB8Pgij
WUpPIrGYiEVE8HXO6dzY1oOn4te5jekUAaA9w7xtz5PASK4JlKiKFwJYuekqZ4Oxb2SdKp7LGIAt
Dsd5axmjg2KtfI5M7c0tuh8qUi9SJwEbM9zRb0PnRILO3A9/liZWQELcm2ejhHNJ/JvH6VexUECa
xiTuot4w10YrVDUsLjJKtlOpKEwUTGOJeW+npI8WhnE0lglHWgNbUyKFmippdrpNrVFHp+1TmSJc
Jdn25I74xD7HGN+Rk2PUbSmx7QZ07FlSPtOjxtCuyXZrdaE8d5UC/hS2G2HkBDMsNwWSTMKNCNqb
jT5Fz1tEu9D/HEu93NCK1tjimSQgUGp12ByvdT0aznUPxc4JOXBhTjOzq7Oz487ZudBkenBy81ir
7jLAoaP9NFB0o/93ZiWPJCQhx8ZUl6lsfteLe/T2Kv1ITUT6z7c7FmKw9cCKak+3FM4x04/b+PAK
/CeZAXVwiOl2aeQS2tOeSXNswNb2zXlQtgn6E5rL8j0bUzpR1hd4qpIbaxUPhxMCUcjkoaZ6SmSh
3Ba6Btnve8Y+fhp8Ic8Nkhb6VjpxIRSu5HJdjbr1rLcQSiw/OeUu2k02DVNBk61BJ3ZOl7cuDEaA
YTSe61ltpsqOUPawwhDzcvTTtN6CHppX/qQe0zmygL5WsPX48EsBt6uS8+3O7aZvs24zaQTZR9jg
yLVOHki+hYWhfHedtshCbqPzQDekFqDoDLIZl9MxZmTH9L7nUw6rdvlesY8to1U0HTWO9m3ymkat
OJtaVZ6tzG3RueWYihr5nBCFFaCBrA+RG+4dn0PeOP68oRC1zY2JVL/U7M/VcmOU9Qm7t9jX9Jfw
RjVMQCxesM/8NCTzFYjvqH8h+yCtbuun1lfc++S+F5LyVic36FRHdvsoMKOnYWbi9SuUCgpUt0KT
f1YKNoyOFIGWvNpk85gde7i3Ixx0e2L3xgYNvysKNMv+jJN8Z2vit2NYAToE9rM2ox9L5/Gebvy5
HbqLQTbWGrLLRi4QphxqMDYK2mu4FKLqziLDKIiT7idmOWJW9PY8L1r/s/73p2gBYcMyASj+WBiK
gpnNP5Iuu8paBHLWXgve8Pz3xoflQHYA6saSkcdMCNtlRYFFOsxYKHRE+mlh7pD4a+GmlxeZaMcp
66kU4/HFRABwJtVeWqWxaAvro2pt4g3n8bEpEvRwRIfFoMEnwWWppfmmboOs69MjYlk6d85dgRF6
z8wszv2yqBqK1xSJ6voWUzT6TPi3sztxPZYpGKP3CGrJG0FhnuY/RJAT5CVgGy7I8c76skcA3EYE
X8jv24OfzJsIZS346GVBbocH+hQEn07+z+1FnWVUuf10m9n/Pna7axhsJTLX+ee5arnGbs/4+wf/
5+/lcnpWOyNONwTF5e/l6FRBHRPMoYlEf69L8WbCGX3whrx+mKXzenvY6iyxkxZoiNvdycsfcCNW
CKwyeV902c/tYbz2gDlYywXgO5q95/PtdUsHNHLa8YquHaOwiSHRLszxevvF39923klFrXW5PRXG
BXseFnn2Ptbjz7/Pcto0O0rSoJKpMq4T3s91pzUU4Je7ugLjbXjkepQw7on1bMqr7v1zB/yIcb09
fLsh551VT4aK2p8Cemok2Tc+2uDSvBr99N83PY3zvROjscHmOTdDd7094XZDZca8tsAkN3UKRqTs
sObElgflYHCdKx6Hl8Yb3tNopH/yNWAAOyYLiF+iObMz48UXOEBEY10Km90ODtLXv3v4W/EBPR9L
2g7EJqGelF47dMplgkEjAX1odG57wqRPj7YAUNctL4/5pjn2OrrYf34ye4SQM2FNtzd36QdB/9mV
+WNkI5HUGulvvFao4+1mZBIjURRopr/ksC5KBPbJRJdgaaInzupqRnwWkQ+HiBLEnBmTqVDebjMD
fW23oJ5l0m0zgH5ExXPv9pBX0u7qUWprnWNDsv40Fz+E4Q5gqQViZGSxD/5ovLCAPsc6AtyiLnCi
LT/dbhqzzY5qBPk5H2RPSbiUzbzpFxGqV4w+ZitqlKhNmD4iQ7lHYEwzgNzhdWjt3+waYwzG5W+l
s2mdx3hgfWr1x4wy+DYxjPfbQ5SnPBzkHJwCFUVAQHN1VH3hboAPLXhx7rqsqxHCFiB/cPEQn7oU
n0KViH3UqcCeCIipEQa3vWw2MfU9xHZAFGrWGkwqYKX+i7HzWJIdSbLsr6S89aAagIG2VNbCCZyF
e3C6gQQFJwZiIF/fB6+qSVWPjMwmJF8GdThgZqp677kQ6AGbLd/E4oDfnjeiqYqVyJRNBh4trf9b
Y2eWzkvBxHw7Ljpus5fljHKEJlhU2WcY00yRwK1s00QuD5XOHdInh8T4oQJE5OTG1AfkivN7Fwee
KMv6mHjuh2mKcVuUkqn6cj3+fgWcx7oDfBqJOQ8Yfj2qGsrR7w+uFo47CD84HPGfFSlCUXyVj7/f
gN8fpgzVM7D0p9CODzYcYGTI5ChGseTGI6jWPjtjnu6RtGYV/+xvSeOrEImK52hUT6BQ2+D31eTA
Xx1/X2xonuPKrnIPubQRbhPN3k2+eAk9TKBjhiWEW9gWu4rYtK3R4+hfrsl/X0DZ5xIMiPEcOv5P
XtFVtHw02Q0QiqPHuWMUdGfGKPwysuLh969mAm0dCEb9+9+xvB16k5Peafiq3xfIsP6lV9Z2NLTp
ngOOMqr4pH915jgvYnpw5I0tAkfTruYqIT8efmdhGYds8eZwHAWuFSfPTOKr4+//1S3/BSqYQNQH
kWNDCTP7FWIK2sEsLeNgZlX4vRb0uFvw3y0v1E8BfzDAEQceWaAaerT2oY1S2TEYSTxIk0NUW+tw
NMrLhK/+IowO5/RcuFuzSZDeSfsMECVBKoVfVPvqBP33RKBctVMT6X9a7wXE5B9qTzw+3ZXbONFL
qnePYey775jxvzPVZbRIOIhj5GTnMCcQXTOcwLSjhtLQBJEHeimr7VJYlYnvXekyNS+EgM7baSkp
eK62vgu0zAjJmvn9QXXTR84kHFISFNSh9cCJTRH0Ac1+j6bwwbNhjITTGJ9inUtu5eHrQP9ilehd
SFfvtSVt/ICecRenYbKHrw93THUDJS7L6zHiJEOAHJUAY2G00xrGmv6HxgkjmXBpVDzgvnV4vmdA
HRNgZ+aR5O1COcoYNHGw3hsm7n560u9VjwnYnagD2hG8xwxFMyw6LCDVJLH3NA1tKpxaedLvoqEY
DlPY3NS8BUGPY2bt6oB2CJVEsj37RzMzgeMl2sm3/RKvAIClShBFkmQd2A9od5wvyQiXDdlUI9+7
bBiLTzes+SFhfk7b3NhZCGMvjettHFszL3Hm9hfWjGCwDNCfqgcGhzjivgbJR0ej9lbwKQTThxnb
Jwpy7ycv0Mqo4rONFJSeVFCP1mxfhUr42wFtI13NaAHaOiOst0Ih0ORIO5YMZa0aZr+mUGmEXxYj
8S2SIJIu2Jg00Xo7tJjxccxehgI9ZhgTnO11I8f+tn4nc3vHRPS20yEDcXh6RkM47iYL9Ec5+gSd
RGdw1inT4/5a9z6waIkcv3+hLZgXOmebBJr5aij0bY+vb2PQpJKMlnZD8kY9g5BbEK7D04LLDTxe
3UJGiQXhu1bzooxlODJXBrZDk7klppZ8ZtbQE3nPXhoMLU/WaNTXDRmA1HXXmifWCD6W5sjI7TnF
PwMxA7WSbwDzWBGZdw5zHFh6Z6FYraMrb+EuORiNTTc+lNZ8rKPSRxaUNqu2IA4raehuJOmJriNr
adzf4bpMGP0DUC9xE1u9OOJvmoIcrFqhUbBZ9kQ8ALKzJdqubkdkTYX/5DbGcNJ8hxTsFvqIgvkh
fWTlDqF72wFLSz3iApSueEAY9EJL+zaTjrGLXLJAhYDlF1k2pEQa69JTi9yFh0IDwmiFscLOUh0n
zXpiC0BsntNAnTUIIAUnChoEHB76G2EW2tZBUh0ahX+qVXlUPhPiIfNOTRvfkwlUUTcj8SN84ZRl
LA+UH9NZuT3kGA2nh9untMTARAR94u9bs7ntOvRoWodZZzAOMToG2LrRsWwWAlc+9XuyuE5Mhtpj
lsFm0qxLroMubhF9vFeR/y6EVd7UhPF0KSHOKcGnfivMVVw60dlFPrExkKPipXSvwxp7hSe77wY+
zKp0Qw8KHMp7VeRxYLTJm5p7F/2vXV5lRJPsu5oO6EjmndKLnzmrXRqYJs3q5c9IroYw/kxS9g+o
OcUWdgJwuzp6lFAhEDWaAEwi9CBVpm0KQeYH8duYVgnmpW4lWBg3TrdaqEc7QOXFeggl8eMxAU2G
g+K3RE13yFCu8CICgwKVVyz3lFGXgjHlLvVL7zgp/LOFmyMiBW98wgwQivKKWjMmS9x4mwyWSDi9
0UZv9ce2VcbeKzIqyRnOFxVuAEPKJg1uVSqOmaXnUfRVNG9g2zhFouOSIP/HU/ZetM7d0A8fdkZm
em8CaivobEx1uo8UfOwMNRs62bLd5eVF9taw8jMnPMfXHZfdKbVbF8AzDy1SIQQetGLGPGgZeaiB
RppaEmusvUVZjaJ61vHvee0uTeOjZ2Fm84YPrwJFwXzBX2zBR0mPddXhnkCdm+ErJHW4COVZmysT
VEufbz1/eC6gvRtwelALGZBozQKQmDNcNzyK1+xSmSBDjiZksWvLrFwLRglBNuLu8BLt1dadaT8Z
8w/vBe69Bru+wTB7xc9kwVt44BI1HoFfqREMRFy6RbPzmZ8daPwxqjd6ODA9fufEX1g2w14jnwjk
bd3tMsJ9HLzXyLaB0cbjEckUqgB3ZgAFu6zm8ORqQq2yIWcgamek8IzuLWnfd5PjPaHhbkY0AcDb
K8ZeKYRrZOJzSsyiRDeNTfEJA8K5S5fK/2aQFFE0f5+ItnxHgpNttIWESWvcx0G+zK8/nGahfNEo
RvX2ZnV1HGi4i7m20HsHwXXpEgnFUPo7IOPyTCrOXhH+WfY2Qr0ylxheFoyUICxQxQ+aft04mF9F
Bvt5ioAOzOi9WdkA+FFX8A4Sx4CeHnxt19YQmFHMgpNm6CWRAN2E4H6zwS8vqhgC2vEjK/2sr3vz
KcKMwu7df8XorWlnjMzC8QXK+TMZwLi6c/eozYTtWYM8U5a+aCHjI0cI3LSGeQIKhXgtgsLra901
Jn9M33SlAYVykCsEwJ04mtaW1j/qHeTdEDhKrllfdLFuBt9EPlJCSCDcM8yt/lSC3H/u0ORFuX+e
2nl4HgznoZPPMYq0tcL3i1WtelVonRhj5/vIhKoXWkiPUWeW4EkQVzOAwVJZOud6HNLAK5uDIcSZ
bsiIfRfl7VRpZ9MbjlXhfOmzg8kItB/KFLXvlbqWaD+G9mc2O2NrEBE9gZhoF4HJMFJy1I52BZTs
E2FkeRgJHgJu+WQ58tmtxmt5mAb7oYg8Hos8sTC6k+1dFth5kv7bcaPiGHneD63QqG9f2MKRALno
w8m4p8g0bochvXG5qUmE6wkmtvhtKSGaDsG3MS4HIirQyOpSBqA8r2WjQ0qGt4GwW2NYhS6/Vib+
Mu3sa9PRoidqiXZcWc1IuB4yAye+KaS4CXPEa1hdyOcjm1Map4zrn+gx6VBJeI8gDjeG4nYU94Y0
jLPbeNAj3WTadxEz0Brkcz+ZL8rSi7WJqU1R7ADGVLuwdq6ToX7HyPcQcgfSjhkJyNR+pH9aOnWn
MRM76Kqk9z25E/Ut5kzydI9j6e/l+NMM2bWgxF253fjRatXOQZ8w+aRMdxa4I9JVzbqGFNYVxGgy
UPPhDSIzBp3dl99JwRPaO4ts4oNWU5/3NxnjWWvovvzGrTa0Z9NVjX6w8yVEcFttnbZub39/0Lsb
aRH/lHrePjZTa98QnZjEdKEmvM77sYv9O0cXd2joW96Y0NwoikN6wRf08vYV8uQdwQUpzi/9NIfN
fNV02XdKeGQwM/FoPe4AFk6YoE76MZXsarqwm5NTUuVgwiV4oyLoPPOYsDWS/qpJmqPAhgenkH5Z
JZ+44dIngf878QBKp/TCZoTL69EmA8sBMhczf1iNLso3x9JeSrSH0HH0FFUk20tj2iZocr3eCuy2
ayPUN93gj1u3y5+ZOg5bx42fY4B5ynp1RDIAQnWNa+F2NvBEorJV05K9zbm+rB34mwhX0cgKAIlk
f7pqz3w+fGwsd9s7MPnCwf1iPau2pgH+BOoaEjMAZMGYTtASaocQ+/G+IRicprEVbtQoshvZRt7B
xe+sD2RmYNfeRz5RxETGczQqQfeImu5ex1xzYxs4R/IYmURnm1fMesFdLecd6Fj6NgYWQJRARFZh
7UTpuugsmrjzxgAuRZuFHJNsyc5dJJKe1scnx3zsfds4+pEQwM6asxXjXBhUorbQn6/6YbrxQ1zN
HDW9tQ55pGTsHagZ6MKM/VA6MyEAPS3cLM3uIWyljX8XmoeJ9LkNHoWEGb9rb6REmc40XDkoMDkq
bLqIRwrgo2bkBy1adjwD5jwhJjtZRN+FPk5rEoN7KN5IMg3BMtYuuMoy/tAsvOUuCVZJwokUomG2
h+5HgMT1TD7J0OkcXGT6lWNQO3pO/e5gpkZ4yC3kXjECZdbYV5+uNPHEuy2AaIv4L0FjE9rMFHQD
tjLP+LYFYxajJ2ajpiGwymrfPZD+Q5lSqBvZvzctREDP4yANnBL+2UtvG4Tv/n4mQSEj3PC5p2mh
lNdOh4iClLKue1WWfSgr/M8ju8mKUcttYWVHCBHPqM+JW884pzQDaX8CnGSkyTsn8wCi5fSdyVg3
FsMs3w1yPkS7SHXVuCU4EpCOCM6gGJNHv8cgs9XoWJeSAbHZXI1hm10ran+LAHmv52hXczhwUou1
iuzSVZm3V8Czat76/keATYIR/JrGIeXM5DHmLskLJll5lTZ6tFN6+uQBnNxG+W2fO1+G7Wa8idRf
kgl1TZ8Iigcm0VmZhwa0d0/UAUq/JAzAPX5Ly7/v+3kIwjDjUBFgtmcYheBgg5rliqy9LcWrs+6Q
tQRui2a3IRYZzQPc6rE5FKonq5dZFxBGXvAcPdP1X/zu0Su2gpSxV/s46eNVYUe8M3WPpTSXHJym
I82Lu7iEUZbM7tbqGd5n6tOSyYNhjM8iaolWiNeDNfykotS24ZNOsdTj3C57fD+eBRM8mQIj/4CJ
dgzp7m5njmkQPNBqJxNojBz9NluP/oFl7q1N6r3bflAR2ecQT3Y6Zd+zwaZaDzFCcP04VgPTDo5b
ZKcEsYF7xkXGbnuIyDGUBEVY/kRDApc9cZp1OLHI0zlhCiP5/RiYxswEhTzQ8Iku2wQ5j5saRyPi
GFYylIL38o1b8BJF+UWU8RW+KA3VuwAlqz2DksYdMEf7ImPI5dg2+2L/XGTAByQiOuxSXgBb774g
TpkwTp8uTE7fuqSzbCTH2miYKg+MfheRdJl3O9/ykAxkuHhts/HXFag2to3yQGUttOyZAgcSVq6d
TJMfN9XPQ2xSAeZsVHq0cBvUo2wQJKTxRz7wJ+Lge+hYqYfUfRoHpNV6Bn7fQQhKStFuauLmgt2q
WEOUFpSHosBeNy7SQQhVNKgNCswlfps2sqy8vZef5SgfSfmVx8IYd0XT7ljwbyaz6gO4rlccy93V
aPuchJgNuoP95sOrHnAgIenxr2ijfNiOdLbz2O73SVdehw2GVdskzTMHlVkn8asVDTvdVt+4s37q
JHlN6mYfa6O2UvmNop4XMwYIuy5BDFnhe+XHEwlkqAiyhGN5Sp+Nx3U23sio+ZmmqWV3hGGkJgti
nhnUocsGLb+ENtBbLUG0M5I6evaPRaNhZeuc85d7wGLD1Rd23OR3WzTxn46q4A5O4iUfcGKrGXlZ
nqtTEtdyY3KYt8p4z4AZ/2g440suim1vpcxMwWu2Lktt7yBWgWm7SrgK9Wxt7BkZwqRH57GWX4NI
wIZASslzc4debJtZ3X3u1NOGSifySESup/6dbenR7lDuDhzO8FZoS7BIP3K01sUXWp/HuAgDIq74
bsvjYEHdlDLNBp/MldU1+xJvpYN7xsMptXbd7lEvii+UXFSJXfE04X0w2zZeEXLzQKB7w/GhQmud
sq+PJRF1ok+/F7qUP48WZUhfX4mwXk30YRpdQvpqmB0SoYyaF3yLl3KrQSL6YE8OpqhrD5NtdoFe
17syQadi4aaPegOgW4XjAMQACvqsQbzeITb3snbeewZWtDEF6yYWfK5qGyhgJ9FbGEjQz66UMcZH
h5sVFULD0qWGXdTEB6dPaSziVbm1nKMmtPkzTMcXzc7e4q7VDo4ztE/QlJd8Jr/dGORzrygFA73r
ljvUW2eu1u7FELeUFr0eSJMQWIh9UWDXkry8l8qtr4j1OKKgRlogPCqdUUNUE54HeuBbNHiHSU3U
K773nEqEyxVO1FZ0yLTMn9hOHmfHOiPxYQgNCs8xE4I/qLb7eHqcmv5rTovHklPEstZ+1DY3jFDy
pM3GxSVdCjRZ4DnWAgpTG6+SUJWFe8nTGR2c01ADuebGcwWDfVV/GFSS1UIpjcZng3lrwMHI4w4H
rYMryJaIFyIf9ZHfB2ZHczmc56NNkQMc3+YsZrwmZgEi1Y1/uvosZKoFxiCDvqCVzf65csYsmDNv
Mb73tNRMFEK9uRlAzmwcI761XDwl48i+b6rDwPCHLoGPU96peAa1e0N8F1mbrfsaSFnM5lxllAsM
xGOEQPon0p670YKLr08YKaFeOF7+7udNc6rg6PBuZV/9EI+oIdPHcaqyveXbt9CFvG3tCOIZegNH
DbjvMpgrmROhAah9QApHD0LfK1eKbYysLktp+/Xhbi6iK5kTHVQRLzLoyQWkHDeRBwWRZRn0c89d
ZstFKFW+jo1DEA4BYpWX4Dmo3GQDmU2s4Z2Em0gkl3kw6AqQzjiZ+pfnC15E5T1JCQiDSl/uw1z7
JB4L+pXGO9IM8rOQDi8boarS8te2hnKXRp8M0FgTUoJhwgbnEZgRUF0/qqCvVk5PYGQ3Zk7lnZYG
3ZeifDSWXoqxkD0B2+/Pc1U9i8LArZC8SuWCEUi1LW2Zo+6M6GEM763IebLRpt3ojftgMom17S+o
KfxyNGtQlG7agmB7fVkNvGo3O/TJ2c+Q2pslrUcQh1FD/IzrNvvOAu2bQVZknNqmHa6aYjoldXtQ
sQmN3uXorXH+IG89fhAjxFCC1e5oFdKC4myTjq5NvELjrmRxzHWamlpKv3KyliNKvDKlo6/qpgbL
EoZXdo7hiAAL9neLvm3soxAZODnPjrZGPHaSdX4ZsZFeHNwzcJnuzSF6a5i6BIP0QfeX16RMs9Fa
qIgJeT1XmfrIGFevgRqZZGDc6PgntBBUO3wxGivXVYueYghh0foeJA8oUW2s/N3US+iYOuBGYic6
t1+QNkQ5VNWZsGekHmpnFPj65xzNm0maVkS5QJP6rpnkTvNZdKryJdSt6Jii4kqWXAT6XDcIez/s
E7HcBG8m4wdorG96Y/7kfGDRarak3NF0VhqhAal7h9zqOCAfXTV19UiHAACEe+7ZCCXMgR2+GwZu
2nTlKxWEwtC3zqMfdc9oF55aDYaq4GBQkalEMJ3+YQN+v4gm2xf40+twM8EgHFD5B6pBTOHiWLdT
/akLOoP84aFHJdGCPlj23VXbxY8u2QaxrifHmBN2pm+ajgs5mNdIlpJNUaYn8+LrANWkhpOzLC6J
Qq5MrYvmSM4nNDrbiB7/Lo1RhTJPx719U2hpuxuU+aaHYttFRLvTloXKkzifpR0ynva/9BrllmtX
8HUr5x6iIGnNdDtU9dAmzluVeglHKFypcUEBgJbwo3DPNGHOYB6S9xrRnxLpBp4IylQ1Ba7GquTR
4VjIpX1TZtAfh+lAgMs9bUhaGlb27TIJoQmgia0Vv0Yz+UV9YlLEJeEVXY6JfmYWnkNkd53bnRj5
Lr5jF4ZrVz2JikZumXL4HV3OI4Ii2Yrnr4HOZUGAi/CiwBJYbOkKHsGh2KAoAT04XmUR16NQ4LYW
54USmE1LlbHye1FAkadPZ2L64u5lXY9ii5zMjRi87wzflq2ru6ieiKIujZ8h1S6mjyO7rkg7rb5N
6QLutLWrzl+8geDONTuF+THG95HNWWvw52dFbExjlQ9gB9pNGDbFqTZs+LkCvE5vRPA0sXF7+XMW
9XejVoLyLv07xq7XDnKONcyDdAto47tqaQTPY8lR1CN0Z3KXJKB86zsQ4jHy61PYbweXHoCrY+FM
JbafZKAn/wwz5alVQG/wFl/YZBU+fWKPemVsq2baDzUMr5pAzX0k/ZvesN8wtSRnYps/3XH+aUPv
3nLHaw91YjM/pWZHKHatbpOEBwNly7FN6OfL1jwZ2nGs7StQfB9Wywnf5jHq/ZeebhOnKOrehZas
+iUW3t4wTzwQip1zhOYgmHScr4otT9zes7v3mgKUB4HiJvbgLM+g82y/3npdd90SzKTch4jEy3VH
zJ9V04gpES5tBqf7zps0Y8Np75rRu2kiQua6uoOfbe0g2yAPNMr7onL3gNNNQ+ANYq80ZURPAlhg
6ABoMyoMgQQpYQC7SJcuwphZb4SHrsvILfG0CrZ9s7ydMhVtWv2OnItmdp+JhP2YM3XDfn6O8Phu
yamBWKfUIevrM/gj9zEk8tagx++b0wVI9XOupXYgB9RaUAavTPtkdd/9OLO7gvrNF2irpS+OPiIN
W0Ps/N4Eyybkg0qrd+Dg2BlUfZZuyInBWPedWXPhboHyMbgMr0eorSuLwG6tBfUDoXZGfgKKJEOA
QM36JPTm1kY/IEnhqkdWeAyA0VqxjkNtVhuBppVACroPhrSu04mASGYsbaAb8EXrPBtQ0NY7L9Q1
wFr+uS4JaNFBTSQl+SAjgQ01Q2vip5+lcgKPnDx6w4SUaDRNyk5tUh9nc6j/DJVMcV8yKjKn+ypU
r2mfWVdWzqQ+Z0ouNC5jzsIbNqjrHBc2koncFbK4z6KbrDtXcGSwuZO1of5xY4PusbXRiI/cFnbm
brpmkyOFQtpkfDS1xsmurteCHGXNRLnW6id7iIoVMypP1M8MgdXKsgY2q7a7DlsyDIfizRDZXnry
rgbY7frcWn1uA58GVWlgZUdaxANuw7bTXO5jYziGM2lP3q1r2jXUmmGmIfvOWUTbFRyXbI+Ii8jm
8enj8TQ47QOjLLwTs2BMbDt3XmucUzQOVPXavI188VpuY2ilEPnNFfHDOx9uDewEhxTRzjhmCoK2
qx4hlqW7igbeymdx95wHawL/r278rGc9LDIUsORGDigHpu4GEIWxQiET0nuF9k0bNbBo4NB4rUmh
1fwD1k82pgj+YBS1+zQUcLQIcIIQZbDMZORaaSQZMsP1T6rRb5Cec0ONrRmEUWFP8DpJbEons2Om
k6DqWj44BpEPkdtOgT7lHnrSEvZXyKMJZcvzNkhhe6CFETD5DHEALWqN92DYsCsFESfltd2UDK5a
wvY63gatnba5nZ045zB1EWXEVNxkNuVhUB8TIW+Irf8hKNHfUIjJ9QSeEZV0jM3hDr/WQg7ziaVJ
kMl6/ifvyJfsWrln+B2BnWCo67ftcbLkuEKvA/OuoMIhKRLXD21JMM7DCVNRvmWkYiOXJJPaVJsk
5MSqatSvfXtvC5qK2gx0Pc5uiLXCEKIQFcowIZmM8XRuyZMqocbGXvvNewBLMMUr0tsdlhLW/d7t
vkBjBFohblTJaZIhonsZOnUyHXCqkSqI/Cpeh5kClFQwjTjOHvCMRePKjpNPrRzKdYS9GK7D3dSP
L6ZnEj1CznOINAUnzNZraw9O/T2X7tZqkTNiXuLLm+xVTEo/RVqy9817pA7DqgvHCyO2aaWCzoog
0whQ3IIzoy7p4XXpADm4vuMQIlfd7NxU1AWdRbIwBq1ADxMA6RIAHXWZzQm1P/I0Nbtu5nElldyX
T0zK/T0hvrRjgmZubxxYcmYx731bkT2G+GoVOov7bSoZ2JGLXJTWOaTfbBqTuLZz8xp+1Tphf9xI
WM+IjiqI2QC9KvUKppmLS1lfqmIHauoH1cVDljGN9zxYfN5kQMkjqJX6G1dBFdHObrFgCkcEbOQE
m5tiQ2tP4Np035mYN+AiEIwRwgkUDGCGja5EzyLA+eFLW5MrUKTNRzWV36Rh1GvC7+7tSVd4kzHM
zW3v78yueqh0HHy1Zy+DEcatKbnbhj+dZBTKjd4TlJJBNbJjdU+MaMHSQVVfh1UWpLZ/7RDzGWvu
tjGYAvVJ82g28aftReNGV4QklyVsocF+mc3Gg7gG0SM2XkrLui1mLYVAJfZZ5l9pKUaOUe9TGpTV
zm5ra+e2MtzwKKr4KWlR2ZH48GOxqox18aLykMhIOoHljR2f5zZ/9mPka2TXsfmiGKjVN87YTy2u
gwRiT01EZdrqbwaqrzVaP6Lw7PohjQlgHkPql98pacwaDI1ZdmaAfGFbqhnmSfYRhmgF+zkoMDf8
GQZK8yGm/u4xGyXh9MHJgyamy5JQeTnaspwbumMcx3VvD1kKi9+hc5IqMPAjM2S/MasbfevXBKZF
Q/US2dn74q/YCBikHRyFtUsFvWXfcre0VilV0jGnCJ4ZDcODcsMiMAe6d4ZD9QsW8iGs6MQBNT9k
7qCvjf7gxp8ptw0UCLnBwNDjVicekicQTVEkUbTjC+7q8E2QKYdMYOtiVboeXwcCp6aqsXceqxPi
iwxGUuijnSUnjSgo91KUt+hCoAB76asJXQYVUEtMZULipu04x6zowytHsFQMNKZrpyWAxZwC8Lt3
oHGsGoR0i7puk7ifrqv7ax3lrjaa1cFF8gbztsl2Dot1kw73klDTpjWutXxi8OLdpsh2trGtkdWo
493z7OxrWU8x3LskrTDwLnz32swQFg31Qeh1y47OcR+XUE49AqUzIZCCIBiKbQZf/GaCoI3B39VE
oK4jD9yU60ArUuWVZ9XnggxY3q9nKHMVmvtGRw8XjSt8U2Ir6Vjteik/Dd0/kxBCu8jnea1C8Th1
8QH6ik02SHfXtv0tEcxRhkepdE1/h8DwjXnuBgVvcrB12FIEvHe2Gm7qgnrEZTbMRIPgh1Li0NDm
H6OmS65T629NHLrF1K0HhycyTdVtI0jm64xkE1Jybzxt2touR7PYrfeDNr5Z6P+gfnHr8/42InGC
GMFT6HKmLmolji74FDY9SFgdR6cdQF+QRAzFqBKJzPWi+dTm8PTicPC541FO1A3wUpXv/EmvmRcy
3xrJJFwP1N0IU2RNqSoDUmySfVG7Fi4ydu3KikyGTc3WCmkCWKK2Al+IAm1beumZKK50X0e60I7m
per1EzDz6xA2YNIQIyUBINMWjPgvBWZsjsl6mhWLnaKqaqPmpbcIsiEJHU5nm167abw3ljyW0n8H
tNxcZRGwzswmqC3q83PsH9KGCSr89/zUzP6D0aHCmihosiz/UXZIs9ZEumKpRy3qz3XuGpsmjH9Q
xmarFKlA2l4npGXNtV+uufftlacQSwDgh5MYEp49RnsMX9q27MYXKc0f33BYYrtyHU8gj2X8SrfY
IWiJRHjrjQMVXSKiKxvkRvkoT2XX77WpOzQmMLRGu09lF26cJrvkRIshYtqSp77DqEp7znwfwugB
/vNz5EYvYRl+l9a7jio104bvRKBmmqKzbtsYFur4VIA8yk3jUkXJWQ0hQ0QEv3mPlM1IbOsia/+a
phHKGSIhujKftmnm0VhwNKwaIYOHeTQ56uEe6YvKXsF/V0t4O0eFvomfxcIBm+Q9AtRnbI0ud0T3
mQ1MpwYPklqR9A8EsmE/16ZXhiGPdSjmK0IKPvWdsriEkmPQRZ/iF71Ov3i1SNvnSA+6kFu3IXc6
sEz7y+T5YMrIlXRBZhYFASr61Hn4x6rnYmZ03fdXWecNl98fjMj+Ric5BKYmawrqcl8KN8i5GRFY
J+FJQ+7VAkNa0zay14UPEvbGkClo30xPtiS70NgCLrwWWgPzC1z1OcsRgwFjvTfJUG+NG2/KjiyA
i65pPjQ1j2QhwTnq2mGUhRYUUv9KYuddamZ/sfp6k2nOozLwtjsW3JvUJa2nuvUQAZxMQ3tpHJSk
/aAXgSOwfhEp88EAO9smPqXY5L9ORc2tQmRoLJJuPc7DK94ZoHCZ9dMYFQhBK6eDwJ+kRurWvMgg
+OvVxXfLRxvp9dFWBwmL5ixaZLiaJvli/U7Qn9vAFAHVi1N3PbriK9MmouiSCNxTx+hQhkA5zRoQ
0a8//u1vf/23z/Hfo+/qpsrxC5Xt3/7Kvz+rmqiziGb7P//zb/vt3fb3d/zXV/zLF+y+q8t78d3+
P7/ofB88/OsXLH/Gf/1Qfu0//qzNe/f+T//gIUy66bb/bqa775Ym1u8/gBewfOX/7yf/+P79Ux6m
+vvPX5+IQ7rlp2EtLH/941OHrz9/mcL+fYX+foGWn/+PTy6v8M9fD32TfU//6xu+39vuz1+W9RcP
cRtoMwt6i+7Z/q8/hu/lM6b9F8cV7I+e4wvPch3n1x9l1XQx32T+xeDpFgizLdvWXc/49QcDvuVT
wv6LZ9iW6SNJtH/952v+pzftv9/EP2ge31RJ2bV//rL58fXf39vlNblYlVxfZz6p65Ztemie+Pzn
+11SRny18X/qplO9u3SHGs/v2QmZHk2de8xDGpnMY/Vum4B6eidwhe5A7uPB7hRxFCsV5iwrmGMI
A1H3lojqa0Awh9x7rJJLbM3NVVIz9vfsGiV4Y4zmUc8ocuCWfpijZQWMVvuj3w1E7cRfjZcXzYqk
vZLYAsWmOYb1vV70wPImEjvmhtYxguWbxo2mc9xTkOuFEQdC+eMu7uzb358MW1rgIAu3dSV/Bt+v
bkGpanRWi71RIf8F+6D2E8qBrcoRTkWNfvaT0iRfMRRBpOsf5ZCd/8cd8I+r/T+vrqlb+v+6vgx3
PF83iAf0Hd3x/vn6Zj2BQaW06a8v8zgHiQ6yK4RCjWmGF+HVhLU2qOS0fvhIbGbVDMjNx1gNH53R
rTvp5Pf/Qdh59TaurFn0FxEgi6HIVwUqy7Kc/ULYHZhZzOnXz6LvADNnZjAXuFdo9+l225ZU9YW9
10ZzxgU2xNGtdJtiJ6rcPSG6hyADLJP7M81ydAvnn79YdLP1XIUXgWDpZRSvbpm3p3gMii1TXfPN
isZbMdfVYzmhqhrHitBJVYnDz9/9+TBn9nIgbrGx3PFxnotwm6lx+RXy7xkc7ClL46NjgFhOy9fB
Ib+DJLxkb1hh/ERJmB9CAIWmspsH2++cHOFgUb7l2EsvVAQDg+K8oBc3FKmavU5Mmj1sxFiMryYl
go/FzfStqXNecFCOCIHPpLL4ncm+zKEpv0Z205vsARxQc33q+Hov1i7ynvc2If+QpT6ftvVicJEu
7h0kxrYTH4I0iTiNeXJ3qsIDhFA/mDZ4nigAhv7NNgmgY2weH38+VMH4UCMNezQjluKWORZ027p2
qYitYbORz5/EePgUSXTXOQVvRJrkYTYJ0AuL3c83O6e5oFRPD4XbnsJORjyv7Bts1rRHBL+8zhNw
YWvgElvyfaKPhCXsnoPN2dppGH1oRNgTSBBPGxuyVuYLtJ+XwfIHeyJ7Oy/RNxn80BwKYAqa4WrV
dnDTq2hddhZDkM77KM2xP5uILAH22aymW/Aivi49AyJ8XG8KinXM0jyVs+XQgBAZ7KlQ+4Mf/SXR
K9iV47iPZSsvpmbKC0auJ+FKsXMgOJ1+Hma9L9e5w/TSkOOVhNP00FKLXLwotM9D59tVaeFnaIdz
22Qbk5HvemizdquCRrsEeg2CRFWWIhAy/Fq2HawR3EMUk4XTapG9Yz6Ld3xMKPMJ3BwHSfLY8pGW
9dFhdJEeRVHT7KhDaWUHdLjVEp85e2P5YXcDOqkqjy5kR11DzfsgG6e+EtzTPIydfOonLbv2OtVz
Hyv0TeMvMxLNg8LqU5dmeWmq8ZwMdXXpjCbfe4QFrKN6Jm9y8NhaWJ11DiP7d6/X5kk52duMIeJi
dh2g5KQ8V1b/lBuh94T2/tBn9W9Rei0DgdpZZ/VsP0xhdXcBeVajI29QMAmYcqb+M5Tuk51iE7EV
oTaVau/CgFaGtJYA5j9gVN7tyouerLnVSVGVzrnvvZdeevVrsqSF2sqMiegR0S5PQD8wfnoSdflC
t3EPlv687NXFXR7C2ZzIOgDnLnJ1LT0tWoHzTQ8NrtMDO3Fs/EQ635xxlrfRdjS/AfywaixgBpGc
KXmUvAjGmZgv4BJTG5PBzhL/ilGjXD6IK92nzegvyJHlrWMQtzFGTOk/nzCpoU8moSaJ3IVIlmH6
ObDiCJ/Rjub7AmnTelZ6dx7V+OlCFb0xaFjKq9HdaYwhblw03q1Vot5OJeaW//q9MIMV0giYeT9/
xCwIAgSGZ536oGLbahaMs4eieNbILj0EyLvIkpT5MxJpeYOI6f/8x2yaItxtzIzxkIE2Q9f1udDA
//Wrf/3eqOnreTb1K/gPHyFX87dlcZGlUn5oinldTYO//9eJzFgPd1iNwXocRPcB7mQ7OC4RtzXt
cxUn5gsac+MAkE9utCxFljTWJc0LCs567vJda9NqqdCg6eK4XIeO+xY55bzVyK2A+tBzhOCeRWwd
eNrt56Ebig83aO3jGDvmttPEzmy0Oxm010lmUC2tFw1+M71g9dI3Jw+B58oq5/dG0Ypby/oFdRF7
rMqAyZhFJ0wc28iadlH1WhnFHaInCqcEkSC/1TjwoHEQkuaQFezlgTPFGNOk0HaVlh6r7LPt58uo
Z2/KAxJfeK5Pxvkmd+p9Ry4Usni0LM52SusjuuIVXHOkIPQJqEH4VERGbAqLgwUmTK/TjfbjNjER
TZfONtWNtS7YU3TIdzQDraREuiV8kRHBiDxlpq9SajoOXAP6kB/qOCd4qUFoiW9iYXhjyFwREvhY
AwoJbG+DVh7t+QPHqW/WcteRjyi74KDb1oU6554BvsuC4RL1ak+3O5MSmI8VlbXkvpwuBAejYiEC
krY2Vdo2IfCzsTaEUW3rKNq1CnBo12zpwbYmvOM0pDmIhnNPxvHyQ1x+EMgibiYIq47lfxeEZLNi
VppBcIO+xDzYfnQe3974bs8zA6FXHZpJoZHSJVinI1uSlWJgv7QlJDgB/+84uLKcyMeUZGtQtQFj
IQN2mAYNbzS2bQJnRSdjZO43OP/WLTl77B1XJTtviXaznEykaPhjPOuCXOgh0MpDMzZbvUpfnRAW
dqYuzTzyPIznNmJ7FBSHMAAZ0VsboxrOQadzb4z0ZdlrrdxrD6VSmzNOGVS+Dem6WMQYCm48Uq3g
Qa3kjZgEIBAMEBlIIYhzTNxGozrgbstUcOh5ueTYnz0F97p0Vg5QfMvMH2Oz3uIG5MwjGBCHSd+t
G9RLrEB2SgjfIDS2JayAaeqjHjbsoZEiTMxupOd+RvxrOq8tXTLuqoCdMptbCSJPGB5vI53EIpcs
+/gKgN/HcMC4mE9ODRBKbzMCMRqj4WSG/YNwsQ8ywyIeg+mBe8cxiGzCx19TfUXCWZNjdXEwty3p
555XfuchhXW0bNP5Nz3G750p9ygZ0QWjXGI2GsQbXmB/26z5jEnJY+57LlW94T7folBxor0OKqYa
zI3LcNoV9Ya8g+OizNJQz8d8V5Fw/VzTbnFovyZhc1k+S/yMT2XXs6tldG6gnph55aAS5tQLHzsU
v8idr+gLFxm/z4p6o7Rp19G7oz8gVWxZtGhPffmbCLt91Nc+0mVG+yRjNPFueT2jOr4UbfsK55Sg
1/mWCfbgDdZMkmDSBkhqfoyRYtVco3Cbdr1ydsvvI78nBV6d8ageciAMnYKCi/086UgF4g3dlZjy
dFZwzvSA1XglxnbhDjIrdM/xaPHkLY3KJS/cg2mR41vD90R/V6h03Vso23gql+e4sa86JrjSYUXq
Tgi6zsuTHMQZiycS57yGNXx0NlFhpo75UMX2zxc3QBQfwT6VeLWGMn9dzsLcm66KxqJ5jwyxMalU
EeVgYCScOe/2ndA/psFYQdvEHI5J+TpI6lJjC9nIn4xfy3mWnbjdHq3B2TKwOvRgQdjQcYrBOgJ9
q6U2Gpt+jSaHd0h6M8DP687sjyYSbQE7x87XKoX0bs9HgvBOc0mp+V4jVCXrj8jnicLJfsTUA3LS
3s2MhQJjunjoOLK6eO8xNy//twf+mrJujOtTEJLaLy7a3VCMH00YXIsSxE7mvARI9XND37sM0du4
w0rGeyIXuzrCTINomHfUER+Ib0y1L2T/YHNg4nQyJfYy5dxH8mg2hYkPIlgwZsGlS7Rn2EeIDol8
Pi9WY8RgG10LDkiW2G9AlYHvPHXTJRmHO1uuTUhcT4C0GFsWVzngLTQRiyHvZIphL2ZzHxb2h907
l5yge5Z/gv2dmyNPp6xBowFLA2dguEL0/jl3KOxnFiHt4G6HaXrxzBdifR6DoD9lXkaryw9zkO1O
soBbmQgwHVNc3VgCpO74WTnvSR0QZpd2ZySRHyCUdo5evhf41FCqIh/XjrJxn5oOS2KBnS/8NJvH
IPTeWrhmrhs94Oi41JVzykhzQX7rT15xItgi5igIP3KteNE1bRM3DYkiqI9sjaTA0PpCXflu9daF
RMl85aS6RWQ9K3brWRMRJ2K/z4J0H8r9hOJ45aBYYw8gX0qSZ4uJuMp0whQfSkm6lcuLVDziVtxU
kZ5jR/b+UOufg2z47Tn9pw0xtUd2iMxg2DaCd6E2f8aJb+r8lE2EOqOVPiI78c6V7nw7BRt85KO/
6IzOGggUBma7Jp8fLUCyK62YT0VlHVzIqVn2KBAK4vfDgjVI53sYg6dmvI5WucgGnq2uuQW1ce+G
fdw4z6EbvXiRtU3L1C9qhGy93r87NcPusSrvNayOfAQdImdE3MWfshCfan5HLvyqly1w+br+bLvw
XEf6V6z6nWMNr6ZEj50E6qKl8rl1XH+OEj9Fj06bvaubeWvY+n5S5peS4ZfJ0wf4fWeyEwjjZgdh
/JjMW8mLap1r5gnp4bvOixB8XsXb8RpV9dMYex+OkxC9rJFN+rvCIV+XNrhdYli54WrabGW+pgXv
d8u7i4GEM3VthHs3p+xC5MpGRslvMqGPXR38XaJcPI3LVSU3O2NSPgCO4DxUlGeNZ58Tr6NIMQi5
e4Zb95gY03cx5g9V6N1tzr+B4SUcgeXdGc/6CzXuxtKNjWe0v82YVio3gD6kWIhbt1sDUCnFG8sJ
diE7qBhEQfJcK/tDwWOSxUEk41uclO+V2995zby2qvwwNOpx9IDgkX7PY3m1tLBHBgLKijd+wQ3f
F3TTVjo+0EbsIVPpGuqx4NOYnM/Oc471rH4PDZLnPpivpKAQW8Xyu67iPSyMK8uZuLQeYGaA6arA
I1A/rKzfLav2xTXBvtnVEDjov1TdERHUZuyGlbcBvrzLzPmZjf5qKiMwpBxmRnjpQhM6GjHWR1K2
CUupiwfW8Berwx8Se9o+nnZKG6D7puZ3LCGv4460GFiv0l76aJ4Jn+7SUya04ywsJK4diQA5oaEV
DdgOaNHaRJHVguZZl3KMVx15f9u5JbOVkmClaykd075kK+a63tucgFfiiEH6vC9b4htmffzOdQjF
JaWnmrdt6n5MprmxhcnlCqPCkF+e1tyUZW/IfYUaD+FNuofG2Ho65rG+OylO/d6YtgbelSQZN17f
voSWASmsenPC/pG8likzb0becvd+ypCQlYBIav1CrhLhFbni4lJC48C5xKN7qUJXbDqjctGJcpUh
T9+NxL73BUfnDP9gVepQ5ip23AwDi/Vo8VtywayYCbMJzk7fCasnbna2TQ3BzsPo/EoX1WUAoHCV
UpgMQuw0yIFYX4mYRFE6jYg5wwjSwRQ6FWHe/Y7QpIsoJSkkOzUlt7keH8fFasMM/HMsnqweQYpr
PCgdNUGOmSIYiAybu19zOuO+VgdGHI+tLB5hE9W7glgadmNM6ptvF+uvFxARnDAhr2WHsTHmlrkL
QgrDULvONuOYS18q5A48WZUF4ATsXGN7ahWkxSck6ZVJt29h/bOIa+LEPLfQYBNNPoocmZnyTnYR
3ru4fzDQqNVNzepL+GEXYyCJqQj0Qy7itepee2ipc5CevUHuyly+VWGBNzby4SSslHhRpXdk6wSp
yN7isNG4hPSpvMSZSNeWHeDfNA7BQFVKWbwipM4vh/hgmS91CGxsiA5ziXcEiynQMNY3q4LUwzzq
dxMFvUGcRuOMT1kBhVdw/DA9RSk3rdk2Olu9ORkNoTWyFOQdq46yLi8O3RxsWy/alpztLOqth55h
DB4K44Mm9snt8h4VIk9hRRTmAFBlmuS9ZwNpgLsl3P3sgAgP8MOJEUXomU1utK4i+8UdyQgG8gcn
/+rNOJj0UnDV3JmsLX4e2ELhg8FGvHKdp1BTDwx3/SRud1HuXSQby5ElsRn8tbj38+m3C99Wq2bk
SbJdV0Q86oa1HcfB94phXxI6b00OovbQVyWsDApATDF/iyX7LEXzu+70+ktp7uto6H6TB8dKNX8G
XJ/6kvnjZWvyV7nHHHgICKWYEvtxAiW8WLovXTsnCKyJUjiMlrNRInmW0eAj2QKhST5RvTYj0BEl
IhlHHUJ86znqDAjnaydPvRWUhQeP2lQ3WxJIo12Q6Ts7Jm0uyF4hscffQ5ltxj+y7o8RSMXWNvdo
EvetXGxlpAughN4PugDGgd1Xny8TmTODS+K9KLeLAB4qG/eiB63AucdCPxYOeubYZtRHVtS3Q74j
wixzq5qW1VNwn/LYWZnuW9GnfFwe7ID9mW3ctBS9cI/8TiHxE8wd8A3YuxTUiIsVaNQ9DPju37S8
OMttFKAwL3dBo7+mybj3SvcE7XSdDAiOgujBgquVmvcSR66Ipz+xYV+JXWF/qy/aLFTh4E4MGxCi
dgoy4feqvWGpe1EkJTORvAHTpUHiDadHZ5jSG6QvO1qh97b/FQNhiiDML9AHvURa2KFRa9w18szv
vhEbkGZQjKt97cotabrQVJYUkxqba8AIg1PbKMlaV4Lgj5wILwporzxHmdvvUZd890s72RPSZtU+
ucJ+kAwbVj7TOXLQuCdhxg6WeUhmI6EPQdRvMBOtrTz4CILRrxuPFCIX5V5XPsDhIucBTq352Yns
1+hyduKFYebxauMWGmB/hZxlk/27qQn0CqeHrgpOMxA/BSdh7p2/PIv8kAnf7efsQKzN92B/yfGj
1INNLa3frtaeGqQAVT8gUMIJa03v/ZA8NRARJOEI2KZA+c+M7EPiNjBtB7hEp8peabJ9U42HuYc2
efQYWJBjhtx2rYUAcmbHT838WcOXjX7NHzHuVCizNrzItka/b43uyYtiEi5NG3lmt/YIafM0xPuh
eRv4rJLhMu9UfFJMvXM6mQmxJ5tWces82oHsOXC+yLrjf1UlN2QD7sPZCNeD3b/aSb5T5uirwTua
w74gfkzlqDJ0a09Mw25K2G1r1rixjAZG/fzo6EB0I28fa/MxboNTmw2LqGPLvPCz6t0FXVL8DXQP
ldnUn6zZW4Xa/DqPSbaOGDVyRR+zEYBlWKxc5R27fiml8cOQVXucQKZSiuAAh8YpzoAU0QfiunSI
WmB4OjjlgfPhqW2bdezagK/irVIGR1B0bEhCiL15ZSCcDKWxkz1ZqzY4P0XAVVmk/iJqx5+NcdEm
HzDYIp1Uh7TZwNopfKG8axxBzK3BDiQ4/rOcO1TcUqYB0miuRg62j7AX9mc4u77HSm5TL4S8Nz7n
S9kmvemr6kBPduZ9dkE5ddbzMONBhaaURB8D4qkJsBcDV5r85kDE1rogJRRIcLIXFqQTezfAZuzE
eaphpjjeM6oBMs7Kr2LA3BFpV5Yjux4h9qGhkVhnyHI6bb7XVuB7ZYkqACN9+ofoijXozi3mNMhL
YjuWNLpMe6zefbE7a4Khss8hj5v94BtrlRBaPZf6n6Qxz3EvSMPCEAtiYlUTZFbP1tro3a3stS+r
p/ezahxMEb6pnrQhDKVjdjAIdysy7aoRCGICLF31FlN23asuDTCS2T0MNf9ElRScfE8p48CYTdHW
Q9LS5KCsVI0ofNoVenhIkN52pPfGCQQC92TphwglpGcIP2IiYDPQBE2bgSCKxXoc4xONxTrkADKH
0iefdD+Xais7XHYurtas9W4aby0DyxuTJrTeZLggWKTb3VtNjoBAuyWCIhWoRWOXFyGhkyiNFyry
bR2FZ/k0DQ2ir3Yzim4ju7teE4N0bpLml4fmsMGxGqEvwNpylu1nNh0TnKotazc1XyB7buWvVP12
OloPHXzSIw38es4Z8C4eDuPguofcDfc6UTnGs5686OlXz7cufwfCu80eCh2ugj7AmxprWw+Gd2KQ
oXbAyHbkKJ71llGjXLk1OylYZLr8Gmb5lCB9c0BCsOlmFEdkTITsyJpXBeLtJ0R722FMtjSBTnxq
gtccnWpRyAuMWF8YPbO/mR3tPj9zL+ZNwiipOwLqIDJwQ5e0Qpi/NuH4RvKddSVKDCoEMoKdiEFp
K25h8dlqb1Z18FDMWNa17md0EX+GHLCBDSrCmORVlwfPgE+V/o1x1q+s5l2629Q+jS7SdNs8WDrh
MOmn3ZMpUGpXprlCOpjV2vcsH7dRzNxeh6cSQ7JhVX105d5AvudwimQzWHztrbbMM70YFUAerwdd
+3bL+eaChRj3Xf1WTAyrgEECgbguHmL8brC81C4hXzMmhjt1HH+A8uPqQD8y7THKkoNrsJCCDMpk
yC5xJ4j2nuQ0eSlP/2RM64GRHbzvY4GLdIkvEfhs45LMo86zdgR2n02CGZhnM1xS7VGEPrZ7aPc9
QFgAK7hWKvAAIdFcbpmaN2VuU8gf5yiMjDPYkz2L6BaCvwgeo+WhZu4t7O7RSXp3jXPHW0zT9bmm
ZqAwJcubl+IkH/JubFnjwcws4z2mRI0ylXGmYuFyHvF0nwTGD9OxKb2MwbmkLFawo6l2U421/YSr
Ld2qlI62sbSrV3j6WbIpYS0CCA646KEah+BPA7KLUeebp4XTXotT66pbkbEj+vYva8vppEHpp1cP
p9PPh7WJbzPNm5Kqj//681B59mfc2W9ObdRIFe38JrVXEli+2eLZp2IUmwqpx8PPQzxEEo69G20K
0rBPnUVMZRYab5mRlhubDv+hS8+8v12mabFx9ixhYWZI2dtPhAFCPw70Oxk0zP1KEozcftLvALXu
xTRV+zguuBKg/X02MyKKeUmJxkNNJGswh5ds4tKwlYuqvnRQ/5d1diVO1X7qsEGFCMs+FmntxHxO
k2hTbXrceu20HFPkPAFDaOnlm+ZBM/QSTE5cf3vpb8vWBuaJwGFQGpHSJ/Pw+POrgrHuLsRbSqHB
LgC/NTtuDWIpEYrPZes5a8JFm3U79MO20l3xUpYngFX2sxuCaHTqoj7Fs+dDsIjfNYTE/05m8X+I
LDzHNFzdBmHg2uKfIouqkJHMetwEWtChbzPh4NHCZa8ywYhiWRGnRDP+Dcnh+WYoBNA0PWNQDs/z
TtZqpwKbBaMg5bMnFCtICYxOWjKRJ4iTzwaNvP9vvlx0O//U3Ehd6qZl2YZpuzZoiH9+uUakuZ23
zMbsBtJ6Z2AM7gpUdrbo53NRwt8tu+cEJSs1Pj5YTRzCSE83eYj0rUI7eyisY21mIH7T8QLJcFOj
Q1/ZXqW/2lVFF0qs9v3ffM3L1/RPnZBneo7NfSUMduzmoiP6bzqhVJtbM9QRJFdmiORsmPnqyvmq
tZjOwylchIHFzR7i4Jp2yzreqcuH1GSdnwVzcHLmlgnDRBDeIvMg++CxmLIQoalV/a5Vzx9wswAa
LJ/YkuSDsyffRkXiPfw8zEn7Jzde/v/vyPjfyifP0oXu8GR4KLOE9c/vKCyEG6ss0tdMGtxzg4Th
oW74MpXSrqPBBsRUGj2LVMyHnTI+arYEQ+EML2kOikKXjn3nxbhW1jTezLb0dv/m61uUV//jJ44o
UkpAChiTjJ+v/7/9xPsQb4ImsP2nvECZV4/9FuhszeSFVFg4NsxsCLiH7Gpp7jnqn2cdn2rGT+/6
8xD2wfb//4ocQ/+fr1x03xLFmLCEKaULt/WfPzNFWB5lPwu5IbLzNwbU62g25rMWYs/DA7bVDJCx
vD7wJZOQae2F6c6HpuwOaJs2ItPFQY3YHqIQqEKjMEcYAeuQpj6Sf3mEtiOZruQ3u0KyX+gZ0WXk
PyZLnh1c6X2ItoRM2GndhKwfU3vGbGf8UpGHr95Qb00RtFDCDQfT177BftkIxnFZGZTH2Ske1WwG
T5zEa7RoauOg9kcB3oDG6GCvAaABoVSEmy5O2ORl1maYvHyl2T0RWuQ6JoZFpQ9saZyq33EZfsK2
hdng1GyroKoBh6OUq6wlU9BiumSGa2JD1omDt84IUJ3Xg/le58O4toqugxqo7VoTN1PZhSdZu/ZB
UD/lGPB8L9HI3uymc99WJ6e1/zS5Repfl+EAm7WtnXC1QogmjA9RU1lYfwLDe4q1wjgyf75Ls/zU
3NEv3arwLak/WZot9tIdEH64ftKPf4QBZY4wEWcNbojlMrgXJCUTjrpa6A9TgZKWscyvvJg+hr6k
tbVfJ2GEsL9mvj+cEJo74eCZ+3ewoAyy5uA10+5qLpy3hRUwar0HdhmRWw1+1BhSjz6MwUSgwFXS
g0JtZTSherglpH1gpuEbX2kEs6EMS19gVJgNtuwwnU7SGy5CWI9WdvSKDmb3INH4Tx+tx8IsoP+A
ILQycyn80cE2xcXJYAk7b6GVT32d/TEQuON6xoY3QASpQhTnBcyHIA+wY3vo/KMkeiEgioEa698W
ahdrDANJc/WcV4hA2rwnySbRMaBEMzYDGKBI+VfMKMj2S9ik0vMBjGGGE9hwxBzxadmLCjc09ssx
HQT0qwM+dq5vMla97oUvM13lHNuARUBblxTS67l5cgtJV0FyKsZv4q1UejKr7JyFYbytyhohnukE
64lcd0QG3i5nVkJ36xFqkEb7SZvAj3j7ugyyQ6rEK8XM39JdCJjYdlaFGetPWNt9N8mf6zECgwVQ
U6XhR49owtglLi8KERbyaHVYFxeZBHZmv9PZJjiyeZlosZDaEOsuxEmp4E/VOS8m0XCbYgx2cXXD
PBGsutrJXp0BdnfefYWJd4vLdhPayM1cLfiS5buox4OZp2fQVgfZRC9p6CRrA1TYionetnadW92E
Ccm4rCATmeTXminzdiCfaF1bN4SlxiPxHe7drjF32G067x+LsXDpb3kY4sm9WqwNSFQCqgESzJql
XIusJNIIp/zJxey9qlqzJIswcp9KO2EZVllnqnUX1JH2xZJX25YGCagtXvp2UPfeGFmPR8RFNaH2
jcjxOTLsR83Nz0i0Qe/Q9Q5Q/68R2BEQzIjps1G/zUX8IYqo3elJt3MM+5flOsYeidVbDZgfGnYK
7QnrvkJXqIX2PQ/h9sQB7zc3tE8pmkRZNH+aUg5bFt9/u9TDVODMYl3p1ldpOh+NyfDWI/Z0Nqip
7K7CE1HMF62p7JtlqUfMvWJXKgaZbGKIdElPiDg7X5tBMuJRrK/8gWOTUl94gNL2DJN3+iirI/Aw
n9jO8BJBuoWyDcuYgPuUlBxua0x7q9RzZkbVfguB8pzn6aY1SLchjGu41sg2NzqrlU5PwUw3ormY
ZhTdzKi+lTruDmOc0BOlEVRIIOSDQCsoEb2uNS0vt2EcPQder4MY4vyVWlH4UwAlGyIrBeUrjvqE
gh8n6zjK9MCgCokbrJqsVmB9RMnrvyGNzk6PIQ2frRvTU0V21WweEIuS8c5b52Y2iPnSqjqRJNaj
jIGYpmfap8hDeSJM/UlzU/GgPQ0sTH3Vs+OvJHCcBrzXLtFr8k0oQJjk07yXOqqhtOw3hA1vRplf
YS7ru45IG474/oUhEqndL7WKuMxsQFJ0Ne6tSLAuaSp9IlPpyYNpfxqASF1gAvgwcxVO5tk7N8Zj
CNx3pUfyb1lg75VitA8Mx5hvqGYnMo76GjlCX7nF2hpxgeImbk900n5c9Sn5xPoVwld0hWJgVqj8
JhULkD3ddXQHdx2aTHqKnh2QzDa4kUJfek5zSVJadq+NnnWseCR3qDMW6VOJ/eTm0H0Doa4XtIw/
V2N676FN6RFlh8JChvgiv0a1+92aluJ45cQWvKPQBF3jspQ3gAtMYcX4rJA8+kxWo7014XswrbC6
epokDikcD+A+MV1rwXOTp8VdRxAEq1VtDOYGeEdAJdlajUkmCVEZFe11rLvoYBee39QkIyZZM1E8
ovwYGewuQQ2js2Q2qFBeZ/RqPqImgOaorSGGV1AjBtEek9reeIy6dkE14B5U0fnnIfLQhSO5uOYG
R47BPmYLnnYA5RjEB0YeH3Mb2g9cv90uIFB8JTtUk+QCvQdT+R30KaP7FjlC0CfIamfqcI3AMQMi
8NZo4OVmUxRcNRIy/I5bBIi5653+8+HBxRiSlP0hE8gsWNOwzc4b5F8O/WDOkEjG/bUsjRZMr5ND
cI8cVgcT/ia3iGEA6+/1oiIP2IWvowapvpGxfclNcSxzCKjEfjMiScru1M3c8ZZjn8o0CC4ms4Sh
S2AdpG2+6bPixKCb9ayLf/FUiNlCe2GzmJOzvY+D/CmNk48mb9pdCwmpRArkFNlLInrysEMLTZfR
Rut2QdGZSn8tGweGFl3q0UnZ4FUYyaGDe8axH+f6pS2tu8TRwejUJptRs2CLCO9X0tkdZidzQwPK
zWyax5bU8bVjOpHfE7nwgGb9wjwfoocKKCRBMGz1vGHM7UVcYUNtslAsx6tnI5pxQ1h6XdWcStSq
TGXq9CKM8i4KFoRNMB3hi2Q41hH7uU7wiroTJmKQgbY1WazVIrwlEfsRK4+aU0Q/wrJ0k3rdQUXm
vLPHrjwMFvIzMRL0YJY1pr2Jzc9g0Y1bMcKsItYYlMx2zryFfV1o5z17nZuEDLkyOKdXTZKYB1dr
6secTmeIpmClGmLKU5GBVcnshyFluEOyOubz5NxbDPWNqr7zXrwa5H4dWfR/dd5Vpqo4tu4Sc2U5
v9pMD3xFvFSMUBV83oxsqi7hZZJtd7GKUz+ZFFIAKvYFXgGMCjB1SKEDMXJxQ6PbAps6FhEif2gG
bOUwU697DEizJoIDtrrnxtatU4yvDUWJ3m2rycM2rgiEdhxl7QdsmLi3rOlSdX7lPLLwymBAMXiU
1FEb02BMU2LLXllVFF6p/rTL7NjntsuHPTLyqHeAtosOpsgIMaRqr0Xt1vdJUDFROL5Pkr3HoP/q
JlRgIbgXDasrRQlnJtXBXquTK+Y9hrcdomo5o4+tJFFDYXwg44GkipzOmfUXMRMMJ8ONlrNpjJf0
i3EJCPl5+PlQsecgV7d+y2SUnn8esCkQWEfNS2YGbJckdhjpu9Obg4n6USJ53Myt1Da9CSgK7/5u
tjT628HvRzmc4il8JHPeRfXa6EcnHzeaNTfHZtIXDGEw8LrS0qskleVK8k92neMmYTwDyavVC9Y1
Da5BfXn4D6LOYzlyHIuiX8QIWpDYprdKebdhVEklegM6kPz6OVQvZpNR6umukZRJ4Jl7z/39E2Ob
7K6YghGafJxue5OpTj4bzbESC07SQDgE3SSfO2SbIqhZX7rTLoXkR2qL/eA4hLjogjEr11JkZJhg
JU+/GxXnruiIoACSgOmn3BeTRsJF7gjJgY5HrgcTpkStI3qy2xwZb3g2CRYwatINlDWcvLK8zsoG
6j8h25sc+WX781OR4Rx0xUOY9Jd2VrRt6S0ZkQcY2Q21tl4J9BBYZt03ATXeiMeXrI1+okowsC5h
hXTheqyNH08VyNDxjye+wx1InZ0h6rXy8VHmSwQ0umtTnVD3Y2HnetvmaMEStyv2TegdTXTYK29g
HYCaOF9nDrY40g//yrnCdZuRrAgJ+jKwxSvZhBiLTCHwcCilApRr2m0qzV4wRCm6HjwkQ07D1Fqy
KYpmPMBKttGagMBn2Oc4/LI3hRl0Q3Ftr8bwpx0UxGS8fOBn8qekcr/sGIdrR6ROjOiP2JoEz0eE
BdSVG4ktSra4UHwdIRSYGDLQfK9Hvtv4buEPbrpJ3SXZk5qgBQSiHHbMSFEZWai0lyen9RKi7oWP
zCLcejSEq24hDPcJOmDchfEmXajQYcgYV40HA/HdOppwZOItW4mOaAzA0kSQHbXGQqnzfOPlxV+F
hGrrAFKjPDDO3kzFpxkO8yx99oUa15TN3a6KHrqhQangIJ8aWFPVOEfROxx6q0cSFvTtOhhVtPGd
rZ2y+jNDNu1wL+A9csfjB+o6NjogdbmWmg2R5jycQf7hgLMWLYowx2AGQNW8MCTlxmzMRWg+fRaM
dA4VwXtR6z4lGqxBehCVzYpLIT8kowAbPHwHoIXzUbXZPtHjD+GR97qPqr2pv+j0HolNEFu/aF+i
Vtx+j6Vs9CGXUQw7FZsrN1GIULLsPvdltuUjeye5MeOwLbetsipIk+STcBPwl5mXCgTSyuhr45jL
kB4xuGD5+Z6bxjhXBqkvo59fg6Q9j32ksAEo+t5KX6iDiT1yQggzxI/kddxsa7O5i2obZUgAOVWy
AqZe2Umj4VZsxV2XMQx3NCzNru3fkYxyHJslXlT85odavhLPBOaYi3Hj2tBAYh6UxqubM9ki16pJ
PmtXm9vcHRC3TfD0+Yf4tpAFqucwAB5sCtRnORi3lh81t0k/SuwI9ima29ITHYad9r1kko4tPISc
ayDGmAJpnSPZPfQgsc5V4nlrgZVgXYb2VrJ950PTjwfT8qO1O+knA8gEKj4cvFxeocdBAVU1LPa1
94vGi1dBHOGMsKMPTxYVIaDgDPoFX2YCqOCqHg+jbV2tqUeW7af+LtPWsfPq9ylB4DqVCi4WsNSW
NZKOD5Ayw0aUz6WLATbobv6wkNLEGK9zNf4rkgxqY6y2LMaLKCRbrYrQa4M8GGz/XMqYFPt59naC
QJU6ALKOaztLrJdwluugCl6ycUrg0oQLm7P+p3EVj9wzfD6bS9zTZjDWfcFgcTYbBZPZz7FiVzPu
pJ5xQWVVr0RnpOPwkjUYi2ejA63SMEgqVGPB20LR7Jo5HIaw2ZEEjrmnfZ3MFpgN80oiM0dGB/20
aSpdHHKrfIZj+8XsH0RkAYgDwxtbHJj48htu0YnZiEHCRfo3L3V0wBYA8rAB1jl3D+UwtZspVXI1
eSJGSzWtVefXmxAPHGZFJGhlI2iyeaxQRtC2xZhkJkI0t7Hor41vDcDn62AvBS2pX4rqXiGK+/0D
gWF4CWJ7j7MbHd6MHzkRyUsvBudg2uJPwFl8ARNN9Kq99ZLRPI5k20OMoy2K244Foas3aRpBiWFP
q3P15Heo9KK6uujJu6tG9GXoXoq9a7oZOIbXomnucZjX4Gj6H4M0vDW5DMc6tmEWLvpkkhQZjMT9
gxS0GPnYZXtD8wllqfOonpXrWLvIIaHaUsywVQTBynEi4lvYRiUt/nrL+A6yJWI2OxWF+FMVqL0b
N/nDzylPDaQ35phya9ss53KUFxoTUGMQIUoww2vDztIHMZYixpF2cScmPFfKKK5Ib3btupfGS2qR
+gFA4MNa6umUBR/VwrKZZIaYRTjQJxSbXpt3J53PV6tyfyS6sHPJbtKwGAHUkBiYl1bFhkzjGYlc
80SbBy1Np8d54pcajCwri3BLCUReEzJ+G0MyO1wywtvisyb59z5J5i+nH2k5oYZbSpySelp5Uz/f
igH0La1MsSsGeDxx4F2qsL+FWVFBWIg2uJjHlayXIOOoOQFSrfZ2Ae8w9a81H5N9ng4H32HIIDwo
oTxdVMdATxKwVBtGN2zNRN+sbbJBd0PbXuyC54XHbVXN85PZoFFvggeE7cHBZeIXFNNfFGU0cUJC
AmVwy9gi3iVefB8B1KyZN5CRnDML8tJ/kFFS6rahOxudDxPP9LbCZrbiAnlchXHwjCGR/3vOLK+F
2BJacUGuFawz37kaYeE9a0DsaVSfQMBM64T79dWS4catCU7Wtt+86Ch6xm3V1MGdr4yBc3jG7No7
+xE3YeEFRxNgIjK/+bVPsxQ/JsZePSJoULg3XANVQ4KFxU/mD+bV2RXkyLkUhiZ8b2lMxgN+hpew
XpTuU0Z+awA+Lm9IZWES+sd02PzPzldp5PKS8WuxEK2hw2oYO3htdOTXAZJpKtbT3F4DtAZbbNQZ
LUtJabKcVNY0HKoKKB/fH5GHIShNsP3XahTNziWMpzGLfVEZMGpKUDMlqLEmQxWregjY/XPnGA9m
ffZL7BAgpWnc8yA7gh1uDbHJB32UAMmvxWRnG+0hDWCCtK0SSR2MLiWP0n6lsvTV6XV2MNqObDCt
/gqyQOCAwf4V4710q3BL1ufam3jIbBWwbHLnfRoS4h21ZP8tyVxY7V6T3Ar25AVDsPdGzz+iqDrP
XHsHi+gZp7ewK0Xzk2NsLALjE2OETZPMydpO3htpPJAPdiWY8yEfCLtr2aK5Cwh78D87R6tNzABn
ZXsTVcqEnCSg6WnQq4z2iOrWeQBxEZG5VNP6jngPEED6LfIZTeQMZFuL4mbhOSSjhaiDEIx7jrAN
KKhX16Yr5lr929eOhnJzGiV5Yx35GVT/zX3hPOGHZ4LWgR2bLYnlTtg7AuqNGR1Ck4ZqlyTO1eGI
ZeHt3TWd+C6EyrcsJO7ClGga/tp63VW5tTFbgkcw7B5dV8HUL+JbUljFkSVNTFWd2o9p7AOnYQiB
z2aEnId+qUM67EN8hp9CfmbX3FtCD1t6anypDOBKt7qNRvBvTmugdMuxVYPwX/Yil9Ej67lrs09y
2I89g2RYqd4tkPwwZa4fvRmV3BxzRvlY/9aO2S+OcSrO+NqShgqWFGScXwLQZXxLECB5YowG7xBa
0zXCBFTIXPFOVFs1tAKgdoLYOq9fBkqOdTKl1h6r9LM5pEcuXT6uRnhLsQhu5p6sEbuZv9OksR7N
BEMStLpDi0OQwRsy344E2EyTkWuFvMVZUJOtBQBw7yQK8rQGll8hrLUW+KvtWgKljf80x1yT6qit
19mojq3B3goEQLoRIzgS11/Qz0ZXsfUJP2TDzYgVdYPmV3cFsaA1V6lrv+k6/up9+vigNyjIHQbU
vatf69yNT003fnZ8/FmYBohJo2oga40LZy2qp3TB7nsSeo9S5aGS5k/gBB/R0F2cnl+FkpzY1Efp
sQllf2+nds8j51BdTYQoiGiUOzvMpjUW1hGIQHJN4tG8wft2bKc4RyNLH7nsBSKOqjKr6kM1+Kja
RvdS5ILwdTW/JJHFGOa1CtHdA9t8A/f24uOor8QqNpDB60iezP4Wt0m8YbdX7Zts3Xlx/9FQLKLT
zJ906VyxBSPBj3EmK8sKN1w2UFjTi4Van7kdPnpUFOc6DBHXuIimbKwSO9er8Rqy19eMtlBcMGgx
05EGrM0QGgJs4Q3D4kjFx7zXkOEplUBuib1fZ/UOkO2bkyBQRsWTwOP02L4HgK243BnEMCsdh3tb
WTtrbJDclVu3+EI9eUh6CLcOGLg6zvbKYarmQD1Muw68LJ2UNQGwafNo1+LexhEMQhqCwQoY004S
1b6ZkU2TDHiupVzjimUeq+KNOfkfgg/zuaInYustygtOE/SMwEo5yTVpWfGDbOvighXA3FS0Q3GN
TdrzalaR07TPZwbwDPYiYXr79sTI3V0h9NBQjImHCOwTGfXlvfKrMzGtgKc53w3VbK0O1k1oEILg
k7aWtT4ApdIMtpYoMOAWE6JW89EE2r/GGlidUhUP214ERzvAqVVPXn1quWmwK1uYj3LFFE11+z4z
s1VJkEo9IZadnORAF0JKwWAUm9qM38ix3/quPvf5cBxt71nV9evshdCMrUxs2oz5Tn0z2WWuc2kt
MiQC3cnGqVwg0NBtqm1kIfHtcqy6YQCFDa1aBI7tkg/diCpsHeeo+X0Px1askMESwMp0Vd5HW1tY
tO6m6e/cMXvNTQYJlchwxEdvVSO/pg45dJ3OG/yBJM2GoByNaSL1NGNhmTfM8tl0ymK4Nmawx9MO
uz+E+ehOhIPFz7BGGRpoSP2FADvp8TnuZ0g8Cb/AVMI0G8no5Tf5I1obEl9vjzuVMh1pypYIKVHf
+4ueuuFJq2skwSh2GB7HPuFnTbhrgwdmRHdWxNiiYc4kKXXHIb2KUBB2YFTjhoVVt9XKR7OScbMr
kBioHtSOAtjd+lBv16Y7ij3lusTzPX14KEUy4enroJvnykvZBts5Y8M5erdK46MyvfSkI2Dr3UUP
/TPZrlhKoo+63TMnu05TRWGSMW/0xukUFcFzr0gACZEvcHMx2Rgn33mO6NuYxYg325Y1lJbGxleE
Z8TNiIL0p9klpxU+W+yUb+xPbmLEbmXPt4khxglvpoZHmD2Ulm2QjoCXImVCqk23Pba53vvd4N1J
jDLrYbYnZIheTlHLtq+yxdGy04PuDLWeY2BeTDEPdS6enZSFbWml644naTMa7FEH8Ip4dzAeizz0
V3EdpFsrEj+ex/paAQINJ7vcl5Wv7oHnElnSt6+s+8JDWOfhTZe1v8bSqz5AhfWpv3fy0HpHADft
lXf0MkMdZKtDFnrTvxFM/6m/Wh5x9MUARKCo3IcZ9VzkNR9t1dh7UBMeqtfkvfbbo2KhMjgfkixB
RK3pls+lgV6S5zOkvY9bWCUkgu/aZDI3MJ22NmTctRemtwrRtYtscUS+uV7EN2kIjVTTyI94J1Fv
XmTH/xJkGDeNNH6dcvIWbZc29JmKahO4OTmAI6PHKuWS7bPoPU5JL0uNDPfsaK/9UaV7OD0PAYho
1H3TmgPN8Kir5u4G4rI/DRHtjPCOjAs+Wjt9HRHVWfGQbQMamlUxue8CTZzqKgt/cTxzwuRsvjFT
+gPQA5RzqOF4Mmdgfqbohmcq3a1vszFNjOYhSs0HKsRw07Hf3uqs/PInf8BY8rtA5ZfPt7WJaMir
kxuk7Nh1mvJmmT9hb+Wk0UH89gZ2naPTrK0cTffKynz3bCfmsQ0c9WEQZsGZ3SMpfHCQj6+EDrER
8QmSej4kHVUyDqb8tQs581lspBvV+LcS8s866bRYm5V89CwSU7RBteD5nb2qbS/ZwF44piMjGrYe
uwrNLHu1h9D1Plq3e6ryRuz7jreSsJrGA5frlsBSbLu/J2UEfCv7m3gy76qUpajsStyRHjGaHMkw
N+lSRpazNdrstVOEmMtCiBHSMJb9LArM0Y37jWLPs7Y6WA5d3j9nlav3lIigfGivRgdJurjh2xlm
wll87JO40qk9cmtt38Y280lQfm/HekD5MQ781e2Zsy5m+g5uNZA/Qcb7SlR7eYJ19mSP8R96hBfb
sz3KcuukA4O1muT9iLdsWszdNMh/sSH20MomRm81ozoXpmFe30r2ZmBfwWLOeCNBF+7gAe27bPie
FQCLPGb6Ywfj97iAYRHG2QkuKZt443XNj9cQLN9K4IZzFd1mm2ezIgwOIFO2b5EyBHOAARsKbglh
AgFv+FPM2R+bswSkib+bxyamP4zovOz5zuzgrvR6emU4t7VkfmA6DzOT32mOuVUsWTNmladMgwWd
MOe1HIy/iL8NJIaNAFSaxFvL1EfB2oPlydbqLZqRLP6QIZmxydki0anzm71hGYAzGBHAHwiD7qMG
cTUig5l7801HPiOpO8Jy/Gg8Od17DUoQww2hDFeHyhRl2KqBNAnCTgBMgH05d59+5vxMuvmQlfmm
av0ui0+/s/6wxKpdn2mK1aTrKpSP0PoY6ggQq9iq3J40LsugZgL9kbzJBPGxYe+0422l4wkouLQv
5Qeo6nhbsKpG54TnVWDMzgMYpGVjYuBxqBE1k1tULYwB+l3dgyomM7ILjYutvbM9EOjFoGrHAYns
C4qEYISwJYlarSsyiOdPP3cmgrVDvq8Q94TxhRhTIRY1go0J3buxSJkVyR2A+uWc8eAcKavH8GNB
eZSd4jak6oldDIWJCf69RlkZTxTokZVgBXPZ8BgPQAB/CM8stlXXmyuqzafOCU/kzTjyVkVMbyBf
X8IYPLDZUnwSrgCeBzQptFYU1CRTO2gSUd3BT9Ymn4faYikSimk/+/S+MsJrYJ1RW8GDDfesGh7R
PhNQQvdSYuHeiBo3sed+96hnMLVRs7qjux+y+F8RpP9sbXx2DUuhmGDCckIMYY74pWCp/y1zQNLa
/jSrAqp7Pp+Q2X3nM/I6N3S/Ud8fQtf6bCvn2a/RkbXVeSEmpPO/2Wif4vk11t5b7UzdVlgFK/Mf
nHQVPnSUlXP7j+6B1sthQZfZ+4AgNUApVv5aOcm/vi2KO6wuVu0668aHPRkU3bPJmmQ9q77dBLHw
0TCnbB8ALEk+QvZkbYfUhf/BymGqQSR6nW+SMWTd07dgt4MMpjIaGAHtvLJ9dNw2+im6mVvjENYw
egBZklwbPAjZKa9oRUYnrvfRQMaQlar7sMCZFHW0WFESnfHceg3fSNoM37GJcLfEArsCMvZYxdG7
8nAc1a331ywHyVLBR9nSQ1VwK0T4+fDdlWazC8f+PR45/IK8/fLC+l7PGIH9jmwcGzxO13enmHfJ
nbiyoqb6t5joN9T3LDmAwkT8+NWDqcWdos8WFZ/fFoXjCi/Ju2NoPAr8+hDD4r4lgLpvY4zKaJbO
U6EfiobOo9Hdta8VB1OZHgLBGqgNqfsLOkycGROOqvQ26/DWVMT9NCnzmXSSb1VBprhtlwZPpzhk
RQN0xA14tpHkgtxCjzCtfIcbhzbopFCWclb0ehdH6MttAoJ5D1Lz5ooi3yYWGiJPhNae0LUPpyFP
bc6O3MvFujA/wyGfdpbqI8wvfDJGuy6OKdj8rW6a6IOaAGcQEDmByY9xERB7M4VJl4Kt1S5TYbM4
jpgpoqYILkH/HAk+ObAN0VmiKVQ4yNgadX/DqP5XJkiVlPfem7nGA8utxcf6OJfBtcSnu/LN4EA4
x4rUHRb54tq7zsGR+Z9UvZG/wrFpLJcZdpJAseuDKc4ukMV/mgMNKG0wUj4lpuV+YnUWuwakhgqK
nnBGtKV53NBHNWBvIwFIWiXmvQoJgpThsC/zOX8KNqX2rEOQWmdEUzBnWV2y+lPbzDBvxYx3xodd
sQWnt2hFCXcYdhSO1br0+X6inOxNbPOt6WzMbID5T+mUheNbEfufuBM6abJp5l9kb6+2FSAtyki2
2Fxsqyye/mKh/gqr8DOdRHsRBTLYpJ6BsW2nRtODJAlPkASl68/jzZqSbztDWIHygTlahDXTppZE
gkYsFaaf5XRMdffhWfJvOIr7tDpkKmN9NLpAvgKeilrX3z1BRJlaq8gZjkITBzrxJivSYhiLIhl0
H5hK96uo1/ey7dnYVASSTGATXIi4CtDwqiKSa8NPEu9CP7r3FxIzoeo6ZVTYMej1+JZr3HHrrqMv
j4Zk03hYuQAe3InWJJg5I8ox8LEI4cF8dDAfRQx4ubUqi7rIhQ+LFS94seyKizeiKKDCW9vhl4zi
o+l1CeAf45vW8lsHcLDAyC9qMf62PgQ17SzIs7L+CltCmlqO6JU05J9Rds8DugqgDc4qcym7YIiJ
rQThlFrOUc8t9J+GXUNdBadQ51/dSCDl1L3jDXy32/Atooh+UYWEAa8bzCb+zWrle+KXeGdmlxlx
NuyYa+ymOrhCX572zPHTtdD1Ia3Cb7YTn6XKryi7N2wW5pWNakEwDDKJQmaijYg1Kd+Bm18T16no
YmL+W0GcZjk/EDRcjf5e196hYaRj0raRkMmPWwhCK93EPXeZtVfgl6CwTNiK/CckU6eQ8EjRsB8m
WhR83ClyG7idFjP4JuIcySVayk2GSu8U/4SlTcijq8hFJO6oKL1HO/SokdOb5ScXeEMRcw/Sm2Gs
JF21RCnT2QReRfJahfjDIAA2Cb56yVp8ac7YNRULv0i2P8Yi5AnKBeYGb4m6od4FFXxz0Ip7kO/X
kpAZ0MZQ3bL9DBHTVRe2p3/S2LgObvSn5TbeME9nWifUu9N4zXKufUr4/bUz/KjFJR9dTMIWCRH5
14/HwqD4aCxMTrbDxCct8p1r+TykYn4YI+COupvWjdP/GW27uSV1icA1/cwoKCjbdLUOzck7ZhTV
gLfH1b2bLEbfatP131TIB5k1f7TmKk5fSUzvj26Jlku4LYOPiIXDHOhNbNKLZUUdb3uV7PNoerFQ
mHJFvQ8ywtDMqH6DYI2kwxjkehqAT4qfvC7syChQOSjjbe2Z4GxCdFul5WxHb4xWbWcxt21jimvj
VE+k02FqFlYH9jQVd9QcJCC40cVPmAZPzNz7qmqwvbkfVdBDVTOIv0XvtYq9YNeU8ZvpxYxGBuaK
hgcUrchqiAZEbM9u/s67s4urEAo7aAFl6pc0nT9yNT8GWv9Y2KYLjUA2xm+1DHpd1BKbyMo/WONC
tQmJLZ9pTzf2PG80GS9IHF9SGMu9UBx7LvNy9OQe2yGOcMkDxA0XsiDu5a537a9ysuFsFcEIX0BR
rHJUjnRdG9PEFzsiYZFlkt9l5uw9LV+5Ekwon8Dx1JZu8wAW5ClAyzbAAkK+5+TNtW7LJ22E4juO
Ydmg3lljoiaMUPbLNpuX2LhUqXZuEYOPyu+tZ62b/Nab3dOQeKN10BFxxr92rcACLpRL3JQSfQSw
ufHDa7PXPgqqn8T7Jk177xd8pAakkw8lJy0yOughBgJscj7kNTWKYABhgvwahZpx/f+LgAFUZxzl
tizucI+jPXS9/O8gy2gXU3L+bQOD8u+G4apixoiRv4gJd9eeSv8MbXBSYzy9oXO4Wi26NKHafuub
JqbCqrZYpiTJi5LDzZnj6owOJbgxcBq3PMtkY4PPX9UWStqoyzJ4uSTWx6PDADkLV3adFAho9F1H
iIq/cuwIZL9gsbwY6NrFWUcFeD8Cz1ycIM0pkk3+IIqCld8MzdArSd4A89DWMnypsbpvGCcKTOu0
DE6l5wL2QnG1YubHyzcwG8J6nkQV4nJ9SaWc3kkDaBmScbbNj0nGFewFerxPJsskt94R5yjF9Jd0
9nz8z2PkebAF5pAwAGpKemX7pQ0H/5FU639h4yeHTgxcewNQtrQbzL+5EOGjEac90CD8ti4VGAQl
3jsjze+BRxDPWvn/JvyMq9QtnGuYdR7/5WgTSchdjq5c3rzkuWpLrNNjZhZMe0bjxcIVsSuEDfOl
YFqThyEcRmbjLqTkepzafSkl4+zOMl5nDqjVnDblxXeqq2MnAVg/5JdmqyZUAtG4NepBs2CCQc8p
XvFWGbAxAPezpYZ7xXUXPmMrZy8zF880fFT0TTZuotmVa5I9CjqpZ54o/5oumFdgeWR86+LUQFzc
/HoLf198cxliIP7bWbjk7qjjCPTg2Py10UGbxOMgopOsE+s5MRXXBC7cnZjSXdkSWThpwP1EpNt5
0D81IBzL0XQBERFznzRPTrjVtAiPv190QThvmEF/Z3bf4MyPXnN0y/BMX3Wup3cBqLUNLO8cxANv
sbBDXBFc8KfWt//9vj3s94gsAf6UHaY0WAZjVXHJp0/Afjbe8u7VaZ1tYcaopKSzd/pYPWKdVYpq
M0boBbggBD8jJAClyALgD8209PhIkQZ0ag0T2F1PgRQM4SjxOdI+Val3nlp+3UQewMlKb3aj0xst
Qrf/7zPnjG21tXRxLlx5IfxW3jtu/yhk9ZNPgLoB4SDVU2jj34rMvGe8Mz2UiY9ukcTCl5Js2mHE
qTkK4+73XU0sGK1Uts+D0TeXvh8CZP0MqVqV6UszhWTilEdKDxLyyvll7ti3ZmULxmCU75X8S/k6
vPQlQVAeKskYujZ7NfTkDcgwl5C/52kkI+73gxJblJCTxXomLjEgttieahQ3TWxv8Z7IfUjneY9e
xN8MPuqQuB7+dloVX37svUXS3jZqTA9R59r7qm6pbnR7m3B7bbyxayEp+/NhMAuJZiMt+dxHZnMZ
XbJexnYCnrpk5OCa2A2MmR9T3aL66J4D260JEJk5/OIArtYvQtlUS+BUWgSkZsuZo8exNg774oI8
AwRYcXd1LNfe+EafH+wcfIujHTLsUutPlbv2pRnxEyPTBJjQjNFOuchTQ+DEvy/sAUkH8Iw3y7fb
c+B0jL2WP4X2dNdmyNFDOM0QM0fNzDmXsDIDlvm8blRAp6+bWF1yqqeAI+dACEt9GIaCEnbyN7n0
qEWm8TlC4gYHEfBMapgWzTZHSOSaD0POXhxK3vX3pfMwVg8OIzecwOTysOS/Ki23c4RMhbzb+oVF
do2AqdlDctTYuKzTlMKr8EU5P41ZQqoBWxIGFj7WiLhFOeOU/zTEMU7CR8ZY+TnAhrwikBa9ndP8
mTLwHYXnYe6InTtcIu0lzZtnFdQ4C0RrfOQyYuzlj/fD1PxJJ6e5pILw7tSPIkQWHgOw2JthSVYJ
2tS4rq4ZmOa1N/vlwbAHOis/8wE0Nh50VoOozRDphWrq9J5b0Hzg+3+1+8liWtcn+5oW+IHuYnH8
g/GFLAjW1jbgEHrudMglNoC8y72nIEkABOag4ERGyKJI0alaaQubkaqdsZY6BI0kBiJlldcXYQRB
3ByuONXCc6M0HRyJVTstO4wLNQpegzJ+NcyqOPfIXc6TORfnjBkjYcCdUa3TCN9Wsbgsf1+yHq+f
07MwK5oMzsLyLOQ16cvE+/QezIHff8tw2/haMMYgmhj49pLNZzlG+/j7ksx0xpC4eeyR4cam/ZKq
ZcDKJuZQKNrbvnr1Goq3yI+rYypAJYkkU8SuUrnZ7mTu3Ki3cJXDW8WoKB8mJAiljpO9IeYaVjnf
3ACH6cQo6ymtg+lCquDJLJV+yIgQ/kVOhyXAEXLmIDN1kuu8D1+RMyIWTlo0Wkl8jJzc+ovUCBxR
8uoI/xB50iNjNesPYkjHYyT6e9UF5V0vmz/WApQQPZCCOjw643yaouSfEdjRsTZrfUL1Ot7HEoxJ
MvNzFn7wPg3oIy3AALHn/vcSjOWDk3fVrTAToqOm6kP7CJwEesOPVgM0sIzp7zwJpkBoDht/cN6c
YqY2rmp9KRrw2INxaQ33MphgSD3gkHf+8hLp4iVOgnjP/kuefCXl6fdPZmfKU23V+YFsy0MX9eps
MtX676UcSXU3szz+CSRD4oCxp/YPljQ/nbGft20D/TxH+H+26ZfhS4vL70szaXFhcnX7z7Jb5PN8
+P+hQgnsb0iXohMuh8FdGYa+82FRnf67TACkFqicSXedO1qmsEnPfpTF9L2TkZ7Q9dhbPBhEj4Su
c2aF6Zx/v4zyNNmz0mM2UtYXb3nBSEv4q50gvSSsVTOU968gz9gbLw0fgqjgYmdMaTxItpcUJxi6
SxMusBiDdheXxrjXhJSaPeEr1TxyytTjRfjBeCknSR6YD2ZaIRjE5GJP24HjemtMaH6F1z5S0Poo
K7e/XzDf6R7jYWgPKiLkoXbHYy39DnA6xacyZ4y7xLNteJxbnuyi3P6WwtXAL7fuHhMsg0+S8ZMf
tukbovAcgF1BwGEl0jeSugCMUSfvrZwVkdPeMarv7uqo7e5+vzTCEKJwW9zqjm8yc1iL/L5r9JTV
9f8v//0zEuYF9lu2YeZesdo99yARDvOc3HJXd6zRl7Jppj+4crhRvaqt2w8uqwnXI4jMQZJvLpUH
SjjUCkXKOptQBY9r+aUa9fcvKKIy+nugwmrfFbV49QtYzPmCJYh8wUqhxz6bS35kVNlzkTU7xqbJ
KegjquBKM2dNk3IXtGHyzX8OWjVgebeIokn9I1qiWBxHWUtdaOSKjaADpEk17S0LJm4mlyAxEHWg
QyLzRGz4yGLwUc1oxIzQbu6rYJFRqty9We7u94uQk4CiyPgkG5clhNnzGWRn9VH52WVW9S7twuLO
WgInsFhw5hBKyTaxOKUxjPDBs+DRdEFBr++POHZneaiNQO9auwx3ppOPT6Zgb+yLND7GEdoHL4U2
pwEy+VF3A8PGHRbkWDoICqXmF/1zIvo9ybU2cm6WOtbQEKvze/JY5KT6I8m9cXzNIhNBveqSA45w
l0wtpimeasgf0JZxNXwNYzlvvrqWLkVSRzz3k5L/Y+w8lmNH0iz9KmW5RzW0aOuqRWhJESSDvHcD
uxIaDjg0nn4+B3M6q7rNxmaTViwymYwIAP6Lc76ztQ0/Jx+VFUiZODyHdOqNLI5OdjL8EOHJy6b0
eak4hZXneyY7cN9N2ueRT245sT3LggXWo6cr2VOCtOYlKYjNjUnQ1ieKh+7cHtaFA2Z9QwoRRLI6
DPKj3kTRwXCcc4LCm41HLg4j0O+U7KpLqYzraW5Hu3LAqVOpLzn3UKzN1lso5XnouuAQ5KYPyJVE
jhVCsWATg9g746x2BMoHU7GFi2Jr9iMc+TR0EZbMcOjYGJM5NwbI8SOL7OpGKcsnku1mVfFb7awf
Qzv/aZZW9Ij6ntNVffCp3v4odefRtBvtrCcxNba7ISh7xaA8ZpFChlmWIR4lDJy3YJx8GKTLC3Za
RADLoxVT/Z+PVjO0Pno9tMGDU+KzeSCXImpImvB9GNYx/jAjeiCWZr4s9YCHJQR9HQ3DwlPxcZ1s
CdYJVi6WzWmVSKKmtCR50qvuYFguuM9G0eDpRRBJ/WYBGB2QrWNuMzJ7H0VFwacXG+JSNiNheZ27
Jx7l91+1IJox7dq23T0lDOJQMhm8hACGutysMau1ZrcTCNxWUiEswtkOzybgahWTDC8PY3mLsoCM
YJXI1dFh7Rsu59Nok0Tq2OXGy+BlrACCE0PM4puMP5ZYPQvLoQlXPTarfQI/hh6zeyIjHk5OwccQ
z3F09TDPOQmM0niKvw5yYGdcJLBq8BAFo+iuCQfwphv9D6/wYJw144NtcPONZd5+tbR60/v5iRrb
eO2ZaD6nVbdlFNyGgXxmsYaFLZLzMZ2nLcEt7hdtMqKtbAlJRglx7Ji5PKNlBHNecyrVEl9OCwo2
x6/vZ+zJjCCywL9IVG5BEuyF4r06jGNXSBJ/NMzGnARpy0qgYIE0aXJHLAQNjYI7LRxu9ISKZGUZ
mIEZebpHdoFnfxlbsEllUm1cC+wkHgyO9mj7Q4cSPjbPdoaVsGtxhBVVjdOaUY86/ekZ4vZthj/o
4HX8899iKvExZmX51NR8D88vIuN1V7vloY4FudzqzzZ81upRR64aI8p1RtDOdWB0uf5s7+A2JIfl
hp+tMVIC+2PS8AR17MTdfF72uLU3hJw6p8wOIhoLiD1Z3tB8psVxOVNa3pitIJIgstHY4aSrMJk8
yQSJl5n0H2nROBxYYXAiAWl+7s3nJvfRuzIZpBUfERSoQCT8SP3aVY0/gBhn07JJovFKQ7LZJ+8I
pRMIh41eJm7iJ4906w56xwMaHfFg4EG3D3YTVKepjMeriyMTeKMqccm/fE8i+fZ5O0dDMhyJGkGw
V9mHMDS9t76C8IKV6/OM7wzhrMdU7/eaqTnbEvrItg89e2cwMyMXQzYnxiYX1/HFoekodJe2HOvD
nA9wFftnTjT5nNCNYOxgJdtUzfNU2F+0NIgvpT1wj8jGueYYoYD8dIxsbe7xKJFHb5jZyxh4+CLi
RZbMI9/sX4A+sSbouZR8kZ0G7rd15oXWAy0h0t24MU9RMtvvTsnQOJiOVZkXV1Pg2jQ62ADoDs8O
5yiBSgy3ppZ/mZkCQ2fGKD0xNueludCK8PJ5LrkhJT1hN9ux7rvbVOmN2rHn98Ye36eeODrXHfzn
IciRwHAuL/8IehcD1ESCRJB797/KD3Oy2f/MICYaCMOXKOTpEaIa3H4+3WcsaZu+jFkhezyJYtf4
iOOuf3Hz7OnzozMH/FpUrX/Vr7ONXRNJtJAXp2Jsanf6pVO/fPmHJJhk5VVlunVhCV1k11HVgYtg
SVfhwVL/X2g31oHgzaeM5/Ijkw9Qqq2s1ssowup8klsYOnCCh/xxgY5/00aUg5uXXKnCo/7QKk/f
20ky7MAUPcoSB58pouwWIYxt6JX9vC/vukt5GRdtiyuqp5h2VWR7ZZ+her+XQPpOHlgrf6VZfnv0
JhY2wGtBVZWXYgItYY9RdP4sslOka9HEJSsd7VUDXnnSRZ3feehDJlO+c6022ZVIuChhxI61me0v
JCGSJo41XpfrociObtaxeK3ba1qrFOVJWheCMI1twOpIgdBuyPu/k2PTPg6mEcLWNYqvDcA1gGEN
n3I2vwqClFIn0K6NHXwtFd/M7+iFlgEjRSJpTWFtnAHOXpbOvtPAGqoih63KsE1sN9obKIAOM7Od
NZcpz8si0xjYRFTertM/kCBF0KfQJP5bvtRVSECfTg+R0xGDXpCwIZPGehhdh0Susgn2oxBs1izL
Obda+qglTE7qSATX0jfMm6vXL5WJx0k6FO+MfxCfOvrw0PTGD+gQ0yUayluS6Okt1oKrnEHbCr0H
ChM2eNTVpqCpTfjqGC1iaFveKiHjaNVZFPlybpkAbUQ9QFoBMUJlkDanuCJRTl2EVK7kCwyOzmMD
OgvEYnYa3Dhx/yuqNBu/WDSwv0x88NPBiKWdFSChTxzns9sBQksVEk6h5hKqajzbobtdrkvTCbDH
uNkJhV14kLDA1qIYKVlC9+xCCdlrgUSk40MU92zo2iYN8EWbCn9j1wFbP5vANmFTFpXOHB2X+9me
pACnR4JunOf50UnlniD78pQOg37BxC2h7lAHCUdmx67D5mOT2fk5lTY8RHfCaGAa5COreDv+mlZW
fjcjMNY4BU0W83DLlkMi9AkkmaIe0YmvX4I4RRSW5sGJZcW86yz265R8LvEbZrdmBj1+kHfKtWsS
LgymYEvspf2gReKHWU81RwFvjYFicS6deo/qRu4N+vHzQ2bj1mQYw/MoerJ0Z7rZTswWXUIh61lR
4x5JKXuXhyi5y9lWG+D6M6Ien5zmR6xZ5aGdjA5rBJZU2WvOSQBd0Np6eiSWA3/DkhFo6AR4ISjK
rmlffKWZL26+pn/JslHbOYUnT7OkffDi8Oq2zhHRafEKohpndPfCVvVGsGa95k4NNtbgNzfSC6CI
xFp/jWU/PLANvvUQgfbt8t8qQr3dsFH39zAOLAzU43gYcgBQxRBSGM5pAV5eqYlmNdDp1Hxn+V++
mVKamO5TNGYY7vKE3NkeOg6CDxNC8oiTZvaJcaANZ+nAfJpzl0ecZxUHuP3BhmiDftOo9qpNx2/L
mMSckHFSEGqqIJxbXlJuXsbBxHuq5lLMKgioVvMUJ/fyp5zgkanUvnq95J4ZGA1FqUqiX957WXFD
DDVTDlvEKo7IFToj/6JaJ1391loOM0sbm7+oTGJg6viRISopNUUyPeEds7CyEpLmMWfeVDYAec23
N6ECJ6YxQbS9VTvot+g6TEFsA/wkG/FEKSAqTIh6Yj0wL8mEvVcar7bKSXMcK9ybUd5vau0aU8r8
zn3xPWwpLCg4/f1IjlFpYWluIV8cQuwrx0B3s5XDn4dvX7BxZDi6HexA7vE+8qDWo5Ohx/W5gnlw
DCwYJoPNXZPy6EFfpuUe+FuVQjfjK8JhHmRghiznJTThEyPjmnzvp48YkPoKa3DJTbzXvbg9sRFD
tB3VgOoCjwWeKjDScCouVvnnG6u3of4LzB1WttI49zxX6GQsxFpAB45a39y1oZi/a2khb7Ugs1hX
DRFSLf3UBDvRO2qN7KTPlpKNaHYZrCeCuPaULN/qaQBEUY/HnvHBrhgRl/uMZzZU4oL4us655xnF
vAzoAz27AhXCFH/rhoj/2LD0e79i4ODJUKEP0vo2JeFLPxb0AiP7Cj9EJJf3sFJi3FZBXRwIFhuf
8sCtHrqw7F8Gx9q7eGQPhjr10F93x8ZzTikhoBcGaNZTNXQsgkyqfmxXGychS8ZI3npZB3vy2FdC
2orEnk+rAnzI0eK0Yz1rXmzfFGtRJsmjp8EsFkTLOWrAIz08HRyQ4dGPvvHoBTClflWD3OnkJTi7
EXWnKgoKrJ74as6gy/SM/3DJiX1KTMt/apKqB1fkfTDpzd8kmxXNSdFLxQPdAkE9lK4z4GVs3Msq
ZPRQssQi7g4a3lBNl6D71JIX1/FWizTnXOemeJjc4qdRutPB6gs88+otxb9fsxF3f+OwxSPEQ4iP
BLh6Ijt9Fztlcw1aHAdsh3pMG2l1DkTzxdCYfPu1PpJm6vI8teiNqzk5lpXLvMwxj1ZZjNyC+Qll
qHU0SrS82Nrmt25C0A83/xw6tvtouAFIT8DSWtoAZnZrELnqbxJl66KZoAOg87CuXp7Gm1mdbpZk
+zIKz9ogWAa5WpRnTCTz2Q+iakvQwqVGl42pC8Mv1e57K5ofQzQ4p9wifkIDbQkoRY7XCTOs4gSS
2toV8Dlhp7XYWkyYx1kRHVIbaVU84EtadqZRa2X7NqJRNBslfCfGTU3HlpmYFzrDQR9eMre/TV0M
zr9ndHpWXxrNLZ2Fhd53HFFrdR3ScFkBy+mb/OhWHCvO0N1rxtlKQBIgjc05lw0DlHbhIAznmj7V
jQgg5+vhsdaYs6jWZgDRe+1nQlO1msgHbmkTv3bLzr8HwuqQpxVlpna0zRgGn8kaD7gA38gjHibc
7palP1RaItfLlqKi2IetIJoTiPVn6rFijQohvJJi6+MOduyrmMFO4y+8uMKycVNx0o2CGQWbpXNv
RebZAYm2jaoiP2Qt2YaimyG9RaJ7bKgu7qbHg611smbtdjGhJkh9CT8E0Kr78QuscJ4zO0g+6c+q
xkYtnDHdU/tgH/KbfI/VlrOr8cvVbPEYNeTMgCAeuzW5qQXxA9qpT/3iqVcylVKzf4D0oqXU53ff
1HKALiG0xDyEWOGP2WH0sxuSf+SHPj9kKKNk2hZPpN8ehqzKP+rO2aPnjAis0t5Qfq813/fOMTL+
C88NJunx94aWF0IWIfGspGMoJ6c5FUi2QSqlkd6eJy0eNpEt7dXUWjdPhP6+LOY9Isz8Cl+MBDPt
MWRCxsAsfSkNP/7u+evS1sESZLN2NVmSICn/qeQpe0D12QVD5gtUf/0EwPAWFLhjdPEGRkA8EbzZ
HDyzzzZjqTxfETRGcK8rfIwjA1QToCt6DADQYc0cjJpYg+2UxchJ00qwMlZ3WS3G+OCqVUZbjKey
CHTKDH3axrVDn+Jg8QtioeF0Pxi91Z9Lm567ZQInR+6f8NaonU4jDM5Q3bwABfM3k/qY0lT//Rej
tDbbg92jY8hk/QXHIJbowTPWs2EzyzJHm0/ftPZ12dGvU6L5GFSPY8eCeRqNr7mPGpxx8fThTHG3
bX0PBpm6rKqq1B9QSzAN5aVOtfe6II2RWp1mB0mQX9Qhe6GiOltqOep46XCiKGZt5z30MBUIdx6Y
w/Wnvvfji95XX9w5Lk6ozzzgHgxG27Z2t2lXNdeluOtzs33qAPHZfhS+iIxs05HKY5dMtY3nnCPF
zuCPRF6IbqIyv/EWbWtkAl09Gi8G1v7jQA+LjUEL1oAi6m0zQ6SAxZVepDuCzw6zmUkpqnNfRy5O
Q5KvZd5PpOq2KeJRuo9G8w6dAGjZ6u5Txmziag3Iy5Y3AHue9wICp1v70bgLmb99wJVQacOeJ4zD
0unZSIwuQS5bNqfUN+Zwt0Pof26RwLkefca+1NWaPvmbAtnAutXa5hQ2zXvqENNpBs3XyGGXyUOG
SKXc8q9RMXR7BxO4o8FXk0ulN8U4ZRlDYYhm8stc3P3cnueJzE+cgqro/jXwh0nuaHx3y5syDAOP
Vimm4dSZ8bM+x/tBN/WH2Qv7a5qI8+eQYk43GG60faW4srCrmy9DEN316YeU6RdjhGex9A48ysNT
kXfzgeEUcpF5cvaW9nMAR/kwpht99il+Smb/NMf4Daw2ZeOSV89DDvfNR3DAdgX/ZKsUBOk4R+d4
HpngKmGgljTZq13O77FGMjX6CUmQxUDbP5j0N8vDtSNdbkYS7JA2GtbWewBsRF2huqRrZN17xtev
o/08aHlYfEPEhyi0Z5juim8gfLZMZr1VUNePUsVDK3WI4ZE6uXx+EoO/Z5lkThOWvbfnGxwfno4c
0LSHPEI6sm98gFBPDSawGxNAfi0muL1w8JqgCpvPA9PSfTYPwJIJvtriNXNWTZ7AM58Rz0KDpuBX
7ZduUL8zemaomYc1s9DxJWphTATqoaHZWUASCGoCywPchFHOYhIwW8pxGjx5UcFqSGjWqm/NE8sw
sZ28sDrmYH7QBEpWcKquznzo/ulE4oFmheXJnX9EmoWHf5kG1vUG+6/2GsMGXJs9/vXa628FkIPH
OHFPghiebJV+l6U/XLGDJatZohlj4EOVhi56HVVTsYMTih2m82GVVdRk2BrHpxopWa8b8atpUtEh
GrrGDpAuBFwA6XM9WJGzAcLJLgBsotoE7heMlybqv1cNCgybDf457VPtbOnHjtC9Hcssfbs8SdUU
UBvb/CkmriRKgKnY3SZRMoC+ox0X8ZDvE6X5GMg6mbt0/O672Aon/3UC5oi83XlMQnZPuq7JQzX0
fK7METb9WMY7zHb4ldX9jjjjgLgxJ6Q1U1QgdAdO5+/dGYZgN+jTLvQLAzXoq9nljI8zE5gV1sKE
IYDvwm+m6V4teHjGP3ixlkYq8sllcw0RPJYe9vPBYm4VcXVHRcDKQinXY5yX50EyCmNqyxTUiLx+
50TyTuzDfNCGHtA++3wAwOE5ibt9aotTj3TIPigJY2NyjffzHDzqI2ifLiMMKAH47kSgfSIDRXyA
xeYgtEzFDoNbUHeLXfVPgzGMZxix/U7H47iS5Aq6cTruGkbRxfo9KjCDOG0+Pkdu3iKVAxyf1/oJ
tul3Y4jyx8ThI9NYFakruqtFQh4VO15ZlR8CFcfBE+pda4ZANa4IZEbCw4FhHAGxDa+YPKKNbPqv
Hk+ATZmN9zKZtf1k4tjNW1idWumCLlWX8nKQRXBVdz0dxHJYZEwBsdwynGrrDgyw/2WeBz4QC5XY
PWcVrIoWvUdtyz7B+tSwCD+dL5Y5nY1qDu5V+O4hHdvJSe82apO5DMiYLr4vw8Y5IEexIKWBmFRC
vdgGVVsGQjxxe2Jvse/qRKXDS80yEL5VzIN2WQqVGeImfyS1ckyDlCwL/OVpzMgax77YuYt9Dnyv
virw8kRi+hooBl8gd0vrok0qT6Gm7lzGPnQs3qPtebfWg7QB/Xid6vLBQ/9yxDcpL/jFNqPaGNQD
UNZSt97oFxHyLV1Qy0UZDN14Xj7uxjLzTc3V/aL9THMHyW6ZMpR2mTXYSbzz9CY8mK6GMzL1xTul
L/1Z0KTH1iQBL08CZ+85Lal6GsCDMXc3odkFZ936aoG3ZuIOsAjsX3kKQPqEtjlRdzeAyhZcuzdF
GZIxNY/QCSsJUpTxEzGSDODqfZ174a4uEpBabCm0IKC59pLgGlmEo0wMAllp9OWZNAa56kBQllMZ
fLapju+ZT4wzMCVGFN/jCDiLI1pDkHhg8atdZYBkmfnxqMs9ivLsqUokbBaY6kfuy4lks+iF469W
RURybp3522CJ+GUGR/k8jbACLdKCjp9jj7KTLrDooSYARZQ7Epqqu6VixbEordj5JhcbZ/Tngiaz
yeLQyoEPyx8Bi8MVqGafqbFj1QD36vqlkYZasVbotehXDXgQj0iIYOmQAXjpw+m3GMpuC06ivkFq
fnOKWX+fSUXPesTooK55/ubhN4fCrh/d/lqBzL0mmQXaxUABoznGQ06O7tC/dqg7P+YeguGIWGu1
iF/4JF6DEZnOIB3mSKNF5WEYb37HyIGVG4avAHVfmjjA+dRWjgnEA5ZgxIc6kzZ1ArPh2wd5OjwO
DbauZhrDV4YHKNgHjOl0G8Uy+XOM6DQkXfBZTLBXDK4QBREUvQzcD5syrD4+eftLseGZqhS2ZHuD
fb0iwTNYp2S0r7pGcy6GGaSbZLacdc+0fZfZwPXyyWtPosolaV8cmSgMQZoDFDhKXYcDJhhXnFyZ
WO90Uh2HRXbkRSNhSKJqPgztWD04fnBPtOEDIfMWVUD+DCXUP4fLT9WitjnkKHDmrH6J/eEtiiRx
UtzKsC/yda4627HLXSAGzXgcca9bfc++nAIEcQnV04gq7lA2BvqnzsEJgT8/IdjyKGbC4Jnl6Ecf
6/maEN89Ku7ssWrS+JoTWAMyaCvHcbpNRn2BRBqdnQ71VtUOJN+qKrjEFFchDd3xq4bTLL6RjEKK
ChF5elKAi+v8/kQNk9PAHjU005O6qlvQS729I+ixvTWp+UCWrnusbSZfLhZoFj2cam3ugpiJHhJW
tI+MnxBMq5NCRjF7lsHaqo3GY4k3b4McGWOb9jt3DQ1G2Nw89typdeuGpz5Hr2Pp9ndROwSFtSim
rVSPPqqiY0RBdoHmBPfajudTCFyG6ALQTotw0qPG3NBU/sx9BJ8N0+DX0tJ+Dyx5oRe4PwPvIvLn
xpzFu+hIe4+b5k0G8KWz2bTeu8pHtz+2OPWIsiHwlxNpKRuW56MWsFCeRVxsndjX7lljMck3Y/Ih
1EzTEvV+gVDjKYGnHSruutrs1BbFXxBhz+e8zQ6+jcRvaXUao8KcVfgGcnpeX26GEkwmLq0Euxk5
Utuy87LNFOo88VXrZ5jFN8lrOJYohEpuTyPLpg15JPWXAL3s6srARtwQlSNKcsSw/SwbRK4FLAwG
CDlGe5SS9Mxo6AEnh8Fu9mGhlFRmu+Vik9J7DqIenRhA79fBqIsVtubHFoA1ohrOIROX7G5W23GR
uD+Xd8eVjJdzJDM3ewCP2DoUgYs+ltEOVDg1CXIVnA3Zo7dZntdNWpt0dWpQK4KExYXTWm+o2AGR
E1DIyMV4aCLNOyLH6xkw4pvCk6d6FlR25BmIhBmUPwQ7nbjElWvmBO+MJTkNTVw+IgeetjrSy3NW
PUktdm5ZzBbda/0Hw2xhEno/pEo/hBMTrwuJfXdwSaJKAhXtgRPWLNrnhLXDYdnEIlg7yvo50Man
RnV4MqnvxlheqLiqL2ZF+iGmEWTbdUGnBnBXOln4hueQ9f4Ynpgf4sQavO7UTDBzkknA7se5c4Bn
QsKQU3yEeMZ0koXaABVO3XvYJPBS4j6upq+eRRIYAmoiPMdVij9wP8w9mKeU8aVQ5B4H5LsV+mw9
+3g3F5G27gxpPw2yx69X1ayiqKKi5+o1MEPQKRJqUu9C0elr5YipXiyYWj8sFZeHsIVh0FBQhXlF
elouhblLqrNrsZo35jF/HBkXrEaRXOqmsf+83oc51k5MJKH+hACCXZr9P49qlJ7FeuZjrcHuYOhb
SgfO7wI5jIUGqGKlDNWQu8L22DwEE9PxIR1PetQhq04q4J4OCKnlEmH4KI4xOOo27is44e6HO+fZ
rQqc9NYF47OaoRM7IS65rMNj68e8D6Xx0utW/x7pq3Yq4qcwfdaiInnsZhx9eTZ7l8RuD3NVWYAP
kdNApe5fcIg0LKBwqOVAFFbLVf75eGMBjIIZyQyHyOtMcjD54+NxyOyUnEu5tYwhflz+kaCobD3o
5VD0bNDQY7xr0ePuxrkl78urxHEgnHQT4D5CNDldlj5D1OGhFFp9ZVtGz6XDn3OKyD7akr1h3/Tx
mwHUiTgd/ghSP5aKzTG1AIJZy+RiKsUmscN8j9/RMmX7kdYEecWTjYCg1/p9r6E9J6IaFp0H0bUc
lPGkiLPiPS7FU9DF2btfNrvEQDVfJan1llUZ2AnSxNeNgb4Iq+o7LoJiU9tscIrAf04CFjzLRMkO
Ana2EYojlFk0BtCnrSjUjxMnM7+R0Oqyx/JJkQh+FZulAJZfEmtre3NzKBMkMWvEpMX0JvvIhHvn
POEJ0RfpPiKkBy0EW2001m1EcnFg9ZoelOGdICGDbHt93tIEtPD9Nf8W5e21BTePxAtTJWw/UAWT
zQSns2JS4Qs3uDdutO0mVz80XvXmBr5xdYRlKfyK552GbHw2ujx5kJ383mpkNzp+LG6jyZgvCACR
S7bJTGi+T8mIhcabb8uTDWdUTNg22eGT3QLZH5gUxUkAej6xquufbZvnmaep8e9BMETv5OGN2ON9
jtUGfumkArGMtqHVxFF1LHh4004gIJYB6zfgtGl9aBB7nY3MuAoLWnpNNnYU9v0BXsFvRnD6OcGN
sJU4dzZSbRFSuqnMw8vlmD4DzzmyGOz3rzwxNYVadfqLHlRyjYyGCXswJcB7xyM3HZXlGOfdxi7M
6fJ57y0yokObsxEIuiqGLYcgs6QfXDOeny8ZFA3GELp+G9MwPpVd+U6aQ3wM6/Q7ryZ+QUrUrvrU
MM+161V3j3nzdtRGdO09tYDetflWN1PyqP3JeXGbp1xVfNUYdCfNj3fOIJObX8wwR9yfTq8TeCGa
5tmLC7nViuSnj2P1xsnPdtDS8z1kEs7VUhCZmUAoKPWBPY0zgcDoC/LypsbbpE09n5EXwtqYY+Aw
c/HDDsT3KCHyDLAnSu5J78fV2BTy3NWZfUlb/WwMJMti6pPffVa9RZz/trLaewc9TK+Uur+8Sb+r
jcNu9AAHFkn1TLgQKLorQqSevoo3qkRpvjEkJwFOawAZ4DfWhtoJYq3JrvCPkU2AGGIo26JM1XMr
eA3rwjzAZvfQhmXuGeEW/AyZ++/gxBAs21H8Ve+04hQY0IH6zii2Wd8pvZINekYk4socPd0UOgt8
7oP0Ngby1VdglV4WxtYezf4iMYnsXDu8edItmB9CtegKLboM+S+9T2iJ44Exw+dF7HvQb9GI4A2K
+jeL7fnZqvBBzHGJB7itr0kf9o95k0AkK7X5z9JDakhEl5UdviempF1c7vGzQi5l0nTM+TMPnYke
tNPN5MMcfEZReZFdCWWe3+EVMOakcqY93/TK/TFE3cVtK4e1OdaQLGNbhmjnRfewhwiEpK9+oJdQ
TJl3tX1kI2AR3kMZ4UhRX/VFUV7KDDcCralzF6hIN67NlhEcVHLwZjRBYKe/275HRNEyb3Fj+7Lk
+pkJYk7Qqnqe0bCUyYuedP6LHWF0jemJSpl9aE42XmMF9zfxdFgxm+bIYs5vdZ04FLE/b2UZakBm
uCGW9iltyggTjCAOpiBJedTN8dqz+QKEVKAMWYYQYf4tW+SErQNTYwjys90V1kGksjtb/l6fOmIe
1PSR57PFrhhEkyrsiS8dZAUUpRkpb/vukFid/ujYwX1mhQoDiiwlA+8BHmawFVrXvWaojUikr+f3
KAtAMPCz4G/oHcdIQ/HZIL4JohLJZmPt2OYbX7KEcWxX6Jcpar/MSoc4WPDJIkezTqPX9K84WL61
yDO3QIMx4zuddh8H7xSxcL/1XbVGZo+9SrbmMyc9DG2Rs10vmgRQV38KcWFxnXckD0hhbkN+ae92
I6qd4pgtpbYRJN5GSJHdTC9IH4NC4nlJ84/mJ/O28ZojyPicw0AExdZSCOfKcAAqYyu0o8FCbgMl
kdhL9Ma7QLn/Ys8R8EB6TqRMmtsojqIbB8N3yjGM/A3pzURJHPIsv3bMMs+OmsKlZvYbvqvNk2cw
NmM+3ZZF5dwmwUOeiy+sXoaLNngsy+ct7IP5SA1pwwLv3SM55uMRH/q4KucDQwKWEhXbc9kX/X4Z
IUPi3/adziYwB7jatmO/93JvXAuRxetkLMWPIanQ0cTFPeyaj4qF7crpzewp9bXkivnNXSsWlv09
IlKk5HgT7BqJLamtGpBX3txT2TzFeoMuV32V6xB8rTE/2ZNZb3ko5hzSBDZqQn8JR2G8IQciPIN9
Hly7Ysde3TtKI47WDC7LNy8/ZTnR9SQlo4+znlWaAdpKdpCR/AYV8HHScGR0s87bhJ2lQpfCa8Dw
GDiOQCDF/EAyyEoNqFddnUMN6Z2bzexmy3BEgW9hMKik27bw2z1WOPDM6OPTGHVM+OxoQ75hvSZx
aHREl0jhPsyF2ZOe270YpO1g/YCMq0nvvQ6gAMiSGKOZJhq/LmeVB77Rh9gCUCA7J2O7OS+Jc//x
Y/zP6Jd4+ky7a/75X3z9Q1STTKK4/R9f/vOwvW3/S/0b//0T//7z/9z/Eg/fil/N//OHri+71//5
A//2S/nP/vlnbb613/7ti21JIsn03P2S0+1X0+Xt8gfwAtRP/v9+82+/lt/yOlW//vHHD9GVrfpt
USLKP/781vHnP/4wTaIr/+Nff/+f31Sv8B9/vPAWfftfP/8Lrdw//rDNv1vkE9i66Vumbhmm88ff
hl/qO5bzd4/9ieFbONADVw9IOix5PsR8y/u7ZQSG5TmsVHhg+wT6NQIMC9/i9xm66+uWH9g6MFrv
j//7d/3bB/fXB/m3siueBPbVRr0QT4Vw/mueoRsQH+mqP8KgNfF8ne//S54hxL0m1QvIpM34WM21
dSRZFBakyICyAJJqtSm+loPSoLCNtOs8erFK71lSu7mR5QKztrRLOiOnCWDbOq3076lBwkWRjEpc
Z/v3iXt47XT1Lgpbfx9aqXc3iV7o0e8S5sOzRNHxRd0Mr1mGWR7s4L5EkarNTfTclLF11RPcILEZ
O3d7JrMQGWi6Wb7UB0oLZBfJBsP5Yx401h1zOnO3wq5PWepa96kgqtoR08PyTa1lTqUZw85JACGP
adq8sgpfV4Vt3GGT9Y/OKD78SBr3Qrer8+QBjVz+gdREnLVkpplNx2QLnny+S6bWW6ENTDpQWd91
lffrJ55/MnPcJLopX8tM/nTmYHoYw266B5q7S9ni3DQ2oW9RS0SWFTywMvuWJFH+bOIpt5lk3avO
bK6JkxDU8fnllJ0wzM7rpou9vXTNZNvrMw+uEMIkjxDj0Qrju6v+Ltws2n553YE0iZvAIHIWBGRh
htaL82D6LzXjlad2nMy7E3wzsKUwJ6rsW+pUexfB4z03jHUYzBDgPTyInTmQHDSRAVkRrrJeXqfU
WmDZTWdvm6wdmM0Z7yDbdehw83CIUn+617mOECA27fPyulmm3cFBzo8lMslDZPKIjOBP9SqvTWTD
V9824rcueKksHUMlFcbNr/8Pe+e1G7myZdsv4gFtMPh401u5VJbMC6Fy9N4Gv75HaB/g3m6gG+j3
+6KWqjb6qKRMkrHWnGNYh++vevYEG0ME0TarhrdeReWPKu3kpdZ9hIEI3w8x+vooACii01/6nvw0
ccejB/JLMuxd/mPGe7zP27zTvW+guFw96Whk9i6ZvPwHnPoA7SmTpwjpLCrfOxDQYgsgOKsjf6fS
XlFT4MzhBBO0oF4wJ/DU3WHGAFEI38T3fyG5gawNIZ4CkwZIbRbz3aVghlICD1MB1ZPMvuPu46hw
Nt9fguqF19YkHfczMmi15w20S+PhmPg5yXRVjPe6d/pT3upupf6SjvrdNR1jN5qM5Xqz6O/d7PoX
xbxvNfRLf7ddcD121n98f7VUJRTzzrqYtf9gJX13z/HUPTcFyc8mYjzYsXDqUwZ9rfdLtmV57zjM
mF1wK8gtEkRQt7KMizt45FNQxMvTP1+l3ZdVhP3VszZtP2T30uislROSg/r+spgLfx2kUlD497M7
Q+d2OxkYQ9RE54wU9b3H1QZdkqpN0VbpXcx4JQJm6evvv7ULmzSIP9/80dsIdqX3qM6dR7/HJGRU
vEyyeb4Fzu9//iqY++dWubshp/8/J90LqCzjNW2Du8PE/+H7q3qiWDzkpnEq0jx5xkpKrg6gTW7x
VgGYE76K0lC7WPJmSoYpfA3IsB0Llz6zzcGF9Z6zrzIRXhwAfSuUsPIVvkz9XPO/a9SzfG3sTL66
1kdFdO3JXlD7yFC8Cj+51VLYD5zaxatKeUfETK5P33/ZR1yH+oBXVS9mSDye98qwXmBkGACe8Hcz
GaTXLE/Th4jexKi/+v6jnlZV307Js7U02SszI5rFIQo+myzvq0pyQAn8+1ITaY2zFONrzjeZZPzb
wQD8kItgDQLCLeUh9xbm8fA69Xj7wkJOF9G1twJIxcMI5GLjc3XdMzgtdlZSU19psbbm5fjMFvY1
6cN3xo3DmkHFyq5S967Mz9qbEKjM40w+MHDv2fjiAI94NbLJvSN/98dFsnBxm2e0Wkc/3rIr4+Us
bO9OxXpu58MIeX87pQwKO8iqpzieCwAYsBJ4ej3hsnXubl3oUnRQ/E1e5rLsX2YcgTzgt/tQ5LBx
A7O+fH+IczPZkP5O1+CYi1PVJQA39Ge+pKtNReZkxao5q8xnAqE/s7hO//PZUEf20bRqbHP8uWzE
dLSXhAcx5rFIOjbEuuKTzEb2c1VyHei5HMvBDa6gFCHGJeZpGqb44rofJix0o/JpVGAaPJP0uA8s
lJ/YnaeJKp8LgGLryUhcfZi1zt8fhsZjHMdDXW2CYO/8qHnG60Jfwo0QHZgSykqoPtFelMfCy9u9
R4A/pTH0lpl2uB0yfsx5j6BkTCARwSInHOt3Rn/29Adsaf3ZVR5/+P11o/9pxog4zZvwPVoyORRj
1b/B5iGOXZGUrTjGPQ52/2dqKGJO2VuYmgE6LLBzuTUNb9QOMP/alLfoFwzsGFAaFQxWVcN4LqGE
aafp41jkl7FNTGjVY0yPlQ74qppdCmwIbFFhqOS6tDK5ttmAB7SoXr//KE3Z12CDo54Qju7p/36Q
Y0vYvbbirbsk7cG2G4OYOs60WaBBQgOBhS8HlyrqcMO2NDkbXL5fyir+k4728gUxYl4VIagvIOsk
wlKGykbVNRguh+LqiCboN1NtdRdzppPrMtjlRhAm7sXgEJ3sJ10pDypCKxYySIAPCIDsujsPVLYx
1DlZdRQN7eK+nrjgcqq0wTlsxgCtR0jkjXQVsPspMt+bySflkZpfUhnmJp7G+Tw7vrgEWXz22jpf
j3ET3LPhJeN3ubKkGO7Tko5ruoJrKdLoFTUPbdIsnj6RC/5IIxbcCCt+LzspFg6zTe+eyZq9TQDm
uZIJdi6MgMBy9Oqjwv0I4rpXF1mxK02moWFh1rWP1eTCAHHTQ1JZ5Cu8wXwCLEGdM1fNK/GdbC1b
b3qzeuq3y68G78eXZwn+HWD6g7H4WrhQrNEUq8fensSRlWtDVyapbiUZipVZJ84v3lLwi7/GyCF/
B9pqrRzPXyXlzxwuisI1ESzzNilZJOTTcBWwqiUirzbA6BVrt1eI5Evzq3AX4f0ytAEMOF6ybQUp
UzsVYKI8kwlyCPIHkOBoUavz0ovRVsQFkYtFIvkJ0ZTo+oQ8RnwbyLSLjPjLMdV2Mi1oKhnLbNlM
sAYB5aBNZiFKMxtjE3Frdmz0QX1nXvXafibQoCl0aARNoB2N+YtrO5+5FqYl812J8dwP4k20Zrnv
cvq/LCJgabv8lPLHDhK7gYTNE8+ldrLZ9nwDJ/0rTvkPjVpFsJjzq1y68SRxwqDu4bdlLPJtGpnZ
ChTKDT1w06O+41e4ooYF4yEjmXKfwqGIVV4f3D47s9EvNPkEOq2XySdbi309tSlCHgXGxGVlNKud
nAi3sLDFoMjs0+5skGk8B/AA0lJVpKu4RCCfQYjBaqaWwTMGwjtTf/j+bA5oaogU6PeY8uiQanee
o+140kSg14Xogkw5gmfidH7Sma0wwrqXav9eohAwQmM4cwlhXx/uANd1e1/kG8elnw4lzgQ6mVrP
tA3fuBNYm2YAPucS+oJ5hoyo7t308s8HRka19gSmkV0xmqZ8+P3h+8uoBHTHVTjapNo2OH+LB13t
IIzCg7IwazpN2kI6dayVoafXqYofXAZ1xbLgT4pMFsqMQ0aGd5RVfi3ae1iP5ftiaxOidiK2/cM8
a0eijS0x0fa3Wm2GAY+iiVBx0nVlj2jPQ/NtW9TeRdmDIuZagUHMwMrYiud22PmDq66ztjb6gmhY
VNM/bbXTcfSpCyZaekjiz0VLnLw60xAefbZ0si6sNfAyOKQdkQ8btRT7AgZdKZlebZMMuURW6CXD
Hs/kpI2TLn1OWzRXPAAp99BRAlag7OXO7WGuehC+ifsrLix7ZczMY9GrsNz/gjjrnwIMrB394hcf
nRf5I+DWahs19MpsQ7iPWZpxs4F6RNo+XIXaOj7H7XPGvf44K4vQOC/UlVAcZSOYnAyDEX3TDvYJ
nlNm4Lbpuird0AcbgdFzsCsmJjbVYhCR6wteoS43LYbsR3eZCN/AReSFdB7pWq1CmGW0dvDWKeDe
XNdZ3FAn+QF/ct3bInuSHfouEjPPxUJtroyzqzWC2IrbuOP2zx0hJsMWwZt7sL3SodLk+7sO9NnK
XsD+qcaLNkDVKGIt1dUfrfKx6Uwm+pbRrPOc8urig1Zc7I1DauCSRP6vwRktbDeLtx0TlNRA8zlo
FdhWA5Y9IuzJH2jjUjuE7ol7U3oG9PbD60aMrUsd04iBjFOyYdta+mGaaBzhndcszkGOLdGH8LIb
CHbvACEZit/Uu1uTkdGZQHPINlTlZyfR736FvaQ1Gs6LS8hIeyYQIt2LCnkssFN0KD02JVRTg32q
q3bDgKnfIvWwII7CrAB6+G61tKpJXwWXGC82ZEaq9Jbq+4NEg5tpHy4tJcy4aH88bIurOcezQDVw
PPLAZRaPWbHQSNAfwpmKlU9HcVdHnH1jhiXrmmzhtsfQCxtnGnkVxSerzsU1LIJlT+jrp0TpS4aG
0Ju2/LoDvl+TSt2jiQIYqlRyhHfHryzGD1xamIJtlMGJdgeD2ogv3x90+DzOKEkZgJsW0fenqCJl
2VhmuIY+ap2w5hg7TGoP/WBjgi+dsD8FTNBdTj/Uw5koSHdck3fYKQb+xxjxMceB8ii0C9ldoE9y
sy+RmGhTckPwTruTCyTKqHSNbaD7rSFRAVeblj3tXC61fZnLfLObEDIb2syc1rX/xM31gVn6ZZ6G
gZQnHucEofOI2LnWhmdLu54nLX3W9meBBjrRPmi/9K88Ii5PNaroRjujLeTRg7ZIk6YgViy6K/fF
aDdp13Q1bmPtnl5GiOBB1j8s2kvtNux4eZUCVMdlZJoPqXZYN2DVhLZae2xXNlYhWDzynrGtAPMe
b5z94I9baePFJv2fr6n8/J30NVPWz6x3kX0HQNNEghmmLho2iAtPw3Z04xiV3paGWq/DbSnumMHi
lm5OFSdK5hi13d+LSWmnc27u+5hu/BRtqHnpbyE9NpzN0SdE6W7ULBNzZCKREABdV4pUpzt5Yuc/
ayXso1e7gHltcc5M+TkbS7a2EnLydky3jY3V1co68ZSbqJu7zD424ckipkDa2OBBkEWDqlndKbs+
xNptPpT0d8iw5iM05qoiZFDW3CvkLVQZYaeMJ0P8WSTgcLwT9GKTAJ7wtmSxBu9wVOOHnx5T1k9d
RiPXU6yxLGpNJESQjfBTeUp54L8WAMHA4IL6XCSLppjkdj0T+AvrdAOKm06rtzOFXhR31OYtZPCT
xApvaz98ok3xnXbGp/gyrRmLvDFxQNJe+V4b5iMvPw09zvnI1PZ57aFnEQzmuXgMNHLJH0JrX7nF
c4sG/KljP5GLHPy0hUYwRHHfa9d944gPFdtffc5cL8xJNfvR9BcCxLR1xvoP9g4St46L/dNb2x74
hYihV+36Kw4A/rpjUt2ZeQudYXwDQGEdfMv7ZaXD3iljrmxl8lHM5lMJZ4G3EVh7yjzWg19G1yIF
5LsoXty2/8wj/2sfGT/HGFrrZM3RMx3NF8ZhB9bX2ETqwtjOrvHVJjxokhO5NB4Cp2qM5a3t6R1k
Ss2rvDDEGUBYoFFoqENoIG+MDuxtA644UfKhmst/f3gRfbbQJAcLpSCeMsmvrecOnqbJJYdJDOhp
uHcPvUlJo+ui9OhI9wlF0jbu3RGIHFQN1Kl3w86PNvkpq52Pon6XnfzissNasO02aKye2srtvxQ8
iabPfzROGKwS4zEl18liU23qQUAhDP+wfOYYk+9ma6SR5Hd3JAD1aqBatOtrno9An9gslU5OJP3d
IGnzwAawjXfCQsYskj2xp9cumSmkJ+YNugLYD1kjYTQ7fKz2j7Hgu6ytAxNRKCWEDw7NKDlJsPbL
QjRtkVkQvKBh3zhZt/NqThgtTRJeR5NRMtcKvJIHVrxSqrtVpDTZinf4TVuurJPgiUkGw70mW72C
aPsZhM50QLAHZ8s8OB4ZyUrYn0tItiLP4NArIsErSiiGHaBfHEtY8st0jsGCjs2Qbzsykdu8wSQT
NRUDjZ4E+uRcaqchM8oCO0rje58RdrC1jMDgYr5NnKxfcyNiZ1evzZol7tDmf2Dz3SA3kSMGG6K/
z5VdUHmYRhcaRLLvKHasQMR/FFGHBHjkghocLdt9FgBWjFSdGYkORxaN9F7vy0z9R2SVWnGKCTcT
ax+ENgi8a5+ir1WUp0YBgOdFJ0+GTxlwsHgWMPhpT0NwqZdSvBUG8Kfwh7OM/h4+13sUKHj/rkg3
ZFYRy6IBm20Gq0DkQmf8cOL018Lxa03g/XExcWNn3oURcBpCCIfhJwiGEZJz7OGPxq0b1Xj2sCIc
PN+8NbIpd1Ew76RTf3a195LiejoZVnBrSvfPZHCpL3oKom4abOxhMbYSBxs0afuQWPafVDAZd6YL
xF6cwMR9dlariJdK71gN0ZmgxwL8zdhPJNh2Bq/79YhNDlNTtU0E0jocXGsLWJ90fS4S0gNczgNb
McGlzZIcfEG09Nu4jj4n1fweevLDbTsTyMczAEfqwx0EPFs7pzKV8KarEuCXPBDovhdc/7a5KhOK
rT2TMgJNsP6mNCEifo4tqz5lFiOkzo3XpXVorVEQNoEc5lvVWxkH44aB/y9K9w/mwPA7aywF/n/Y
9UVbHkRKBoipJQeFZI13knN8nD/1Re5faoIHi1/DOLaDIxcjk9M0CCj2gztboFxq8KfRwzxajlxA
ikOImqkUa2u1yhl7sFf1Ry27a5cLbTgAUG3xRi2bkgHLPJRqBg0u9ntE4ki4sPHr9O6v1VtAXplv
UFVoregNIePLm6l3hkJvD5kijCsoLO1W6N3izJIxiw+SlSOvcpq7HRdg0gQRU1pr4FGIdoPeVTYs
LUe9vcz0HlPyqEluLzvETl/dRDLZJEAQaFiVcwmRNKJWYScashxlHfo1pYFz0CcpvHHnJK/T5wEx
Yd94PqxzMotJD/4qh20cSQC6rIxmz3aoUqhll2NHpkVeAwzQSiKVYAvo+C+7mtc7NB3J/9JLXpLx
x2jO27quFhDW+a6M+npnM6JcsQXe19qyadqIZ+iPfbl++2O2+fveGOx1RZ5hHUdwzZBtbUylui3v
xhifmHuQnv+F/RjgQFB758lp3+JQ3MHDB1uf4fmasOvzNyRnBGI1CrQvjUdQOqHlj7ygW+b4AczP
Q6X4Pao62vuliaK2D3iSKvdDDMPC4GC+okDFAhx3KPTmDFkMdKnM5RpJSmbczkVv7fjJPxlU0JhE
2ZR7jJc4CP5UKuMaYVdcCJW6GIQXfyS/U0Tl+6mkHyLEYFATBMXoopxf25QQDq4iqZ3Y+aHxhzXB
iOpDVYNDyKP3rpJ74xIzAMTMWzE98Joz8xjGzKa5oi9Z7OE7uOQ0i3pVwI43MhkwxNTvtb7ZGrUd
neVhNEjzR7lJzAjo+S4rXjm8V4p+Abn3XUrPbx91OXacintCr4JzMJXLamgBQnByJOZoDFsLyhe4
YxHuhls9tTfmzSZ7qyw+BVIcu1RoSa55HTIGDSnlMmk/WQ6H7CZqgp2UHQa6oRC7cDESrucQDwSR
Jw5YjTgwWfgTxQSduOmQW6yWByE6aMGTpKNp5XszgLECLQAUs3dQJvp26dPQINa+hzXN00zPAasn
bnAWS/bLTXy1lgyGnEiAVAUJgpFieOF5sT0mbvfZluaTXxrGPTcolU928NH0QGJSwyeD4TreCRFV
bdDZLqsJ6ZIR7fqEkhaJP+eW5+78zDx7vZTqTc1tvF4Mh5hia/6Blq6fagb4LUwHJGARYPOeYmZc
Mkl4CJKKJKBFWrtl0VpRvUjlhDCKp8LOJRUHFA2dZMq7tpRvyVfKWnLlmb44MMJleum279VA5h4m
zaVy+vhMo5qlGInDoAlB2SY00xQJknW/jJdwbve9GUOdYt0D551yfv4R6X1Zk4TPfjOoa2kGHP87
I19ncvkyRmT3iY7JMxjiaIhzGEDrzp+iq+UGOzch7TSM9gszAYRDoSTsmHnsHhSQLXveOhEvKqdQ
v0lSMeSIp0vPQ510pmvjQe+1M4RsYZe8RG7mrNXQvHiIE4lZzAoSTf8WVyB9im7h2Z9EfVyxqo4b
/j1kJi+9g4mAmYzkSk5rKuv3HoSLa5YV3S4Lc4CtFYtkm5mpbZhPcJ4Ifv4ua0D9rQIDbjOfEOW5
5tq04hm05Y0NTSNvvU/LT/+WwYDxqLJfFI0WPJb9xeN/CibX0ryU4DKhEDPaI+G84kD7kaUJD6+j
Tifb3SaZIGc56Dj8bmLgNN6tnCRWntBk4FS4w7CQrCSHhzI6mIlH9rqlVFT2vKOmqdnq99Gh9ODn
jaJkqYC/L04ObT/qh9MqOpp1ntIG9tGlKcdZG0FXbbzauo9hmJ4TYAr0GS55QgUP2ydUC6LeJbe8
bTggVOnVsqeKx9UKSkDOAFby3JGLj5ZcOM/606buouCSKr4hrmk8287whyVNnygQZ3egJd6H8SHg
kZjKgF/zjNQ7205QwukH829u8CgbZna0dyJCv4g/oLcdDarXK4/f/NJ2OVscx1n5vEfZHbOAoCzf
EZfYBHZAicVrqSGb5bItiEoLIoibeGyoBcK5DrryKeOqRG+m922OWZF7zaRD4pA2X9+iqefm5B8a
u3lAeFYfBjiJMoIwSaTTpxRZmkgkW/OFZd10cPL0A5F4vrZLHjU4RcSMPyDdOg0mDyxPMMfZtq8H
1+XAAq7DHf2fs9kc3KliH7rEDdPXBeVVBp67y7jhFpSFMgtLQiNIpSYPU1O9TI1Ww7n8smCJbiyu
sTyLhU/5VG6yKqfWY6A6Ykn40HRQTWuwIjILeCBWqbexo4c4j6NNXkdiHSykI3O+pB2Uv7a1bb92
YbZ3KeEQWKo/IQogitayQsklxiA4HTB4GhN7nbGjfaTqhgOFIzUOvehhqpzgkA28MjJeDfvZMY7j
EPkHv0GkmIjltegaSlqxTwZQbAaXb80fgDi1eXQfFjtZV36NpRReINO2Y9Wn0SWJS3gRhkdrb6mv
dW+8xzUYOiT1azxEjPJdlKWVPWCliZZ7UTTpzpDg+yP0WwADvgYeBNfoP189TRxslv4MPEzQ5WtP
0+I+Qr/DFV3UG/Kh4UYw8afVT+tr5AmmD5oLdYjHiPlgFxODHtW8nmjmPTK4WEVy7PTA/IEB1uuC
I6eDzfimFM91VhOZRzZGV92SY00PMEhN6OR8fDGJ4c3b2qHT17Sfo8VQQxZBuHWm7prmlCYiu/hh
hmOl3R3kuxbIzwuH3cakHdM16Wtm6pS2EfeP0IiZwoA7MeprsxRPw1tZBtekd7zDPNSfcR4F2zia
XwJotuD9YQymBONbQBUvsYr1La4QJ5e1tbBPcz74BFUjzgTizem1HsmmneY5aJ8EbyNy0rSxVbQt
PLrzXmogffITRkmxPMb2wr04YlRjNAayr3k3D0xIE5m+p67zOpFE4fAzzysfEi7nqgC3AOZ326jD
p4H7LdMkp1rCnxaIKaY9JShqhnBcRDitYkNjr1rLde7CXjfy+oxy9yhNSqDURDZV9LPIlLhODXn1
dKKULHCOOIWYLkFEKtwxU+wjM22VwHasQ8/ybmtJ4wN1QLcLuMABMXY3tqAHMTB8y1vfu7DTP9jB
BCMB3CGdBALUdCGOKvHUrm9oaQ6B+cuX3Y/I40hvxNqiU8p9UtoMkdj18ki0fLBwiE6zlf/N0sFh
5lzfZh9sS2iS+1B19zY0kAIZzL26RhsxyuveoyG71X508hVceI+hpq8CqOQ4rGzZ8w4R3h9CYX/x
w8optE/0hNCEtNGlT4f7YqKHiuYec2fmXPx2oE7TRsZJuMU+EkATK6u6t5YeJBW33IpeF5e8a1+7
LCGa7GYG01vsmqx/gAgc2zHFdGI37PGLfJ/qRdGYBtBvU8EVPDGCd/yyiLGNA+Np8++g3O2yUBc0
cz6JB9QBqvtRdS0FXWhtlvNSBBGnz21ZmOkqcEqXAjg/OK9F42wAww0X88xLi6UgLvimyU61J7/C
kt8LQU4MVejewiD48j1GKQzjnwN5dS33t+EEnwaBcIaM21JgDBgd59CE8m9X9uy+MvUl/fJWZDhw
O7GriuYnWl0WjoTG9/M9CKudk2P3sGOjXtdts49bc8b3zuGzk39xzlL9ktFDHzYUUdsjQVymiMxd
14R0VzLNAlBxHEnHdV2/uGF3DCtRfETBtOOmxUP+KPYjN6N9Xtof4BTV1sA/t44M+xOGitwP2vnF
0zRRbvO5TSfM11ZCRTBm+DykyHWAm5bHacKraSdq1SzLK4jLc6gzqRUGpF1mxE91zMqz0hm5Js5u
xVzlx74pE3AT6KxM8cjgeXxBb1LtFhfJhuz8q2AXw26Yl5Q/PHBZUeuxR8gapZF88uQybkVJ6jvs
zdOAR+0Suze30P1fyQ4MgMB5VJTpp6KyuQJNPGLH5i9aIDNrVfeU+FhuBlqXxmLQfE67beky/jWZ
2Jy/P9DtEv981s+JOIZAdpVIDrE7tPuKV5k1Zs7JM+wjFXX3xqPaztdhBNzQ1+BGiKp4tLzUvXKk
YKg+3bogKjhLL+3D/8+w/o8ZVtKl/32C9f/k0Z//kmHlv/8nwWpZ/wr8wHOJm/J/ZCD5m38SrIb8
l/AdDkOmFEIEAWP//zfCanJQtk0TgyATDo+/+neE1ZL/Iu5q2nywTQ4Z0vrfRFiFp8O4/ynCqr8t
Vs+m6QZwe5gZ/+cIK83AumFjxrwz+u14y4HWzkvhA3cwigF6Yg5/uQ+4udrDfAEuogiPt/0O0ylD
faGo1UtBt0+larNw65rcPKRdfBM2XgJaMMgJamfHuT0/d2x+NyZLCYLlsHqZohwl/ooHw2/8Lfwt
ALFoGR5kx2MTfCZwL7qAODdb6hnpmZ/fb4JFYi+hWV7NMGoPcVt9pkMN0rQ9LDZT/YIqDBBBM6fb
CRPY4GF/xRqq3Ft64b4UKMpwTfHWLXbAFqYzOqcdZsj6IVLOkUcB60S9KrsOwVueshgKl+6U6olK
1mW0x+BzPcRtYuwsTjmreCiiB5O0Rl1O9OxgNH6HV2LisOuqFj7OM2BlzXDXCLjjOFsPdu9uhmXE
2FZosxBsmofvD5LWIodqTIPCkdYutO0r9iwoYE012JsB4A4+ahtSjBj/xhGJmFH/WIsG4PH3Z5Hd
dCyd0YPBs0NevPBDYmJtMYLQPwoEGIK/JkgystEF3l0ZW/zr2UPr30N0hVcHJzNRA370FAeAFXHc
4zCHWCt3Wu5B/SgQCbFU/P7w/SUxOyxQSXYxi8y/OPG94Mx+bWy2/qvYYgVde5z+vv8w03/jErlx
G8ghfbUUoJoVKBsiUyvaW+5ptDKSm71/dXQB6vuz7ypUHQ2bea6IDTFbWbWxMq6qlOAX9GffH8yQ
QYgkiulyaNr2vvLISdZ1eA2G/HdqiOjgmEN7ZLtgEYbW/0A/4yfPi45EHnPHK2KR8Pr9GXTJfQYR
Hl4R3y8LGEoeDOj3IdYJk+l6xIFDZN32n68JwuWH1vDytZOXX0Mb5O9GWzoMZ+f5WRnUrgIPzqoK
nYb8Xwj2aUhCQHtO/4g33OMxILao6VftWtA14RzSM1SgzzwWtGEBlm4CpwCsCqb/DJXX3JqpFZ9M
AW98nPrgNpBX2M7mVFxFAqw1kTV23nicTnXo3huQkJuC/uVbnzl/RC3GPwZO3cjr6B772b5kHWZN
fvkznjVMKITNS0w15Hky4MGdJdmLOYfUUcvGvZaCaAJ5O7gEbjodaWaO12ghKekSK77BL2EzIML5
o0xeoPKzknabiHk1mlL974iN8CktguyTmb3GogfYEEMqJ9B9gm0+WMipUyZUIEjH3cDo0x0H9QgR
cth0NQG+ybCvkShw6QxB9SsgShPMt4GGHfCGsCeDYKSvjd+dXHcRDJhD/9EBjr5nJ7qCxBweMK6J
azsVYkuCNDl2gWfoMipPkmlT/QzMesv1rfzbV+WTLKO32JvDZ1tATZ99E1BHSHmfJWFNH5w/kxbJ
aaguSEyN7G/tUHt05tG/hIs18LyU+QdV1NWOh7YbQargNg7kELPlU3ql/FtG6jazU3oNumQ/R9W4
ZvhhPJnSXHdU1reNCpaHxB3qjcO8IrFDRWHWjx/IIuSEt6vy7hgF4O8eI3nHcWMFbBfsoWj/2nn8
OjZL8x6R8t9gciCjxS8KXim5AoX123svhTXvhwKMYiIwoRWB2lp58pcC9TpRvBak3/9KiprsYxg+
tRSfjyWhjoNRhufBUFoYTC+tlkTsyqPKSgjhw2huBmWrTzXXmzZl1zbSBQAmoi9gs3i2gr46Inp8
SqmzETks57tvFj/KNIzA05HdJ911g4FSPDmz/wiLxTvknr7cWBQe44kEsVG/Emr4CEpql2HcP41D
Gj9Lb7wqsu9+YU4fS/NMh8mEwJVlx3rOvfc0vS/+z8QwPVR4jXcp2PQOloDf5Kh3M2USGZDDVmN7
lDApqPVyQdxQmXXeq4RjU6+qz4rDyDrnTUNY5rYs7o4EWc7kpU7PZTmqHyYe9xq6Ih5xPzlyXWeJ
sKTs7/JoeJ9SLhTBPAmkP2V7tyaP3yawyKa2jY2ZVN0xB4rAN8y3E7g89UcmIBoFjG1mCr6X0Ks3
vZ0efMoW2zp3Fw7sFLoUyQYyW/BQwARa2zg25buVt7+LiYGLadjNzg7w+LF9uH3/Y3BjgEhDPlVm
oSTg2c/vbqZ+OFNQPSdGKg+QkbiXGdU9m2tWSX7t7SZ6T3uwT9Y7ouUXCo1Pk2fIS1W0xqOIanZJ
gBOBbzr1hbbTlbsfyRgKeGvmQ3g/utB406dDFIoUScec263qxksqScYNtozu0mMemfWknss2OC/C
V2/EYSs5VnuY39ZuCghj0ZzFM9a1HSC+BGtlSzgBN5R3XWxhP8JyeDFbrpfCnB5kRkqE9M98JB5A
DHWWf7y6Vu9epIZVxYpl7wLoX8XCqF57g2RmFov3VnJK9OgA9K21bHMGiu8oNZtViP/noTT9cT9B
ad8ktto3gWngmqewQsxh2orx3nz/1qrpl2ys+qnpa4txsJyYgyxXtmYj0UbnVbSDvR/5bGt3P7V1
5b0eij8gWgfOBPNVRrb7kqAYwXNjvNs++3/HLF9nJzR2jv72Z6e4l6odn3nHHDglwE4tkzs4muGd
yUe51wiPXWhyLJo4n16HxPsKu2XSpLj6xQrVUxNkf1XCtShLY2ZS0W8zSfX6L8+Bkgx/VDFMmF4O
doeY3Z8K7GVIajJ0p9SvxzPoGVKyfNfhzPitZSAdSKC2EXvE9zaMv+AzOLgZxl0m6TMGSUvGNWrf
F2MK9xYy31W/kGaYAtt/kzlMubppo2uTF+/VLL3HsPpt9nyzPOZ94rFPVpbXldso6GjMoAxwoEO9
92CTKQXlWktGFFe/e2JWSpu6ktesoAVglvzjfNXmz83U/6g4KSVB82a3S6t/7g10sqI6+F404G1k
QFXjEec5k/tpUWc5TYkTPs34fbHj8kLCH4cRvaX3honMZlYFZRcqln5Rka2VvE7SjipEgEeurH6M
kMq3QnEAK0ub8x6z2nLI3JMjjZB3DvKi7//P8RhybozT3yxIabOGtXG3edGG+NXeczMLjnSMj/jL
gEmKxn0rJp6BnGQ+90TsTyXTJH0VK80xf0tG48TKtWENDAGvGWJ+LWn6H0y913LcOhdt/USsYg63
nXO3suQbli37IwlGMAHk059B7f+vc25Yatl7W+omAay15hxzJMaQzldnkgGD0ORSpx097im8aL+p
nlsOzevc5fShQT3Nyhsucbc8pWFgbJw5H4kCKfcZhKVXf2hfwsQZnyIDopgzsl2UVY/J3xo+lGma
G4Odd7Uo0zADdTTVkwm1Ysdt7/lpdC5Rj9b9rD8wHfe4st4Nda7mXlw7Bw2lMOVZoD44k1+O1qFd
7Cpmdiakid7F1EsMQDMuJgfLkPQpWrPuoYTzJZw5PHol9hKT4eg+p6G6sxpZfrY28c94T+Ybm2J0
DjRHAfrBtJVG3hV/mE/4hSBR9Xjjx6azqI9RG8ZGKU9mjLLZFhyX2Bv3wFjiF21Ywxoq9Ag0vf8l
TFd8jpnT7QHXljtFcy+Fc/tqkkaK2p9nMHX8/gN1lsrxZEUTx7q5BOIbTYs1hqXnQ7KLbeecPIgp
eonBrr0jePrrMqi4C+TLb1E1rkfYREEZOw/FofHsEF+3dpZPi4DqjBY80yUL59DGymin22OHAyzM
pstY1idRTM4z+zTr8miS8cGiIy2OlWTteCdukHntYzD/4Inn7aT0iIapOPz32Rgkifptfkeqktvy
vbNfK63ND1bJLVPeCIy5Wf23hRAMzp5QcLopBcZDM84jBPjTa9VM8DxsT4KNy7MbSmsjlLRvtwly
mUsn6ZL0bJq3IkWeUY8WST0MnzkB4hozuybe5jTKwBbKYFNygtyUAqEoMgZEvp1L65xDTZSJ/NIG
sM9pY25iFX7kTuNy0jf/GYzR1jAzZQq/Zvb1re+MbxCC+d2T8o81xCz2bj4AOaIvG/CIryzTI9g3
9rGrQVA4DJMXLhh88iuSIdpO9mgfiU4ygAeHm4SFRdp2/kYawUV45Dgq1/1nWb5z8ABbggUb1B7j
mdi5qYk4r+gJQipMhhW/9OC027aJsJvYFeEZJn+zu8oAzm86VResKOraj+VmkM532PXVR1VKbO00
kZw5I3W8TH6lXU/3VnFTNo1FiwsY+srBi32g2fpeN8F01NiqEbvxQStySCiItxHTMUwrKNl096s0
wD2Ts+ecq0Z/ZkvW97+kLY2Xn0sa6F8+fIFLOSR6LZzQPEx9xcTAcd1tY03GixnX4cWard82UJWX
mvprP7nJHzswsn3aMTutE8CEjM+5Nb36HCHn2Joj1i/htIh00RoMeM1PAoOcObj/E4YmZnkqF+o1
fwmL576izlulPTshUxin7s522lwaZvTrpi6z32xfv4Rl2s94euxzkY/3GXLUquqa9HdlqcWT5L6Z
TlPsc9PcZw4KVdUM8pcHPM2owBXmYf4LtARqeC8DH5UvQ+W++8zxdx4yKM7ehsHUi861vAsXjH3T
wTqHIrZnxq+eQHa8lVBdhG7U1XNL7mQB9D5pISvLXb0ojMDhlGsrrhj18hH0qXUBdEOKBEQr5qjE
xwXZQeR4LZiXpsq9IHWfjyrTz31qdGvPmJ6FFz0IC0zZicZXm1Lk8XMZSwgHHu5emtrEiv+kpWDh
inZjjLK0MBnfeZWxjJ3gGv2IVT2XHjdCLMXH2OSbmbHbzmit8NHyrIs3ft1YTO4Fl0nw1BgW00vz
r/YixjwcYmLGR6vQR33SDfh7HQnaxg1Rw/fSqo9yMvttGyz+B7R4yjmXEn9DOxKaUvq0ChalFSF/
VQzepIcTewRb+qHKvrlUmYV1hPEq4IWuuDiAjEiDQ1Nj4eigIbZtkyo9NkQdacO4oTKrISXK996v
ogNNLx7I5fMc6mBrToF+D1Gd02WuEQpJdDpI9PoXtMdns5QT80WAc9IqBvQgMHcjoM+7XuGqsxcV
j28kyXGiIb2lp4yrIVrHmWMSC122m36Sxvn/Xhp33FCREynkl/PKmOI7v0W0LXkoDsingw0TFkRy
Y7t3GcW8OqOvdy0hUm4KX8xRq3ycxAJv/ssYE8L9uB0qszlrFFBJ/xyZmqXSzFkBM7GnvmPiPmap
RLXgNv9d8P4inUoYaNhlx3i37oZj3xya4BrDERkb+NYAl28ZWFuvfw0oQ0/20CMfKg0LV0ZZNSdT
Od5eg7juaNLFQQdIFHopSZuKabAvT322FJiFc26ZoqkseZc6iLZWpk9hJy5xWy3+HgogVB8IYcKv
DKKCW2UUBc2ng+t4NZcxivSgcY9izPq9nmOWc4ypG6C/L6HZ/wtgkLFcWebFDtx7ViZL90wj0s0X
GUdm5DsmxItcuLEuah6R7eTFXyzGxQoLkYUyjmkfln+gt2SXB6TOzaPlvHIs2LIGmd+oV000SI16
0qH1z9dgZfxEvzljRu0KyOnZK4angZ5/LO1rWjFKwWOAPTGonVeDbIadQ+P9RFZhcCt4bnpGz6sq
sH9VRBG8Inw6D3Fdf0aE/24H4UdnTtPZLbFUucmaaqT+NdEqtT320J5c3TS92D3CHjcUH6HomIRa
ZnvFhAiVJYhLaLt2+1lgcrRNzSOSZf3TVFdfJd3WN2Nggh6GIJ/dhRZup/UWVzNJKR7xM3wIruG9
oaMzyJP+N9LDjxHffFMf/Y6iTr/6oxnuWsUgKa/VMa9ku8lTzBrkaKSA5joDc1FV3KZ+vqmlLEDe
j6unIG2+oym5Rorpb2hASFosVrBzelTEGRFBB2bkCSWpfZZKWLs6Sp8Vx+IBj+Jay+wEhavas8KH
mBUNYjlj9dE0CwPQdC7FGCRYoyE8ebI9lSbpt4Pmue8JlBxD/7t3MR6MP4bZKnxhaBPsCYXBBUrC
iCY6wF0aOqoWMeC26pDOo3Or8w7vQ9vC+/b876kr7AeqMjijOnvi2c8Yv3DUSlX4D8w0Rw8aDW85
kQBFdR4F3Z2mIgTCjztAhzE5o2yiV1GbZ4XSGHcPOh8sCM21I5iuR8OB/5BmpOc/90VuPze+cw66
8s8ommIHkitA+js5Z+SIl1HZf5MUeDVo9fckswG59cGiVGRSZyER4IA5vOhSfQAuauJA7yje+01g
Ei87o4RysYqtwpIZeBEB7VORoIz2apqyDKMCNCTeYyqM8oF67S0htXozxsDSUDCyWMJ3zuV8Vx67
jaXGja2xytkqvnNs/ccxVCD28xCJyf6sy8pnwF5H+zwLcpQTy0TKCfRbWjVbHIKHzJiqOyEgxMzN
+ugWPg5uu7xVtvdat37Bnlp9FdrfMSdrHzIxvLXwQK0PYXJ0+w5N9jiS3aQDa9dMCq2LrLaqZe2R
Qf7sIko++35xnJsg3NaCk5WZG+9spsEta9WLndfXNsQjO6BbWwv89L3VY5sqPtwZOk3GjRcjDzpk
sfvJ6v1eO7O5q3AcIiuw1JpYhHf24Pg4Z8FJdA05L0IBuE+q80CnnJ6cjlaA69Zup1EBFQzAEnkN
cFWu2bG/Az2S1OL2Bhk6Y3mNm79VwByjrQuccGneb80yqdYVsb1YYr7FXKZr+sTGRti0dZCm8HE5
D75Dpx3+QxE/MmhjyFqRCQ5gieOGUa3ZaxRsLhC+31qGtPnpS5VucZaoYF4yAacAkTfYvMw4kYBH
W7cSB49QLk73B2C9iJdtn46g+2sI+v2o0f8ORejSodYBMkSs3ZM9/2P+JxIlbu6Y7Aon+JflksDy
DPsBrEmmm0wmycPlR3Jc1vhgSLBgl9rd6wjvGTI61NRjeHI7e9wFcfoR+fVLGKJ+xE7hcf5kIdk4
1WA/ASCKlIOzBrTcSnjV9EiLu6fI1m7s8M3MrQlpTEbpVpTRvXH+9EHc37sGSBrD9GYt5XzzmiJ9
kbbj3MO63pLKVcHL7xmTsyLfAaCq+89XLjarDbL1ewQaHJl1MF35DEE5IKTl4ImXAgVRfAKXbqEv
g5Ulb3YiEcSg/q0r3R3GsKxXlkaI7XbG8N8l9DHxhUnO5hfjAolLUe+9QT5yN/7Mwk3R2t8dJd9O
mi6Z1osswFZzzfYjs43NG3lua281xnJGXqLgOCXh3cZFh45TFTv6LBlpNd57wnu5z4faPkzJK//p
eYmgsSIvOaLbd9gWlRe885Z6+G9JkGoZSfhkMa5brHMZlk2EOyXGIXoxp7jIXsqSYtSpSRVsk5NF
v/RQME4DfOQTTxaM+oQ3HdZz+P9/RSdh2peGd40jI7zpUUa3qq62barl5edbRc0xtW8mrPtYIum1
PY2FPFojBbjfOBCmhHVr+oFplMSjpemAIHzjZZhyYJrnotmScsnL5fLzB6lghu+Q3rALjHWI1/zW
yGRa05AmciUXJudfJNB9aor3WGXhWUzv9AlQlKRp/o5yA3FCDe8Ch80q6yz+WJ4Un3JDBf4KyQ67
cWBmqFOz8mH58FoR3h7oC2yNYbkLl2R2lGzq4ELq3vwEtds+rpxeESw7j0jgtSHs17gWDaS9fzMs
h3WeB/a7w/O5rw1Pblt2skff+Kei0S/9jPgxTv91Rfw8DA6pMG7y4djVZ1UYxPEtetIi1btCRkiv
Anc45zraCsOi5+8lF8vidErmLhVFf+46493L8ZJXVoVYxKF7iSH4MVaE7vReJq9tjHgkMzld+iwN
wktKmHGYsEbXvyjtYpBrArwSiKrF9D/FyQcrzPRGOUa8grD+MD7EnodWLozZIDm6fSUmPlvDSoM1
DyX8iMb7pwIvWo1t9T+rhmxCD8ZAl+fjsUhKylzplrivzC2kaHR89OkG8DScaIZNHAYEumS3tKf7
mLrEueVB/ad7t7HmbCdzLo51ldLjbhIQ043pwzLu0xvYzI3neObOrSciNueZE6/oT6bQyVEB/1q5
7za/MKqr/LtBvRdAFeBkzTyrn+s7GYX1vQ/CAj7CR0KoqxZmeTKx5QxooO4/FygnFIT1g234WM7T
tLG0Y9/r2p13HSXOSkFckeYjqySjaXACqJDK8obMkhaTCW8wcmqi18d9Jzq9h+I88HZM6lbXDZMX
A7dKATF41ONwTAL54sDquNMHs/67pPTGd3ZrowUskLQYHkWgtfyVsZRqHSFYxqn9Jfq6X3nkB96Z
alQ7Faf0dwzfPFcR0R24zWmdZzxc5xgc5X0BWrcitA9B6uActlHLmJjY2jZYsT6ILggXbFz1+LnI
lCi0dHTNjetY4ZmiBwJNn+47n2gRvAw4kYv8I5GDcfx59XNp9OJawZE20ra+ZCWyeUsjF0qjO8t5
vq4XVbnuZhqS/Is9jtGVbCx9F0rqezgK/1qjKqX8K7dVTnUUD2b7CJeLYTbGTWV02F2UPcRtYBzP
GPbbXeetA21ePVV2+8atHoXWNwDo056+EoofRJoYc0OPymmyz1gqd6YxeQ9Hcg7xMMBsxyr2Hoi+
ZyaOKLvxIrQ3kh+w5NlbJPoTBvHgc1q4G23e/7+Xn+/lVYZ+H//Mye4Fp4apeMpDK33GCgClm9P4
QDgtU169YYIuCOfu4g2TkJCC1K8+hxY17BTgQtVBqd5Qg69ds6o/q3lTOqR4BaFINiHS9s+GEDPS
zSycjZw08ZsRajwI4y0zB3kQRvMnidDBaphbn4mDVdWLakJhySL9TAL9gd3IfXCuFS90fpbp2zkw
W//ZnzJiVAPHgqAapJ8GOYwEgGh6i8vL2fvlcTo+yT4iTmqw0lsY8m8MzpR8Rl1bQlaa5Z6OfvLZ
mt53mTreXSWUSxIHzok7A2lWGn8MugCRaIzeema28iGjttnUXREcPRL6HpOTXRKvyk84g09ENIZo
OlCcXEM7tq8kS8CYAme1NiOCR9IJlZpDh+MHBZMz/2EwtVBhCkNWp7ic4dPk6UuL82WPXSM9pJ0K
3gy7umMiLHaW7btHR6IURB0wPrxZ22fBcXnT6HT80y4XSc+AFNtyHUZARLk/5aOJqa0t3tg/JfB6
I0rG96ypp73qrfLgJUWx1R6nL0uo4ZQQ13ICr72IxYmTD6vWvoXa/tBhab4xLSPbuHePOkvfRox+
ZMvX010J9+nnlQlN+Ri2iCh/HJwNeXZHy4UeWIwx03QP2YJySeP2aVK0fWRwFuzSvY2ZaDGxtweB
Tfjc20GzMeEkbpPGjIBCeq57wnXqnmI2SIwfFG9Ewt5/quAuGD6JXeRHy2JWOaiMCKsFfk6vejgo
79d1mm0DknTfW4R2WIHhqXBkkE9OVv5O6/Ywzm78yujTIPEE6nGejOvWK1AdDppoZxp5u8pmW0Tx
zxvqvwK91xfhei9NW7g7MvX+5zeIRNhA9Np0a5Mmj381PKJG2vE9n/YVqMYLRwoaF1PzXceFd2HQ
Tkzv3L207YlWYsPmUSCgwysp5pQWpfWgKjW2sJzp9OjybyNmgqM9lsZOJKh6TQIubSGeqqTAqNGK
NW1xdaBICJGqt9YGhPdbO0Zg9lVbbKe8/xvRCKe5XYXn1Haeisa+zXmSI9pkVyZym8lUaxz9RUQB
my/n5nHmQxyau2nBoqTmk5ticJus9iWKAZlrBurbcWwLsuBIlc8yV+6qAn9HOAF/YT06UAZDIE2Z
8yNgSK7+cplk2R7NoUQS1Aznoa7/zP0od7nPoqRd951B+7hVTDwN0/oD6Jd0uSDF91j0J9xef2Rt
Wyd8D86jUtVHQv7u7I/upQ9nHlh0TXngmofGSL5LZk5gKK9oI8kvqgDyWlE+U/Ogzijd+da7BhAh
v8FY02TUE4tYZ2hIVyoLpS95QBA9ftcrtj5G/oX6NRJVvh7jEnGLHggL94J1jB6JMdt2KDzxO3aw
I4jGeUnS/qv2jPmEx+s9ATJtHEM2v00duVCrDCTfNZ4Wf8L5TLzMCZ0VCztwdp9dxEHA7I68/0CM
/lZ2Mj/GTwAhuVqSoozx252U2kGLU9sSyzZksHFVduRdtzTkSiclhd7LGeeV6sX0GexGOV1GKvxV
yixLpc6rlp7eqJj6ro+7cpOYaokKWDZmOI+bAEvWiXphG2Wsd54DZ19yzrfyCq2up2m2gL9Jy/yz
b12sWQYMiSJGl50VOXWbrMxthOtlM5AYw1wJw4at/FsgaNrmA04YOwDmAe2RyX9IKMhUJByRy0fG
MGQ9DspZmX5A3krqbKVEvLyFFGVjteC3or1Oe6gAvOHWUHMbBWLDYlbHg5nqa1KFIJSKiVuwp2Dt
rOlLTIWzTkrmC5LjH5nhJu8DYhFdf3JuC180iFrfeiIMInmuMWqueytlLNR+91kij+iGGCGJ0twA
UaD36ifwSjdqsDISXZ5lOQw7hkE0/tmCxsS4+uTuKXNe0aJP1ya95wvpQ09dx2Q1VP5w7Jr+4Y0h
nSkxYSfT3VIvBFAeqze0QvbZjGETZVX85DtkXzG7JMaLcTDZH1sJqXiZ2xk3DIwbyD8bwBisYzBo
6j689BJrv05iOuiTuRasz2vJ/DUyA5L+vBYjQB9djLzq7z728oIt0ZaO/WQ5KFc9r3xmOraFy2E2
yUOmsjiBHww2MwqHVVLVzsmp5FfBWH8XNi3RiIQFk1WDCMCZ6ZUB7tfJWz51CthH/L+G0Ocj3eSI
7lZYHv20wBs3ol+vSEyRLYITQ+6Q24ZrqxUcqsY422doaHZW2v1pjOmzICXz0CZwVrI8YQI9mEd4
WcRLODG9KIrvOWrrTaC5UbERXOmbFtshefEJAdqU1hJGBrV01XT19K7GccUcpuCZEfEDhFy7CGSg
ErcUUmWW7Sb83xGCup1pI7FvO27aakR046frIRPpLnCIUvatxjwUnbF1ZcWBuMxuxPO5J+BrXy06
/F2huj3Wiq8M89a9AD5ITsud8Z5zbsRvy3XhfLA6rlMoJpvYx9U5ZV17svx/qLfdC3ftxkYXtMcr
SZ0n0DR1HnPD1iQ2hmVv48GY3IWZ7azjMnhL5q47tZX3jlqSEoXyFwzBPp4ixld0GxzaMaM0vsIw
Qys6Vt8lz9AKm+qz13svKb+xXzavLO/XUsMAKu17n2b1c8tKMDWPJKkADXAX7LQDYt/VebmqTW7f
elA32ZLZmOWpRcZA/jIkH1ljWwwHi1Vvuf9rpB2dyiFAToia0CoAUNRKcDqeadL4XblH1YLP3DTb
TeEMyDuZUe1RpMpKn8MZzV5fXwnvpJyFgHjM7O69y01WRhmIXSrHnSvVnloEw1U1DGsPUOpuTKJ+
22GaXRne74JeuZw204RaFJ+nWM/s7nZcxucxUUQGNdm6ZS8EC3IbWPFp7rU4s5cGYOD9bU3IFV34
sVDS6fzgXovVKfMj+uxRzzoq1ET6NbR0huEMReWvdoTF4DTVxk+6pz6bym0ZArwwJ5djv+WsoDaU
GBApm0iNOYpe8H8s5nY72kQQVPMtWsJwua/EPrZp2fDGmnkut82AFbHCl4MVfqIPBN9zScImrvBQ
O/pYsA3EyGp9MOKyxxVjMqfCfe2tVNcfIgsCCB1G91fNCKQGqrocteTKcQCAkHfHIskOy88YvPcB
04iOz1qGBuVGypSbI6tFQNI5cKpbi5YRHYNY4/YKT2VdHOIKv9BY/hWE+Sx2oGgaDg1ayY1IBGrI
7tmYx2wnffE1ZeVzl8uTr1yDaQTnnARj2qrkvrl6mFZ8+qm4dO+OLy9QuJnCFFjR1AUlLbNcMP3l
VFym8N1JoHL5nvg3k3Mi/iXjMNIfsgD14WDa4RrbC0yPqzrI0q0TnYah1Fu3tKCD1h4ZSEgHzEsC
mSaN1VEFvMEhcWn8Y+KXTwQaHbX2eZ4d1DG2t/Usq7rQkFT1RJPfMPOtaTJCnulvJjpDTloz3DeT
XWKROOcJcqtljMi6wddjSohRs409MM4VEVyGd2yYWrCBd8NVV9zsnTOu8gE1MJUgAmKkw7RDdl4B
RlCFhXEOyoLTa3y1S0XrGP5ZYmAijDCKbMoJc4Uo03cQZSUj+nBnOcx8dY0gbbLxQAFptCDpVMZT
t1z00EAabAoQW5n1q0TwhTDbBdTiNnJXstLeIysdDjMGHby0BCgeY+qQi1G32LM7oksAlvNGOVCY
0FrPG36sch94bfPaRqE+ziWw3qFym1er6eaHxUjLIRYzwTT/IBfWe/x85UY4Xbxmuv68UnjN78Rz
m1noHiobc3Pj+xeyCrkTRYFQx9eetROqyh6uCniH2afS5VWZveu2Tk8ERIu9RTDFLjXTfwVBCHCG
8F12Xd9e7KH+yqG4HIoJOWgB3XM1i8E7OIFS+9q13afEoaM5j+a+05rMkImGZyjI3IREcjCWkVpS
UcGOKBBem9A+jXOJgbuEvkA0FEQrQrN9QvcSg7zMKHHeTKV7uFYMAjgrkARuf42Bm5OhnIpNrXPm
1BqqaZ/aNimlUmMyzsvDVJYLzZbBfDB64TZWlENtow3Cu1yIQGZTn1AbIi8M7w3xA0DnenetZJzu
SR+AiUfJjSKXZFGL5dH01VlT5JzRrm3cUZubFlEs9OMC6HtvvSuPHMgwbJ9Dg7CmOXgqQwAtlOmM
fTmd3yfZ0NfGQ4Z6OlVPs0XzAD9rtMfmN32B+cr8FtjLJD5VbH32MrgIv1WXljaegrPnVfVrZcli
I4DEP0vWj009ISlihJnjZQQpCXfrAz1jexnA0wCx2aSWJslAXcilptYhO2wcUKApWqYr2RrxvVsu
CkTA2s3Qp0mjZ/besVwFi8VB9mF1g/v1zwzj5Fg7vnE37PQpKzAKicjqDpkyOSiOuXr3l9NhlTI6
QhtUqb1uCLEL0Syc0VN0Z2u5TA7oySHPd0MSMxQwsJyL6STsgBDApk12tCKfityPLhnTv5bhO1Se
Yj4MTYxVva7fJqTw60Jy4wj87AdH0NWvwouH5I2ZeBefaaKJ8IRM1dl7nZvw6Y0ko2bof5OQ2xYa
2C+5sKSNLrbPaFRmT5J6Ho1fcQ+OseyiV2N0P5UdW9dsyp5hfiArHxIGY1ZN3Fscf6BJSe55SoqE
jSGy8FsHAiVwCEqx5B4uF8owEk2dkpjDBulTotiD7MlVr0kMJYib5/HzikdZrBrPZ29J651HnMXN
WS4/X/1cVCNuuZ8Vp6ZFd9abNYqjoESpzOwXjZg9XPAsGGJt5TjV8iG6W900wzlBlORGJgwkB99A
jN4bfwRVQGTFH7UqtrbHtqTBDDBtdqyrMx0iHcsva0qOjk7dt2DRAS8h5PbYs1DN3l7k/dOITMEx
3Pajpl22CjtjE0x28WTRkn4tFVKr1IcS6Swv26J4oAOoGXPUj74KFNa4MYXnrlGrGd1n4QXTCU/X
fJrokZ3anIjf1I0zDsCKNyEqhlsTVdPaRiGG1DHojkkY/oYLUb3yDxWbqAjcfUzdcyt7+dJAT91K
zcGj81vzOrp9fDf7Ch3xboLmx0Q1aahwdHxToegvaTFv4M7622A2QUzgnN0g2s6uaSD8NcOTCjCE
OPdV5L/Q4X4iydNWvxvQMn0yyHM1RJxAQNV3i1jDd2fz4Sf9HUVwvDclkmd3CceKZJkeyJBCIETF
/WKiq6jHW4CtMynB5rfwPNbGlId0vshlR4RjinNI+Nq5MLL/76sAhQH5iJoGRKLPPxf0VPpMLh5Z
eBlMihkLHoP7+MkqOZCoiEglS3RPldfBVBzEL9HyhFSBm1yjdUlfAvhbizWG6SkFYa8YDbKipHKY
z2NqeNs6trHED0NPLtW8p19qHGVJkBCEcmhJ0i4WAdClNbvuahnTV08P7dwul5+vfi7Un+Myf+It
pK5+YyOtISGx7ET1tloyYG26lh3n2gZA02o7lAh+/VAYlAtmos5h5pHFo745AMuL8nL9Yvc5y0w2
brD02jtcSv07fOynJEqKtUbtc4Qp1z6VAkalFpE4lNUIS/jndWJwk+ddSq817wv8Wu1w6z0UWsur
IUzfCwm2cF18VF03Yw+Cref2tBHNnt2iWL738wdjlBCtZJEfH2mHONYhKzadJlXJzo2nsSc2GM7W
zW+t9smF4o6r39uT1BM9VbL+Ns1ieMBHeySNdk4sQs4JogzZHkAjMVe3zrPlB/FeJvTg+KjxWrsW
teKIBJApg1eZVxHRQzBYctbadpCOq6q4ei0ZlQa7xz5Pkm+aAfkVpDN8uQ4NWwiCK/OSe2TesxF4
sO+iJkYlW6w0uudVSDo61LrE3qfQRChrpHW0EHfiy9bmyRsKRoxBoJ6Xe46sEecRTPefLQUhugN2
UR9sy7k7OTnAwCPMAwcdi6A6hPSIYW9NIOs77vsb2HD/9N8r1UUQX1djr8xTkEW65OjgQDFH+7Vm
XNM+mQL0bYTdNfdxOkTuMzMaZ52PvEU/tDqi0tNrM8/AQMlAW0k3Cu8/Fytvnc3PZaD7vfbQ0W45
GEZX3OZg5BXenop4PGYNZX/QHWdLz5zIzaH8u+Vx190CdGNiohfW+p1G8d7/NBmy48/PapaeeQqB
GsFREYRc+xye5txFEpiq2zDKZVhTUf9Oy6W3oWEE4iXC5LrBNN90q6ZiBAkBeupBfVFchztft+WR
Xrl3LgejO+atu5XYKNgde1LcMNjlYTMvpIUIVGKDYqeWBEbq4QV2eraZk0W9z55Gq1KWTOA1rbmQ
ft/cNs1fosMYTtTFqegVctKR3FWs+4zKzKu5oFcdiKfgiGuQq5kH/FiEs3lxe7nRzKo/vQYASNBj
9XGG+tqUAEvhEMP8/LlMB2MI9FNkV/pZxgWK55o5xHKXjC6DCmcywPhQ/e7Qdn7XxmBt8riVW+5c
vSIBJz9aRaBWWQEqrnOC+mR4n4EVyVcLSxn5CR+q2+Z+kJ5Ko0EUXkH7H4P8jRZ5e5iCpmcUi8Gy
x52xSrOQ0GxK181ki+DKpx5cbdunwDam76ArkCgbQvwCp9jUnnoJUWyDIhfPPi6qSconiejrEDcp
0jk/njY96PjDSA72eQQcvvIDUdNjUOO2LHP1zFOUI/iWyS2cYDZUzGqPRqLUs6l68sbVBAmQOj4O
xS0sGMjjkKvecJEy4ar9Zh/o5vcSjIEYy5yfUipnQcLq1Rz0Pm/xd3lplvJQP42BP30FARm2mdTJ
yox/+7q+41qyPgDomCud0kurAroivVQv2VzZiJCNbj/mJMYlVRt8xNOLK9rHTyp2Q7NtTfDJdvYn
+2ZnKiNQ17h5+cEw4NOZAazcNKnU12iH1UrL9w60zYuZYnwTjICErsvXn6NDQH1kNU2IB5aOoOZk
dFkGV4ekaK+RP9xpJOI81G1yAxab3Oa4h/nZtPNeThQUY2eTtYyB7FCPUD9QN/eH3rDBx6NhIp7L
9PfBoBUomr8SWfe+5iS4S3uqSiRZv0Hx6FWmBSPGMK9JIoQVE1TeC6XCpSm3cZamDzomETpRt91k
pSruBHJCUCuRanV8uuStXpUJ5TIG0yjmkEmQak9IypFFjdaeU0/zzMmR92Lun3sTQjkymQhDUr+t
GkhiKa38e2im8bp3FOkV76nrWx9zWL/1Qw/kw0tjBglKv0gB5SzWfkSyWh3QU/fRQwWRODlFHCxz
QlrOZKdHaQul0jUtCr4MjTDERu17/4er8+qNW1mz6C8qgDm8dk5qZbVaL4Qt22QxpyqGXz+LOgMM
MC+CpetzLbWaFfa399q/7JYriof9kW56sC+WTbdmO7T9JmYyd+I2DNBAd8Eaj/P/HsRxuxABsIaX
op1RQHD7HrgMcMDI7Oewn4w7NDfIiaZnrHxpzBummaAlYbw9KL4/fE45QNUxfMToW+1VjGWn02Qz
C3/GbVqJDzAkzgHL8Ca20JObmaKMvFV/Ve8g0KTRig3sv9+EbfhnUlV/hxChSfVWfqLdpn12Dd0+
/7+v8bgOD44Wz4W7HYwoQNAzqOTKub9MRB9XrZM9G7ZOLzJz882Q9skpQ41h6o/K3aVucoh5ER6E
82lOCbASmxaGMGs4dnAcU1r1O9cBiWBmVrUzo5kEWMIimublbUQ+htcwPCaps04LSWHEVPv4vqLy
EEWQ/8YueXG62r/NNiG9wOXZxZErcSHW5ckiDboCVBJexTiMv+h8u3aADp4qi9/VnJj6pMjtUJrJ
edztvVVLV/pO2pW9/jnEOWq8YVDyz27gcEGOM8EOxXyjl5wY3bFYtrl7RhHmmbdy8RIJ65OGhmS/
TMTYIxfavuHMe6Zew7kpljB3vsBUszHY/9zC0iYFCzP6v8zBKg8UB3KNpyOOYQndDhk/zswgvMjB
XktlpoCFRoupb7orFsaS42P0CHtFJK+w94mJ+Tw2zZGODLnpMDWxZQ0YeKHd53Q/jyEY59IzKDyl
e7VweI4pZpjYyF3vpOTM2HhXj/787DiuZo6PR4X7Mu2RcXjkkJ2eitz2OD7/EXVpbhg9RoxdiOtJ
dEhELDQl+ZWWJCQjb2NYB0/5B/azc5TDwmxriYaMirfhb4OQdUHp5W27ddMpW3e+uRfhJJ/SdvBe
raj+SI2EKqb8jDvmIWyq4hG3AYYByqlNc9sttvIYxVh5XAjC1NiSQnsQ0BxXNloq1klmzE6/ZGz9
cD3goyuj8Q9ldRJTTGa+VP6ccK4ruaYwaw8nazN3tKoEPAIEpoGt0qJuaEp55jxotsqv0x3Dduhw
sfc3S6xxPwVu+4xrmKRg4fVfYVafNeHEf2xmOysCXS3KR6t9YfW0ua3V2GolGPzA29pM6T9NG66M
k9ffbVRyIKlSa9PMFrxOEP8x/mVY8f+ItPcHY7Rj0IUOBuLWfzBwEF+aIInOWc6QOH3iJLnzOb3Y
lyAOKQKNeBxlp+Qvz5DeauppjFRT2GFl4qcwUDc492TiwE1+zY5wlpK528QIoISDnsBg+sLUEXH/
IRAt/iVRaGyjZqBCg6vHMWdNI0CWlxt7sObXCP/kc4NFhTft/Jqbhn/ysrhbyT4QKxjD3bFhfLHK
aZEHR+SNe4O3JogYLFCY+ZsTuTVy13SNy3pnLrOY1j+jdS+AHHtGwBBUZzHDyxLpcCaTgENddFHL
9hyi5V70R1eucRC1F165UNdrWj287dj2xsWF/8vIt99UxViTPW+6p35O43Pljn8Z830GWcJFskuK
d08AtPGmjRyN7KA6WGOjW/SrLIaooDp1Ab9JjpgmHTHpy7jsjSRdspOTec/pXL00HJbP3AToQpiW
Lvhy/lsURvWSoezWkV48exDa+ukX09Z2DQp560/pe5tHu66IKSjLBmMdU3C+EhJgPgsYTTZJtTa0
/zuPPW/T0KoS5Hga5mbKdnXdhjxrbM1Jq465x56PZLkei3A/aAPP99y+R030mljtgHhKTzgvApbn
4SrqVuzciIh1m3i7pq5StCrvS81E3du4suD+e97OE0JhZKa1IbwoSZn1EEnGy1B3SQrS22HrTdH6
T9gEnyA22rt2qvSutMFySTBJq67h7JYNTbkGtv+ZZsx4UK7eRGyPB7Pthi0MpldfY5hLgt91RogP
B8dKABlrTFwrhH0eCdjKTT8q/WG7MYUoehjOmr+1acoBCgO/t5VhpN5X1us/rUNjQu6hXOHp/g1Q
mvBjBt226cI1CdR1yOGaKvtoRw6vPizMvyjt0i0KI+JdNlzMBNtq3SQ9O++wo/sVuKXGEg2LMq1w
bQ4qP3URdkJD8RRPy4f2X+nJ1xTKInPTmvqq4cGuBVGzyUw2FSLwVz3H+9n4bBsKNAelxKYJZH/S
ma7ftU+neubscGQNdJvhp7ActgaQKtfEiMxjropon0uVPsccXdfW9KKsxjp51o8Ajkkbszazjlke
ZUtZp8lkaWV7nrlDsxrx6U10iGQE/u3o1QR5gsvAeJqIu9tOEp9R4iY6moVz4/KKFk4S7GBNo3Nr
/eRVay8jiNP2xC6MYNu77l5Iz72lYzKw2gc+oi+cYobZC5m2vs7j0G69rKgfFTc9m/DGbtLcz+SY
fw+oVy9FP/SkSnhlJ9t8MbRYgvVz/jA7zN/b6g+41+gREAADW8KtFLFLgFAP+BTkPq4XU+AQMonp
YQcoVMe1FyC+cT7YDKSitZQ0R8TKAbPvvWoZE/pM1GuMRrIFV4LRNe9wY0D75Sz6KEYHVXAaMI/2
6WseBAwr5mCRQaBqYiuEBWiU7nGsqhTDBssntkBOWe221PhEocXf52l869herroT9kX6w15mLFsk
y470gTG8SawPqfyGGIcE2TDq8BQbuwAT5mHwKaboMLrhbSHdmhbjbZy+XLP6PVQDAZ4YFGZBr7Pn
+qDtmf6vy7n+4/iYZAInByjoUNHOBMe9GMpY6WLAacyLcvEWz6WdV+e6T0PwhghSpU6GnTllzRXA
GHehVlKy7BiPZTvnrMy/Up99Lul5/qtQrgoMEyumtvVDMj9QHz1ebGqwLoCD7e2AkwT6Lz62ZJbg
IWa4zP1knQiyBvgXK+TgLG5WZqG3HH5KykVa7zKKxLuwe5l45aAHUmp9YJ4z7XuXGy13m/PPB3ZJ
/tQgT+C9osIqc7a4E5kD/jHzMrxmhEe3piLNVxiNfTFz7ojKKoKt3bsCM2ohzoZ6Tg1DnWQFZ5j4
WXSi5z12ky31tf3JNW36JMP0m604OE96Cs54ilprYU7ZOy923BMge/dkgedbRapEaF++N9DpMHmL
5aqHMl6auUthLRQcz9QfsLJQpPxweGIlgvvQPltOKY5dkPxLPUs/+jPrdtaMO12Ryy7MjTfk7UVO
nfPfh5K7BpJlS0vH0MkznaRfCV68XWKnKWIZLUCGw7hrUL69Ltq6Qdrj2iyHCd9DDXE9FYm7wQKI
AR0NnCkgpg+7/NP7MGHVFP8Zm+KYYxtGfUxvPoPHJAj3Ckw0jv8cfpEA86JTHBOcy5gAWcxv42WQ
4sarekRsrSLvadD+ERhNvAKqSnR5Tkma4Vva14b5jn/C39BgqE4NZ/CVdUtqE++5EmdNV/oltgHk
Cm7Paz/7S36ErMI0HZ2CHifO5gOMTecYYobeciQo1oWNAS4B/WeGVrDWATyDrnk2tcbYknGhgTkG
So6VnwGI/UZX4wDbUAbrRjzPJAZAsVcPIZFdlDIqTGhdLLbT1EIuAfuGITM9+eVStMBV8ZoG69Fx
SVO5BLpkKa0Hn/qbOWkeGQrsYANwkXJcFI3lkemcVF6bb6X41XVRcJWVVvuJ2uB9VacPmT+TTCz0
jPnhbRS44w3Tz7YD7JGQLmt6Gahj8VNMQ1wrE0TkEacuWQ3PATzfe1SRIMd3K1f20yMZxYR25iBf
bBB7JpLRlfvCdOzN7tmrWbWTpQ7Ccztwa7P6NZmgm3RWf/deB3x0wUJBCPzfMiajSb+mZtYH+tG8
PHLOlWmtCFxFlzKY7F1GdfQ6NUhdLSRQn5cVb58pV3QIdJuMQ4SDTnTqLbJJNk3hHtZgp3nMZgGH
Iw1u/JzbOk79E2+aj8GI8XqMmGUld8eTtgyIWrt8rH7CDP25jPJj1nWYRcKJowrJ7LakSIbQ2yUD
LoWhAllcerj3i276tKS4wb5Lj/HCwm80BJ0J6v84WMW+z5t/IXPU1Tj13/SdWOuaS4jmpgC3XGEQ
dYPHMtavsQjUesCzuQ/Mck/C+iVzGTAvVrg0UEfAI+52xDnoNlS6swsuoXaU4Irfzord/VlZUXmN
GmpaKnMHk/wC8iyihYDsPEf8RR3aquCPKKHMTolId2ku9mVFHJl2H+OQbOmnOAKGmngvREA9s3Z1
DbFXHnvJQKGxvkF0ZWsGcFjCHSzvAzN0MC/jIcpwqLtJt7frRcumonjlGGgfYrSeKD3latPZgph6
8JxTGQgWAqu7UZDry0N8IBJoYGnKo11390TFL7ab/FFpZ0A59Wpyw7CX44iaDSC5SfyosacjO3OX
9upnDBOcEdSmYrIoykb8pulnCyn5YNat+RxzXIutIwCOndnnLqCnqt5a9D2dIqOrURlfYrpmf5kC
SRaOVMZ8YLVctZnVtk/VAA28GZEwQJKyw5yVGvXjZHBxF8Ltt4KZ/QyI/TFDXR/aNcnKgNySttkV
LHzD2sIEgyl4mlzFg6Tix8hPoWRnINt6eWutyNmV/r3ntDf3J2tIsHyiVj8ZvpGfMxk8T6UDw7a1
BlDx3QW2BhNawtI4/ZjXIgxEUs2v1nAzcxirg91vB965pyAv/iauZ5+qdjmIOPZZGzxlmjHsNmKI
t5GOx5l7mna5LNJXIcnUGeld9mV0ZE3Va7D9RAQbwKWItrvGp5VGMVm6lJFN6tFhaO5FFanBg46y
9BWHCVNRX7wRV4CFM1NN3DjNdxc2wy5jiMNOyLVRDX8yyj73Cr4xrAyDYV2dPJmie5parIK97JBm
NLYZbMnxJhSkYy2TArH/ZOQyXQxLS09Bu+xzc+9lDlsCX6S+FPtF+UgWiGmstwCGa3OZxi3mTgdF
XTn91mlBdtNbhNqbBaAzfcda/bQ3Rcsqq8u4gkqQ/I70SDyhwhyy9E1hphfYjPp4DSMipfrD10c/
jJ8jgTUrtYu3CqMCKf7+3qjCZMzZE4NePgRAfTcppCEsmvQJBphjXA+MDmxtfCEVx72gLJ9jK7Ne
usJA9TE+Ge/lW4pMj2aRm5cqjID8Wg2HBob8m6X8ekscy3wucxKKA+jdzdSJY+Uk9Rt5sh2/4uDC
a7duaR/lfsRlZwpupBlpbafV98nyTcgblByABsQbO5mRPplOF57tOnzNho6xlW6OUrB3RGJSx9QF
doJIcu1JK1M3AQHIsuqTnzvt21DoZ5nlBPkHEOiiLr4C01IkCQlAu1jksOgyViPkuO4cxTzFNDhO
AlDcIlj8U7TQnkl2d698k3StMCehZdLZeK+QgFmKAL+lC66PAgvRR+HJEOMnRtc9bDIC7yA9KE30
1qnZUfkT8dxFaWY9ksr6Z6OUMAcnIhmRTbR6fiYimNPKkfbz6Hg9WqqZbaIyXgO7yB5F2Op1XOPK
tHogWWrk7YHNckUVpfHkos1vGHVyAwz0CUuzA9V/7Whdba25zY4dGv0au2xPt+0Rpsz3WAMCwdJG
okWzzycS4rAK4CB2VTduR/bTdeyxrNTmrYxuduT5uzqa44fOo/USXqKzzQ196J242ldEC6racInd
12qjhWoviQB20eRduHEImJ8yrzqMNZPzoRgB87UgLsqyO1qG8TZzX9/MBgVk2A9A3Q+9u7dIjrNK
8/ep4h2XXt91TzEacDBqAtkErHM0UF2m1TqZtHxPhHwdbbAvHEEiMFpYsYu6pV+wZnKlPZsuGYcT
nLnsw9Jd6yWBYOAMPTlmeUUvzYlcjU8RjPvHxbW04+dGwuqY6DGwDTZjV5inag6ZWBVJv4MK+zlq
mx1pzkh/sw6OQcCqZTg7fHLrfmjNbZUTqCrCnomyY72Rt1q3TCB3ESbMB8ON8WV6uBi406/sMHXO
ajpHepoOvMgP85C8cVh/YXj45uQc69UYsMCFzs4V9N35YZJw826o9hHuvAFmGPCu9TA7/LTGOR3x
Bh9XaeX+drmGTYY6zlD/qOwa0W2xM0QUZrCdK2/r2hSpUo33/nMWzgu+72DsqwXRyelUR+gFTdNs
mh6K1aKI477LPkbieznqOS2eW49I5IFS7BoSICZvFx1bVXaOsdS+feNLrq95kVQnUiAnNdCdqAbv
VPEm3ockHJfvA5raX7+ZQHlq61IOFSy3okZ/ChL24mNH+eWKploILD2oMB0Mm2jpCdcZ1hPce0Rd
PeXtZBEQvTTj+RQ7ASMGck8+zZdcnpKnYOhfk5L9fWqMj6oIlyNw5l1r+22eOM46DYynmOZvHov4
NrGDLJFg59Q645HwmnsghsTl9KcDwZ9fqcTgVE7F5IqyMeuKXmKvHF72N3twORmNwSlxWGahVPUA
hSDY5CyXS73GdAQ6SCUovWhtKjrGB/mBx/QBQkHz1XhWhTV8YeoE0zdsTW/XY7cjKNO/Biadd304
+Q9EerZdqdpj7oiE3XW09tKozO1Y+/4KLRYxgxekj/PgnBS+Pqi4QTUP4BwJ5zRANtqbjcI7KOLf
qr63Qv2tZyd7cyp36V2YV8SPzlzukkMH+WAF/2g+N1Q6rg1k+ScDhXlCKTj3jgxXM5PwJC/sL79F
VpxWVZsk2FzxOBV1cMjzBsJfxdLcQ6/icOm9GWSEGP8HH7hMQ6y25Ard+tRCKPgqiavJSp4aa6j+
ykRfQtpdATXpp54I5yOL7W93tq9p4bpXoWBLdZklVh45eVOxDouu+TdTtn7Vff4GIdCZXPdFIWp3
o0dQFnbk5ueWOGC6ELMMHtzirztU/nsvcnJ45Qilx2GtaekyeqDbjnk0v65bCxkRzSk5eTk0w4H6
idE3iYxG9SW2Air1Snr1RFGBD/LxPSULVaArW5xEAJAgFTSQTfBWEyB1YeWP+ZtbxTuu7u/BJDgB
WFnMOa8Rjwy9zn6afqMp6uc+4C+pmFMK280QMl4NkuQvM7EPH2PEO4NF8+CmzK/LuSL3m8bdoVZj
/5IjlWeaLQXdVr3kmLV2A3NKk/2jrBqDywhygXYGyiUNOqQXIeA0F1lNF0c/IdKUAVF0St9OPx/i
zkVx+/kjNTIcb1qn3hUaEasvZ2sdE6TA7VwgY+LDFd3igW08XZ9+Pq8Ymx6Iw+zseo7w1hrxVkNG
/+/f7PwJrsbyr08RJviuAg9HJhXTBobxnz+RK8Id+vP54PaZQWqQ/+m/r7b1gO8qxsqfWoDXfz64
URIdRkLlo2N5p4RC4Zm99+gEvXdqE03MMB7jdYvV+mTFPu6Lbmh53y2f//ypbi1n37nMjJtxOCF3
UTm5/OnnA9DOtKD8wCQ15DtA3iDRoYAem9aIPkLRl1fKP6ErTp17c0ji72SMFcHOkoD0JDZ8qMnd
aqowvzpFVNzQRV2C2bekHOIH4dfLti39m6UdMsy93LR4tfZ+0QY3rwJiEjX2Yzf08aUZocKkOkJs
b4xbFjBeaFrvV5nU6bovZvNmuBajFkeikiyfNk7wz0f5e2ygy7/5Flam8tdIZOfmIkxeCMCzWC6f
FshruzaJWtYR37qh6aQrrKtHigyLs51E3Ueafvxokrl2LODNxGx+FMt2XmoPWB5XVQ0+/ucFiFL7
X6BQIAH7phfb5wDd6b9T7Mob+5l5nUtyMDm5oVbZ+slJHQ4kPfJl0hTpzQV/s10w6geOYx55s5F6
kThBvA7tfrmwAakha/eRDm8//5jMiKnPPsGYn09tAkpbfEXGnsyANGp9Q5L+Y+XV+Khzo3qvF2rW
IpiKEV4SQLJwC/6sXwceN5SMCRv5EVttprKwjiQM0k+njYHd4VAbmko+cXT8HSpq5jvBXbKdoODq
AJupu4Q8HRf+je8V8rFq2uDND/HtLV+3EAEGd2QohVKwceyo+JztkdBcUnTnn08lUqYx2x9JR5lT
ScJmDcDBX+la+J8EciCE9Kl7Yj7pfObMePiq7CxMPjredz7piqGt2KOH/IgIlVwJFZIdxpp15+5/
mhsJQTGR9z4A3z8YHl1mPSiJkcT5WiX9mSyX8arsdKIgDDqVl/bBZzZzcTWFHQAk8YJPsv9l5xg3
LykoiR58izNGRTMBPoU1DHz74oI2pFBHWhx9aCeUNR43SprDWVnHxB+oyMjifovEQcVj1rLuqHre
gRM/NjNsptj36ifLyX9ZSzh2CHxuOq38CrQHODcs4y8ZlggvlvwspHUgJPnEqWmivd7it55oeZdI
4mtVIIY7tIvi0z4Dg6Mbj5gsdBjvEccpAIWWfEU4lQeEBsSVHl5Cpf92IqXysZrn0wzfBvNU5F0R
rwm1DQ39aKX92RQBMlHKxCS1XevTbILvvprINPM9vqRe9xKrQbxDxdqoPOW0Rx3WyrLoRFZ2RiVZ
Ig0u1JiSGVNvece8dgxUr20oGNhGBkgkPFbZBOs52/681vFMRc5M+ofUKC99EW3avs5fKMZ45Czd
XoLeCBFxXectMvpNyzQRMlPoHRtaGW4+VmNfZOGdmES3nuS4YF9DJNgmfgnKkYGnuzxPTT5ciayU
L0SG3okiTHea3UHj4RDEnqYxp4pefLKbrbuZcFEuQQ6xEjD6X77eNJQ4mNbYXYwqLj6i0fnv64mV
GPuW2qDeZlHIsq75nKX8mfX4MD8+sDAVF1dU3frnJzNbjuypUycX07H9D2RtzEXYuYsxudXiRRpd
tBWs49SVtP19wGPotY1/CsICuc0JX3v6XbDDDyEKbeTdLaMDJT7xbEqjqV8iI/j4+TqFmw6nCrM8
JXZb3goSYTFewLthzGudMKKJnVptqcTQoMGKlnvONOx0oY7SranJQbc+u/kYruXyHzEMYJzY1d5Z
d9lDauvyxYqiBx++/jpuXONsaa4/A6XLB6KS450+vELQqjRb0XtXuM5BIIeSP0vmu11lTzwjJUYj
F2hJbb/ISf+ZuW1bHLsnp2KqkUS0dAZc2NX8MnXAmZgLxKtgGupPDMsKwCQONNYfqqMU3Uq11753
txbi/2eOwwOvPcJxU7J4RjxuLrkLqM2G2re2eq1yxsg+0jyjq6l6KWGMGtcknV9ND4e+BxFzUxpN
fwo8liszvTYiBvNmp+o561nog8R6zloWbT12fyAOu/cMzczu+N1RuaROY1ka7MRqIkbN/UCSkmQF
3xkNDoJORy8ILT2wPJA7avnl6WVsrOawu3oy9p5Jid2pRUr2xrKX2jXvcdtZ3DmQONj1gnsq/sV9
lX8WbPhHZZjl9ufLRqKeSlpIX0GdBLBxSnj+1S9EVnmPprxe2yOzxTjV/nvOt2fVc3IPE3cLjSWk
/ZDi+0KHKEbxwckVjHgGOiwb/nxMqXTbmFC5PnF8k+RYXnvLwpxhLjGohm1zdLiYV7EDpCYWnyPq
3iHqJ7GFnxKRr1efSYrQNytvfErs5M9c9I8I2QyrMbXAWgMSQcwPdkudSUAGytqFBrQuKAJrwj/V
vYmJiM8ZA8DCGau7ENNrYbrNSz8MCWXqsGW4yRxwGnM4sXjXJaCj7KA9GMIs74NL5EZc4NsgxzeN
Q/Coem06OHFT5R0SMyFu3oXzfVLRY2RnzWuvWv3QMINfh42e78gX0A11ifmS+MqrDWX15+9XQ38V
ckg2LGabPEGAbchJs/59DiukbhMOAvmyfMqM7WiV6A+BYXwSA2/WEUMtLc2z5dvBoSp5/9JEfXTH
U2EjAUmbJ1k13byxxwEypmv/KomMAQFexpg8OSIhMqyqj2b40D44g4r56Anj3Mhz7vb3UOHm5IgF
kuZXHbvYBijLWeI8b50uuB+l3rRt4RsgEVp3UUpO2ZA/fv7mpN3XOG+gUAdvhTZ+pyXglglveiVb
vRtFduY2gBlATn+mNNnMvpddtGbWLXoO2Ul+rqwIw/9Q3Wy3GKmg7vqtpDJi5SGHcVyDWKnt5h5M
M3JC6vgHEAnfUuJWiHPzlTk6T3LX00DvsjU4tJwxst+M0C4Z63qHkW7abcxe5s4mP3lKNEPyOOdN
3x6wk9nbGsoZihLHcD9nRJqEXJfplCOWhflnLeGiUgzHqKhuCV6IICAqxjbekyZUmhc3qMLgDIrV
fvPs+fTzRPkZeawgiH7XOsRDW2T7IirTo+icGQ16a+KdJvlwnd2RoOMctOCwozdXwt2SSbBmG5Go
3rZ/llnzXpdd/xLky7jW5JZujKZ5j8L6mQZ33mOhvwpdXLMLImvgcnwwO+/DU3gRGcJzYskJHrTt
0eF0i68h9g4539GwTA8cK9FbOfkv0+Ssy3bAx4jSwK1PdtuhHceVG2Xn2PGZAMOBGHsC0GjVQT9m
F5i/Hzzre3xtN2KdN5AVlC96mLDCcu6uEZiVVa84+RTtCNWQaX9p2FQn1hkS/MQSzdznPaK0PjfE
P454kIkCGmDNANV9cIGJkn4DXdF07zZt2F0QG689tYGY4BggqCxa54RTAcvY7X4yjGyfNka3xZjD
Dtw3e27QA9NBwzgWE9DWjpMxV22i+M6QAsLJoi8ucleidPRzeONEKKO+UmNdHDMT8+7yGgedzO9t
Ln8nxAXIvucnTD8PTk+og6f6lM4Ekf0MZ4QbbBAgyXcBrIYF6OHBX/5z59IW5EMjveh3zAyl9W72
gqO3cE9xhK88C5TzMNTQCElgZ6B6uczayn33+Z1Hi5QRduOtHih6iuyUnwN0+S3xYWHzq8o4+9JH
1GYrOegbGHF8zSUEuJi8Ig/sMmSpRKbxbQKS6FiN3CWhMD4mM4+BQ00Fohu9WIJ4+9ZijvvluCYZ
nCW0PbF4zp5ImV5BQehoVCwGexd30EBRj7x7IMBpBP5zqkX6hJmsfEg8TuSpUYZfvWl+xFlW0krB
zYWGZGBljiyWxfjQ241mCQjGTenVn61pdOxkdv5g8fsRKabDZEYbcxVHJQLAdIMIJ1l1YUWmgcUo
6Ip/bi+4mFh5e8hT3ZIXNgg40PO7KVUFoNDgXIgKfOV3fWFwBG/UnQlDXUPuh5gfAtpzkj7YzaIk
UQxc90ohz78CmPJJ9N5bTF75ueZFXvlR+dCYrEX+0NnnoKmcM8x3mqdTfWrAHH+FRZBuW2OSJ1Nm
3ZEtqqRYkfd9nTQrWYzNU6G9YDu5D4gw+gCaqn1dcv4s3d6Q1FdLC54IAFSH1ikazvKWt4HBfiYA
0e2M9K0oMbp6ybkOfXhN7hcayASDg38lVtcoAkwboZXvo1nSCfTR54PmrdkSkq0q66FaQmY+/8WD
ObADDLH4DqNkQ70XxWW9mFYcxox1naRya/B/gDf/FdbeIUoKeZlsgnfUo5RVy+bZJeA4orrccgps
VypQ+pg66h8j1wHOh+8BKOiY+laHkFP8egDzsEoUtR9NZLJmGd9sEWvhMkbLO5zEKjnM9PBCiyBD
W+siQTPPf5EY7R/xG8Ix1sbbYkiTy1lCYdbr55zgGPfLOXLKr5mOvNJn/l94bAmTBuo1Jt2pNkIW
Zwv1CTaSqNA5nZaLmNIsUKBFPXpDTohTvA6h+JNyVd8xtQdnoTBTjmW4bpsSmIYIsl8Aqg6MtiFj
AwEG/VZmnBdUfmAXOZm01oA9iyD209kMjvLaBp1aCW4HYDVxIUzzi9d05kOjYwtnGX8anAh01kYT
SyZRDe1mFqQw7VK6TNfZ5hmbM4mh2FjTj7cxsSyh/AnS+AntbEGCE4ZIaXUQsr91uRXufItvSDJJ
rpzu6Aize6PXpt9I0T9z6O92A6IbmRoYsQoXbieHX9Y8LLaIk8hiGxbY9LeKNhNT5bsZAdhFrEmY
MlBxwr/H25YYBDfjxhxYwdJqI3JEYpOZ6UNDXpEwMTbNGvTVQ5lQAG27utyCoMW+xkFdMHDZk2/E
UjxkLz8/XYhXcFkg7VIPZ5GNwC89ZjS2b/TQjRv8K7n5UocZrM06Jtm8LLXId8CAW9pvE30OdMmb
OkBY+PknSEI995QgBkL0T9k8eU9TbXy3XlrdbYo3EJZWQWinxzEfKKDgWFqRv+aSJzhULhdzC3D2
6ufe/X9XxAx32NlI52jNMaVo6iPcFLkNUw7/quqGjQ+D7j42GUtOULvXtl3IwDFOteVtZZgYJIeC
EzY1ffl+tOr47sbiDPNrfh0YnpKsicp9KYlK/xysIJ4fCoHFXLku7g8TOkwCNC4OTjzX0YObP00l
WfZxjMxNqjeGKM4odf421N6FUz7u6r7aEIgzD05fVvu69S89y+d5DPiEb4v20m9ZMuVg1VSrOHF4
j9qCNBLGSdjvCoNI5f8kS/G05AY/VK9ohAIzUim+LvxCEqRsFaOKU1xOvCFM5J4qwfYaJc21pwsY
Sh/z8BodQsTmy6wHh5zF3wjx4UAv0W6a+n7dW7CtFZ0YbsZQKw5bIFsagZh9SbbRmuj9Um2NEzaM
qn+Z4uKISLGaMCjtk0SUe4ZqpJjjYd1CKQwWW1aJJKB7XiodBvg0bT5F4uI3jjkY2naxdcZ8hlO4
nQPb2WVldvcySeiIsdyqp3uMU5v33Ax+vAaOdSdRLk4RJp62eJ3TjvcfQy2ULF4yUeMPcj3WvH7k
/yjlUOdT7HloRd7i3EIOKT2Cnpkw+53kRT4AUkjNiYeAlBswkBbrvOF7jLrYbj2yURtAuXwPOQ4f
dikbG/QcXFrALAxDKop+/JJr1lwdS/pnq16yCqQBpLXoZaydzahA39DrGZ7ZDd7hXROvMScOsyVN
Ma7kSgpqaRujUt1tMGRlw2Jt5RMODjDTa1A+m8B9FPRSbtMmpjZcjMRUvE9sHC9jVW6MDOqGa9HQ
nBzjzMMIwgB8zhJGSpZ6mJdJkFG0/8Peme02rqRb+lUO6p6F4BBksHGqgdY8WLblKW3fEOl0JueZ
DA5P3x+1D2rjNND9BF0XKkvydtoSRUasf61vwXdTVYVhuFsnn6oLwKEUTrFsZbHGWriikmVihiUv
Yp2xzqjxWX1q/I0kAC3mrVH1SrplsDXSuToNvvypQc6xePUODP3nwXt2whmHwTIFK+1yCZhKOnvb
w5gnjzqdr6Tx3lh4bwTYYNmVn45DjLkMg4ue0mPTX1CWtjXFKMqEQ+lk7G3G9BdRSAgfcQgxI9+r
vjN2tUVPZQjdoc/55ArwoD52zJWVZWRE68eg+aKtgFp7MSJJSvukyu6Ady7f2iNNqm3EcMJnPz0E
GDVpxvEFbGJZN7shIy6nu1+qwHtYjPZPvODfI1ffyk7wKRGHZIryWCRnsPzlMUq6HzZW/D1vITxM
rtf4mWnryuuzkcwaX5ePKaZDiGvdbjzVbLP5YEABNvNpuiuK8RibvFoyGOxjNKJaJ8TlIHgKe4NB
jZ4zi+U6f8O4qjpvK1V/LuHczrbZXJIixstvEEows2znZPopNxk30T+2ruIYyDMy5qoa/K22o+XX
Etus1lgJZ4hVcFpk7S/6hfc+OtmXM7t3BJuR5Iz3pVlVlxYci+knJ8p21eFx2kBUGFfMTt8drI1Y
p8ItwLmZg7mMuVxSIDogFgriOMx7Ssqz5r3VOnvLG6jKBuTDlgl1QLVU2dPCuypd+rdFS0oady19
X3MV7Borv2i6jE42PE9Ol5iZOb/iQee3d6sKi+jyJof4xBs2E73r4gZ35+NIHyBFadeQ87wxJn9y
CSwfJ+QJ4/GbHZsBohyjmJCrev9BbqBZ19PXEBsAudOWQ5ROgVTSdN2Ff7q4QOmOJm8NPIklnope
8iDE3IkbZueWRbfCGU5nqZyvVZy+LP2oGjT03mmRj7WNLQxh0FiLzqhZ/O4Bxz5X/hjvHATWTdkR
BZtZxiWXUJsIbGQ2Rzc76Yy6sEF1d+zFwIwqgayH8WwTd1CegtrjHGphgw9ILfqTEgyDJaz3kuuW
RC42Df3ooRHs27r+3XhGs05DkDTUKXWVwDLaMLdIWMXOro9pt7sAENlQ1MVAgf71wnV+UdBFj3rz
m5kmOCcTFJIa6zc/kHvbtdesQF/oLP/ZepSbOPYXSLNe3LksCGobP6Qzyp0UglUr3MKNaOku66Kj
1eCPj6tfHt4TzKWkUoOJiENgHP1aXEsfeEjIgN1hxenl9msDRoYh+LlS00tKQkByFHEEc03RORDh
pM19Bkc0nINcBV3oTG+A3FSWvFeSlaE5mGDaYoz4qvuZD23JbrWosDk4v6URQT6Vq8oUxs5CRViD
4T/X9nwM52gb88MRUHFxcWGv1pAY1fydhfI5G6dv0pPNKiuYWOG1JmYKvx5p/5dNv9TqUHmKpSkE
AmaV7n0PeFMVWcSLSLikhja0wnE/JeiiKF8sBmjM4+QREXyfmQvOX5MtPzK//5mCvHOC8Lehc36S
if84tvlT9KscyUrg47A34I2JOM+ftstp31mGm/AnmPmUe4dh+53vepQAYZbtjLYCsF+GWxF+4Rap
AQyQqIW75axkH30CdeNilpgc3Uxre4uq7HzON6gh7c4eFHyBN+Sndez4FZ5gEqdm5HMY1u1eWH2y
n938VFkuFDXPf6IpYp1TFbjuoS9JkxrlaQ4eQrlorsp/Ejnys2LyzlVysOt1h4Umf7RSouvaXchM
O7oLT5FWv5gwPVSqaC9IdtMxy80zHzos84jwsvrmO+DOwaCPrN3cEoOqVALBnBUmZ7qvsbTGQwu+
Tltuv6K/emJjawR3UbpVIYb3SYX5xknBMSmFZFAOxl2SEXjKMREzbSnobd3wCpFBM2iQI0iTG2o6
2C7NBAkU4y4sfqWpnW2ukaJ28f8X/P4/C34tQcXu/73i95koRvQf/+tPE//6SbVv0eEtPn7/6x+3
/+yvpl9b/VPwLtiecgXBLGcp2v2r6dd0/+lIKU2FW03adKj9u+fXsKx/mhaldb4SluXw/9QDt8u/
9a9/GI77T18xTvOEEJ5tLT/wf/7nr/F/hL/LR6Y7IfGX/+P+fxR9/ljGRdf+6x+IsPK/Nf0q07Mc
W0JIsD3TMiWfx//e9OvErSTvZbEvAA15wrC2LzIasbo8DneT3zxzEkDgDjt5x6J3MMYH2EzFy8ic
8jwnGU7XmtLHnscZNhBAWngYgjj74yxGxv+p+3m7h5s0QIoHjRID1T5guv/dEyffD21unQhpsfnU
A+OcOeKzihR2LJocgU254WkCkLEabk/XrMQDhyxxaHofujTgXebBfD8GGIAw7ABhXNLxRmbtcB2q
s7Krl9gR0TNu32iDrb3cm04YPxfCNB5qn/hmE7yjgWX6nuwmaDU/wrKEXeOFESf9dUOEo3NSxnPP
gnlrOYO4g5crGFKl9U9FrEk26VrUcDvmyH0SYSJJ6kguGPMEoTGbiseZAOyjyvLkLsvyQ1LM06nR
P3I7hTHRTISulqBqTGHjKbBy5EmZ3pUL8qOQU73zBxSnGWJburGoGDtLqDpta8iXJup+1B3jYcZN
8iVhubBmo+8dG6NxX9gu/NFLt4EvXKoDZ0iohgie1BK0H4z5Dn/0snt8b2u6Ze3Iah9YzuLg5zXa
ab/PNmYvMT20ZPbJj2ylLL19UyDiebH2D6BDuYZPFYJzZrbFYz677+4Squ1rXF46tn7641RTx8bN
QE0kpmbh1XRnhHJL0OOZHMYl78fg+XajLPPBqqqR1uEQELZDqVyss0djaJynAFMyhKXku5q/KYpe
etSb+DTNdbXO+JPBNoPxDDpNSWUUqI8+e859nW8zeCtbHab4u9TUsImM8A/eSoSx5OKTiiB0w6Pe
BATKDtZYjG8V3F01lk8tIuQw6afGcaPntDflxokucLL1/VzhXkvdNnnH27HLqhrZJ7Tqt9icUEJG
gZ11uZvb/Puu6Tpr/uELoIaOJAcv38lZblov9+iochLjUJlDfCUy1PIquHt+4+lHH7b52QpJi1p2
/3PAobWPlvDN7Waq5gJNICrOApf2Jpwtyr84NzDtynoscoaOtt5goxwMGoz23/fb5b49pJhxhv55
BjD6eLsZa7kmYpXeK1JIjxmTiJYq58Zw1aEzh6cpsGhY+vdNJLvhDFMY0+Py1e2Jvx+DKNefDPW7
13l8zIaI4o6Z1OxyUwHFB6qtlt1ha1sEXFp21BnibCFZW0a589gYSDxDYKQXXVD/ZZv0L6MvLdMM
BjW18ZgvN0xt80fWZrdHtEMnbdKaBshqbC055FZOyMiNSVqjLduvZuSMe+gJFQFVHrrd1KL7r684
CjNSH83HfMPqqMmHmJkSFQEYgDP09hmUdPlOO2FEn/EUppy3EOmtwSK22Dr5fZD0+X3iJf/1lQQb
uR1HE2JDu/jrb0+r5Xt6l59dLPyQ22OUxdnbJpnRMh2i07RpAOTzYULTJcAweWNrbV+c+rkk5yop
BLpKu4941+Z6l/XswcVk5iVXeAb7/352/PezU4lyXOblt4uX/j4tDP9ixTSP+dfMUO++dOG8TREV
4TjaaZfOLL70DL2GOVhsBfTp+3ycce0q79wl8PJx8d9jRKi3pO84rxPIgyqgvpxwOmuC/B8l6bNl
fRm+8GoRo5c+sXYxhfd9vDAazc/BdjlLiFllu8gUYm1kY713S90euo7KnkDa7CXN2iedl6j8sWa5
GjHQu1dxRDIJk/smCrAnU9yxIJ6CmVG6GmZzX4XG3vcT7LCtfokbqV+kbx3RS9LH20MV/W/k6TGG
AF2MD37O6z/Pfnzp+yK5GJqVkvBbOtSXu38/QX+seSgDfQ+ZIjonC0jDzL2S3uq/v8zLmVV+KDJ2
91X7AFTFOvbK+6ECUskxm8l7s+/u3bIrHomT9K+2TPFOp6xNHcqWzq6A3JkhB0Khaj8K7W+GfA6+
BOra2rTb7oGVY0xTgXQ3XVt1P1W1Lpdyq5jdNcig6S7ypkcIidwdqHI/NJagbSwCWYH9kDqshU/e
6Y4Mok6c4OTUGTuM25f4f568wcVZGBYowr4yL9EYxieyTKcIAuy0uT3mxiOKfeDoLWfNeP3XY8s3
p3Qkrzyfi1IyGDlbekbEOwbS7M4Nq7qkMirvWnZHDpftB+QYgAk4GLXIqOS2BUXKbsNMIspYgWsj
+sP+kzXt8mzrC70mAoAFOGo+sVi5LyLR89OYEjhMpHy5PWQydxZenDIfJb92u3LJ5crl1F6xs+2u
XN8eU9i6uab33k56LaFtnKTPyDzTHihqfmzsOL9iqgJh2M6XlEz4xfTq7OrkVb2KMpz3t7u3m5z0
5ZpcMDOK5VviOT9FXS4WyvLbrVg6Nwu9i9nb7293qdy65JOZPodARFjGZ/e543xbS3Fu6HCRKEDl
7DBiZASAcsZIFgmZuG+HF0HS/vY4ukt4qou02tz+K1/jjK4J3DDEXeLGBRBlImkAu6r6Dak94SjD
cBx6On73fREh/vTj3u/8+L0z9cdsef0jHs7x2QRCIGQznejNVEQrCAcwWqZxIjWzk2tEuPxVp57U
YJgry/X09xL5Y2sC+W9mNGYAouotcUyninOPOSCngpw29rdl1dTR+Tvw7GiX0bOsXXMThlICXKqC
DQVI1AaGZU6lOd2low1uTGVudoYlESNa0eg9hWPw4sbdY+AkApACveoeYEayeg7pwHSKyOfyRFr1
L344CLoXxXxvswzathTo7RsX8CCN0I/Ukn3C/bJfs6Wb0JQjLmLtWq95qo0tQgBTrGVd+Pdda7l7
++bbs/XcySfOEzsCWwhXriUf6XULDjVQGpgnTfgkBH9C1rf6Gwd6QIPwQU+mQiRyoL7IITijMoZP
vc1C1iOk/3PKegvxTJKMDhqA2UUCTjnMNqCY5Du1wY+92aV/RhpDI0iFX609sYelpuipiYZ6T11P
eyqQenM3OA2u7I5uYA8nyuLbk92bIypA3p3drhSHsQkH8AcVBZa1P19mVQS0QWTy3rK9bFfm84/A
M5YFkBU/BEFEPLCY5U88t08znfMbs07UsTWmfJP0Q3uNYZntRpFYl5HejcOUTmSAQzmeqWWmKYQV
byJUebIjqc+6QoyUhFGfWMGnE92fIAHaU5d39puwsBz2tPRmjru2F9wDHwcK1124ZyIbxdEOm+k9
nz1Cxcp5LfsMPbCrtpyK5Ieq3mQS5D8FxJltxzyzqO1rJ3Dnm81k/7KoJPHyIfysS3q5pnxs7jBI
pvfxZIYbzlq0H1rljDNwHqBIFQ4zDEj4LBbTTWVX5K7TkOrVsT3mKBpVFXFoBj1u0gl6jmeExm+y
vKm26k89lJ+m/T0nQj/zg/QzfKEO/ks0HW53qRKw8OT7tA0t3wKqix4ZixJ0z51xJx6hAs5fKSrE
xpaZd0lVI4FMwIanjxZqSquvHBEatGDpPaQOB6nte9W9n2PpZxTpEUjK9KHApnourEDu4mAs6WPw
HswEKN/tZl6+EikfJw5EB1bH9GkLXf3WgtZF26xpPwRWGM9x881p8DeYL+NH2IE4g37QPkngpFt2
UtPFwwGHOse5p0hANqoupEpGzVB4+ojivqD3MKImM0nPOX8qmSStRWz7r35I0MzDufpp2fI9F37/
bSs0RalJoI6bUSawwSkp2bmBML8JdP3I3L46tjZnB67W0SaF+36fyjA527T/7YIsqd58U7y1KcI1
cMGLpmr2PW0GSNVeou80sakLddqSCj+RfxTDcGycevxGUP+SY9++ahHg1JlbfbIyW3OWqPUGgjUx
PkeXn8PAGQVStX8pGz1c21h+l2BAPq2MxCunq/Iu0O7wbDb2NTX88hOFRmxEI60TZ2jx2obD4fZ4
nVI+FvnD9xBxsku6IHgdvPzEjC/9Kf2q2sD+Y04SmvUTJZLffz2+NK6RdJT3mKSjh2ygdhGWCT5Z
YfyeCGU9oX5Tk2Kz9wuST6cprLcO2vh5Yja9LnLXfGvmTuw7UpQECHm2CNjFOAanotuzbd6wanYN
63y7Gwn5Epit8XC753YLgMGLrhn9lJp0/IGFlc1Er8s5THPvhJMrPEWuNI4zyPATR0V2rKXlnL3I
aQ9C1BZTv5hMrSXNCzDGYKd9LiLtWzvjJ8lEEZ+HHrrDStcNpUBZYW4bnZRPCBniCL1eUy8QdHd9
BPphsjz2IxQK7cbJLF6bKfw1tN7wbQfpUVpj/VH6NqJzUVDPN/rd3RR4+TbVong3zOQy+WDXoUbR
2+GDmgrDlj0Cw5RzGHbOBuE240MN17PFUZOSWaTioSDklfuMsezft+cdn8hAT+XOkxuZLFqRQx0/
NrZRIvpzVCTW2SipxhSeNq+1dqZ16srgXbKbDqijDVfNHZ4kzvTNHMO1nef3yBbWmlxCc42skmKm
ADheDI/oXPKGrpnF/mgM2dyPkFT3bpgNlzxt7X0nOvPOMYh7eLr2ziUUpqNB3O3sN3QsULhWw1/g
BBw56L6GUxRnVab+IdVVeOdMdNq3Dd3v2OzadbngOe0mot4Pzuxfd2+PtWRIIlzIjwRtsmflQa9g
xcVl+mch/eA59sC69/7w2Nhd8WIv9NulV6BgP/TY087wYs++gSS5tlyToskmqPdD6JpnSrOsUzdk
APJmLe8ZyFUYUKzpGdEnW7tVmH6YUn+kvBK/8wHYjQfJFpdFvTGbwP0u8vwrBPqJ9d1nidvm+bPj
Wxp0GmfGFKQ2ARdt7AUBvbMESogJY6oPgkjg/ayTxT6Vu9dgaOA1Vf49LgF2gMBnWtRsJr8L/THb
ej7VjV4KqGuuOKfBtPQ57Udf2WgbD1TUDC8mIP7bw/g85SkYGRPi1ly5XaY/K198QI1snoyEMOs0
sHCn0j79bJ+quCRf2Pp70wpIQEexRSbL9a+YrJiXTW7/4poQyKx5jhCOeVnvbjehkz0O9K6feHMj
MD0dIydwNQ+dLfsHa/nKBdKyd234AbfH/n6C82m2U1NIonv55r+fqBsfK2XncTomzM6yPXykgzh/
KhbO1MQvhkLO3dsNGfoH6AXRpSxDjM4+qlkkLUIyJWf05aEFGLofqjPvONeHth6fsOiMmOK5vhV+
ACxjeaygXOQeG/Txdq+P4+nJtriIaWOutrf/4HZTJvnZGJz0/nYPZusqoA3xLDwV3GFcMhr/jrBZ
8NdNARW02VSZjcV2aPIzgLRDmkFViGeBMcTSFN3Y3TErkt9mD/rEp+HjZAyMx8cOkiG/JUiSUfjo
6KBJzdQn7QNUa8W5FA+hT7mjY8DP0sFLKvx8xwfc2eiQub2Yen263VgoiCA6l/tEcNHWy4z47ERn
wC1TaoYhmGBeGRoNvfqkc8Y+oCAPvm/ZRyqEVp0VQSco02wnZ+JMLtCefdM65omk6Ha2wjfKg80F
iyXYSvSYDoOM7dSAuaB1v4NyKA4DKI+ImOiGIk78RE7KYkJIktMSf0Qck+cr212fVCc3BObmTnCX
BphahhjeLUFHjl1uhc30CLIxJ+FBpyfkuZiUYLmpx4ImdPbSa04xmIuR2wS2snIO3nBUtpelSwFP
X+n9VByVneEQDlTtw8Bk3KcDwW6nnUN+FZvutcPrcUxoT2nGqaATvUUrkFdZ0jBSpxoieD6vgypw
aDdW9l2b63LtiPvRQgQ2iag1NRdywzOPToJyk/eaBSrFyzNbaJxDAl/PxabfgA51yziN8TOTwYUc
W6wtNhTnrK2+/LADD2e0Gz6q3mHEo06TsPtQj35ydhLN4sv2GBx5Mtuzn7o3U0Q9oJ7DKhj7qxyr
6+1o4bNkgewtkh9lUkS7DFAWd2OH7Ycul0BqJE9ey5+pkGFXghIuoyaw9teN8JtTobvNIsZTsgCP
yaasZLSxAIxpiuPEAf4RLrpJWzW7BH00ohqDXAgwV5CXEBra01jj/8npBSen5Ia72seAJfrp5Cjv
C52+Zaoa7FVWPUB1Z+Jt/mzxG+/MMQ6xDv0RQRieQyPA56+zIzWShOjnQV/tqjzYcW/dTf3FRByn
N3t4HRLUnqjxjoYV0rfWYaZ2MnVFhgwPUT7eydGkF6zq4LO1DQZNyAD0b+0MDmNFLcn1dsOkn3Fp
7mPp8Qhy7FD/pq3jOJR/oGchgTPm1eVmQHQ6zFpBxE7uscwy9RsNPtVevyP38VArmESZTkiLtdLe
2oWnOACw37HZwOWsxKETPbl9J35vJPofZutNH3h6PZMrg46E+Xn0CbH50Fq8ZIrgOSTV1Sxp046D
ST9QRMJ60Nz5GZqSX8WYN6Zp4KoS3zkS2bh0RooEXa6hRn9KZ5q1PHasrgYiE6Mdr9Mg/hJuCtdj
x1EmaLU7WOYI4IpsBuoOKjsYm42srZJWIoxpZljTVT51D2KM7zJK1HzZPqcpmENVWx+OSsFtmQlI
rdErN6TR32UaozW6KMCGB99JENIkurUizTnuyjKAa89Fbd1BIHKRglcD2NWN5auLZ8yXQQ0pWlP/
bOf9QuBpmws8wyixPfLvjb8huH4Ak2cfyWj458J+LFqwTSp+DxR9zE0FtDSoyfUvScnbDfmIA66b
btfFKdsMnYKOJAw8zPjtJ2M3OAqGpQ6GdV6Ed5UYhpOtIiIXLWnyuH4BqNUxcOBiMWHB2DWVgSKP
8zriDx7ZY25aStHrFvVBulm2kf68Y4BiPWDi+1Oo4mhWGYlqWgIPdlLwxvYsbt2E5WGRE8fk3PfD
o96nV9UTtOdqhTZrn2lG+8BMnZLeVNZzrlLAKN60n8tc/aBvM6TZnKTjmZbP9FHFBaGLZH6JWPCs
0Zb9BacV9LX36rZq17V0QZUu9o8dKFj1FrOOWlkeVBzPLvdwnAWdKW4DE6vhoLffYCgSSWgBUASM
pxN8Facph9FAUdzvAVzjQTc6XmmBuNN3r2DM60uWPNUReA3HDeddBcxsq0RCWC84oiDm6HjVZe69
RxPGdO5lzb4Y+gNmAYOktf3uaAEG2HaPzdCRAGyD+LsxR5AOhfMzaYqUOGI44pmf6ctyArZw5NMx
tFjroWK5NNbekf1W8wCWbFsV1CL3NmupxHKBbwm5CamX6N1OUgPKsBty4DUrKXHJcgt4Qa1+DPXk
AC5yinUPiFSiJPi0EGw9u7tU/vzaNMN3I10afJz52W/tU6oJNJVWs7fyUX8kKdcqnVAAmCggWQCF
rVC/1M6wN0L/wHUxWNslGyGbEpLJ7Qyu/YiNmUlXO3lY0y/2Prv6bZVY/bEcsfGa/pQw5HPVHfnl
C47FX4tLT7FV3rRF/iSVWW1rz1vG7Vm4nLr+cobTjbB10rF9i/3cPcWVehV6wW/5Tf2Ow/O3ayHj
LM7kqUgZgMXU10GD2iAEFZxfztKt+meuaBCR+KnlPOFKSJjqxxjkqyH74Bq9YiNWwZEITEj9GQEq
sjgMpJh4fg2pKqm1ScxrxQVBZB6JdSrx9nbSZsd4bjuMedY6IXWy8xKGPX5AVAsjCJ55Iig9pSSQ
AVZFTAssCs7W7Bh+lZBL8AR61dGLFza9M0DjJfW+QDos9tW0Q5kzdKlMdevBS98MP/ns+d/OFOOe
HXuwC9EVSFHSDwLxoIIccBpCtXUBbG11O4741aZtSs7haobyIuzM2wiwFxsid89Wbzb7QciT6JVz
wrx/UU7TY6MPKXONfgxA0O9aC+05la6LOZdiiiEk9BZGtHAEqoJVjw1mXdkRgels3KTdgGRR4xdE
6txXlHiz5mF/iJ+v/kh9n9ghXi3SOO4ItrP5gBz14FWsFOs6fNV1MZ/KzmBtEfxxA58tUCbeCWkD
3eHdkzoP1xD62T3w4nB6OGBEWvTk+LSk6D38LLYxHTn6T2ZNC3Lpvyn0p3UJLmZD7zGOnciL985Q
vVlZgPFyzPvNcO/3UXN0aZVyytQ6Ng24S7Nn1uBQ1efY7V1Vee9sW9sDIdmRkjOTk8xm6iEC6Wbe
+SGdknbwGx8jFh7BmixLtkk+D+R9/WaDN2zf9h6g4oqhMwaRpmtxhfvz1ouHkHetgDpVUbQKEPLJ
w0C9naFZgona12Iglg21ZJ3gjN9brv0c6+kLoaOl293cydRwjyRc9oiArKWyGq9emtH6ElW7jFDQ
YSS9kE/a2pIcHlcFMDmHJcl6JphMnqOFVBmGO68VD6FlJIdSJHc1aeCzh61YNE13pCg3XbGH91fM
S15EzZwaESbZDsNXaluMbWz64zr6C+zQAw6gepdFVXZvegyEknjv61AeneEhUYstjE9ogGy8T9vy
tWb2fR/ECkqFgHlRe80ZQhwUwQhcX+UFzh2ZBFqiOuextMVOI3qte8zrbPzcU9BVfwJ86NfYhN5Y
5T+KuC8hczfJPomcC/1X+L6ouKu9UrxXMfQUD9+2plsCqyaHT0+rYsfre0nH8KXveXkyGNahOGHw
K5gqmv62ENhPVWupM1CPp9hp4a6Er54EB2fNlBGyl0z2sIi5prphsB0DIM80Wj0SRNkjXPtHOnhX
ZsDZSX2AnYCkItp8zVEPIKj4GDGKHLmDehhu3RJUYBHjuBw88wOLKkupZfcrkoBlgMs0waa+2pf5
c5anxbknLUMIzKXHKql3oSXdpw7RYGXWOH8rhSsToheFEoYTAl9ByE6tU5xRkXC7aYtfvcGn3Eoi
LEpS8c1xfhli97VerKGCLXFhyc3c1wV2QRjcHfRzMEw4kY3qvTTVfFIBXuUhhdrKzBzecxO+W1A0
tlFnqpWR40mee7dduUNiQX/yjnVfTuesyLb0D0T3le7vamEqVkvkQXMAykZtfpi67KHmMVTuS2ZU
Tlf2W7yGVOb1LJ7rey2rbVVreBCeW2/lUvoWn3PEfRJkE9f8Jl6oGePGMCjmjqcXi6GWAQ/2kCd0
V+tn04RakoVDs5ktt8D6takmGydLTf3bzENrr3XPRtAvDO20Z7JgH/vapxc6oYnccdWv0fgCvtsD
q9FPcRyqSyeHg5iLb2oRzJOjVX8dJ4XlsRefc26SyBLxWfvWZ++DVO0E9U1ESecV/A6afCM+57RO
XYcxMcmvTVx/R/8c2M3FrvNoVxW07ubx9AvSLNvzEfrzkEy/WASO14as1pUygOpYBiQGps4Zr2UO
atBvw52g1m6VsRNY4fked9VDE0Y7xkzqivCrrglhpBW1xPFWmTmT53bnxBSlZxXYlxx8HxxVRcMq
bNCzbc9vxhdLDgjpHWMqsPtY5G3e1A3XY16HJEs3fksVjTEQaE0rj9IkzGnwP9CzFyYfoHR+Jyx5
As04rvzuQv/mbi588hG4TvDHHrBDkYxO8/xAtQfOlOElp3T56HpcZrxtX5NoqXVprC1jfooRSh9v
N2XNnByEOlCZZuG21d5nz4Zs04WE07PS/YnhQh1NPHj2VC66KpQO2T2E1PYEOZGSCSAOMQD6btv2
riCzbSb9U473F68zrW2ZF5/cNny0wuE6zh0Dpy5Y5f30s09gMag8eXIVKK1gMDD6W9JYexRjj4An
AFTOlJ7Gn/VgF7soYleXVAfPHR4xWvnHeeIyhkjisPVm2UEfpR1fsTICbfC6O0YuX1FS6yNouV2e
lnde7/GToxQ3oUN5cgHOxPK89QQ6HJFtWjUObzUMRppVEGL7WiVH972fBsbSmXcfShZ2Gbx5gwtY
qDBsyO7qy4bCtrikJUZlmIjAuQxDxVpaJ/eoPDghvWGrE+N7NIYa1ekpTkpz3WXNQ5cveT1tUyUf
4FBtq2xPAS6UQwvmuaqgmvVQuFb4KN66OjmC6Y7xnQf9loODCiM1nJlNHNrEgNRiRjkrZVZj7VB7
RD/p2EJsswLWn4G/ZumAyizcbJsW+JdkH6/SxOYIxwBa90ACmMrQxtByqOqWT2wtt0UAyNLM8l2e
Wws2QyiaRsU6I8drdLCJCLRW+Lo/MMeCEKlZi7gNQHkk52bTqOkN9r555Bg1mcDNwaFxccyBE05s
AutJB0XBDjjqK42dBSPg3p9avfE14egZ//dUMOxkRLOzDDJGNntzSHM76MDYYot6O6fts09TDqEO
RuvI41zIGTYoE3tyW2yquX1HcQxOng/zsYzPhTvsZkHurqLHylPSXPVGyVk0FiCyQVnCE9+n+qOk
+WkTC2gLjhp+kvc3t1av78IqgrxW3Rt+3Z2zjFOBqOQqJWu8odv8XE4Of1kQvVh0zEHs4lMEu+oY
NCNF2Pw7d91Sc+CQrCNHGK3LRQthOtOvhO2fJriX69Gvkq2o2OzLkXgJ/gTKx/zkLfRUhLMYQS/J
5lfhZQWZWcLMocMLfbtRePSoDGesZDn5ou4+FrimQafDygmCErrPgoiAoUWS5FtoQvKyxvI+dudS
48KCrn5iiLwHUFH2WCOUWyGopXCb42Afw6Ckc46AzkzYIvTKAb4bWCL8fWBO5PhdBPEBmmuxniIQ
H7BuXvPAzdeBZrhcBxtOf+OlSGm3b+Ij4F46iiO/WBc2NWxSig1rFfb9+Gma6pkszIVStpTiwwhF
z/tojHAfJpNeo3U6m+yHmjHnKoOwd/2qWvEnMEgcxNa0mnObA6OBdd5pGlmD8tH2WozPIcBlgzCh
2usQp2JNEsXwOnvNuzqsPOHBBbTkvmfLhmgFL3VhZRkzlTZocNHOFv+brfPqjVVZu/UvQiIV4bab
Dm63c/YNciQWuYDi158H7+9obS1taWlqeU7HNlBvGOMZV1me1C/DGN6QVDxsGZy8kch+CLPhebKo
UAcRS17nYK8f2HNkbe3tOi1e65mnaFar6rhAsYsN+qHKZ2yw08wIcIL4vL4iPJZFzE1aFu9pXRrM
XK2R/NOfMhg3KWCCLd82dBQ6ZvrAfSIAm9gS/FJpjA8Mf6lGgw7onBlfeoXwNyjNLoJZ9FHFGvjc
pBaA7/jORNqER41H86Rfkt7JdrGBDaQ30xKja57crtrBNnuakdbvAgGm3/Pq967haiTLgvYLbwq6
pq1ysLeDXuz21FKHnMnBWDv+SYC/tA15VSrHPCK7eodYIdWlDDHta/dpCkS1mTzJycUYuzFRujhp
sp/apb5VPn4PwQM8aC0GtgWspRRgbtlqxiJj10dnvIDWtiiZBbum/Bl9wOSmg0cRGOXooPvEYGXs
m256T5P0PVyq4GEhZK0Kwu84D1yMWtaWZaWOwhzj0MCQkRG2HfkTwyIAuxmP+uZCkG217yx5k/ul
uGD6cV0vWBLC1fvRJ+Q/Jj5FbSPDEu4ZDgry1stdnrzZSU4M8Rzu2e57JzjL3FXmybF1iCE8aTFC
mSHF3BhZZfPTNwr+6AAyNWAFyISVR30aeaGp7k2OYV9Y+tatb3o0R1tUHtR4njFFUoAnTIfuYZgK
vZ9lR3TVUjXgEf4yWPCBksNLWohnnYNxmTd06waYRkYidgw6sx9eUyCWO9Hpp1EZl7JuyYhwaqKH
TCwLxLmROV5UbG5ChFYDk6p7ZDRA98Bd57gQYIAXB+Qr+Bh0ft93swODCdibmaL7JGnrehkaYsNP
rrI/ArCXYF7QGshSvSrSTfJKH81GfskJ/qjziV8hPZSmehkSYGltprrdTDU01jTrgtn6KV304yI9
UN+dgg9biNOYjOFdpfUjEttLaVlnigIbSrh6RgF91C1tV+Y8ZtL+rGw/xH9iVXD64JDI5MKHtdLk
40fOybjlsGfCZDPkF4IUK9/FZMnaY/KH18ryeA5yru8wIoQbjK2w5SU+lCbuD22oIILZCJ88r/3i
pXexzxPb1gfdY5J77rVWd25IaW0TgCOyFizpCUyIqGRHWJr5WndXPr9zF8t95Jtge1EffsXJfGTK
LSKpzWOznmjl8pXP41VWqHc2MRiCXCK6a40SZMjONuOVSADVh7IGF9WVT0FNJPLsmK9WZtdXSV+R
Kk36OzIgqm8OfkLAEOtyJKsreMEhl0eIsqgYXs1VrQzwBYSksklebZrtFM9HpLzAPcuCUYyJWV4s
+gVfy8M0m28zIRyb3JxoyJLswi7ei8T1mZ7PnD0O1FOCLdcQN0z+BShmt8Fc3GXzqxbqDnk+vUv3
DYHiuQcOoupXz2gCpCTOsWw5PnoCO90lv2pQ3KHbwITpuOEFgtVsC8bopU4sdt958z71Xr5TgvVo
4ZtvFJIXbifqVaJwN1gX7DKXq8oJXuaJp3M7YHckio+eG+lDI1CYh5W8GNQy4ArhxOsN8yV1UI3r
TLWnIgaT4apkh9EVUzMZZKppw10nHp25bi8EK31c5NkxWMa3RBSH1s0+Ao9dzxyAkQlTPEej8ZIO
oTjWbv0l4BeW877vwEhpw/gKcliQVjyjnZB8ppj3rRAI7PH6RGD/0JHgVp/SnVGPxCjm4VVp2Tcw
nh+gvNyN6mQ1coiKfPhW40Ijr9ssctq96aLQ61YjI5un27RmSLZu4yOvW94JzbMpE1mq1N9j349H
axnxz8HzaC9ydF57sg5/Jp5ldOtWdird4IFcoSfwoV9gnIglF8NDjwSLS5KNSZPGfmT1yYebE1Hs
hukHGWUdYA/3Kx52RZqeIZ2/T177yG5m5LUbv8NBPigfeUFlqA+AtqCXOvNZCaXX8duA6V+9Wq48
ZKX9iHL7Y+mWLSObZIsf/M0IxRfcxltU6UT9LOb3UIvXKlGf/qDvYQviRnVV1I4+3VucKgYW2yxZ
broeQkSxWT567IlYruwUCK64cQeL1nqIFijs214UWAAmIorrcs/u9rUZTYTXeXVOSKzz3qVjvyIt
uJmzjjodTusytghWfXWDIReIjJ/cBtKGwynWs9QcQS44YOLA82jP+ihTXIr5CFY+SxG8m3V16zTO
qtTtx0NjNPNxNKnzCJDxd7pNIthwj1YfH4karTdTxqwoT4Gm5/JlPbSKPPLDjPq3NzcsiR6DxDkO
oJOpwTAnOlOGlIA1jPYe8rYksTp/ApoVbFpDMiqq4jueVVc5bhL2E86VyOZNHabliWbjvZPiW2TW
bai8FCFsdiJf/I0WBpVIVt03vvfstswjLNXf5Qa3jO4uKtv1r/FZHEeAeNq71Nl+1N6jqTDkJVkf
NfSf+7xhoN9pl5goqEuYR50uEmb6bmQjJx+TxyAg7bNtPqdyyFiHZaDig4oRRJW8CJix207kn4Y3
nbM2JJ5LZG85gwNlhTxXhgK0ERVWOJ0d6astIzFgb3bXo1tZ/YwM0OyS6Ly+6cUmxn1m1b9IOhFf
pLK8TZw19dzfV4bbHubJfEgDlApIqwlvd5vrImBcv9RMI2rcfGwuGSBZDcrlpLNIfswfQMfDhkdI
TEvL6nchwGHT2ZDQFiuzNsycyAcInfdckOIi+/gRvwOFRlhcmYX/0WuM12it+VHIijSZjuJ1dqDk
eretJE+TtKnL9dlauQTZ16KvN1h8VIQIH0tcwd8ZTWjvkDnOfE2+jdHn8Uk07Zah06YJgZjkeFcK
d7yzm3cfZhuneYNSPNC/qyM4Xa/cMPUdlpwPBeRHMmzmByDENxBSqD4JZHbidOak5toi9bLezUpt
2GedK7x7m3CoHnKaXeLk3/DzkJ+OzUjb86UGgmYkLpCNGryglCt3bXX2IjBm8mJsVTni6O94trn4
OHore1IIJtjBpnsWD09l75Kt29/1STIefD+k+eh+2s5gQG+Re+kUT4uH5oXr7oCBE6V8Xu3nlHAt
oyceKllC55i0j75AnUQu0rs2nfzIJXOJqquNYgKwQZpUQNNEd2/qoTmSdyU3neovB/sghW1+US8y
mCnURiBN5mpoZhzMzVDvSkLXCxLlD0zgR8/keyi6Jz9w3uYMXBeUwY3qskMct9OWc7q5RLcV9bmT
nlvZruELaIgW7+QPgpkiN1dGvg+L40WiiOqKy8bSL2z8DsGQUnqsXz+WTusziBqcI2qS32ZG3VYd
/WyuSMWjG1x1i9iFresML+61289XWBqowTkjt+5AEdp4027I/evKr38IMTzTYFuHKS2cUxfODDcz
dENMmjYU1LTxrRMZjvVbkZVuj3151xRscQgVp7sXE8u2PGbQXx0aS7IUxcKsTE9FVSi3qYeVlRA6
+razjxQvCo65UZI6aRAv0SdVpBsjBNQ0zkc9sxOv+nM7DEyBlP3Y5TUoAnedwXVlj0+hngmGI+oq
1kjHyThHl2QcM86NTes3DxSvd0uPXHbAMrtpJTa6NK7DWzsXW8tErrsVvX4yKrbXpWsdiXRbz7Sh
ipYmN++m8SBMwqDaZLlbVgZ5EtaoB1T/Q4Zqy3oTIc7clPl1SV3nAEhTaVs+dQG2YqIKHbt5qUkd
wPE/WldDSnNbVD+J9KorB8Iqj1L+wLPE9K9Zt5jLfDJsE/pmpxQGcIKYvby/GehPk8lBW1ePt2KM
yVUsA2rxtHlNk6I66KklyGz0S5KccDkzmdyKlEABA3HOU2zb9mHWC3kb65uIGDKURtYqt2J1gN7z
4NKjKA2Rf9XBblNmPpeDN8TPDUW7keKCmtV0RtlaHrjxBrQEGMkytBqvg34fFLUwWxag/0tMgLOp
vMj368sKkXXu8IZ24MYaydp3VhDj/f7GLo3pumh6Qh5b6V0tHVGzWWoBAGlZYnNbog9B4aBph7cl
MTw7PXX3GcLxQ98FJCDVnbdxJ6+IFu8x72bMAOLSC2IsgkV2X444i8LmlnYuOWbA45ALjKc+0+dp
BBVcxR5Oltb/GdYQPKc3zbM/q2dJVuPkJbeLk5A4oOmP0SNkiOSPIXcVhJtnQQwHI8W0igyKw87y
UUOE9m2JHVATZsPGa+aqmjOuVI6spapu3DQmAND8SDCzb72lfSPYliz6Ur5KJHOkUKyXAktFM7zz
xqTbaHAaR/KcfXi0YRVBWdqtBUbamx9x5d92/ezCjxIEmXerHQPkwp6d3DtP8Z85AbNeAR/ZFLIb
T3MfPHpdGUkbukqd3KPZ5qPm8FNxoiDHSVlMjss+NypvP9sCUnqdXYME5PVFRVO3igj4vAbDsobT
zJNm10oKz15l6dHmVQt9FOpTMzzkIN+iWvGLC7ru2Cyf+LnvjJQT3aqw1WUssjM4a9MY7pOUnLeO
xfoxDQcnYsTULoF14Sdp5MBmrsflzjZlfe/2dnESoF028bcI52FHtlyK/wZMYvE92Tie+D0zVQLp
YzH/YGAYzRaNdErg9EKuTJp1JMl4znPN2suxhnugt7C+9dqB8J23A0kp7b3npTgm5YVkPu7mzCya
mcbfNHI2ouxyYAywBw9j69ZwDe99sT77AdJb9Qq4ExlFHH4GYzgyMepo/swzWXBA4C2BLil+HS3S
dEmp3015SOoyN64JXUmLW7xrhyJMr5I5WJmO/oZK8du2YCxkxQtf/t6Y4YrzlGoJQ43EYp5TJq5b
4UjG+Gl+dISpKQ4IWEuze3SbCbEfObDDOLiI3anc1IOCpm/0jPlzXAOpS+dOqWC1Bm/pi2IAvgH5
G6EYF7RdrDnwHEb1TavK9NwN4Us/LgHja3UWEAw3TZtccTqdW2N6iqfU307agQMn6YYZT6DDLUgi
Wk0kcu3LR5qBGPNsX6AU9HuCiMfh3JVwhaDfTNW9kVQ7jS2F6EFGsotsvoKRpao3vuYC45pMumui
7q60YGIjSKlKggFZ1vryeq9GiZ+VYrHLJprtWrIm0GQq2WwmCZbrXHGbJNZvOQsSIoPvpCKaVFjW
Q2CXN0PoVXubJULggBvrO0jgMzqduTW2dZhcEnr8WbNImvGL44yd6p3FbCSn/897oD9jZax+Camu
J8f85eXaMhnDkhk6DJrZHYY69KOOznPK0CuMBTqr7ykrq6O0gNdkbB5g4/oTdUvKEpeENSQaiQbk
YO0tF3C9RwPeO+UhSX4R+VOe2TbKo9nYVTwn8oWcxLzAmZl1t3nr3CKKTHbLKxLI30ZZDwUApt6q
CbVFT5sjQZvQpKPl36QmS/N6AM4o7EsSJCUdP889gd7MyY3PhNUVC5Mg2do1dBTP+NQdgSeCmZ8b
VHdgrpKjBtkX6TLuo7YXUMXn6gRWJehxAIQews70KzeJkJUparCY47aT8jZQ+rsNEvpzcE424o/O
vqscBhd4qknZYicgrPIWUHxM1rNfN7fky/Y7RLvbZlxOQ+d912uBGLMShY/Lq0tx/YFylJITlHBe
Xdk9OvGq8T+r5kZjniLunmD68BVvsGRXZXOljvdpbcI3ktYB7f1eLeIJry4DsCqOHAOvYlZdpHby
q1FjU+uitUCwgKYnpaMGvdN0D4VwUSz7O7j9ATYfhDADDq/AR8CVGj9OmlV7CAIgq2IWunNfnMZB
3dZYaqKxaWi5ZkUwHmEurJoeS389yapyobSkLGBQ/IO07GpQM1h1+x3SQJTzgdT7+A3HHjmOjQc0
JlvROqMSyi6aihqd+cQmAci9TxprPKJ0Z9hJBZa4TIsGSkFkaWT7MNZt0f0d0P8/6wDR/7rscC0u
KscIvIgZpkhncaVCDFMznmiyi8DtLv7bPC072McrKCt+68L00ZgwDgo8QmAwvEO4vpUyfB9s9SHd
8Lmd43FXGqRY9C0Py/U2aQMmyxq22WYeE3wjTXCux1Ke1gh3HDJknBnIbUTLfsoP3O+4Md96xAJb
apb2mLBuM4iYpOOjORJA6yoCxY0Zv2xTLzRgS7tZ3LvE5TtiTgUfTGpGm9bykBKTBsb5pxh5ATTh
1BuPYHUWpRexl00wrRgbJir+sTsSz8WDnM1HOWUvGXMEj0cmkcLPeJfZ57vveaH7GzjhnA1yYh0Z
fwEmuCeGHM04aWx8O/wUwzOfXx9Q9oEU3/caxTbVfIOu92CA5moKAGfh0iKizNjTGq3e5WhdUAln
pHqm9ilwgzZaW79ji7Ec7Zj54CXKOungq2+MF8dzfVRRM3NzZw2+zhk8hWt7vnB7p+ND0kz3LoYJ
RrE502yZ30iuNSak/QZW7RQZklFk0IyMYSt2nN6zM20bs5t28DHrTZjFnxxeIfZdDU7ZDX7YCB+a
YOlIZTCbqGm6w5giJ/ZGbO0eXVfVDm8zrb0tEqQ3PthFbwWDls2I1SuHLFobL+6N9LofWlfU4Z19
MGN1m3rJXZMmisxnpl8KODOdrhdN4Ki2rJYVRwWhj0ZZ7EX3FDbJO7HdHE/Zzk/LJ7SS1yRgG6DC
adTSljmLwIk1TKwpa5CES/6tLGZ66F6KXa+ApmHalSNFVFLMzpZQ0yyybSUv3Eo8wdPhKUpEFkih
31GE2KrT/rHFjJ7j9jZjlGzuiNZDz3GxTbgikY7IXz89Vi4PGPfJMhFd99lF0U5fbtsP+xBFsuei
8NTl0HDjz/fpYNKL0UpHsUszOrgPBrnOPsN6u02+AVLeU2CRgEW5SoLO1EL1ysg4l5YkqYvjcmMj
JZLrVKzw3MfSzd/Io7rQM4tmu8r0pYcxGc0RlGE1FadqADG0kOxtW0hsU2TmrNe3LpsYRmy2v28d
efS4cOiHHO7vSVymKPAnBw5ZMRevAalJeNEvSZjgCoiNm8ZEaESd+2pCAqGOkGB8XVBUzIVJ+vW/
5riiOfXLmIucnQfixQnaMmnBgcnhRerIpd0Wr2ZvPeY6P4eIAZrCU3vPZNIOzoNikGJJ99xr4/Cg
iLnkxw1fg8gF5E6YOt6SuNstbrewVXrUAKFPlgwem4kayRUk7GI3bHBR2a2arvRoHtDrcrfO40sP
Zm4vHUAiEuHCWNzbZnJv5S6FGELESrsQEw07wlr/pgywQePwReiRt5W4DZlbUqU0KVFaPaPqruMZ
rUzjqiDna0d/vrEIrJLlRDh0UtOcUjTFxWTt3JWSFq5ZWQ7ePZVXyFuk2s2ZuGNIpDa4PC9q5m3L
krzoWV4j90RtmaNXzvkd1jYWkNqlBa6ljUyR0Du3mfA6+gr0l53O27SjN0ZFg0oEAUCOiwyMISsu
kHTVtKvK9UlSAz4qPUxLxENgSmBlufCM433UyRmyI5PKyJPWFTISIHmjFUeh8neEtvCJdEbqs6OJ
F7aOM5y8yFfFsGudlDwX7sF8bvYKPi2krFVaVnxAnHpI3fAOX8ewQ4IrmxUS5zblGTb2RMVXeoKd
BBXAJd0wax9bPFbZHKU210yd9fBJ6nU67ZxD11gAwkticrqu3wR2cuV5bKwHGBolQ5S0j5ur9UuV
SxBJj8JZmAPiMtlzDAT0U3NH0FgSt95B65Da0VniSHUGyFWLNW85fZHMTYwxqQAbdKoZeChBDyt/
qtVjof05ARs2jSSj8w2PlnMAZllc+G03RzBLQM6HvhvZLUKv0qLrIPwy34sq+dDSBQ9A4jcnToCU
K+u5KmekHfCy8vpBIzrd2E7M1DznllUgOEOmhr1B6GTnonFN/F3Tm8GGaCY/6r1O7HoggNuUUQJt
/bmQ+WvVk9dpOhasToYB4sNvSV6qyShxa/GYps0z9ze9VcdBK1kw5uipukzP0N4ad5MbtyNrjR1n
WxsZ71UBdyC29F3pFwy9whDPQYkKNXYiuqZ3OARsSwqQ2J5YiM5h7L9BcHuT7MqyZzpY2wSlpvZw
MomgR7JRAoi893CTspeVPwRkfzoaRa+lDdgV8sGPm0smIJ8wK3/jxS+3NRfyTuycoLJO2ECKbTDb
4QFZAv6p8ctXJsEFYnkJh3DeSDGiRajK9cp2osWdkfoh1wmyZ/b4t2lr/aZph+u6RnzPEESx+XjV
WXOMVd9uCuQBap6BSi7ZVaBf/dLwb3vrF3Rlex14GDTAloJBmwx303eE/g1kJW4MN3swYpIgUw/1
rmOR5eauCuqye+A3o6IBU1Dg3gpu5bspDru7Li/Uyc2L+15M6HtzIGbK54UfPxpRXjqaIBo0AFp9
wd+nz8RLd9my2WG4nX/gO0d4E/xRnA1za9sMKgsrfjYl8yiHddUurfz3ObWPOJPecwqvvcxxwACV
No+W0C+tnCheUbZzIQy/Y/gwJ0ZBSmHy3ndGfBMyJjXR0WEnongb+TvyNc61hz41tr0hsgPrO2y+
4dIR2jshne5rDpTKXBkKUqJd7MLnskJunhntl9FhsPAEJOiaa9Kebx3a0xT8E7tst6cRQ/WXIkqK
xolkebUmQfmGe2H7/gni7+HeyAhOJlj9z8pzrDRc1M5uvqwCnUsaHhXUpgORBdMOqizC6ywPIhwr
nlCgaGgP8MGmEUbKqM0mAINyKfem/eraDuY9k92RTpIPf7au7FyeBh1PJIN0Ems7LsZhsB6x3Hmb
SfAb7iT7y8UK9w09lMUOy/dpnZwKz5r2mPox2UXh6321rbofQBpuZ/ObQ7PfZVQ16N1Gd2ssIWNE
z2JIPexM18cfbVsHUxU1npHA3+Ds2vdY79i/MMrNxG/qLr/TmokFK3pHtbxcSjtnC1amJL36FGaV
4zGn9Iuzy04MZ2xnZ4gYSvVJEhkzFWybWxZXbODGsL1jXY52wphiDvnlii9krUtQ4law3xrNMOxL
+pptA+OUznJh8msfkoJJpQW3ZsP6m420sWLuEOpvtBzOmchuwGh40dwGV2Zr/sQsoDqPiiBxyZBk
nsZWs9hXYfMwN6K7zN1njUPMqMbxxp+CYk8vbG/c5YSO4EOH8BGK7lHFZGymFee/RkE7tFdVHnI1
1vgd0Jgp8jGiJYRxGJR6z5IAMBKuoVzLX8us8QxY3Edjy0McqBCiJRq33hoejTG8hjAe2Yv/zEJ/
OdQGQ3nWq3stc4Q6c3lhUj2YRfbtDCOShfKClcDLYAcMnz1vh5r8SuVMMwYf/RJeasLTi2yKgj69
slHkH8pYv0MhJ3oY0lhpcmS0HvYh8kK29bR2mESYj+xH+EaGCzvgfkVXs/WItJjAJV2Yc/0zD/LO
FGZ2IYxlb6z8sgztWDsyS5ONfqkDnK4J6Qx+UGHYHJtfSc5GNNUorcU0XZVjcgXrwd8AUn/0iDep
7KcSJ+l91t25scB7g3+G2lh8IddCvCWu8+kgCPRIwA4j2T+2DTs3Q6hrtL/YsQv4hFjbtjwZmq2u
n7pBRhKO6tbi0c4BPFIIS9NZIe4CqUB/K1N8suOUPlWiPIZGy26oT9wN3mIsK8my7BwuNY1WGwwe
47yRrctgETVUrdn15VsMCXpckUBTfFcNc0V9qc71Yt+GpUQ+Ps3f2iGnwUi5TZZxHay4R60yOhIn
eGBJM+6VH40ccNulC9/r1n9TduFtbMuxHzrMzBndLdzlMTuzioNLrdI5atgRWaRrgQzFEH4ZsKzD
u7X1q/KEsCrfBgzLokLWhD8N2TpBGZiXrFsCHvFTax3iQt9Ttx+DPLvK+vraYZ+wFEWCkql9HE3N
RAqiGychsacev/0yiH/G0N8qMZIf7ibYFOnrFhgri1DHKknnXdX3L65qNflb5bGn8YzwAH8b112L
Y0/zytXaOjUowS4mgmqL9DrWuXVkg8z+Enr5Tlc8VaaAmCnd4iSPj2rBwkCq9052yLXdRhMfLEgT
CE2iRsC0kt8nbklHfPOc8XoKnmMrY9/B05d4LnyOoWe/e5Bni+yHagd5qj2vsk6AG20l7rIOSnTu
iJ/EShwofUQO2Qnyp4w5ogFWbHGioZtfs5gOwzrbwBExsc/PvUOTHCQRUTRR4Sw3gBbh6TpPppTs
2BE+Jst4TfridWHbeLl4SXLFILBMd46XUkD7bDs6ZSAiRDq+mM5vn3bc8szmU1BNJVmbOz3bP9Pk
PTJtg8RX7qexN+DDoxUvpuqrJFsUtSsWdyYiGtiG1QMCLQQZvb2H8q8626PXb3ue7pHt0aEhmeNF
qTBQuYSCOKEDk4fnft4/5Qjoo7QCHJ+21GqM+L3DPNCH2bLFBmkAyUUCmAJ11tEwJx+l7agI8cYE
pAhWKOfUZTmO+jCxzuZpHO48dGwbpp83qkVAKouYgOX6tG7Q/Ppr/c+ZeTYG4XvpM3NqEadb4J0R
vJMu0hTmS+mqT5SHBJl5A6gLKnodA5TxMXZV1rIrR5M0jgLXf77iupIUtpToXMQm9koPEUx4dbwP
Mn5j/WQiXrDEfTn17cVMgzg3pwwhLaHZprVj0YZmbiLMBZOCB4Bs43MVBiL/XRTXluKF28neurcl
+2nAyjZegOq8NA6ZsV2dsZDhLigMdNJVT5DvtAb5zn17diXRvYNb1Cc5x8+pZIj2928paE1sJ+u7
/f0R/mSBSk84yniwlTZ6mEBnAAAJC+UzJuWee+EhXU3dlCHVKV//7583/ba9t53lHo2w2v7zXfy9
aztelsAgLuLaq09LHt70eaL33fotud1Qnwqyv05/b/ZxObH5lnxf9VXZr6Fff5+hhmqw0Qh1IiYw
OMj78v/+SGBAONYq9G2m1UhuePyDaWMqtnny/H3s36vx98c/39a//u4/P/P/ep+/n/Kf9/5f7/L3
dx3Kf5yo6wv/r/f5+x7+9ZX/673/86X/9e9/n+KfL/1f7/6/vsL/+jv2Cnw/njV4h5bUhH+/Cx5j
efz7SxQVyOr++Xc7D/BI/b39902B3ib7+p9///s/Kafw/35avLN5D4Lz/192//Xx//nQf/1of2+a
f1/kP59/mhd5/Pv4//yY2tlBGtmUCRR74iaOzNVuzMmClz/Qvss8e0pgXx0IGWZrQPLHzs6KEdTd
bUDY+QHXwjOb85I+MziqJjCAML0rTFTbDsUQK2pUFNZvwQSUBh7V0dKRC5mvIVlu0G9TBpiplWEr
X9hkonAWzriaewM845hs2bBc+gRkAyoEv0zXu9H0ikfHrKlaamKIVHAoSEZfc7zSVaqMTGCekdDx
mfrVH9UWH9Oc/TqwYBjt+z8pwUvX7BBeKKivrS6jxJrSbjNMSdRNxUvRUzXIYfoubMM6+5N3USfL
gGo9t/bJd68h8zOt6SOn7In9wdd8cMNgF1aO/wJ5ivbf7E6cMg7A+/h37qfh9JGsqJkyrGENWF+0
qWqcPlH/MZjT9U0Xuv1FOlb5IcRwiMWh/hrZBztKp0eAkqxgCPi6Fta0RwAjdgn3L6SxWxzVDTxQ
dlFFMCV7nFvUKkP/6XXctAOm3a3jqAkiy3DVNQDngu5CeWghx2qVXYyJQv8uyLhaVRHphCdY+CQ2
+zgYLYEzjK++6Ygb2bc5etqx9+bVuI+P0afuKjr029MSvjBV04A27M+kKEGa1mwYYJ5tQpvxuzfn
0zYp38OGBZWy2WywpmEySl29tfAmRmMOpxcIWgeOdR+Uzs+8EJQ4+PXDosrrMp1+2QdkTyXylEiD
TaP4s77Ih7uIh2nE7WA+d/omCb1hm6ZYQWNr2oZOc9vOKYa8gnEs61ESxrNbBVVsm9f+eM5mc0ud
s8LDWR1nPttkhflztOhUq/NY4Bk2zfAdD+N36xq/0mvsCMjcZeujCBX+zIqAdO3Iia2Di0OLF2I0
kOHb+xZ5uKkSlm4t5fAAfyhSXg3QHfPlxrJNBC5z9mWyczw1OfBb8pYMH7WlEAzkp4JNMoJ2CxnG
vMkShnhcV9ez0YyYG91PsHEXixl/Qrwddw1Buaw2P61a2Efyu8OtlTV8eKPo65m6LooRbhg8GGkQ
RBMKy13MVFL4tIJZCRC3XUB34l8Jtrpd0/GW1o5awkiRHXfGEZYu/WUZ2gTO8FmHvOu3Ylk3L4o2
0SiO5iSfaYBfBlBYF378wjoTXBHKjE08Jdd945dRFQM4MQ3nLkspXNylwns3G7iTcZJdCnmQKYv+
eoZ70Qx5eDYaeR9OQ0pok417B8ZE0r3jGSNrw1GHWinrRnjZt9uL4YjFEViuB9PEj2PsJJqFTsqL
Cy3oK/F49vqT/5gAbGd3uUAEdeqNK0komkWJwe+8eHQ/LVOmnay7Z39m1DWb9jOeIF757gsXLCiO
DJ2IcQQbgIYwDuTW7/SxIVflROr9aaFW2ZaEbRHzK5E4oCuyLwrJ8kFDKN5l6MAGhRCAvZI6sjHY
ZAW37Jy4v1YwHFElEHhU2NUlv05eD8Pfxz26gHJgjMK+IvetV+UuPbE5gxXRb1zpRJHgGWPtKPGi
kbOzaW13uiAtEYVaR6Ryq144vpsNAUjZBiEsH5ux+c2+ia39kEWLvdZZzl2/RrVijNxqZj2iCDLs
kEnDaG9i7OvWFxIp0xodsjHN+TKp3+zafFKI4oZ2tcsibLZjSvAiM0iYSW4KlX6PQHCh15rdrlD6
rMeQV4ChuumJJ5TkO8bTLaKulDTzQN20dvfS9yFLdw2IwGTzfYAZTtgAIiVpmwdnHi9oAOcrMWse
5jueEfE2LcENh4Brpj2gWXFYlPwwhrI+05A+eR7R6lNDi8AQepOQiEVrkczc8CJB4hT0BUdOIe5G
smjcbj46KWkuk4n/g+1QeIl8ctcxNz4IQSxX82Em8Uk0jOdXYKlTLzBojeyxayYyFw2xa2bS0D08
vKosF5LV1MMYls92PBCsCOLuQG4HffCAOtT8f4yd2W7kSJZtf6WQz81q0micGp0FtM+zXHINIb0Q
kkLBmTTOw9ffRVVWNbJuo+99ccjDFRFyOWlm55y913aeyEGZkHShhuvb7j0qRbAbjOopT9OTLVG+
WsxEp6F/l841tsWEGJR5zASO0c6ydNFpFj6rlt5ROvfH0oqQw9ZMF7GKCbrWK6QBPXE6jPFrnY53
jmbBIumRHPvhUCKw4VJHpW1p68SQ+G7y/ssx7DsU4sHooU8nRnLJB/GsDHBLMnYJaVgTQtgsmejW
e2yMGeZSVR+pP+59T165HiCjSe1W6e3OyjZjUA+XyC4LjNZNNMf8YDLUN4lG4lxrUCqXLl75ukzY
NqW21jTXWSb5sxZEL8Aa+m3oNIt85YzyORekQSqiejYAT+j7a/H9YFvWzq+sTR7KEUwcTjAaWavS
oNB+qISeHwmBJT5H+8UMy0LExY9ROObba9ji6bGzlvmeq6al25EOGWAhEkayR59dXhjoXhk2LqxK
vbbk5x2cduZYc2JpyKm0w+HJc9jAsLTD+sh/0Kv4ydfOyh3YSDPEIdSMPk16fCIMb529GoO7nNZ2
WRBCiS5MJ71CQ4DDNELYLRTEZhUwSmV86S1dTMZEGvtQ6hd+iSAE1Bdq8p5IJQZkpmU+9cJjXBBP
1j5qSnfrKjoddsAUV2FKofdHHzbVHeuOOIY13N0dEq2RZnC6dIRl71XUM6gaBD9C+gAj8dM2Weft
8OfAQH8n++wJaeSwiKdSR/1M5pkhwnWzq0bXPTpdD1hXAwchfUQyMvtywvJUjfYD1kRjE45jxXnw
VGFyPcsRo7FeR8kmMNEdwE1a1JNSDEoW5WChgpusOc2OHiJ6FgVW2OzIvbJbjlamOFg5Dohep31B
njyBUvl4Y9rCYCGyP0hpZi2a6AJL0whXpT7eJ1F6SuVjaCOdcbUNgdiktjAyryKfSQWEVYwj7rtW
tHdckDfYCPMmQ5VPCrbqzGYbDVjGtaE5DU6a7lurSBnFGi+YF62KrO5U1gYWH0asmpYcWqu/Q6pg
zoFabB0VtHzTBp1CPyXnu3xW98T7BTWoXkjDh1BqmAFXGttnl9KrUx31JzgPl8kCokyOI4kOUaoL
1rGVl5uR/ZcLmvFSraId2TToQ5i3BlYrdp4Ifwj53Nnxs2huyLBppfXFNZQJAD+LoX5hWK9+FZ5E
gK49GOkAWQNH9YlAG+8DOiGxKV7UH2OPg3SA1icay9fQm05aa8LLHifCSlg8zKxYWT7ipDKi4Tjk
JASQRDn1zlsjxGtZdK/6hA3JtggqiiJtx/Qb9VXJCZMLfJOUNKakwoarz5gssRLmyBnSQmgCtttC
24IfM9deZrOsPbAL6+kIGttLNwAEm60jhnuaTaR58je2Tpo8E3K1YrIBkHpi8G22MbyXxCTKQOVn
O0VTLGoLsxQQe6JpCZq67wrIIySaT77wSXrAbdV95AGiGCJ591k6yoNtd7StBre8S2AZMfdt5eME
8BPTTW0d2pCUQfQgX6FR28gXyIntvAihvBzyo/Az7IIBg+KeIx6hZeYhKen3Ln16Cly7jXWoDOK/
8haBHrKhkIUn8O/birDartCRi3lJ/Z5q9dYjc/A5s/qtaiySWIe+u9WMSe44g+yVcLsbxtXo6prR
2WC7LfyIQ3bR9egz9PpLwWRkOlu+BjMDLYM6s61FKleGSXvt+4EWiL4DVnLQbUkPPEb5TBCFeJIR
niBHNhpLQWw+Far442kbGqSF1iHNduyvmM5i/ayRz/hSulwotvuihiE45/ZA5Zcwow/IJN8jA1b3
bugxUu4cDYsxT2m2qXsAScSus4P8/c/U/AJSBTFHxZgUuzz9fmhQ/61QLdE0/+efgbIcsasZI9O+
f3xflZU1BgD9anDDbUjNsm51EutoXLoPg44G5i1r3A9VOd5JrbFuph05KxGF75XRGQtUcz2yOb2/
+/7KG/JXPip9/y9/3ir7QMICglnL2Uxg9J6hLsj1yNxj44Mxfq5aQ65y1JM7Y36V0EeXxGedfmPg
lCvcHlTGjhleCkQwx3Z2uM3PhsJhduVrT4IeILs5lSRed+depeWbkpH/2iNDByZrugdOlsFz3jf4
5zUfPIZRb4JqSHbf3zYk6z6qyteJETERoKWNYTDy5pwinzq7JCBYScBMHONGPBx7zyidc0D7cq2B
9bi1UufYRS7B2xyLUNEleAYG/Wg5mMW1+UOxfI8cgvkhajK5NicO8C3Ojq536puVh8HNJ0lrfmLr
eXNTiL3wvyQZdslZVVQ48tj7fnrsA4QvbaL0q6mF8SoP63vLiOSudIzyKSjlcw1Y7lLPz6IEb1rp
u8bp+0VAxAAPKppn7EFy12RBBAdoYKA+6O4xrYZum+tucld2hHg5nbQfqhQ1clQzCQQXROUYMU1M
InF1PBuUI/Y1qlsSAgtf2ZT8LqqUcvpZ4bQph+nXYDtH1eD0M6k8oe+Wb3T6GwStZom/ByftCHSO
HZADx1Qq776JaSpjYOxoVCYO4rEcrblpNztWwuxo2iUqB8Mp975GFuqUUCtqJeWj3/fOPVYT5x44
wkpa7IJdzi1fVk73XEQwY6LWeQWH7mwcl8zY76e5gZKbtfKQYeBBAyXqhzZhDEGqQXz4foru1du2
Y/ezCKuXIE2AT5smo5FCo3ZIB+MxDVNF1YHAs/aZLiRcL0aus4Jkd4K+/aOO1JQfuP6Fb9Y/ToEc
Cc4yH8Dm+seoattV0GCzZrmqLs78kNlhdZncHta7g8vl+wW7Z29EM8MrkCiOMmRW23cDoX5qXCVg
NtZktA2kjpvkwwzrBozKKTMmji1dfi9SFxumygh5//6SdPa7SuHKJUbhEhelug/D7quwoJKCKXc5
WpraEYTkXIC5BTBf8dSa83C4LNGAc/o60+Oy9kUVX1Ooemtqe3UsCjVePEJ3Vh6+TM60Xs44KvLX
pAzn66CNMC6wTyK2g4RCRhz7d2bo4UORkSXu9576oFJ+J3qxuQrTYyVMR3bFEoKEmyXm1fXus6pI
Hr4fBjO29r7LULaOkX96kTp8PzBBUAfCgtTBZRhA22ND4W3P2UPhpR7NnMZw1J19zaS4YTp2iknw
cZLA348gA081bwgwrruwQX2ehat8xDTZJoLXRaQg0NCFRntgpWGwfPKZvzMGo54I1x2W47shJaCi
NJlU2s2njcj32UgJFeI0xdiBY40O3HlreIH5RMKswdVpGShfJeXB0ExbrUhhXMWDOMlB/Ui+Mz28
2n12B2T1BY7Ea8a1ndpA5iCDIBGIRo73QJXOk+aFO1pT4thLXafFUvl7G57c0ZfmPGfBldTW09YI
WAdzB3kyH2TxYSQSXbryv3jztzwCj10xHTf9Kbz7foBK98odT5XZ2to9chZr0fmZ/bN/UeMw4KRE
nFkCjLkfC9wIHPSXdJqdvfSs5oynj+qoGuybDm1wYQ6JAZCuKY9qfuCvH5tBvLilCp6U53obSxsR
xIW99ojt8+JwNl1086LshdFGmXr6XHlKHsLKOFZj/lmTzX3BST2nqINn4rDAsSWYhoumq/6eBVLs
krIh9N4K+tcsLe8H6OUrBmxAwSKtPpJShzDP7s8Y0fUNjOX+MHUiIG46vum5ETzWdbpl6t7eQR3K
F5wWrOcxKvaUmP5RhDApxISJi/kyRbztoB3IGNLCptYOWWFXJ9aCYgP8RHvgFIRLPkJ+UXfJazyq
9pZFTG8Igk2PMo96YmgIJGy0SnvMNcPa4c+DLKZL7VGhUEnr4GYM/J7nxFHMbIhAsmDufkHmt+pD
5dkwdCbdOsIwpYTPuKkalLcXEImSfAOjX9W3qpDDhXRO9J7zg96b4wWL/S0XZG566i2j/M7QbKWZ
AhsK9XdX97YHk4zbCy0LGlUu3Qd+nzQMuhYvEdFKJpaQBYpD91JJPbtH0/azL0jaxLEZ4AvOKMEC
50BaLRa7+aFANOTqenxPfiAoBJqotWZwmY1BdEc/vTgWJhaX+Y++HzBYw9nPEgOpdm+fvh/SibUv
Muxp/f00DCpvk6EXRzmZ6CTOq6fvACma4fn1+8EMkWj0hTfsKkjTR0u3pvXN5ya/myr6e3QA4m2B
7nxr45RajnG6D6qQAzmWGqJd7OZsgpeBdxIPeEkwIElSctYuYU4oRUgS+P6Krg4n3gAvdO8G56Hk
BrY909uANaaktHEWrc00cdeGaU8PDuPIUaNYFFOmP2SlavftAMzu+8UxQSVhDx2mXCY6RyEmWvLf
X07zalS0cQOlXoLalrp96R2Z7OuhNHd2ZWP6QuRXgz/1YA6H3SpxY7U24ARc04lIcSQo+ExN1dPG
zl1gDydOj9y6CUHmQPb9F6NDeAP54cnpEp+WuyAmLKiqWwwFYAFeot8TvJ0cR1T1i7R0MhK3GJOz
eQw/hsZSK2S8gBDNHyzksCHblyEWGhTetFkmsrwEY76Le988F12CW70kUwUchDzXU/HHQ1LrGQcr
QdRnOOVnrSE9vca6tM99ygGNQiJCIbOrkB7NEYsWyfF0yIaWA/7U1U+e58Zf2jSuW5r/yNSZ5EoK
QFSzxWlIIud+kGW8icwI23hn30HjUGBVASSbgMWvfQn/RSgpwaGMvbF1Osx63dy04MxKS7IqNmxH
8N1Yj0akaNAL9JGi3JTMx/NkL7FU8utS3gGZrLbtUZRdgkTsOCZ99EFWwiIt6WL+W1Q1Y2CRQwTL
kD57H3K4RTFjUQEGR67jn5lpoC+a4h3T43fuqmoB212sqsand4Jxk91064w2kdMjRvm+Jk8M/B+F
Pray1iTVWK/3ppuR2+uN9iLv0KdyfDRQTF5o7zLRyG2GGe3WNbgzi6k+VQPVKZHtC4Zjq7piyZWB
ReycF6+wD4D2NIeMDhdXqGmPT7WY4hP162fOEH4jU3kYxqLYu/ronEaBRySH/rydOb+1TYAVx9Tb
YGjDssdiuWwKTnU1GfYNwyQzyO2DYalPLsy3rBhfEm0CK5/V8aloV3bykajKv0lXeseCJixlb7Vx
+7lXbAr9MNCcbGP1GON9TCOPrrtEtTaRfxN5+9xq3EUYuqcgy+I18xvUzLn3GbYc8NLR+mzzFqgD
8QFdXMpjIbpLaLpPdaRYwo51f55MRztyw6brDqCniaGw8WN8LXpD7F1Y3rQkPKQ6khaQSUzAyWBq
k26XOMD40XxujNI3t2S7/Ez6XTiaD2UaoiRGBLxsAht8SE1Ha5oSbR07TnhuHOFuhgE9VGyYL5OT
IUBsG9DFNqCPUHD6rdx7kcttE0AYajKXKUQT/8yb/j3yTvhEASMnzLbyslqXlr2tBJpSbLBXLFtE
e/+obMNB2eaxwkhEYbSyT64V0LByKIAKScGfBBCEMiNZSqUuEt33FgfrT6ZDD4mN1EcDZVdU3t5p
+ORADn0Antn1vXq0g3rPcQgIRELfPThqdvvkkhY6pHW2aLPmPbLcNb9vG7JchKMBWyVtKrRFky73
JYlfWBfv+nMSwIFDUlYtaWF213JZw6W9c8uiWFP0NeaIhdmmZTzYLpePDMc9Ab7DPufnP/XFdCpr
nU2YQ2uo0TYpJDYX9CKDidzBYci48OL2CDB7w9k7v7oFB6MYHWDjAItWtGcsIxsfpZOqs5D5R6iV
p6bv2yMCCNpsWvIY9WlPhi66rjpyikUZAFLpvUnbmq128mJdbbwh69dRkk7nWCLtps2l1jG4DFmI
s+aJA0gJEt7ZDc0UNkegQ4Bx8nURgnXKNO+rJJZzAXwbk0xskY0kDDK3gKo6rrFFZCavQ5h+dIjW
p47cdRP9HyqLTT4WwV50wQ9Pf8CV3mccLoKmurHKXJwcLWAj6Bokd5FBFqwltNeiaD7xTaK2jiSh
bHD8S3P+O4CL7Np5Qp1RLEWrn+UQ2xAF2kOB7R6ozqSTFz6Mv7ohPvdV9uYift27VfOKfihkShF9
Dj+ouBl+iG7aBiZTKd/md5SgsaOTzZjNYO6U6R9OBDGxtBIM55X2MqCdWQQ1iMEsfBNyfMQ8QWvX
gAMNHy52P5QmQYhIWlZFQ3vXGcSt1W6jnzgLz6vYrxXK+zhELTzV9SJVwxbNUm6IXc+RqR/SOUx9
vEoS3DdkYOCCjYMnI6scpg38lvquXJQl4ydDn66ODtpcNjN0J2dHg+wU6mWzoSX4yvEt4J5nbZ8H
M06DbcBjmL8hTS/GnoJVpuvgKNUY3Ds/QcaFi1jTr51vXDIrfItn7nRNEMCKWdeKmSdHkfGnqseJ
5Xa6z0ltyzu2bc2X0XrwHlKHzOLML9BTKx3guZ5eRIRzyuZU9l0G0/pw3jNS2rz0JJP6dUIcTHra
8MYh49DijiF3Yy2gQkbqK2/rBDc7UDs29GM3Q9+yoH/zjczY2R0AjQh1mU1+2gVdjVhmxYfejT+R
J3/Go8E666bv4WaMFcASl/uoGN3jUHXusQ/bn3GEXY+2dbSyGosAjUguQpn/8nQyplg1PhHcPTci
NTBKczpm6ulA5TTyZMGWho4maetlU1XrtMKCUzJT0j2Y4ZlOBVtqL0RL/hI6jqyiucY9dWMzJ24Y
uXoLiuKeQ/yL6HEEmzGIiNo/Bbo6ibn7aOD9L0vrK8S7DDm+Pfv+ZZAxGmS1m3rqOKJxV2Oo12sm
YYjvGehaJeN3kqz7zHoXLp0IrdaXhIfh4ItRp5da+aOJtCtto7PjVtRp7iF0YtIR7uPWQ+xdiQfO
I9auGsoNLLcDwrmQo2DzWHvxyaXJwzneCINzWFqPox8cmhCCb+xhHSEN4ZBVGZLQBrAxHHbeD/OW
OrqPHJfrBFy1s8nYybj+Y7xeY90vwjFDCtZdqImgbKREZzq/tJDlo/Ryb+VuWaH2kYNiOcIBi3zf
sjEBoyXLZ17CmVSBBwOtY+silXcstqJw0MZ1JIL3oOq7neofE9goEPol3KMO5yK9ktyUx5jsmzIG
YZUgSkbF+SQ7hrWFU8ziZyyrgCl3TCsvLrcZI1A8ifqDh0KXiJn+4GTeG/qlckkoPThIxtdM7PBP
9cXJBHQGIhjauCh+po1ISAH2T7kMaKsPLXdiaKY7GZf3svZe07a8lTEO6qxh5pJjkuxy9LaAoheT
rnb1lL63kcm6F2Vo6gL7LqiWtT9vtVXEuM+BfeZ4LXJigvMCl+EfFadFBbe1KoPLGcSGDv6sauUv
bNvGWmNTIsJ23RnpOnCx1ZsNyHQiBZc5Kp89MmwV2B16c4OTFnlg1RQiEHHSn0QYL0NHrIUPi65q
9paJpJUZ77YKs1dcu4g4qnKfRm+t8t9T1ZvrMejeC22Ml7nQkNilVk5oAMEdbbnHxQHyqvR+1gX5
z5wl22Z8HO30TVlJu6oUOsU49o+GQQY8uhXL5cyn6yCbGu7SEVg1e4wcEuIMe5QLk159yVH3V7Ug
MjGSHR7s+EQT4KgHUHM1pr4ZeYgsplqBFYwwosLM9sIEVomeT2fr2gfTHJtML4RtVQf3WzHhI3Sn
WCvD/UJIqQAwCCDUBceURpAJ44pnAh5BUgaThaayWzt5Zp5Q+SU2YUVOWK1FyeAp+ehM2W8Sps3Y
4tBcDErfa2b8UqMV96FnaWgHZr12rWHxqLXiOilTkhnwWPT4xYTR3zBZwOoGMRhGGAaiUruJUTBC
GIsfunfzCk0hAnKX5tDiw4FdubH4fzN7ukVTCQiycUF5BukadEULZ8RiFjjQ8jQMKkVdkrBD0zxM
PzsF3zokmnlB5kNw8csSoFyd4F14cjPtrOzaYCAH55TLIQjS7+ZjNR+2IPuH6kJWfKP9KIWzKIrc
g/R9nHIDHKRnQdepvfeqZHkMbfy0nhKvFX6RVRES6KfFnxECmoPmagEtspHpe5V/jBwRepgC/E4/
vJBy2ko+OCF0dyh62Z77NbAARNb0r7WG3mCxR1ScEWLbtNtuTM5ZbRcbJBT1QgjzQdfCmtAQeKNT
b/5Mz3ZJyoZFjM8yl8hU+zq6sFks7IQPueHQCJCnW7thGu1MOrtLMGvZj4IIpVJ1d0br3jtd96Wz
njHTnM93DeZn5EqyaZ/tAVWSHztb3aIaUyBvIhfwaRYykWtq/OZQFq6OiitOia7GNGfcVbSvViYO
jFXQdquaMO9rbXpXJlZwu+ktsm3oP5GDbDhiky/QTKvGd4dVEIZYuCM6v27c3ovCGE6uBP3gBO4H
fotZ9ZvsC+x++LyynTlFxapKjJfeHe6xHCHkGWguTSl0CMc5DfPBvVGy2eKOQzYlsmUdk3tALgtA
gGTQt1BO8dZLAFnkFa8s1/uyqdlY4srDNMkjEXZHji2nOtA+/bg5YotcW2SC+UX3E02D2ks7ekPA
ox8IvOAiScIlBt5wT3oube2u3E069nC3T7cWEzKkwhw0EZedCX56QcCDpJgMLzWpRUwtQ0gBXegG
VlTlBdyyE58yUcEoIKBm5NZmsG5Bkj3beB9S/aYQPGzLOHvVIqqlUro7wP6HBkj4biDFps5fggzh
uOFXBCuY4Bfb0MRhXoGUk6PaQmOuicPAslyRT5A1nzl5YhQCCIqcTjzRTauWZG2SpAG+tM0xAiTQ
Z9NqJKbAgkdfO5feKAkYGR9xeN0Ms0ehyYmNFnEakDX4jDfQCZuDk4rwoGnGW5o4+7SemYbCQdLj
dmRQMhFYRs30PNLuzPrpoRR0DpMJ+bEFJCufiZ19M6eYuvmitSeU7mJWOKRGvCbH/MkoGQ0bevNz
AhfLYH+vR83dWE32SneCHdjK8YgT/ZXlcFODrk20cWK9YmTgxu7Zky0WsRHvdJEUG9sbGUTUoCpF
0W3MyXwsEuvVbriQumig7vQ9b1W63iEwULsPPnDRgUbD0hz1JQRQYytGJishmT45RIKUUBHC7jQo
ahU3rlZf8gBCo+2A45ummrrNCD69kn5A6Pt8rrC4bMEJpgIAEKueQrliCAOMheJb/+WQQY2AzN+r
zv5lJhoaYwQCbopjoKC7R+bKBQ7iS+9XRJcQmqVHMuHXOuICsRmC9h3KjZ67P5nzXCLRrJHyH3PS
f5a26TIxjmpsIYALJt+8lsT18a+GFImT3oB6b/kRyKdqMkzqOtDKkKACiCLuqfeb40wrr/1Chz/o
+UCsDHrOn45RhGckzNzozwNpkeSZfjTK82BOIZYcfPkuFRs+HWnEM7PliQ/ZiC9ZZfmHFh1Dl7TV
UYyAUUWDfSwCmo27rl0BMLNXVm2tEy9FRq/HOhN0uvrY2oaC9aDXmXI7rY/oFULk2N84WgqoOQwY
/LWwPywyaDdEogbLaiBbC91KsUNkucAP16/i0kWAYRVPNqPNfa3PWF7u6z1AjHXaLMIkVNuK4hS7
FzWdxye+DsQqKvKX0GjaXeXCtwnDFIi0ZEQ4vviWBssSuQpj0ZUJc7TLvHvPT7JTAm40M+zrUNEa
qinzrL5N7hPMtYz59kz2Hzqic1RNDp7pX0etmOFD1UcYTMHBJvFZKKc91V1K9g+W6Y6Yro3JWyRV
qjAXhkVmba6/MacB0yYI02w7hISGms8IwqxXoVJUZk7E2Hnaj8pnzNBVDxlpEymcSdotKHKNEEkn
Z9uShD3Bta+HMDtaj4RehhdYsOxNnfvpDsflLTQ9EuNSc6lr/O8i9w5aFJFtAB106bwyRyC4I0ef
KJp94NJ64nKms1RPAyh6wEPoDWp2BA2KQtQvpOaY3CN6vlG541ADjOWytORZBZDGsXW6OL3aF8OD
9FYl+y4ewEOruQlRMCZq7fiu0jqi501x+v6P+4wDbWVL6lMEIAx61J66hTsRF66L6EEBkwOSwOIL
S/xhVLG2yXUOLaYp30VJLGXLqYgFwSfacB9a8Stt4asyOjCMoiECXo+qReQICAET1FMkXnx7TBvt
t7/8+9/+83P4j+CruM7hYEX+l7zNrkWUN/Xvvwnrt7+ov//x/ufvv7mGa+q6KyijdYl3STg2r3++
Q50K+G7j31BM9ImDnmKZhGV59AByXGKApJ5F658R73AOASr6wLjWYWedfI3Gm5gMmromsWpmRTPT
A/gb9Wgg+wp2NNJdc08a3oMz7oY2ru66xHWujS15k1WOx96cZRKdf/f/eB/On9+H5Mc3TMeQlmno
Fkx+91/ehzv2scpyUO/AWza66uodtu5uIcKsu8KujYHRymIlmMLfl3HyAkECmXFWnz3haJfS9b3d
YKqPMhm0S+hurKoITqkd3WLXHQ/EGeRgIvRyjfEN6wkGUNfotZtj5/7FGHMYiGHjrP73t2R5//db
Ep5nClNQezmmLf/8lnr2A6wgXrQGbBbzi2XSnlFhMMOJjoGf6i96ILc9x1figEJzBftzouKq72FI
pl9RX26NzmFpyJILVYE5GPLuvx9I/aUtEMVPpZPe7LTxTt8PExiKE+36GpdeOsjuDuQhTWCU9o9z
6bQsC2VB5gfW1HUkEPUZHrOhHupdoeplVWfNtdLHYCE5wc93U/qETJUyy3GmA6O89Fk5XD80IJhG
R8O+Ea2i1RxHl9bg7JSGZE19P3VyFv3JShGCpNmdlZnuPgvk4/ez1GqD/fdv+t//dBfU33fFZ8G7
j4Kw+Zenf9utH9b/Of+Nf37Hn7//b9uv4vKefdX/6zedb5vHf/2GP/2j/Ld//Fir9+b9T0/A0rFr
3rdf1fjwVTMG+cdtPH/n/++Lf/n6/lceR/X1+2+fENOb+V8L2Cl+++Ol+bbnSvvnIjH/63+8NL+/
33/7rzwo0vd/+fav97ph9ZB//V4sXA8GKXebzj9EmckrhvFXm7UTt4GwrD9eyUnbC3//TZN/NZE1
ejpKYl0XUhpcyDX49/k1w/0rVfSf/t4/3vYfq9ffP6j/eTVD+fvne0Z3GWQzTXZ1ySjZIsr6z/fM
mEvZjrTjnBmBXI+yZsAPAQ2wzzx3y7i+pEs/hxMrL6RvqSlpuFWEDACRQOpej0urNSeAiiEJoRNB
NaptMKfR6Pn+o++HQZ+yo1NPiNZ9qYkV0Bc6/4lqlnUPOakw65BY5vJr6DU2Fo12y8KmCXIIIvZR
pn3aqrQfbT9qD//9kLXQ4HLhmQsaqIrylht0PqbOkrvvr7s5Ue/vX5a9qhZeNRirhvPxoexIpemt
Uay1KP2MpWkdpNuC6/SccxHpV0tr8Psi7ubo5WArFzM1NcaC2zlQguKuMWkrkp9hVNM2hHfHD2tO
m2jtR3gX6zPNFXTRSXZnFwOhh9DNTbKDOGObTNuXepXdjXoSQ8TwruPQZ5DcOyZGqfzAcPTcYH5Z
V3lhrYp4uLqh/t632V3Z2wRat+egEc8we6dFHZb9KqK1oKHbX3hG8ZYQ/gKkhELFYBbP7IPjoTX0
iOqLNy82+43ZHrRFmWJKJueCgHeZXlhXgB6DA431HzT7e9o09WoITo3jPNQKrtfH6NBNYGN+Yol4
IP3NXUiL+kMT+cVHHblIBmqbscunrRrtj9zt0Khyay1JhYc9AbE8oAk5NJjvNDSBSx/k8VK1Sb4k
MvCDIBTwMqDgSmBbAIyQaIuBpuqE/nQqOCl2RnnvBzaRa9DB9iV+S5vzqx514KEn8xKG+dPsyysS
TK0G7BHA+hvHgPEjDWcV6NR8ZLeQl+kPxMS62bMEoIhcB5509lRa3Y8WXBwiUz4dczhTZ+7Js7vS
qb8KmyN2gGESaM4sWK/TuyzI7vws+YqH/N3BR48h5DTY8ll3YD/1vEsbSeroEwZWtgzT1XDoSDjk
wFZ90XEALQlGGkXboSCth4kc04ukZHZsWpskBadmpSE1N6ZYEsw2VbWymXWZFec+nP4+Bv2GLpZV
E56SkfletbRnUqJfiKtpfIgZPYPZJSKzN1tHRGGnK1WItVf2H7jb78d88ojIGg0M+aiRx9QDC0zz
s0/VNpiNJYJf1jQVa63bxjGNemLUf2D1XiSUpUEe/MDMz4UOQGErCraYJGWsHEqUmFj8SYR/6nSX
8o2SKad/rwGSX7idnjBIr6dHJeo5kGOnjf1078c6eDTsNjGquxCD3iLPmJHznsyPuM1PCOn6iytx
0vuqzY8B+MljZae4vnSk+uR5dCMmlTCl9SYjWNZBF3zYZJZsHBUFe/zuN9N7hDTV/IpS7RlGdb12
AtQ7YOMUnQ+aTu4E4H+GHrr6xoIyvfRlwgkToPk+oGjGp7wMxjZZj+6bFUlx89B0uGPKiHjwdzoz
Gu5CTN99p7/YMvgYGcuR1YX0L4qgwzL4GQ51DaAIkiK+Jq6fBGYyERuov0JPvYiUz6azRLGBb+Nv
55994esSSHnf6hhKSnBUek8tiBDLE+I8pmV60Q3/ZiEgRgB2Z1ndzfBH/gLFNOFLVXXXV1FyysS0
wUoY7QQBiE0pOd7TSFVtvI9116T15uBmcEiiyE3KuwBL0I8cuaoX4WbuWgNsbNevRB67r3T9dkne
g0m2YEswBtAAyDZq28iB6TF3JrwpFnDuORpC4c5BnAsZwfrB7GKG2+w6E3S3NbLg+tB6UQ9DZIF4
S1tg+MUBH9W4nDjZhmN5nVxulDLuDk17Jai2DUE7DgqBuatZ/gUADhqTSzom2kWH13vRfmnaqC6O
fYyU2Ajf0JCtKmffdCEuTPzSd3Xk/hhTiqzMp3hC3Fo9jhOcyikl79wTjxaDws9sFB7x9Eq7d3K/
W8ZW8mAYzD2JdGDfUsEjksbhwZ/zLLL63asncw2aBGrj4IUnIxR0FSxxmgh6fasxoawSLaEB8H8Y
O7PltpUuSz8RIpCJ+ZYARw2URGu8QViSjXkGEsPT9we6qn3qxN8ddWEFxdkUgdy591rfkkirkl7D
QCaHY9roDC9He9y7tFM3lVd391ipmf0Ojf2TWcRdNhcGbfUJFNmE08Axp/dlZhOs4rrb5YVxhBpe
PrYZKn+S+s6OFnU0QmR7yIY+vcB4Tu5zmd0jlm2DQphhoFhk7qb1xzywJtI7mFfJwbSJml4DaNvh
p1fGnUSKYTai3jETS6BkMnxnjCBuMC/eD6bTHJx69YFaob8As94NHSDhJCdkombh9JNhkT6sA4nl
0PWHyGL8HS7hzkRAelfpyUeO+mtrzsu7leW0DKb5J5vP2OLNVzLp9/8osv7DTsz81w5GR8/moukx
TY+6SniO/J+li2RNTu3MOHeonIlgnKKj3st3PeStyQ7KvRtG29L9irvxTDt/b7ahsUM+iIULa5vc
pmxsrbp88ZD5kLELFBzue8guc/mCKKtIa0Iv2lntx2SExDalWBicL2+A7cR595fZzwPhv5Cea5RC
3RxNfIdhLlClbEoQWYSweEE0R+lDQmcQWOAYQ9NwavbJKeIyZ5mfIgjXT6E56OhLCN/rrWbai6Ti
DyeM1v//f1i2LtYN3T83rrrpSVNYtuCjMk26ov/z4yIfrypNV30im2QtWUp2CN4jU5EVPEyJFw4Q
D20+67XJmbOAaY8LqZEQJx80rfi5dCVqbxNLlWGUfgNycWYHIhFSQEkQwBpr/KBeR6yuiM1dnKmd
mndgjgPhiOwskvzkjiTKoOOZfReDASRIY59a7Zfn9TcGWjjiFG1ERy3uQ4V1zcjlRfXp01yNWDT0
n5xsUIg17XM2UiIMS3IxjoVjRneeg7U3NOYvNtcIeyYYrVH8MGUsUgA2PwcMukCq7YakCsuhIwds
nvgf/ezIuN9VMr5zR+N+sRsDXb1v6LLdyd5A0K1N30Nh6Cd0us+VuzLbIV4GhemQ997eaH1I3eU2
j1GqXmtFDYH36dfMNJctaIbrUH+IVQ5lJG8hxjG7CwcQNAN4YBAWhNel9Xs1/NaNoQ34pJtAZQ+l
4z0hqJx8W0PIMn2FFnEKA+P2tBbP00gzuYMNnA7JLQj2L1m9VcjgLAI+Sm+8Mdjj3kN+wgU8uPNW
haUUOMvYKXZjWbCVx0xG+xkyKY4arlx/jINkuKiFR0flzX/d8Oc+sN58ngLG2/oMhIcJSueBaNsW
w9p+0GU+7acpnQOZGZw550YXQbM+pV3l1WHuqtW3A0h6fVN/3sT6ay5leZeW53+8jz8X0Wc9zE43
Aynjbn9eriY1z581QddtfZY/r9ELTl2omI0//4u/T329j2dZ+qnQKvB763/0+ob+XPQmGyqqDa/t
+olc3ylpKIHybNdPySy4N8LmpRe2doBIU90rbJb31+v//Nr1lxw14fH62/X66z2uvxbSfEjogbHS
8jzXq/7ejazg+9mJotPf65fISTnGhHYzy6o9jY58l6IwYcHRiwchz+wTYbheeEirIfBOw2D4mUqY
XeLNqYTXBbl1l8yMfi6R1elbRhE7O+wxsoI1mRWuxNBGE51p02HJSRLxQDqqwjq5A0g8BTFMgeBp
qZijWjxpfdXu3URiNoEXic9evhWjSccqi/SdRzxkl1HklO62YGi3yY3kh9JQ3Q7ixjIR35E6Nu6p
QA+WYCmHsgvDV0z5Hj8/E7uo/Ylp8oBCDEA9+owg9eD0iIonKM1jRV+d8KqO+RkDOISGaWC1r3mq
ni3IIkGhlY8LlBE6f7+LFrxl+9prAvaVeSY6Wtu6HQosN0EyVPfmSy59vSqmh0Fr8n2oYz0adfit
OYgwV5PbMo+Hh44pOYnT2CiEQ69rGj57FDsbhmjUBw9xJB+xIlCsNhbWYeWOgY0/3i6eZq9AslK6
K8SQqWQuxEQjqIABR851PYbL1h0ncpNx6G9aC/cw3XAjDotbt15PC8A0ybB9dwgHp7xYTIwnnEIc
mEQPmgLZara+tOo3xPRMMmGpDCj4WUbfrLK862v4sB0UibYcnzUnuRsKrQ1o7b3BdKu2OM4ggnpI
U7VObQmqjT6qBuWWkIi9shKpNuNw/ADK+BQLQFUV7czRDHfLFIdby/jUY3FWRIy2HgwAyK5AoNeG
HpZjBs8FAVflIwv9xW5DcUka4gO64r1Lp3c0ntvGyQDgk3VDsQX/ymnhJVTONG4Iq3N3tJUNqAna
k43f5N2u+tlv0ChTACnUudHKRo5cwNSFEZ3qsJ2D4q5f1rMkdr/dFDJsUW1P/s4MGIyFq75zYw4T
c37JupE/mVf8XmTfntoBaDOwHIkW9dD3bXRjcNYmtguHo139qNmJAssiOdZ5FiYTUw2H+lh08Gxz
Zw/Z8odjzCVaMdIAix56vCnmXzVTAg44g5b4kua05Rm5WNZdjd3az+bEOhOdlviVyYFGk+K5UdB9
OxXUqPL9TCxwAZqEHGBqjW6KnmZLWESjem/4+s6YzyhGs6H2ywZFgZi7yVfwvhjw6LS2o3RLHh1r
if6ceDEBGZhZBoNkw4mlNKnGB0OUH4pom7ObgGkAHejIcw19CH1U2m9ki8Ug126s6lzSVjkaDu52
6nS6ofC7K9w7OxkdTXqYVJ5jvxk7Yr+ZWTxOiDkOESnbGptM2myfbJOUP8XVCMgXRvgCE36TxeaA
NXC80Qdk6Hn5HcOJ3U64lIO2QAeZSqRg6HLXUG71TUQFJVlFrAoztnbjqOQ0g3pDiACVgdit32bL
Z0NjeJinu3rUkOpr7s9wlreSJuphQv1Pr4LE8MxTRBBp5KeZJSCwLjxBLC9PmC6rP5euv3aWNI4a
rI/RUacYdgp6K+Mtb+x3OzYqhKhLCAGpOyVAziAeiak6MfGuT9oKDvKWBWFaXHPxz+3Xi9ebrve8
Xrre/c89r7//vc+fK6+3/717dn2hv8/x5+HR+InveNimV87R+mNwRbz4KKz/+2K20o+ut/+56XoR
eyTsnP/dtTgoQOj8+2H/u8f+43WKyMBT3JEPsWKacB4VJ52v0GmAtUeA9fo7QHVe6Xr7eL32evHv
/f/c/u+7/n2q//fdr7dcX+7fz/Yff//Hq1+f/T89/O91U+fsptptdqlrAJpafyTMwpctGoL/cVF0
DKk312uXsAaKYC7gwtsm6MXYnia0HqfrpaGx2lN3/WElle5fL16vvN5Mkowttv96DIU49/x7p+tj
6uuV14t/n/h66d83/+M5//Ea//GFr1c6s6J4MydhgQP7v2/3eunfV/556gn4K76QaRbHoSwuA71t
kq+cN2cuuwCrEAkCWfs0sX0KYEajvcePm2C4GtyE7UTkGnAOmUJ6iMDjmpTxyox9FEHge1CTMwnb
dF85bno0I1AHx8LZxq3+2U/TtlqpakCmXdblOd9Fw0exiGdHUlqOLeGK/Uq0LlCRNOgZMQF0/kIk
NzOXZp9HD1kFv4tWwPvottOuZ1DE/pmIs9TcE03PeB2NRd6LnPUSMM4U9r9FJzsyJeL7WBv9qWcg
33pih1wBeXczLn7iqo0piPvycOUZIRL5IeK0iRQ0PYqw+ggRNBthsfh647CFSSRI0zkFl2pkWzyw
q1Glo6mzNlu6ONf9KOqDvgdvV0bjUzUw0k3dL1NvOME6zT5WGO3MxvmN9fCtqrC1syk8JoQE28yS
QKrO+zp0skDvGXK1pcQ/nB/CBl2j5xZBSi/3MLv56yLKG562xFhpZwkO30czsb4z4qxylu+gGzGi
T8ZLqS2CDmmLoroOofHCM8HbNZwLCbPT8+gZjJ52GrDm+L0jflX6cpu1eBlt/avqPG+HBOOX4Q1f
PZAsg6adBIhsxECutdhGfmt5K2ibva5J6oRm9SADEeTmIWKpVCAlQ53isKyoD9uLSQkfHPPkLixh
lq6OQs8wnfe65Q+iI1K6EgFtcrJLCdfU8VP3lE2gOS1YfHnXouBzkxMhxYexkv1NG7X6PmOjIV3P
uilXWxfKjlHq9p6K8p77Gnj0DfYp2OsBYxn+hCzqFKFVOLXz6u3NW4CZjg7GKyMypK2hQ3bYbZkP
2qQzxsvGGop6n/MxyrbComLQLi6UOAgPPkd9mwzFbVGCA866CfeymzTbLqJjQkoJRamNud+GD8uS
SVjy3KxkaJiXi0Mrh3JyA0GQScAridIhnXF93mUGlB0IxT+ypH+eKmWcOtTtdd4R97BM+DBihvs5
QIlC0wINd9F2ThBOm+PnEg83Wqo9OIUz3TJMx/mEQodIeeLau/5xQVvD/x2Yci0ZU444Lvylx5pW
8a1Pw7R4NIes20T6Xf6dISTwDQ03Ni4pQoeK76qyftWtbRziLjpHwGombBCbhtUciTaxkWFBD9sE
fZnboRWIMj5Y1twEtt7v9dgJ0dy1NFHBylRe53veWTpmvXUQZI1zVmzljGgbvAbjWDBWA6YiPXeQ
9yy408FHyLk/D2EqD0Kzz3mIR76xZkrgO+hKsHHsTD9oeqevX4h3Jc29GOybCjauz9HZBtPKmHcp
uTd6HUN7HwzTT72IRhzV3hbqJxS2fmDPG+uY1DMvUOgPmF2VMkCm82nniBeR8VzUZB3NKLRhl4/Q
jIzqLc7jm8R4H9idBGzoKx+bOF8NthTAsSnFIpBOZtID0TqHjZUGAqjoaHkAXfRV2TG4/R6DECkk
OWdVdDW8Kvq+aqaK5xBVXnqwjQLWdxNy3lnw2kJwVJJJjKxbc6fpVFIZla/x6SHORs7NsxThgmAt
5pvbTSlORPzCGlsVU4fNPkQe83+dcJvWfM1bi2me+QiMKby3JhrFWek1cK5gkVG8qducP1TfuCcJ
6mALO3Xe2qv8tMWsuKlrvCRjZOykIYI8x28wNMRfzGNIGDwnKJPSEPQUPPGuIj6hzXGpsajuU8ed
iZmJ6X/ZqX7M4vERl4a5wSVW7lJzMIOBqeDG9IBam8tKYj/putIP7GRZQMeb0A7Tfa3ZnJjL5FUz
6IB43gSR7GmAoL+nxlYBHmXiT3pyZCeb5ls49wRstOzN4tgJmii0cJEcWMY+JmBUqMUSVMbsHOse
29U0o9SlGeTD5MkvesbYpTL75pDOkHMjBER7JwLwXQLPCfSSnZBhIaLwmhSNFegeNH8YeeLqTEGo
SLOuH8IMtY1yI++iS+u90x8G3Km7zBoLnATGaTHfEDpehI5ZjyoyGHXSomXdFG9O9Z2i1jGsMf/R
y/CpsXttA4kGmQxm3I2w4+Sg+iy984otft16V2XiTumlvgXXbQNKr6Y83EagB8x8aY8hHCRjsD4N
J2s3bd+DXQXt15PXukSFsQunVcuMFHKvILlh7iPgR4uYBE8eH1c3Bo5swOQwrCHouEtvCtv9DhMx
H1yXpMwhiQLUr91xlT5AwMhJFTDLvVkgfzXh4x2iZz2qzBNynNtQeiWZ25zwS+H+KDvTJvuR7M0o
1/qN7jH8siozDVjAD5K4P0aH8gVfFODuSiOCjzVMagzVUGSaG8BogMiLmyyt2gDYRQOHiThQAjtw
uvQj5atJVRMbTwjerWPJfEFY8P+HgniUROpnIOiXpZtuhVVFezb+7zH+CkJ6NoUmppNEqhHAqJzf
1KvWso51hHJeaKzcMYat92IMP3Upj8rMoxuVkBYTmdG2ARnuO1lBhijmCd/Ssschjs8ZJosJLdqQ
QWXphPVaCTLidVLpjnHdbEPiWfAhh1/ZgJ6stooDKZgObjNSLEqoeZvGLY3b0haIfklONpozXoPT
XKoJ4FSOSjRTxY2Z5+o40VBN3NjaFYnxpkgGCgeLKEc7PWk68YKFKEms08SBjzzcZbK95dXAVsDX
K0ZesbTZnHMu3GCZoevGLDZmbwYEYLmxUdXbHPpTIauHFqzRVmk6+D3U2PZsuUdrdp+jhPWNhiH7
f9wwQWs1bClGQLSqyva2tihaleOOQa8C743Jr17wk2ZtYuB6egfAH91WHQHAmYoCzcq+aGa+K4Y5
bdmUQHXDB70WCNIhZAGBLgQaPPBoZheijYGrxqC42895jpx/epzSDIk1IWW+RwHLet7vtLT5zvJc
22uMbc0Ez3DbLw22FroE8NKPhcU4OdTgrasXPM0AMSGhXYCTPDkLfrShwX+1TOlNBaMGNSVB3n2d
nxMlMYeMuYb7FVrc4rw4xE7AOhntI9/m52GUTF00WJwQYO4H2TobXeU3GYj/wCGPxI9NQni1Uv/h
5TNxuYmBqNNk5DRSXwnn2xULy4pSpW+JCdxglo6BYTt4A6T7JnQuGABgyHgAXUFV6m3SUTuAmHkw
6QvRA6d9FSPG8GngEgAKwos8Y2CjHukxUWYeCMGDhAaf2dY/XIIrN+XSdPsEaR4JTVvWajKEy22S
G2prE/0BWg30QhrtDF0wCw2TV127d2JPO8Sm9pU7LgFHKFKBU3ICL93Z3etIwv2x5I+du2O9n6dH
OHmJ39U93DxbwJ7E/bMJ2zIoe3HRNWc4rugDBw0EERgxaZW7adwVufqojGy81XCiUBq3QYYRjmoC
ZBr5b93MACfCBdF7xl0Te6ySNdXPjRFLtA+2eROZlbaRgzq1tJY2MBAeOB03N8OqIyCOoN6oFnTR
BBrCx2m/wkQRxXImGUl+N6Zp2S0eOvC8mb5HbLZ0hiL2F6vPu2P2tiX0+ORFH0mlLkbu4Ghc3FOy
AN2aCU62h27rGcazW04oIqZ9xP5zZ0vM454JBMqdg7IqyPWgk8jsX6ARFvWZRaci94hCoKwpNdhM
YDJpbswRY3TVqDeXY3ASxMw66wl07OuzlcrHLGMQZ+rORfO623K2sQalNdulcU+Wq0Wvc9kwOC0D
qVZJnuM8R1HyO9SrIIlEukNGN1OqksNKTgsda5ZOvSdBYSK/js7Jz2SofmJdctCYe/rW5v/me6J4
as3kjG/kqZsIoRo8cDDNuCWlL0SsS6xDHiEyMTKxFoi/6858qZw1ev7FtpS5HXrSW9rW9kcMuUQB
fM42zI+hvrQe7DWtzn9GqCMHh/61gegYmyxj5vdoguojjeRXBZDc6Mxp4ySQs1U+ACXogGmP99E0
fzeScbflaG+ZLV5Cq3ulHC8ldSMENYAjLnkECRM0/OB+OgHsrqH9AReLXiqvBA8eOZfFwxbnao+Y
UlHdIllqxStDCcw5jTIC2vF3yOdByQ8IbQFnZIG4TSmB+O4gc5lmHO5aflfFS/SYIJwHVDvtTKeS
QRSqnU1z+jTO/SMpzW/DgmPNtfAGuRiJPeMJBXoXtGJmHOR5r97KjilH6zeqJqLboRlBJoNkbH4Y
5vjqkJQKWFbbtA99boKgSMqC0/JyJzRJ6BWxDnrUYpBrDNguNdsUR1kb+xG/qUWdtmr7LSRYlY41
wiGMAWgojz6MresgV0+PeGDZMpWFOogZeUqmkcyF6jLfegoLJ6CxESmrqAFhxFsv9MZT6OZH2B+J
L4in3NrV+FiiZLzVPoXUCPJYE8Cy5TQSZ7JtuuGLzerXmBjaXsJzx9frPQD5YG6wRGcj1TEAom+K
TcYYDUlL+fCrA6C1a7WC7A81gOZfWHriNL6ZSN21Cg/hsEcuI0lglBN29wxSgvzW2DlObkoeof7W
xRNjO80gnXqF8bUa6quw7+7SnO67tB7nogFUg7GO5ZnvOsCsVWtTHyTQLU6Zc3KIBV5OF1MyZSlK
0wHOk8sqmRohKQgJY8/SKSHzDlZQUA/7kdWSShfiHiW4uNd0sTFZwTajbcs9CNhSZyCSd1kRWLH4
0ZuOvo9U9Q6SKgkAGmtKuzMjEjBomVgY8uBplk/12sNUatq55IxpabUTEPRQv1A9DbonQft4uU9Z
bZFicEzs5TuOQas1JHTg24MDx0ByY/K9wTWG8E/0qHYWI9zatcPstKi2jUueiekNr7Sv+Wa72NPv
pLY2uZ043g4SGicotmk39+ZbldJipnXwuyDZtnY0IApGb/pWonyUJ+ys+5AdNCvLQDoz7nHjVNW4
X7UIwjvalltriWEzDICccfhkEnAk234aQuVxzphpjCNjpoRMo00coh7qV52fUcEfQg++nXCNYgzT
s+0QMWxd+xWlu7xHemocJgsnnAcJz5DqecnKh7JaPiTRLpsGh3cT/aYR3N7OGb0qE3IYgeEeFkK+
sXLGDtDVTIYTitBKJ2O1yYyjxTg/sPTC2ecWM61uHKH+5D/ILb8ZFjrohtN6T5H+FlVPbaoh5aCJ
Q91mfDsouNja00psQnzRhfpKiDepZxk/cs7stpM23FMIuOzspo92INnWm/TXLKp/TtkT+rT7ZK6+
Fjkg6lBORhGtvwjQrTutcC5tY4PJzBViqURV9xHaJAxv7HFB+O54NTCaR/NlqrO3LlRuMM30PBe1
zxKcuzbWkwAr3yOTO0uMMjBa4lwF+xcUE/1jwRyMipfvkRH+ZN5DSnwtL053VJPzWIz1kTwWVMz6
fcjWEeEnwYlYx10LVYQC9Oi3RXZuSxtFSdgU3IGWJIBmVhBHbWL1tvRotY0Fm51Zuvw51uI95Qgs
bdDNynC+6Wbg4tPZFUrr5IByJhAdlFP/lQJu1UCYgf1E55k4J8IxV5AirnvO4tbgJfsCnodBvIiL
ED7oc/nFHH/NS/k92/ayU6q6DWeO5pHhPd6e5q7DqRUBe6jN+qXtErQdDg7keeuq8C1pCEVCPtNh
9tk4KNG2utvu2Bvh8H10wuVVRmyyW3o646gNsMKCZVLbpZT7Vlg/RnClpABiZHBkRS61tinTZfR1
REirK+Ciw2GkukZm1MiCR/42Mc7vNM7KxaJVu2jqvoZkfjVaoW8KDOJ0hghekqWNApAuVAX4Ip2B
ebmRgIrq6afrj6mjOr5eon2nn+LBuwjXqHaYCyyaD7MYcVJSeEwabMAuRqXZZ+2BJgCWnJiEkpjJ
/mYC2BNUjIk463Elnw3dVnt0mE2Axzhgul/7lVl5qNLxiOmqRRFXuKvjaG2yRw2pC/kyobponEuj
4LrPqXfPhDDaeFosMN+XDOUae8+/6rSaaE6tbvENrEkcxvOMujb11gHO9Sabydz6ltybNgRsW1ka
rtQ1gfIENo85qkacaVbyuMoSQWhnnNjjjL9rNR3sdcpux2G960hfSvlsD2XDDDrF/QcNdFMmvEfF
OD5JyFcp6xhf446MHrmLe7CsDDKx3EOw2dZwgIg78TSqBHK1kyY5aDT/UJuU9ITKkg0dVHcM6vNz
ZA/Lg41vdu5v+xk30IrGPJDdd4J2sTbhaIpWtU9aaMofU1N+O9MlNiedYbNmdtsYbxgrtmBMN+bT
Dp+0OjU5kAmUwDZNNSh7GP5vKW0Z+k09rcOW3o+WsoJCT3+PiK04xcIFwz5bK3Ird3DmDsgWINb5
mNjQe9odLsu8h3fT67AZ9BzZjnsNCv2Ru+qNnPenOkrTwG31NEjSPt2oWZ8C+rFb4YrnFbPukJak
BvHmjkTRrS5m/gR7a5Kn63Nff7icsP/rta6/U1G0J20c99HYWfthna1cfxD019K2q09ThEzC/jPB
cAUtisr8Zkd2f73+etdufZD0MMnaNZNa6WDrX8PkRkN42/Kg1pkayoAS0s5/X7peVwgLC5J09q5J
Dpid4PKnwcm7gVZ0CjX9vy5dr7Pqnrwt2BEbAEh7gaePbzgxBOlkHCt0v4GXmj+7RH+aOCo2wlvG
zeBATlySxvN1c6z9fvhsqrgK3IhoX/JFiOXurXDvjuNIj866V/VY3k2ux6kxRxqcdvrF8ej8kjjI
SggpgFbFDWsKZ32QXr5Mmt0wFp96K39ZUx3jZb+hR4ucVjV10GdGhO72gw/wuYvnSxSTXquXEX0Q
55cVIashWvAlcqqLD/XlYi74/YyHcVjoscQvcqnOwlOXvrVvDb38RsHHgxMkmXAIo5m9B4mFkOwl
I0KS6qMKhog2XTKw7yT8oHflW+dV07u3AEBTejdQwYlz0wy3ebJkHLAMnVdjlOO1D3WU3KssZueK
/mwZYJ5HyY+YwF3i5YKFxvS2p5uwF8ziGUlsgSxHnBqNp05XDzhfia1UEDwb6fd8bBgrw9iP79uR
JDi6bebeKZvfYjDuIVqddAAYgVfEd1jkKCHUQrjVHH2PGE9jVZbbRbRv0E6IJUhPeq0dvKlh2u+h
LVlsKveGtBvnHZo9kpWo08kF5UesUnE0TPHU5fo5PhTtqi4N7a9KV9HKc/oFqxeXXiV/xFr8NRrW
hcxP2qhpD3vaeYis7HthvLatDeOgFexTo/JNqHUnpTlyI1CgAf907+K0iVlO4GGMIMpQ4PVac+nN
4ryQjB1YeF0zqyvpXw/DrrUj2tST5UOxOltSXbRR3q3/FiN7bk2Jvfd3wdz5UJfxvkZzTaOZAD7V
sO2WEGkM6D+QKQ1OS8P42Gl8Z0cDp9qE9it3wTWF2O2yFBjKkFl3fFgUYegIOInrhM7RCsIBR+Pf
JNgHS6o2eYd6dt7pboVtjSC5LbWHLiNQj8qYuXvZInZa5jHbZy6Rx0NyVjpwIjIp8VyDISb42txW
Jt+WwpFk8sy3niqf4B74uVwOqqbPlnUgUxX+2XkiopFDh2owb3nBNkfgLh1FgahMfpRlfbr++uc6
FHb69nplktPHFI39K2rWPPTuAnXTw6lAHek06repy2XrAWkiO9HZT4NB+CkUgHAB2eakya1+KFaY
EGFqNU6P1I/76LSU9UPV1v22jymmiWn+CUaDC27zgu9u5k0vLpkggGbahOSz5qlAKmytaVYYB/Cc
xF/wt2DtAOGwevJUCRvcZLn+kEC8qqEDjzNFFO7P7xodPzpTncxnnWSJJr2LHO+35bVElJrJxWEB
Van2jS6fN2eZr66+GpEJ+EP2Z29s4ti8BQ0JjvwEk152a+Vz4sOqLoPFNcWNt/o664ryHzWVczuY
DQJX10k4rjEdJGAaWa8IJ60cHQfB4gWlmt81cpmetQi9JI30bV4wxZpnmi1/ly23L5J930jq5nzV
6Rp8bESFsbXCeYqOOBisWD4qp0U261nPNA4HRig9vBA1faJfKmEbY29N4zNyT+YlaEV3ddWAHCmT
vZFB5ClmdZzlTDuhjHZKp33HAFZwcuCs6WGmoPq07GqbhgJHQthDJE+142hoRwvZ8Z10Vk40Tqio
TDEaMZC9HRzGZotrE1GV3Fh0+DVqHSChJzY9+lHWhAHRe1qCvPbAgRmNvQuFeqR/D7ZbiF+zG2LB
T916i7CPVQCkQl8OhO4JjXGsLhaWbPZkOlAQ7IXYYGoqiX4m4Te33F917TL5HPLtmDEgLFoBtH8x
3m28mxVE8k08Fu4jISH71iB509Ca5piO1mfv1c+aSzDjOiGJDMt3xyO12i0Qna3eeXkwz/WzSKgX
klj/nqyScrXZ9Jc2kw/ob0gSY0+4cNC7OsOIbh7elM5eeTyhAPEp9TkySmz22dF2amTXNBWWJYid
5VdpjRfSdQAFkWdDy/e7UO9REf6yR+0lNmaa/XinCez+Dq3o6BWGR4hL8VEAD9EfSRl9KcAJcl7q
dmb5U64Ey2qkZ+PidiLijhSYk57kfu+1NAjC+7mttL3bknwSl364eo46uzioYrptTBokJRMqvPzG
bdJXxxLuXdvwfIgCJKOPotNJ/bbSz1Irz5wpqnS5aKlzx7CEGKZ16+N8mgjg9Ejbp7F9E3rDzWKb
t6kqaOm0kHbaLrDR4OObib/NyPisCp1455JYVjWbmzaBCTKAChoSmM5EntYN3LQhml87myMmHC+p
N75VrU2XSe3o/7CFh9rcA5AZkvFSWf1ZoZQwOLYCJ/dePHN6sL1ux4q69arwkejOJzZQLf0Vmks5
Y3iH+CQHsJYVEp0zF9FTy1ylpVXhydvW/Qib6ZETVy552/hKMPtXOPckNWxrdb4ePY5M0bZOYXWB
WgPyiM/CdmSe+rDamkOzNxZYHEzDcRSUn6mdP9uNd2vK+MJoiI/1jvr0vOTWjRrJjWKo2WPQL+yS
QsZBdGEWy8WAcb0RLuARBfhgIiLeMn4WGbXLMJC4qlwCgyeG2uSSoISNqJUbttwkVuyS1YXVTAwt
e2bNDDcSyL2VBzXc3mW9ACY2zKMPjvzg2uTHmKZiQtATjZ2iAM4sIqsR4/OFtcq30bp0CxH2Cc9W
VcmGCGsGYmn76WRAVknK3Ra69ksZgoFfzjcKs9FD6WafRFytzziY7AQ8Z2PM5ARapb0KOUZmA9V5
zpcHDjn6LiP93dbiLz/0H6Tasp5Gw96Uw1uf2V/lVNpbo5ndbdNzLBFYneBRpKuVO/Fpno19nvYN
mJKaUirDVDDiMo501jWibcPZ/aozBsQjvgYkgh9JjfIyDtlLZrSx5spGuFrfRsgCd5kpmaayqtV0
L7ZGiugmcn5nHhtrfdh5vTondKGazhDkUHq7OcHR51VDSHzN9GEioz1h9DtUk7nmxYsNlqf0YERo
jYkg+8JGcA7Howydy+yU34PMGWb0xVt/JTmjIW3lgAMyxjfZYU2jzHrwBjIYoyxIWncJhObQaxXL
QVDFxkvNo1PWckA6QYbtDBPUsydpks7KPkT02zbJhFaT9WThqHtP9PZt/SNV7Vj6rmT84JnbYgYR
uLjyFllQKN6tjj8WjMujJl4cU3yNjGjHBFMfG7Jpg+2jhNxxY4ARJGBobE4iDJkZcFppU2b/fRa+
0gUcAIc2n1Fp/VrkV6pFv1m7f9rWberRQRZzeuZbDYmDgzvP1JObPwDUoS+bdRpjUjw4NqiISP7W
LfCY6AHaNnL88MFbnKeUGS+aGO1RJzjW98ppF2bNQZPpQ9ERCgBaeGO0SCLo7jRMqZhp0PdCxZJu
axUdhBS7Xvs/lJ3XjuPMekWfiABzuJVEZXVQp+m+IWY6MJPFYiiST+9FnQOP/cM24BtBPdNRYvjC
3muXz77QdkWr/fZ80ktFwHK2d69jVfP6+aspSrj0cywB2PlVz/nHFCRf7NQZEQTnVuA6+oM/l3Sf
12FpOOx1695NAUIcGgkK/YzqpaD4tIOmofJkCUt4htHE4ahP9lZX0YI/QF5ps9XCcIQblln0dui4
ElVdswYZLIDGkNDkx0tVp+/1MnvVLGGf8gjeD3LSVdZw4fHq6ClPyvsuRUvG9gEBv8/PX7ABKzDG
88Yf4IUWIjM2puFc3LR0VmOhnXML2k533yXcpWlv3BErmnjWcMSt55YaUHXTbmRT4iYASIGTxNtU
Js8ZBFSZyzunGx6xZuxk79I7GMeRcwSUW7IO4C7sB1U+z4rbszeUP8wRXpWW/VDyfIvE5DCxx99w
iENV8hqmlGZuYbEnyVkCjYlAnsGVoZz4NQnNaCljifuaPqbM/SBc6Jcq5ceg2pmqmhcoj7CTJJa3
z2T02DDlS0jxK5Ik23ZszJlXfVgoS4B01C8jRKLVEOw0tupbpj77xOW7I2K4juou8Zo3TxbbXmOD
lTE+DfzuWNR8haX31Hhf6UDIuFfKE1Ev104WR3uMQ69mRTVAelr1QlwbhnKM+AxahWrrqQEaflT9
satuR4nXhlljPjQ91RNuu+eafrxxiNVLo/xFadXeKKYPTtFhj5NqmvRHWaUNdV3wGaSsy7wep8t8
V1j8xqLqoj1hR9tFze0liP2yrWuL+wpUMaSxNUFECCJsbDRbjErE+CkUDGCrua1FpIov4VD+p5wj
LGu48FrGQmYd4+bIxp+0z16KnNerNcX9VJIkB+yKtO0jkTy/sDWGTBkZHXnpy8CFjs22utMZ2Cyv
VZxYZxQh31XgIu4/JRhON9RtNlCIHSm8amWCwJFj82LmuLabftr1CAI3zlx8mSyn0QmIvYWtGd7e
LytKPvy4/OMYxr0S1F0JLueRodCMLr0jlHV5KQ1JSlAMdBygxmEUJNDbyyJiil/sgJsnRWgdRDsJ
AXfFoPtkIeJi4vbKtr1Fw4ccO65fZpWzs0GNxzu3bZl01ij2Gla4Rky5gvvcGsjtcK1jByGJamMt
GnOrow2ISA/KmD+vbb95up2Fw8zRbmZM/XXzjcS6GM7kSdV92DnGryYotHuJaLLRFFc693FOkpc2
Cy56wf5PLqRkJ6pPNis5dLMdMeyY5Zq2KkJnZskwOdMP5o/TROwta9qYdr8bkWVhNB9JnkFC+SFb
x2L/S3IPwdfziMykHbV3FwDf2nOy8xjnOqYxb2Lg30xHVNHTsc18gs6AKM6VFEQyJOZ6FpY43R5S
OMUnrWeKhYqIoKCuYtttsojoyAJYV7VvE3Vn4gJtRAXW1LxDAlrtOkhtJ3cw0pMYovTUEKW3R/mH
g1BrjtRcHDy3p7cJFO6rFYU0bjCQLeuuzY4WQ8aC22B1KMxG30dOGp+dztFOscuzAThsTtjOgSJS
2znTeLAqnetU0AQB3KbS4exmajJzTT4wQ8fq5KFluU3JOk5v1l883D40QfisBhWlodtD1URaDpBa
K7lHq6zaTC0S+cwhSzMbohG13czWffk3UxZs/29Pb59jZxbh0GTKYZrA+TJWy4HVlyEBAhUKeR5E
iV1lBfX03x+TJO7q8B6KzBpP/qJ0STqaqNYbQ1Ly8lOaZNw+bk+7srhye8YN6KDiR/uDeP82hYuj
PaiS8iGLMBr5pg+hKpejvZlMoEOTM4hrYNYrbUy00OvI+fPK6O72ILoxglzgNLtoUq8iVuCjdF4q
BGUYou2rJVln9P2hIkfvxElKcSv96nT7kHrynLSFeWg7pZ0gMcPQ9rO7QIJhmJ0pC4MsIJbJcNEf
NvLszepBdN2fidW86ff1Ee9S9pSIYruArOjgp3qLmjlFayG/yl5/1W1Eg8FvVJwtUkXWR4ABdnqn
B0dIY8Gx0LXnKeUioXRsYfYXFO3lKJ+2szSr98wqd0hvvI8gESaxc/6n5Y8J6kiPoZRd4uOvtyDs
SETFoCXYtm3GxIzpSbxXw5h1VIJ08V4cMaZMOoIaYdIAz/Du/MZaNzHw/EkCde0F7685LjuzQhdH
NUMwWt2euo6/ADOKsNcjeJD/+SnG8nke+p6VoiDn7Jw/9aCLt974EUclPjIyuRGuqH3XC+NSt2gY
kl5a4e1tjmaxxJJx0bTqnExLDn47beLDNLLxzVzEYSJCyWIhWVk54qGMZ8nkhMkxszAXoWKoEXa6
9rD2bFXboNxP5VI/5UdppcmTCQ8Cl/QvZ+gVCZb5Zxwza5vkADkQ7QfWmKX1AIU5tUXIak3BHoIh
DSUgkgNqBi8DIEd5maqIxjlLr3g8w6QIpp2bEk/mVRWMHfxzI0PilUP8zJp805/ZB9iYNhW8cv/C
W67vK06cRAh0OGbRbc3RUSDp+/mIC9QLbF4UyQvgIUfE/3RiVqaQ7tDoKT1tHwoRUTq60VnFBIEN
Xi/valPnmPJLezOYzNQMruAimuPLzDrs5BEU1jRze2zj6Sxpmg9abK6mki3KPLseTtL4zcvr6E0t
2E6TRVYMVQ9rkzbvWY03CGHwT8aZdHfK38HXtJ7yDglbSQGwQki593i1H50StYDeNA9aNL6L7E2V
TX1UjRM8Ykn7ClqRHzUqmVrQbCLoFcNYPxoxs4BGhyyNdnNJSnDggDCYLUcRhI7GoI9VrNwCKsa4
Z7X3jIsvPnIDruNkSygDkbOtIxTDk7GzzPRtTKvHfHQ/FpM2+V9LdzYiey/MKyW5tgah4Gz1sRt2
ShCoYCAoD+KDUeZ/enrzzejq2BZvxHXhiEuqTVwYmQLu55gtYSRp5Zo5/bDK8UoUgn3pO+UfDJsv
msrSO9meUW766ctL7OatT0kNa8HDFznaJaxr3Qu9inkipW9cZnDdS8ANGlzD8+SbH3IBXyBe7K4l
QVS5bc/P5fKALu9gunXEsHAJgk/07BW92bmuMV3GVnOxfKUdWTVrm6KSCktdkN4z8nmA3hJBA36w
0Y+fRg1XeqGKdOtA8EASi8h56lxtx2qGS401/cln9KiijNxda+OuVGL85bsRTnOOGnT4pBniH445
vhj5wov+hP4GKmYny8T4sdv2F2wkvkJz9XXBEODMFCEczbbbazN6TFcguVEcuM+lZd8BIfEPNK1H
P6hWQrfszy6zPifWSPgMxodsSUcgO/WpKfLg1NOxo6Z1D0VuvtKHxOuWgMydHWTTI/6QtyYfgIpM
kLvNxmWENYFQcxRGDEP3s2tAiXQjFHCv/BWUeFNzly7Ra63naNYe64ZNcTwRShkJlj5RZ5/1BClA
0Ab6M/vELxOpL8cJXkqCjAay8N71NDljj2svY3osiQ1h8KnJU4PaW5ZO9BhpxnxqXa4S8/Dc+eP0
a26DixJlduJKsRpnnxBiF/7CqDftg+HSMzjStkOtgkOX6FJ/rXUznIXu42wHlWkaSMnoP5jSzCj9
KBtTKGqgGkzLOheErVVNkhx7OVxRcX33bSbPtY87Tqsm4gZPmNuzzQAnOvQrH36O3Va4gSftKa1m
0nU4t+BmX+mtDfg5Ni5THec599J61Y9+erAXm4TfSO+st4AoQGx2sMk4ztXgfjqTm18GHJbWSHZn
geX4wW+B/yMBf6B/+9CEmT/MMWLK3GRnYumMCJb0PLthmKkBT1tbJTJPtAbs1+vhPGXWvRxBP1Sm
3uwCEezZ0uevput9ZJJGeUzdi2J3ye/cs3Ib7HxfpV9ZDAdkaD/pNuLQQY64TeK3DEDqJutSljdF
mT8T7XzCbc6EwvOGu4a3Z09/SACVX87c/XF35M6BoJfotXJd7rExwl+7E+4buS8ztJ2WeDRmuSw2
8vFK1IAMaYAz4PEOuZeR9jb1TKjQM7MdI2i66IoUizIy/YQ/ZyN64kYs0Z/BVa6rso+2oJ0wzdJS
3Qe1ey4T7JuaCbm6Z6t49iVe/s7HuuIn+OU7J7ZXQqK813wWOo7H6r5r+dMxGUDFKb5Sx9NPpmNb
W6n6LxBg6Z3sxvTOYSCSKEmNGk93KBzdrUdruWUsciw5zZGXWx7TgJEVCIAKtOBdSFgD9xT9ktda
fIydmAxhAzpv7mgQLwBdDFrnn10kiyvSc8tQ6OW5xR/D+NpK990Sw+stkzuJfmidZ5TGlspCA2B9
2A7KeFDVTjMqmPvLg5zMe10niVZHca1qcDpcfP3PXvTGmxtXNEo+WBGn/2yz6VjMrAq7tkvCqbrg
jqgPs9G7X4NbXyKZgfdX5fn2/po6MRfgAFbUAaDBG8Wcy4PYNTEx33CQcyo5r4h6XmT87nh+EpZ4
OtZlpr2VVaTtojbdpbWF6pxojJUX6cMWGVsOyTmwCBuL/jTtcwykZo/omD8Kns+mMewfnTnO0TKb
YoMI15o+xGiRjpxc2sFJzmYztWHZC05Dvdr3M/gy2aP8bIuculGAo3VYvKIF1lDwVXs7N6FqCRYo
kmGAgln4hP3lKakMqECOCnaVl2VcePFu9ObwVhm1+eIxLMcfQvx1rG9utxE7sLnv2ZpG6jEwSH4h
cUUAhboQXOlR79FuQp4zQ9XoxtZJhLWr0w6SL0TltVYoF3TzhBK3AkwfYRaXlnJ+BVnxSKiAQ+pB
ZYV1Uzf7VLIZJUggzxz3NzvMPpSpv3EhUQjL1DYWzf+EDXfj1anc64hUq6B6MgtMKH3mus89Zy4z
fJSlpQEOf2YHFfQI6Eag7RoVAStc4z6AnHbUcrWblrfPzFo4BP3ELpDOtnfhyhreb7ZFTxUsr3j+
bbNpCZsg6/Y2fxAD9OSaR920stk0bHBzW0cbhNuaM5C8hKoPHhwuBr3vtqdEHz5Unj4OnQ9nsZHl
ee6wmmkMZ3G0aOhCWzteOSxZt1b01mX9iDONDjObggd9ig5sr6GZIyXY25HOok4Zck/yX425HC0r
oBNsLxiSvIgbcZMv30qhxx9978hGEDqsb5663hfITcvrrEaCc3VkHpGyUXxLSaOMnZwAu/g6zgKx
WgYRUvgMOphO7APM/Ck3m7UXNfF7FJmsA82VSX40fC0G717HSNsDcx60mTgkzNWorvU9yVOIeAF6
cNTkCJwAQ23sqIDdnnbjgZ219pjbkHo0UBSt8acWuvgxTfGeR80bgm/tSTX2c4JQ7NtS5ba0u25T
Ms6/2Cr/DKLMfc11jPtOOfV3BaR/CF4MT/GPGzuDmc418WeK9bZOv9ziMW7y/nuYce6r5Z7ctsFV
a6lXVCP9k54JdysZUa356h9OWnkOrAwgBGE0xPbiFZ/rLDnkVfaAW2xr9Z73YHX+u8uQCXulY8Ed
IWzKYS+cEVK/kVRPJ0oI5wJSSm1K1ABUx0S+WO5Dxk3pXTUVER4pE0qqVxYSgY3SlupxMALBRhZR
bUaa1sCLvx0U7wJVoP3gsPRlj0RQGrEe3y7Lv003ILygc7bWHfHbsWnMx1pL3uYBdFgtu2DfduUX
EXAGfAlt3jSkUa3TpgzIR6hHiqgeLoWKnF+6wf0mDmxGynCkT9IXP2RoOWHtgVPz2f6xizIfEr/b
6ni7tu0kzfB21xUEqWq+8eNmHVcf/8iQ4h0lT45bPEXF0mlHCniIAWb1VsZocwTWMoIPSp1EevVA
2p93BJXtbVlOGtRh4zXDkrS5XZDdWr/3WyfdzgoaBSFXgJADapy04tIm6u+5gFleQ8dasneHbhyO
8PyzjWjI9Yu4+IiYm0UyZ680RCRpB9iuKkyjUECszTh3z6aA+IdajmnOQrJnbIDi1UH6a44zhAbi
VvUOyPeEw40oP5R3NrIsPfKMg6NbZ1oq/zUKPvKepoLaNjmg1GdMxrHSth2JzQxkKOqKdAdep7ok
V1+xqsOmIw918NI6ZXRgiqA2xOMZ1yhx0tO0SPsNw6wv3e9SAcCIsmDtOBZpJehpeQPUc1s6FJ5a
LckaTk6+XnvIYNEMa/5oM60yyMZblxhGkc9zV7IDaNHKe4jq+V6bWKHVqEky2RdP6TT4bD+TaxrI
7gK66KUaB2CXZn9ld6XwRiCViQnu2uECe/OBiT/wyqxjb0FFTt2w8ryCD03WE6wTDn3ruGTsHNCA
1/j0YEcbHdKiCHfe8oquyXhz7ozYgM4tyKeDZmzjqyNQKG9d+8lV7WLpSneZgZ9BOMG47kkmJcUs
JxWgdrWDyZxyNYzw1VQbv0/aRIpSN56mxBofKr5DjulzCc0wDnGtHWZ76kMo/u1741wjWESPacV6
ox3ll6eq+NRWNGcMB5KG+7Igim8V+1LsjUptzUKnkOzzT0lgyilKEyY4GYVzVSI7bJH9reG+Qa/p
CYbyTP2nyXT9mneKpQReOlvzz2U98Z7g+4UhUWL+ra9z33xnHUcEHo7yuxIxM0pB3II9WRzsDEfK
fEZ+rhsI1/E6bpH/HnXLrHemLln11HcEJk1XGz5TaGbjPmM4CXnzqa7Zq8WeTMm8R0TgGOLqkyp4
cLoSsz+beuzJbLVa8pEt46dvZjeMLFKOWHzgMKk4j8SInmtIRv3gZPo3dsH+MgbqUaE8i8gN3Vrl
tM+8GOZnwG1YeKO31xEDr1xpyMfOR49cG021nuNZgFCngVQ65npUTTb7sJZyMyvnjQafSwpqgixK
rxDAnoRu+0QYoMScB3AwcJq3sCJ3bWdDHquoaSPWjgqPBFQggXscwdtm6l3yNSw74ouY15NlUnGJ
WFV4f+5ZM+A5RZyO5jk91dxTD654zBth7Dg9UFeAqT/5c/tdMJTb2JbRhVF+HuLU3tZpnoeNaV/I
wgRUFJc4StiZNWgJ0aWuE13hUudCW3f13sp5rSx8LjizQKz05mcwjgKl5PxqaQWC84ApIfHCxgZX
Q8MKlNh51oNovRMT8l/1UdQtp1ykHdy6fNDL1mFu5e2EcejgLpHiIsJYQ3pM7llfzvbj0MrtlCf0
/t4EMHxIzrETPZGq2hyCvrgbcyimasb4X3d+cmDeguMBh/mqn5rofhaxg9I3hfjVI/OiMFvXfvIT
RT1M557FzZ3rkjUptJ5tWK6fmRyYYecbLpT/8SiGXmydig0YSeXm1rAsf12IHAeaxhzE9g3mYmO5
TeQH3UwTksCp1HRWAh9qKRlNNQj7aQBKyoTjuPRx3LZVGxVnKGt62KGANPrWwEtofTSjVp+ikffS
Auh7sI3qt+3UwwVvdn/JRW2tWXPhadPt4ZwiwVkCH++sUU7720dBvasQvp0iYj8OMONwOTHQIiQy
6NEAj117UHPm827hSQ/aaNp2eSOXL41Cz42MVQw6cDMJmwlrkMArBd16Lv30wQRAtbX9mfU7ONQ7
K43jDWElcg/27T4x/bc0IMysN4M77Eri7IJTY6ZEApDp2nRfTXExk9+Kk+WxU/YTep37cZxeAK5l
dzX4sqjLlonJqyjn/LnKteRBq8bQNYv8LJL2aS6K8XFY7qZ5ciKnerEUZiDRXPrbcQrClsSLqz2o
E7lVazVl86GpQAtErJT3gHFpRJI0tMhXG3JcWFon8aWo5qPWAu/kSq+DQevZXP2C/JxnHn71xjhk
uRi2s5GAFtYJz7X8fJ9baHz6Tgunie7ENNxPqTP7xsOVbS1u0OuI9eO2sNB4Bu5kndzJuOT66J+s
/lwlBhwwpDRJiuGcpABEaC5NeZHgBxxautB8QmYm5Df7T5DBdeuFxpC2uC0ttp6Rsw1UjXlUgp1j
Uyk6wVSL/n9oQFMIgeE7Vb7xSDDgruDdvASD2OLtBwkqr0WhdnnUWhjawtKqxM6daKaITxWrzoDi
1xfTmZgKvqsitmZ0xLVrlLE13SAKey7F6ED1Qxowekshf05dNm8yv7h69Qw6H+ufk0V/kllv7yzZ
Qzkohks20I9laXxJrfpXzLSCn5vKcLCgrzu9iS8VnFXqmMQgzQaZk1g1EHN76YNu1+Rse6xFZh2u
LKseBwgfwW1bSFDtuicP6ESX3tDY2OibBra6BevMsKi8M3tnfafl2KW9asQJhU75sdBxfI6RYpsE
WgxiIstkQGXglX8T9buzSsKZiaqleXBcbWMHFEK1b4HEwi0XduxEyYXqxImR+x1cAH1naFhxk4hs
wcjHcl+kiwibBuVUT+BYh8Y5SoVyz52hg05phgDJxTkv+4MEinVu0mE6z1R/7LaWBbyJetks3fUk
/XLLzc3+lV1T2VehZtNolV1gA0ClrqwnmtmEaRFyKTYGZB52x4lJSF6rfNHm00ejJaW2wgvYkg/9
2EKYXBvcljZ0xC8i14o1BK1gm2Yvo9+1960hV8KJQQQPPYtz6N0MRxl4yPylalARuh2+c7TTGzla
SMirgnBEx1M4hSt9N0/FK3kjn+Dx2MXi0PEN1iulw9paL8tz1XG1S6RhkY+FMXJo0+Kx1+XrbHTv
hUXTw3bEz8oj4YuH1lcE1yjHZ+Eg07tAELYlYuPeRAmG6M6xP9wSn7FX8x/gU0rWQJO1AKbvExYR
9zaqfj/15KPpRxA9S7I3K3vquNkY3Xzyloc8bbKDY/qYvtv3nJs4ac25fgfDcr7zWFCZQxztUlRS
JAjN3AzGeeZCnmrJ2S3LlwH/HkjROj1bgVWcBueRrSKY3uWBfQhZWcszdqIx+oWFVaF0j0RXKkZU
UBHcA7/f+2Q6oKdBH1y6aJWTxuv3KRHdQRnzl3XiR4+HZFMzYgVoAQg2cTQ8ky0klMjJxwvG5g1b
2/pZF6xQ6uKnDOYJsq70ccOUHGbUj5xADcAtOKzooQhWSyV16ijHQ5C3xoPpQcRbvlVUbhn7Fifu
+x9u2nzKKY22jTQoScmTCp21Y2raZei9FHao1ezo1jcDwRjHW+J23vrxzjHmNxAp8bmcq7uSceN+
bjFjGMuDh/R5w+apXrekfpxuD54efKkmJlCNVN8jC/p5L3mFYn8Yj/wah2qaCXimqEtKVAO5eBNp
BO5RS3dAneytGFMPrAl7MGXTepYxElh5zad7fyQXR4+YMUUtCIu4x5eGyPlUpPjPDLfduX39J9Oz
D1QhzD4Y5g2pM27GOlIroqs3s8vkM2WHlVQNeX2jw1bc2RSdJbfaDOAFdnSW4t1sYg3bLsqH1VLE
ubb9OwG5qQoCH5QdbHQftaatMKY3KJ10F8/u2DnM77j8QNK3MEASsdpsHTtUc/+ZtRL7Uk3EEX5R
py9fGb6jGqmRAZTwylcyQEGlzwh1tHNUeGAwwAeuRbwTI5gUeou9aXisHGP32CYU+SLn1an1zyKi
O8vUSmclRD/Zn0nDJQoHH8zM+jPRUUhGo/chbQh2DlFndvqu5Xq563WXaFRfcg1B1JZaQc3xb96J
dLiQCQYpuHi1Lcl5bap3gkSYy9v4u5GpUMRmJJF6LblsyNzzgjkCP0nF9nuDdnyF5k2s5sB4kmhk
oLh6x24y3mfdcUjP63dO7n+nrWQB6jYf0YB4l+sAXGlxQuIjwsL+dOL0pcj8MfQOtcvQnLBRfNbu
s60I1ixt4EyR41J8RPu69j6iwMalLJJnzdOfmTthkW6hZ8QoUfrGu2rwObmLR3h7RkDW9zMiI9oV
sCeL/tMJE2YaSJTuqsVc1HkS1gQxRpNUVJhc4tICYJDd+zQxFQtdLTmmKYYygFHrBmG+HxGup8HI
iHz2jsSOnrrkIQev2gdvU4CBKcZGvOpdqs5Ru2bQ0K82fe16XsIqCRkEG+S9krILGCJ9Ra4+r+zJ
fgBk9oCFZAfs5hcRW6eWANiVXnQvjfA+QNKvm07z177Hotry6ct69LfkcWot7t0sxegMgoQ1HY5j
lNW/Da3nMjCrjcqbGREM/vnUeIx1iZIHeNXo6ygOgyTMzC8MY6gBU0hAbCLOXJ/uiyLikNDVujJy
uXYJhbNt80WWVJnVaTZTG3uexR1+AbjHctdM4tFxEFbUpThoPUoqeAQr8lO5VM8dzDAmz2aLwp46
57ly9xA3fo/GiF+nY1LtN+99baAqQgRv9SoKa4leTTeL506L3txCvJlR+i6r7Brp2PSx5bGVjEEB
kFIzZE6xKYBR0JcAOtB+qcL8WdQoRvHpFZ2+Vcpbiyy+TAAn9x2SdGu0Ac62cVi37sV083qfkc8y
qvizyK3fLZFd8C+zs9Zld5VynzDEokgp1RuimT0L49chnp5y+LQ+nn8/p57yhEdL1cD18JMXfwQm
oiRGP3PZnbpQhbL3sfOzTdviTx5pO2UV6atxcdbRbL+1nRcDYDCOTe6/lDVIKB2/iDETOAcbYJ0g
eN+Oc/PO9vwq63GX5wFmQh9RXuw5hAVQyNqLPD3AdNECRGKBjca0+SGx6/cUqJ3b0BFMhv7mMWFB
W6bP3R6qVLSPuSwWCdqRxIjX3QwbqYTMYwc/XkcyXWaA4u9HdFAja4I0a4kzTbaOA6omtv0HbG7x
2ihhYndwU6JExmha8pdctv4S612AdW/Pk0OXE5BnjsT3vsrMS5KyuM9Tc+9n4M/qGHEdEg07DGL8
JClGI8SE4qNzx33TmuOmLuR9CRAuqFP2LgzIwugau920L0X6TI4qPFgPJSHZcLwRsJSw4zlM1L0c
ZIMnldxpDnqHkrlz2Dn1by9xmKStSR8QnsfeIoNzNTs0f96jXyIqLYh0XpWATOgo6c6cLKwEyr/Y
5CqqTd9qJCbE7beQ8IZNGbTlzm9KAu+Q3Q0+S2uGBNSlAflqmfeIJTccO5MYiCEnyjhasHRz/Uz6
KWri5LudtPFot9z4yW4mgorReYQ+UsYBCXVGcR9HEtvKwLWZGIItQthQlOWTafnNY6unzEJkRzYl
S3Ot+t05D3qtqTeDg6dwmDdiN/zuYc9liklFby0lxffQcCY0YGCtuOYKjI6lZSkM9LPhirtrDSJC
9cZFNWn1Jys2nwsjuEIL4w1hNAg6jbAsvSX7XZC4yQszwhjWx/pw21ca5LNmbYKJjh02CwPTADnq
dgZpG5HxDdSdLXRNPqerrRi9zj7teP6sdLTTSvovwnnwhf3OuC4KSXEMh9ik+p8JKjCm/H70sCRP
Gv742YA5nTFIpG1tZ474vELIo3OJNew7JMxNP44r7hSfecP7xLzsLq/yhka/ysAZh4NLwcU84kUP
KPCzMnqtyfZAWCkf/ci84pxB3O3CY3HUPevI91wWE5x40GBN/DXEDBz9iYOVRPWy6b/nYCUbiExa
q8+hwxaUYAmx1hMU1mIo/yBF4qQYjceMEJd6EOTK4nBiXGYf2+Xh9mxG8YOjU3vPbM8JvcXRmC12
S2pegpabHCHb7SkgQJ7+/a/bM//mgrw9UIWNRGPSNML9jBb45+0ZKZT/fnb7t398+D99yt9/u30y
Govq+PfL/vFvpP/A0JkrY+3MEZ6GRbz29yGNzf/64e0/bv+W//f/+Pt5eSoXx/Dybcrb07//9X9/
23/8+H982f/z295+vf/yNX9/8cxzkn//fn9/4r/+8R8/8u/X/P1j/9dP+dd3uH3i//o5//j7/37X
23/4qdOGRdJ+YU/7HoMxCicnDRWS0L0sR7aBJfx3UkDWmSXf/ELW236a5LozXXMz6eHtELs9OBI4
wbwM/Kfyi5nYuO/Kdq+sWh274jenV409E9SKmQfjMerxHjdGEzaj9VrQoR4rUtu2qteuEDm+hT8n
27amSOpnpkYj+/B12iJDDGTFxS+A45eK+vj3IS0GtZ79BMOBnu8Emq19y3iGardGeAv5pA+KXWEV
W1+H3gL+MKLE8u6kmT9pozVtHSW515SVu+ultHfFr9H27L2T6JtkMIsd2v3LkPbNUamcNECtB8GB
ys5ebOx6VVb7tAQUMBq/uAWU2yrTkHy2MQDL27XOXYapIEBkyUIDI+bRxnp0YA5E44qbXVsenCTq
WVK6JRPaqDtG82OsJRYgN/R5+sft5Jkd598nKJwmZi66hm9JApeiVMD7OC9WSJQdhGTdnloGFAMH
F7Tfd3+I5cQi7OmoBpOA21BmDmQZYXOcSCtinf/KOphhZ47sAhxLIGixfIGmTIdSr0pgLuN7anVI
nPJsG1UOYYxMr4QRJo32OmMMWTOsf+h72FudwB0xZDu4Nrx7fblQmShlgbNwSxzOJSnNCVdd+gPC
V7Q5+92grFm6kHNKLxcaWg4R/aL6nizXoisx9hxyPdpHRButunS2z4qQ4BRLSBDTH5UnMmuJLVpK
Pw/kygYVMGsTg/6Me3BVIlUFFMb6NBmfu7JGO6iZak0kxcV4j4b4t4MPGXm+/+nFxbqwRQv9kyNY
RI6/EaQlorQc7jkYh40NLjeXyjnbRv8aLxHNhMMYB98af0bcVLw4Pz4iZdaI2TFyMpoHLflTDPaL
MWYfjHw/8LHQdLNpyFXHMB6a6GrSG664cGdYMKTruEMx1BrGg0V2ieGme6EPV9eY3mZ3/Er0+i0D
65kN3FyXsgRE6GsDpdss5n1p+4g6q+EtL7Nzlld39dw8M3e3zkAMLjGR0Kiusk1pst3XswqVEppi
ADJARhhcZYf2VFRxErq4VdcVGT2ZE7DgrJxPUwHnGnxaYzq4k1cRRgraMc1GdlOO8o8qz+mx4qkO
LZ+0eUCZq6am9crMN1eLCtJh8flo1oiGe3ikscCqQjy2npsvSjNQqrT/wd55LEeSa2n6VcZ6Pd7m
WrTZbEiGYigymJQbt1TlWmt/+vmAyGIwWdVV0/vZ4DoO4J6sGxEO4Jxf5HcWvMgqdH76JB+TMp2u
SvhRi2gY1nOMOixwS+RbMuuhxs9hVeq8VQZlkdrZfT2wd+07uE6U4New3WBz+u1CqY2v2KByVPBP
No6b2tCHD/FPjHSedSWGDdg3D66J1KmfgKWBtJawBejdR2uKWj587yem7qe6egTMc5uo2nOhs/+F
dfIVOVYcEKr+NVb5edsAPpF7AJTuQQbEBgYwPspfDhJJZJkOMdsWUR+yFzayFdeqGzxNra4uGjVc
NRbIWCSJbHaP4VJvGopoKX9w4Ju3JHJ2SVv8MNhthGR4LfNGZy8CZ+a2VS2ylB0vZ4ivK6vkE4em
OqM2fx1hFlf0EQJuwZ2dtAjNTNug/J7xAsJ9biq3FNdusxGUexCNBzsiJe+yp1qQx7gx6zEkST5G
JEwMnBeQCZvmfVyyo3aQKipH/pLAKK5TWCCooiSvEx/JdQrcwtXUg1Z6u7LOlgVeJ5PHCYUfRbDS
lQbMZ3Js7Mm+5oxz8KxcQUShN699QHdUaAbKLv031TXTjdY7z8kU3ofhV9uOjiRgrhpB0UIFecDh
RwtzxHXGTdGZGz/S72M/NNg4uMc0x20grM3rsSmP7LZuPfjbHLXzx2oa30Z0cMF1m7cJIHyUtbAs
1KLnQPGvzZYEsNo0h7aOF4Xafq9DKictXxB2fQhJN1qK2ozb7oxpfG6qzL5tPeRMqPGmCCaSeUW+
CMpmpn+dZz9fZ6ADr3TB/jZT7aeao5rNfnu+LzLvdRbb3Z6j/A02RDsvBMGRIsKqurta/+Gb3nOJ
lN1RV8t9AngE719t5eEWx0eeXkM/WaOFmmzmKXxqIwSzxvLVtWBdDfhysXJky9lK3sA14vM8TXve
2FnHhhVS0rbzjNdonudrpG6b/rUMMCJkGQeCFHzvdCTmOF09d5ENIGTVt9gamKhoX7n5TFXnMCVA
iJHpY1E073AV/9qIfHo9Zd8ppXxzC+MP1S6h74r8ZZg4txAg12FuP1f99OQ11s4WyOqygThQ6OX3
ecYAp4Y3AEdhrRV5t+xxGlbUVLtKbfG6LDBcyMkcxEGEuYXtZPAf5gUACA55VX4/YqgAznybWcaz
7QPU08yKSn71rBUtHhNqhaSN728t96mLzS/GZIaIDnYni2Is4tn2D88UYsEQeL0h4fSixV+RF83W
VPSo+at7/IxuxgpEtjabBvxHNgdlcAscZJc0/JhYNu+j2tuum77M77FmpvoxkjHuZ6o3eYqTyYwT
subivIwEi9EHh9ZNVkEX3bQlVf3aQxbVno6ZGmIGUZkRMJ4/kjCE58VXbsx9FBSEURFpsirzEUCy
8lTArE6B1eqIx3Es0evwtgInDLU6XdWNjyxrh6oj5Ho0Iwfnygycn0WIIYQOVWWK6mnVVN/xt6c+
Gc2HwnVSOMDhMszGRwj4yK2mSHTE/h/daFprypPrqo62Zu/+gaqsu+60flP74XKiHkS9SGajjezs
svz/DWb/O4NZ3cTj9b+3mH1Ecujnj//10H5tfzYfnWblfWevWcW2/9NzVMMjQ+TpmuvgXP3La9bR
/xNgk+PZjqV7umfjQvvLa9bR/tOwTMewDd3VdO745TOLzSxZE0vzPE13hLea8x//A5tZQzjWfjAf
M22Xp6uerQFztD3D1T+5Tacash/agOhtZRR7K1eNx7FK9ZsynL0Vquos9ibyQdlceys5qroKZXMx
qte5cR5NQZGfR//u3svkv7tX875GQcEy1UMFlY2LSDWc9Pe+N07V1hHNp1gM7OLPiUqzs/N2XAfm
XO8uDYoPH7uRmSnbIllD6TKegzLNdobNbkkR3YpS12IYQsw07Yr9htP+SPJ2OAa4YWpI6bE1Qnhz
HiZoD7BnW8177oNxaQGExOhTdWbzJsVzbwvI3t/KKxu79G2OT2oNkZgR2U98ZPV6am8JcKQFrwl2
3TXZyxt3mLXtmGpOtdRAGGxlP7S7o1L46rcSG6b1FJs5tMCw2KFzXuxCcvzXcIDIx/4+ILuysaO6
2HGQUporeVmuvWBIwIHzoHQclUUQjvEiCKZ+CSTUPVCw6JeYDriHUFzNI3mV2rOKG7AkRWM0T55a
KXcQuBCFQX4GUUKk7HrR+EpC41BHgRWC/FI7BNSGTazlgaNhlG60Lfindj4EgHketAInOb33g2U9
1tZDGJTDPiibxyrLUOsOERc7JQjZ3AqKkW01p45M+In/jh48OnL3MiYb8VtBWS4ONrJrzzrozX+4
ST4otfq1AUBxM+AvihxR1E3bgXr8h0bGSiFYdRmQsd4sH3995q5xmOJ+bWroKkjWk+8rFtwO4Yll
2uHD2JCk64cGJLoOTJqsjrEF3NbdkjPuUXSpgJBTFMUKcS5O+ugaQoM6fE5S+PjD6PXbMsd+qNDx
f46HJn6SV+n7VTMo0Tl2uXIMXV/HaWgvAFIh6+nk1gpcRxeiOE9/yHtrFWQeBGptotY3k4BUmiF8
cEbE4ea6r9YIQbqnsulrdvhZ/ANFWjTtwww7W3xqUQ6O9ixv/i4wEhMtTmBo7O1Iv5Z+AIZHVcEU
4LOHB4JeHODoFgfVqQuc1mgqZ4AY7tXlUg7U7hRq/G4YYR214ECU351u3Fd++qbHoP+QhKwUkLvp
Ww4zAKiVMyu3Rle88fPkP+i9Syqtvm/mjWZwopyt1iDxl6CPEwOSDEDcFu3CGJDtk8HzeAzU1i6z
ELAIW3J0tuzrDg9od2Up35U2G/eJ4xuHbPSu3dhJ56ceXg850ihwESUIyMiBeZkwVcIqDPXb8dyw
peWO6GMEhXE0gHGjxs12uhuhHYwm+3+Eh6P7wi/AD0919j1Cdn0Et/tsNfUBWSywG7wtZMNbj/2R
eI/IbiZfJpc+H+DRn1nunVqLd22vZXs21c4Ny838Evjqzm50+0cYzeiIWdFz5nrDQrX8eFfMdbaP
PO/XVHyid7GZFc8flsK/MQLF/vLT6uIhYWp6Fu6Uts2CpYrV5/vXU5QHDU7r/5s0YtSFeAj8RLE4
BVIiRALRgyvPeZM20enLFIpsPvQ/T/3Q/8vl53ubaU6ulXY0F6Yxq49dFZzwoBiPWQQcohjADTRY
DKANt0jFxywb+OtkkpUs2eVpe44jns5pRY664g7shP2FnHe57f2OS9zSZ7jB8o5//zeALe0rJLoe
KKtyQutR4I30mqIxoKAby27Lr0HS3wYjUseZR3ofrVs8I8Emf4WuGAUJJauiWaLM4K7tNGmeMATd
ZNAFhrl9GKEt3ingR05ZiEP55HQvk2WFayAq5kJz2u4l7yn9ZXUTHtGUCdaIX2jXWg0+3KNe+YaV
DllwVI92PfLgD1lS3Tki3kB+XaAM5m+qyMqfEUlD14V458UOMrOxvsKOG4G79jhMo/PiT7my7rva
XMhwAJesjcvoMYDVv23NObnxB+yyDVBb//Ltc4XP7MVY1bThGhm88UzDNdjh8FX8/dsHK9NtbNWG
waQlBkkali4yjPObiWwcsDGdPUPpG3CzXJbyYnqDLY9YJHSq3dwATQ0DeEf8YJfaADR8SgFN1oaK
p3NZ/7qSMcXN7pJ8DqhM/RaXc0cMHhqsvbn3MhzbFbL8aOH83eNkTG2QnQ27e8cyi8XYdcMO8RYL
lx83XmToLb/gyXF0xI/b8q27yjYp8YmpOhL156n9rH+YWjip86NQjLu4zGD/gElYaCVFGlTbAzx0
FBNZivzO7YYNP8nlEJtUAcWVmpr4SQcdJCJ59fvo53nKGC1HMMvney+jhdtosNthabm5p+6Uaf7Y
eCBAY8OuN5/il7mJX6o72bWtYgd80l9TTJxQdv6bx8mYVWAyRJ1yLW+VD5bxz7chQn1SEn0AKJIs
/TmdvrB4xteoZtYvthBrjVp3+BaU7R5aZEjyOQHRHilddJWBoWrRcjtpUVbDecoftXiMj3qo6o/v
vRlL38cIh0YUcmKEG+mJMdnTWakuM/+f7pvFv/D+lMu/h5fD+V9/H7v8e2Ls0nv/yzisOpukjDqK
vRFWuyWC6qOlFzeZsO6VMXl1aRI5EKQmavqUAy4DnyaHuESu//mX7PxuKG1ydjIME3UtAwTp3xhK
j+Cz9LA2lB9RrD6Q83DvXTha+yahPC9/0WwJvne54d6z9Yn21XvcJd68x/s5Gq6LSp/EFuI7MiPe
h/kybgQO4JqvpA1OXpvOHZTATNv571+z85WIqRRHF3FkIxYaNioTxZdaDstGftvklZzI6giayDB5
ogyeH+5q4HiqmUKFUrAphowLmrL38m0lNsVZYagrKIjRjeyquZvet1p87hVihiHqxhGejNvIekM5
5doF679NKwB/A4SB6zZKsu+VFV7Hvj2+wXmGo/o+w7ZQeKPm4Nobx0AJDpNdNlmXfmn8y27Asn9/
HYtPURx2dd1SdVR6nE+v47KbCod3kPsDQXHNwiJHq/SFPEUW2irtdOWL7CTJerBK5UsZ2QU0ja89
ZFhc3YK9bQv9n/cueDv+4HgAliJGkZeu78l8YfajrEG8IEmJ3cu6KVWRieUKebRfVzJ2GS1KiImX
efJqiIaTls/RbnA8jhOmjmtdVUONn4NfjRwoOhBcl5icQqmH3akYQJ9rpDAj7tNEUD5GzpYTvWTy
zumZ7+N/BT+Lv9lx2X/9pTgcDk1X9/AD0DnT/77kBVaPbDw+Oj+svIXHHUXarntvbGRwQUiJfosy
IqtfsDDaCJ+991CV88GkUW8s5sgyD0qUmAeIlCjmh80eVol50EUj41FsYi0waeb1pwE5OiKZ2tY6
llidp7SbYo6c9IB3JPBSPXupxggSUWEBTR275miIKxEvSLmtz3OT2EyO+Jxte7PH+0gvvDvHibb1
UBqPBuDpOzFWqe6HMZSH9EfTHL4URTotCl2pNs1Q4gMjruJh+nWVvl9dRi9XweDEqNs39eqf32Ka
8dcfgOu4WCRZruqRDjLV3z+c0An9NJ7U+kfS5khgLZzSW9bhpOxTt7orlZH8neidQ+BA0VLLu4kM
PjjP9Nx/H48Rhr8dnBqjMVfZG1lo9fgiFR8eIwfks9C3p7hWDJi3oC4F4GhWXi09PxVljYgeCRJ8
t/jfwLgb9bx6G/wywI0xVx/UcMa2oVD8fVWq8UaP8mrj2qGxp1KgL7Qhrh+MLEd4uwmDN/FEcsqq
eKLpB8nJNUKExhWqp+1QZZgpqqtqxKMp6jN/MSMwd6vBcriTM1LkymEwYtcHpZzvrPh6jman7uAy
8J0dAJmh8xEgoPU+cplY6F0KUhi5knwwmnswePA/x/DBrDykSAT5ErYCyFkRe59BLhiYyeifKnF+
xNogX+q+H900oitjETILy8pj7+fIE2fw3s85qd3LiTKmeIhvz1rc3MuBy7MyeXDNdRNzeYXScRWi
Kejmh07YmMsrR8+gN6GdvBXKbZ/icoYcFHfKqZebLHFnLe58f6ycIeNymh6N58fK0Kfbf39s4xX/
sma7f/myW1A9XMtybcvmlW98etu3dqTGEzid7wnIZpxYsA/tZkCyQj9pa2sulQ7RrSxYKFYNxaCY
qaUDKWf408TYDR3n+jxdThrFJDnzMl0+UnblI93SOqa6kQGBb/FlMI1Sx4g9xb9hKyPzYEyHRIad
MoZNNwh5VxZ1/eoyTtYWLWwnTdCJjabDefjXU5AfgLYNDH6BIiXo7A4/JaWrd5gRCWiYuJRNo6Q+
vMKF7KjwOKm5vU++TJvESKi63lZJF1FZ8jgZOl/6eOYtW8fwl36TFvsmzyeMSpCSc8i97WVMNhaZ
BSS+xBx3cHalOtUbO2zDX7HLxNBrfz1Bxjw4h7f/8rozPx3+HdVClJDjF+d/3lCG++l1hwMcteiy
Vb4lTbJoyV1QPazdCsOYDtsWsbJc1hK398aD+yYDEQxBg9In68yUGRWF6PnXfBmTd87RPB7677xJ
xFMvz/r9+ed/FDtTcI182mPW3Gei6Z1TqJrV3XnPIDYOHMEvkcDNkrsy3pkdXBI+l3vwWNaDp+B1
1piFuQp8D7Xw2Y5xWkPOXI6CaLUexA2mz3tAhsi4csOANmLT5Od0ueIlwrTcLdZyqxOAJ7vRU61Y
qyKZDiDz16jMvF9GZeZdjlJ7+8u9WqLmj0U2ZJu5HP/Aqzu7A1qYnxsl6H/MJWAHGZKDnYvCXKzX
aI1Tw0+R0EafE0te6o+ixhcbAchGdo5x38A20SfrWE1qt3Uaq1xYjR+8NQ6GbJRyMUSEngq2feWP
XYjASx0+9JURPmjJCK6zVY4yNEYjDlkYet4MVswa1w36wmu7fBkqCL5ZWuEdK9Nzj464gqUCNtae
081lYEzgIlUKQFcx7RKXD+naHFHn9wFyhVDpVIXNRuSb87avK7IbCbu5uCzuVMX+3k7O+DKhA7x0
NGta2WU5vfhdcbQ7dzhR4PuXF6FDDedjFsIhK6aapmpamkPZxrA/5cDANLu1Ws2IY9dk+tUrrDyA
IJijtWefdl9Agwb+0pp/ABvwtnOs9g+kbRs0rDJQUaIrm778YmP4dpIdLAa6G9Nx/KXshlpu7YPY
upe9zs/7hz7y/0jSqtvqvVKiNFaa5zzXNCmLYkBjTeawzrmq1MXUPuxR/b3MM2QWy+v8ReVZN0p6
KzdhmcdOGaAHohxip4UA4seuN+Fa1DrlEs6CtTfS4kEm92VTJtld0NflQfZ8PoJFajhIe8pqAJpX
l/mI5xjXPRvUWxOdiht5heaB+6WaarS4yNPIuDkl0HFa30UDqPwcNwaV7RC85etBUyH8/MurzRJV
MbaMQZFvfvyf/0BiimK2aRuq7bmmYZLf/H0n51boLk2NXXxrJsglue/XmzYDOYJMz0RtOBz3QVGP
e3lVJHmzsevmwHmusW7lZNHFcSqegEifUgx00VyJsnUJCfO2VYZs76AUs3DybHxgsaAYHUXZVycb
t0lXwkWrcUVz+kT/4Uy4kuRIMurkBPck8XMyXO5EXYkdSTWrLpXydMJQCTFbz5lXXQaUDFQcUt06
lc2bfMLWUIgLUJD+s8GutNm5ornEelSiVY0Cu6N7qFuzvWtPRW9vcr9eZ2BPno0YMwJ4pNYGUIPx
3NqusA8tT1ANhxOaGltegQnY66PjzMmOPyXZySvZID42YbPStxg2wr2QsdrrqRDpMPzOx2YKT1/S
skH9+P2gLc/ml648WMtz9/tcGZIzbAV1d6tvN00ZTNtLAwN72mZpts6w7FkbRoDI+mX03Edp7EGz
/RmS+GAeZ3u46SA47+E2mkcZall1tmo77mWPd8yveF+o0XKKYVJcYnIKNRwMQKZmNZDjrb/FWHmA
2hxtFCcBSqflFLzC2zRAOEcTTMMsf9bgx8l44fsF8pNxDIM8CF+NAq5vZmve0QQAea+Z7aMt4hYJ
kiVgTX+VK05OEWkK4Tb41ahN236E2pAbRfQIx1cmnsxGkx2ZPzIFlYER2UnFtACRHpHXktOCaFnF
UEf++SdlqJS0P/2keDc6SE25OjsH2xY/uQ+lAiRT89LLZ+NbFvJ7cQTQRjaIMsXLakqFo9OfMTNs
sZHUSYSf54DmUHf88qz3GXLup66cb6HecZVm/Cc5VfsQKvOEDKdHYlQ0kwWLCHnXwyVkRw3mkNgh
rCH4m+dpoWHjCwkm/lrGjAHOu1V51VL1XGxexybbaGPlfalsRAJRXaaiK7rlbNbrBLI6xw668ZRT
D4QscCW7nWtpOGyYe9lLQhgDgXW+UUYyu1/7cezcBV70PVazHGdfks6dibK0LIFN4gDyKaaKWPL7
vEtMsahcn2ttn+7rDHfaWgNo/FkJXrskS56avlcWmh6ypEyBv7dntb9JrUR9VedgowqxqN+nJg6r
jymmWhWiC9E4DsIJAH3tog8PrmgqlXSuquILE6XhwbaqDFdtMSD7gzseOOyZG6VGlOJKxkBY4SGj
4CZqhFO++HBfhb4XJijgAFBrS48ICb/NiGY/oYIUb82M5Jjs1uWA9UwS4ikjRhs9hSgOGW11npxi
UqOnfb2V3UCpXoB+d0doTtpTmDTXrmH97HyhRWYZ1sNkVdG+tLUXuYrJELW5Lefb6OggD7rDtvVk
TgV1Tnkg0+BVXpUauaTLSe1yLJOjekXe6NN5TcH3czNi+XTrzT5vn7ab4tsKnyOEKzLIAejYlVOz
NUQTZGVDwZArJH4L3nYeFgF/huSVnCZnyK5s1NZptj5+GzCMkMWIg85dIR2PBlURRS92AQ0+mkEW
JkPgP3nTMXT66EWFB7cFRZdfy67uIYvp2Ci+yi7S1ts+1/xTXMevfmN/TQDy3QTAwG49XOAeoXhv
azRa3mQ8EnHdVP827vDuuY0UFJVkOXS0vWQhu7ImKquhcuBSNr3EOhhP5Qz5vlGNva+GxZLFT6Xo
TffSeO9dXwA1LdBeKzmKmAoADXlZV3q8n6ONX1bGPvZiLI1GM0ex2nD3SIBZVwHEz1cSBzPCOba/
7clMPpadz489ql7NRDFXsY4IaYPi8quQ3IhY2UGzht759llM+3R7hteijLNVMhdWFO+iylU+wB+M
AvJlnDkG2gjAJNgJaEcIMnwO9FAWwmtiZpfodkFydLrHaPQddOfFNiGk2HgzRgok/ZgCloxZtkYF
w3n0uuK3abn1kgycfK5CgHFAgU8zyb3iWvMAhia4uy4towsfVK/yxWAlsA9+bx//eYXQLJEx+Ljp
0jnCA5FCB8awbItT5e8rhJMpmLnmfflW+mZ/nbH/2qp9hJGmEWm052sb76Bt72Abpoe28LYUQ+cJ
cujc1Fa5igdIJxQ/q1WfoYStixNYKbou382FPHL5hV2uCkSykGYACoU3z69RdEyLe4+fqsQvSDyD
vEJm4xG+MzwsgWuQ8QsUYvhzUMYlJuIyzVOHx3huTgVSrTNagY9JDBm2z+YXXUv5TUUZam9BPb14
Azb1HjneQ4LLhJwGg7nfZwiQ4kpMfY3dhbr0LSgElyrEZSf0qaJxmfxpO/Wpe3ky61R0rmJcHqqP
/a41Yvfoje1B1iWzaLiHDzA8o+hQLcw4bXeekng7BZeyhaLE2Utj1IeoIcHfyQRxHrTByWctvdLK
tjqaFnvfQVdvWbWnFwO1qLWU3JJdOU0HyrQrNXwiCh+TPTIk2d3luxxMsPmhUd+ev8yGXY5rcL+o
7Iqvu2xacYV/4mM3QAK9xC9z5TPPPxpo7ufnxQUuTM0cwoyd0+REJhq958byFqVnxSfZ6Fn0Nmfm
tJU9f9DcOz95kR15T+j4+sZoQZlfYp+eMyJK8y9bLPPzDkvHfQcuBvaRGMZahvbp92NQiQ8QV0vf
ImwS7b7q7jRDaRBv0pPbsgF+TJ2pPclY6TSo6VTYNMuuHJgR3vx016hocLK9VnmwbEzE8ascvQwx
8e5yQTY8uzfUQF+wfyCJ6xhtA1Gexs8sCHKW+nVWFNxmAgeuNhqdzVYVjZwiuxgccJ+8vNz84R75
nHGqX//5fWMJkOWn9w3AW5JYYLIMkcX8dMhLxqTJ/LCAlBrqGVj0PNxj2hzsxwaWdcJZDV9pK29u
ZPDvhuVAW1qvDZyfrTyXt96xs4P+JDtJjUOR7rvhSnaRn9L2qj+ezjmBJFF/QshAmL52rfWkWRG0
QvD7N7HXoY9elbi/IS2/ruLuGcWlcVFEIXinefaOljloEFNm49nFV/xWxmyRXYknhdKlX61kb56Q
QgKaCBRs6EsWjAKR8Kscdv29G84L+UdlOokaNbHDhUwu+EUX3lPZv7aLYHiQM2ozpd6Vp8VGdivH
hlsi8mKyqxkp6m1JNKxSc853pTnetGwuDzZUkcNcIWsDulIdFkGnYBGPDSaemWKoUdQ3D/XF9eQF
yPoFAf6+E0KbwThqp9BpegRjUsDWydQj9MtVLGKF7+p7lMk55TiJ5rGliEAepOEdnmVUmUSDWnRz
lHHOyHeyN0cqLLrY27p24tzNSv8q37RYDeFAWyrZSquHYNu1CJiEuX/fpmOzlwi/Vs+TTejVPrVd
VkDZKJmPu7vT7GXvMkMiBOVd78+QMyIM0BESBQh1WUbk2qBrTbhv/R+fwrLr9Hq4J7MnO5cVRi4n
cszvflzWFnlVmfu+cWv7INb20o2TnUFp85ZjNtghmK97BBDBFrlCeckJsexRrfipw84bXZqq+Fpl
7Z2Xmv4fdvutx7BeuDCXiwLA5Y+m1dDB8vLXILGD65z60G2pk3/QFcPZTzqWXbHTOnu4iph8acm9
i/ur8CIjJgdy98EO2TL3qiLyFWMAx71HQP+SyRwRXMSEa8+34N4NQhM5+V8XaRCfI/GfF2Ko1Zyj
EvbJ1lZTd6+EDUpeQ00mtrMUJBBE0NMAvN7g8FQu88GJ7qPYsm5LFSpN2LWqUMG0AsyFEm8p91K8
rOv7eDqmiruqwPzhFvHnMuLw/wb2c7wTzitF35xaFDsXjgYqdYiS9AvzXzTf7L5B28AxWaM2Zple
c+uopbGoakpuTgbDTswoOg3+QV0n+6zrnIPtmyjEVY6OvmHBHsX1rG3JQX9bi0Z2L01dqavBSMPN
JdShfrjC1C2an7S6QYgDnjq5yvAAq9+8Gyn837nIxXMCnZ1Vj3yff4XdUb8MK1TG5bApJkZjiCKu
GlD3reKVG0HnM3rDW8VpPd9CFQZMnGCb2Wk1Xx4TkevG8p3nyrG+j7OV/ywTA0dRUI9XczCtlaoe
vyXY8V7pXePDQ4W84fZF/YBs55Wn6/Z92uB6UsRdhMxgkizloBG1ztFXvKUclKFAyxUholhuZFdR
02FrBRb5kCGB3IUKO5IiRrqf8RBBVBH48rJqVGiBGdUjNKWyrWralJzkpQzKBj/ubHu+Qs+ywA+H
WtVljuzyurVXaMwrt4kfYkEwwr67DaP4BRdjDyO0zDv24qrS0WRVk3JCGYDukGBy7OPbdsVhz7lO
/IjXCqKyL7pOoXF0nste97fBWCIAQUasysx4fppzVeWLq8cn2QTKI3pl/p1Cjv7UWvm41ab67TKO
fou7GMpRx6iRe3S1+eoWY8y+yhmmcYVKFYUlHMtbK7ORLdOLXYSI0UHT8Gfjm5J9/5sZZYCIMWIw
Lwan2VNAutgQ+SDZw6DkQ0+MsTGjQi9mFpqyuPTEGK7eyc+MnPc2Lbr4rgNieP69VSk1EtzxrPPp
RuK0cxxkfRN8o18iGd5qypOFhkONj8gXH+GTE7axmzQtlCczt3AUNOAlDWJWXA4OHj5CWUaMpjHq
kGFTAsYuQVzIR8PSSu+0tvtwluqHvkB4Lf71F8SBka3aIIHRlrjGDp2cU5c5c8onE6VIClAZ1wa3
OcmG8vJhLJGWaf3maEmcT91QUAwjZAU9sSk/B1M80Fa9TuXZD2KWMFvhKKvjeF8afQ5yWBmOiOzK
yCV8mRpqVnYnB9JMG8VU1VG8VV9CJVkjN6wvKCk0GN7Y6c8GLJ5W+D8d5PwoqLTtoyXMgAatm9EM
0LStg3FshxQZMtJn7FMa3Xr23D+qgVOjWet+iJvIgu2LufiWBZlxYvHBhBqzDpmYggF1jYlUeZK9
2HewyfX9cxpLJ2eM3hwWFXKwD1rvhrplupLdyLDbVRw5+o18mj3V062jKzh6uD5OZQjykgH2KK1j
1rdTTQpRtYM+z+C34Td+e/e9luDGZLCAlXpmLNWoqPaTKAiSfFg1tRL9cFIYULyCuwdsOpRVF04I
ekZ2f0pnFy9KMSVOSE4BmnlDV45PpA/B+ulZ/28lAwnuKD6UDHSHFyvsH3DQIFP/svtuarUJh8wY
XnXMNXHO0iCbigVSE428KsOUdSpS21MdOfFGxiKxSg6VxQB1gGblKEZ8JYNdErn7TDecXdI7HIGK
gMMoat6frmDA6+fY+H71P5836PWytYJ5JeuUFoBgaLUk1uSxWHYDM0628gwtu4k5xh+6cvQy+XJv
WyDD+2nypRs0Nf9QCvETfj6CfwUuju6UrDOB5JAN+XoDH1rDWJGADR/S2cuPtoPLsY4vYJ1MCvLl
eXsPT0NfI1KVrUPXTNjoIvkXo8z5A01TCLf1DztBODxLx/i21HjH4KaBs+qY5i/BxDtMCUdtJbv5
6HxRCie/z3WKcaDzDgjFZS8R2qbrUOmgGshuPGNtOfjTfohhVhr5T4RgcbZM83xroKrJ8YhHwzSI
bgpXbW7l6GQq116Y1wBGVYi+4i+QD1OzCG0j8Recu6b3pUD1/L7z8urU9NYhC0JrAWky2nQA65Dw
Qxsow73mLoLteuUmVfSNo9Zr5OIoYyDNv7EjWIWNFddvrvNNwbH526cbfSwC/vk0pdui2v/x+0+K
ytYdsCCWruqmK8FRH/L7s8FrQPHs7Am1vGx+MlFAXjZhbE/LIL3pejRMFdvwt2Ff3WNBZq5kT8ap
rEH1vvRh05B5BwaG6qqJPLEN/zUPzSK7dvROQ/59bjZGb42nCsXNu8JGOBqK8UmG8mLE8kpI8squ
HDB178GuOwCD4iYHcs6uCedH2ZPN6Gsl5C6yKj2QX0Sz4C05c+OsMKmbF2MMVJJdU3iNREy6swAj
4JADKsHNpkeQdMGmioX1dN9bKGkpiJTrpuPeyB/x+Scvf8pY4K5Ms94GHdoSFu/ZVezNzdGk6HVu
ysTUr8zUSj8MhGKKvMMRd8jJeWl/0wzfhj9Two/rg47ilJdU2/b9qpYjsk+h10VXzHW+j6UH4FtM
VEb10Kr23aeDrexeYtGEr1Fj7mSkEDZIlzMw6kcVVTbfvArdPLyFAaI8ITHzZpJJQK+YXtceU7NA
9Ur3s3vVCY+UnZQnHemRraqa0XVtdcoTJKVoZZNqRZyAlzYEnPzEyT++b/hAwkS1MASmqbC3gFQd
V1sZy0pvVbTZtPLjst8qvtJtlWLqt16qo9h16curyxxXzJZdzjGHkCSz3mvj+nwqCTmN34Z++Shh
FBI4Ia/MsKuuxgIF4GQqOb0EpJIv86wCBlijxDPrnWYetcjCoK1mS2CIrmzUNrCOuVneC0Tv7VRb
CCC2feLv696/+jQtrtCKOrPjVLxktklTh0fZ5CPyH+50JztkA0k7k1l+Kjodn8J5yEx0xpnrRKL4
hOPUjex6fJm2bhvveePEpxEFgBSP4DvZK+0ko34RibcRIqX/l7Az624T6brwL2It5uFW82hLsh3b
uWFlMjMUYwG//nvA6Tid7q/fvmCJApS0IkHVOXvvZ9pkKS2uEX8Vz8u/xkwRMjkV7jJLuvCcV8P3
2u+Mp8QW7rwnpmT6WIGrMh2b9+i5ve/Vma4/JYn/27EOUxTQXjVbBcIeCVaJ1cP8qpE91K5fY/gw
jYUKbGkRtSnwBcsFm1ZoPu02p83hps2vNROfYhanOcEpnb53y2HY91mbnogPxY9HiPqEHB/XCq3O
G+l10crMw+Ypt0pn4Uv6Fn0X/YhZIH2zco2vc0+yWxwRANlFzKJrXP9OEmQB9o6WZGfF/UoS95tv
N+5L7hVQeISWPRW4xFY+4fT/q5r39/uppSKw8DyMHbbrEddjeX9U85KwUikMq/7NoR71ijQRTq6V
EvsXKd5BFJm27lLW5IVqrQlRZVo/nVFV0CkLacIxIS59XBemcBd12oldLYn4x/lW5a78fVNI0nPa
SXMmF/MxzSW7l4AvyoUYjJZVomlnnrbZVYOGvIgng+x8QM2UnweygLBJH+X5Z2JuyfESQj8Xvpde
7SLZ//djxnP+9pSZPhWKm6rlaLqra6wc//hU+jQ2A4iC9k0lRets2Ag6qYXBgckdpNhztSewqU30
4hpRi13NCo15E02CjQ/VhqaUkttiYxPNzAHfGay119vNqq5i5cg8nDDI0BheCstyllJkAV03hERx
sHVa4Tx/nFXbPthftWyXBBVWV0F8EanbUzTPtNtOG+nmRJ4McG3/GJvPE3LglPnk6bx5bKCScwxM
5XWW0wAXHM2Huf/o61RPGssu9/ORqBwJ9q2IaZiP/na2Z9YsFITpncJWn74Cw2e+TmIT6zXRQZYU
L9O4WoDnNvySVmDW5q792QXotMrI7+2Ie39475l0Htld7M1zw+mYHMTwkMKUKck1AeBBOUVq/p5f
lLhrm6i5kanqH0lcfknztrnNQ8UUx54aQ4TClzPmA1rq7X1V+/Lf3xHsBn9+STwmWR51cMezTHTy
fwgTYSgr0hkM5m8hrQyUaKTzVNFXEh/RSYKnQxNH1E9mkqhfaG74lWr4wlaF/ypiPd8kitPtme1E
j3+/EtyaegnJgfcyhfLZtBC1UUgvCuG253mXPMx1KNrxoQud6mGAbBLpUfAsiPA9VyMRNvOu5mTN
FCLsIJTnaFYZ5qp0rX4371p58PMt510KKusobNK1a/AtT2pfvRGoW4P6sQkhLErtRs+K4mjUbZqh
qnhacAay1nGfmhX68rBQs6U1pa3mlaXt55MxqhX3vmFt5uvnKwCJQHmTWfv+R8xjA7QIDeZz4rxi
RGivNiv9+6QDeNEHjvpq8OxZ2ioEK2UcnUctKPd+KLRXYQgAi6Pmb+fTYrJCmXnoz7JxSchiKbua
x4kd/fLxtkYA3my+fH5b0RbBPknFqW7NEbJlMayHsgsfIeRNob219aVy6j2qdLRSvUKhhT7299wg
cTcbS/8pwRy38pU+vc/rQO7agofD/E4WrfXf3kmqWXDzRH+axXITrFX3S+NkT2q6D6mcVTXDGjxu
u/wwgc4XzOf1XIUvGpLc5DV1YaGUeX0PINdY5mabfSaR+zBM6/QGKLTVj95rnOrk1DhDeCmw++6c
ptJ2fdQVF9oUBn8DN/vs4tmo/fwJDX0C48tyrkNGpDCuPRq+RfcopB7chVVQPBbEKtKeEt123rVp
6ezrDjfrvKsVpnGpa3UTt0ZxRV2ircgAdm56WaT3aulsyRZ3bvNQH/lk8Or+uCFahzPMkn4BVK3p
dJ+FzZ0uKMaMFpp0tbkPDRAR7ZQLEJKyaKymsaZ3KOR36jGriJV1B097VXKNiBarChYFU3a/Kt/o
zn8xYgyZbkqgaTFq5qXUjJqZba0cBLi+k6dFcoNxrbj92/ukCU94gYXajbp1ScDAMY/Eba6uzHWT
uYKSA89dhDUssI9KiyVhMk/n2iN3KTcqVzNakCXnahyK4SlOQu3sljbIBFUZXkgFAAIqCx6kaQK7
OhWrZkj7A+mvk8ZTdjI51yjBSSRSvauHB3pruCI6JtBRTomOChPVovNg60wQ7SJ0v45KuEaWZL4F
rXfsGl1+ni8PQ0HHPQhBw5hi3Pz3ndD482nJrMFUkWLRTyeok3sKN8rf1mR0dcpG75XuTg4aM2MJ
HYM2DS2uStMvXtiSg1xQ2lnMY11d7sOmexwbuyRF2oPj4QiNULMp7mEyeJDpcLAlq5+PM1TPCJZC
9aPdh+IF8gX2Eq3z/vRCpPWtI/oWMBWqlmkeMSUCLVuEnndt2OiX+YCKNf/y3x+D9neFrkWLDwK0
yrxh+s+256Xrbx+DA8aE+YTa3o1ZZdG4crzs3QKukt+1LlpBNPG7q/uXjjYNjBVFsfLPm8F8hUhT
sZx//SH8ljYqZLz877+yqf3xCKOLq8GPs7A2sxzS/uxNAh7VtLyL4js/DjrlYfQJbmsGfNSVtkw7
b/jsqIDRS89Xt38Nz894CG//Nhxozc9h1Wijz6Zcfpxdx0QtWxEwcKaSs+43c7zoScf4kNKTGMJa
WUgJhSxPtPCmBAT5za+GaUy24OFoO8OPnl59nJcXRf4/zG//CLMh785VaRBQZ6C+wOE/HuyJ7Ye5
LGvnKST+iPglFB1StOUylXF6mBUdvSJKvpBqepirUfPRLKp/HmVG/fPox7XzUd3q961eiOu/XT+/
3XxBqGO6s6pKH4552SP1bghJn52yHyZZu8WFSsMDetx7o9IF/H4y9ahe0hORT6ICbRB4toSWYhPC
OBCxr9+bZiSeRyYQh94pJpEiu3SD1bUbGAN1A3btgFRzv2zK89hoxTOR3MsSEMu2tRqPOP7Q3mGH
L7dWp9tP7Wjd5mL/0IzhwsUD+BBLy9rVAVzQACjfk9IZt4j0gF1ghebO6MsDeb/5q6XgViXegam9
kevH0ONr4BV29ymr7U+z8OPXqVmd/zzVAab1fqrr9c+FFMqKEBHnbLok9ay0lDiBuGiPDXccWnRD
4J51VIlnA+TbVz0bbzbr1K+qUf5wwt5+NQToAC/zx2eCHEgJse3uqXfwJWee3j6kcU7mYEsjSlWa
bu2WoXmf50q3wSsX3vmVULd9azYnW5rOTld67+C55JYZStHvHSnVo1uWxW6wycfwooLHdS+cOxFb
ytp2h/Gi45RDFSfbWx4X6SqO3OaxrnT6NXouP7GWNxZt1msvkaOkCIml8tkZxxf+T6pv1MTOzlg6
PyxIfmZbhAdCA7tdyaxq0Zl5es9jprzmovzaw2F71QKAJ3WglYekJhtES+ViHifX1dlW2D028zwp
DKxdmLrho2zve9a7+9Eb4p0gPYjwgBr6dd0l38yyXYQl9L+hJO6stVvxFPlpsNEtxTg2ZR6c3cDi
nkfA6XMi7U/SG9sfCnGhbWuZG7uIocAgGlkWRtLeMhAYG6NVu6ODwYsaQQDNE5TmQ52R4ZeGRvbV
KkfioqvmmBQRJJJEuEe0sM77Zt61EahRlrPIiZ4OaI4mq8X8Us1iXs4nvb/0psuNZsxhe/z2NvPJ
btRIkv6LdA8sgYmOVKs7X430Q2vn+ibAyENyqJ9TgzHzH0b4Ksdw/JZTq1r2Va5e9XLMdwrcpZ0J
q/uihKARAgLqvtZBtZyvyV33rdXV4klkZrJp+eodLYOwIgirJN5pIUHlPuRIvQNwQoHgIZoLctPG
mAp383jFjB8z1M+hj3GEeg/znvQhk+O6rd/f4/8dm99k/hP6Ln3JDJSzduRaK5zXwWPblcQiZi7o
pjh8nIdsqznU6Cvv1WmI1MhsZWHL284HY6L0cFgg+Jh3PR0GamFvTXJm62Xdg3hrsjsjHZt7u1Ga
hyaMjvNUR9e6dFdqlkHyOZ3LIAPm3OlefV/Cin/Q2+C309oB81HmPRuJM+wErdjMkxjb9NKtTr2F
nWPezLtZMvDvZ1n5ihahcfG1IrjE0YG0GnrS85Airc8GgPufY6PNDx1lbLmej1J4E8f/fsjSS/rb
U9Z0WRtCedZRG/Lj1DT1D016aeQZ1Mtcf0ISiOBmw71WHOTobm16q9dyqm2NnrclyeTn3nTsY286
Np/ZTJUuCCZ/HPs489d71tN7/tr7dV2UKNVWVvm48DsfyYzfSiQ0Hszozjr3rj3czSPzZsAnsFXi
lHSuvx+o7ZRZ9iwGcF1QGOQxH8LEwtw7Kdf4gRd3VuXv5r15Y9aRReQ6aC/NCiEPdY0LPcpzh21I
9jdMe5dYjNa7d+DKHCIjhjIYe/fz0PxKiZDktMGo8MT46wCVk2oD2GW4i8lcBevLvG4q5JIcLVZ2
opQosXPrIdRi9UhJLVkMmf61opf/GGnuj7HRwycANnIzkHV70PzEujNNI8REF9R7URDBT8eRQIPG
ujkiEyBT8m2S2cWzncv4ZLX0f+fdHgsPdy2LyP0+F88DWIuloh3sQrR3SppnK/qOOpZUYCQrTbKq
gUg9ajUuqlpR9kwlmnVHHHKxHcbxi6VPmIWka9aoD9ynVui3ueSWdchkQAJUD6jl7V1qIC79lzPo
URerxtf0Ld52bQO/GOGKnmVn2kJinQk1+8Sz7Dveaf+Hrr+2TVtfUsJ2zB2zvoBuAhnZupNagBlA
ScBVctb4kK0XVSibsLeyb5qS/jyDv716mHIYoL8hUaqFWS/DLKEqPRWvkE20y7SifaQLdN/YsCLF
lcd314gftsEpGvpTrwbQUmqUMo1SE5FSxxZhdlJ/Y5Z3h5Qg+VoRd7PocIc9uwI8InXa5HHoIm3l
8z9zSSNABzluyrMVwlfsG9TdQ9SFUPCsYle4hXumpZxu4oqULP7FyCkz0FgOQWbXG8rS49koCUwl
29eAxsxaLOl5BojeQxfhV+ceS+77Gs3063FlhD2nTWu0vux/O01NSmsxL/GUIefdGuvnaaQiU8z2
3ni0J88mHyG5YtVrQAIYycVueGrisrpLtYQQcjIriPs/pYFqf4tUtViOTeJhFvD0Q01YNH9ZvXxO
iuwusxP7W5amP3JFVo9OWYr/UQ02rD/MttyqPM0wdY0Os2qZJED8fSnX9InmpC0LVQTs3q0yP7kG
PBqDBLmDBdVqBRejfM0iqi220rT3nSyNa69rpM0xnozJuoPSG2JNXhoAbfdzbX7ejWrr9935KDzI
YxmJK9m6sPymBXlY9eKWTgv7ngbgq5GN12i2qnnuXlhO+Vbb4osxpO4zqFx/mUkt2yPweWuaWj0q
ao1ApxXD59DJbzUhmg/VNB7iT4VwAu+7O5WxX9xLFXnF3OQqkhGoxVgEy7kFNrfKEDH150gX1t5O
Hag1VqHmi9Iy4q0D9mzEHVSgRyPo+6dgwpHaCgNhB8gqD5ggqb08zft+UIAC6i14H34f/3lgPsUW
NpfMJzZe1a8zt39qTPsym2tmOw7BT+lpGlLw0V5D4aSkrrlyRR6Jenadplw76tQfUFUKYF7Uf28i
wlz0wHpz3PIWAxd6IWPLAvNeaZfRSR3u/xrt6V+XRz42ivlyPrn3y21Q9m9V1N1GYwjuW9OXOyfq
8/sap+2iCOz8paqiZkMhINsqVZ2/hI79CtpNXigURw/ehKCZhgcvd3fkiZF6OV2UDzRETL3yT2ao
Ns9RsTMNP3vxCmEfUQJWy3m3V4YHLOn389I9r/w7J7bKx0A26VFqIF/m8SAP7vGZlI9GM6xyb9Rg
HAEubBqm4MzkT/gpf998jKlOI9dmQbzxfMrHgXkX85RcY+N3VrmsB5gDWXr1ytxbM91QeVBG3TaC
On0KyqHYJ0wLDxnq1KPBD3RnxG1LbF6mbQCzYS+Ox2w9gOcCo+j5S+Hm9ROp3v6i17T2RQ3J/87i
wfii+5PODwhzJWo4pQTRL0Zr61rYsxYQkxdtAjaNAjpCG99pvrVB9GDAzIjfOgSz+1kV1dcIr/02
uaqTYqoAmetzf7vOx1DtvB8zppyoX8dm3dU/r/OSKqQclevvhlrPjGx8Vl64m8v+xMUYh0KE5BVM
sUFN4CgbU6ZkBC/4RrYPnhrsmcYHb4R37EO/iADnVdSllD65S73UAMabmJss1p0Ht0KpGJFW+CMm
At0lVazSSnUx6rlyc7Wx2DZMBg59QIJoAOB9Verp8FqUwREOdHOu1cTYOjS3wXQpwRsurCw3jTdF
NK8FAsJnp00Ete52vDccMexGg8B5w29Nau4giggPjDZpWGtHo9Kis9qU6RofRPJsyBSyGn8nlMyb
NjHDL0NClJ0Ae3nBK8ydBm7XLqg64+qESciyWLe+OvIzU2YcuGluyHM0O3ftXsjjpEGTk4V3PoDq
++crk2IokV8F3LfBsi+dbF4r4fUvnTsMGyc3ab9PVoWGWofaKt7jkMryhNU/WqqNGb3ApMPBwddj
N+/CtTu3VJ9vld80V1kkD/p0llcY6S5rBnIap1362YgBlPAbHZn2DokNH4XAn//hGxgjaMvELCJv
+eU/GIAGKKSw3s9DTu5EuyoFXFYUxjFNejzIgeNtTVFzZ1BTZVVrbfuY2L29UKtOfm4CcY35dhCn
rayTJClA5MbiOBCR/bUZNbKuQAc/ga17nxgoyTdu1J98+EHPotHGXZvl0JqmXc/r2qWi8Et7P8r/
Fvhp++6/5+n2P559tmGgmdAxtWqe+o/QI02OpAbZpfIovVxDv06ZfCjH7l6VWXKoZeVvSBApHv2C
aYmpZ853gVUmaPgRf5w7EPWxp9LItIDTI5E/ihLoiygM++P0jPbj+1unZL4c3s+d3tqaDNa13+iU
rKeco3xscZmm6bFBBPGjarRD3xbJ56YmRT9qYljiSaXvCtYdu6DQ4ktAkMrSVorgc0ZIUcCkfL6o
k06CMAAtLuXhhT7dCYSVRY9OEC/0SYEZkgH7mEgEftMdZD72a29Ixj+PTdehZHb+R9Iitog/F0qY
sA1ivVQbohc15T+sEpRvfBOHjfNoIN9bJe0A2TGFAIONINliBqghtctRkOPDy6rF79FMm/cjuTl4
y3lQpjVWj3FwlwGY941qj+dZyzxLnudXf+ie/9iV0hoIVGtsc0d+AHGZbUc3ConZAw1jJp1u1x5p
7DqnJrG7dU3a3BPpfQFR+HzgmTiRT2Z9ny+ihcdFTtxuVIM1/3xRnQT8LEPXeHJSWNVWeq/rIvze
Srl29ZpfSQlfyx4QPBN48cVp7PEFLmkNfEe1buqQUDBNIvvcxKayI5JD3SdqEp4tJKEbc5TKwQvN
T6FPQS1FSH2iROcRMU8RRgFL9wgVAws+yVU/oFTEjckXBM8Fmt4ufpKJZ61hHPy8CG1I9H4Ry9by
10Vzl8mpSK+tUj16vyie/qRp2fT+J/m6Ih9V30Y1hMh725kUwnO8TtGnsQm+aJarnaSRxIdRxB6T
XaqMtc9ctu77YGdONcjSANpiAaZ5r0GSuApWMRqfRGqtpIqlSVE0+0V0b3N5uWmbflNRT9m5VuxM
w6URF5fATF4yJ/NJDCa+pq71Z5K9/bt5aN7Mu16WbtCixKc/xs1a15dAtqp1PtyS1hiO4ZQJjiiI
fJ3p1cdmHksC1A9JDpLadDvWbepDnkwevNS3TtpUQXZsLGa6m9snfTIBzkeHVrVOlfcQVH2917PE
eE5Gb4NuDWZg74TXKpQP6ZSLUJi1t9OyxF4pow4zpyUisxBVvpNIUlbzr1Zzh3znDW77vjsfzWwB
j3fYWqJ5m3UFPd7VDWUcmyFWakqsnUE203oDNzI4yqn2Buc8T3BDbRMhNzi/z3l1124ATNKVXVGc
ZjqTTIAoUPSIh0IMh3RZWGVOAL8wPIk4zB6sMf59HEbuqc+t7GE632oBY5j6KR0wvWYNsTNJG67N
+W8UQX9k6u+uJBTUnT1a/ANkIVC9pnHPTRIWT0oTrOd15pC3Yp9RH17KRG8fhj4UW+Ea8WbWzvlJ
ZiyyBGVCwkf2nMcXoWrDJxwGj+9CZ/T8xmo0FHXD3Ng5AF9Qzm7XsLyMm/LFapJLMNU6u1gc7Cy3
XmXSx3gnvei+BIe295S63kYBBPE0T/WFix75+0RsSOo34IzWa17cKAZDkP31QlH+HPn9UI6gF5Ty
b+fkZeO8quRdzC0H9M2TbMqh3Dp9nfIaFZUeacFmPtqRHFIWw1fXWeQDa3Wff84l7trmLo2c5NRa
RUQvqnZe26xa12mjfcuKVgV4nIzXlEkSZg/b3aSR9J4ymnPzGVUWsWCN0qdGpOW2dfNor6VteWun
4tt8Bq2wrbC64Sy4p62aKYKvmjZSxV+uhpm2crVwYF1vxww6trFMWyd+ynrY83paXuaHT8EeF4jL
/DWejn3sNUbw296v63yfL+J/P/091fnn83/yM9L50dCuTUyEv699DUuplUDth8fRO1SKJtt9lKE7
9zyzg/ca28fZKzy/ClqfBZCJ7X8V1z6Nq6YDRAvDBP+nJJqK2sSxNHsXQan6mDiJt7a5VW0Hs4k3
tp9TFZ7sY7ORLJ6iIJuCyM6SDIeInM+jzZ31k2N6n3I30e/nPTXoF0YePyYRVRvNzv0D9+1qFeSO
9UoI0XcHM8QVnDvIwrHrFxmhC3eDp5TUIPor7daaPIz2uwW84bWisoactxueY5p0y6hKL8kQyLsi
Jpgpct3iroJhtIshX+8rVqcZa8j10JbdQ6+r4ymN2s/aqHcPQ5nry7jpgo3t0VUQPOu+e3a9MPjs
dokWK7vSb74OFdHImZkJPg+anVLzqi8av/ZcF84zxFp/S0JODmJUtNfQFucUu9Zrmhmrua+kNkR1
DrIIL1Cir1IJ433fRzYEWezZ84bHJy6UoiSBeLLOT1ED3ZvUed7SoYlK7yWE3bxuDLU6us7Q3NMS
41HaRsPasPpyUyW+eV9xd0JWVbobVyKyXRBkRJBpmzg311fvDawOX7SgnvQyNBt9R4C+GYdNobrP
oZV3X103KhalrOp1PLbx1kZRt+QOIJ89YEaLygy7bwEJUVVQAsNsjccuh5BqdcqVRfGuQbC6GhxM
vEOiL5tGaxYyC91tYjbesejrfme7Ciy4Il9rA8FOad0tVBx0z2Pe9psO78Om8FtW4Hlzrws8GjXG
kq9tIi8u+sMftJyo2TjeMoBwtiFBszmkao1djwAMTvgrKQOedoc1NT31QRhf501ZqtpRSbBpTEOJ
olRLCHeAmK1CO6N7wmOKuqt3xaW0c/GI8+pRq7z0nlxR9alQtE9FoDl3eizq82BVF8ye2DazOGYJ
9yNW2/ykRqhiiDraB04GhrtCdHNSKEB76zG0s1dpUzUWEOCBUbOrDPa9K1ge2non71ob8k+g5Pmr
qcTg5tU2POpee8aK4+JxI1h3NpWHHq/Q131PRBhss0H+HJ8PJhQxKddMp8z7Xlh/Vpwih10+PNEZ
ye8Bmz4xO6nvhj7mlzRKDfhf3X1SXe7U2P+yLUWS7zx35TVzO+Pc987OSs0wWpIxS0HPxF04HVQH
X1673nEOYky+0mPkDElo2N6LiOp934+ARCwGgkSQjuWwWqksf2Ia065Rn/FYm3ZtwwZe7mntPg9G
sYk8MSxlU0+gctvIj+8vHbNlmcSMy13KaTQJeEC5urIM5R0wVg/I4nAph9i6d7Nmy+pzbXrG90Jq
zPDi5qs0re4yNhlQs8KtNlX0OlaYuWJWOkMb12/SfJCuI5/qJPROpQ+Y2SlTrLNJi1E45pZOqrW/
gzuXLQQ/50umtOKST68cU7tk3PSP89B8sCvqbCvlpO2YzkDvn90pWvU1oSVc1I71WCVqt5e1XS3n
XScKRipvyRfgivYjuA15y1qwZNOeQIG2iIKuXfdqr5zGaYPB4ucrsMzdtgvtLx9DH6d9nOsRskNr
gz/915WOXR9xar2VvnAPPWhEWIq+R0pKn+0iUwvOMopqVFEG3ERbGTaGMCCFu5Wz9jLS7qQMLh5P
5l2RFdkRREcDOt70dqg53JMBPGCjQ26/78umWPvooW/tmEBjMaX6KNJrVVmoDtwxu4J6iXedWVX7
GMDv/RDBl8q9tHrVofupJb/0JEVboOX157hqjSXmlexi0Hbd4S1Qd51ok2VZ6CRQUEXda2hXSUdW
pkeGLMGBG9oXm4WFrlb2D1dkDxpziGVNVfAiDWVN3p54g+h+F3IvfA06/oYyTIqLlUftrhqaO5ef
0jbRXbntLeTjquNSW7BD/Vm16q+6ncVvuX3GuISOjh/zxab3/OqEhliWnVbfSEBsN2XaFCe3r45e
TE/QD5T6gou8XeY1nYCy6JdhUaU/VPRmCy9nTmK7Zr4hcaM4jqNhnXWk1avQk9qLKYczNRCXRqWn
ccve1KpdfolCa1xLd4ItmtK55bX8gX+WGyVde1bEtX3N6jY+GlFAuDU6xrvMm5YvlvU11kSA9RZk
tBY27dYOmCKR4nltiUH45uEcAcGdDbchQw2dppW6qfKufaY8QYOEM6Jp4uyWRXbVZV2gA6h3KqDJ
vTN69l4b4+LEv2WyHdTGvvfM0ltFckpw7WNvN+jRcMoFlss+8vxHNKj1xan6Q0JYizQgmZW0e4O+
Sc8RmdRbOsjNevY7BHyWK1tG5X52Q7SwflCKuA05r7gh6tZdtMT8P6pql99UyLtIKa2jVXXp0jA7
uYfhGaxHV8tfvdT5Qdelv5Qe9t3CCL9H0z3XSjwYxYpYRjp1WHSw9r6LumHbd0l+C3TpUa9s62+2
B+k4arUfCi0LAGvOU6ma41rTkld3qBD95YZ3yaYNmVMA9GK+qL6t6Ao4cYCIY+WIdehX3mU+cVKx
b2HUeVAd/xoTSo+H2eLGMr3LfFpq9fbFfX/v9zdLbQ0c233fyfF5UGBcuoXIz0pAARDpNvPnzkAO
GHufncTwzpHB+jqsH0bDiJb6CGKt9gh+qvyD47naWWBCXoLjI6mrgRPlpbW+z7t0uBfTJtrlQ5Zv
WBxHO8FKYWXarf4MAeCLUfX9G/25EfMeExVW25WSZou68Yq1pPbN7TINxoOScqM2Fevacx/ZqYMS
r1LEgk92HDg7P1Fycsvhnjpa+oJmJl2NLvJrQxXDaUSuCzfWcjaxbfREZCbFxlUH51SUbdsRLto+
WIWT7eaxj41Wu3+dUrs6dTUHRwSzEUK66/rZrWW9yB0z+tTBOVp1EPguiReyREULQWDGNjZGbKCY
TtH3kI0u9VLC/23OsjJYAlKhesjoMy1K3ezRbTOmZYa96EYY2Lj0L7EROT/oRQEGWzZ+4N4Cg1ly
pKtfVEUZDpixxoOp4CZe+OBEomEqTZSKZCKYvCh1lL5KNSQRBDnQ5OVzKYCHB2I/OpJ/QWsmvVut
bUJKrDCiIRlk0UkVfb6Pxpzfg1CVVemg4DVCz78NjrwFNvHvlh2E5GUqFFiSdutrVXGlnkZKj4Jy
TdEakpRsZk2kzFRPdjHE5566BqWQpnpKRAHmMjEf+f7Yj+OAY5uEpL9Ck5wpQPHD7l+yiluVHQ3g
OTNpPhCXtX/XiG/zDhxKdV2gzF05TjVeksDHLa81Pe5TY7y8jxGAt9VTF+3FdMp8gNUCsYEKsYiM
CAntVLVyJsBTkHDvOeWpbdOfr1JDJGuS1C2Sb2Xd0IflnPeX3In4XqUqQHOehOfKIoVdUUk7yjTP
P88bvgbevsVNbxC3d7YqmwdAFl+bUkn4+XNbZAbrXLWxJy+QT2ZvVeiL57HGLQ56gj+giF3o8Sbu
/Ta16cL3BCSrOTGD5XBH18m4qMNg4RsIg2vI33o7OEO6U1halnowkjgwTCWEe0xdqw5dJo9pzEye
0PFbx+ZrR3DDOey+D0ZBo7UdxMZzKdyKCF5l7dfMxaZXWkKi5PvgvD9vGueOLu+w6doI9but0qIQ
pF2AX3z1kxDgpjKHBCrNJ+732rKJ/eABLUq0NuPKv7dVvhQR+uM2ogHfVvhZW4tHy7Q7b6SnYzSz
PKoDZBdwSO8dG0z6SpGpfjHqW2TW2C9UmzRCnw+YlDBgIqpXpXvf1iUBOZoSLcVIPcBMQIVGo2Jc
502JEWHFbAs2daD+HKuaFpJqr5f7Pq3M9/Okpt3R0LNPSWF5GxFP1klHMw9NRKXFA+vyqIV2fZOY
dVS4EI+m0629RFWu00TdR3n7bGDiOlEg8N93LZFlQFFlvMl0gVkh74DCCYhYW1JJU3qxxTfXjwtg
WlIe+K1FrJjN/moRLrccvHTcWp7vHpNK+RTGRXKTpGCYbVU/BnDGEZ+7GNsb7U4ESvXoGdJadmBb
uMOyC5jQ32odpRm/8e+sAlFVJ3Bkwd39ro1j/BxkcbWP1JCOkBckzzZxRGtT1tFuPopJmDh72L6o
VzgKeQ3wQ6I8gKVVbzw/kLEw3Dsd2RRhYS9sFppHRxkRDHaWsbOMOl0RrGfjik/q/6PtvJbjRpoo
/USIgDe3bcmmJyVR0g1Co5mB9x5Pvx+yOQSnx+z8sbE3CFRmVgFstkFlnjwHDlPQY3D92J8zUglI
urnqjrw+3knVjmXBz7uSOBYplhBKe2Cie5mrI6R6LLWy25/ndoDO+LUnz7cE84TXHIqZZlHxJj25
P3Oaq/MQmBY/WNOoHiQ4H1Lqm6MJw/dyXTVI8n3dkRg7zx1Hf+dQ0D5KsAFAfFeHrn/2pnbTQfmW
VVfnudFA4a2nJCR/QjKHCsK5AHzRp7yyHK9/6FGDOmTRXN66yQ3ok+iT0mx7TR0+KZrTf8rq8Qud
8t5dYebjVdVD0IEO9PDQtbAyR70HOZMS2Wdbq/2oZiiGz6Ye/q57k2Kzr5ZIP4ANN+m9DE/u4A4P
sgbq7ik0gHl0dHNaFpx84BEP9Vg6CtObIIDcB2aDnznJqR9lGeobUB7WQ+Zb8VU0uqe2nbPHzko+
d2oSvMI5o5+QekMExhuD1zpp2wO59ukgXsADDVqrqXcSb2HWL1lT9I9B5Bpfuh9NlQVXeliou3JA
Ez3O7HrXKFV9bGKKnMi8wQzqlQjm7WPL+eM0XU5NLav07YeAD6dmpiGFPZE+CKxnH6KNLzZ/3otn
AuMdveCLwbvtyU8Rjl9GijWYD3EwPcsonnNUAfLhp4xq/mgoeqKKcmsVfplr6DTdkRqdrBq3s3Hw
QabsYlsxHiZffTuYyrWjDMHDauaBvzylfvBZglZ7anZowE9Uii8cRRCrG+TJp+MaLCHkI9jrQO07
vF/O79kwWrWmfYbz6BAN7fTNnW1/N7eAmictV+9UnXQX2OmdC/0hXW51uI0WYUA5VItOoJylhuXy
8c75DXegzhOb9n6WFpm3H3t6rC8cEizeoVPQPV9Wlmn0v6NIaA8NWQlyr+dVm8bdpM0McA+JXZsE
yzTnJxh03w4xjwqndDnI2epY41bHRdx/CFmXpzkLZJusv86T4RqzXuk/hFwstc79x7v8x6utd7CG
XCzfBAsw78J9caV1mfVmLpZZQ/631+Mfl/n3K8k0uUsNGetDF0bP658g9nX4j5f4x5DVcfFC/O9L
rX/GxVLrC/Y/Xe3iDv6nuf/+uvzjUv9+p1B41TwdIkwP0xuPdtHyMZTDv4w/uChFMStP3bdZ53Fn
JsV5lfP4POHDtL+9ghhlqY+z/vmO1quuMSp153m/ej6u9P96fTYzbL0HM+bpfL3iedXzddbrfrT+
v173fMWPf4lcvaUHwqqG/rBedb2rC9s6vLzRf5wijg+3vi4hnnT5l1/YxPEfbP8h5H9fCkx9t5sQ
vdyY8dTcd2Po7GsQ8VsZhv1CC2XmDcgdvGC0rK1aIRivuE2hH9OmKjdN7fFEubglcJwCMHGAV24h
IqpPetGO5k7cQb83zdSjE72mZ1BM/eylN/R4HYGEl/pRnwxnZ1JU2kKFsaXMAPSS5PTNWd9YpI5F
zBgaC1ju5ZSG00TZyqkcdOdt4mo6z17UkX3fiBH+aNIfftQo1yYqKNs8o82MmhT5KDUrnkFlXplV
3t5DqJk/K2Rfbi2vfRSfRFV8cg+eXY87mJLyZwnTE9R1Q5ItJwnRfZVHpJxHU1aVgLQswHCZsbZZ
F/qPV9fd/tGxdJ8k6t9c2Ztg19T9X4LcIAO3MB/MILGmjf3OhID+ergdU+/NvTpWsgTbVAgpRkIW
soQLAgWJ895XsaokPBSmU8NyS0eLAZlAcT6VMVlCePvldD2cgxLXvQN9OR0/zAF5+kf4Byt846m7
HQ14GpQGWSszMe37XoucezlLkXPr+7y7u7DzQBTteD7lPXQxYWzD2z4JYOT6Yw2JkEPJ9hamT7s/
rjY5C1Onv4IZ5LcLuyxSNu5NXc72SZxictLhkKnTcF2BtwczSZ0QbVOLl8jZ5nbtne3iFLucrQfg
dfaNDGfhhJZTl2KKX8dvc2VaY0b+LjLqFhngbDwAAei3UTzr3gbK6eZxU2kkSdD5VHjXAqEmbWeP
h9gr2schUNvHWiudk9O7n8S02qFY/WRlrcteg1A5ZMCRD7YZ9NtpmSm28zVkpdUo13GdYDpfRxxq
OX/Niro5CnONnMH1+fRGYXPBZgMvtVduzr7zudDYuAuhDUoJoB3anQdVfUgN96S2hpEi9VNlzUmp
FJtzX1HrP523mlGrWwn327ofb1pNtzdB02e7Jjbe6IQSpfNcshsQBq0Ho2zgryebL6YPIZdkROIP
YheGog+hhuIPMl24iWD02kRIX6ElTM7aNOAOalLXvgkXUASi6er3rIABcuk9XiNCWp3R0RiyrX59
AfpJMsDnBzE6c1jcQgljkQDZFe/YIHgrb3I7oHK0ZAD5pDxHVFHhcn8n+4QkFanltj/zSJcisbLE
tVTDznFALYY9zHYN9MBl87SQdh2ito53IepH4RakYA4cJIt3wukh7B5i0xZbB88RKpzkaA8yFvfF
OqMaPzSdH1z3djPc9qrV33oDFeKNjGOEmW5c/b7oijHfnR0kn8ADjE73S4jeI4V7vUeSJCh36wpd
Hr+tdWELl/V8/f7CbKuRclT08albfhrk5+LD78ogvzZ0E81bcgjah18YifyXX6Tzj8zgR+o2APS0
pcMPyQiFimmWRq+0PRfHfNFZlkP6fjaJzvI6FjdN+OcZF3YZsoPujyD/vzZD584bEp90TXnw+mRm
pNyth9xv3oZm0G46YCIwgxAh9vNciHbibTDX836dRlbd3/VlpW3PAhAmDYe0QQ0QPptGFAEC1qq9
4jTfjKnLglObO8NtHudsTCP67OM5ra4TI3XV58Eid6CObr6VmHoJTKRVYfJARndU3chD3ovJDfVi
y8PoAGMexAPZFuogJDwgXrjiZ057oJlVf5CzLAl2+hx1d6tdR834NtMt+CkJ9VRAtRttLK2jw23T
4odxPZDW4y8B9b2DbmipDCzuyPRgb3+/mtia5ZJjoVCS4WrrDYR13tz2jXm+2gd7nlagY5CKHmb9
ek6jCto7pCi9LoO7XfHtX3UU7sIuG35x23zY1vBcPfrvsZHhzBexg/O15jJphcRIoFEC6BoIcFOv
IZ2UB1cGnJzD2V3ZERlJkA5vtoLGqmKsEJ1cZpwnyzpDuCT1qhDupMVTw1ULec2yoj2GVxJyOWVZ
m9baCCEkZoi3sKpdqjvOaD+AWc/3boP2Bv86+1c7pE9ES6ofoR1DdWc16UNVJ81pRN/7YNHn8kli
hcHwz7FqP1uUaYA+KHqtbByNnyTpGWgQAqMZJmG4wIhVA+5c8Uq3gXgdF6CDeGVu0VGHhMDB9Oqt
zzpbkzr5pl6Ev8jXk4GvwE+tQ/FWizireLMCocXaBNDUaAhfeN3G9NPmIaaY+iBnq2O1hYsXBId2
tGO6FSRODkPrvDno3fh1psI3DwNF1HWCXOJiJbnEBAEgIiksLMHrtdPlpkBfNXcVsCbDMcu9PQHH
i+wx/kYfFAqJ6reAF4BiYYT6xtBp3ypLA2QFu9FUDPTnKUlKJTzQvjm56lD8VP27IJ1VNMF5wy7T
ZdW8zevrkXzvf1vVH3Xo4hQFyUseHq+twbWOmt/TmQ0+a+PNSn8r1D9hOV8HFdn+1o3nT0VVbM8k
Q3TQ3esdSqqBDn0QTYs8O9vILorXS/SKP4UlxStL0pU33Io3MtUPS+ZTTqGYNdy2+JWSQkqFwStA
0Dvds4oGz3XnhvYB/Vf7izJH9/I7vEakAD+vy8ixDmFjQUtjQv8PhdhsVUd5Tp7jyLgxHRjE3hnH
5FmZpkqewGcoc26s+M37ZhNP1NQfPNPIz89GluBzpF4ZRfOSLIrmRppCLGk2p1YdlOH+fUhRNLiT
w5w71zRHl3e2gsQzCxVXjeZGz3LwAHiUCVg8GUH3pt9VZntj9CaaiBlsO8esG3q+ZJkw8/l/drK0
3S6StMcCumF0E1v1VLadcychk+4P97Y7H9cJuj0nV3yD0lUvE3y1sGDuqqJzzPm6c/JQFkV4XsSA
wvshnCh8yl04wPCv0FyB1uz9tkFNpzuwTcPBXJafFbfcjgiFvSjpTo3REiy6ZniZglrfRoMVXolt
BHF7CyrqV2/h9BdTVZiwZ2bqnbOYBtDph6SG/EwiSjZ9z4b1VXwSbsb0kXoZLTut6punKfO/Qac3
3HhBMNxM/ggKXU7lwNe7oiD19h5wGVW9eyRGhn7RBtVGxmhJRHvdghBKJq4xWRFP/nadLW6rnt7u
47yEjMvM+aQOdXC8CLEblV/UwPscWjXigp1nntxeicAOziqncljH4pdIcTuwx75FytheI88uCaUg
MW21AJ4RCZI15Gy9JHJdirH926tJJHvUEGZpkImq3owPDiTSu3iE/kuGvRdi643xoXdnZzPAQXG4
cMDX9GtIveX60l6Mp7DMtJs6r1MbhUEWGd0XfSqH+0CHW8p2MufgsbN8Quep3vj1PFzLUA5J5z6r
Zh/fyqiCTeqps0bIYMLwoVhGnhkETzRmrlMqWDjuus668qdmjrYe3G83gZf90Gj/jrZwvMx8RHQI
nWX6cuHRDIdDE2XglKp6C7xneKodNXyhEQBcpf8iByO2WxBEln9KF5vbAFSdZwW9w2VItb57yAP9
VJne2wS9B8Jgob0tJlrRsr0z90gDLPFgb/PbvnB+X+NpDQTeZSP4vARUfTXBbBVOVzKc27IDjGZH
Wxkqbmo85+WXLEnfrgZRaEX60naujbRNQN0UBkkbd5Hyhb0x5i+Lgx2qQ4j4LraosAARr2Pz2qBR
DvkqAvwlQKJkKAcjsmNwNEWwu3CsQ+QMzUNo2WAEvxiai3Qk7IOoB7oUm0aknSyAj7t2aOYDVXjU
nNwofFIjdxNPZfYXr8w1UamU2NRwgxeZT3P/5XyJCBEgOEesV3i/vjjXNQAFo9cACN1D/epghdDa
JjWq0hub5p07V2n3dGYEEAlYw8+6jYNTvGCsNxLd2ZGznUJjfJRDa9TmXek3KD2102Nu0+SRxX52
lHtCRgSVMqu+PY9cymiNYo2bRF6Od6/cXfY33pSU2Ie53TJ3WF66XE2sK2rVAR1OKa03SVmfgAtC
twoA9nkMt2m0FPwXS6HGHg+Q+e/iOgfVfrdPKzfar3OCoUg3E7Rq53XEAcPi/8d11muP//f76fpZ
3RoWpL1Vahm3RaMf+1i3rlvf4Hkr7XvjdqpYhkevFFY824hPIy3AKKUbt2IaxHuOkfCKppy91nr0
kixTJFLWlqEyIqi2qwIIn9qkmvZiFPf5ihI+0oS0p/mq3kRulLx9S5cTOJ9NaRrTFTJxewShI3NL
UsM8RVVmAd3mO78N+MlDdY2xJ9/v4ieXM7n7smrbq7fnGn+MrsnyKfd8QIIHt0td2BNbAz2LP2zq
4kASms6cWj/bc5h3zPNpVsxfe90qr2W+zJIJ0HVZO94p0KIs88Ux9Jl7C3OccoizkX6OobwFK1Hd
zpoFI+LfDMUhIRPKJXY901r7f4+VldIo+OHYkATX9kupGMpWzkxAK+ezfLGVqYIe9rv33+NcBwW7
oiGZ6ab7C24sGerAeJU8AjC7PMeJSQ41VIJ3qy0FWpD6BkzGWXCnOQHNZ9SXTTMD4zxCa5gp8Yux
mP2sS04Te+mtDK2K1ns4khQAzHPxqmsk4ckCwcG/BPNEf15j5pnmMXbCl4BmpVcOCR83k+cYRN/s
DAnkY1E6z41vI7C+DmkOue4DCE2OSuOdvQFkZU8xBHS3yMCMjzM0KdZkdDfwAk+PvsmhiRSUTqpI
3zl9yZfXGNvJ7ey+TZBZcnCN9DxVRjJ/tJJ47wCl2ZVulZLr7KZjoUXGU0mj1b4ryZOZloXK9GLz
FbPdloXdnEPEMbHABrLi/FTq028drMAnUsPGE1yuJzUO1Tuta91oW7xO9Io9tYtr6lrlTrPHq9Zw
vGjLV+h0ShT993OkSbMW6HSz2Mo115tJA/RcYmAxJRj2G7GnrdduK1Tvjuel1psRt9xg7KTnG1mX
K16hGnau81gPIExgY2csO0s3UvoroP70bSls6TerUZtmcLeyX5RwMN9EIkx0jlmXWB2rbV0GAcx4
M/M5VZCF+0IK7RXaTuVTW0zWsejM8qrN6vSTMsNZBvDx558DxggNuDogLSNUQJNKn4wBkZcwYquh
bezsKvs4NJehBItXgteheC/mwqDrXbVgrLdDZxl3WQIeaPTdr+BbNf8UaEji0MQDy1ddKhNpmti8
I7dr3El0M7a7pDaGm6L9PS0s8xRC8XRDJyn/qkpBup3O0KKGRAwrvLrjDSkh8U5LiJzJoYaWFIjo
u/HD2I5a42T3P1H5temLXuJkORmTROpoha5O8RQgyRMkfUYbNAdj1kLlaqxI2M/8jmx7q8rd39PU
zG5AA5ekPqMsu2lARG1hhtS2MqlxU28fdR1dcaBgFfOuKtH8DIaJDkCV/OoyhDVqevBCvwu3KMGe
vZba108z8k93NOC9sussvnZZPG+0IvJfuw44ktYX06tfRdbGa5v81XdQ4i6KwEMpCxpExaJntzPo
aKJs4J00x0Bfd+nTNuPYPw81oXqArebDcPVK8H+dm6ZBtHUGtuTt0v1pdMBjjDrSeFbwnDt7YTuh
fAaKfaJmeDME1V5sI5DLeXd2L1OyvtD29bKCSUPX3tP0eu/WSnkFfYq7T2jb/aYn8ZeGFoMnta/0
hyGr0o3Y8wyKxwxOzWtvAfXS/syjmfbVn6v2xAvQoEaXJd/obms2TeD592AB5+dSaZ/EHuhZdUh9
0yIxxkWipj10JnCiFur51+i7Ecbjr8McIEnF19pTX7bzFQp31ZVqQsvLdhAMvZ3bv0bf9Rb+E4mE
3mx6smNoYd6erKFgp/MJmfMdFBYpPVApWaN66eETI60GMFhOTnoHGs95yCtF2SqBxa/Z+1mQkyoV
W/R+tnrPZ/FY3EGP3W2jwH4KeXq95r1o3MuBJnbz3ooh4rQR095cOGQ4xf5TWWbutcSuEWj5kAmz
wJz2afAMuV/+otVpvPdVYP9FQ+NYrMBNavVO+rMd4+1sTuP3AMHd/VwnHyOapUTyrxHCE5XG0TaL
wum7GSg0fORQbR5ht8n4FClq+OAvG44m9GADVeEEs8M2JBMrmxNn2YaI3w/ob1Ai68aDRr/beYtD
vF7q8qFJ67tJKWuaQpY9zYdpy9rUgMebpr5royT7qfckfI3KK58ngInXg6voh3EulS9ksM4RBk0/
m2yCeMiOaYnKqQ9ri6ClnhU/KD1rN9W46FkG5nSPuOSVkXPbW7WYioM16cNOYuVgqOkPKOy0GxlV
XTTTU9lfIZjZPLK53PZzTVnSR9+4nZzxa9uQhysMsiNz006fHT3fSQs0/OZsh5HM20mXs6s72saF
bfaOBsVtGmrwtEb+NO1RVoJW1g9QipBDaKvqSYHb/qSANc/4FuEUbK2p01LQ/ZLx3UilYPFI+NLT
/k+neYAuek07LH2v1TQ+Rcv3NWRfFjWc1GJbT+NC/tvst/lhVbmfwd0ieF0hnz05V2I/C99fhOSx
Md6kU2huZlg4duKVuWucnAVJc4zfl7oIS9wHxdOyJjpCuaLHuzazdm1r549WmbLRNJP4WOttumv0
iJ2mmtI436nztWXWv8Cy7x30Xp2Rm3Lqp2TMmiextV4/b0dlbJ7E8Y82dZlLhx+tqWuMTEnrZth2
06jtpPC4aqacy5Yf6pghCpUHfxg+S9Xy7CYjTBnzr+fn8qZpoNJ8lmHpis4+9EX32Y12kF9uLH1M
74ap78N9otDq6eR/GSZLl3E+kKFL+/Yoo/fQdvkeky+zd7usKCOxS8R7vNjNRQTzPV4uKaHed7uC
gKlchFzkUJS+vW96WOJXm5wt/Jl3uhBDS4zlwktIv/7bvNYdaAqSyCGpkEsdEmePGsPHmHXFFuK1
I9WoX+2+sk9VZcFFvbweMoT1irZoXoD1L6LKdg4TkyuyDu9Tz0PxXNjI+P7wg7raaPqg7puWbzZh
Fygb41cA9f1DALQYDKu2EQ6CJqiyW9OEJ1SiZJIT9LAvLOo+f53UNsndW6lEi7Rx75k57W5lMqET
GhTTJint8U7GAYz9h36ilCg2ZYn5GEjX9Z5vK+c8W9zkhDUqi+TfwF4bEA/Fv5lU3q6VfDIe5TC3
vbNzhibYr7aa9jpKiGqwyXLVZFvcB7thEYeVA9lq+FZrct756MPguIjDhnZi3Nfjdwn4YO567QCd
bbYV27oGOTlwT43jnNcQh51r3p0e8Ki5XKp7vx4ooPQwzxBLXzh45vhJ6bW/XhevPD4Gpdnx5vP0
KxiUoITRYnJtFhqchl7QZ+2YD01u1k/opddPS4CYJEAOsfPRJKHLRMDK1nnin9dal//zWlPRfvWi
WDu5erhxbKt5lkMMb/4x0PzuTbuwLSBF0mfPvO7UtH3u+8x77LNwyVGhFzgEg3n0VaLPYxJX1OJz
7S3aoR3nsWArcxm9Xk9mqMv6YpvM0XscWV9GXam9Rln4OiaR8zQOPO5ViRFey1Bad7zZuaELrbmT
Hp4s9oKnWLuRgQRBrR7Qy2h+ipa+H7ET7R+THtRUbdEMtu2QR95pDZ8cmSExdCC/XWpdarmUQxL3
TsK0tgif/Jo+v2UNlc6r24HLZN5S2VL9/BCoISALcPqPYdbf13M63YhJDiWsTkdnTnTIHAkj84i8
UkycanXTDSIc1akazdipDlrR21eylUjkJ05O5QCHo79rob7fyDZFbLI3kbPVts64sMkCJlW/jeoW
3T6kARTIEHxhH0jDaBZ1rms1vTnTidHu+kYYVkz13rJ0KDJ7BKQPCv2Th3opkM5JmR1oM0gOQqe+
eqdA/zlqIGgo6SHZgjTbXhDtK0xehuItKTmevStMXuKo0obnuReO81KLN5l5J6NfTXaLLiJ0K7/M
JUxdvobIldtr1he/07/7sC49iLNr9Q0kefqnKqu950kPj2IOM8SWjYE+3FGP7C9joTbXuVomO/Fa
QaPsAy+mjrZcwHdQwJELnJccnYsLUEz8cIHIbdwDVKagXmlzaW+tMNkyJO0iw8wC0Ddp+jZN+hME
nu5t50/RrrGi6JeKRo5Zh/8UsV/zMEDhD6lFkXwelfpJAgBQOpBdBMbDOhMJ6PCXSmMT7Pnm13TO
rAN6h7ytLISc0jGDHybibdcvYJf1ILYcLULobfPjaveiejhUACXJcyEAezFVhoqAKZe59OmiCfq+
8IRYC28mqwvqctMFiLfJwS46ElVyWsdAsNrlsLrFNs1BuJsHEkHiuFzivA7iLtuRLPTO0Gv7dj0M
Xd+c+hLo0rs9AI10a4wQ7e3+OKXlEI2GDzFFG43HpPV+6YOxuIcrWb+rlYMMoIYOacHgcfxsr7Kj
2MUiZ+0yZ0ga/Y5nm9UcIBoOpx1F1j8t+mG91f6nRQNET/u8iVxnq9M5tewpZANi+a59HMfk+3mL
IoWT5XCx/6BR+CvCruBpFyf4Mv0QxYjGyHCNdZbVqjD6ft4Bife8n+mrYQfAyb2JjawipZPXL01K
A5+qzDSjZJUDj3DlfJpsOtMhrPkdmWL3s8b3Jzk8zb+d47q+0Q2AkEh6Gi+85sMmVFr1V6V9EC3X
ZY5V6W9zfE3xb5sgqm/mBAUcbZi2U1awKyaj/b3l+3nTQ+LyUDc9dB5qwO4rzObvjQP3A3yR0zZt
4HJ0hqnYUVGJH4Aej9e2OylH3WmKJ1fzKnY+9GEZHnTLi0TNFA2PY9/oXy8maW2twLZqFk9tDe+B
O+nOtTl4U4YQGw+Q9AfVziGxcuNLUo/36eSmPxMjoZOSp7dn+DVrekyJCBXV+FIP/b3kz/4u4n2N
f4ygic3d5nQB79wu+QwvRfYoQIdur1Ld+mJNTU0DWPhJABVFqNqnEY6tM8whKw2gnmPWHYwR9qoO
vt1jaeT9tihM/SRIiDhH+GJZVOa3O1l0Ai0piwqGgsZO57xop03dPkbHD2gxjymqMzwGapXfom3A
DgQB2vOQHvrmSXhjNUzkTmBYWUxiX0x1rOa3ssT7OmJCtH3rxIrGywx9vw3okcYrSD6C29nWk4fG
Qsi0C8P8Z7fs01vP+z7Nqr9L2WidI6xWRQcHkI4H0u5gNzENVO/5VOgAmoeiTDUcSAVPkj9djRY8
2EiZKzyqy2yKNtVGh/Nh+UEO7F0xzqTXpix7QE5Ko88agbGuikcAVX911LYynB0BGbXzjGRRMWkX
RxCX5q1uwEN8N5KqyopGbV7e8juD4WSHkQK1aBrv/H5Sf7TJK2rw2U8yfeo28qb5XgPfdEsDOxRh
bwFop+zrVAHPp8TucWq7g6W2zo09+ZazI12SHHKIFEEZadHZHSm6cxPx90A/hCZ5SuvddarTxC5/
GTDrvQH6/7UbYfpY7XDj7M00CV//Jt5e7HrkFSAbG7jICug90qTmU7rkJGWsuoh9UTa2EC0md+GV
2rgx7ay9a9Ghem2ovNQtSUiSA6g9deVGWDbhWYHSSoHvUIambf77pEozAefl0x1JqgL62+WgwFMJ
vBD9jHb+w7Y44tC0EUkcgD2p9n6C3bjU3Oo2bqbpKVwO+Wjtm7KA3X0ZyQHAvxk1PHQuFi/r1IeO
WrGMoHSEjwNk352KUtNqisc6uxl69ZuY5GB3XnHtqnp7ntlEdXiNZNlvqFZ2N3B/ouzZjUmPAHyB
0h4pbGpMQ0m+fTGKRyLl7BwuYzPIfstTVQUvk4y3bJm0fTX3CBotMEttoPuG53I8MpYYOZMDLGnw
FiS3qxn6XgCcZde9Taibkv7ZWX1IdAd1T6X1HL6TFZ1Xrqt9lMYCdxcnxvSp6UPyqJb3pKtgucKx
hD3U1pQbcc6DqtJQWVRH8bquVV1lfuhvxevyU3NnT84POounTxZc0C/IARR1XXfbolYeqgFuMYks
LLqzqylXr2Udveaj01jDtBev3nTDCU0hQHXLHYHjiB9jvTzJshIBEhLCPqV6llGUQ0TJlrO6ldXI
WXWQ2FcTNFo2mvImEtGW1rMNm0P9s08zKwWPCJqoaFCvBt7I1wY0und0ZfPVXAflpwpyjI06IFZc
8KL5JHyCDRS1OzWIx6suyAFcLDlVttPaNorCClY8hplehMYGNENyx48SfC1Is9ErZTq7uI2RQvKz
PwWGDiIAfpUd1LyKNuFSglOWEpy/lOZSckBeP7b3YhKn3UBgo3rmcJAIcdgdRE4yX2zrIprVgdHN
unuxq40yIEmDjCz9+tptje7bVRn6T/6smFB/CaVVkOkQWWlwpM5+/DPjtxxylcUTNh6naMEkB7vO
AT4tRribCZfTcyjUlfm+6yhLebW/87zXsGinhzUFMCkmbQF+pFxJ4kAcUWOOe0iU6x1fsMajOFK9
oeZdaK8QZKQnB2Umvvg8/WhmnXdftugaZFaEoII/z1u1duLXdnCLjTNn/o/Kre6HgYT8Zpy/l2z4
eFWLlg6SvvotMbMv1pDk3zuFfy39y9Nn9gPZLszT5qnrCxICpoWoWjjOV1PgdKdK9YabiALZ5ZWL
0fx4ZWu5shKW9+VUkGcp0u8U7T9eue+SL3GZqds4N/uHOcoPkJjBxj2bytEsJuWHMfA+97pEhwy7
dvdQ/Hu39Pz3J+ro6GwPsfqYQGi2dWjR+mo13esC2mb+71AbUemckx+KpqivQe8kO50P/WOQ+sqR
/u34FCVxg9xjPO8tby4+OaEPYXRoar8gpPF2Gxq3ofhB8EtnkAS8uI1p9v5yG5HpFn+6jZpnkDuD
5+RtN/J5rgbkKyhCZJ+ggi2ejJavlWVkeioHsHy5M+X3YuJpq9l5jdEdZSjTwxmskgxbYzxPp6/b
abbLVBoD6DGHFNmZzWjXG6H14hda9sRWC2BCa72gJ2C99MGShEEE6UZsdRAsqN+F6wqS4xcQRtnT
osUq01HJpZ4YWWQTzE697Vrz7dAsZwnwd1vpQZcuIzvqZ3IrqUHidPFAzoNqj6Zeq7BU7kTXwdTI
LlACmW9hg0VmWv0p5gbNwZNEiU6NROXzNN2WlfrEc4u/jcoSPsxpMOvbfmFQkYPe9j3Px5BBwzKS
XK8OpBGIVt+jp7HeF61/hYJ9tzXIn11L8S5N4L6CYcKFDBWctXjhvPaupfCX6XO3RYJgQ4+8vz8D
B+YhDDe+P7jHItLQSqTPhx72xYimgntUHdrhp+UgZ+LVYXHbtIu3asHOdENbXOeQhD3MofFJF5ba
ZTTZ6iehsBXfMlp9S6T6HvnneeMfq5RGbdBIBizMH6xpn7RwKMkj4PlpUIxjVKITsjwsSqlcDudo
szXo8qU0vx68SUFgs+Tpdwjtq9hUDEAK0fQdYNeuTL3kdYrqklY/7MJNm0QeTBZVera708IwtggJ
L/Y1XtPN33h8G/gOI/eySvq2iU63yNBFpNtgcV+9wRKXOe0M2EF2i3mahfeBxg9X2w50WixlHs/z
g91oZPpJqjtO8TjPU/N6ETU48VJbPKXs4J8U/mmdYVO4cCPH3Ll5SIGzWvb4RjM+VRP/Uilr9Dp7
NimvjYbiPKWINL7AsrNX+L1BM8XqbpWU/Zoo1eipxuOcHtJEtOjYIPuSA00PG6QkGbapdZqgrXgO
gtCUNcTcG313G2asIUsa5MHAIyXZJguLBAWrLnwpp6qCfgegUmVE4UsBcT9kLe52HmGf3VZGj8y3
7zuHyrTfvAnbapkqpr+bv0SI06HBbm+hSUPvQO205fKnNGcCc6cwq1v+lObMWa5aYX0r3nmpjIuX
6jjBS9189cqnSYaho3+c+3fB8lnjWy25HdD0dEYaCD3lkxJMfzmbRv3NNryfXcQpcaAgcFyPxyZP
jJtwdCHdWd604CCep3KcXqy+NW7KbkoR+ubNWUP3bbB7+WCXN7P/R/wQwwU698Vgq/vSdkgQQWJy
MzehfjPpKE4j5GpsxLY6/m5ILgG1Spm3uo18tndtGBiXDm1ZP+UXF2VTA4kvRQsf5JAV6Sf6Vx0Q
j3+Y5AxeN28Lp3y6L0RCXoxl3ECbYrtQoP05OgoBu6f2L6vZQI9yvULmFG9XcCywWwtrnLfVgzDd
y4w12Fayl2DIrhUFlk26l+JNlY3xoUX4Hi05V79uZ7W6V5dKrxJm3o3aATFYKr380jbPDTknZBaq
GCJZIsSRNea1Rg/ZeRLtxd2uQdxs0mb/vpggblVSr/zWlpQjLT0LbzJkiF/RIzvb6wmVIgSJzH2V
1NW3kmdVTSuKZyP3YSvKJpDGi71fptMBFazTq6LlT7G7L4hcFDu095KXQSXd8n9Yu7IlOXVl+0VE
AEIMrzXP1YN7sF8Ij4h5RoKvv0tJu6u3t8+5cSPuiwKlUqLcrgIpc+VadEU2qW2jttHV/4+fUSK8
UJjgmlZKWMuATaDb1080vp2GsXt1bDEeRxOYZbKmWW4tlcQTpRIM+hXrfgIJdgARHgMEeZumTawt
CV1MHrtwqzQf0lyld3Fr/yAzefmxb24LxxlftZcZeFuWAw9TGs4j9prF0eJ4CCAfzx/JVgqxUihy
vGec8ceEgwrWA+p6Sx40wRkR7iz1BLLpCYML9tY5DuDbUQwQX7oGa7d4AVwaKudDY6+FDn15sPOO
f7SXOBZ90f5/s8spWzNVQ4Jdif6SFtLfpPZQrstC5E+gLGQ76FIGSxF2+ZMUDYqWvchbGAG6yRQi
KFGBHpOcLQY+nyGXFxpMq2R6SEFCFmHrJKGztcqj0v5k9zK+l14nd0Pq+ibCcG53qPCyzBbQIA73
DttavG2HHzRglKC7Oua26g6zO2T7oDcDESqgp2qwsEyVujhx2b90K1c58sU02g6CUypbUDeqes0w
aZhr6kKVtIK4AkpZqJsrKJhFXD4iMx3c+717JjP+umAoigByr9IGS/pQQcshBLOjUc8av4TO2G2g
XQ3tIv1qnd+vCPiNixgREmgBfHgN09v29vIN1VoX9X5woDFBCiwYnCDzMr+raaKNGHQMMqSTA3Z3
nCEtuRl0li3vVfcQT+Gm60V0JVNv+vVRiOYHjZHpNulm++ekTk310erlD/L/v06Ke6DFwPaAj9a3
PuKknroGJMlbtZLV38YmOhoJdpuPRdiVn4o0/GXpXVftNfHCx2byDDpBNnfdf3Zp9OaMiFV7vnVl
ioozK4vqFYSYQ0dXFivmT3foRVRnPPy1x7yiWMjMrR8ACbGXPBf2vW9b42bs4+YEIrjhIFuI5QSe
314RX2YrA4CJp6mGkMZY1s03vxb71gLedlECzg2SAgiF5uwblHfEq2t79jJFum1ecjA07aNXvC0p
JwCWesnflkRJ+SnCdzfuWvlqlJCNj/TViBq8BXQO5GvR4p50JbXtr34lm0ATG4CwdKm6XGxIGyxE
WOXseqC4qEGcvKZu0zcLGiSlMNIMq3LbO7/bSVrMRQADL+M0wV7w7BeQDV7gwgnx/llAqmO++Dj0
X3xMAH4OwxSzTdSzfiUmL9zHQTC+ejEYl2VZPbdWmZwzMEQvFHQ9XsktjlNjD47g8RWCN4vKHoJd
ktrhVqBYcYWyY2cdywr/15BC71eszKD7Qf2xc3rQijjOWkFUCLqg7rRmprcFlulHyMdoT7z1AF11
V7p6t99MZJ+4NfsTxT2ZuAaMKNjxVo32ZCcTDf6v9j/Wx3f8w+f55/r0OQNCdLyvLW2+CVDVtrEM
18EX8nczgMh2tPtrX6Tgfa+lj9RFkXxrmBema2DbEf9pepCM6AmzD5sSCL0kHlRhEjyl/73UzfK+
3Dw9AaWvq3JjRWoITslRxhq01TKw/GxDNtJO6MF8epGZuWCDDV5svEqZE1l7pEbNGTcm/cxZ8Nbv
zx5Y5p/imr29gJPqzW2GkWm3oCv7M1hD3Kf0t9vUqX+t9k83ml6GEf6LXXz72YSDMRSYrl3FnVPG
au8+bmPnHmhPifphfNFL85R1YLYgz9Zh3c51mQ+uRBuHEu3fTDGoDkUDrlvyGQ3uLpoWaDobOZbZ
R98B7Mv8wx3M1eyeyXA6gTbijrxpWRXgucXm5JDZqoPygFpxQiPfZdDBfDYrpCRCL4zO1AXV37bJ
u/jRgCLdYz6y1dhZgABmzEbVU1suqDtNFtuBjNmcRzMlAIRRRbGjUVpSQHDjTF295JiBk4+WLECv
k/VRd+ZRCFoUI0CwQixtipvopm1ywMQhB3eiWEofVRM08eJoQ10rFfJom9AsGmpRfIqQN3p0sjmU
Qg5NDcrn2/S2rc1l4PVrq2NQKYyS4F7VKFWzozH/XskBtBNeB6BxP4D94d8e0u+OjcKr/g8PIKcQ
Ftcpj7+s4eH8vlIxSyfQwQS5vQYSByEVlzloJ027PyTGhoj0Z9s8DlJ9kOzXDVhgeWFYW147yErY
YDVFRXB98qiLlMncJYQNYWqE5LPphql5n0RoHfJ6N1GPXN8n2ihHOIkIpdSJXV77LD1CftB7BDTY
e/Rs+xllXM0ZJLEeJMtrf434tlrTYOcZwXlEyKrTg2QqiuxSepkNVlrMTmOerFFS32xoum+2Fk6i
zbd5tp4EKY0t4P3xHZlMf8CmCsTPW/oEavD7o4Ae8IJGaQ0bObjCtId7MsnKQAWR9NIdfQSoa9cH
brsmACC/PxFIf6D6ZTyQpTNzqD5N38IkHvYUgGtBkLud6r6aA3gyZt0FL9p7GqQvGbKxEH1PxD19
wUTaoezjn9PbvKpWwrVB31yk/j7GewDYXX/fBXX+idtJ8SnHPompVF2jmuE7zm1nyW3R7mgQCOlp
x0CUsKQJ79PxvMpB4jp6a98tkwtjjwSasPESWgHSO4F9B3z3aY2kciNV/A00uF/dHvo+IBoJ9rmA
GqOXZdYXTKRxmjhWhr/iCUAzxcowE3vPNQTfMupxh7S4paEX7T3ywnwRVk228cFaICGD9NqnMQPb
aYYMhs4sdlrKRduBrLU/2P/pj5zh2Q4a0e9RuqwAYU2BVNCRvz9igJUXV0sWI6FxG/gQLGwoEuhJ
sGoWMZ7hw1CCS0OG91DxCu9dC1kWbI+D7QAZ23twBCDm76L0S/rBiTzsMLHuVP91GjlPllkgXE0f
/jP0pJssuWYHbvSS5Etr0JK8bqDZp+9QDzaCtz3Uu8MBRW/6ZIfnkgsZv6jbU7exzZUAK+xTjJMH
ti3/dqNXxcChoB3k3V/dar0aAZnf3fQ5Zl6N7HRTo3fa201ptX4Ao/KQSgAnIEy27aY0PUIXLDvm
luFsR6AQrkKWgLGXlv/Yhwhd1zYvP9ux+BwLWf2sE+jdpZ4SC6YAgW5E+bMP6s+jIYrPeV0kkMZJ
vcfRxo+5MkR2hUDF211qS328i+vEyRp5sAb0x19qZr6xxkBpWh6B2SKOmA9maEPOtDJ/s9EkTcHh
RxYkNgJ/nSH29giRmPLAkZ2BMA93HskWta+ddIYHaeF1EHDIDjcTuLBu/pC+AqSxNbFLbazmfm5e
hm6CaGnp3PFRuQem5eNdYDc2VjomSGNP7RXJdsUXfxhn8XgyMu2ZrJ2Dan3/R5maJxOcJLcLz7Vm
S/D74h8+ZRKMz3FXf6E9Mu2WaaM8DhCbb0NzT3YZ+FfBfGAfsulzH0F24BbepTCwtjs2xM4dN9pQ
5cEon6sIShWQirBWMfKMkJxLpgsLW3NJDjx4TrvaWYoCxepNG2XLdjKjzRRz52IAcTs3VmCLU9A6
6yEPEd6iAXKRkFtaFviRbcg2oP5vZfI4gjBd314HCbqQjqdqUxYt/n51aSAA2Y4HbBrHV7DnepCo
5Mah113b3tSB8l4qkNccuQ/1PqG1o6188pZ9Cwr/yTMKMGFVP6uRGV/0hZ9WbxcW+HHTFoIg3EJ2
sbAy67n2u24l+ta5SgvaAmkT5wckDMDoEE7BurKhipBYYbHMKpDvRFqertBXvQ+0N4A86JsWkn6J
Mq31f/YhR2qSBGwnQnvfFqMrkX8tii7AcYud6Mg5lGK6s43pRDJkaWKPd3qMTpg01tj4tujD6fvY
f5sHPhSw3CvnSwNZhgWIj8SjYKG/GX1gbCRoDM92EsTrvm6t59Lov+algpp5DB487Oq+g+6ZLZSe
ZNi/JwF8q84o6EnArGmYz5NS8yTIqs6TmhIBLcBNjHBIj3HNjWU2yWSJmFN6jEIFknYa6cJkfLuk
oSk1EUDh+XRgCgm0QpdVlgYKwWMLwuvQAotPQQgGDSNvmwfDSaplWbXiy5jLq8dR67UY5Neh9buf
KJn6JXzuP3sZAw+zr5xr6pkpdJ9accBftjqnI7PXreN7j3bSvsRhtJ10/ogaWY4BsDUCdePUzxjS
xSlXB4syUB983oeFL8YD9ToTivPdGExbggSVCjrlQ4OI3owQ0vAhULL83da6YKAgUWpyJj/1PpdQ
R7Qe+f3H9cDtFZ39tDuBfwPlKaZnrG4RlsExP4ElHZgbHaQpHIACS+6Cqkyjo3VDk0JoO61vtikJ
Lpbxpcax+xD7QYVTsmko/A2j1dxVMnevo8wTVO7GAcIFIE6KdUMDYLILF4wXYvvBG7vlVTNmw/nm
zD1N7J1Wjx/cIOQerxXPG3CBv4AgJji3ZcXZokM8YB+w8KWy7fAytji3rAC/37gMDGSzC2qupkUS
hwaeLmO+Ap4Ioga355Oyswpk1mt6MHVkd8beuRRZl6+kdqaRMEMGbmG2AAgm7ez8x8OPVs9tZoFs
EWXpmu3Q1fSIkV2gLpMuTSI+vA2RUVqJA1QfsBl6CmngffATg1WKFTny2EJ5EKs8trcdOdvmFdhY
7RrItDlikVc55CYsy7mL06ne8bjL9gXj43WCECQ04pL6s4Lco2dExk9f1ju3tL0vnZerJU3K3aTe
ycwC80jQj1eGJedJueme6YngFN0OMSJ3nhQC13YXJOPahkLfIteVCq6uVKCmUvUSQavgzBxpAVej
j/bg2hCgv0LpAQgZ3/xwagJzSVvVwJsj5LN4n2yWsdxCHw3yxkjnXIEZVtc8lfXZdqFQ39q5C/Ed
UKCYcTMeysC8p56rTXQF3pJs17u6PEFPpUVooDCidGNWgN95YVO8rRJkWbeye0RSY8sP43Xh4KCp
UhuEhLdbIbeETwMEzY5WU2OyC5OkvbQgVVj7vozX9Isq9c/KjItHKLnZJ+o1YdCdi7oH7x/GqAlq
U65dIC7WSRm82VC5eh+Whj//FlFVW5yriV3Jn36KII9v15GQ9fq2kAzbOwbZ4jOtg+Aw6DdGL0GQ
CZQqlea/stL4VysT744PEO9uQ7DWk711ube0Gss+NlGhnuxEbLvRtz5n0oKSddGMW3JLkULPLBzs
m2mwD/9p2ck2qoUrQcNFy+ahLA6MYIGN0bMdqgbDdc6nbkMsZNRNEFv/0BW6S5RlZlOH69toKBGU
MItfEV4LTwM0hQ5tin8ldR2BaHnp+ihE0KMJ1xyRogIuUXfNBNjDVtP0Uxcpg/icVl06d6NRmueo
Mn7OKyHjcUmi4iv1opbzy9CZz940TU9d0XZXAzpiNCYsJu6aLLjQmAJy8a4ZGTgDcEcwatT32GDt
QhCsPMXGZABTNG5oLB9s68EFYSDN63nfPI5dvKSxaoriT27+q8I3bysTYN37sBgeZV6koOXKhqOr
uZ4AG2a7xHYqaOmAL2p2QTVNzTi/p15SZDYwgLG1oe5gAcNdpMGFejSpwAZ9gQDBcKQuLen5/b2X
Jp9GTXuSDU36YOiobVEJZ4sNxgC5G1HtFWr3L+SCpIy4QINif5vQ5a25RSEAEBR6EWr6PG7nRaK8
HvYM0OUFGCYCpLIrd5HUAdDMleMYC9vgAiJbbbBy+im8q7IyvEO1ZLaLIW+0MMmntlFmV1T9hUap
IefxUASRezc7pQ0eLg2+A/O6aQCmJJOn0e426XavQt/GSkBhG6QFX6HgChiSIDLtI8cf530vkMsY
aG3qf3j7q3jM1r2HIHjVmdukz4adi2qhx0jwHyKZ8u+FGSBz4JVPOejS/uaQNt5TMJbV7IAX77Cr
Rhy69AoZDksPHnhkFrELTfvCiqqzlxnsxW43U5jHL1Wt6ouKI+C0tbkvpNimAI5vkIxiL7dJb13s
1hNEsqapPM5vRmUH+I3EokR5H+SRPjR9CMCbGEao/GKg0e9WuoLMu3fBgSdmKliRJbBt7HPSstyG
WQE1PO4EkHXN2jVv7eSpzbEVjLuo+1EiVmXYjvOrRRqr8sbkM+8Q1MiAz8ZJu8fxENvvg1U1KLbT
00OI3czTJ99snpDyGNZJht1+o7EQrsZHtI2D16XXX6jnmWBTmLq0XVqjBXyHHu19+TYaRSiXr3kJ
xJSe+j4/8FWxMQMwmMagsEYsAIXwg65RyRhoVfADeUTe3gdXFM4Cg2ebX3r5icZDcLutbBZMR5qY
6YkdFbdM6lOdxePB02UVdecXF66vqBu5IX6n4XCyJmhtg4UD/Ix1KU/kRh6TEZXbrgdZ7B7go37p
87xGxnM05tqAMEvKRWyZ8s4a/OoC7IsBNCtSp66sSnw/Ky1O+nsGi9LgHoSA4DDPnO9e67dHejn1
TRxcIIO27QTe9MvGjoYNmPSa1W2rpye4MuuOZJKg6duYPgNIGuHRNnHVlzCr9iDeMX5a3DpBuHT6
3IJZYOmh3v8K3ixjx3tz2KG8FKhNPcnjqFtMzHo/KVFep9ApFulYiHOmq1LTGPBoCUmgufdu5y0v
2lUu80PBwKV4I5kBLBS6PkbvgV3VLA40kOHrtS4zBzl+O4SSa2+O5xoMaS/9r0pa/UtkqwgcuWBF
C+qAvbTg/9okllQbcgJr69sc262dF+u7E2U7WRfxfV8z8WjnDMD4zAR9VZPEj1lbNic8cT7T4CRE
dQZF9blQbnZiY5qtoIwLgUXdDXq8ARd0SU1oJHiE6ZFRpRjxINyphXrcNRkH/g2QuOzeGb36kgE/
uuiGwHwVjTJWZW0Xe+qmyFhAHVM+pZY+ggFnuxBghnkNk1oBW2H6e0/4yRFVp+4S26FFn7bt85RH
4mwaYwACXcAAICTbrYzSjw6l7mq3VruZUS3OiFdCEy1qkAwDCmsFKhtxoO67m6VXA1gM3GgEKpia
b6jsAMNWVX4NXMTUdcQ8MRsJpFXvX1RQlCdUxLmrdw+kJFACkEi5dLVH2IFSnjygSVR+jeq3NcjD
gOIcuIjAkYwHkvnQIZm2nmrUgKiyth5QSm89ZG2waRClvJJHHicMiINALRCdAs+ul7jTAk+bcU/O
DkNhdjs2wFxhKs1o9JoIRzZrp5RTvqxcY6MG/tmGptY+BR3TotPMMHwKqyN1IVLDnnjfvnUjNcab
GKXKK1W37q4qIBhGZ3UX/+pdW8p4RQd5GqUundZvzk4nwyOCOsmCslqd04EqOCmGTdz4BkDKeX9o
HeYfTaC25uxYGoKSSyHDShPITqmzZlTxdgQGaF7pNuHPNREpgirhKhXY9tgZgG4iH9K7IMUbTU3e
fR0WMAFDcFS2/+VmGhIXkghOLpdRl/XJ0hN5u0qMLt3M/SqaNGd5zPZz3wrx8q3L4kJLlLmb3o2q
x/lQTwbebl4/Q4ktSOrUIYuPeSTTE3Y7b83kJwD7/NkXJejT8+ZIdprRhQEDjapJVDPs4mmw+TSE
EAz2UEvJQsNekI3rAfz3l8sCoKj1jQaErhBGRxoVSDsR548TH/kn1QImM8bXvjX4J7IwY9qDPqK/
a7VpYGa9SKreO5JHgYzEqmmhhNYYjYsdFUol2xocUjRVQEr2gGKsYEFdlMRal//lTh6r+7sYEJcG
Wfigzzgqpac6P3a6iRVDvx9FDszQlB/pioZLp1cgJ2YKvI3vcyJyp3HyrKYKfD5/XtK40Qz1GlJa
8dbJonRFuuH7XFeHVfierOzGlOceAPwzz7J0lZk2Oyq3/NmGaY/SjP6tiRKnP5HN9cGvx53sSIOT
9ujB1oA42rsLjShU0IHSGbxquXF/S1NNgyeO5lh/bt8ryx2kGchEaSpqjA4UldqLeuRKEyfRzRPn
jNbvtW7L/3Mtsr/f8baW/fuOtLJdFOyIWmw8PvEwqlNU3hKC13/v4rhjPyUdHiu3UWwnPnZpFAlx
kdnN2eGGPCu7Dfd4tR06OwFih2zzpQ+Ayj6xrAPZqCncCvXMukGZAUhKX0SHEwR4u1pvfDIAv/cT
46Xq6vJbwfwXH1+Eb6CCni+AJ50v/jFkhsp7hlTGQQ8Xeub/ssT/uw8kwFDlBf7uNe85P9XKdRZE
9JCLTGwa6NTO7BDMg7JLVZn80uGf/Gz7n+LJZi9/mxT6djOzQ/x7kkoq9hIxJz7JAsWXfW6oO2q6
2Muglbm8WSYE4u7cWG/IU6FFX03NZllU1taKcUZ1pTV+mJr1SyOsy3BecrDA1WEqHZTQd9Axvbs6
FNY2DUEESzYHGcpF03kFqEGLaj2gpn4fem32PBrTtqhtgFq13WRpcLPLqHyze2Bs29fA1z3zEmfI
d/vN/5/2skb9GmWv5sSXzl6B8hKazOOcLKtBW3vqg+bTLX+WDXa9Hbivlrf8mUQKE1HY2N/ckmK9
E33OIkcdyTTbxbIMUVFGObfJCNOTYNWn2617PHC2dS3G5W2ZJhw+Lk0Do5XNS9NCJqic73rXXk4W
KgRbd0JgMAMk5ZJVrrs0mjZHHYAKL/MInlDjHnUtT7m2kV9jh1BQBIJkSyvMc2mB91Uk2H1Q0KQX
fW+wPZ1Xuplua9ZxusX7xjvSIHBgDwnP+tOAMv6Vyj3suPVGZt554MVXjQ5Ss9rkg2d6V2YjqLp0
l7YrvIiQa5NheiSb64PgAKDwKw3ObnpdF6nwzc1W2L9uyxqj/3FZmhQYCGYlsk1xjsI2iJYdwGhN
g9R078uGLY4KY4VdleoMvq867OxoP+NHwEFQl/Yz1HX9QaIQCamJW5dGUcuG30t68iOcegZUEG9D
NX0NOhyJIs8cTiAUxx6P+p420hU1cVhAIjZttjQ1BMs6Xht6CvVvK4QlCP7Z0Dz8YZ9X/nCTMQvi
hecXcoMQx7BXXvRoO4P5xYMQaxDy+HveJ8OyUYl/geBvdwKNB8oJxzL4atVncuBQJV6WHjjla1VV
5wI6IisacLcMGlPfoOxcr9xaxudARPlFTMAeILUVf3ftT0NlTV8ZitJX0LEt9LY53CJFjNhDC+FO
vHPHL7nptIs4ZdFdUbjOhQZwBEBthR4wUGI3D1QG+JdDG3UUqj54lgC1ItcQKNXKB7LJjgNlNw7j
Q43I4IZFhryGmbCvVmPet3pTmyCVRD3ZGWJjgDEfisAoaIk8zz4gqrKnopZboQt1oe7MDyA/nwfJ
n+zUjEgtHXjs7v6062XBDm0cSqvbffB/r59JJ0McUZAzD/4xHdW7yB+bcv54t3obcgMksjhOVba9
LWsDU39OfLmsjVadXRcJHQVM/nUI8bpGoVn80KYBYL8lFBtUExRLy7GqF69tUMYnm+yL7wMFIGXx
PUhBnlS4/a/eKVZpmnvQD31AMijBKSVrl1XAwl9InQHGnaXfVPwDNXr1k9P341rg0XiqzaI8Wsiu
bibfwaYS5AOLKPe778yOlsaU5b/Awf3c89F5CQyF4D4i7xfXMM196aB038OZ7D4p/GEpO9P6MjrD
XrpW9sv0pkM/BvUXgDYh0AX2Q69vF0IO06NpF8k2dOr0UHttenV8Ea2sYJBfgKTfjlWa/TRH8dpn
yfg8SDXi9GkVp8DqnRN+2eXaG7zyxesRDtSurJv2seeLY93EfFlFSQ8KbN4eY9+aHrvWegRPB/8C
jWaoOYVOd4J+WPUAmrZvZMc/BlGZoZbnArR1900rAKSO/ZURoLgOBJjRxciL+FxbAod9xoZvDV+7
SVx8B7gGMlnawW7dcYsaSrFO7LS4Q/FLcVeGKPBCwKFCvJ6j4B/aa/6iyvGJp+xKJtRwGchMy4CJ
hTLKXWR0yUZq0Af+q41728/iBcLG8sD0e28eCFEtMIXlHfWEG5bn3Bbn26SsxFt/FDFIPN8XKpAw
XuHHlGwMgohgQ/22MPl4wmoXud98J7K3SVNvVmk/Hrt8UXBN+TYTv80t+VDzoV+paDq2wLr2ln+A
hM2Cu2DxKDN2mTELE6QxEBxINoRxiAq7PaNA45kGyeQK62yz4c2/BcIdabKIH43G50uio3DK5rWM
HevBRtDs9Bf7UBcf7YndvfKsffOvAQBaEnsFvjevQZjYDypCNdUcySrCoX3jd0US5OS54AYlTAKV
quXgX+iaDtwToXOHP0z5NECSadehhHvTjcx6nfDgjXpPfMMrDPQpbWqcxp5PV6hU+yDKQEGynomc
bvmk9My2RGAocqt5JjnwEEVgNJMBUXHtE4iOe79n0j1NDxBFmsmFb762AB+RA3Z6qL2I1nnUOA9A
iCcb/GcEJ5nG4BuGePWOtaxCXkAwqIX3JvSoGehVmZ1+h3TRZqy8KUJNoliDo8v6njioLARiNnnm
kylXgS3taykjYztMQ3dw6248Ic8O8XGvrB9qPOZRnjcUn7GN+BSmAPcuxMPUN2AMq7xKq4o4n1vD
LJZ/+2xTz/712aLK/PDZYsOAyK6u/aLSLaHafNky0R3m4izdBWq+O1DZV2sbD6gjafeVTFO5QGQV
FHIUrvMbr16zGIwBs9FF2nbtK2EskMYucGrtvI2CmNlSqBB/dTK2ZYx3dMRPk1bxUropetPbtBHE
zr1KbZnyioMBSMhZur060xU1fVKCoSx03dVtoK7Db3Frhou88dSGJRHb+14lHvxRl7SNoPoF8uSE
Es/qhTxGh9nIb7InVP/IJfTYo4PCo4Td0vofYvzzJTlNcKIUgJfEfCOVwLEfbHQjgrvc81GDEmbr
WsOKW9Z2C6sDMnAALOiTywGRdtLpldxCEzSnvKoQgRtw1ojjrrt02m2IUMunp//NTeGXvy0ARYSM
ldc/NXm+RSk38nr45W1sLqZtrrsyq5YJdENe0qI2D6ntQnbcmMzPJlc/xyTw75BoVlewaaNiXfsz
K3CXbe8hc6WXzftiS/5j4r0tWyJuvJtyVLaDWhsMuxsfmLElsovxno621K3MJNnPB189ioqN+EMX
scx4n9QmMtE1qkt9Aq5GMR8WljXwdVAE5okT2hUvicHdoDzj7u2OUKc5Rh3iNNlkdycUmYBeIgdR
9QkCnaG9iSoUlZeekhsap8bw4q+JW9lbVdg9aljQxEU0nMu2LlHKn3EwyPiuWpAxLts3H+b2/bJq
W2R/tTcN9F6kwH8JpYW0QvIWWuv9uZchwITQl1p2JSQaZQo0P1L3uMTOq9uA8a1b+AhNqgUZGz1C
Vz6QMvuy9q43e2XZoP6YR3u2sioADRV2Bhyv8WNLPzT8hMS5Sx385uhS+I8VyxIonCFuTg1yVJlE
SPd3vwO/UAFef7J8mEn9KY2tE/BUtNZtDoSEEIrXjZ17bO2ozM0uoAfrNia4wC+VFbKz2T9ZGu5F
DZnpahKSLd1kLNYxdioeziChf5qifEkuKdnGoGig3yOc9W2FJjafcDoRoOnz+2JhQJXsEOiGrqKU
dwWYFFwYcZ4L1mTtpsYBfFd7cc+B0nk77siHTA4vf8+mJW998qFuWebcWd5GXMsrV5YLQclGImEk
i/itSRCNbFAvj36m/BqEQ9HP2ZbRCLnzxis3Q278ogjkhyBlGsdQ+REgT++AZj/h7PgxmvlHcJMm
+zx6MmLjGShodrYN8ANKJkYoxY/JuR6zAtxLvXGPIjR7WXfCRownixZgjCx+qChdA6RYAPsRQ7iG
h+Jnn9TfysjtXpsReXvDFeYDNjw+uCdbE/+PZbrHS2sAC06Dan4vXbt4ueL3wAv8LRI5nuZLg/XG
wWqwpyrSGpVEeoQaVwKZNdpPg8JpsIttFO2BDuMzgJf3EOtsHv2pCk4oFmyWZDd6kC+Wjaivacim
u4Ar7F/0BAGuAGSMSn50UF/8yS8hpyvN4ikqp2ahwMh3omaURn4ydXOzUbeXfbvkmb0pJwDCZdGe
WzcqnwKgYB9aP1yadiOAa1k1bpE9cdWVT4i8At5Y9Q/kGJXZBSgp/0q9Jml+qKIe50WgVwda1Uzg
d6jXLPWBFg8iuaduNvFpBSyQs6Vu51dIDyLAvaHuGIctTmONv2L6puAKjffIbrAljSITbxzqEvQW
NOq7Q3zuOuxQadRUdnNFyOCeBrF1jRcVH81dbhhsAtty2qAgozl02BwglJSn4RnfrfBMV4asXsGX
LXe2VfJpYdfhgAD8CCZ4K8fBMIcys76iJoIqwCGM0dy6f/O7TaMZ5ELTbt3/+1K3W/6x1B+f4HaP
P/xowGtlvx+sx1BAZNmASki5oMtbA+IPvipZpRYQSsiOtwEvBiV9Xea/p1D/NuzrFW9duvrzBlmH
jKTlgeXwvy8j6vcPRnehTzIbb3clo9vUTrlwHet+6mOc3fSHuE2h7uxClzSlqpIXKG/We4PF5V0H
aUiOVNCp0Iyd1FQjBwrECKvlaLM3m6SrJN0YEDU6j/oXAGx0326aPkWtxPtcmlEmQMspzz7f7JOJ
2u0pw5OI7nobGEGvI12ZXgpfYGfei8Fdp1UcLOc7vi+MKBUKt8HhLeneWV/glFxbyWpeiiaL/nPm
SXGdl8p6q1qL2Khnl8AILgwkRFswTPQHtzf7w3zlZcPb1V9s5KJ8x8vww8Y8aor3q5vN1cvcVqWB
m60GS+gycfCLB71b8FANHripBJjUqRvyNHjobUhoy9S+Cu1RQ15tJzo+LGmwdvzgoUS8Ja+leZ4n
yR5KgSjiQeQLENGib4urz9gFNCn1j2riF8M1qx9O712Eh4sCFj9M2pMXZ+BmCsxw7zXqiQDpBEOP
NBYdkYDZfjORB9nzerqiynxhjjgQZDy5A4Gec5/EiXfBA2lNPWqMCWzOGet+DGOUItPXAZFXBf9D
2JctSYor2/7Ktv18sCNATNfuuQ8xzxmRkWO9YJmVVQjEPAn4+rtwsjuyumv3MUvDkOQSBBkhJPfl
axXV3LV9sBg4SbAvYz7u5wv7tf7zTEb6Zx2dtTG3X4Xo4xnLEud1ag3WTPeusmnkxbIseQHvtX2o
6mFPVRCHkJcaQPw7H3MZVPO6YE5mbXsRIGM6kxUd6rLaSDNTRyp1YSQvZZo9Z04KJo1xZKrqKnBW
2JoRbG91bWaWczdick0m1BA3CZIuMiTxUB2NKQrIiQY1l4vbVQOnMdeyAwP1bbzAjI2to3fAa+ku
bjjKBnfP7fpC3egjARdRQKk0/zK6XoCGN5pu4fYRJHaUCuxfp1tV6pfnznPE4XZnjeOHMx00ichJ
xQMj28ou/Zmm2c6XT1UYPmCkBuiqyIQO3gAOkEqv9OlT0aBO60F0L0ma+e2yrE7djVYAt377pG3Z
ajvmqpfbg4ODFLz/Tby93V2XWt5dFrzSWNP/0Ovy0eva303FIec7MGyoMZlGbR0DIglalnRvUVU/
GHEiHyJINu4cxoDQHeuhZ2dqWX0asA4H+NOtVjWojLZukvPHBkR3ZMRsQ5/XNiuPoWlpC83KklkD
Ab5r2+lPqu7ToxpLdu4NK2BFwJxcePq1tLvy7IL0qnalfqWqVge1V5AE4Z7qujbIN0mYsfnUwTKC
a6ev/KbRwcQJiB7W1W20pcHBiSt38IroMypSBw9fFs3WuwtVtQNciXHXlmsaHNkmySEy0x/USLer
hfoeIdzgbrp6bSqgzUJ7SYO5jlQnxvMT2dPBi6K3TDr6gUodlodr3zFa0IngAw1aF1yAVFlQI1Vl
kMic8dLvdlSUQ25unBDOOjKhW1DIjGPDlSo0BxovXjGwDd0AaD3YLmg6bCWxp1LhMwvN9jJwpznn
g/rwlee9QNq9X0IRsN8EHYqi0RYg3QJGM/K8Q14mUOBDBvULeAo5KHGTep+3IaBrxmWqbqHA1xQF
+ELgo5l/7rhBobaZcHo3bL5E6GPfpvnsC1DPjCqIievmvYbbzgP/meLXAUvfm6rJHnIE2TZNBYkf
eGm9h9GAQttYA77z6psGJ+d7ZAEAKRX/Kc34ro5747WJ6h56oEZ6sc2wXbuF0e38wpbwU0gG1kDe
PcgeyrgpBDq/j92hUcp/hujuJHAG4yvqr3wzxlcjZkhJGPPIQ1cDs4UukXwWi+4JGhXgckb9zUyN
2eex5yCMCIfaZGYj957MkB3xOVo/mt1GC6PvPhEdQPK4B8030ju0WdJ/JI4AutQzniE7XACUqCeb
qqvlU9Hyg5Pr4h35PPE8Bzz61DgGO2Z6j9Ca2Yfvf/ZUMcQoqGdmB4BtmyZbaFGEAFGQxk90lga2
nM7Ub+p+ZxcwnWHezOMvcTbNNvs9mME2X6J6U4zN6q+aNdhbCq9NrQ6iZEtLK5Bm8meMjoxplLio
NlTfRfEsHRDYPeVtnq9t0A88G0k+8VnZsasvpemWW6CQIM4bZxOfFdbSqI9qEGgbnvY02rvwkyFL
DTAFq8/Ao2zkyliO2Pm5sD3wYBdC/oeymkfNzA8bf+9JyI4AKiOzUzJYCLjoakENiBNmpxAaguYi
GroFMFT+/mbm95ZY9UHszDuObE4FoMa+Sdr2QSgjXYKlrFtNxQFEbNwucUuG0z40Sh/ukEZ9oEY6
KAeEYUjqulCJRuuk/jka19XnaIGpBau2SWt4vFxDzogzC/JDB+Xq5YlKFYurTeQl5ZyKdICTF8Sc
QXXihQfA5mhRgUBszkcpEar7zRiTxdjh1zF+dxWzgPZr3oJ7UvQ8v2pS3xM3gw910o1ErtWyG38U
0OgLR1+0uisg2n3latgziL8uMTk6e1EFYl67Az9UMjOfGOjSJ9q6Js12YKHMFwFQcy9k5scFP+gs
WLtG1iKp3n6nX0xVQbiigM/iUjNW7+ugdRcskOF7kxyzwvS+tRK0q0M9hDuWxOl17EjtpcygoWMA
LmSG0t7KGOPYlWF/BHD4CFGrd0RL1bzlnjhLV9ch5jqAZdTMBogoy09bC4osDeQY04WO4GkLhl5w
f3C26OjMxFZVpY0LdwHOptbxzBRvVt1Bxd1FmtB4AClmE6wrAHrXVs0RlG0wE9VYRoDf3xnWHuaZ
S+EgtD7ypU3/DFH3i8qG05X+l7FoowuU5UYNrrPlMetbDK5diCmqb8bQsXkjIwUtvUBtarvVNgyR
zjuFlPA54nLDa9F1B+LQ9lKwd4aZ+saKGHKQyL/QVJQ8pEi9R+o2zoIyh2wopuQHLWo+626tdJYy
Vi1VWoIZiGOiRIpGsqNb9u04PthF+Tbd8fhR7BxkX2SRiGYDxYLo0UvyQ5Zp3kMEwqcdZpTxV6j6
b2N9zPC2MITgO9sBVcqv9QMCGbNMr4oNpr/uiAV/dxwsW0EfmmdraeThrGBd1M+oxRHhMKsLS6wz
1UPXTIMOguuNTq2xeKtzZNxvgG0rL+14qECsj+gF6qhIDbe6rHKqVeEb7ZxQboR3wx744nDb3xK+
7VavOdGwZsAOz2Kiab0pW3lmeUFsrVqmDWaPQNONu1Ra2jIczwK7/zyjut+1AlgK+hxgJdcRvj07
F6GDVTU4+WNZph8mvIwfYVGt4IhT3/TElwvgp/pT47rw7OlZtUpjx54b6aDNfDfRDy4xIpCjmMoW
PHJY5wQ7qqKDM3qR6QxhCmi55gOEaAFeXUVOg2zlMeGOQFxUBwIA6N+Y9hGOnOzkjdNv2hivxlCz
TcQtTMm51sktZxreEoWEBnpbBRyCxXr04eNX4Rq29ZZ7IlrolpWcPMncvRiyatk1aYNcb+SLQ83z
g1fJzz5r6wdXhPXa97NkGyQWlNLGwchiMKG4HlbWG1z70cJ3hnThMLffgEKQMOp08NK0WPqOZSyp
qJC8d29/GnDTWttJArh4X1+H1EdqvwyTLWIaSDCEwsMFyiCfdYVz1Pxomwp7+TvNCt/Eq3ZsHMZQ
vJMKtgBkUWlXeNfwFFQY5AvK/ZcIXW0Q6zXwCoPKE4gUy4uAM2aqoyI1AN1eb8y55oAAoeWt8Yg0
8HbHjXzkpnbhPiwhDXEr2iBQxHM1j5EZACHt2t5cjgzjkGp9sqsyuDpWHR/aXvpzYvS2/6hvMjM+
ZOYozwQP/BJcvjFECfMZfrb6O/g2GmD+jfjsNHYPrhf8I2IrbK/MLUE4NE61vfi0bQUYjU2jEfdC
B3l14yOQhb3h8I0zKPN0Tf8MuZjPegJigCNzqif7IY38ZaANyDGoa7nhKhQrBDkQ13MHzIuIlYPd
BkkhMo43ukzqF7IQdcjXEcT5ZlhsJfOJer7WWLf+bZmI5xEvQ5aM5XobwwY1nLArqJ/RI23Kr0Vq
hcdfben5F6H6W+tf+t6M23GowtWa9RAMO9Uj6Aop9GLfwQOwSkvdvKaAhEHmOB0+Mv8u75T/wxyK
n6bluo9NrGNnGXT+ASjwcurTJLm2THtkKtHvjfW8XEeayOB7GtdAzbjgUeMh9gZzztjbLWf6lled
g0ximxQQ9+HIvFZ2UkGguG8+M7FvdtBkwNq8TR45qxi+p6oEN01irmIL4OJQFvkRSfDpErCn4ql0
9O+U2qjZ3zFtyY9bHxYOYqH51mtj459JWWtAGBerW9GrumIFeWSxip0gOFg9Uq+s7pnQ71nWQppO
+P3J5a46GA02MmHh62+VnAzM7so6fYZoQQGECH4SGVaYcAvz/EAyNMlYtMYitZotcjupFXtF45Fa
f9dX2gKRiyQFgaqWnrBMwLoSArRG0bn7omFYao71qrRBGNDXr0XjZubPRjruPfRoF2C4DZKLCMYE
hiY8gKnb4t9T5BAvQKvB77Qcqn+95sjHIM7KJZSkhiNSvuKdnUt7PeSZeTaj3Jq3li1eWyO9T+KM
/0RiP/CNXvMhij+6O6IBfKOVBoj88a4AP4IHV4yXHKy69YEe6J7o50/1Bk/ttZOXk/qQ1xvJGbnd
+zSFMNJNkCjJRb22GgEy3AGCRLcGPecQ/NDOYLABE1UO1D6cK7PCCtWeinWffRYp9RBvh6+t/a9F
ao0Y0sP+Y99sAEanSJMFqG0PVuWkW29cYAGNGOLdUSTiSGU6jCZ+NqTbSDrhQcfik/gMokb98K1M
nG3V8Xs2yBORIZipMteAjUYrsuqT4Qey9IIz1raTFVUbvQmrLobVuHL9cyzwV0xWaZXbq8atzCU8
lAAIdyV7Dk1ww+F37V9SUYGPG5P/ETkyiEH5rYDTRZnHAVBxiCNW5n2dVfU809PuJfLMt9Zz5A+j
qNF9jENZcYGtEpMftgeh1S6wGATZAvymgwrcKKpHmKTVw6Ova2+x5vNpQdlKPTlkkXijZRptEFxk
uc5cs5U7Wqx5HN9BJMPnS2LzIl6vpvPjo1biVWFDgp7q665BasdYz5U7v5lSPWQ6Y7wYvGIGwt5h
jaSZ5NmBvHiqu+I98ZEG7YCL7RTFQp1cJFADalCL9wjSABYD94bhhP76155SD4dzmpjPKVY2R1Aw
pUesetMjdiDRxuq0J9cMw70ZhavASIprHEft2ZYOAC0KyqAdfC7z0mdsQ61aa9WHIHC/Ta2stz8q
JH/ssTjCrsXmGiQv4SEjWzqAuG5lqVS7o1JYePbi3//67//3f793/yf4kZ0BIw2y9F9pk5yzMK2r
//m3zf79r3yq3n78z7+555quZXFwWFge2Eds20X797d7BMFhrf+XqME3BjUi48qrrLrWxgICBMlH
lPoBctOCAq5bj29Mb2RVQCb9fS17pOE2jfOB0DnC5+n3VltM+9hACblHxspa0gpLWVa7AdTMik/2
IJK1S7xykEvlM9EX4XpSGZRh/UsZecQnASDMbZkRSStaIBqTQCAEzER0CKT/tY6MiyReMHzHd5An
Bnp2PFhp0h3N8dBFdbnKMOmBkemP1rhsXkCmn2yslmHFbiV2CTyS204m1JeMaQCoKbDZPz96bvz9
0ds2t/HNsizEoG3+66MHPV6mqcqxr7UK+w2CwAFQU/qwTLhWvJYSQZNxOaEG5EEXLi/PZGEj5wmp
2gwwsd9blamv7RLhfhlHsZFmw+waiBVrO8uqxGsclsYiMqU6OpDE3Bc5eDJ6xKaeBpA+4/HaH6Mp
+KeB8R5NmQ+lkSDuD/Qz08v+rhGRuePcwJyLlAbnf/leeuZfHw5n8Pri6XBAQ2zLtn59OMqVhQvo
fHqdFul2biEvP+NPiFBkFyjKthek6j/SdBhWqbaiKY+KoxXgWumlz6FVbAjvDT7gZmlbSQrWNExM
Iq0g1mBZ9YvRlEdnXCPipXifRix7trQckkG5gmmf8X3lnIWWlWcA7VcI2FvXbGTTL8BtC7oD6e+p
DpRhcl3n4H+kVupQht3KGnn54TWDam0ZcuTtmckczqloOzgpWPv9FCmPnQ/ODFPJcl75yCIU9RXa
9db1L7ZcP1e2sXWh3PGXpT0pzBmN5e3GRpKfG9oA2UkKTg8sf9lB5+GPUnnJQz0e4CnMSysCARgK
SWi3sxaph7vEy9MHo9HLlaYP2ZJaqbdS8dQ7A3nv3eRv5LnBlgav5Rdy+bZ2xllZr1fUUBhM/C/f
CO798o2wGHN1/FlQzHaQhuyY48/py0yFmcXoQSUTXC28oiAfx7qT0kGvTHmGYfGke5XxRoswrrXd
IbD87qQJD0s0rYQUZCSPpCo7qcSSeOwkD0unpTcqyNaj2lsIECC0d4oI4jKy2FMnaqDif6ybBguY
9NdV5QJl05tuvHHUoO8Zd/U9nfFOmsUsDXugrRAoYhvuRttb899spgpeNut/nnvoYd2mfQsxSPzm
OZ6iaXucofzrw1T90IXlYMlN7wPXas1NMFC3A3QFHaBH8LZ07tWgoB42outUI8+I8JVPNwtf4wM2
w0Y3U4EPiRoDuK2w68BbL8CmFzdZAMh7Jq4WS4qdGlupSIcAXq/e7oKD4AzE/H/2T5UlkRSh6+9M
7f/54xrjVPrrx+XMdB2kRHLDcQBA/fXjAleW9Ni2B5sJsGpCHpVEbrGR8aCWmsJL84uSL9W3fQoA
76hXLm1Q1gRNCxYS5mCNHhjmugdxnVgCbP9L+dZOAFi3nP/zJ8E/yRynvi8fxmIGPonnmQZeZ9x1
//rKZpAwy5xQVOu4kXzXQBtxjrAIwnXKCl7CxAPfB1A2rlMCFs4BxqF6hDucFYhn4G0LU/HisSwG
s7tln3RssB4TOIHILM2sdB8IvGOomFng4KsixcBgE0YA/tX5Du6Bd0SWop9JfvKsUSUoDUxsv333
deRVm2MZ1NxzP65XCSuKQx23zg4eM7WuSz6ckYgSLAwoRz6P47S1H/4chs9xDA20NjY8J3l+0gNh
6zPQ5bQnoIqObiCzncHxGh3fhQ3S7YPmOGiPJZIMT2RF1VTsm2LYINXjjeqpihrp0LeFv9Bry55P
V6DKahyy0rt21qRpsKa6LxdznXrd9FG1/1KXtGlyqFmxsFQBcR3qQpeygHRdG3GZfK0jG80qs1Hw
ocXs/Pe7hu5eOItc5q1TaDptAwbKlxgwWUjW6ACju3G6ALTZsA4RSIn3hdR9cII0WruncuZmwbwO
9HDpmv0y9isbEhKD7Odgiws3jg0efKcRznHg/p3NBUpjVRP7+qyqmQViZCvBZjXge40nP28WymI/
wfgH/eiGS4BX0BNeB2dbO9CUozG8cSCwRCJDq7GOZMHjQm6wEcBqe2ykOlPyJd7T4jxdKfH6VdL3
w2IaIyy2fjREd065DisJWoyxn1G56VL3dGc5jZD5xcWEmM9tUEcfwgVQ7fmaRuVD7p/CONi5FrOy
ObDPoN/N/X4Ts+k6deDzA3iqn8mcxungw5zVYA3aUdEXLh8highij7dAhyJA8mBsGwfqFbiBtilz
/E/orqjONIC9gmPvRPYhD5GJ6OtiQc+m7/xvZlaFBxdEGFALb1eG4PwerDb83hyQ9w/yXG9Z25ZI
oaEuZ6CnTi5kAoeqCbwupJdCw8iWRsTrtdeCOg3CprGK41U38HDLNSN/igd/o4No9Q3h3mph15mx
h8RSd6+17bte+PINQaAAmna1fnIDT94Z/mDPqCG1u59t4WiX0M/kYagg/U4XwDZg746x26ztT+Al
AWdnh38FXST2HzKkxIBqqovXca68dcW1/AU6g/Oelf7KiCvg6D3sWbV6r6ICG60GK585Zpdoq4Oj
DQkleGRYZrFZ3oWsmPuYxHw9SC/Uqtthu7BDLVhTUWgegjdQmZqGKvEdLhDqO7lew65g/w1XvoFV
CxWLtGR3wG9vJtu6QzIKeFGzlV+Z32k0J3e0NRTFrDGDTb8aGjbgibmntqkmBewrQXhvulVXq9Od
ZTbglR7v3IwHTBNeCYxkhZcmFp+f9zwuACN4JtZ0H03G+MHk6ec9K9u9A3Yine55/DqskMiVLemq
sQW4zgAZbyrRVei+sbhW03390z1Tp67S/nbPgSzBTgonw12ddiulSWvdlN42hyMCgNsmhxdbazNg
c8fTPm5KxOixAcxDx9p41OJqGaDZaQwNi8myBoItstwAEhWjE3zsqAAfWfmh+wzRa6jmUR0Dl5I4
0OlUm7cGmyGu6KeaXIgQLwBTXqOqAHitBKUFliDxFSDz+FokkN9R3oUM4CE1lwy40SUVcyaNe3Qm
Q+oCuQN3oYRKV1RXufCMNeEcuk/9Nmvj+Wc3jFuJGkGIBmK1odHGV4ix1ne9bq9vFknRN/iYTbah
sZqh9qAdP4f6aJHne7KjrmXQQXuCddWW6tKOqUPPo9ehGJqtaxbxAsvYaM3rztoxmSbHoCurOXbL
fppvXZmBy5+lySwWef9DDBCzdqqffTx8V+BGe3Iz7KSi0k8BgAHLx1BxZ60bdXDpfCTNpq2RfDN0
F44xdAI6YI0ZwXiLLBOso/WQ3NOVuz6zdlHU2VvwoKxz10YutTE4ECwWP0xlFPAJaWDysV3rGOKt
seJ5oAM6DH3AXhbenPlw8GrVsuDIQozhUn5zA3YCX+Do62Fn4XZ4yBG8oiI0sg+tCb4XkLF6sTsm
51z1/rUCGc8CnLMMGLfh89pIWcp3f7lu2ATuBeAvYISFUE+ARCCbQ4f79JfrQY8Q4OWsylden4Ou
EVSPqxIJjws/Bl942uoOwvOt/gYU8sxvjerVq5BXJECRsWGgLXryuL0rknHU0tPn7gBWd7Nr9bs0
lNi4Uk+kavii6K++p+c7B8p5S+qQpOvBiNxvwNHFYANX1RaYJPdh8OwztQ92lMIjVqiTyLEXAZQb
4o7jlRIvAKsBdx7ws6u3HROQGTdK/5tfrqaOptsujWbIdjprgL0R5ct0I4AIzLQUD05CBuJoYLM6
z8YBEaXZZWGTPg2u6DcG8l5WSd00rzLvZ2SgmQAjQ6gk2SPTvLj3XDDt06UqC5kqyHWyzgEcvgcb
dD8LatCsauVh1nxuXIjsuuBlWgvZac8Zx39+vCb4PIrFINwY/iqENyAIV0yPK4OK5AzO/eDe1kDH
7Y+KadSjjBDe6OFbqAc7WHdDXm5Audw/DRlIpccHLRMkkYHtJznag+Yh3hgZswGvpEfszB+LHnTF
IZynmyyQ0EiYvHxw9VlIFAPw14afZsx6pQY9cK5aByWi8W1aapF1n48HN8barjAjbUmvz9Br0eB+
F3ZXTS/UPAmHdYYk5zl1IqsWUIUey8kjleyu8UAxrPAazjJjjWWuvgNcdOYgBPAYc027yCDfk/hw
52R4OEC2I4YdBs9lqSOmw5JuSa12EsQLDX6KLbUibP4zzl12otI4ogGX8WM6jgguDrBIYgirwHX/
yIyJBcR1gIA7INDuHhqrxeq0LTpjo5zmzhgbAOwFYvZLs9blG0z69nbIIwh2IAjlHnzL+OO0FzYo
xYfuI9C/KR6A2bBpkzn01U05F46o5y7ekWtwL3M5h/bM2mhd81QBXHc/lEwczYTdfRqnGrwbXZMs
prIB3xLg6EUNWu9xsCqF6BKLLnHoxffwAwZ7S3g/GjtGm9G4ydKoK3zN6EIVz743ea0vAbthS4A7
TNAO2NFzHGj2MtE8KLOPxUKBf9IXMj9QsTONDQJuWEVlvnVNh3yZ9al8DkQpj+aoYICFtHwGNay7
Lpn/2RrFnVwgPb3fUmvLnDeeifKOumrBcjAZ4FlxkZ/B6PVI10lSXuzoppJxfOTH/P6mqDUp9emm
NNAZYbEgi7UPwecDhbSn4PZYTOHtm/nYyUyZUWQy5Ux9CYMHmt9NRg5lTt0GmoxozHA0spJkWBR1
sMSWHjwWXnSF03t4NAHtkTVSIajEVIYlGqgnqeTq5tYcmJxKcd4fTOTrn6nNr707kBO4d1QyAnYt
wKMzlRBCfm46Rz9RWxok77qwwokiEfrBwchDpo7TJVgZj5pz/oGIEMEmVc5Sr4f3e7w5v8mQoKXH
7p5aU7znZ3rCEf+hVohd4jcFFW+3Cdij7XjxPGHH2i7lFvJu2cNgO9FaakxfUDGIWX10S//FYXaI
bzFEmYIe1ArUyGpcKjMrb5dWWvYAMeJslUZdtaRW5ZvJoeoxo019aySFuvEDmSYpeBkNL8DCfbyo
aFS7BL1tDFcjBvKQbrYD1CkuVXWKTfCoxjLRF3AmViergKgZIhA4jQQcyj3oaVdTZSE8NBWVfo6S
lm/heuihfzGOweD1TszkpVRiC3ImsIFIP73qnkpORShODHqnGSLjAzZsugnu9LHVCqt67/cIr0Fm
N7tSHVj9v1mQtT1QVegpKGSOG6GeBuh1QLSMrMLsi/6djjiRL6BkQ0XqYeQrIVt2TzW6wFqvt2K5
ojbRS3WGG2QyJwvVQd2vyeFJoqIr6hYspe394HTfkBdcH6i61hDDxRe03VExqAoOWCWwUVSkgyqN
B7OO4yNdyRuAJQvx9gI+EzdKB2YtQDS8wBclPivesaXJIJCNmaZYpXXmLKhjm+navfoxfdqq8IZF
j8waxCAxyhCZxp2Mo7Uh+vRK5lY6pHODDcbn7bsBxx7IevYkyPXnAMcj+SiYg8YeNIZwpp2lM8JQ
NHd3q6Iz2TkrhC27I5WmKrALz7y869bIHvjsDlJTEziZvp0jrWsr8s5Zxhygrh4h/3Mbucl08Ct3
ZJf1d16TIac2qcDt0XXpp53pNWrVOFAx8UQeLpQM9KNuQVoBYc9kIbtYfPe3tSqS77d2xtt/bKf+
eDUn2PzF2Sppe2dRhPCANzUSkUgK8lakjOFbkfKJs9EYmGwYY/n9eGulvhVi0IvSY93W7XLvrjL1
n5QKa7sCfBRlaa+tHMswrNqOPVhX72usQsnKj5zHXoGcLUiUt5oI4w39sW3C+uJxr4ACTvxEbv88
CtyVk+feqsGrE1DkWW8DQ46Mimx9IxWItTI5CGxbpAxFjpDHHyZEKCA7USyQ99ste5XJfuZ46Rkk
L9GWokFTHcWE7K6uFpOSBQQO4Q3PO9A92szFQwNrnBg48AkpUIIgOTEfqRV6ClBzA4ltLFWw6gL4
6XJNgTpINzJ2FNJb6mXdn6Hb2Z97pPqdgyR/741S7qhE9W5jfHalOjowW+sWPTZtd5YJYrcQTHz7
3qnaB0s21bIuRLVSY5FrurO1oyCcU2vGI++uKPmOGqkqb9uFZzL9QiWQg4OLrE+yPQQnv47G9FUY
lPYFsoD1vSaPjZGqiz5qPapkKLeeX7MZtVGdHWjg7A8VHEKjPdV58liXjXFoo+R062j3HZtR8S8d
zdSCxBs6Afyq4KYYPq9EHaIk9TeZ4brxKcU6ARlmOlxYgbPRtNTYp76y/3aGFf5Kd3yEump4j+BJ
g5dihFyV1lUVrXWgUtNp1h4swG9UogPwTf08gqzj2kwUWAlbN7hv4U8dO9Mwflhr468bMsuVBMXg
OGItLOuglCbubYGIUJxC8GZ4MugjReDwW3Bhu+B7wuOjQ1SW+9g0tSOVeoWkgU7pT1QqHdUeyswd
1nFpskMYCMjnjAf555kVes26lsUrWcR68WlBxT6O5xbPI2iw8Bp8W0A8DtDnmnmgBjypIvbuoLSO
BOyxIeOI3IP9CjlJmfLukFnx2QPQ/p9DbgCbaMXbtg7re1Mf+IWD6mcwqvskbep7B1P7psrhRiED
qlNj5rOGwP/Uqco0fnG8Veocbaub29IIgQxJ+YkOyuugOQHBMJDq97jpsUG4I6qjH1s4wNqdCZca
2VErIqkPLSQoNkQjkHo2+J9td08sAp4OQtEZNVB5bIX893cEuJFsJECcnnrKuN7OAq0Xi3ys0wK0
cul9bb3ZdZl1ALP3u1CqeIVzFuEQ/PtPnh4a90XuXai+hOAm3GZVvmFdWLwKbJOSLref2gYLHvAN
Ycs91t+6p6Dk3pfAoZxrA+m50FoPnrGRANvjeFaOdXRGddRKdqotxV9bXU999s1Kv5x7ShhrbTCB
CK4FMsJBO7rrc6TejFW3ejrL7Do4Ni6v1p4lhwce+0cNjMQf4wniw4pOoIA51TglZMsm3UUf/4km
asROK/Vz7GMPEdJ/jk4rbwAzudsrOEjwP7XHAzWYgyF23h89XHzS04R7dMBSvUE8bVgYWVevlVvo
D/hXamsVB+mCinEFWIUFt82MilUnsU3DSiEoQwPS4JqxUiqKLtToIZw7K/DL22u1qT/QwGVUwLE6
FoWNgb0UvnYfHl6QovXuGWwKy1wY3ckbkZCygx4Ss4JFC4hnnC/8mpvPoEcAf4tM8rnuxfxZs1N4
a7W0AKi3MJ/LvHrtLTM+B/B/Pvymk6b3DDrthn1MoSGoaZHEWmkRBAgx4xezCOlEDQu8seyNbdrW
KtGMdN0D0AL/OESbqWhWHDur8eVLxRriUfMhEcWl72O+M2JPmyPnvX9hyBCft42VHOByaZ91/Uiy
sWQlcq4BW+tBfNsFQxmy25OD2WpkRZ1/Z2VqAL6lui3gDZHtM9eONEJeN5+XpeJfLgurKlbZqtCU
vkD8EGrAfx4iE+QXOTveahId7/FZ2UHMurTyAzWASjk9IdOnOTCwmL2kCX7LeM88QhLB3iR9Ya0k
Ip8vbVkt4qoM3yMHjK1BXruHCLRXd10LfcdobBh7+mUkH+Oi/uyp+8nUkwziP3sWRmJOPSGdJN6h
p3Pps3oTgpj3rUrXHbLzf5aQ3ZkVeWs/guy8WmatCo9locl9qXXGyrPs7ApPC2JbTsu/N0Mzo14y
618bMYTPNZzxixSMXifBEVrVLfjvgPiX91Hli3mQxMV7qFyktCFyJn28UbW8ehlCr0CCaiUgJOC0
W7fMXrHoTxZFx+GLAss8ktt79xsWnAAQNOHPkdVZAuL7mia6M/czKzzrtW9sXFfam8zUESQC2Aia
ZKp75XYGzm68W6FG+trghdDolnfyCz17aIGXmucgRN7o/5+y89qN3IjS8BMRYA637NwttbIszQ0x
4xmzmEMxP/1+LNluwzAWuzcEK5AdWeGcPwRV9aqTqgLbHiyb2hb164j2/kOHNQyPbPWqejiTf4yX
OX9UVW4byE3q++Kk+i/x4Byawsi3qpUgfndFC+JJvZSq8sW0RVe8f1KlTlgB4EpEm9W9k6TV9i4G
cuhg8Wbc2KrI+NffVN+pKtprkTjQWxLNQjk8KV4JXV2HvKy+WQmAEBv+8rn1fYAECwg2vEG/zdGM
dFFv86dAuPij1n+o7prhJ4fJZ2GvipDQvKobPyurb47YiMi9qsa0advZaQFwrDBPlSmanbrpoDnn
iofx1S078MeWfarbKnvOKhuRchski/QGxPirIWIqbJiriSY/112VP4h5ANFajtnGjdv+iGSBRoJ0
Lf8fL/661fpq/3kDI8byKO0qqKYrPa2DxgR57y1FVeEegrYTqvrSmJZtHY/WV7e2nP7RrfPzf3Zz
WSyddNbJ93Oi/A9JIv5Msi4IpWcgDtst9m86NmMl4nfvuh6IB9dtRLisgyjrg+EQAETbqaLbOOTh
CRTcqWJkvQ2x270Lq7WvUxFnpDG52eA6MCd69FzSIXTJ+f8OdWermyXBCTTFLqkRBN9sC+sMfGL0
Z5ipw37KOu0SBU1/gcni762k1p7SGXULAaHlmzP0V1Ndv2Rw3sek/VmX6PFOXjciR4XRWh0F5dWr
5/6EZt98TCPZPRSzhoQausvvJIh+FZgD/xHruPtZvI/GMN/83J+Q3ubZ01ZEbZo2xgEYVH/uxII1
1VBiK4vQ0au+DhTs3qcfmisR7iMmhjnOcMwsPTrOWhtvO2lab2XS+ce6IQihirPFCJhpWfpVxNHJ
OpqBzL6KY8xTWuDzsNWr1H7L9YlsuVWWzK8UOyedKLrVV2ePdPWxwTXmq9Vt4+7oERH6ulZUHuu8
XOCrsl5bu2RP5GzgdbO+K7CMBR4Z2vDVWjig5ntfR3JnbQ2COjnGhjZ/teZBpB3iwcCqdW1d8jQ6
kGIHebbeufVIhOB/aH21Oga2do6JuqLqLBLdOugdolGqyNxmHJZewtFary2ncTmYToRC9HpnYzCn
A14V4FJneZJ+3R2juXxDaH2aQiDl8l4d+Hn/PEutB08u092/e6huAnx/SCIvP6iirHFUK4WDQvzq
lVPYpn8fLN0Gje3ogcnX8mCCusm+iVF6UpWqnzrEVfrDSxzjpEqq0dUQ2+mLcZ+u19+6pjmxqDwl
F3arU2edqb+aJf5Nt3tLbKguvnDOMomY8VS3KIVg0EAM3qobGwWDT5hAlSmglFxuLxZVaC03WvWY
sSH/x+uDV5Mwust0p/reXswzs5Pjy/ruVt/HWnFGqO9dvfLt3klp+hsCY8bXPbyXyDPAxa/a0uqg
JchKiwBLwHmF0P5VnefC6UJVNtEF/vvUIZUGWRV+laUVWx2Axd3Xqera1bkWig7zEdXyv9yuy5OD
GcWkFtaXnNf7uHHPrkiV7Vnz4VMG5s5IfdZmiH4FoxGcmph/uSq6TuaxbxLVve4E8XuLYYWqNybf
OjWtzjIW8NWHIcG9uqsVsah7+60gGqDqsyKYTouYQEKrm6NBTo4EWDkxEBa0BqkAdai7NLhr14Mq
dp3T7PUIVoyqG5uGJDU5/jrUTd0mMpV696nXefdZLrd9YC0XJmGb2Nja4EbegKMpUX83K1lnq46q
xUjwqFl7i/XaW706CyLjz8tU8evaNnbOdoXAFGsjeZhnU7sD0pD7dnGvDrOdwM5fD+pM1SUkjLYo
t7abfzWgqwjaer1WdU614TDrdXX+V73qoS4lTR7tW5bLX6/4Xy+mrjXa4AcBxDUyR+gXk+R5r69e
MDe3UeVKWiu3mNz1A6yC9V2rirc+oxXrGz3QxoMpvRRVLyfBPa+NT15d5IdRxPl7EmVPiiuyyCjl
b7EaKf/dI0Dk6X/vEWlNt52XDi2sALmkoO8IXnVxeWfq3s62MBa7VXl5ChPsVr5d0ZpZf7Sq5t5f
b6Lqvzp7s+5thwL7Dqfvu0eENZELsJEnnoidBKT7Wu+IBn8VNrPTPX5V1qU8AOhbVauoq9aDbPNk
xx5b36rbfDUYHmLZGdKBi75q1q9C9pM265s8j/rNrS71hed9lSslVH9rMgy0o0J1par8R7sqSwnx
71+3+8+O0/oOVIs6qDu6hv9n3a3IU8fErvr4JaahaDiDtt0GZFymsI7n+n7CeobMTtXolyaNkIEU
FFVLH0mz36IgBZCcX3mvKt3WXRWQZyvdZi1CT9Yon5tEZywxE+/kBxnhkrHNnkz/Q7WpmgZ1zaNH
5HFzq3MdRIuTEuiwkTntswAr8Fw9q+7qkFsBy3bdx7B+fQ1VZws9hSGJqbBZ+eMRO2EwMEWR3xOM
y+8lsY+jgPLWRJWBw7Thc1Qtqg9Yzm4jjQHRurW3agAobuyrwUIfocjNc+Vkg3yNCtzNnAbfj8CP
XwonmT6NAjRz6xQdeegGB448BiBRYvc5NzCIWDjGj6gG4UajATfP2DqHY2HPP2EVbbxgpavk/QjW
yArALNmwp/Kkf9UikniD1cJT9NAZ1PMsPWnrukuvmmpnTfP0Wku464mLjKjhZ6evO+HqRHAlQt2m
5/HLi/IaLQWKUV19sRyTPK435zXZob/K6kwdZCKroy0tmO1xfO/+fSC0BtFnYlgrEt886L78VI23
+n/1XaZGrNi2/7zH7VKR+cMZA5KduvetXp3d6pbaT+4SNALXd/CvV7rVqTeTLejM+Viu/N3VL+3k
0LglqgKxI+9RwcKV04ut/eQXctemS7XFPzrwQK1rVee/1qX5WKM1/6CTSH2VvbGEi9fll2Esgtcl
6uWWuIvHd0CrLUd3b7H835lrMViNwxYNCI66Uzq0BiLZ4rtqdOBFP0c8Lqy579rMqfGciHnUMZrk
GK3aXWSgwDKosjpFE3I8g2jtLs40BW9FhKlhPo1XVQK3/lKU+vjwVRI2gS1/evwqud6xWCr9SZWC
jAiJC0mqtLzfdLOCIzF2y4M6mABhd2Vk6UAUqCsb+8+GFkQl+tK+v+t0p3ehM60tMEjDmBHqeLtD
AynqIY3FocwTnDf/vjNMoGBXWqAvAxyHtuAP7R1CC+5jB+jm0a689DjbnhnKoQZash4soiL3BT6b
ZsRuhFUpdb0VIzu+TCxPKam+aWKbYesmcHPQMn/sUYhPtelOT+ZxWxDZ+gHluDHcHy2yIls9K8w7
S6u96zyQVlMNDdQaTIr0z2F0AKwvWKoWmn+YZVedC5RpUTy5nabAs8+kdeWySWOzOneGi1HBpEUn
9GuJOef9o+u09asYgIEzw7cngnv1a8EC59Di+7dVrYU3OfftWLwTjM67TT8uod8n8rlek6pQapfQ
8bCsGeIABdTBHNBQ7kv9LI1o+Tpk5fjP4g9tcQtUzbT4QlQovqizaKnEP4qq4V91+XpF7Zf4balL
jKXbMbY4x5Y81CQEGY+5EDtP6C0UgCR9Mpx2CEUjmx9ycF+DSbdes36yj5lnR/u8HqLftAKdKaA0
P5oFfaVymLtrqhfW/US2c9O0U/kwJUKXhziO0eMG5QX5b4xOhswwxpFm9GiuB3ZNzXW07G2TEu7f
gYFlkS5HJLJpVN2Yon8Rvk7P6h7qINwEEHi8h+sELk3YC0aO6LbY1vzNqmtkhUikI4Hfp4dkABGO
JpK4ppDWrlUjELiSkUskguKtQazFwu6APlkozt8aNNdp7jWAm15TIhNWSu/DiiOE5UTrXVxYFL+N
/Q93rY4QvD/1a3CQLEETgmCOj4ZeaND9Rw0rKFe7gylh78a4IPGzNqg61eoYbHNRpqQPcNhmg+BK
qOEB/RB0IMR9z8befs6fZdNorzXQrqNcbHOfN6X2UeJDrDrM2Alu+yaz79SVUQlUR+lMo6n8XBg6
+d0/dW87B8NrI7MeUtcxH4hIjvu40JBL/rtOnbWpaFCdDNr9HMxDtsvYGQ3z5PPH5Fp1cNrcvAbV
qypYFQNEWAD6O02V99Nr5z7bse7Od3bnF9jF/3VVs57FVj2Eco68g2pQbyUC+4BeeYyi5moB6ME7
0nop3mcMLh+G2ohDEvoEnNtlPniN9Haqmx+RInDtgHl3bf1/X+UMSfPWozSvWebwCBN7eISNAK/R
whSOTNLdrb5PShLFy+KzHaSbashyXb8jxIpx71+X83lhuHXjGuLyrAey3UTYR9/9TXf0D8UgToMD
JCvvlxZLtEoNv373pOZuhwB8nRWL7iSRxz+CzLIenFr+eTXf6Afo4T+suP/F7eL7L1ETJXfirTxc
4SBZn0S4F910UFRDN+AXm2f61swNwMDSv1e+y4p+nw7mIdYT/16VVP1apXoFi4gOX4lffH8B/Nmu
eKlnM3rSimdAwlBe1sOC/vw2baZkr4rARVfPuGY+NOmCio/f30mjmx+cpUC1h6z7xgcJeFKNiTfN
eyznyp1qxdxruhQlouOqtS2QL5jBcalGVQXTAqitPT+okhMRY4jkXcT2pjS3q7levmoHDwBKtzmA
9I0q3sz5vlS9VXla+8hG6zbKwE/3/OnUTsb84vtoFJkark0seZcXDVYPm4npbV5Lqko3zXc0sfJ7
1V/ylz3gicmss/bwgRE9DcImgM/NAsgUMApBiplohpvJFS8AloATo0+dP826y+rRTu7JS+lb3tD4
hIaHycI2ZNx8mtqhBlxpZpu5mDEX0QYkUfuPuHOCx+zsMtg8eZbzks8z2da88A420fW97wXu3q7y
jzqtNUD6rrYRpCePpGNPqJ4lT0HE4G6MqJX4BLrtDjk6tJstCH32dFVnmgPcqKlRqzFdftZUGwu8
KutV4S3YEH9iliYUS+SMKXnUI6zdZGRv/cokiputSPKjNz3NwboiCtAxi3l9+H5zdbbMdtm8mUl0
8eEKnnn+pxAY2+8VeiLPtW7Fp9gvPoMh/i7SODhEiREcs0gjtsV2mFky4V+0vDnJnB/cFc3gy+mU
tjWfFbKwn+DJZjvhDHf+sW6sYC/6RzOLQJ83xmtvGd8Cw/RDHUTY1u4jop2aF7YWCSJ9Bvgzxv1m
GHl6iBKUCOx3eBRAkNQfg0BH65E8IX6jAgIQiYgdoGdPO9f1JLdkOnbj2DMv63l6mYAthqLq7nvC
8TER+5+ZU6Kn1VjdLq6MZl93WhGONgBTMx82iOgAdEo+DbdfvndNf8Cs5SQX58GqW/0SSLCtTE7D
LkjaMjSS+Y+o/96WSM2x9/2F7h/fhfxEUuWQBuVvQwGYxKz7vTVXzyZotXBscdI0td/iMts4bcO0
0nR4LQj7e15+IHKwt/hmygCHkMmTv3SWCVvHfocN0JyBHLM7Qdk6tNOBkIGmjRtzKXMAVs43MzEX
AN+sKYOkEhs6fDqWs6tLJti5QFm/qbNr4oKsXmLydk6GIOtU9QfQot+1sSxf++iPBr2wA0y0N43o
KOuE5VpPBJCKZGXXTzmTx+Jt4XJfwWPySZYGCjrhBSCS4688jdurMVs4P+Sv/TAYb5Z3HkBQbrRI
vBrwQrYVXNvtxBhAxNM+4aV4tZfpXAkd24GsuI4dAvcGFJndkvFjkOgdDgl40nMSn4Km23kmTjFR
1aIHbo9PvZG0LD675pC4KKwMQ/8I9GNrt/MICtk+G5WvhXqSFCDt+hdvqUhYztWyeh63Z5GOp7YH
mwuvnNQs8HWt14+4yqebyi4BvoLrQqOTbH/ioRddkybqeqwxBiRok8i9+h4wZyTCRd+4h65PEApK
9I0LAlKgLHNcFngMNnrnoRGVxpltub8Ze42le9SeiGGHNlYMoDj0cxoIeWYVkZi7Zm7kuc9QiXxQ
pw28tzz8R9ti6lSUlTscpN6fqppAF+hIrlJ3MVTz1w1iBNHTyAyLaRkPkD3K89jaLXb29rSdykWe
RZCYe6fXH3Szbs4AyReesMRHG5r98VbOgEx6c/7FXOVCk1mCJylW6UxWBiGzX3x2zX2G99smqj0E
93P/5zPi9Z+pzwYOZ9EkLM0fpuu9iKgPTXJ6p9jqkUNLh99ryc8jguWxtl3UymqE6sjAV+WqCDgE
D22eJYil4TLlitcyWZpd3gNEbvtfhZcRwuigACWQ+HeLlvgPQxudisXXXiLUzKI5uRhW/1Y6XbVP
6/qzK3Nt50WSHw8VG6jOw73uioEUPolqQ1YvMhm+xa3dIduSuIfMJaFSj/0+Gtpyw/vNLkUxHYKE
LwTb+yA0C2e4byq+LCMXr8VIXt9s2LpE2CKnxX4hoHx0hbwrigoec1a9jbW+EasQNqY8aOJjEEFG
M9t3VXTX1hhzZzyMujE81pHxkZgeoRrZXnT2G5t+GYYdzEXnrJnY06PeaJ9ygaVH2zV/CKOqQgz4
LL39A0pyGk52ig+jzHGHip+60jKOyJG1ce9skXurPPmi5+K9sfUkDKyJra9fXBPPjfetNSKmFoNN
bYPiZBosEjI/++jaYAn7zJ83nryruzz03dkNRVDiblnU/r4i3XPtgSy2seyupdMTzS3qPcoR8LA6
oSPAI/s3YvppKAbnw6piGFmEnB6EHhzHfNMRoT9X2vwr8CD7O8GnMxZ4HVnjqSTzFCaCdDGT87SZ
HeB8lRn4G8LQ05GdV052DSW8vGgu6dgxBvuTvUcp2Az71dbIyo33PK8nsKvtnT37wTatB4SCM8ip
Ykwv6jAIJ72QHb3kRQvvCDohMN7hxc8gWBBZCgtXQwez/SO1nHdnnH9vzY4cWGLfAca+1LAQvZk4
ou36zdaK2t8kzko7r8xf0VB0rhPTfdi1eXusY1k8FjM4PC3pn0S/hHZf5LuCRd3WhJiFAkCKnYEx
gqUt3E1vYCPXmMLC8srPjm3hx3docEdHOVrJZQkK5xSxUjuLJDPO6WjB0EzK5VKl2XgsUXy7Axpu
HQwh5vshKWIWs9Bagcc0+2HEBYZck7Gr08x7LLo42cXtfdND67GFSzIVt5tnCPjltmwwdUlQOtus
KMhNl+nkzW0g8Y4QzqtrBXijLKJ5k/I4aC7iqmXqv3Uk7Tet5/RIiyYIqvXAgKwZ/Xn0QPXfload
k9EM1YfWkBMNsm461Y7tbKG8YmnNcPkxOasRGbyWD2jFHeBksA/gVLE46YX1wQSGjQxUrY/J7XsM
y4SOkZCDWDBxkY/YKcA3V8v4QTydDVvWDB9GgD9zAUrqI3AkscXFbz9iHJPxgsqbDyhkEwqC6FnE
mnXGXcW8IrYTEJDwoq0qpmIxr6UGi2hKPrD8rjfwkmww3XG3b+yJSda2z4nLnjiK7eGKH+h4lXzW
y+S3ewBn7JWZgLZ1UEC1zD3nnrU2EaXgUVta7bXL+MpGezO4vMs6SjN0C6cRQTgj2/Uxem1L0gPS
RCtsY8fYhbiTbWxcION7XdckKtHyuz/kpJjlAIdBr17I6cz7IY27LUghd4P0vxUOBoqwjTN64Swy
a5cRAg4tZziYFZbdE7PffqmvQ9bMx16m0XXhs2ipewdm8S1PIvFIILUPczYRLDc0/QHdR+RLyuXR
tWcm7KqdNwQSQNchU0hiip2sPqT9BjJDt7dWx6e+TDcw4rMHd+yrU7BgK4WODYLT9fKt6itElavl
0GBBspvr4B1w8LZvxxTiC89/tID4nRtf8FFcsCG4q3ULaG3P3UVZEodRTqBVtrjHC073aQplSEQI
Ghhj/uhq2dVch+44J3DlFn277RFK0hCdYOIWEB8ICCA8FTmbPig8LA4qEpFMD10auc9jHRBUd4q9
7K06HCuCGlUQ+9sMt4tQklneyaTGYtpvh7PluO59Kgz8QbMF3IIkXGbYDKglS+gHr0rvSqsBpGvd
zehw7JDYSS9wO5oDC3+Hd/aASERzNObsKjQZXToe1dCL699tb+lxnRDOcdCtuyRJCSHPnrHruqg6
VLHIN3b6Jl2jeYznyQyJqH1j9CbDPIr5XDrhMA91mMhYe3Br2V8nd9LCknT9vRSjwA054YPrwTlB
Z7isCPNkXftItBtwQw/wp2qR2ykd3AI9w0CGE4GfEAUuXzeyK/TGPX+J6dpJso14xgTnOPKxhyr8
e1QrD0Os5eHg6w82AZ2d5c5zaHTauQuqNyFc767stF/txA81OYZ1b9dNuZNz9lNa4HdaFBSRCX+s
+ja9y4dxCrV09sIJSdWOeR9VCKYV3S3OuBZGuzlCKl0MMKX7KMJhoi62wtN+2ZM9XuwI+NZUJ5uk
n5yNFPxP+toszpoYoIBaBEbnqTr584AMsl81d/ZoXPWWLZUFVMTC/8VEXxiwLCsyUbiXdsIxuptY
PBntIA+QbHfJpEFZa8RyLJxcAq2sXztZPWk6gDfUBOXBk/LTwG13Y7WGzROW8/AF9sPST7Dklvjk
x0i0rzHRfkiyHdp3rOBjY97q7D7qIBFnOEo62avlm5QWWDmWBVseCjgUmEpulmlCar0PPvOotDHY
Goh1dPtxyhHCk+4DqdLpOgEyLBlg97kfv3t5Ee+mwMS6SeS7ZYpdNsMDX9AwiL0bR/pOePk76ufT
tiFktkNfSt/lCWjCSouvS2HWGMony05GTFGFa1uhFwX5XksxTu2KtNuIKDkQg8vPGTpjrm66F9b4
dzj7dGg2po+WYWiHmgcpjObHHADHWKTiSbKfjR0SzZZP3kTAK+kayY5Vb01W+uzsaiueDkXtGtsU
gE0ofLSz0odYTA7LGzlsChCSW8fLnpJAXFzHb3cdemDkrQt9P0DHOy6eHsD4bdC/yWqoNENW7HtU
LpferfYJmecwRjxyH836Tnp+G0JXzvdR4DCSRCLedWn3aaB1t2t6Ob4YBWGhAvZNY5r4GgQBBk2W
S+wpSqctTjcv/FQ+MRb/O+HPfC80ZH1na+vlYGRignKg9b0W+eY23U5mVADzmcR7QnwGnutGAxsI
qL1rNwNLij3KcZDGUYIAHV51z00OhcsiERiQ828nEPT5ZM+hzkra7vFBYPz5gczCeBFp/oQd8LIZ
dCO6F9L6dG3y8MtQn9M+E6dyZri2NeBcFdmM2rt47DKhnl4wGtsaWG5smsbQGfciqHMROKVMnjuz
BOQ15QjYxJiuoyZ10DX2LEPjtF8HZwEFYVcFOvCu8xQF2bKHo4nybwYhtV80dupTkQIECJoT/j79
eRrFcFZnt0Ps2v25SIFOwalhpvYIt4NvP8xl7h/4ceuzles1Fna2u++W6jqjbHYWDRNDWrBpC+Al
bdTd/I5kQJ9Ph4YEIzI0F6IXfkio/yqMoD1nTfne+gUBlNIe2+OSFGyRA1jNfj6jwdbP59HqEW70
JMZfrlEUoeOgzmKW9mnQVveP+jDNS3lmFinZBE3RzumrdzcBFdANccX9CbVITMUKu9poSZWwl/Kj
szqwfGUdmmRXh7D7PtL09rz07cHOR+fQMhyeWz0Du5iwLA2btnpNs+532ZX913elztTXlCwOQo9z
tPgowfTiEK3WO2qfoc78tbj6kPB7b9u6xGZ7PbhTNJ7d+A1SU81AtzPQNWV3QVY28NJ3q4xLYyP1
Jjt13ULCfdkaY/ZkaEGKdScfjOSbY9SrEgQreCmjaMMgtb6BBpdgec00hgv0wjZJNkdFmOhRdFjy
5jjKBmGFEguYNDmNHbxEjcUaMNjJOqt3gJgHeWFveSNtVyPOa/nLRp1KI6nZ/kZWmHSAKJEKgf79
WpUBW6vRJl6D+v4ZoIN5FnDMN7UHj6354S/5D+IuPt9sNPHPNR2f3TFlBP/xfErESf1WtTlV53Y9
qKI62Ih58Ddff8r/ao5w3fxH79EL5H4eBcHF8mDUOMAO7iebk34j7dx0d65mIzBSZsehKQKSOnSI
a8wOKz9FGXIO26AFnym8BsgdhwHE337+KRDQJQM4GVp3F+V9csq1Au3Khx5PlH2fDE9lVN9ljANn
JAGxg6iL73MxxQTKJTStHkOtxXyQCGESDtf8nZe1WggwmnRCnC7PUVOUjN1LsTfG+MkjKxYVL5hM
vrW6bx2GNUygO05xxoAynNrWvMwGOt4HiAjeS9/yDAeDD16yqF4DRYNEa7WMIVIO40mr3IxHx5+v
Yk4QpfE0yaqJOGOAeEMz5OdIF4gQdhrLKshYF74aTLIjzQkXss6hNgHS8i0zzILYfkHxqKzr7BxU
y09+bMS4Aa2e7LHESMhMu21Ciswcu+A6isU6EFSuYY1tUrYQW6eV1YNeQGrEPBxacV6nYZ/H1YOT
knGuqhKF0vIA0X7ZkoUJ6IW6nTUh44Wgt+kv2Qeo//YSlam9wf+t3Eptae4yhDMso9Lea4bZvTe1
/ilHhP0JoyBy0s7S/T5l4uAtHUabnf3ieaI68AiUx4g4+ntVRigmpNr3PrLrDVpcA4hRkV81nX2P
DIZdnSfie1wnb0SSNtgN2p9DLJ5cVI5/FYJ4GvOCWWruQx6xfCnjtAlbHY8KW7o/iMz7xAIYozy9
648ES55JDcJx6RuIVkRLtlUss5OJvObWK+zl2GNtfVhIHWxBaVpbbK7ljuXjtqrH9KA3a7wjICJV
EmntRO9eAfrjzSKG5xI+iZVWyWek1S5McJIJ5ktW69VKXkl2uuUuz3LUPztpfJRj1yDFCGGSbD95
GISpUz8N0AEayy0Cc9mTSLMCcms2M0jturnIL01Rjxdnjd7NQH1Hq22OwdBqb/j87URgEVKFsbeN
+nw3xWn8BlLwh0BV/95uTe3V0h0NrWB93Pl9AbLRqZJ93k7+Z0v8ug18sPUymi8EPuNtbiOnNJBB
PiI/uvWRrfwug9HaeJlnPLADsE5tnciDhHv2ktgdrHcy4b9atNKcIP3Z4r7GetqwnoIqr1ehZfsY
WIN4spqI0IYmyt/z+heyAgk50qQOl9YNXkAbR/s48SAMNwuGAku2PBBi+Dmb3WmZRfcyys5/6hG2
SErwzLjqtQdkDxmOVP47582eVc47I5eWh7fyV7PqqSpVWR1U99vVt7r/vIVqdvElXsd5xMq0U0zk
E/bH6uD2dVqNeLupsjpT882Q6HRS5X+c3tpv3VWdOvyrTt1H1c1GV24tvZ5C9nY52m9lWTOprqe6
xxKGcOpftdZgsyBY23MNyO4O84k/y1+Xfh3FTBpQc7R9nInmrA71Os2OdoX4mCrbcv6rjFQfq8gh
vatmM352DJ3HwS+sDSCi+FnV1YXL6J7a40HVqYMON11Pxujuq6pws8eYYex2EaqHwclGuvSrTjWU
cmnJ77Dh/7pqfQXGB7n6leqnWx07zg3KndZDZefGLvHr+ODU6Cpi8u5c9drWr1ERJEx9U/e99Y13
LFpXPSJtOi+RKHYuautP1bywfYrnEIm36jMBcXFIcbs5khiBtQw7EUeRrWEGw3Zoc2IpUXnvVoO8
s9P84DPHXrAtYom0ZPkJ5tghY8t/KVtPHhB3eSvb3LtCP9R3GtsuhpXYvR+7KWWFr99nU3dGDKW4
YFUm0A8HyA2KatlZgeGi8FygH1ct34VnxRu+6OCFgP592bX6J3pr5VaMbrnTF+ORdHPPFrOvN26V
TRuZNOXBbisyPTqCTIYJUY6l9zYbBv2t8UYAo122simIJOWI4aO3H1sfaf3Tkr1kpwygsY+d92W0
a2zZg+45TxApqKfqB7H8+aKq2tjsr0FenFRJHSAKx3sJ9Xur+qu6rjffAmdo71RpwMmZDNOE2eIc
gFPrxLYqsvG5FFEJDTYZd1o8js+qLqlY7AKOuqpSgAXRJWmKX8jQ/NlhmRwPOYwBDMp6D3UozD+S
0RFP6jZBjQWujk9LeOsw9Gjb2lqbn1Rdw3N712nRNZDk8Odqi15i/GgshY5jUTbvPT9ewxMM26ou
dpKnoiSDqqqcagB1m1e/q3FdVSXjMm/02jAPqpjOsnqeiYp/3aHE788EqKQwrwrkChz0Ma1T75hK
xlckW/4C3X51kQvrcyP67Vb/736E+EvgkJa5V/e7dRyM5GUiG8fOBoNlFJyqeyQD7ZM1rfo5TTKF
qk4dhkqvMMjlEKcacE5zXlbNJ6g5fzfcOhvZ4h1rU3+8VamzOcen/Vbnp8UvPWhZ/bRJEPqtTO8r
k5SxwJns6+xW52odIII2OKseGhmmr25l3ORHzQQM05kYAKe1jfKzXnRvMYGgXcSaYa+KhqgKpF97
eNeeI99EFK0gnzVWuHZORtziU4GxvSqOoq+xRwNnglQTey/hvllBDr6tsokwr0WbpPr/MHZeS5Li
0Lp+IiLw5jZ9ZnnbPX1DtMV7z9Ofj5VzhoraMzv2jQIJQWVhhLTWb056A3K/HTr7bczr4RQqzNhk
bzo2yamty2kXmHDl+xZ/XL9mUmInROdURQsRSUvtV3zJWYJ54bvUrExLXpY8gdQi17dfDdNCJanN
nqSp6AJmE1k530oVxJS5xbDmrwqdh50+Vt6rFfUKkmCRsrc8z33VmBqd1JxJnVQLpF7QX2OSI50N
hotHGAw3stMH0fH6Reex7rfDZPBeleWjupw0aZnutp6X30pHPNiY000dMvC4tGykbeDLsw8bVKg8
1vdeVPaQaPjkjfJhk2+Tqzs+4c4ljdP20EW2hq3PJydtDqHTp2A/g+iYoxbyGgxPZVlnB0/BBS8d
Ft3LAW3lhS5pwEnZF6Cy3pSkJzqVql+6IOHrPuXZm6WNE/N8RjkUslPm4oZzM0fQndERTd96ZSTZ
4vnvVdqhNzwaxZPXmUepVeVQvzrGmdEx2tsY9ziggi6OrnvQtxLtNOZ++NaMRLLSipQUNBr9pOWB
sw3JCSxRPmfbg3TZR6nZHQhjLbExl+l89jLh7r419Sw4efoO8VGMvRfxayn09GSYyoOR1186XUF3
3K2mB340MhzFSLw6Ze2iGNAiY5LH28AuoRrqaAiimlV8b/P+0fcr9RXbFkHcbGrT818y4lpJxVxd
VSquz6SBLloK2QqXOYZdmHdBHqTXJm30owv+os9xk/4sbdc4NWj23ocW+nATU9ybrMq+Mvdufrpm
eN+PmfYbTeFD4jUWi6WHZpo3fHBzcthtC1zCSjaejvpUsOCvw7zeBAgBv5lxc44A8v7UMoThlMcU
zeZn3S5uak3ND4VGnDZX4nzvDnFJ0jv6wqSvOvYuRIaw9cKND7Pr0eyLmkCAHf2sw+9qMNtHr9EW
dH7u7iaVGGEehwUugS5BWxVkrD3rT3M85K9DFy/swjS8SDWt0BsFNHEL895+9LuJPFQ3VHA1jPEx
qs2FXxY3B1DB8amp0AixlPyEtn2+jVO7PhH0q/fmQitnZW48M/Xnz8/kIElQ7ABB7WOFRD9JrXQT
621E8MbemPoTFivPwcwIZDDUHgJfL7A2zEF9KVr5pjstmvhZ/mSxWnvrZ1d7ahv9IPuQPvVuOgwD
N6P9q2NwfjNDx3vJSjwybd166y1jwjIQx7ll34gQHLFmLJyWmore4nPVE7lfaj3J4ucc2zGpoQdc
Pjdecgj90npriwpnsTw7yr7Os9Qnx69P11ppVk/tMJ9NNVGRtdBPSZXO99lStOpwM8etTriGWtk1
/aF3FRstI92+H3XNYc07ZRsiOotb+tJoLEVs8Y2Zpuwm02v7Xh009vpTO+/NKOoRrF3qsksKEpho
2vf3UrmeKqsai6RqQRg1G8LT0GeEJZsQdwjXqkMIQyiHSbVY/gBJAJujF9gzWQvgRFTHVqf37Krz
uQun12tV9mh12V8iK7nP0v6rWcTFOSPidd/31d8FCpjOHhONavtpx6B6453OT1n7toajGRv0tKsN
AHKkRZazRC3BoFGPEQww/eDBSNzxEPaQKbVUDR54kyAJ2P2MvzfwKmmTfi466A9SdSvzEcYdUYbl
+LV9rhrki2pbQZcxqJnK+dounPwQxilFHrc5AGMolkNakkRe2iKT0RMhoAA4h92+Zlb+VvpVeC81
z5v8BVqJ/eKyc2hj5agMdsxCOu9eVTvX7+zS+QJipAX0Qo8KWCqL4xephDU5pqxO5lupai1QDsh4
6VGq5ZTHZ3/AeV2qyHhmD/MQXf+wNNnWtI3qNHiWmpUNhFgHNFGkGmF0ubexIz9INbSt8gIXw95I
NdUd67GGgis1+X1toJ9SO6sf5bdnC85rtGIF86Dldy/AoknHu1iqJU6aPJpYikrVszNkkGKEoJa+
crbI7x/TkhAviWVSa5aWq1ulauqLTbKAQPJUMVabRXNSbTJDAU5HuIsX0yYOAuc7AOKbmi0MOHif
Gmv+Q9zifSIS+lfZQRchKR++YGrIp56p4QZDovIeBEd6Kgvbv7TGHN74vhKdyEPmpwIRzwc9i99T
5Nl+tZPzbE6YUzou9sNZYeMvl4wXrcTBzY1B3xD7iX6dScQ3RPBZGGiBG9+nYx6DxAmCG1Kkx3ic
X+05NzbIcQLfKFP7rp27Am/fSuPx5k3t0+xBCsW20weioUhk+98dFB63fQID3R0q8mlB1QO4AnoO
h05FY7ODxeK14w1g+flcN9UPPIKUs6Vl06vVVTx246OG+eU7JhM/89ndkqC/66fSP4R2+LvqsuQh
iiN0a1NHOUDTV99LK9aYtLYHzdXtt9A+khJLvxjzPBwMJYr3rpLeBIr3k+m6ejHr6LcZFT+6MTRJ
71TOSQMxSpbNxSUAobGxjlMUmCA/eKGRfBtIEqWT5QJFqkhWOrzYSTV6Oz0kvVQBBHguiiMR+ZiU
Hw6PbR6/pC3qxGQJtC/VHHgnyyPzCfA93Vch8pimA1gJrf5j0/T+rfXNhfV9P+Tas6E2F4jo1YYs
VHBQCyJiFnKXBF5G4r0qc/PaMR7G8ZveMkl6KlrbPU1Zh/zhCEC5xtQ4U06aQl4NTlN1gDuvIw/i
G5efQD3U+5QI2A59JXuX2/limjWf+TwisWkHf1WZW7/MOh9tmvQHh8Q94G5si/2lUMwRA2Mv/jnl
OMyMA9q5+Mr8maHBlK3uYX2CAa3Vh+0TyVvtaFVWeAmsnKh8VLq7IFeNd5CfPwYrLv+YqGCSC/od
dV0F+TskWF+UiEMMbbdREak7Y1MyPKuFFj1WoFSkJkVltdoB4jzBsaWHFH6pg3QZvRsfssozMioa
sL/4BDZiH+Nq/tBrpvoykVrdezq5bqlaCCneZ7F3J7V+cRUeDMjYo93fSpMB++CIZ2+1a1xMeL3e
aEF5AiBaatKkLR7BVYuJqxywfH3OBl9m5i7RqdD8Re2z7F4mH0irGZVPUisyLdinrp8fpDqysiFf
3V6k5ula9xIpKQgBB0l6adMnTzv3Xm7DouFsUjApOfBq4KW0HBC4yrRPKlxsrwc4eGx3OtmHZaey
FONA4E+BNHCWHoS6h4tfoAK1njJw0wviq8n1N2fRUGwjb3qZYsIdk6XpL42PD0Reh5c0C/nSFW38
x25tdKWZOz07of2cDr+wZTZeiWluJ8Man/lOGK/lWP4ME4QmZB8hWnWLOKV3AjFqvtoa5i1Kj2O3
9M0NPbhURUEifdk7qGR68Jq0jr75yPe+BAxTT9nFC5lBQEWLnqVAHKXYV4lf7JN/2vQpwgu08hDv
tvXoeQpGUF6+h/a3eUzDyHhxi854SWaFQR9My1mqseJ1Z20GHiJdtME2XviATU4WXfvneJhtR1Ra
T/ZyeBXUB+DuPoLocNsqpXOepUjihtGuGcazE8TOc4s2+v0YK9DMdQBohRnAjs5m4jzLEUQEwye0
5FjT+G2+BfXb7LlA4x5g89/nq7s/Rab4e5j9AKP0SXmGS6fj59F016q0tWa9qzW+Z1LDsak4zhUA
u2tV9zlqzo4+wI0HaRqNmXReF6tbQ6+CF2mbZv+i5bwYUqtbpT+1Vl3Qgz8qRW9PDyXgkLtrEyzI
88D8f2M4efTouLzmLdpZ9qSbG3K7ZIqNIXiWwlPDo1oY873URt9t7qPaPRZ6GiXbuVmiwHXlbGRv
EfGVTy0MsJHbig9rm+Elvz1V5aPXl82TFsEq++1gpDQ26rMUPEcoePRkq9c23xze6kgdb1H0UZ/x
UY1va83+unZIWKegvNE0x7XNxc6xHa8nbfoBwQpkhLbWaE+3ehQ/tqOX3fMNzO5JoV96SBAXqeEK
ZKsb2fTS8Flrzfb8oU0Os5riR936wU4rqwyQT+48SeHWRAkdCAEw1GkrVQWQLrmYetglcFRf6tgv
X/ykJLzmxdFR2rIoJ1YZAzEP86LcTpWvbnj2/bN0Ng0MqQpUig0T+E+p2u0+ZZjdB11Uv9Rz+dwS
KLxD77V+KRJEbs1Q8bcqdFC8HoYbpzN7LgA7Q+BTOxKpIKU0u35Rpzp+aGL3LDulSXMNjeB94521
aSjvJ3O8seuw534OxltjDuXFG+sOVNAUZHd1UO7zcq+oQ7lrGqfeaVYwAzzy8RVVDOeuT6BoxL2f
3Gamurfs6ktj+AV8+P7WL/s7qw9QbA/JScFL+OF38cEKETxILFY6BTMADzv70xjZv2Y3B8FWn9U+
gDmhhGC61V7ftcxBtg2zj9z71sR6tplBCW/HSIFI6vM1l2wf+BjY9SYYdFUZLiAm3rTaiY4BHwQC
3CqQdEDKfa/fqDNac62mGCQXYCe5yjEd9XfWXQw2oBd2paHeZ116xnlPua26EnpsP7jnrIcAZxhv
cTPELP9c1smgPbM+dF/mzNJQbVcuxDtagolGscnyqYUztVFHbMNQJyZ9O+EG4JV9ssGb+LFiMXyn
9k9a2HiPiwjfBInBnioT3mNg3JpNrB4UjFE2RfQ+z/MrGaFd1GrlobBb96bPcIMhEMDmWkwDCvC2
Ud0gWvYFhMV49tW2P5ROiGmVrvv3ff6L04QX5FaMDbrPw9YxDTK3haLdZsxVM2tUn4yUMw9VNt9Y
CM4GISCRTJn3xWKwDQH11GhDfak7v97jlTPsGscJblO3nndqq38JRvwDQEx1+2CGoqHO5ZMF/OOp
0s03JY6qU4Za4y0yieBK+Kbs08Zpb8uiIEqiD/C3Zn8bVFN/C5Dg1NUIMrZ1ss3r8uhlo3fOjana
pcwbWFqZ4caI4EbUfXeyqgURGHTa3sQa/gBA+AdSTd8X56STSZZ8y9Xqt8Dhui3qbETweG7sRgGu
l7TtjUaJTgJwLbQkWLF3Bl97w4Zto/6oEn2CV2fWNwNAg7OyBDyM5klm1NoyrWaKwmPUkQdJQ4RZ
8gTJiGho1Tc9+97byn2awvNFHGWbxk+gl//MrlFdyL+pfAmTGs019TIVlfZswvAweexJ99r1kIC/
caqtkYfRbZdXwSUYmWFkGu/vFOLLk3YlcnvD8vSWGSErp0eTwonecCVjgpkQQ7Wruj6G9vTDNVX3
dnSTdksosA0JhV7BDg0Et7q3nXPQhzhCBJBptPwRcah6iZR8gQiQb4c4+tVkJZaAkXniW94nIFaQ
t6oPXNA/dYpFzEgYnuwDphxtZT0SGNE3MeiynR83L57bwDFzG4OX2CjOYc04GCvmdh76Zlt2xATq
/BFNU/W2jyLttl0Kx5wsUvVQO/JNqAf+3uxA6oWazgpFcTrGXqvZB0nibgFlHaIi+KWQeUCJIUJR
iFDGz94ayvcWWXM+2qcu9/E9ceE06QE5EHWEnuoxPb4LGoA88xMrknZL3rMqzXs8HLMNbgBvaayG
/HnHWiDUuwly8cPoEWCv9W4iKxw8I6zC57OtQCj5agcO34xvR5CXm7AEm0UwFsC4CofHbAlez2lw
sL1FfbbqfwWunyFQZgBvdPUUEAPew3nhH8PZQW8fwvym06Aytb8HSIMRsN994wHnq22HqLOzMfNW
3SI0XezVogOh3CkYsGiqgnwkejFB4JNYKN2XqZqex9Bubgk1Ztu5mxBFy9oH2MvPRJqbjYWe/Nmb
dFCgum+dHdu9KH7vXZTEdy/WgtOp4u5743q3ZcQwazYKw1haVacZhaVWC78NAFGPVdd9w/vAgBNs
B3ulTKa7Aa+iW4fgcbEQiINUf0kd9wb8w8Qse/S5gsO3kVU70Y0A+FIc73Wj8zdNAYkiiysCFW1g
knUrrVPlVsXGSuz2CHS9ABTnWYBu+BgcIDNfnJyklF6guYV07EtpdS5RnkLb4UJ/LKfWPPZ15X1N
vVe4TJ3a+j9nu97Beedb6i0QGeVnZPTb3MqCi4776Vav1GbHSt079QDPjhY4UHAnpKQUn8VbB+He
sQqCHqq5YwZ4543W8JgOaBQ51BCTSfatGbzmmWLfrEU1FM61ajPzP9s1FDFsvu4tn7mjN1jgGN0M
oGfleQc/8L1t6KG+pjH0bVkyb3Q14FX0TeNmrmPSpsw+fqW5vs+DZLpgUnrqEIp60uLgt7U4REHV
uUW3WB5GVmd8iJdiEc8x81G7Vc26fRr6drpv42XkpuaVQftUR0x1qzo9loGjhtvU4TaCCTsrLeuP
rk+ZeVjRe5Lq6ByaOM0bo30Y84j191L47t3sdfDQWi3eN91T6jTJJWR5cEl9J9oZBQQA2NjRjWWb
T3pgwN7wRp6odmsNIK6I78X7QcGNXfcJrhGD4flH4EzLToIBs5eMNFRhYImmtXhdgcD8p1A68kWY
Cp8KD7sMI0RSyy9BaoyZ1xJmwa/BQfZ8SQQos77XfazlMdyCI9HtEw+OddCDxpqCYWLFiSk6CtSM
Pp565kEtbhpzelTDeYTa4du7EVWa7bRUkSmYMNjmZpmpC9DMCVN4JR3Sk7MGusgzixsQGadhgpEC
XOm+M7snpcX/KTfjZKd3VT5vBTMXLgR+C/zZ3sGkFU7B7N6PKZ70U9RlDx6puUvcVO8zcKM3vDZA
GxbfwyFK39Qclxiv/eUWPg+3RAmcJVRQz7jQM4TFO8dztTspJj5hAKw8ZedLbzTAsVcrpVQAe/og
BaY6Ny9yGpx0X6M6yM9ZXDJkj52zw50QeAgpBUBwxbwtUEyLnMLmvbC3JkPe3aBB6a0BCuC/NhyS
hr+H5Ih/FxNgPSVz+B4iBYf46GHCWm7nOCME9wVvBEB7l2jcXfR/UwX1rfoP65r2ph2yYz3WfCZB
BSYO/n1qAkmohcdZ12cn/KvIS+MLEvIoco7PehJYp3RQnmeCAAu9VT1W5mI8EH9TO+MUe2NItn7n
xbN3DiPrPiaVtk11ZJVaNUf4zwAxbt+4pj7damn8OqqsUjE8RUYxhDK8mDRVPro2ScPfAwr0flWA
CLK6O9gkvMFylfZVOCKd/nSDo70A23WRxlYmFgIm47S24OrztG92RWp7j7AAnAd1ep1B8D0agBHs
PGgOVZx8KZkYIF8ZAa0sSaZKdU71jDkfbqtxrijHpHND5k9GCvzF2uVBZ2yrsuhPsCOK186sm9MI
W2QrVT1xGvDGtbUJG6W5Y7rM/9N29k4vg1+TrUzHIk7nG4Q/HvsZsLfp2slDgJTLQ9BoNZlhpDCd
3kn3Vm1XxxIauBHAzlASJOYyft7C1HAHpIKdkCRjEWycecz2rKIfDOIcjOK7LMOVFLDY99x+xbSs
PWcLZqZccHUhCIuz6TxEC260Nib1DDAiXJCkUkx69K4ohr+P/2mSdumeLa9dfSkDrqvXQqfbZEVK
KUDPRgc5rdVVsPMPk2owMQxf4wakgP8yNkF6CKDz2q0Bt2gYXxAqR90Qz7urroZghAQ3lJksGNzY
Qcl7EdyQHZ2fQpIcf0xuE1zAZVnznskqv0Q25Y22KrhkJ9lMZiJIsLD494a6AO3rtjoKQqVynBZI
IXPZ7FL0wK2DBq8Hf5Mo2hJHoDUAi7Unq/KXo+S7RA2cp+mX2Q+gmJcL1yxnlK0Vn2hriTrvBaoo
jeOcTdlJekZOy5VBFjH4+/h2OYn00kJ12tgONr3yKxO0pknAIny2uPodg0Y9isKI420huQ9nMJw/
u+X+jWbknHLUqCUHLEUi1182Y5bIpLQwvpNqllXHsFR0/GeW35SD+wzwzjjJn5Sf4QUPYVQNiJP0
1R7Xz19yXDoGcMyX23i9w9IoeKncJ+tiLaTRtW0s9e6I1AqeTIA+rthfeRqg3ZKhHqd03Kt6/V3w
wFIMwKi7Gn4d8VQkR7JqsDEjqpyUMd5t9pL0vuK8QjX41sNc3HtNyB21kRA9tEnzIvfeTtyHgbjP
Ya4NhnVriNDbY+pOequ4pA7LvzZEs229aWCHdSDUTbCT2yV3Q7ZKPD6TjWzKU2CFuk9eudt4RZ9f
8HX0QJ/J5lJARODZUI6VxioKfcFkBogAzDllRTPvP2zK0Q6OFCCRXSO/XDfntAcNZUcn+Xtj0xCj
bnZxm3yZR/0iV+56laCWbgornXZyreWqJG3B+r/VEF9ZMAByT+QI2ZK26+MgdSmMFMeQpguBaCL6
OHTPcuOvj6ZcmvVpkD01kc9NBYZ9J5dCfqTe11yfNij0LRF0ZrlW9aNdbEOQu7xeXzN3+hnglXHI
mA3w1L1oVd7CtA0P+QzRudWnZ30ZOuSzncW2c5yDGSQwdnwbFTonSrgNekJWkhf/4w9/+A2yie0V
ZHc91K89r3cPNRkcSntD38kQIN/3Drnxkw0ga3xO4fJeL+4VTvHhrfkAqvh8BQ3SeEUEa3JuDkaY
40cdu+E3pcvU/XqFGQQvuuNC6V4HF7V/zDCxPMhv6f3qIbVn9YBGYz9vmyy8bQddAeaxjEPLay1H
ytZ/tnldOSMcECY7eRL6OD0whWHpsjwI+oi0kwnHen18lg52NdPB1LcDEmwneYLHzhpOU26xLKn2
uTNgfIRjOKGU//otdpGe/RCssJcbwBUWQMr67M3xnasvAEajsOtF3obhbRmW5UmS6tpWEP1ZRiRL
n52971QDmJX00QkUxkjpL8X6tn54RK+bsn+uvOHkNeZWnoTrIdgKHJX3tiFBIGMhC/bmiEL3eX3D
12dZ2qQaLE+h2veHBpDeMXSig+wz5WGXHuvxnx9Bqctdk63rMVK/bn7aL9VPbdfHtqxs+++hB1s5
EvypeQ7gym1S4DFFCsitt0E4Lx8O3YNoGugsVCf9gA8FeXrmBXLHB1vHGNR5yOf2yWFuwPrwVidi
MavFpoU6kQNKGeruxlqwqvNYPuWD2x1Mc2Yq0ejqTg0KYjc9AjMbErwH4R1MOHCnG3Me6l0QlQ8O
5sXrjZe/KtXr67TWpXF9TD4dUgxpe+qxH5SHUYp6Ga5lS0+gL5kxnCe5+nKSAjzjBGaFx673odVv
5S2B1U6rbH5oHVzja24hoiTrlgnX4D2kur9s4VKEXLAuVtIzcXCoIfGCbxgT/S3qgbsjY7KXayyF
3PZ4mZ4glMsaeUp/5JN+8WIjO6jzeJNg+r1pvO4kg4zGqN3C2S1Rz92FRXD9AhjtL0j52VlOKHde
thjp24UNY0fDr3nwHjGLc6+YZT+xX3w8zw65PBHrYKBqqnPmuPX36e2o7foJ4v16FcvMYSRNls9M
5mbWzregCwmpBF7AV3DJBjNxD/lR6UJuDcqJgS7KqFn7q46ZTLbA61bHyXXOE8Ac8rlH6JFoFEf2
NsMx7Dq7uq6iIi0oyLnp2nUQhkt9XxuJcZDzy+/y7Wg8t/rDbOTtQTWNJ7mr662VrbzrfsbGFG3G
okDpHwr53wu0deBQ5Nsv9evEjuVpiSMNywcw/nsts3PY+W0+3CHIbp6AplUXYe0MUVddeBb+lGGW
Xe+v3Il1jFlvDB/o3yn0THPy6p0FQRpZDMfA4aTgJXAZwXcoBO5LLpncGXmsA5XYowU82C/wDfln
AJUO64i+3snrA72M9+tFWPfKlnT530/FXG2EvXS3DvXyY6R6nYuvddm6Ns4Rth9MaBFmkImu0tkn
FY9F6SJ/9jrlkk0cNnnVrpvktf+G1V8/lPI7P8wyrseWubsFFnBLQhB7DD70Mn8lOULoWl6TuUAO
ZhtM5je0Vognh31yKpowVPfS/brpL1/QCDBIF6TXeZw8qTKjW4u1bZozUg4aSpEaMLFlEib/zlpc
UZJS/zCXvf76ch5h4tyNBbpuPdsN8PSDTZZq3qLXW5CE+uHKDzHri+7q6lmmZTKpky0prqdepoVS
JRGE5nUAAWTtLF3WqmytxXob17b1b3w6NsrfOoQ6GMMYM2Xg7AAC5Cepy5vHFU9Yxi/7rz9+LrVi
EymD+mEaKbfw+uTN3wOI9md5XCOUdAFNL/cg7DokN+RJ+fdNOfo6VAHKaU5ume4+U0ECmCLrEu4T
J0QIHrJ33bGuAWWHFGs/qQ7+z0Gr8/P11y9P8pXssb4z1/nM9WGWVk/PO/In/7x3snXtJZuf63LQ
9awfen3+A5+PUjQSG639qs1Izcq4ss4e5Nh/a1u7yN7rPFs210Lux1qVLTnuP8/6YTkjvaXjpz/1
b22fzvrpLwXLgI/RXN2FMPqWVxwPZ3IV1Xxdq8oLLwWhFMiZ0IhYvC9htrVY2+YMT1Dod/SpWoPN
aycZbuXka9cPe2TTNwMQQqTgr0+0vCzynqwvy/pS/Wfbepi8d9Lv39r+r6fy53wh9xcxaL9x5+LQ
xrR2mQvLh2strivZtf4hVvFv3T+1XdcTy2mvf0HO86nP9S8MiXerKcMftfPCrQwNsgaVrfUbLWPI
WpWtdUK2dv7U9qkq/fwewYD+p1YjiZAUNkQ+Xk5y70xv5RG+bkqr1GdC2Syrsyo76F7xsg7vgKmg
ja91ZV5o5FKXkZ+5UEBEycos9xo68gOrnbcyPBD9R5K1QRn4b7raddCwVWIIMroU5QwJE/G33b8N
t+uj4Miif+2zPgZr26fHRaqydwyalJCFC9NrUGdz1zl6Om9l/ZsAMCBclIyvQTtEh+sbLxdlLa7D
6lqXy/WfVdmxvrpSDQik/D18S/3TGaRtzhKwE1rCa7QO9teJ9XW/3J/1yAavEhZv2dkiMGIsEZIP
K8e1mxwrhUwM1qpsfeong+ja9uEflz2fDhm8StnPxh2owMcaKgWuAdKDSLmhgeRYPlwljnjtiwxd
fpZk2UmuTJn0eXaaVWfTZBi6y8u+3tHru/8hmPlhqrB2lS25vVHRE9G7droGuXIH0RMjjpBJ0dHK
HmavJB2Dmos23csreo1TyhMwznrcfJUX+e+oVq0Ge6yzSZ00JAfzPDsnSATDEoe0JkXdkK3crHXf
ChT0z0JrUy66w85sYUDGgLxGPixdC46m7t8IZ9siARCpaNfIVZX7UmdQmfSqeC1jeCbCJ9eXGzy3
iO6013jmp8svF/XDLbouXa9XXdYssnl9zSOSk7NnTnu5yvJn10J+wFqVC/up7bqqkz2fyZxrT9m9
/kt6GOpbG2u9DTaGWMUFuf/eFfF4NBAC3OswZqlCPUOAtDjjM8leSyd3ZjjI9Cx7PQ+Yp54keDfV
wUukZUdtOYea1NldGdTtRnrNXTaelLk0d2qfAdIbhmLTRLzqUniZa25tD4CnBqboNk3cgxqFVr5H
MgjDZVb2e6KSoIYn59zoQfMAJ4tcM6KxEM8zB/eiWL1N/fF1QbQ/B8jAPsO/qXeoxo2oclCVtgzB
oywhPVGPqEDEdpU+x56DsqDZ3U0xWggOsIWDTm7/6Fn+/JhWzU/4jqfe1Mr3MTdx1Ur9b3nJlLzG
B/7iBypI8ax57b3Z+u4RrSez6wckHLQWdZxh2ARNXX+pZzC9LMnLN11N7S2KOsCrImS71GKxBTAJ
Jc+5VaHfpKpIGcUkmZoSHDdGjNX9uOwhlISZwICjQJhox6awy/t5Sqp72ZIiKwoH3bM8R1iYILxV
xMGurJAf8qfhL5Pk2bFVFym/TK0M7EhQ4tgtAeCN67Nyi4sY1WsVwqfhYySqomC4a7MCTJDXDqyH
m8K9gNQgveYRbG9R/Zr6KXoclgKiS/Toq8k3ZDWVszSVGSbd6C6iylUgfGZYZGuc4LFBDftRJRP6
mCqatp3GMWAFwY7Y9oBWpTbXMsdSFA/ZzTQM3b2WdN7DvBR1BmzP5tmCXU2PdUeoZ+lWKx1c0Qay
M+aE2dw46ujC+L+nJJrvrzXQHCj/Ojxz6/FVZHkPqMxE2ypsN+ieGntHs8zdNDU5Gm+A6QtDMy+2
A9QZWKu20209aTdYwSODgQN46YXlbQXV7rZZirXK83lMCmKoA9JGNty0Ur/ks5kaW800tIsUxRT8
/8air5Tt5MFy98KUYDOiBq+9D2DUtcf+r2TIvxqk0sGFQ/fn3TLhM4NMBK1QVKjE9PNv0p1fwjzR
/5qaBLQCgjivwZgBu0YH62HWyCVbU2LdVG7eX/Q+bk9pGhf33AINyn+rPjejwsOVpeadavSvNapB
d26UPAx21UB9VernuCdx5CD2uJeq7CAV+ob8er6vx02PccdmWrrHWoopXwyWazmODDZNjgLtljFj
9+FgK//mpLN5I6eqG1O7d7zwBDkMp84MWbQDH5xqt/6CNkj+hOGcXM9bG3P70HTtPleRtdn6WCz3
QfaCUeFM0L5oWCvb5g1Ei+YZ7nl/T+j4LDWMdttnTOsgQ2UjYk1LD2lzjPLzQYn7qrroceEaCFAb
2g8Ri2VTgUF3i35af1sPhJXLFLUT2eGgZHFGBjMBzcal0E2lPSK2qW2lKpcnS9XlU+WACVuujz2O
AF2qZaIXH+3xz/XfSZPcP9pFDedsuX6oToPIyyYPf3qemXEwUU6RTSmqYIbhvtblaRtbJCQ/NMpu
2dNB7tgNDwBnQOAFwwZcF5YKZcWgpNdf6zoIT709BGi8h9W3sjzI/ngI60Oqo9pUzYpDwFpxcQsn
Hnhugii47ZZiSNA9cQ3/+GFH36fYybwHvh3voTDEN+WY4WG4FLIlbSarbCwbbBTVYi1q8Bv8j45y
yLX3enQ3Yg74fzkkdQfwFap2/HyatisQuX0a70uVaOD206+T3vJHpqLUm9u0XXgUpB1Nq4UBiyLl
XbQUOQITd1KdfB/FwsgfIK+rMcH1ZXepoly+WTvJFg56N3z4OvLIHBy7RFXCsvLwxJgU5eK8W0Dx
UZaSvZ8Olar84RbV0ZODEPj1UPlrH47IdHPflQA0Pu9YftVUxpAdn+bC/ppiTwpyaXbTm3aq0ht3
jACcaChvdhl5RpVsxT4pQu1FLcPh1tXrH3moqS+DXagveljfdwyw9+SmYbogOsjXrzfQ/3LqVr+x
gZa8uxmnIplT3qWoGbxHlfIFPnLwIDvNMrjzi9h+lH0ghfcphLrnfOk51u/JoJmvmh8Vb1pyli58
c7IXtWmgX96HdTrd9oGW3o1LgbifPmzMpGbTbuYNYzZovKUqfSCaksjx3d9qMuBe6hK7hLmUvmde
jY62ZrRbqRp9M5wMXFN3pWmhiL+xra5/xsYK6SJr1PcRhMr35v8xdl7LrWpb130iqsjhFqEcLC1n
31Be9jI5M0lP/zXw3sf77Dp/1X9DiaBgLNCcY/Teekcsgoxfbzv7K5+QgpWemfn6biAy81qawwMS
GvFqlO+T3djPhmS3h6yMQCeZqnhtJoQUsmXkVyA6sHTD7iuwzPYVyZbqTTEp4mbjPyiIz2DYtj16
Tx7FYbueiIbFL/z3JmyRf+381zbVsFDFZtOp7J16TV5bCWHOKh4yyTAPTSpGmNtd8aDimP5F9Lu7
7JSQsT2gwHjGySufl02m39BfsPtyu6wO0CT2ijMmq2W1jm39OtGlW9aWVxS9fJZhvak4oo/BOKFL
KIxQO9awYrBF1z4UNjM/U3SPhYcWD6wnaNl15ffWYdnTtb6z1pXe4HtH2snkc+cBGBM9dXLVrfD4
RIdl1YpkE5lC1B2XVZMgInIgVf+0rE7S+G7zm39Z1sYuu3K/zq9ajL7HH4JdGPXSLc1a+Rz52IhD
n7iqPq+uCH3WYCe6W+m0j0ncykfECv1NVVsulRiqfJXYp+WAZTtcxE0p1dll2bQsdChHkYmBoRYq
gasF6bGZGdyWw2PsaNdcvzVNsbGFXRFYWK/BmJdHc7SKYyQwy82w4PIoySwaUdlgZuXRi50O6LgZ
NXehYhEFPhoPEMLSV9monDXczHK3rOLRQVKvFk+lPoCk1Dq0BPNhSjf6Lkw/VDX5QLqy3CIUr9JX
VNTZFju+tVHpfbyahnbMbcm418PMOpeJgcBiPqwd5T8jask9P23KmWGdQhoRj+x5MSmpv6KC16Df
/XvbzyHLI0Nq/1Sdqmz/1/PVFgGMMOO7epiayyBVyKULG/Qdqi6dX6I/uew/6kNvPjXWAB8oV4tT
FmomZOMqRRHXT89dZd+WQwctPdWR5rzUTS57dh0b57R0CGCpa2gpcGEfsSN9SMCv1nGxspENneSS
i8oe4nehIBAzNLu5c3QRHCTTSrZRGsr3UFVqd3l5a3qRS6f5EPSNkBHpMRzGUdtRsy2h7pbGzTFh
jnO5W4AtldxNsrqAjAuj6lRyTz2ZZeh1vhofauDkf+34PmbZXf5sxUeC+BmMvydPgRx7y/4Q3eNp
ebXYstloVtgJK0vff68uu1VHSYYNl3b0fWSgqDdDT4ytbPZ4t39ewrD0o4m8/GCFhrROlUIllqq3
dgZ63z1ZN81J0XRrYybZeB3JcfG6Vm4euRplpD+29cbY+QabR/pqnAe7TxiSDoWxud2bbaF/4EkE
Fqlzn+fbx0WbJRYmlWBa11VVX2K1rXe6VvWHyG4N0n39klgCYcHHQqzKjQ9nplqCxfI7/zUOhsck
0qU/EkrL7zfKcgVUXGF8jmn/HkqS9aKYTQbtWJnuQxM2OEOU4A4Ltb3NZqi4LPnpsUtjY0s5IL2z
sQKhcW4M6mfcyEx/Cl+5Ab9hPpQ+1YAcZNRJjLAZhCeBrf/JICOronsIiOZo2l+dQLMMp7h5cFrm
hKKrlDt0GwJ5DglL+K4sj+Ka7+9UVSODarBmpIGckhaniOy4PLKsmhYgCISzSMC6kF/zS7F65yFP
nRdljKWz3jkO5wB8bx2m9WFZFRrkudyKxV6NO8BUCuOyvSiRuhWN7TwGGNLdqg/lc1eV/mNUT6+q
EaiXZW2aFeCWatwthzqKdYwUw78ua2EXbNu0TH/pheo/+hO9xMJo7kvNsh797eBn1mvMT+W2HeR2
a7V98Fao27qvzbcSRRaROVW964O+eCHmbtUZkf2LeeSJkIfiUvsS8PwA84boQsX93jbviAo6ziTr
zk6WYQvsaOQiArymRdqfJe7QAKYWWoF4/Dmg0WrNq0xhbHoiBS9iXvDFGL2GbGRvWV120LAtLs1E
2haR1UfETrxzICrUDQSOutTuios2L0xQvEdb0s65VU2/qAK8iDIa38ZoFnq0+DngQIHcS9WXeOrH
t6GOjNUwb4/m7f99vA1y6ed43/Z5HeRpqyawAb79/fo/2/9fr//fxy/vq1Y9zm1HX+u5Ea96Juy3
sh/rm2rp6tact4HLqG/LjpzJ7/e25RBAkc2tnLf967n8coKzkpxtrPKbuCyM2W3pVI284ZuR/bVN
Jj7ayfXNz2HLziF2HLeu8RsE5Z2UtQaGSTxfg1L3wdriWvc6ODZeNijF3bIYdP5fRfekukpTrdUw
kU9BhRGPm9SyAqFdPrXzYlk1NQnT/fd6Vnkd0zVYj3/vXbb/rC7PWLbBtjvmEYK2n03fr/SznnLT
mwb7ruR0vXfEf0Akc14T/Ex8qcp87/h4SdXB+jWanfOuAaCjWuj0d4ZtEziawFspUjmi+4qbGOPx
vimljaY60zNEhn4reNUFePqELWu/vEeYIefrqtY4k4TtXHyh0OiaX5vwijuVs/aIbsQgdUDTNmrT
Dge1DmF2z4E7S6LOd7iOERaYc5l8LTuWRQere20jssKJ3ll7PdVL4Dqtf8usRLoBiBaeunOIEUum
CaaLBjsGCLmluwxB8MXEQ72VqqzbMvkDi699VXr7BmKkf45ikuAT0XZ3UdMpOzlus70/pPolDFQy
MaRyekrD9AvRYfbFk0Pi4A+SrkPHIvr3Rp7MVhtEcKmKprkV80KTGR6GBbjE+QBNna1IDZINoy0v
SoovHmSyvO6dQlyW45fDCHhaExo5EoAGnCaZM9mRzJMl2yW3AFgHuWpNegU6RECEQTCaJuRhQw5a
fTECkWwrrDXnJMNUoQ36dLJslMW4482jlfXRvgBlfHT0yNhT9igOzjj1h6wahr0kR+Ux0wqCffwu
OiWND+Kpt+xTUo5kvdYUSSKR+Ju4bWUSGOR6YzvFgNEV6DIAqO5Kf6Jcp7Elbj60J7jBaAe546AG
qrrufhJE/RDuPDxEBnhkobudCClKBYX82NCDXoWDrD0Ntg3LG+7pM9kznVtF43D2yaECQZ2nXjWG
ESQs+HH8NmH48NPpd9LYa588she61w1cm2j22k/RPVrSr8iUp99Sov2m8Iu93AgolAe2uslafpz9
Xt928yvYMfkd6MBKIh4GJlTmCKQTicnvAl2iKvR3B60BU8CsP8JGHa41QeozjX8CulafHWMUoJC5
ApgZlbusUQDJAO8bLjG0Fgblwy7XpejBlxzrYim4aZcg+FDvsNwZfr/r0n580U3mTooSPNgFV4oy
5gXYAHl4iRAAroOy73bLs9Q42ddarxxyS+k9aonFAUdQzFR1VgYbDoEcfut+b9JHgIjLIcujf2w0
5z3Lxn/v+Tl8yBY+IW/w8zrLtqqy8aHRwFtlJAZejLIlyrGVxJMgwPIw+HIGvoJTksHbpm7Z4/SY
VyHaOeuxLci5nFdVfcS0pBvFfln101pxcSfGLiEPmORMi0nBvFDzkLynUh/L4+AkFQkWPFoWP8cs
j5ZtJI1zdKMiUepz1Fj/H8+bAEaVGNT/67WX1X+8tUWOwJ6RkPuPbT9PWd5/iMrpkKUvzRiGD9xz
fbeILWOv+ngruly7lx3L32p9KK2mnH+z5RTx1ayK3bK2PEnXnPtWZM7ZMKQd6KLp4ogGS2Gbt8/d
YFWu1lvBextIDxiKnE9dUTa5ze0ADvgqUHI14gCgvCKLvyhm3EEHiX9XUR3zs9O0L3Pc/SoxRHmm
zn2UgbifMQpU51ypwg0408lNdLk6/+xY9jLA+us4nUieorVWsnhCIkNy8/wKy1OWA39WO3OwXKuv
6Vn+503+9dLSkOAXUv2nFI0qwMz5TX5eYFlNe3lH8ys+eHYvWScxBAQQER1K4ovUhVhIVOuqQ3K8
puZ891UKFAZ6aH9vw+lLpFJq7yxKBWdLJrgklkH9f6/O20jq7s/RvFi2IcFU1uSi0QWZ9/7sWI5b
tlW1nG30nlSAZbU1tXwdgYXxRDxS3q/q3xHGBaeQ61clGLG/deX4ZJVM2uux8e/zKe88pGLdTRUx
NExryO5sDahKDMTtPBpdvytQ1UJwjNDsE1u1N1IHJsh8F+8tObrkqVxtMua6VxnWLhUDqtepUUsU
1ovskU8Xrqh528+JCQHFmHT9jUzRF79JzY/S8A8yhcwAEg6+pqROGEo/FmVrgu+jyEBDQ3wNo3Py
87z40Jr4XdKpUnO3RECPasgwOtKwdFALBkjPbMr6R7/uG5jmTCCWvYMVlscwwwq47M2J8Dz53dS4
y944DTMyL2HKLXvH1kwvtaS/JfMr0fHI79K6ul/2xbpNzQnQEmPy6K5sZekSkyTE48CYorvl0bKQ
s+B1UuVq/7NpeUQaaujF5Ph8P+tnr2xl1jamEeUu26wmBDdpN/hOgYOufo77eR+5z86NXpgHf1I5
dopJpcKJdD8kTkmLyKd5oqTK0bGFcpTxUeFZj5RtOoGKWXYsi8GGGrSS5mNqSRqrzc9zFF/6KKcS
st1/XuYfhxhWjIdsefGfV+uI6Vh11lh636+77PbTmLf4x5GTKUkr4rB0TzMdjGDzy0t9jUUQB+s/
nrjs+H7L5QOGmexvHF1/+t6mLZ/g581HJ+Er6FtC3jdh6/3Pv+nn6L9eV/nMArgN359hPgvLo398
2PnDfX+mZc/3m4oyu4sBu2IV3xqtLR+L+bDlAF+vKfMsD5c9y2JcTv/yULcF6Ib+t0NH6CyJfsNo
gzi1oTk3SVStagIsggirWdDk70bRjDD00DR28t4M/WlrOeIPstzRSwErytFHpyZER+omeRQOfDCn
F/swbT/rzHc2jJmONgjTqFIjTzHHGWXrfJgSEdmxcKWaGzmgWR0cvu1QY2xIt7Lr5Il55g4T3qPe
dI7bcdnB9Rgfar9CXCwelWDgxbD5QcROLp3cnKwY/2WF6omCzjqlulXo6ntY9CeJrudYEIk4gmAo
54ZfIdF0SPD77vARM011kmMkKbe6TaSrHDPlLckzulb+UWcsQrzcvKkfOmxSaXL+3qYQ4uJORZ/t
f54VUMnzshrkErmp0nXZgQftvZ1wXFVth5Vzum+q+ybV+2vPQKi1aljoOVPyfkIyArws5oMEj1JJ
yAoJOcQeVMKC7NAO7oDVVHfQGxrppVMGEsDmxZj6t7rHx58VRyvoDVT/LAqqxSs8ZsNGLWCNLdty
CAzbiZQ1CqZ/bxMTAwmQpuq2IkWvsA3/LpsX4Cic0qqurQmuKW3h4gyMYa7TvIhSrdzZozW6yyp3
EO0aQ6PAMNR8b/rZ3pj6c2S02mHZZEuVCpdsmIgLbYr1sm1ZaKqv0iaC2bgc8o8dEPO0sfl+42Wz
oRb0d8ci3y9vvGzzw941nVbz2rGmYz1/yGVnlMj50TABEM6bDMrqF8uSvD4I41tRrgsMwddWUaIb
PfOvIar8fa9oZ0Dk6WkgrOq6LOwJ1j9YK2Pzsy0du5wQN8j8iSzFEpZGXyPzWhwSIzGuFPuN7+eK
yFxPhU/6Udg2pGjZTNr8lIyhySjt7fc6CUnVpi5SfYXOl/1haajHefAcN/bd5DA66KaKXlEl9Kvj
JNKdER2DeUWL4r8Wg1G/CqqWh1FP52khfh/S/xBm/Bw3JFCO0olb7/JCllyYZFdEVwLvxKUsRu/7
GzWVUYDWuHWhIjd3RZ0FN50i2U2Ni/vSD4bjctiyYEimusQClbtldTlWgbLuGRXK8eVZyzYcFSmW
hOTMHG5YOXLgXNNcc65wuaeDpom3wK+hhMzbVSvrSJKKXT+2cf4vh0HA3NO5D8/LEYz8rnKkaMdo
4vtXjFG7kwLHvGIWta4kiFVrJbTJMhgm67rsUFrgnnJJc2ZZXXYATNEvVcqAkeQNCXJs2NJK1rRV
F3H/TTrj9HNsSO2UMLPG2qZqFW/sEcUEOMvwVuKG8IhnSdaaBRltZbWVv9EcDXI4/JYbqOfoprcN
3lAtoX4wUA+1tZRQoTnLZFkwdplIyyLNU50GRhtlQByeRFiIP5P6fMDDfz2aV+HrPectWX5kazjo
7+ZoFZ9w6MPyiLjmjP71oZ1dQmKWMC6PlkW/CCXnBZNahJPLRtC1YuuodLyHGOBLMT6E38KrWect
M+yuX2R1oszSMoudjQ8/C8bIWB2W9WxxPXR69qzPxiMxO2nq+SOQTYTzyFz8R0YF2A0aJEUBuLuH
ZaFW7TARcFTP/I3/PFRT5yNKVBgYTQ72cdnddRMO0eVhDHYG5H8S0+YAnE/TDsre9xmzRyJIEjgj
sW3SQlzO4vduYC/HuSqzhX1C3AEOM+wL+loaNQmLnfgzCv3ThxaRFtV2IP7LM5T7gFzHQyG6F4vT
eoyIA9u0iv4WjrqzHmZVbcLLFM6RO062Xv7en7O9PFr+A/SwwrUecK4kUtKOslC9Ogn0XUtQ28HU
inJvMklIqrh2JVlse918TPmrDWPAoY+pQ+Y/zFdAqRmT2wDpJ8nw4hoT82xKy2fFtTX/s5ZHGdCG
dQUWhN/dTjk0kC2CyqTRpZWQ+JJ0OP3jxGBR5ryZTgNC0VJWkpT51PspuFWh8aFnobTWjFPR18Oh
Cc3+e6Hp0XDw1fnMZeNbpqjVActvdXDyCuj48jC3nU5ZLw+X6NXl0bJILL9C7eRAw5i188Ucx1Jq
FQYdBh3/84tVOla+jzJAALNHdP4zl8XyB/+sikyDLKOQm+nPHqZp1igup6NYPKfLw3ai4JVn1uj9
/GeW7+nP6vLIUXrirTDwcvMu4ASy0GbZ38/CEHq4FbpxTGbt/fI9WBbRvNrT4thMUXNaNpW+QbhD
YDMaWWINuiXRwJQ6/r9dUfxKlaYmfVTL8YDNrrHvh5ZQ+30C5AuTPOd05kNUOjEGy2JZjSMoxEok
fdUMKfsjwZCtOzVWRyqKFA9Hyy48jZiuthhGN8iI1g3Jp/Zku2IWo8r+ltrPp5MOD0o5g3UZj5Ab
WxA4h5V+pHW+VrMO32hyzooqdGGU0SidyvBkooU5B75Y0W9v3H7MLpnCT0TuVIbnQFk9ylW74pZR
0kKnslhWYg9uYJ7aTvIN9726m3oShEybTFrrua3bfKPThEHFLjqyWJpgE7UEUeq5K3UZ/RFkgh4/
uNw04jtdVczVqIzS2pdaYmE6dQP7Hzzd9Kjp6T4vS+p3RBJFjf5a9RWZhWO6Ab8UrQ2MfkUrTmFQ
yy4/jjiTw6LwGgwZoTgBfkVPEtPSlWRar0FMUQUv1QooW7TpqzkjutVQ4VKioDm9mkq1J9/YbrwS
REVjU2vshq/G4sTYnUNUCs+fOucUjEm8igjY8vNYhmtKRGmkUK7uZMC3Wgwdn9DMqvuKfRzZMkqq
1TAZ9taHdSOV7a5VQ04CHLpINznTeohXvOl1dDH9k2PPpUuCIBmPNZ8WP93zvUVRYMdY5j5Ptpo0
YgSW0PuLXtoyophW9B/fGDyHa3vEv19KZgKbCJmOPTH21PHm2ODRkG/yhwe5M+4S+zaAQNrR8ZRP
iGlJz7BJYJBz/tElLl088yIAGGwHtkzWltBhTuF6CqWv1idbph7O8zdIjc32nIbTH4Odq7zhh7Ji
ki1Z/qVQxUeVQUdSuURXSt8R1jT29BtDi8QcOdY9CqKnImlIwDXxieHg9lLKCZqOKXxK5HRltjNS
BNayO6jts8/vhQfl1SWXmXzQjBaOzXuZlRPBhJi6FaqcEaKXcRaVtMmCxr+NENenyv5dpqTqBXLw
PnbSprWZCPZK580DwM7UwiNauY3hhJ8SHFa3GMgmVobpxakoWFCAVKQ/FhGJcI20aK8pVPKcWL5B
XLBX2ph6ftg9jIq9IQgX+UiIFEvSZbqtzJCk5COpFLGZqkF4Y5iWG8l+CqU8d40489d1mlOf6fKN
YUrFaQp5wb6lMhgpyl0wxC1oynEv5Hdm/uHKGa1uLer7JiGqtSavi3r+2nTKV6XtwLMASLI1Qo/b
7glFrgbsKA5XpHhmLqNBZTXBX3UdAlPddhwyN7bCnaFLstuB7DJj/QmQWKUjkgTzlTI+qmQvj0lf
sSGGyorYKVpgsG98Dpzu3Q+qGqhT8RlPL5OaAF9Lww/EuZnXqI9EKD526CXpukBL7Y8OyNS5t9EO
wvaotQ2jsCiZIQI2ffWL8g0IE/M17o1LMdC0T52TrnJYpvRnTWb0zz09XnekDrdlc/InQYBsPm6J
5zVJl83D3fib5Gzq1Q9JLt4UQaC83I5XPWbkL6YZ11tQCCQanUafzh06BzIp0AwDNgz4TqzqQgAE
i987TpJbl4QCS5q0LwcGWaGuVKt2y7mXvdSi4E+kwFErN3Vm+DeyDds1rZ14NVTWozlknpYLbgQS
GNo0fSHjPvUUh4Z3U7eR2zTZM3pRTI4tc+ghichLQr1p1gQJzzmxKKOHdSOlT8D8b6DTbLd57kwI
dFWU4Lvv93akfhZS8plF6kdTaYQF1pD5ZeZQVLi3eS/GjZ3RLIgUtOx2io4oHIMXhSrokAH768fi
Xo6rSzUXqvJxbsT+0RqL6IWeDxwilW063YV7V68HyZztzuVdF8ZuVJhUS2ahbhUM+0LhRyFDI2QC
74P1wl3TDFaxsq+z6M5CiOGWaXHJkuIr06x9VZnvTcTEa9CvoZ1mni6nO4Qq1IP8lryW3sdXb/eH
ljSzAFS1V6FAXwsthsjTd4lnSqTRq1I7upKRD56vSR82ZKPQ7xCiR9paJ1RKbS1zOw71AzFvtKEz
fUsVYGtMVDLD/DEf5I1OqvfGDk30w2hWIoOvmVS8OHIRH7pVENozQ+xXp4XQxtOncWpTD/7MQ1hP
H8VgPqvFeOvMlZqZ1cYMhvMEmjMxIc815E8qpnkuwFjbRQNnsFDpqOnNPvF9ZNrmto8kz47Iun8d
o/LNCdIHsxSnwUTTKPdPYZvuGjQ4ycB3Im6bDUg20DTdKQQciKANMFqdGl5SMgOXak+ruT6hyhvp
rmqKniLuCDMOPjTQALIrAuNtbIc3sqkz10qlx8YGZNNG6muTJR89OD2tGl7xl/1BtosuVttOXbQX
evYwYiNfpXLxqxTAyyM4TF2Coprzca8TIrYtaAOg+dOoHTXTlgYkMLVmHwhxI9OIDEGb+njfWn8a
vQFNwS8sGdtEvec6yF8Ayq6k90ReyjnYpvSktvktAc3jKlNvrHXH2Q6ms3/NGgB90Ib2xWC08PYT
xPIj8oiQHE3S2I+EYhQXfMNI+Cyw6SpXZOlT2aEq3BofctaeErl/EXwopn7PESIMSJ/pk1NLR+58
94jLSlcIi1MfXBSS6QtD3bZxvxsKf9Psmj7fNJwWbhLM/OkdDi69vYjxfw8K2CovEVWqXUuemtwQ
LDY4p6SA9Sm0hH5Kvukjrt7e9v+kKRHKCfq0fKifTdGeVKe9CjtdkedwK9vgzciYN2IhI7qhT18t
PPXwSYtuRWuGlAed6M+J7wYdAbDxOcOGWukZ0QxrW5MRGIutzjxj7zBbLrIL0aM144BIplbF5SKe
zZai8pTagwuH5y6Nh8atLIiAso7gSMuCh8JM/5TtULtZm/Ze5QgSIzEd1qG872Tnl6UxiBxDyNl5
0B21hlF2Kfw30XLdTULdmMC8raY7a1TvIKckHog7U0rphlY+KFG0UyB3n2EQInQKKKFp1A7rTuMk
W5xGIk8mbuhK5gnVcjD827bbxX3mZfdNBiOqSyR5o2owG5o6+kUAfOvDtucHjpHkzfmUByFOCiAy
ZmPGzvbbB0kfwW464k1vIY2PUoTuRbzVjbMJOpCiTURGsZM4XkqJoKbBkSKM93JZ4uJhEFbp8aoK
qAgIWc6oWCe7bOrsPSGTz1YEvIdfcNGVn0rL2HjsuTwL+DpxdNKlgoS5HoZizNelin4p3H483Emo
msjvmaLqFETFFyGjoasrgraS9ug3NkEl+W8Fcp091bgkFBLB/MgmnzM/i6A6mgwWgza/dA5NQ/JF
QF2dMRA9MdZ+smlarIxgzopQh4/RYAaQ2N1wsR1+aszRS2wxJwzya24SIBU3cFSr50StuDr6lVlP
8p3RZQOD8TRxdZsxmJmi2wiir456dns0ipmQZQzw3ob+0Sj6taIaAwMrQjMiC7aDKa5SP5T7SEqu
WsCAnEzaXDXyrUZlqqqmngFt2G0xaWuNmXkUhB7NMPgN3wp2aoJmL1QqrgC+NNIXRb/3qEj2vqkN
JAO3dCsvWQnGDMS97qaobXeTEdReAxHT6eNVPBnnWjhoU8UfQzoQtXyKCGbNKUIDfER7l5RrrIzX
uNP1jZxXr0AWDiKfID4XM6L5rdIJrh4cBbN+ET6WusVICA2UTZHAreSAcWcRgZlEgp7bW0RLBtGQ
Vr+KTcw95ogrxHiPBQjIrh/JbDfVja6ND6psnqqYKzDkDCc6oRJ0Jf8Ylt95aQtxOFuHirmNzOFt
Gg4oZx5TFKkuuSDVOlM4T0SJX3BiIBuZmK+beJXacS7BG88SZL5Z27aCHvKiNkdJ2ZgEHrmOId3r
hb7pANzON6nChYOKFWpEQL2d6XKkfyTc2CTtCDrwtQu136opjRtf7YAlYyGFaMj0NE3B2zEiNBy+
/YWEd4CBCbGJIf4VxvhtFMJISrQvzWxz1xwo9xtQk7hvUkI0wAuq8i2yZRWqnOUlpJy6ksO3xDLU
dwouf8hQLo9dQtdapXE/ElWUqMovgH2Zh1QGA6WmeHJSGPMT1hE1Yk9VaezbyVY34NIqw7CzlM5m
HBCXK1BzDfSU9iVWKnDU7VGK+LYVte42afkYpzl2JPMAGNObCsbPfeuQ6kuRwjXTcNuTOA61c7qY
SNhL/XNUnI8ym2IPIVvJ11TcrLx/tZr+A5LobhrHlakqb8UQGdCSexC9mC/8oTbgk/T5ij6IXOr3
XWLdRGNjy4izc2cLGiiVTCPbeY2NlkT7THvw219Cl0F1wxAlQYzEHdnyvSHMz6mhn3TF5NINWvKc
6GPUsnVXMuvoirz3wki+EjjyqHakYjoi3wTh+Cv0jQ4toHWjoUKAS+zDbJ5ebOeXbUqIRNSZxZe1
w6ptYwbYDDDB1wVerBbeCMWWmHO3qwX9hnArlfk5Tx/B5jk0O/0d38lVXYbaeogVZmKdwqFqlK8l
1dRW9qEJAHZS9EO7QDa4I9Cc5Na6r+QXKU1ptQh16w8w9wafMLwUDFpliVXQtR9hhfTe0PaML5o8
ZYDRW67BqJLZV38nJ3tG0gbU4ZSUqshZKUVn8jbkIaSOtPLR5uaVpqxsO/4crfAlpE85jiJbSR1s
wNhRx701Phd6lK59dZvqNKRzfKh4UIO1SQ5MoYuXJA/mCjUzfz/mv+aY9YofBHoltUKllbw6aRtj
Ih3N5HEY+PU2SPXelD1Djs5saRM2tIdDQqIdy4Gh/Fn6ZGQkYXlpg3CjESSyccbhWCbq71TCsBvG
kN9n3lDVfqBIeqQhXmwkNCpuxRW/diSLuaHDpdT3zSUfNw4U4HGk3I6eq/L8JIDOVmALrHAipHS1
4gbvX+pTC4miz8JPT7IlATWPS5KFfIPWU9TsQgAbLqIly60L9bPXwE6lj4pp5dugUN4sRdpZ00D9
xEHNo5WfRQHqFF73J7yZd0bU/aZSw8sEchiyb5KsSIOFQjDd1SERrteBX1MuRQyH+TuSGKTf3Rf5
lhffIWI54h6lEHSeddaTowzHsQZGAmeOLHmtvutq/T3nnwUS5RYljrqV5sjlsBxPqSFDfY9ysYki
5mkyY/+y7J+4RpGBIKqfb4fmug7GLc+jCy4CwLfhnlihx0RRJY8ErO0TRlLf7Ssf9dCnMzxXtvZM
bfvBygSjTYSpxoTijOhqrBPHNHGYpnKL8jUGvFybiGyp9VY18ppX2VTfKgUtVYZmgoLtr4KT5+a9
dpPShJKhrr109C2VoO880n9mnooTnEJDfwgmc6ekDND1gFA+7k6MACDtMYe1VditldAQGkMSpmB1
dcLgVv7hxuvT+elxVg5hd0t1ZmpmjZ8m7olF0eWXsCaoYVQL8qD6BwCk6QYN1zW2uhNtBYx+UnrR
06D1mASe+pncOmr3ynuQ2++WaJ4amS9mYjyRfXGvmrmnB+QUEgEMBZwg2fHQ1Fwt2LpQiO8aTX4R
rfFbsjrqyijdGo3sulimGBPz+29NkYZjottX4pJUcMC5ASCDm+HNyqs/T15tKThNkApBap8S1Zwo
3DUfZTVsKkt6Sokkdq1Q61d9wcBbNlAz+HxbGMWIvHCwiuuya+jpofDb37mOhSIUE1BK5E+1uLdS
/ahlZrNSJcGYKkd+LwOoHmJJ8vQ5n1c4yhorOFH0cfERZuEOcMWhjsKNnBifoV1Tp6rpApKkSpRi
tFXH8pKYBIrWVbovOyJThVyuUYW/J0qDXFQloduI1nFC4zlu0b/5OeBgY81HOIrwzopyRML9KZcU
+E6mErqYHv1e++W3WCh8/2vKpQeVKKHBLMIHKXmDmZgbk7qSAhk1Vq9eRthjntYqH5Zo96oT3Rc9
nXUcgJ+t/390nddyo8zato+IKkKTdiWhYEmWHDUzO5Q99pBDk+Ho/ws86/Va71f/DiWgQQma7udO
848dpr9GrbslObpq0hZwvyr4zlF/Pyb9uYih5/nBG0OIN4JVw5VddFuzHH+15azLU3mQK5kLI3Aq
8B7XYdsxNp8rlcMOFC/cGCOlWTXSCYDXqSaEv1yTRIqkzk9ZSpxSYT5mTi9A0JWfU9CfVImFtJuf
dbpwYTu7piicddZjcpc3XtRHP6K0Eus/0ix/m0b67pclXEu9eMhwa2zsjM7FqkhbMhvs8Y5T3ns+
+fGwnNBqa+URndGTrnSQ01H+orLYjz22hCHZoHGsUtRr846rEc75JIyNCqaKB1eAFiTv1+q6mYaY
pMQo2U6BfURB+WYJ+SudpkuHzxewmnXmDrlZCW5tSrtx8wIOphPs9Cpe230L4VghLSqe7hEv3eFa
O+2kaXgm9gY8fzTyKNO1o3N3dZPa7cl0wEUfGvjgtJis86VKw30cbIo3NvWUlcGIjqs4PxvpayuS
DQGq1ypsfoQdEPh8CU4jEVMQS9RtYHGhoJ+4n1J/R0X8h28391RuLz5G+cwS0KGlUvNIITqmIntq
Qv1nNliCiV7IsBY9lePi8iQaHox59LRQBQKVogzF43LPbOyJUO0fZRP/Zvb7jAq0OWCbT6by5G/Q
vfwwy1NV+j8ZHsDHCBmi+BTqTwpATqURttKOZuI5mb6HZURZLx4NhgwyIB9SORV2qdwz17wNGbXd
qbW35GXnm8K0eub0g7vNJqxoJpEm+7w654UCQMAJPCdRfjPvXY1oIUTkO/thUtBNZlhWEpIVDE5w
10U9k0acE8D2lXUZm8QWj+ZurDPtTklBsCRKBJAIm4maE6rIM7TdOLrygDwuWlUjGUyDZmSPylhj
Gm8n9W5Z/dqGDX3MfVmn/sZGwoERf6nzrGoIG7ezgiyDOf1p+OGICDNuAiwsexjX0h0PhY0kHZHT
L4s6sibgn9pGq+z5PttJY6DaCp9KHyb2TG1ep7Sqdx0j9KrnGdZVFCCj5ol84be2SWdlF0+fSekP
Quvcne3/scnsXI+p9gaPjGdNDd0tVkVAznH6U2kxVC0MhvZWr336ucNNwwg78/13IxbtmhKRs8E2
QLgGJs5qzney6JYceRf185AtVI6hDYfPt3+Hrv67q6Fvj3TCfusfcGLGIJ2KVePqNzfB9NvclqNy
lvPbRTMCY1jQp3qc713nFf88bA9zkiWmfN2N8WlSrcesvJSx6FZx2j/lAehz6jiHqhSUNO1LoqMm
t52PajAx8Q/kdTTTh3iGDlwlo2w4VEehBv26rgzuCJcUeFRld+Rj5BsZyAEMv9kwuO65rY1D3gkC
dUxmb3sjCAVmEzA7VAtHAs0u8URNDBuHxqDyYrO8VHH3Y8jmoMUh7na+kf3po6k+NzhtBJS3VZOZ
shG4PGBHA3zAMDw3VH9Eo312gz96bYDJVuShOUw4y8jJ6R7jp6x/9Y0IdyGHOVoYGMEKifVqaPBy
GIph7bgxc2fb7Fdgqrs4UrVb4tJb4x3L7JYSy5CRD6VFR9FSfbE6cc8c+9lSs1udOamnVCKCaBH8
wGMECbuj71AzqWuIHnSDM+nQJnaIyiFFqnY9lz29TkesrvMf6zPaOikEQ5pJsiPIlKP0owEWtlUd
621CyZ/1lCr9DnAFCxUk7iDufTMwh1PIXXLy1FknlqWhaOqetRRDQNXA8qUrSmhVFKzM8iOJJd4v
eb9PR+rMWmq6B10cmqxpV2MAMFVPFJ9sO3lrKfLxtCmUVQ7poU6L8BDE3TyA1n+aSFxWVCsD7E6G
6qpmGcCKbr4XM/Tk/5JUWNZaojB2bU41NUtostVdgDSwZTDy4FtclXlBsbNV0Z109x36ujUcldJz
cxOX9BHYw5oTa1pJxS+a2h68jAsGZ4RkV4W4VDC8Ww1V0j5IMtM3NfFGsyH/kbr8OTDlOm2p2ww4
amg9ZU3GUuUh7iSOHzwRQin8tWwj9dz06jZjTLkabZTT0URiuVAvbimMnVBbucUh8jDJ2F5ZSe6F
OoEtU8DDIQhEfeyptycOBPc4GV6tHJKp2ryAmvH/5xPUHyqyflTHd2lBWZ15Kz61sUX0SrfFiwEX
CZlHp8YGP5UVRfvSGBREsfhBpm7mTY3Bw7ivf2DR4+XmPP4skMZN3cFM6EnTqHjNrcnY23oBm1kU
452oZ0yogk5D/AYcPjupGNem5Imj3fBEyGWh9AIBdk0hkBuNaZZlvmZpla1tLffXWK7kcDlRvZbx
msi2HAOo+Za8pANvkYzcwkZamWshxJynIE+miG+NxW/ra421j6MEAhO3PTKf18riG0uTt0RPRCUm
sOjWgGQsp7uZrgmxOMlOWH0Ox6B4UCmhcEXlK59/xQuTGrvvumK6x3tr5bglaKQDdWaUZYP1eJZT
Fus46PaCiTvxwhkRq63Id4DFBh4xW7c7FyHhLWhl31RLNI+Z7ntdPN6MHtVlZ3cvtY/WExpQtcsJ
oqGLbi5DNNFI+SNICaKsE7yXhtVubKe9C8BQKRy6OsYowUjZ3Co/8G/mJxrja6e2CuHTDgqYziF2
I0eYIEv4tDoVOp2wkZaEzZwr2fSxW+NGQvVfnsXY0N0MuX7AqKSYGFaYXHOi1D6GwHxT9T/dMH1g
PUO4BUbhprxOtaXijONTh/bfMN/iaKFbWzVFQQFkiHtNjciEuofSd/c9GLNFik8cdl4dKj/dSjhe
q1UErkVJcQb5s710ckjHE2A6wF5rVWOkwzwHcS8jVua1O4x9xBpPjGTDY/sQG/54Z/kq2AZTH5FD
ybGDYtgqeMHDQ35qlFTdVs4VjwsGhur42g3afqpVqsJD9dJ0ICJW36z1IK/XQ+9qDBTTiU8fnMO6
+ZlaQGTGH72Lrg6zfSbBPBW7boBqxHSgHQCgQ1dhzL6v0I1fAvJIlIIwa8KdNn2tfFRF99MIyPVK
/XPSwq0U7UfvUNAvY0rwsCufG4oC5L25+P7mFsUP46XzmR7GuDd4CHTelFm9FtrjcbCJLsji+EER
Je755sglN5XFqoCKstE65nz27Ilfl/mnavTvTacyYrH6vUbfs5tNt/sifYe7QXol7qfgvcyMdbt6
5BvFXFVhTPnFTHchFriQDTeJEu8zlUDnyjeusnbju6Lm2jbkJuBHXo2lCz0QEFyTrumFTd/fl45n
wJ7dOIMgbaN9G8fiwhM2ZhRsrESJfK4qcngg5XaMZ8Fuw7yD0DYI8lP5ESOyYqoQP+mq669DSek1
LMyIVxRO0qBoL7mFMlf5Ta29/6UEe9BXFWsncd/VwGzTkP+27dmbRTA1qmqIdR3/iqZOu8Cd6ks0
L0yqbxlM2rtlk5VKooyoPJSJxbet5wgaf9hn0B/h5Or0pQSrO4qLi3/VjZtS0g/7pfYct1HMdaDe
auwlNpqu2+vA2DuWZW7E5N6CKBSo3KhpF3XWe5XPRCbr0UHEq2oo5EEO9XNnl9NOj43I66r0foAy
BnYMOmdUqdxx8xBs7LQJPsIDWC1IHEM4+lhU+thUUB32jKpu77vSeUxzftB8SldZqVX3jduUZHhv
HR76ToknSwO8gevYpfJHivyUGZtweO9bDRdxG1g+brVXw4JZWNa/SomTC4ouhkKZ51b2JQMR25ST
qNcMWj0f6WAHxIpnzhy00X/G1bjxra4hvvAuqdphi/E3zEX/3p2Cc2AxV2Fatk30Mlz3SkI9Ruvv
NPIHGOQMn3S5mEfZzlUzqgfZJpRhrOA1HcE/Bc+lAAfpShn/DOQHx76h3Uem0W2aPAu2SkoygtSc
P7YJRzNrXoem81cCG+S1Paprux7pn43pQwzOvjKIyY7/2BYX6JSlv+WAtla1G8Z+CiFG+Rgce6N8
qRLIFA0Xl14/o+M4uhUMn8APPT+qcPFo9ZXtit+z4oSBOO4ktasba1+3TzrM6xT8xesC6+BC+blD
qPiizTHjQamAthf8ALb4qFPEluiICoqv28F3MLWJ02fXAqfWbTKK8AK5s4rx0hmgB6bwf4ZXGCj0
Kmu/n7xWh7rfVeexTdIdtIzD2PkX4kKQvlCLSLQBqo7NOYNxvGW5+VlNw1mI9sIoFdvi8Jj4tODq
VCAE1dtEtFzd8+gMHOVixaFgOFtnVE6MvTSbgzaQg54NT8o4aecWLpAOD3hbRPusYojbuMannhjt
Krfqm1I0E3WuhIcBv5uOMlNCeqqc8NiApVFze9NF05w0wmLj0Bm3StO4m3oq1q4IuVqihxRnhnVA
X19UO2yVDnAmeZQnqo6+v/yVWsSJ+YNB4rTyGZjtWyKS96YKJ65+fddL/hcREV5I3vrWmupfgUER
Mo5nOX0MgmaQ8aQXTrAWWJRRYQCxNfmZu6rbQnyih72Lm/iF///Rfq/Kyt0E1Aso01L0r111pfRM
q8zgc6iHx1q3P8u0uTlj/QQK4a/1WMEn3yY4y8VRSvpMB4Q2s3fAURVSgy0BJZvIA2fVZpNkyq+C
Otu+ccQo7V3ze2ctc3hiM5qVN8jzmamlG2J3Dt1gYf5wNxrjzuYOyoNil9Fx+5byw2ijP5ib5VSe
5bArVGhtyN/D6jO36xs5U1Sj8+IixVbzeXLSp+Ou7O4z0eF+nL/riQM3ffBaJ4JSp4qSXAZ0p+Uc
P6OMEOx87cPWPwE0HS+c3PMAJW2Ta1gjQL2OpAqn1w3vBnPSVnEUnstCIbXSyE4WarUkl9muGU3V
gzZnMrro121u7bR+CHAbKyURLPJR58Q4rHH7J+KuYlIaoOgk3TFEeO3Khh5+N5bxZ1jI2XSqORi5
wvcmlVNYVHEY3jIJmzPQxv5Vm0L3SGVjPdRkjztmpHmDnT+HZXU1WoIgsKnmY0SbPoPr6lAtR+9t
nq2EqZAELl9Ho0pwlZGc8NR7gP6N6d9QglgNgBgD4U4wp3ayUUqvLy/NpGrHPOu2fa4EG5kwKCvr
fZFrjFupCUd5xL835J4TTucoowPyQ5l7atncBQ7B7YFK7AKMI81Vas9NFeTK3Y90qLyqqxkCNMFV
0Rj093nxEQDoyZgwSjdQoo0y6m9WIy9CbfaZm45eozHeTZvEoh5kIBZKcWTx+2sTGO+lOAYGvSY5
gTZw2B8XjkMhTGTunftJRsobxS8hnVcQlN1ADByalqPBpDQMGEYMgX5BsHIJe/US9S1sD+1QBmm2
1SgPWJl1HXR3pvIwHC0lQYojXNey0m/1ED3DsGQ4ig+V2XQINXLrPp+MJ9+IHwV9ytax211STTu3
1O58nuSIRddtAUBGNKUXx1QjSeyMo2qly8HYQKNkzQkY7JTwYuqMqjla7qgId2Onbe2mYVRCsdEl
s2BVKulJDNWHH3cfSQ1WEU8rTT6msm25aZD8+cUPPbQ+osH8bLsCv359Y6hpucP8HrxsxFhBMmu3
wndKsgD2ZV5RPFMuRjE9h6b9GtvDXtWNgwwZqiqNfsJ+B7mHgKPT8kA0a6ddnf5oQvGkWvLAwBqi
c8XWlDxh1f69yrENTN6FIchhSw4UdR8sm0pc2hS3yXc31TiJXdhoLy45rFK6P8N2ZsRH4UnpIVJA
tCMFIhtOZkbuaaFT4M6cFxUXt9YvLhgedTCvuifZUYtpAsSwhW2dEY4RaOeXjxlChpU7jae8dTfR
ZJKiRBMQk5OBTwowq7M1nerRMLO3qiarTFFtvPYhpKndsysoLxsusgLTeeobjQGbuaHLBYHGIwEa
rnhJCOhEboK9mGlUb7nabhRYqpLU0CHSL5ZmkxmKb2BMzb0t/f38yAMXuE15Yq5EmKNNR+rjS/NB
GvW9WQ3OGqyRaTehdStFGte0tWovh9PTOzAfh+aot6DBAXBKpfzGyYGoR2qrq77CQRJeqm7z1/bg
5WmqMS+1D5Tg6RsjreS5Nu1arX3NVEpguCLNivSdgrC7di0GJQwUe9QqMwyIn1SE7YQajBQHGP36
9S/paNu2EqfWtvFDKUmGTOizMbSwCwqabXPuS9GctSJqzxQgJmC9XtlDH+lXtVIOh6wW5WMslOSR
afX8etlQ1Ogf8SnisWn5eEH6YaCtK1Otd39301AZOo9YQ3lZNkEHAIcwxc/vk8R9ENOPO4NnTnX5
SB1GPkIXeypVzDuWTQbxrvfSVfdfDeZWKQGmWz5tuPk+EYV0VPq9rhyWdpCth4dBEl8/n3VZoC3Z
hwgqga35ZMu22qqbNQw7ExuX/2xLI2etYepzWVrg3TXCdokpaJtJfxFD93fB3O7BEXl/96/tgrEB
Vjo9gNZ/2mvSwsVCnMBJ9fvvzSnRavcBDKPlpMv2tBiJngrNK3ORbalL/xqT6fksfYhTRdk3d8uq
5RbJnAE3edEQt89uFaRHXVJLzIO+5cnROA9kIKxT5DfNOreHc6/S+S6HjpVbrwPIeodlNU7deIew
QWy+Thz4/YmsQopm89tWKa5zifbVdHkrxy1voC7ivLxTHxHZOPlOQEGC5n0rsz3TaWW9rEYoT8+9
q79kUuFzqOrFkFr9tJxH40hKGZU8LScyc0h9Mnf97bK3ic31CKcXVU1aPCwLM5XVNqm4tbDKCsN1
axV4XfRZvV52w2guHnjDaF+RwUwvPrfJoimEdQWo9X2epB4H5gP5jiKFvm0aI7pQYg+3RT+kVyD4
mTlQlg9Y1NmbIoi6xwRLzU2Nq8LTWElr7aO+eWbsVa2D3kpfG6pv3Hdmfwsn/Ozs1LR/5IOZr1Kl
LX6JqvwkVBa5ZJXfnC7Ofg9ljmwwNj7yCSJ76hR/moERRQamAsJRrDu1pOOY1Ks/MKJZVSeqVVBy
M1xohBVDPyCamOFOR+up2IVgIZ8AEUejmeRHWtkPNgz/96iPfzp5WL2pzAkYvdXuTx3sdpXE6biN
yoBoFFeTD4TJ46uZ2nRBc+Dysi1ISiSVk8Lgp5PyYdmhBZpNJ+GX3rK67KgiikNxkCoMdzjVV7sy
GDwLitlmWW3mExS27njd4OCo9897kPVcQJ8GRzN7WYTrqbLVrWJouBDPbZbzu2CCu0Ga3ddHXXbk
td/u8hpMa2mynH9QVHj+XQjeX0j4bCjS91OXEBcJBHohLSjbt9KMiQQtwzO3meI1yhA/YWIQrSvN
bH5lqXKvm2UfgBE/TI4f/pGZ+QbB2731lu4Qgdwgm+3tlKqKK49KXhhHW++dLZPXjvs/08HFje5H
73c/zAIrl9D0UA/wB03J9JDbpfVzsPRiHQT99OhqUbF1rQy7nazu7mD3OztSm/0Lsab1xpCJ+gqj
MMYwKbxKNXnMJ12/N8oMowXD6oEmwALbJJT3XDgARUGR3CdMnXYGXgvnJBHprpW4pKQ5AFeW9OM5
MY1mZ+SwCnIB+N8KLTtr7ajvcLYJzpqrWztuFPuUJAgBCjpc7rK7HNLJrkTavzfMOHxgNMKQTrOt
30F6h6+E9dEwD1/VTTA+Lk0jc1Koyvyn6dDV/2pqIHN+VMn43nWNSe/bJk+wp+IT2We73sfbFLdl
yhnLNgqeu06Wfej1xIVuykoF9fP7h0yvSVaO/cnTo6l/WBbEy9prAzuJ7bKqze20DiVuYJTmrqRr
I7g7ppaNq09w0CM5fB0XxhSVHd2v7gDBPybS/DCqotIP1//alC62N+iUmA06+4IUFTiWPWJgdAkP
Bq7CG0g7g7ds6wvHf2B0D0cfx00wIdot2+ze2PQj9kzLWh/62T0WZftlbTkR+jR3H5OeB52ZcywL
U5g+wc3cQ9/b4HNWQLmWfmj/aQf+sdGxtrssm0rXybF0q/ZFRYT6kKbNRtV72BUUUJqtEgv+O+Ig
Qw81InpMZUqoZen1xeaxABFg3khtMll/rdeywoCPOu5Xy2UV43xKTfPi+xTLjsIMmosFpI7ntIMN
TF9fNH9U90vhPldSPgQX5v9nY2Ba6l7RKPEvBy4Nl8WyAx0qcPB88DSV0McT1zoE8wRUhpVx31H/
uQSZhNaCa+AvqoY1II9ZXPUSowpzQo9TtACOhp1/5nrhPkQBwhtXUk9ftme2+4Tdh/rkzsNdKZHF
KGFL+7w4FiWuUOZI2rQ/5tJbtrchM6K+LW+gODbmRAPxqjHQZWYSOauFvXKsba6m1fKyGUkuzYcO
K3NTOS6bqjhh77L+9XLZ+r2/cxGupZny51/bl9V/bTN1RztkMvF6hxoquVfjMdTHvwtVrR+ilu86
CfjiWWibP7QY8YFaJuUvQLsPU5TWm2Lnr42mNQdhGWLnaHHouZmB6wce8K+i0IDPUHjkukN/Gmj4
MlVpdCPxklBjOkxYGYpXG+PRwWXLH2NjAyuc/i8f7kcps8+xxNSzrfUfgVmrMEgLhxl7r9z1t72u
ddiKqkD3K7U3gr2f5UytG6Rdjp69la72k3xy5RHD7OKY69gMRvYEIWFotzIr01unAqKNSqptFSRc
vyx/zQkyr711VVDeabJKtyoCsUPRBtmrM44HipH5m9YbBaon3z9mYRc/+iL4s7zdpDv8g3IoLnaR
dfd+AMowzAfMnwMGJZhWDDcwtwKxw07yPcaS9LwsjHxoz1K00GtNB4sDhVm6hCB5NvRIDKulDVrO
+SU0bTRw4vh39Z9TLM2zsrxlWVrsv0+dGtCChdI1XiuRBgzDdMC3xb1f1vIEAZrdYXu/rMYVLBbo
qYfeqe9tAMHmUFMBgR2mRutCKtVt7MBV41zIn/YEbh0Naf1WpNkNmkf/m4jmc8t49LPuLCRZeUCC
fTGtCgeZwEphIj+Xo90AfUs2wJBxAjHL7TN04g065dlcrrAlDnO6Vq4ioqV3y+r3jiRVMnKQ4Vl2
lLsv0avSESNuYEh9cqxQutu6hOLbD1Z9CI32bllbFksTc263rMpZXST6gHpZYz9Eg6occgddV4ZK
nVl6h4mCjvhqE827lzaV4qvrNKUmWpkmbXis/mZKr9x9HaJr6brSA/Py1Zj/6V4jWcKsTPsBwRAn
+ec9vo7v/aziyuI9aigFx6Fs+u26gYf9GCRZ/ujPU45IreDq/LPNqdtmk1ACg7qDJRzKFf1aqY5z
knpcndCy3JgTm88qsir8xqxrWdtYysbwyW0uxNOy08TVfgMPpNyrJTzBpjPKXW7Dd00bI3iJ/ML2
yg5zBD0e0FEh7yQ8p0PqNmTW85TCsnGLQPncgq/5n3nHkNSoGvM541weBNnkNJhGuCnjFAERTIEn
qpnewLmuhmmYT1PlUzi1dWaYiOyYm2PqbogmXi17bQOkc2xs/wQ8j8FoFKX3ZW1V9zaMNSD0KnqX
dnZX5bH5WhmljaYiwA5kyqJbqVBAmBvY/3skWGpNUd0J3+GLfB1p0WOty7HWr2BLVNxtmT73KQol
DDyjh9j38Y3SmgKIJLV3/Wjpx5hnBHSYrAXRjosT/VuzGzPVvhf8Pp6dJMZDkRJ/F6mK/TzMlkX4
8a6kFM6ubv1pXGVzBkNrj9oZqDOlcInr1rwph8F/LufFV7umEgXZFsrfI5Y9zTiSkNwLnwhCxO1g
3B6MxPbRMtrwqbTwrIgwevOW1WVBA2Fb7SMj+1kFhPHQd4NlGw00QTmQCkh/8N1WkEzbBUcrT6tz
H/aZl2Rp86pH8e/lr9aMP5HZhx8x1yrF9JGgi/kYB6uio5iPSW1qClUs6tfJmOGD3v8U+dcxuZtq
K93J/h4jLXgpSZofkVS5R60Z3SOQJ/hWrwNIyDgPtgnPhoo0bHbly65/v2QQbGyUNtqmg8xaQgoE
Oj5SdVc13x6XZ3LUxwAThpWpOizzecP3okkjAoBhvT5PCGm9diBxvY4G41TkeuJFZqzcEMlfeq7C
DzPqrqLujRu6hRxYvP4/Tf2svSxDVxEO19KN/jb911nFpJKxXsiEMuKbXuXGi+pX5XPQ/ddK1L1p
naV/7dHc/9rz72NKt+x3deVDQplkR7J4rQ48Y1H8A4iqwlteJhqGANG8KN0Yh0nnouLbdaySeb62
vMzxoFXIVP3frcs6zvDV3WRQsnZH5S43gyOSEbFLgYrvQOWVu2U7wneKp8tGLRscfJHn1oB+br5a
WrWW1pr7pUG9bF1eLgvpmGBldhuvSpwz/rZf9oxa8Kt1q/A40s9fA26NfTpQmNMymV/9XMuvyytG
oa8NYOrd9/bBD7S9YwDcL4f+b1vYpn/bNnj3rvA4aLEddoLzsjAx+uQ6yoRnywzvkqZF+728/G5T
j8Ad/26z7LZUE7OWjmCZCJph8Kxg/n7M80alPj2/1BUYX8urZVEHPLugJ4Wr722d7ozy/L2eWFOy
jTN8zJaDkTji1PSv81CuBKSpa4vuygEj+69zMHCy1/k4qPBrSrRa2PV1bnTFyCC/BmqYX2U62mjE
fWPjjnr23zv2TYeB3/fW0jDsDUirsVkOXBZYK+fXel/NLZcNdQ8/zGLIsUOnkZE0c5uAG8+EIcjV
soqUqdjVBk5Ly6oukIwqaDVPy2pkRRsekPpz6er6NcnE87K5j/BubQQZcvGYj7daA+plCmEflr2K
qV5I0pweCMoWT3U+fZ3aTUV77OO2xE+Jg0A8Rg9fIeaj88fSUtwEC1Mx7ntylW66TzLJ//20Yv60
DMPCLUjScPv+tMspEz5tVmPQLFHp7xYn9IzHxbYpAnjRs1n6lzv67Kf+vSrrECWaC4Vm2bvsmIaU
nn1ZT9X8Z6ql+X5ZGzN5pKtE4pNqnhsz1kUWGEVXvN2GTU092xtqe4TKFGZrH6OC+4KhENFJvgn8
UGGftbT+OtA2QrjT0plzPaKrqdTRFb5ZwNSif0jIvzhhIH9slcG5qTpvP7oDqiPXvcoueannzbmL
zqZKgNObNnFuQ2PEawrx0WnZ21gxmRhj8hposKcbQcTO0CvOrUI0ts2reNguR+l6TzmyjeN7V0nd
1yk+LW/pKJ16wukVBHB+Kz+OAXKrXNktq2My/pzIncXDqi6f68D3lrd0G7AxbSL5uu1S/VWgGksi
59ykBoiHqiIuJsjqTFK2fe6lCfYSa5YPL1Q8jWMqsBv6Z/egwGH4PmSappFOFIt9k0erYaI6Cbun
IGy7J4KWKB2mkEP9gFUsbwiQ6ce37xZa67/0sZGel/akntQ7o0NouaxW8wlnFHc+13JMX2XmGk8R
d+ca5q5px+oy5OjtGQBAta8U7lYVk8zWsIKP8KENu+KDDKcMnmAwZw0I1LZT4yD07+MX06rfXUPJ
PxJfh/5iyR+GbkqvwZnwRDXSOpeTJslAcu1fsSI3S1PpgPPpveo8TinZcKMa8SQxq/5xKt1utbyf
hUgx7Sz55pdQFRU5MBhTEvNYI6r0ishybhAHzkvTJtZ/do6KBlG3ND4UFZ3lOxR+L9c286j/fIeE
OdTXdygyxlTLd6hQDb1EuXyHvtttfZmIbaom0x5yQLbRMfZ4WVa7Ksk3eqjqL6Kp/+6d3MD4r1U1
0eUe0CjbonYGJzGU+FUlJ32jjmp1Dxm+P0gtqffYJuMjqkTpxsY378c4djco0OKPUx/rVJk+G0k3
gQl5jKCcoyfXr+5r6plFi+FCb+RvfSbDHX5ZGfZ3aV+eqMwRGTW/+tdqi8kzMcOiWTMPoLWU/Yg6
ghhov8ms+1QzPH9QohOwkbNOqbt6y3bp6HCBEDrnJ8MsvKLpiYwIWo4w3IjgF3dwvk7QHwxbkKql
zfF6tq2ehIALOq/JOIDFU1Tj186uCjWvqjocCeYdS5Nlr9vpxREAARf9GIAKJ7BtWgXmWVDfPFvz
YlkN0946ToRLLmvL9qWFloEfAfrYOFPnMdL3+di+IOMoNLNtSOrNejFgR+n6UmL0/xQFECZrDZ7F
YoRuT/WL5TrJE3B6+LW9TO11q+n1L9w2UJt3H7iN8wyD/vIQlMLfB1gH7ZwwzZ+SHpCjUdTuw+jV
NQbQ7ZuKa9MGG0ftHutUEtDaNNoOUqlfK1V7Caqkx1KHoKwxd29mTIZKrNnJqS1lTwaIMeLaPwZX
5hiIsfPgAVl5fzL0xnow54XQ4S2axcMYR9bsKNaeoWAe0f/BtaxEUh30iWHFd/u2rqOt2jBlW7Yt
h3UhLPwxarPdsrrsUKPqE9t68+67mQ2Tyq6L7IJ403pIpV9fnE5ZfzfAWYahWTz+/j5Nbdhy10yI
+paDlh1tGw2bJA19JBecaNmmNflA2HWUHZbVrvCtbR6VsCFUsnHcwLw5TOmOvQsJYFmtxzH0cKpR
98uqnRQvDXDXFTGV/4RCfVs3rXkrxwABm/uoDbE4A11gwR+of6Bhqbu4KpnSLNuWRRTl9QnNFbJl
2qpTYWz9/8fYmTWnrW3t+q+sWtdH+9PUVHvq2/sCAwYMGHATOzcqp1nq+16//jySvVcSZ1VyKlWz
UAPBIKbGHGO8zzuW+bZu02d6gZGeO662FKodXrohNU669qkht4BwBruKLRgzJK/TwazMoouqB+pS
pTq0mve9HnDzZzlo4mbeAqVonJz003z6vCcwhLolaP3+dcI4U+mKqJVVabUtQtK6evbQUL2+BosL
2rWL8Rnxi31VOlSmQ0r/YpqAAnivd9+2XPd1a56reigX3461P2z9/bx5kvv7zPl51Jy6O62jVj1N
gH+f+fr/Tccm4M4/PM/pPbofvW7rdUN0QNkYHYzIvTTJ0G7AsUSHb/vnR6/7ip6CWUdnA6d/252W
zPSLebsa28+xR2M+/gwHNzGyw/xoHqpigKmixQ0GYv894Ao16L/b1q1gk6lesgs7fChfX+bbK7SV
MqxEOLH7ptefh/m1CAraxZ9//M9//vdz/3+9r9kpiwcvS/9ArXjK4GlV//7TFH/+kb/u3n75958W
3Y2O6ei2JlUVEakhTI5/frkEqcfZ4v+kau27YZ87n9VQM8yPvdujV5iWXu2yLGr1waCv+2FAgMbj
ebFGXszpbzUzQilO68WzO4XM/hRGJ1NAjczs3iH1t4vmWDvV2pYbDO218ynzYCeFfZWW9PsWCyXo
HAIVTALitRdG+rEcDfk6JKM46kytO2rDfNbQkvQjXfn5tSK8ZvHtvPkANTcMNLMAZHIekBQ10k2R
2t3BSJP+MD+Sfz+azoCckhLG0XfqszQ5uJrY1kGTnfOAVlpXH77bclJ1a/jOsP71J2847z95S5em
qduOIW1Lk7b94ycfGAN9fF5gfSmxcT2YWpIdu0aNj7hbTI9Rb1fUN6Y9xcoYcCajbaMHHTINb7vD
0gEbWFTuQaG4uUx01QB401dnJ7BKEArs613ToJ1UbX1Uff/dzpvycxGXDe4z/mNBu/5tQDX8UdUe
46huHiSiqUtEL/e8127q8CBcJIbzZiwoqvRSAZ4/PcdAe7Dy4qpEvN8Yj/RaxFejlcY389E0i757
/T7/7vUVqW67pkRo6QpcT123BtZRtQeyz7/+oB350wdtCpXr3NJtgeRL13/8oBs7tQlYvfQrGZEO
Xgyf3/wJe4nDh2qAskDYBy1v/oy/He4ysKhVmu5ez/OrBqUwHNGdr4/lnrQOetiICy4xhwbTzGln
a0/9w/ND19Wnh5b2dlZumF/bgrir8HJnC7NKrlq7Hl/qejFU5MNHDGLWaqI12ybR7XvDFaf5eMIq
h4y5lqPkdM1jCd74qmrt8cWtovueHPM9c8C7F4xpP7iojqTR8KqP4ZaORn9qLcvfN11+mLeABA6n
t/3tCZ9nCHxtnrqLVkJ+pM1FLl392yk8tdbT16dqil4uR+KTTRbS5eGDDgFhH/QX1S3uh14IDN5a
ckl2Pf0tnvJkWauhMdRnFfr/hmYh83XTHIJjiob1TtqYBAWZkWCYyrP/6VWnp5cSFsJ8afzPD9Nf
NU+Hn7N8KAPPr99t/udwt77/3+kZf5/x4/n/2awuq1+ecP01O74kX6v3J/3wovy3b29r+VK//LCx
SuugHs7N13K4fK2auP7v/D2d+f978I+v86vcD/nXf//5OWuoh/JqAFrSP98OTfO9pjL//31/mF7/
7eD0B/z7z5MfxEGOEPJr9dOzvr5UNXcEzfyXqdqOrlJaMYSwtD//6L7OR4T5L8cwJfoTwzIEs9qf
f6Rwz/zpf/0XvztVRwWjE3WTafzzjwqJDof0f+mSK9ExuaK4F+lC//O/f/3b3ev1+/rnu5k23a2+
u5vZXNOGyT9QugZdY3KaCr67m8VUxel2KPo9ThPNjXeh5RRKolfYayKI+ouJY4QO15A1hxau6cCD
ogch+DOAJ22DIoEYynJp5dW05IjYK4NMVGnbsZeruLN3ljKqz0ndJhNtBh93gefahHYgYw6YK5fO
b+4QcpqYfvxr+IShQEmVUVrOu3vzZFXsmkHQ7aEXUIUl7/oABBAMZxdpXwILWciYe3tb97yrWMAS
C63xSnZjfkjBkm8CmRjXYVjVd03S/VUOnX4Igw74Uz/Z0bg03EeTBQ+NM2dunqBQ1M58StWPsEfy
D6TtLdplUS/b0IueCiBCVOGSW3jZ9QkyWbePJLZqpfb83fX29o1+H4+Id3dFvsHpqtItYTnSZtae
4pXvvkEvxFqwzKt2X3t5eBPGysalZ/neY3pdJUn1TNucAuqu9+igG/N93fs7K6fBopjAfYFjQ0Qs
vlSuEUNVsXGV1XoMGbv4IEWjXf36vWrW++8HgqCUBE06F7dha+/u4MaIyj3OrBig1YW6k/bgoAYa
nRbWCX0MSN0U+hkhqFzV6mdJqe9URSOWZ6B+FlymwR4XH9hnPoRTBa/g25AiIuwmAEjz5jzQ0ups
FYXrlKItQr4mk9c02QeHLvQlN8y/fv0nSeMf/iQabgw+fz59ov8fP34srasIBRNVnSGNPqhcQ1dj
hBhHWEq8ycw0TClmyQYvaAA8rXqNwpkl8TQI4sfXR/Ompn3wqpyuCGhz5KpT4VC502E7xN0ENDEr
B3yyW9NF0sf4G7VZeQeAIzrhUr0aPFa49E4HE/iprDY5/UtnH231FixJslAtM0Z7/JswQXsXCTOn
abZjGfzSDI3BfBcmqHIomypzy71efIkCiA5RHBW0dJl4W2Yx3R9ReuqRp2xKxznQraNhSGuI24Y+
86XVJ+kq01HSegaOSZ7vGetsUJJDhnBko/i5s+vok9sVnhf/5n1LZtwfZwldatY0I5PmkvCf371v
zh1NDRXEPm4Rd80tJMCm3GXFEm45t5CMXgmsWfjpOu0M/RjXMNunRhvM7q46g+B+Ko3ZOkRUBCoY
WE6lNEBs+TY1DDgG5HqgRKTZfqhzj1UWPl11Eg901dRudqMDT92lbiCvCsV6aLM6gCCqOFeFZlI2
qNAH/2Za1KdJ/IdpUZeGqevkQZgeWLO8m+QTPkR/tJV07xrmdhxLjUss9F+wr1oritofpUcbPj3R
C9TYsJS0aFMksYtLQdmtqVolX1naXlJapOxhlFddIhpypKF/L/Ow3vURaoVBPImxvgwSs3lA7t1B
2IZD/7GXH8YkfyCSqkjflMO1Wof9psd6cZkoWHZiVZ1emYP/IcsiCPW0QiOWpg+5zTpcACzQcMi0
PjA7YzmqmM9WK83XiOaHgObX8ydXgKEKqCrMTT+v55pKd02/Ez6Ab31rhA0qXoDAe5Q/40JOm4mt
hNtuwtU1eAav+4kf6sB1uC541sox44vbQrG36io+aLmGq7Blw3mYH7q1u/r1hCPET98moA/ic/Ae
qkPQ8P6WjfS5znCRHm+6XkchV+E9HIaDewbpGizryBoejFjoCyOuh+e26188OIEgtNpqqU1JD9v2
QeCVaF9I9UeXeZ+WJDtPw6c94cvD1sCBfa+OuknhGU+cTGb6BttacVubab91RuAKpdt/MlI7+sBt
vAXz5r56ty3meQmuqkOGBRb/vEk4U914Gg3pYVz6a01BW2ZgTYaNIroNKgBnGnbVixC0uhgC/72+
wH3Ha6S4lwCj9/g3hwt6NcV9iTovW9S1S1BeURdn7RU/VlrVIHc2WbDlxNfr0ajE1Wx1KKzAABZj
PGOnlN3YQFBv5kdKoNJqWPsHTbbdtUv1F7iuoJ+4CYanCmuANBXmQ9GEzaHvwI5ZNRg0gVHddSIN
3J0gIUCnHNVV1agok8JcuCvPwvxbjW11P0yDpVgZmWu0fbIbaHzy1o6KwBAAfUDIhGQD/GW4Y97G
J9uvSUC5QK9rhHvX1AYMeuGw4pOR3V/mQcGwpLPled4AiaUvegDam8GXPT+TYDhBjaGjfIjuh0B1
txV+YqvZNfLX157208xpC+EQWhmWKU2yH+9mzqaXWaMBproJe7deydJSzp3rf45GrDBzCXbHIWS9
yQIIVKo16vdh6e472vM+YuQklhRsrZ3w0nDvdLFc5aZi3YTBTVwV6Y2JYOFm3jMPA+HZb6Z946fg
w4ZWbJA5MPgBGaxtf7xT8/E3Bo57yQ3AapsANRyTK5EHdG73RnWq8NfeNDJ/qblWtuqUl+OaAPqK
xV1mNd2y7vJllJjZBwcjhL3pGxDF23PKJU3PqU7Pm1W199JoY4Ro8bjSA6j8XQpCCXCb0zbWWRs1
cWyN+CWQSOI7G+/FMuNiE4UXXMMHk9tSa+HGwiVacam2+8LAm1CoExoqdMt7qlXlIm9F9TVEheny
SwoKB/u3DAi8hRp9X4wZ1lqqd1Xng/tEt5C/xUWXTrSINeU4cZryvLHpL8r8C8rfO5HpyuHXV8j7
HI3t2Mg8Bc1BjiqI8ex3V0isef3gkqPBfqJZZk1ZL3XdQLsTx/F9q1u3jp+MHxUKH8vaCoBfEtvN
+7UAZRQaoodWeiDmWylutF4rEFw7GRYchG6VWiCmwoz4rHQMyE0+RTQ1y6mi03d4QLtitNcWeMC1
n9KEVBuah01hZi9NqxvuRZuoN7AkcZKYNlm6KFusU5StVtjlvrK/yBALt5A64zVcU2jKnYQfWNf3
2IeY9Hdl5amX8kuLKiftHdI/BDdMfQxwBHQzTo/zLl9MPqlN42BJZE1iV06bh9rwfhNNi3cXtKMJ
WHS2YRimw3Ut3l/QzqhCYapGuQtbs9k7qJhBQcXWoWSmpTMxuLMjLkve9a2QxW6gac/NSwqTZhpN
1ubOKqzbjxbUtWXjVeUKPwrl+teXw/vFyetbBGWrqswc9AOrP/7msiRpm9TAAgOhXLfrQlvceC6X
v6m3iOmjxrntQpgOmiIHEsXY95QthRhq9h9CKlXTPVU/GwHoviC4/dZ+MLcX9BoQv1+/3fnW+UOg
ZLPYJhIgQGQ9TED/49sFfmplhp4ZO81EyUI8lj8aFcsLbRyBkeJ3/6jaxm0IPvfUlRkpv7YhYVQB
t9SnpuB5yPDkQqUQltd127g3REekWGXTr3yldXZJUSHwdVVJ/2qhDZtySp9qwGjp8/f9fUlDkoVF
wzr2LeVEhdA7G44TrJlSJqspNh0ctn79V0/z3rs/WgjYd4TEmmYa6rs/Wq98KSCZWjs7assNQTeG
fBqUOuQ6AEJy0R0LHc9LN8Ju+Nf/87Qcf/8/U1/ESMS2aepXp7XVd0vXKBocU5a5ucuHlGY8JrnL
0NbrtGANZCIy+/X/xt/0D/+fRUFJ2tJSNUKnH/8/Ayc+t0KqggVHYW4po9IHQO2fgGN6mLnt2xB5
gHb9ihRtGBUJCXIhdmRioruoUT66ABFeUNtoxBzKuIWJH+1j05PMRFOsoktvn0sDhknbK/cWLEwg
6pXxFTdWtfT8r4KULRiBTL+jUXZcY5SdbcUo8ofeewLNBc3fiewNx7qVkeg0iFBbWDnc1Rf0cqID
sP3yJnasfFVCyPmYmkCqh9T7bI64+tpgXY+4JzV72Ul1aVhBQJC2nU/ISgF7a9DNTW13d3rtWrTZ
0nmOxkR8SqE5jdEQf3T8cKOWQj5T8F6ofdU8Ys/5kmdVv8mtBjeP3jpg0Lbm/lQHm8AwH2qJK4Hf
oweoJ7ANPZCAtEbvxDvrH1OEttAVhic1c/G3N1XwKaAWn1CGKYugNpy9jXYB+nWQLYHa+3cFFnTL
IGJFaExrKteN01ujj+vzd/nnJHDOheoMJ+SHFgmn4WwHjnafAby5D3d6XNpgDgXSUGUIb+dDbdTj
pKbr3u+uqJ/jIRIvUxFoqgdJa15pfncBN6bemyO3850uWhi5iXMeyt479mV6Q57x2c1cic+eqE9B
Xj5HZoMtiGvLY1Umv8kC/ZzHY2nnqJJ/5BnRJL37EbuaE0rh2s6utJOl5brWFav28Kk03OcAzdcK
lydK/kCSbn3WobF03Ota0fVtWABayQiclrlHZ7g39i+NYSJSjl2KVbzlT2FKaUrFAULB1t7giiLD
cyVjJ3gGAKIi98vV39w1zJ9nJNtUAXmoDvcNFQv6H3+noHFrElNNdRO1UTp1I2n2xgCyfjMPkeF9
qK3K3GTjRFVWE/+oB3q5nfeBlpfH2grdpZar9UPCnLIQNLuUD6NM3EPhhf2jHAGlda59HjKnf4xZ
kATyoRwvYU3YMK8BZEcSFCLreDsx7e80T7mhjyg8KqL5bBaAq81eFvtAkctGuopG71wb7yJ/MKdu
UgfNYqy+sArAE2v6QZf2c5DJbt359IcL2uIvXghVx0H7ze+/9+9YQxhVIBFWsxH0toDUBPZs3pyH
qXF21IxlheHDoXEjfeUWeraafyPzIGpAFh1GBZpnb/vO93e/mTt/SnNBBydBTNzMjYKb3LuvJITw
rkLnym+AtiWsxo0E5a/AK62uTq4fvA2Ns4DcTU87zAGnEiyXWuUUTYOIpL+qxMNv3tZ0Wf94B7Ft
XXVsHQYjmfL3IVAbRR6xcVbelEGrberGLa9q8NznZkQNQJeAfYpDiU9B5dZb3wKx5ucKfKbfvIsp
qH3/LkjH045P3ggj0HdBL0t0aK6iLTBznHJCfql9rZPRB2xnlvaVqyjVenBBJ7geSJEh7x8DiRQo
x7MkbsP0Hmkl6PHK+F00Y71L0DliKjmYU7KL+cmU739HAbp61091FxUDNJKkqtajqiK8Y858KiOL
CleQXSBKdCdtcF/m3ak+vJ2V6frwpEXGqRsbTKwovK70jE9VA4Z33w2rnMa8B4S49I/BFegFeZBE
+tGDr3t3HS2rxxDaMxVQO8RTVKkO89BL81PbhOjrIjmycg5KSDjzkRE52pWRqdnSzsf69exvz7OK
vD7ElNNZFFP9BqdCc/biSimLfqq79pcsMKxrW9eaqxrU8Ou+SElIFMtQ8BcjuFbb8kwvcHUmCDoC
3Gr39lT0tbKGfu1yXLacDmDYw8xRxh/yFhhYI2sgMn1+HKl1LsYxDT7SzEVbW5KhEcHT5C6M1Yup
iwDTXqR6noUmMdH98GYivWHIULubOIyrU+aZ5QnaF/6qKnwgYMvlicymc8wtVQ0OSQLmrzMBDWTu
GO8p8tl3SedBC8gNh7RN4Nw5dmsdWzTT88F5KN304rfJXBS07xTEwPjNg/jCw0gsijIQ1zntGY+e
hz7YhFG4rc0mpy8fw1arjcwbU/fzx0RA2XWo8HrO8JlEsXnQatJdwilfclacy9Ekj4nwim5PuoBq
FQGj1j2qYeZtEkv3DvOgy8TZ+Irsl3lnqMd5QKSsHt1IezRZIW3nXTFgU9LeF5+54cJMA3cX0+qV
6vniMg+OVm8j2x2P85budcnOpploQZAGMAk94KVt66curqx7PhP7mjRJsknzMLmxtNisqHyYB6NO
9SM6o/zgN/RyO71+7Kah6lSMPssy3StN3u1zdXTwbO78F7vNbh1iiXvKRflOsVsEDNN+CT9uRIi+
jrrSWqHvzVhjBSB4zTZ4CvGsxsLGcje+xaY32nvsfQC3j1pxdu2eCIs+14RPY9GDHIXurlNb6dM9
bWU46Ex9dYpXm9dlDJJCmxruHC2GAOQPzVKkmNciQVC2kWYr9wGL9mUZ0B09b9K2GVzHDaBFK2Sp
a/rHISfgAkpxa5t2+lfGLb/q9PzJJAa+4hPvzn1VGOuxtxBs66XBB1ZG+04ZtZvBhAWZSXc/ZwF7
zKRuvShYNfRR+YoRIQvAwa+nd9C31HZPMpPfTJdnu6YyPspBXsCTq4+4WeEDQkS7KJpEPLaW0m0K
i2QX5lXXo4Keax7MINUPgz3IQ4+MYC2vAyeGwy1K87p3y+rgJ4Z1UizAJ3i9iEPJDaYYAvEJbGSF
UXRhHINOc/dl7aZLItTyGmEp3jXwfo5CjTMKB2DOtMyXi3nfPBQUJq+GLslWpSzuLWTUjwCtT2BC
0fUB+FkUSmY+SJVGUacIwnNsxt0aTZC75y1X2xD6zLZxGmevlUCNsCJgYRJn7cFqjJ3SBtGlMTRK
oBVlQyLAK7xXwOOXUnkkjKUBB+LSvs7jv7okrJYiS6Kj1nXRUZ8GN2ph1w8Y91azXei8cz6H6668
TkoXKx8HghCtiSp3tolUjtDw3o/MteZnDSo5i0pXXo0r5ETYsnlJWFDFZZBFYtHGik6In+qwh8+s
OJG5q4w8zhedG9EHnSFwDU0HDCQg82SPBPlt8KfNeR/lsglZb0fLLm1PlpkrH4MWe6wobtpbVx/H
Y0GFbTEfUMf6r9bOrTOxGYXOMUYgZfTlYwD8Udo4B6yVGG1OmLvwa6cMCWYHEuu/TuMGQYak6WE3
hgPgyX7wzG6ZuVsrtKy9K+i6WDCte/AJ+2YiA9dwXfVh1U46xNrSP0VSaLeYzdpwaWmpCP0kucYR
odn1WaQcBoB/v7nZT5HOdzd7bqq6pqlMy6wjdbQZ7yIhBXu8QdVCbVez4FuPnV7urcy+SJJU9Nbz
NdH9kj8rPj4FXb4OKgFFms9iL7FhPv76vcxR/fv3YgjNVklp0mSgvgs8miRQ/RGy7M7I9faGe6kJ
e8luDhCq44eBhvcYQ8anqCn6DZIVcK5tE+BX5kC1SGjXvVK0MP+op5fMTeV96imQbtt6IOxmkAB7
VxFOyItyUl/X02Bb0V2Xn2tN19H0AHiwbLLwyiDGTd2RnsOBTN0ylRr3ojC4MEfnJtOL7aj2oPZi
RX6AFeeDjFQBPDky2GVqIYLffEHaP3wqppDS4Dsi/8j4LtGL4k7IFv+dG6E1GGXkZrkSJGd3LTaE
TxOqGFzYk4+OnqmNJZnbhc6T1evQxTSBlnYysIuwd5j3t3EN2jVuQNuVvfOUV8knmCV0uAduvqZD
Qj+nQ6YeOgIMt82BOyKJ8HdJr9N0UAX62VM4pWqQ9gwVDfyv58SyE8vC1eSqDnMMeeF7oEUI49sw
auJbZSh3/AnVzbxrHijuxbcuvXxYJXG/iLkE10GcN4fRIVHTjSNT14jFEZF49gDSDA+EOrGeyR89
mW7hfkGvvNLqPAgWUj1VSC0+2fp4RM659bPI3ztTbXYe9CE2D7HwYae3GWbHPm0RLvnihe022q07
DShgSSnryUezHwsa7HGuwz53AiA2ib11K8PY2h7Qft8Auex34Y3iT4a406N537fNeZ82Hfh23jAk
0Zo0PFYtZT2chqm4kUXC3ZhRByFo2nQ7fThRkrcWTcHJXjOprZxJjDUPCs6KuyYLr0GR4fU576ME
c/aZt/Z6BRin8FVa85osv5sHKwnPFcBo5OHsmiaqpZ4aoPEbYU5ehG8DLmQRiKJBf04pW0wrY7zi
m2XaF3h92fLWHFA6G3UR7U1rjPZ+4bw9ivWhvfYXC4koC+MhW3ugOBEevm2GpXKsMFPZzpWjJNE6
5rgQTOVUOaJGhxsqi1x8oBT37NtGsQOgCYyD9rbzPARSA+0ciH5Zy/RtX9dqyqJLqmIzP20+YET4
OCRuc3BdW8F6E2+OUYTVWQm2WVdzYaR6eW6kFW2VbtSSe92FPe7Ug/ocodVOSk8/a9hDEoWWsFRb
T6Cucdur0m7JPvdVd6/rZN1dzJRkejf/Ld/qYXkejg3wh9q5xgAGb+DgIoUBU5gHmZ29PjB+2vOL
c/4+FAmsbUN+A9cFiXeqMtP1ZnlYo8tEiZbjdIHhBnhtuNkX2Lj9tWo26tkiG3WmwwEyFy1SOKpa
QwBczTnBsqr2znTUjshKZ61FYDmWCsW/DlXfGIn7LO7FPb+FrfBlfvIbWNhFaxyYPcK90JI11lfu
UVdAWv96vpdzvvzHCd/UVZLTVH51GMnvW2CJ+NOS3BsXpzWEzckhn4FCM/toV213boI6u8Wuu1rU
huie1Q6gc5B27Q08khjsp7MsDLyPAGc1xCuVuZ5Pc610g0rHf2gKsEd213VXCUBK4XsuPcea3Ks1
au4+y0yKVGV0MnBvWApDDT8QfP9lNNLcG1qFYSdi8UOm46LZqsjZwN2X19RTAYrKsAeMO/i3WYrW
FhTeeLEDGgno3h8fvRDgeMCksKhFyeKZu1mG67GGG3mk3uRSo9ZSh/oq8IGDYRAid6Xfy9386Nvw
bt+8iWKWKpAEJOe5Vrv1ayZNBTb+h0HztgHWL59SP7cWgwzKk6M7OG4ZADV8O7I/dtiK26PyVckT
fSfFIG/nQcErBkR3XeJ/5LztI58sbwFvXhsKjPP5ND3FVS9WalbPRXYsLPeLLqp4M29hvJkd+6ad
+mhD+/sDevBQaJW9TxBrXrVxYJ7S0h2vK3i4O2GU3kG3oMxRbFDu1F4RC5ZOw6c4zdZVqwb7NDHG
K3+6fZQkF2hc8DLyYwV9APMNRPPQByHLzVZdpRfrwsTKY9T8Yu/rfbTUFbd8scZ6m9Hh95jRL3Kl
+GV5QHvS7FAc4fk7ZW3zyKVAL0W/Nyvdg4L6ad6t0N5ECQqNV+BbcB9Zsq6lbzLFerq6DQI1vBSV
3qwMvCtWfhkPlyYdFLoner4ZNUsRdFkTlw/R0g5X8QS5Zg1TdWoPnockd94eOSRjFxZe0lWJrXM+
ruq2tO4tH6BqX2DDPG9mqOIOdZV9ed1yFXnuunTlGnbdQr/W0BcifdTTtr3OCuhMCzujTGZoGcrm
+aGNdYVSKzs6k6GJTAe/G6KX3hPuoazNGCfCZNxWpd8eR1Xqy77x5COe51/kmHd/GYjSISR9xWlm
O09BfN01OYRpNnod0hqUIdy3u8ovwGEVmnUOrJxFX0CaMJYFFWNSKGcwnMrKq3rUO3Fe3c7DDFZ2
kgb3QXDsEB458I2/bNLfdyW5kW0r2eoPdq5szCFTpjXrEj+Qj7G0vTtfV/27ZmpUUe062EW82MlQ
NfSGLSwh3fZx38VqT3d0cx046O6LWgmuhdOpR6+yVG5YiXpMRtPcKw70157utNc1OP1bj4HaaTuR
VtbTsZmCrtYHKzZ6AhngFGwprS4WRKZXBpPuCh8od1dHNvjD+SHiA3dXesVX3wFTCZQjPBNqf5k7
ogNT65cKRdEV7ZYmptAgNF3bHT6qtHSa1PCfkK/Lzbx/1odp7KfyXV7RQygI1BMQXyHmtLkbNReZ
Yp5ClGB8clTgFGMYPmgg7DcR+smFnlMwxjZkaVIYukASaS+kmfF1tkDFwsToLnkztBdFU55zvBG5
SDiDtbp+oJd0P29praetyXRhy+u3xk3ZGh+bBqgm6A8tWZZGKNd0HaBoDCrYZ5kXnkQo2ouHinar
4+6ymDfL0oMDFAC3H7T4nu6EO+gu1YtO9hucuvSObVe//PpGM99HvrvP2I4Dd1PY5ODRsAhdvF/k
6LEZesAWb1BEeiuReAAGs+IhbXR/m8C/hsyiRdx1PtZeJPErUoNV1U09e9hmXXAH/Fqpg3zBmYo4
DhOPqZuikFp+HRdRvJJG/bZpBwWbUwW/rXFeLPmT86ZwnvSs80iJxv7Bc5r+IUE0MO8Pq2bYuD1Q
Rm207Sen7r7WqZ2farXWzqomHnKjsZ+EbxVwSWz8IY08y5dZ2/g7LZHp3owLLKwKy1sOUTrSBce+
MkbyiNTzecaNlLV6VUaCoGjii2Ab4i1rA7HWzBdhuut3nnJVh9y9jKYR/LYq7PL8OHyCNg9wBq+t
j9zgnr0sLD47bXnATDT6y8Zfj346OHmxdsPinaSg34M2MPwvjddj70gf3cayCu3aw3XooayrR44n
n391Aj0m2vLX3zpeqz+ubaev3SDasWjNVenwmTs+v6tn6ZEyWsDhmaHi1j7oLd5ANl4xc75OWvVk
glZ9kVNI/G1gjY6DDE6li6gvlZPe1Pnq3aMoMb7fl4MzXQ+2DmEoshLWnRu3dMpDUNS0VZHuWORj
2FzngTXc9kzQmGjo6oMM/XCnZd3f+6r7utqmoaJ+xBHCoNfE6fYkKKJjMUZQwQOFoihKO9ccPiep
Q59323prVR0/Vzij62trUCcXdNt/qCF49+pQ/QWi+dbIhuwZeRE2JKWhwEtuaohZOVA4z3sbhNZZ
4ZJVBs4tvbXT/z46n9cPJPIbmRbbyASe12WOvcUEKH3qfWfVCne8B//CYk4TZOOOKhZIgTtWFyGV
6jK2j104iP4qIW01Oa+7rAVZYgCqW7CeGK4rG4cJjd7y1zJV5+NG0I12fWylinUvkSP8IfSFicgA
vo9CW1tkavc9Dra7Vg9DvE3s5Nb0wAhoGqyZ1KVIJSKzxR+w2tf8Cjw8D3e9pArb1kW1bmgYqRYd
VL69DPGt9cmDxV3q7edh3g+TILnBD29hClx8O6guF1XD0Uar1fK5ypO7AYgg4H0S7JBtnr0axEse
DLejrHLSFU2x7eD537xtTkdYpmbM/7dGASqkGKydJJm6pKkdrGoGFsm36rehF8FwLO38QTP8YtsO
baIt5lMiAbpYxCOJS85Npmd9e2rnec7K9zTocuS516pSc+/QaEbqLZI10fDBFRG2d7GdX6GJzf9C
rnCSvhjQdCX9xlSzhC5tM31CZepz90yNT22n3xAb4y8QZxcSQcw+/S4wIvVDZQ8+xl4eq1jEHIsK
/tUhL3zn0vCJdiIur7QJeOcrtrttsS4hb2zqG25z1ZWu1MbdfG4M0hzzhm3o9d66dqXmr93cIloC
AhLGx8pt5UONf+Y9GaaKa+cBKrZ2X7WvR7BpmY/MSr3/Hpn7Tn54TmuCSI8c/CGGIldvMIR+G0Zv
SInkzbt517eDgza5MM87VS+9ho0gtIXRBvuY1N15pKlhE5lqsNF9R79kcdwuZjU26mti61J5Uf4f
YWe25CaybuEnIoKZ5FbzXJJqrhvCLtvM85Tw9OcDe7f7uHfsviGUiarbVRKQ+f9rfSujYuQ4XnKo
Y029093RT2iwnjobpXKbEADXoeNYFqOoz5abe5eexzfDfCrB+Mes9PUXKlVEvkOh3KZaJ1+icDjO
b4C/F5MO4QbULBprE7DDg5VMOQDO/rAu241hO9zbJplxrRM9AWYv+OrK5oWLJn1yB+eJ7MiCDFR3
BTsw+jKQzr7WNQTp3GKiJxh/93m+bvRx6bq63P3Lrfi/3IltE5i0rk1tcNeapCx/uxNXTY+Rsybd
NamMt6hwvnYKhMuqpfQPYeWDYEq47Q3fnqBaBl6lHyLcG1gdcVFEUyaAKNQVfDDjG+scFLxqWT/1
feVtqDDxBLWT4cKQnICsGVY2X74Hy+kdRK6ddsQZTG9ompsPdTCM/1Kis//Lb+cK3aVAx2PGoNn/
/3+7wfbgd3t5djTZHRHS5JsAqTkUdB1W4ERpQWjVr7k+GLU9/GE4cNNb5hN9oXRX9GHzjB3Y9tqr
BnM5BI5ziXNkPETikBieiAuUeQHkcuwox2vVh1okwd6LenGZ3zu/haW2tpGDwx2Mfsi5B5BKg5HV
8WDkwWMativYc9V1XjVn2ehviVEFUGsRuRHXgRWcOlzyR58UFp/atU826D4ybS5NNYANbcFEVFKr
3TogbS6x78V72nPUh+P2YsTbxJ+jJrgmfjb6ja4/+bZ5n3Uicupb+TbxVWnVOsRItHPp9cPDM7wQ
UkufJ13BKo3+Tcb5T1cLZW7DspAoTrYB/c8iN0skLRdxHB01q19mTnnrdBPBkJd1j90ImSXO8PrX
rvKEhbE5pWJsbkEa7qsxKJ6q9Kljf/zgEeVKjdFfatBHLlYZNI+ihircdsLfzHUwbxqSaeFvDO47
K0U6DsSGKnqIXO2YAM19nA+y8t7QLBU2nLfZwG4McXOazPT/ctH9Q03gUkNn3cOvTuv8n4VjpDyt
OgzlsQ99AEcWS/JF8NjT2v3u2GGLpD5QH8EFiA3UH2uLCc7AzRlop/kQV4Z6iidbmW23m8zEfBkM
SfBedO9x5w4fSlF//u9/8Ow1/2OZjliRZToaGVs3/lT9FL6vDmQYpNRJ8LANvcKGOihe1Q6YvYMe
5VsymsswN29e3t0mYdSTLQQO5yrfFpN5bz6ktTz1TpX+y0Vu/fOvqU1KSrSpGAvNf0hGHN2MahR3
1RG8uW6pyq6vfZv6amPs4Za7uJIy63Ge07O1hG37iAmHhj0xcQ+wmOkMWeZXswjJQwk75WyM7Xju
hpGa1nTCTr8WOQiYxvGT9VCXJUHgCTmehT74W5evniTlDkZmKbhLmqDzjnJSn+qaku3DlgRQezyP
zUNM0sJ7Ra2O8lOTnCO9C55z39zosWYdSi0j7DyNmpXPTfWcy8Q5kq09rDE4dq+Ueq8S5sU33+0f
3aysXv73p+v+qe/F/+nQYdJZj1vkqel/yCM7XQL+dAPrGMvAXNnWsKJgwfcoT+2poZGiYEyy127F
yhewFRoEFDqUuNxW2c5ShZw9Zq727+VYDDtXyaINjZeAlL9oikpXmpOCnJ89Ea9iHNBL3QzIwJnm
CEEwmp/vIW2mPUW9Gq2aKDKOwvGeEkdproHXOs9+9246fvFqw7q5dOlAXqXQk5WFvg/Mj6qsumRa
zQSNeEUjf8sKFPOWqN17k9iHedqDnbfXCooYzphER68fNLZ69ripVFseVJeko4CPC39G4n/B+caf
3u6fvUT7mvidcdRBWx+F1pFI+3usmNqkmzRog7ftBY1QezFNq7lEBmkXsVDd7e8TNC3VldNm5H7b
xb2UbvIjrvxl0eRBSG/URK9VVT9kpt303l2BWF3O1zKI8TeW5frdbNvmNOae9XM+YT75a771I3tZ
4TL7mN7fWfDS/vdXRENK/f+3bGzYdB3hn21O5gbXsP/4knBXDZIi68ajnb6Oo9Rozabagx2Ur/EY
KPvOc+Cc/TXfah9xmEuWkwHE7to8hx6NjyQIzZ8HK5RQBlUz35I2A3NlPjO/sQmHlVX7zT0wPGcf
mj5qF4+QU9qPKYwucS6wg3wNvRriRyvqm5o68gBFAI2HjOQ7yIbVXHMNE4LZe2L7CHORw6KykNgk
FCW3qjVYT0NnJFtaDs6qr4VyKjvxHfMFy1cyWxU1fSqngaq7Tyryfc8R+98/CuU62bLTclbgQCyW
wopxIJ3MpA/HsAQG/VBG+XX+3xiujrbDNfxrOOVtABb/3irGhznk5kvMg32tEiJTuCOWBC2VC1WL
xSGqymhLJCiag+kez7pMPWGfh4WAWBgyWbY3GuK/cIMkDjKpPvn1ghmhl+tQV/123yekRJGZ+ko7
1uCZiJTQ1MlCJT2YMLq6d9JdMmsY5vNxZOX7/j/vRgNlXrileRvSb7pV2tXFtuxUY580tX+NIRQu
ufErK41NIybkOL3ktjy6YtTvMcKEexDU40px6nIzD+cTZfhpV315m2dGs1S2A5r25TxsuF/eO7f7
UqbYuaTUsCji3n3QbDv7dRhd7CqVd/xjHmHpK8vuYf97nn28t0ly2EBJlyGQLJSjIBnnjvflG9X5
GEgYkmCz140LBrvkodDAvIT+d5jPwdWAc4JAKL/M4symhM+exlW0GZJ+eGud4W/vSsNi5XR9QD9e
73C4kLjYE1V+8CJM7CyP9ctY6Bulr1hPDuMHUSvmD7RO925wyVzJzD25KERN9IMJls7O1k0WkZih
9rQTDT9MTnUWr4wuLQEgjeknjd2z6+jKy9g01PI0td+TAl3e53fYubskqPA1JLDqPpKwc3fqyeap
tPYmrlWUYlIpngctiJBoOPUmZ3dHSIC9yVPf+eEXbFuS/ueLv2bmF/N7WM1+j8Zdgaa8Xksidtvm
2qSKvBKSXS+z2HVXvZ0DjCmCUuz9Kj86ru5+hD1lU5b/8VPV9QVZUeFeGcNi20zbxrBN6fYrYXX8
PcxpOB4TQi+AJ0FyB6cEtxuq1rE0XQ8WXeNsGtJ+wTYm3qOvGCy5DZgkWtIcWRdoRy/SXRw4aXjS
kEHs2YqTMWWEH7NKIDZS7R4Ac1S1wH7y8rjZ4bYcl8rgv6WWGpwIYmvuRTokF9VuDkZvdddIcc+q
TRQNAxJXgri4m37cr1AKp9gmGM4n6k6eA7KRzpr0swdV6zYGf5Sn1mppnSAeOc5DTxJIXHTwHWUn
4XS3pGEsiy41L9wzD22i2PfQCY9NYaWIKAFDzwDoJsFUXXVlv6kzLObkq8/kkUolBKPhK0noTLmN
4+7w879Hl5qbIs/ypW3Q7kSFnRIfjYJEJWLy7Im8Xo9e1j9HRKUTWVObMC9WQxvVP/igvsVWkl6k
7kFrFtltHMKaxTCrT8K0vfVIP/ANEUW66HLXvXR6JZ8SwOTzvJF7LYF5XEi1Fu+bqhygDmNIzqhQ
DqsWAdgysUI0zAGCrIUgWfcsnfqIQy84zJb0eWp+lRWvdZ+pj2GPC1iPO+MNQ2246NiWfFHU5A6u
I/1ORNimEh6Rjl55BreW7/AtIHkfwugopcpednplyurXgbSLjTTIHGtkf1BDkZ0x29S3Gtj41cTT
afknfyiCa9rr9CbMQFwBpH2wAOgOsdfyYwNdl0j3iMApneJTJeorc61PVsUt+cydt5dzSULxQ0oJ
QxEeqWWnLyRcrDPfNN/ZRDobunn9Ft0bOXHSWwyAdV+jAmy7cNhYg+bRHiLPtR7Aun4NlXgb9bgA
9cwl+ZGm6rmhUnAu62RvqyRY9F6WL8H7tW9l13y3+sj5tLty66iFHfD57BpDcwi0y5WT8GT4tTMJ
C+aOYL+oPUaMtA3Sux3o9rp1vfAyjHazY2XDXitp93ONPM61Q9W7/m2up2Pu+jnqNOLbw7LziYnT
qhvx6jwcamC08zCMqu9Fk9LTGSv7llfdU+xo9tug25K0AA8ZXZDbb04dn3HNpI+ik+HDCJksdMmn
pVAnv+XV6xBryY+8s3kU6CCLEK6uwMcjrzLS/KCUaktwBw7HKiBsNbSIKI4iYrYWaR5U2wFc5oOf
WJsIOsDjkPflYx364RIvTbif55q4FEcrcL6HY0RJSDc18mqz4TS/F41gt1Ma4sfm4fwDQZyTueHr
V9vsfGzMsbdJbfjeDfW4IRqQnQ/OZ1J331rhYUx3p2tHdZVHg/CmlZpGzkPmqfHWBQB9qnX+NmE1
HgRE4/No5nLrJVSLG9nu1bIrFtWkilCirr5FvnFrm+GuKTEZa4ll7ZTBjC84XUpiLjOViOa6uuEd
bnHxOwEwAIazqMKzgISVxrey2NhaGL5b4+eYtMaHg0Jw47TNuHMJ+D6oo5ItdQN4oq423xunJACl
yKD+V+UqF324DO1mmMo90/Kbg+NRptQF5MAgCdsru+7HQUvJ9AL1yR+UDIA8TJOfr/S8Mle0ulqU
rKlxISfUIXwaJZBFn9oRi9xPz7j360MyY8j49K1dF7b7XGJXypr4q255hziqs2Ch5TufVT9ZJYV5
y/W4+RAFuree7QrZrpSti/HTxYexrd2uvDclLnPnFTtkeZ8nOt9iE9KgFyVdqaTux0HxxgrT8yi2
8zDusuqu9+aCygS/prtB3SPebHEyZKO/SVove4e003XRVea7poV3TYshMIxtey5aXOR6lpXgBSXp
OY6i4tBrJQauEErLEF5LWoE3FKDukzfyMaIRPaQmfwFbHe0TPbpTOonE4+mgiLjfa91rG4baaT5Q
1kSUjRY5sW7IuKxbVOfJWroNNIu/5ryC7wetIURGMSELAFJPLKF0+Jml+yyS8TM3nPY7SIElz9qW
nYyRL0dDhjconsqqUdnm/Dare1bA/7Dn2nQjPz1S/GXNqApIjZ7K1RYLzIJV1FKvD1mcJ155aHsQ
w16ghnvpR96lMWJ11QelDcmAlFRRdD+MN2DL5g+fSCGqa8Wrxy1zBf+WJMRIs3YCXu5Sr4nbkpHa
PUpyTrZl21jLuQAEUrd7NMlws/3wcR6odZcvUrt8y6MxItY7g/sxHcqgVR+ksplnipGucUtOlN63
cgrdNg4icceTO6Uka3GYPOJ0VLhnWNEXfLXHQjGIwxkEftB68L+VQfKjgDO3NAbN3o0Kjp7You9T
9rpEZcwwL1Hp5S7+Bc/QqueyAXIKobdcd31YPxf8LXYh8far+ayQutgafccNQMmqfUT6474KTP3M
htBcl+RxPqYZFn4evuk72QevOJ/aY5YU9ipnQcntPC95koueJX3K0s/VlJcIBrfhD+lnY9bssGlA
3tsRFZaW6Qs9C92T4fmTIa4zxambDviMlRXXdQHFIe6492II5Zpj+TZW2hlW7rMLpecs6A0tPKef
eHOxtysDompV8gMIQwwRWPoEfphBLB+6MkTJPhoqXjdj+Ph9IvURBtnAmBb+dCKR9j9+4vcJ1Fz9
Q6Qbv36ipli8U8sk4g7U+g+xbDRyGvIetK/lP8jO9JF2ZjCgI73fyyL2HyyDWIjBxMhbQY1Bx9PL
xRh6PDewICM1IpM4CVntmJ61AyxdnTwnIaZ6ejUfov6NPheJ86xXxBwH5OWEa1VkkT4YGYsiegNX
IKIOiULIB1Ldz0/zARnqf17FNtuAeBzXWmtYL/QPaCgROs+DwjHzCxYO/SGuwuHgalwzBVAaCOjE
Klq6dwH/h4I8DM8EottPFUujJS0ZrPSTrLWPrGATj52znocgIWg7jVW7nN+sga3EyVVWW6cOw21r
x6Ri9E5poR0vwi0BNwmivtHsV5YgjJnmk47LDP3QfMipWceB7I6zuGieSv3WPaeeYIWkJfD60c2X
bp4tstq01roRiWOnu5Cx66DiOE/k5mjuzVEhq72xr5qD4Lcbhupb1S0s29N3Jg7SY4IVgGbT8EMp
w2dC98o34lPjVWkO9gOCXblz/TbfxyzotkXfIi5qPTJm418Hh7Rvdez9Q/LXvGjQopTqQPTO+6Dl
3vcQrcKio8q8t6uRD3zaLaMDs9fdiP913kEX7pAeibpVtl0lFLjX3/1CTbdAgazzH68iOD5nCYp5
rTh6B0+wcY9hE/86pJHhHuPQwLJKzhSQAGRbKyXXtGWkVi7OvbpaaVR2XsfG/PRcJ/+Bzotyqj91
JZsXoOHNW6k6pCtiRr+KMkPETzLggQA0rxj6s4Q0eCG8hSY+EThLmTuFujDZglzmM6GpJHvFzx8d
twYuj8ntp95h0OhlTKDXGSZR/jWczzpBb61ceoLb38P5zb9/dj47L/z++FlFjAgoNeeYTtWS2C3G
J4PArJ2vu2I5D1WHenBeZF/nURlb9WMjngoBzMVkL/Zgj7Z5EIRIrNqyq99xGGRIGElCTBpR3ljU
fszzUatH8KXTjgvbrd8FpUMKpWlqhERgFAtbFkS5IYB6aDBHryqtLtbUqNmr6aRwi8FzaWqI7jrw
jKR2DgVTwJu72gkMS/5Nw8GI3HxZoXy9pK2RX0bFqZa5HYkvXlCchsFubxX5TzGd35OQVkK+dZV8
5Lh6QMWc6xH7g9dryrm0JmVv4nRLDYT9kay9jOizUrOO8wFQpHWk573LkkYC54GB71l5xkZZ0n9x
+YaULerwtjHI8bLiT6nFwzL3/XQbpqULxaMh9bceSNPhzmPcCGzXbnItMZC9mi4NR6+Is+U8bNvR
RjKPvLIPRLMUcRqc7Ni4KroePCptLM4DrbxFMakwHdGWoJRAZnpB123MSjYru3TLs6+NexsZ7V6D
zSdJgk/1tVUgrFO429wS1M7EObrenp7WwrXVZEVaLSIsv+YakFIA+277Z7YiP5Lie+D33JqcPtzP
bWFP091lk5TGsmmcF20Q9VINLRAYE76W/WmzpHb0GjmAgIq0i45+5D4Ntm1c40CIjal72S4vIpb+
TfQtMJN+kUZIXFqZmhAD+5+mu9l+F7aYOELNAyIANpZ2uatQ7HB3StQuM8+rXxST1ex/e6VEVvPz
LCIxKtRJ/jL/C6Jq+Drl/hww8dMYlJpkG9pmW22SWKaOkl0Cu+xXGumjK5FJZ4FchHp36SbqIjaH
4JKxsNhiufJ5ODI0Zb+IhJedqbU8QHbIiUvFTT4fCqcUl7bSdFRGOWwVi65xzcDD/QI6rIdWF3T1
ucXYdy7sgry4cWfLhqDbxGMFPq1n1CTD+uOoAIekIWh5OcndoCWR9CCUrcxzaTGqtgKAKAMcp9/a
Xl+n2NQ35FkNyI4Ka9pN3q00BOKf9eKdPbmBlBM2aevZ/VEaAynqpYoSfxq6/DpgbTIK+/O4GPUK
YlKAYGes0oOdl2Tq1Vr4VEnLvkvlxWMLWy+TQYSLjPR6WvYhiCh/OM12HMqjLP1yjX3FZNaZ53Lp
mHuXXXmjAUXK39mAu181pf2OXLV/ZLFL1iKZ5WyEEudlKK2T1ZviK3tjib3fKFksF/JgpfB2Aa1c
wNcY6+irgQUMJD0HlefMz1dppTbcaIZHh2bwMahUiNKoWfIhidbzq7Gofr2a53Lfee+toNrMhKii
olKFfdLax6QbPyEzZHd5CCvnveyjDqFY213nV0NVnMh1ik+/5+MohBCJ4AfpnXVWSQDe93WFxBO3
FBkIdU7hdO/L16IkMtItQu1p1O1mW7TFSBgKwxaD51ERolzMRWtSGUBbWTyzQ7wZPKDaXdQ62nk+
pEoi1q7eQrvtE/3nXFd7GrUMg8zNSfo/2on2kyZF+qa/ylMgNXV868kIHVHQHuaGI0ZMtV2QMPWr
C5l6NUL76T2g6wmJ9HTzBr/iZDepdrFzv3/0Tb59Sp8VT0bq0yUz/AoCnBCPblqTi4GubjAIhh4m
u7TuH4tQKU9j3J+pqLvXMfFMhYRqykXWeG29aJc5XrhhS2Xv6pz/ku0RT5jFfnwUqOtWs+t29tkS
cqgp+c2bPLcZFYCVRSAaDLO2XoGQH69jWjkbp1Cq04BmZ6PkrnfzarKMa48ScRC+jKhGUJZ5wy62
suHqk0YnhW2eKbZT4xu/+O6tAuz0QVCJYGeIoEbP1PwulHYBO+HklIp5+3nQsJlOWIbF77kuYR9V
GXmy0t3S+vm+yCV9wGCZspnnQsNBjm3zbCliHWhITNPuAEe/EetsQoegTg5XJq7ETawP1SIqmubO
3i3ZaxUJqDS3x2ffaZ99T+8/yY74UIzUeUqADGxDAeeXbBlobqOXLKXe9XCsHWOrYUd+5vpUNxEh
GvivE//ZK1KEvU3w5PIsOceO7B/gSBc5D+ELpASigKNcOTo1ShpWxSfkfso73OZhHel+uveFU+2V
6XPvVLLHzLrOdjOSo+q0Q9EY+rJM9AYLpoNhwAyR5njmQ5eP5kNUD4LYQS5TStxomkY4hfR32INy
o1mXoBQeClk1dz8x1G1tKiY7wohtZb/spErRDNdcQl+t+gTT3R4rJ/IfDAFhRfbdIx+txw7YBPU/
DWk52qeo1N+SMnMLYqHNNz+MXzuNopYvgUnauUKI42jF2oKcphKrFpN1JeptIdEL2jKztmHWTrvD
wng2OpvARFPdseP214qi9LesRdYa9pW89Ua39wz8eRWETZwd5qtTdNFlHnltqCxyGYEBC7TmFdT3
gooJjcEsbpchKrrvZqE9CjXjWqRduYnpO1YmO3XVhhpRNck2d/Lk1Qm9lm1mZHJbYIgrCSuvrTpr
4mcS9t4UvG1/USM6NNaWHKrXMHlS8eF+rWn7rcpCG48NSuWbNvT1wim04OvYRV+E0Kb2Hg7e0rS9
FUlp5r40Q+x+KU9dVhiBqrq7phux/Snm8JSHxq32zGVtVvF9vl2Zgip603byVHlut8ysAlWF2NpR
aXwpejtYZ4E7hSGZ4zXpcBw0Go4DvxRnhyLCS1bnBL87QbrTbTKYpSnkFvLtbua9WQOylyAu4wPS
8fEYGcG1ctmi5vyiYWZ13dqJ+t1gqqB6BeSMIj9rdkr8hFX8mEfzIfKG/Px7CDDAG0pCvc0OI5wv
kIvGVuc8JGFWLVO/rzeRbjsP89x8IMN3bfpGSFufeahtRXSHkoHnn1KSRmXohYR1uowpTPF5GJo0
Kh3lYCoWnZMRqzP15bZdYURPjlw0Y76QHWU1EYz+zqntJ9FpEN1jaaMgznHjFrn1ErseldO4OZu9
5u1bYdfHvNAgjWZegj5TTQn/6wZJKgeFcvSVj/NBKU2T0kKMPsalqQAuOlghT3oYhlx7UiJtMhxt
EHuEjyXYpKXI8KgufO6oa70yTdZBFnT4gBrH2CfadRR4v9XIt94jQ54lGkStTx46OOg7JLQ8TadD
NtDb1CNtxbpWXOioWisHisiqCc0sJl7NuohImjdjIvGMitzaalruOgp+pK4NU1CXYW06NWnuaSub
O6vwtVsHLQWfmF+kTw6Om8HQhxk9sejMVWXInNBWhoWjsGYa1d0gRbw0w45iEtIGKm2sQxN1HJba
YGl/G9ZuoO/nMIX5zfPZeThMi1b32IC+C1ZShvbRVXtsBGVAtLZlHdNxYPve5W9YUYJHtcVnmdTj
FR1/8EgMJnHZcVOuMgLJcu70Yqko/q+zRhWKDRuscjW/ubPieOeXbrRs9aG+NmNWY5fwUNuxkVsL
eF5YFbirnFRFHOazEUYIdzECpGPvQ6k7JutwX7l+AXsNwa85KW4KdC6HeegaXnSNUrkcJiHwEJOA
o49usfVUHwVPZN8qwikvKEaCBx6rb2aQJy9K4CmnPKn4ZoVa8tKaY3gsWj9YzmfrXJS4U3BxJUlI
paWOQuJge3mmBlUfCpHu5pSH+SCs3uI/ErdnzMuLcOTvvcgEIbHzq5A5ylfMTWeHpgcm0hTxMzZ2
sre5MQKhQGqSltG1KTVvG0QiPfSFSZZVOJj0+T37EbcGHdV4iLa90gOcEwopogr/xiP3WOfolTq3
dh5y274rjA0oS/lhdOs5KZeWd7RB3JTsfRZZK8TX8V6NK7EfsqhbqlMeIiZUse+n4fytcLnDskbR
byRu9OfK7L+3RTFsc7uQ53nKMeW4GQbSSVrDdy693ztrwqgKWAFayTp7mqynQ1ZvfTcmWyLViRKA
nER0krEbNSO8K+Q1oFAlkYA6Ts0iN7Gu0CwkAaZ9RBBMVj87dcsmwP7SqooF+pvmjA9P8qbm5pe2
j4xdRYC947vdVo6s14Z5adVqNUrkcHzKaKxfGyoNIg2KQ0m1jO9aGH50KOkWsRG6VzeorEta4rib
T/iw2/ENxd8g0fBFA1dMjTdeGlUZ7H5mhWeh3CV8S1ed1MpL2PDXzItAfxV6+0xyrvddjFy6qiW/
BijaiCtP4zsU6RYiIuzyyBi+WD1Ol960aj6sBubQlJMwH9pEhXxa0DhsiKHG71OQDiSUxeiK4hti
5rHpyg8DF2vWN+UxcHMcvj1L8yOdGJt9cKVs0Rsgt0uL4EZqcMf9iKyE3JPJh0W230JrywnrERrX
QUDbbWI//WibfFh6o/Kth06/JhWrvOsUhc8pHUaXCm2ydCkYblrR1FNqCf2HNijvFKlDLAW6cRjx
e5KNFq10WX0JEwtbQ9P9OgAZRxruSmqXwg1xvju73zwmnArqUjiNtqSTSBRhRJZrlpM+9vtVZlMM
A5VlrIyJ7pFOxA/H9onTKrvvBWbiLSXykSxhj4eMtKZ+p9IkRxrtOzMGvNd0g3HQuPofu6bJYa2M
2nKchq3j4zqq3rBGTuL/4r0ZSQvXaUefhhDSAgr6b04ay2tAk5pgePtdFj3c8Vi1Nhq5f++dn665
1uuXOEXjFmUu+VLTfF/bX2JYcnu38NvXOeV8zkD39R53mVpC/aGdhjkhSsFz4Io6gD/LVrOnNNXi
dKG4injQTcBCviy++1hJ1u68MhUi5S7MSv+BTTWqajoLO40Ym0MhVX9jl3mCWpGdlJ2Y4aVowujS
0Nm6zEOsytmKbLECFotaLDutSi+O1fjrTpoWEct592TrykPnSMK5m5pwd0w+n6ZZxPvZESdkT8F6
MPF+2CNBO5r5jPGKDOZOZntaT8W98o164bta/9n72T4otQr/EXsf6QN2y3Q3uHZOEC87GPqfNitO
M/PjL3wSGo3g8l+YntZEbPibonOScxmqNeGabIBWlvUHu6CvCEjx+lAeEcyTRptJeWkJIkNYX4KY
UV34G3YqIZKL/m+Hyk8J1AVEqiUmPeU5fwr6EYjNSU2RhtFAZSt1j9TW8geqmVCy+jL9zE1roXk1
wifXh2QNZ4gHL7idtHCSRSk0+QKjiiVQkDRXaarjKq89EoKMsdz7k6weakf0irnyZIxp8EmxpVug
hR5oYzXZgTp3yJdRl2+9lW7nd8RWI1CHedU1rPmuTxWeNVXd4CNJwLSohv8ZK5ja+kkBSjE//TeI
2Z9aOQ0ppY6BWsdDbdjun6TLbIhsNzf96oDqMjknWceeuXAXpTcM18J3wayw6vBrFoiS9AoVIhLt
YdN8IJSlXEr8Zf8CDnMnG93fP21Nt1VTt4AqA7q0zDlr6m8qf1PT2DfFRnVIAspHVdo4aMJNGz+p
32BypSjUauGvufkE1itxsPDlze/FasTTaj6RoOxc4KPYQm4HnxR5zYZgPRZXkzWUNYFGyKXxEpTJ
eA/HcN048MOpHqZrBQfwCdmz2PKNeyrbVp50LYAaMzjboE8innG+e7Asy6CMwBZCBtoXEt9YaUyj
oFG+mJiTdyLsKDuYhfou4N1dsWNin3eLLwmy2kUYp+UpSAxvJcXTXNEuOqsjWPxpLo13ObyjNmiR
kLphvuB7595pqGosUCjFh4km971SpUvRjxoUbw4O2ZNePK5ivs+vjW4HgDVeh7ChsNE4wjynwbZV
KtZrRoo9WDRbvXLRIxQ+sZCEoXQXJzO6XVMHnyAHTGSKDb+n6ivcMD1R0Om1h5sXk2BcaD5E6Irr
J0Z5frXICD4jhQcwWWXl8V/EnH/gSadr37JZBzkmZKZ/qrlD0s9qt6wlmikuwkY61vK3+EAJx3FD
5ACg8aE//LRQStYdaYKWYpJ3t3YgDqICydOZnf6so1b53/8+/gl/fF1Vy1C5MZE44pAM5YrJ1vG3
r6udcvsLx7bDw2gQ4WF4x/kQOP959XtO6rRt8++lGLJ9NCF+wqmSaMKe2Y8CHclETp7n54OfJuHC
ZU26hWm1n7FPjXNIMY58iYIsWFeBJ4+gL+urnk8StVZqX1lbojvMvRevRU8lDOxGJBJXT0Giv0Vp
2K+CKI0Rh8DMHU0wS0aTaJt0wuqSS+cjANCtdaPIHO7bWG26zDAAsUDaqp3CvoQQa3Y4LJq97ZFE
jMOnWrtl0D1pYUZBWbjF18pyt53ZV/9H2HksSYpsXfdd/jlmaDH4J6EjMlRmpKwJVqrRGhyHp/8W
VNutW5nXKid0QGR1KHDcz9l77WDBnGiltU6/hALoPdTNrVZU90c3dLSJQXg/onul0mKQVEX7+Ks6
4HsvzKZ4BGOfXH1LIZEyLR/H1Coe+1AQ8hFYl/lQHfE/JazG2c1PIoPzt5FBXsT8bC47eU6g589P
JsLy9oSJjYg0/JQ28BhfslXSjtllPoDR/N9HMvf2oeML1gqqvijRGDEz7kLEnSER8VNs9hxA0lPy
OIaRth8S9d9D85Oh5X9VyZw7ce9EJkfnkYSg8G0uXCc9nX/Nis/znqdU5GY43Kt/7XrGOZETeT1V
g20WjvVh0IW3jKTzvc1AJjB5JvEldONrXaXaQRXN4+9DZpjF11DFN6A3yJOrtA82iKFIZ+7CcdGZ
sflmO963YsyT70Ccj0I1jX+QGixjWOWcXMaS5jsIdBU2O0C68SeD4r3mVNE3bAqICWPPeB0Ea+ow
K7QnP7adpa511oOh2ze9iuNlTI3+4AbI2ImC4JflmvvmG+0zuNx1D7sAN5kVnv1p4xUiPBcSOGma
yju1UckkrDBxdy6ww7iLH9PIH25Gt8LXHj/OhfneIuNGBI24+3XMcZuNR+nNTQeqcXJSpBVCnv3J
jJCmifNqRcVZcXr50zD8AzxR/S1R3Gil95LMIUtSC2JZvcUbVT30uSyQIzSLhCnxqx3KciX7iS43
7TppsvGyViCYli1wH2oX83EAFNoGd5q7sRwtffVTBe0j8wY3V19hxwFXaRPlEXVhsYr6frz3W6ZM
NuIzRLquBvs6rD4xlLyjwjI8GqrD1Mic7t7cw9/BrpqSuhHStR49E9AEW2pyo1sj43bmwMYWsnyI
e2iC7H02K5vt7v99n+alielCYU9UCOag9z4bKaCixV48IIT1vXOjmT/jzDWwM2UDE9l/4sCXewk/
5WBFXn+pknqtRmZ8T7Oh3/99EH7vCdFYKFuY8zXNATdsvPcFhjAKQakL5OgD/D7aOcGOPD5x54dk
GkpfoTNiyk9oANo7J4/Hi7o6cycDuIeHK+ydxwBhfQPZU7EPgVf1OzdIwXDG+tZSMKiOhYYuDUTB
yIWwnCv9VU7S7d8/9gxy/e9fYHoLjsFcyTMRjXjvwTe9tLXMqqVKIFC98N20vLneOKxaL9Y3vOXi
Vkq9uVhtt6s6095TlQK8mhoaExMETSDdo+uAlXwpklF5E8iLvCJQfqrBCD5nbG6FNQTEXpUZnQ6o
/UNYnDVI1meDlIilwUpgqxW4q7wsHPYhVM3npuD87gKqyCMdJq7qJlqRsNnspT6oz4BQSQCO0/hU
niFe1BvE0u6l7TEsqGoSLkMQNvdJBxpRK9VfbWWm98a9nXIL/Ps39/6qAe3OrZqTxVJJC/hADCIW
2YDbOHaHGiX3hvpDfBJQl3e2huDDazC4oDcW0k7u//66H64ZXhiePPZVLlvNQKj352ShUVTaNHXS
wv0IpkkcNck+eGyNBuZT23kbP/dUmm8L2nOOUxDXSwH7RWT15pP3MZ2cf5w5OBlxtcFuI62KtzNN
av5r0uKkKOx1o/IOugoZiTACb2+ZgruQZ3svnpUHCwq76macfu7e8J+t0BW7ARIt3PZUv4B2SenD
wEsUuSU/Afi9j6JC/6JZUFVsZpn0oD7YfBUpi6BLcZfUkbc2KuVFc7XsnA9J9ETPhe4GqSp3824i
y3BVUwgZ2gv+7O7RbKttPxkgVDMAKWnDfwJkvZLCKC+ZOs2ZLdve+hTz7806j5cV0/1vrtsvh4ZC
utu6N6xsDW1a1dzAmaHCMlE6MiQehyEKn/7+K7znk/NBDUZswqdsMOX899261iA5RW9ru7pzrZy+
AYO9RZMIQEESlMMLPuu9KBLn2zBN79QcgVc7xDnVkJabKKi+LyVqg4Hczt2gxe7GNRp/5xeoCua5
7rxrpPQUmyjtV8zT5I5vZDMTfTOq2Qsszf717x/JcT5cWhCxObdNnWwLm+Tud2c4mhis7S6YcgJY
7HFgCtVpgQK220V89p9qn1XbBLTR/saM1zRwxygD/j42FwRznFTXmgwI14nv7SgxXwazz/ZlKF8T
4Q6AAchEsavaPNjZc5jntI96Io8mUWpcNmQzafrJmRdgo8tKdagBzsUMaxdDjBtbHxvUMSwD502v
+s0ka/p13CgNyBmtifQttB9AHcL5Qq1rtPZD7DruJsicjNhaRAORmlsbHH7GpqUKwLBayx1ZzPHS
L0flbNQUQwtEvfeRZY6nyOiLpaAS9cXtuEPPT2gCM1wXZ1DghKo/UGY5z/4dT5E6iu0k2TB7HV7N
Kvo5Vn50ZQYhV14wIneZzHtD2QxrLayrJZOV9mxQkzjPT8y7snJ5IlHlWjG07q6o8o2vWOZRlL15
nB/50qa73wXZI3XiaOd2qBKBOw4rXxNnQXlSWTBcOdeyffFqtPSFKO7mkDOm2dgU3FZbUeUPHv2m
g3vUtxctd8Hr9t6LOo0cXeLomyxS5KLEwHUOpzvI/MT8yHNDY2OQMRb2UbzqA9vCoSnKp1pRjDXu
g3ZD87J8cu0x3GIXwuU4PWukZo9igLbwvFsMIjnoYZktVW1iBk0FmURz/U2PWv4YaDTbRKlwx9NL
3LJR+KanKmVnU8Z8UWwAJyTnsQ62eR+ld/MhaPExrGU2ECI9XBXuFZpe/MMpgNk6Ivtqgblc2Vq1
loZzxaJLsJaWaVPJxPIvubmKvILSkD3cEol7c97ofRmtlBQGqiQ2gNisEkuQldVgjfZZDnOXYMOR
FaSqPzGT0RaBEbI7IYEKMWi/np2HovlZs8Pl0pYeAnUIh2ePGeIq6iKo1jqT+QZ53s/Sugxt4P7T
ltVT0dj9q1Ijc9KzSFzBo7vbptbiA4IJiciCyfRgKs5jNNLL1WjxfA+xI87/vEkxqXtJfqPViWuq
EP5dPW2gFSbbQdJsHNxUQc09+vT/vHSTcOavyq7/TqJ4+dU1218Pco54Qa9dEpt3OObxcC+ESe1U
Dq+eUgZbDL8mNelpd1xlsj4hUFTe6qop6FQZ/UMtunKpltYX1IH9viOI+rGr2xdt6giXeIKBAdTc
TWPsUURP9PDS6QibFmmRhsNVK+wlnkVQDhP5YKYczJtf0APzPuDznAYVxBvfrLWe2yG0/242EanQ
CuiXzJsck1m/Uir/1svAxC0Nq8GsFfp99XeJreoYZZHTojHioZg2gFq6Yz2kh9q34vsua8x1odZE
c8e0dgGhr5zWi14HW+7HhglXg0/7Sirhix0SngKXmkY04/vUIrqHsVB96avCX4yq6d+UAaU/WEMq
oVmbrVs0M+uudm7dEEAOmmYR8yYixm2Pzpe8FiJaLtw/kouYNmVAhiZ3puN8fOKhLhQ55qfEgglT
TmWhJgBEoXhfR+mS25c59ZMY6Y2AEDIujhz0rcS1uGRFk6+F6lIQ5Wr5Sjd873dt9qw5Bkp71U83
8/Eackvn61+qAhyOmRj9rh665KUwxK/nFbSXC7226nPlJs6pVwiTq/Oue0sqUIUt3Y0jPUOXYQrW
TB50b1mg4bFrx3rLdd7cHCfdziembCQsWyoga58Cx6+TdX7CdlP/7u/H5n9LyrzP2r2yicjoAy5V
tfR5A2GxLrOa1ZRix5BQEalkMa5XMk6HF5V43EVp1uKLGcq3SouH79g07iJSAJeDU6bLGVmnZam3
4yU0usuKjfQLlh1FCFrGxNyUWXnpfOU2C12DNLRPPTKsdTXW9QYirfVI+1nbORaT9Xk3MoKclMCa
O1mGrX2RlJF3MOeHZFx5h0hv850eacyvW2PJoDW+0lfS9lUaaCu0TcMrjQiKq3m5A9qTLjUz0q+Z
0urXpoFMEPuUaebd+Qlu58nVKTe/j8yP2gwvCVrqbO1hrF3WUFmPxENZB7/i9HCCIbj2ttms0BtX
zwKhyoLALus7QRgrihqo6QIVs17R19+7UqKc7Qp16TVKsSnQ61MBsDeGiBMGisB8pAKYo+2r4+P8
pJ5DJy+rPtjNuy5JGniEnB3ROMaJCqe6dvyxv+Fx4JJWhvaLZ1E2kNyrFtwgGHBiVvQMjRBxirc4
E9AQummUMciyRLPhHutsjA6K9KtdjEvhAhPwYk8LviNo62+tDFxkk5DW8RyiJJs8LhLC5DobrHw9
H+tzyH30sYJ171piCZCN1vD0KMY3cV8XLeO3VmCKJE8zzdLnpOY3LysGssiPylfdEN2a4OYaslJe
vCIfOQ/BKB6MrleuXWk/z/8aC12L6DwtNpVCsSxI1f6SZ6197+IrtIRmPI8B3fCUNeli3i1ZduyH
yK5X824vDWvdYD3culpkPquhbJfFYKiH+Vk7Tr+VqZJvc8W3APaXL0Uw2g9jbpZHBEXOUkNn9YUE
jZckcawHsnerYyU1MmIJjr2rkCqBEQyaC61tFjeOdZpp2fOh/xxPvQpLRkQCSTZccfL066KTwxX8
X09sA8eKoOnXAS/069Hvv6Oblp8AxVTg89tvWRErL0qjyS1cdmUNOld5qQww6W0dyVOfJdmadvK4
HHzgSVkAyyekgf+YqtgCog4dZNqEhJgGTC0y13kzvjWWKd9MKqO7QEDwjeze3Sm0eBcg/0itwd12
qwJt2NK9FSuwaWRwiozMLJ28YxYkhC+HJD0URB2cETFo53m3H+Q5Z3A6zId0N3pwRZ6uBHJ6L+/0
45zPOW9ICThVaJS3vheS86kiXWTYkEBkhr7dOGGKCbv3skfbiI1jo4kf85OU/rJHyg9KKonM6dtx
mTNDJHvWE2cEXvguWNJs82l3PmbagzibY96fO+Ob1djlqe4niur8F0rCRRFQFjWztrmbN3WtVNlG
QmT9tY/aaikiBHQEzaCBjz3/LoIKcZxz2uYN2b5kV2fJIxbBiV9GADlaZr5K2TxK2Vkj82htJ0Pj
u2nwlwq8/h+drcFNtOIvxAbpq9Y2wpNpZsEpGmJjRf6tONdJ8VOS47KUWRSeo8qzrv7QpvCOidzk
AT4zBQQkdWz7GgNBpTYCDXP+F6xq6YsQv7u0yqg+zRs3b/595DVWuh3V7GYL/LP5xNKM2hMSENh0
tplc2olHTrn2tQqHZk+eXXrh7M3OMZCPXFTF2u4C86RS1zzkmF83KJDBJ1uoMlIifUEPh+TC5NZx
7HDf4sKKniZY/TUM+6NH6svF9/St6bb2QZLwexDTZt79X8eIXfrhgP2+a32vvnc8EjTGCPwy93lC
X3/vp4m14VSIHqkLBiRoKP6xg0DBPLNezTbXAdfybgTzQEcB1yslLbiz5CbCKQne5k4E4p76jhX1
r37F7w5FhrafUkXub+djvp2ZWwnFwnuwNWRzxWJGs6gTpReAqOaUlbdgggg7XimwfCUpMP2IvC2C
O/pjlY8VTeUKy6SSPNj1lBlDHNVcGjaowi81lCo0IhFsF1WjbM0Y+uv8bBbJDcaodE2wj33iKiVV
ShXeJQZuvXZx8jzQ8CDMQqnGR8azArJokr3UhS4WjTV6b734rLzynuXlaQ7VCzy5qjuRiKiy/Flf
6dyIPgQV8jst0lAymKm8tRizUFhIXEfGcyV7/6cJhB5navLsaFVFuRxGpF8oX1lCR+coK0jQSgk9
5IqKzxH9yfOvJ6ZHXtjHaxXr0LLs4qVodJy6NIuQywGJtcsSwUqrIxemOd8EXXU3eohKuv88Cnr+
paE3xqZEMvUEsGM5lr14cQJME4yH+sLWPfEiN5oAPDnLRVWRyzvZki+UmQVxFcxWkTxMPTdkjnmh
uq+gRpa6NMNwoexZzmOJtc3+FHRuefGqxF8RvvlMnq94Ibo935u6IlZaOkAMGllN9RkocVCNT1pH
b8UhNHbeKErG/SkM7sJSGpchTp2FJKnnhlXL4PZI/JCdmM6yVd4C7FyP80bTxmdf74imDJT6kQ+Q
rzzmOlutFt+LJlMuVFO+BAEkVpZvvx6MPAib2Pg6ZrjsdPhodfY9dks670H8WDdZjdma/wWSbAfH
soEGDO+2teP8Vw5RzEdNkKHusJt0rP/cxWxvno3Otlp6zCbVh0yHT9QofUZGsxYe7HhMKcCK8VIN
QqBiz8VzTRWHOJN4XNcZZGzF8VAXKj1YVgRxNxf+D5gAcyMcHEW9ED56ZMhjaaPXF6yA+8AwOwZ4
wcy/at1TzfCyKNtRvrQtpWnHUBEeTLuCWQ3R5GFOzGASkd6WnluRKIdYxscyNVh0JFoX4v2z6gmo
mF/KsFsK2zKvZpQO18hJkJZPeW2sC5uHY+s1hz5Usq9VRDieWUQRVecopysbtMec+zDqeZ/WlBWC
MB2IIMFqZ28ygEd7ijvOJ1G7xjuIHheeo7mIByxnqq6ZztRO/q/CZlwmbZ8PTnrXeymRHcOwaU3o
/Kwshg0U03Fhk1K3h7Tin6sid/ZBitC6l8NdkeRvWCXNO8PmXkPRBRUA+JWXprGf85xCB3KsYA8y
Wl2MCsmxbmKZN0yOLTM0d1jSsyPzA/fcHg7Fqs2EeJw3Xq8dQP6VC5U7/KP0w3XfEp8eamF/QDlM
4oVaK29EEz95cnQ+qaRqH4pxqjZl4DoqPw9fyIess7LhfSkdQLC0F0tvzEmeGewGIV6IAHbaiDJr
KEo1YmXHvorTO3lzmcndNDoXNxHYP9q7egE3Ijk606Zw2k96Nx8CezWC2+nw00Wik8S4+a6DZZkQ
n9HgeYTb0GoNpXtqJn06UjptTbu43zZYzXZIWbHM4bHurYiaLtw9T+r1isFe33LOoxMMOkYeHvWD
iB/+XtU0PmTG8R5tU3fI+aPb4r6XpIgucJKS8uq+HZRqT4qStsYWWd+MjBpyq2sryrvYOInsXNay
tm6di1DZSACBNqOLycVzTm7NJ1Oy3D2NDbTNnE7vDmp6emKQZ2yuMB6VYcqd0nwIzPQrBXfl2TRq
HEuNaE9a1L7kxB/tQb9we87tUVnlmfpJe8Ix3qstph+DHoWugotyXIDHf14+wssYohmgkUqa/VaG
tofyejQw0+MD9FC6rRU9qmnJKMMq86LxFoEhRoJnKE8+tfSFqbhXjZyZR/BIu7QgeUvzvcNIKOYX
u0bR7Pq9e638vCMK0R23mg+pzHBy9WAm/xjzzrShEeSthNEEJ8VnLqLr8lnKUVz9JLzPs2C8Lyrt
oej1YRskssAK1UcLq8R6I7O+2LRKlWwzXRovup18bYx93IBZyjwzQ66mUpmbNj4En20oNIQhdeZ5
zE31aut3ZQA8NCPZafJkFnoEYkLpvpoGdu+uAV+sg5W6tCrxALpnyE2ekYSLTd9jXjqi2i8EtQuK
HsBtO0hMjFA7pVEufqoq96TI+PegK67eVPOxmKvuxiQp6GO76V6OMA4aP8a1HFjikqWNci3L8CcJ
4NpbWGPV8Gt/OJAbmL5ErDtzNAhveeiq2y7rfqRtmy+opdTOBFdQzm51VjyrchbCjfpJ1clNXPWS
U1WM6FM7RXugytXv9Fqmp/kJterHfkG5IN4hnowXcTys3brEF5j+51EQyn+PTY+cpq2vOfCfVU7M
QF/87HQhKUrbxS2jsbKNYr08tJarnpsBMXnScFuDieivlBqafzBRoE3h1a91R+A8Vp3sqCt58lo+
5raoX2OXwFBCpUDn1bW+FnniYxNqv4Nb7n7aJesaRzTfAqKoyWRwwns3H1/CQgvpteO2M1gWvCjM
Vwxk6N/ywcJggHvvahYeQQd5F975Tihu7TgukUzXRxJrnIXtgoiuCDXdCTWkZGPV3oX6ubccnbJf
96Bl7y21M25+321gU4gXYJ/RnmyWmqK3X1/mBMMu9a+B2fvXTIuOuND9nTUltDr/iWmN9Ubfj4QH
LSblprjN7AizY+pUi1LbzmQJt5UglfR6FzXO0p3aUXNPapxCtX5vfh/LSxtWRKEUi4SAViJQk3uj
lDIg8nBSd9n65deuh9cwVGR4atY6HJj9DPPwJueZM5DLqJf2TzXCZmcVVnNpJMJUY3qUa849gQfI
SgPxtTek/XWgmxJn1TdpV84qtXyV/FOPWENWYCLz+L/XGvnKBNa91RF9jUBDB0N8MzUiMIY2QRSJ
VxchjDAVZ6HuaY9lDQOGHhsG4hLbr2OG3V7RNGAFhvJF1PRkmZV1Z6SYALvaKNiIpumem8x5qr02
PoV54CxNs1Nv3vDDcOwOd1VvLwSo/FsCIXjrCfgXuUyGbZhSUMvd/qAg1aXM1WIdne7Vdd9kCwAZ
0aLr23jbwOfim6Q97RbhJiIgHa9z0d4ZTf+kjYm76ac1sNt/S7hpXX6HMsEkUXvSbzJnCJduyRcF
ihjJUR5t+0YGRzqf8QXpc3xJBwavemoNjX24smTU7SIpL3NTSxWGdjdvfu9WZauTk+Fphzb3+7Mg
Vf2sg+JWC/QvLtW0xXy8yKt//JqeVDZqCAEtsYtLS33uHJ9asgNe2278c96NcpWnRbe0Q1bgCULX
k1GQ1ZwNLhXLBoNfhUb26liOwhSQtEZk0v1ywqI3qa/f6imu6T97rD6MJ8G0CLyvOA1ARau1VVmE
4OlZcS7N2N65Qi02rDnjYqFzid3lpRLctT3lLPWLYcRvbtXUj/PGr0+5CNub5SrV4wArwK7JAl8K
nXmHZE138LrQP8yPEKN5B1UIdc30HQGtqcIg8pODEWUE+JGrfsDlFK8JZohPVaaaGAUa8RWh+FHE
uvk0dOArGretNiHF0n3TKt4CkYUFAAi57lrVnWY3BHhjAu7El55Uy92gq+OOG1h1VQM8gbFIgaKU
VbC1yk5f5qnpbWUTlTeUfcMpdZKHea+T9j1fgr3tfW242aTXcKc0XiJ+jU1TsVZB978cpKa9UYnD
Hyild2gTx15lo2rdKfkw3vVVv3Ts5jGY4l8UTvC11EkOjrlVnRIlxPQnU3RjtvHLJjY7xEKkpysC
33RUzQzYC08nBcq0mHH2avKQZUP3TS2Mb16pN1+UyCefHF4JUO3RxJkDNRxVY7U0Yo0IPA2Rxxg2
wQ0KjL5KLGvh5Wq/CUQ/nP2OzWgk0OrGqFk0OvdvLmoWQeVQ41s5qEhGuDEUOSUWPb+lYzXu4pHq
PtFkc4PLCtT7AjsVWASqVmZVkQJWB4+JaRX3pDUpT2GULpNbn2cNwllLWWealPsWeD8Lm+ZIyAzo
BvsniBjvVMLvN1kidtklVZoz4XTGwS/9594R8WFekEnbMTdGkWHpnBBWhikOtKbvo7IMdm2ly102
dvJB9d7S0fMebGY8O6emuWDEnf+MlOqOLy7ahCS6bXLmzyuade0GuaL+AIBCfzDFfRaU2r07HbHM
FFRIa6vLSg13VWw+gefY1nrpU37r2gfwn/VdmEU/lM5MFh5arfkttk3XHvTBfaAbtFUaw36raYgB
QEyTnZ4h68e894AJC1MdoIKJTh8fhZmQeWX1+cGMlfXQAt7h6lMmWNeClhSSmowfADlOOKFNFZW5
NeWqYDfndvusCgMtzw823NbrBG8lmh2IdVNigQ+1zZzMw4Ll34yedBTJ1irIEA80LEWpJfsHwc1p
L+IQdpwfWSsDrTYNWTB1tQqjtxpQrrODIUVZeS0aQDvINWK4WnuDXwuNgEuFZukM66KstQcNVfbC
70CVZc3OrOrup6fCHKMJnz5qwBg2pM+by1zU7kakDR5COE7hRqcpT2tLLJm/OreUSdoqpah1r1QB
gBV0FOdIpuW2RNp0FIVRLR2mWgS9jgJcci9OY2LZa7KGoJsbFUj9YFTfHGHeqGo9takrX6V+z4jS
nITFUIngVNsoMHI3OJ6sZ+ATHl5RZ62xvPpme12z6MqY/7PnO2u9Y3nclBe36YMvLf5JUDraP72R
tQ9+hPsnc1SCprWakSgqTnRinFU78Ff8jCQ0pAyvBvNUpaxBSfXGpclrce86Yt2EYfFgIAkAvOR/
t53EP8+bphrCBQCBdhMOZUa9V4wH+hQ0McM+W6MjCJ59nwaI2kTdpWlSzj1Thkdl2iRouH5tkB5d
67gs75PaZtkMZepiiXE4W9jRF3AOvC8TYnWB6ki/jymBHUVq0PKIwXNgMTe2YgojBdeE5ktvGy5D
TJ1GWDv7xjsNeuyc7NJw1uFou4t5VweJd9LCqN8mKNMYpdQnzFvlFMhoPeZhjb/fwjyTxLWx78t7
xo/uXIq6QV6oT54mzpkCysQXBdYCyH6nOhvtWNx7Uv0ZKiL54k0ti0xW2D/KFty92r+e9akTFjFe
3OkxGdE4+4KTtCpJOUwjhsMsNMzEFFmqtv82Frh0JizOg0aizWKkyPIjfhhMNfmpYeddhFZmPzhW
D2XMavCbjEKuFEvXH7VEjoBBNfCIdWw8qihnrgVC/PnJeWMDqwpo4j+40x8gE7hWsqLQFCfc6AXJ
FV7/rVamFJfpzjvtlWosiJaxJuPwdGubCt/0D1+HnESJvy9+ZwkpvxoN+v2P////KBswRCNQslim
Oyjx3XcLdEcpTa80KmfP14HPuCXx2Wesihw/gIKW7ul2DC9V1nkHCbtrScCaikTF8/NjiJMJbYSq
MBd2To4hk3jp1U6x50vD3ZTldA+K8KA4WjDRRF4EGPGpe5dRc8MjFnumspl3gUGkmOjgQsy7VtMG
D2kAK9b05DKmkL9xLT8nJ0fBO29a5Mh5CgbFefP7mbLKgqMTxc+hgx0c3ru9+/tX9VHex1eFcpoV
tMdyAXXXn8vnSJAgbliKu/dkvVDQLJ21Rn2DbwroETffV6ku9GLRKCd7SPQfkWB1Flj1J7LQ/6FM
tUwPTSpVEKS5hvtuEZ/hIiaQubD24JWvzEqCqbG48XXnThBKsAvQM2BKEdc8EV8zQG+rv38Ls/L1
jxNmckHo5r+1EkJH//wWxtHMDFF2PnydyESJIX3a4GOA3MQoNzVmg7vCgJzuUvgSqEWcPs1ujBs5
U8/cWvluwE025B6ZMFeNaZ93vr9yU7CUuWt7v9DhZdM8x15ZLj23zVdtZxErWujjJ5/kQ/mMWaLm
aDqfxTM8QGd/fhAJfN0ui9radxU966YTgAJie4U5t1z845tMYnzP/kSa+kHLzGsi0VLRMfP70UD4
8zUjuleiLjpr7+Vls03qbE+02ibMtFVKk3Ib1mP2SQXuf31KCm8abk3HIpT1XcmU1nYc25y4+6Z5
CsuGvrrQimVStT5T3ER9tJ1mP0C+//tZ8vFV5xe0XT6iM2W6/Pk5vaJ2rdEKskOodgGDhhMtK9sQ
d8zv/8kbwghdlBhbX4/TTy6Pj6ppjTmeQ4kY7TZ+h/fCbaMozYxsnuDOY+WlJbqHp2bo1qIN1S8M
+QvdKbRvWhb5NKDU4VRq1luBMyGsoYlZqV2tZrPWKP11aDo/B1b0lxJZnQ13wX62DOy+8zEBisX0
7CtMD301R+kk4deEuveXtNaCDQ0kc18wadnktQobiRvvoh6dfj83D6yiCI7dgKnZsx1KtUjLWLKG
3qZibnyzM81YKFyA36VZLaLW9H8SKQEtfNDgCXbReozr+hMj1sffS6dEa6ucnbqBJvfd71W5VqMS
mhQcRJJjGapjZz3gQ14GHYQ5J+FC90bhY4n3k09+sI/jmU62+JSKgxdMNfnO/jxVEGHVxeCGIc5Y
uYL6H/HKIwI4N7GPYkizfZfRl1GMvnq2vWTqO32mF//4FiwdBCM3QEYDHrwfCWga0NeOJW/BQr6G
4r4cbeqUda7eBRLq8jTg4gx0nfWIdPwchZ9p/f/XO3AMzTS4SnFp0lP880votaTHvQOXzBKA1eb6
PfeYgLE1kEsSHN2HwTL9PVTIhfScx79frNp7kxvNTJwVWEU97v94Ld79BG5Yqw0IaGVvVr08Jq13
71bYKtHZBEaZbpF4Vqt5Fpe6ZbLuQsRpBFSvLKMLMaWQN/7J+/lgvpjej8kIgvGCKYlq/fltwO7S
B9NIlT3dL1SQgMhNrRsuWV2RbdwTrSX0ZBWS43AwXA/knU/M4Cdv4cNAbRExwbSIBgWKSee9b9YD
c1zIxLD3WplAJk/95KiFSECKNrSPQdgxpbOcG+lk8XdSg69BsRBKVx91VquZj5G6qrz7sEReUwOD
XvUV7MtP3uGHrgXvUMOyT8eCzgoRPn9+SQHkfg8Sgr231SHcp24AMJXAu42d9ve6khlw6x3WY5hX
t7BUwF8JVd4xrHSffFUfJwQW/mLTNVwTVb+uvXcbSMYJXQx2RO2Kn6xggQB77RkxY3QBU6p3pbkS
Wdpv0satbko19Rytcm9X9mNlpyUSzlHd8n1FyzTWum1U0TVzUvNhxvdNe2XXAOBrSrklRLcoWA8q
4V3Tf5reY3wYBLn2NNXkEvRUgxya6fn/6i5yT1SGCn/xXdbSEy3pwfoMl9ehSfXrGDnIKDqmBn1q
W/7CjLPsmjfrpGZ8Xsx/Z6VBSJEJ1Vwd1A5u4oEqEjrbr1k6IFgmUclObWSW361GWDCWaOO6jYXn
P0I7NyYdqc957F28pHUP6P+pG0ZuvHFcI6R7COVGTypE9tNuHBX6AUuWs5h3w89c4x+tC4zJBGNq
rqVqtIzen/0lSyDYymFy0OxOW9E7ju5+b0xEbuDDWwpidiTDbUOfAKgDG4DFNE3+j7LzWI7ciLLo
FyECyITdlvesomdvEGwH7z2+fg5AzUjNVqhjFoIAVDsWTGa+d++51pNq2t191AxYEmyCBukTo9kg
PXVBSxy4le6Xl9yjjWGyyjj4vFxX6rCBr92vfcZb1rWGuvvD0zK9QH+ZtWLtxbqAa5VOHzFf0/P+
j2tblFBbIsuJDrzmGPW9ul9XXtnuhU4ISZ/F6SWK9fdS9wWJ24htZv7XvAFLXf1hzDOmZ/PTv8ag
ccxNxrqPfvanZ9cWfk1SYx8dBgPAW9MO6YsCBT/izn7Xg1JZNaBcD5lC8x9wYs0goFNLxnUFdi3M
b960Fyh2eFZH+lS1KyJYZU64stGqvWV2fKT8M/wATnH2k8551QB7k1RdgHcfCoLjioSosmnTlp63
gXKmLlOGvk1l9oRUT2L+0SpArARDt6HAR6C381PNff+KpAm3aQcETx1vqtIZdwWASCSc6q2eNmYF
PDXskq030JEGbm0/Fnpj0eJIMC3mrlyIftBouPQVJlj6kacoiaxNHMXj6f9/wQEN0OOkL87L8XOv
E3WxoWa5DA96CWzay3ljmxMOHf7SIvLGheP12dYLsnLl9sxxKJplixn7kZfu0x/+Lb+NZwK7E3oF
m4IAN+BnvZCPC66g9hQe1D5sbjIc76uYhCTPMslWggFzX6IsXZINEe0h3OGHTfP6TyCI34YLvgXm
w1IKitvT5PzXB0A49DGdUE8P2kZ6XfkOz/OUdK5zbRrfoRHnpHd+BEk0KStUbXPZzlv+4Xv4/SE0
EW0IWzCym5gbP932vaGq0hii+KD3tkH9oHO3qhZWN7IICEAhlYwZs7Yd+1Cn1KpqR5M5cNy0ztEY
KpH+YdzSpsrGrw8h94VlOzZfhwmN4tNC2sROXILl4g7RK7AyGflMrZcNX0AS0P3meux6CtI39Ifh
vY8LBCICDFR30+RtdoFI84cpuP7blINXkwoxUac9r1FD/zTr6Vrwk1EYJ4eQLI2rU3aokWrqen4Q
jY+uIHG4rPw3Q9OwoY5FSUsNH6Uvs/0M7tO9jvYUSQsfVD9cAPYyHzxtN3+K7yzYWCXrPKlnZwqk
8Vvf20cf3dND1zASKWquL4Y4Tt461pFL2frdERAhZU9VZusixSs6RJF/nPcC6sxrWSKJDhXbh9aS
kJRjJqcZM+vWbbAUtUy3bdOj66O1f19pEK7Kse2Og11kf7iQv79MeaUT283kWZMqtsdf72zEoCFC
eiM92LJ1lynhY5OGp6QRk3kYWbnT/vs2Fv9yG/PK5klCQ8GCRX62V+a64ugB1ufYI6XYdUVxG/hu
FxiqNYRl/UqGQ/qlPBlqKJFPJIl/V8XjFCmRXrqi2KpG26zULJgmGkl77KM4Xtpej1xHtYaHSVQa
pfFDB0zhD//yf7vlDZ07S5OsdLjVPj2Aud5WgMrK7BDn3bf5dlInPQABgS8h88OFZ9HfGSF3xSAI
n7JEtddapjmnmYLglDUiBmFv//vr/H31IWbDLIZdlfmGVCfR1z+GZsdnGk7hJT9oHRg8PUf3E6OY
RKOqb9OqyPcUhuwNzB73lhuePELJuoewP77EtJyWJOf8qXjxu7DKwD6sa0x+eBZ5RXyaCBqR0gS8
mPR9befy2KLUv5RqsXLpR5zmo7oifCVjZnvw0MtlGRFFi489gXpPeA1dMi8qT9EwpgQ99JD2Jjfi
2KR/uqS/i5dYNTusAGyczlRwPy8DDFrbcEwTsVf68LUqyurO1uKjPsh9o2ceX5Y/fWNsonyi9Cpl
wcq2YkPt8k5awjgEqt1fu7pCXuE0+FVa6wgGPz8W1DOlKR9yM6TkrhAntx1lsqEIPRzIuk/O6AST
87yntEpMTDD+1ul8apEw9983ye8/JjfJJCPjp9UEGsxPd65wbQLN/SI/jBE1Q7d9muMeVYqd27I3
vY/0RytkbI+ycN3TSlxmYWXsotGmk5GMghZpoB/1hv/aun0M/PGB32ggdyADOgPEeRe27m4uOIjm
2mGm31S92T8FgfECntnlwa7uB4G6j85HtRERrdT//hl/e/9z11FgVhFpsbBDdfTrc4DtdEgirdX3
bu17VLHL/siSy16GVp5u9Uodz9xOf0pdlr+NgpYxDTeowVj4MC5/mhckmGuyfNSGYzslipkQg6+W
/o32W3SvV1a0oyLp74LOqVYh+dSbUK+tWzxt+gZJvxYSdyAH72RPad5zpIc/KhXmEaXfCcVR90Sa
pNsoGfN1QrX3XArcJspkrhpQvyGtmUAk/7enUPD6OPf3HsfT2lX8aUL0Lz840yFHR94Bc8wSn4aN
sMRmjIujPYaJbi6JMnf2jcHKriv89DG1vbsa+WFDTHaNsGRE8JZDC0VpRY+GBGco5/RoF/rQqH9Y
HPyGHNKmt4/NfISXIVmyn8kbCBRF5GuDvs9laj42RYcBLOt8RG/ul7khLysTA5RhUaGSZNR55G6U
E0rBiXu47aE2rK2J2h8UaXQo4WXkSzMCE1q1Co5YCl0fG4UZjAjs/JBBsPzDQPPbkMyPwE+gMdfk
YWXi++utbI3qXy/QeUiWGcyFKPe1O11phhOry+oPjw5zHP7EXyZzlGmo/DJ/BCTFnTx9/o9BxKuq
oXRIYd8XVJevdWAzoXMI4SoD4zaoeXESbrJxQB8hw65u86wTw6N9sRs4zUjdIYiy7p4PLXIePE3N
0H1DKg8z+6dw4lXRTwTx0XhB/SOwxCANhHuhvDWqcdc3S3wYtOt0NFo/SA9nNID/+6QF6taz/K2a
9gQCVIS5DG4A7HuQ4yqt8uFrBLk39XdW65eHvEUb6uslz55+T/VzC4fa35D1iy/ZKFxcrJEGaqOc
HFi062j+Am7Lc3IefMvZClL6zkaOEqros2pfiLFcVUnxUNm5u9chON/5ueXfzXuWtMiYN5xkXUKz
45HU3vnJrGX/fwI3G3HKnqSDh3zAjaaJEhhIqKlQvnVBjjfI58TsgArCOXapAyxBKIi3MXKShVZq
7l1oS+SDtMjJDiiqZ4dlRUWFaJ00TFu7fiyfdNBNG7PHXRDjk36KAjXaNWhAVvOnA0ZmApP9ARgY
jV9K19WxH+KA9ECHzKyxJrcxcPyPwwyYph7p1TlttPaR4TAnQssiJ3fiJNIIbf7fqxhuNUZcakVM
ECzKJL/ealZjgmuk84/s2s82iho+5kVWU6BFITuXB92811BpqphqkNYkTXKsy57kvCy8++8R4/fm
LcUDCufStiH7UR/+dNcXMZWmAmjB3uuqZvOJxlRChQSOGtQLJQmNjSHRJfmG2EHo1L7yA3pLAJAS
C2kYnWh3ihXCi/7do+tG9Ng5GqtoYYgGS4IRF8tsEvr5JVfDAWkBTM5N7osxeS4BXa5opE0Yz8FY
McfNDxaOvuegoWbslATDBy3K4Sa0EaCwKQfT+tgD5J3syqyW15AM4X1vW/FKDxlgjaYWf7hov4+t
U3Gbkh41BzG9Wn+9ZjhKSDqIde/w1zUDAe/AbFqXjepgt2jWY50M7/99df7l7zSp6AvGchVs2+cK
BHMym3ZBGBxaVLxXehzNwjbRADtGQwZsKo7ONM7/999J9/LzixAZO3/XBKujlWGrn4a1sctqDZle
fRRViclL99WdTrtr8bfus1Us1AWa3h2y4tJmaBLgE1c7r0/71Vy6DYacBiGOG7/Slk4BI7HK/UXM
Kh2p1Us8kcvnTTSxyvXA6veaMx4/nVdF2S1yS0uPOMM36L2sO81odqR2BdpCwaK3KKw631LUzC4t
FvA1hmKUGTE8CtLN6zyTZ71wtkXlNmdn8DcEoTRX2fb1VXr1JtZb+0FTvHcVyd1VwZd5Tytg24yZ
+pDXbfwQk4HXSpkssyxrNsoovbNVxgOZEPhmGIWWlY53B+62XDsUbqfwz+ssyZs3jouBrZPGO8Db
iqJb5bymrpltFT0TWNBSSkWdqdxbNRl6VY/PRyTAwszO9NBCl8FXKh0rysx7oAnPuK4M3peGe4tr
sCSZULGlCO2e/rd6X/w0dM3lvhgIjYKS0nS6SWwDQN4urvaSwKVlTCzLFVFCsnCiLvhS9wvEs8om
81UcnBO+I56yQrnNxqoWtBs68xRZiUlCd7CqCh/4DVmZf9lAEbwt0oNUlQL7nxG+RUF0Kvl5ftRS
v+sNYl//+3Y0p6XwL8Myc0rwVazgLCrJjvVpqVx5pFMP2JaOMjTfZtX1iC3w0CnJ0qAeTP17YxqK
9gCzXHvIiYSl5AHVdj5Xl1qwa8pEX9IY0x465PZdZ4pT1zreqrfwEH/UMMkO+6hmUtLbVkmtnoSe
AZxSwQeYHX+LpjXm98ijqhH63kL6Zn/XcDedhg7mq8dL+nFIu+TkOC41ySRYmn2j4kYI7b0bYVM3
0SLROq/fXIaEFfVQHeud+qWdKvqyA0YxZkTQI/YEG1ehN+8LzLD2UD0jXhD7KjINuMmqWBNrBE52
NPNTQG4vuQrTblEw+aVMbEID4LAj4vEPr75/aWtYDitryR9CCAzDxa/vPkJcTCsjcOY4q767MAHP
3IbkwyH/tjvVO4SU3hdiRGyTazBSbaOOTjnyLYYtqDdWM5zd0m4oLhvxIZX0P2GkvlKQaleBNc2b
WpShkYZAF+Yq0Bwy8fTcfguIpKagEFtbCoztui4QxKK5+OGn6kMPmuA97uwMYpgcmCoEwVoX3ibw
rJ7Bgvi0O6UkjfO/70aN2vqn+1FwDxoaZWG+CAbvz7oEPUhCvRl8/aDFar7VvRZhqptXb66GSMnK
Mt5Wtuo8W4a/nM+ncZfuhrL1N5lilW9R2l/JKST7w0Kz6ZB4dEyLTlsp9Vi88wCvVbMdsPJE8a6L
8SqMSOfeeuV9/lzgzVv7qKP3SivVRz3Srh1c4vdSafulUqfqqUUGrSTlJeYmu5htmG5acDX4bPvy
Mn8Q9JJ6u2RoWQ0D7Kf5k8xyv3eNJg5cvDvTysW5Idj33miB4ecSorjIc+V+PtcSMDLCWTwpuePe
o6mtD4pDcAsQMTNFpkE20pivCOM0jj0t4EdSA6uVHeYSHAiHnauoqH6zZjUfph7QoAKuLmUCp9qH
fdFu7FwFkWPoxVr0XXybN3UVK2vHh+kwHxqOFd9GWRZoF9WMWAc93XgefYxBV8J7sPMOSGX73u4q
cckTqnl102tfRaRejUxoZDOka16d4Q0aXrEbEkGg4HT4cS6BotmFxbuS01oyiq5baIAzDgVK/l3s
+tldYNr2KvRYWVUaZnjGIGWtB5GyBg0KAa8PWtwWJZDQ6bBPxAVhoPXkMTTqSv6j76HcaSOJ0KUg
4WEZdElwAE/4WqDdfU6LplxnZfnFVZvhKKdZ9wj0AURgoa7Rh+uLBvL3VgGvf5w3Ta9TdG6VL6LU
x2WR2fqdNk5c/0KPtkVviUuqE8E5u8KCMBnOSueWW2/aSxuiQiOExC8aAWOdPmXTomeNwlZ7gz6S
LJ0G7VcPTWU7023mJABzymQURg6Oo25dqAEGotJpz1QGcfGSha02JGl36ZeeqtMi62rneZz2YLb9
tTef84yOczGwNhgqnZPWT7JCsqha0OPsmFT7LAycDT7miIBk4hjwqy+Y3yGEsXJ9a8Wh/cZKxdNJ
5mziNt4IsjSCCoqng19xzhPtTHVB7lu6aGsq4vOizQQHdyTP8W0mBDtN/A1HEwLuITLWknSPM6Yo
KlaobJ8a3qJuWXTT9XrtzPhbigNiEahuvR6BELzabaQv7AGklA988iNmbh5/fZQECt7cO9/zuCvL
Otl2sFMQSidfmPQHyzDKswe/coy1i6L+HBSRigNtkLsm1l0sw0O0UpU6A0YVZWd4laQOkeKVEPwW
5eeOdc5KQStI2sW0p+cV95EXHGIrcS9MyyeYOPI9c6ysCYQ/nOxpL2oiSK6yP+XomXZ00Jlp4Dvi
OrpHTVBAyfQ83pQsCI++tRDAHBhGVdiVTdVbh7zLrIMFeHeJpo2sSU1ftlkwPvHKwIiOVYjkrKx8
JWe8XvuJVe8qo233YxATHAJtdQlLOtjN6n0l9I0L4bAHJmb+w3zKqQiUMGq68r5lYwRItGIr6yI+
jUT8AKvoHl1yiS9oZqdc4trflnTZ0UrgFjmamnvpCI3Yos+zD5QWnQOgO3A3QWYB9vYcfwNKG7e7
Q+T0SRiKXKZhx9VK8D7pxTWGxvCxgUo1cVnsc283ygXa3gq6Ml93hpioMe3oJUj6ZyvzB+Y547rN
zfZdj2NcF2nXXwObexlOuSRZUR+urjMUZ3gtWxahw1Wzv5mOtzY8vAPemLcvvpt8c5W+uRvrKF3l
aWEjkQ+I3eiGbpXrmb0Op8MmldrN6nUPJkkA62k0tVNt0D9JMTlNsPd1NOWs0266jzr4QmoQ04eK
7P4+MCBIcKNsLORQ5YTPA94ALiUV+gZIvU42n9dRQrCrm4w2USrAtcTVysyH4ZLb6XCZ92pps+el
YDp92sd+WjwCry02Wm9CdW7G4rGUo3fqfaJa5k8rZGsrcv78TdGWq9n108WtfT8dzY4gUkaxeyUE
PVo9zTF0qcVXRRR7SQzoC97dcksJ5llDb08GorYbLFZz0od45oviPujVq8/3ToypNA7N6JkHRWlJ
dRUQq9fdYJRLVXW7VShFtnVtQcCNbKs17GxxdmvybMI2obQ1HVqCyiLpO0+yNRCjmxPnw/UI+m7V
pKVvNZ1UilI/gcmmL6RsMxpEJ/y4yjZMxF978zkvqhsmakRGpHVQPKcywvlfFy2ZChy20v6ZpaTS
J2pzBHeF3yCFM7KoSiAilO6shStF/CTz5kzONbGp01FhWD+poqTnoGrNFVBxhxAOlCukYImVg1Hs
mLc5eZdMF868fdxmVSCMX4rAb5hY5us2CG4gVcMbRRHroAoWMZFtubyDxVOdpOJrp+hPEWrzeUeP
q0c76u913uDXilfRyhLu8Og0wTsccP8axC2ujGmvL4n4oeUetYJYnMlTk81emjzsQkgoSbWxqzC9
QyYglngHdCBSAqKjOcSvBhqP1aD2xt6P2uQ4bwj5U9d0GINFTAkRip4TW95Ha3BuEtIK1Gvd8uBc
9+0hJcISmEXyWE0AG9bhR7PW/bUvex9pIThrNU7yPTBe79XNhkXpG/GXEprKJrYwTar5mF7g6796
fSeWZmk1+/nuzO0S8xOWVsoGxgN0kWXmy+E1pHu1lw75wWmU/cSTVgNiIEKudjR/k4rOJW7MdU5e
F78S/sDAFxXuxYPdvzQ7YDrzYSg0a2v3fbSpmysYCfHihG1zdOEfg6Gq2ucuV1dFIIgP8dWfcbHW
2p73m6ZZ966Lf2yMXBaNlRrZi9Ct6jPF5OY87xWSaHkAKMUmcER9zgbL5f0am4ycunrXWLsyGp6z
sByu2ESLR0zS69xq5UtaE6tZqgBWXHkdhsIlyEAaW32UVy95N12neWH1aOwFCqlVN3H2wAkyRxkz
c0sizhkGiEbOGQbGoFSdDVWP7OIJ74VltEsyhP8TMhAeJsNQz3keqB+zg3ligCBzm+EHIYoYn1hI
iejB6zXQLAZsq6jBN0dPvKDVW4UH2yqZRFRqya1eiasVmACVyCuPUXjdMYet7+2QEF7DdoOFNmU+
MYQwUgVcsTbGli3Hc24mxjo2LWUReOk3oq7Sd9kx/wDC4OD4UNU9Kv81+l5egdNGqx1kDHqyyTRa
qtJOoNUrztYSWrmTXtY9JBVz2roah2+2Hx5w2kEeGC7BtPGrFF1WNmhEIIHo9JvcuejO8E7+1HfN
7aCwcq0PSG/qKaBl5ythtKxZn9xIHFmOBfHtWGi9G9234yC16jpvDNOrrxYB5zDbqwJlNR/M58hb
9YkmRYg3n1PDYnTIbbFWePLjzagb9mK0+vQ+riZSkIGRm6ie+2raGL5wp5Y/dmgxkvUZekOIIxbS
zvw7yjLHKBRkS9MybCTzJEHHYclIb1XvpLn2JxOR8SmGBnlCAkqJIctIrcP3UseU84p8bnxYDVyp
JjloU649UdOYapwD81HnYIei3uKdxTqDOdOMXXcnI2JuNKLbVxneh06R2cplMfGsdBmZju347hY5
ng+nkqfCgbnWijImpXWQTP0csQbouePKM+XOhnCd6ymBQ5MptmgrWSzUQn+qbK/cqwC+MRIGwS6l
VHcnPDEcx4I1o9Uqh9HUw3dc4ITxRCaZmoGR3Zdh+F0n8wWACdmKgN3qI5GY4WbyvD0RSPojDqr4
B7mdK27S5BTDNd32i34M8y9GwTrVAwi7aadDfmQcXn3y6mmtv8+hRgAY4zyKzo3XtQucD5AFxu6a
mrx8bFyfhLO7L7Tr4oMnCAhFWX80Q1s9URMuTK1QNpLgsxNrL/fk9uOt94Z8R+CUdsKIqZ3IDHsO
8DPxJkqPnVm497XfxFv+lGjdea5+bwwmxFg/B4DB/OQaFvWKJAVxHyfpRmKUf85IRL5zk+HBknn2
3Mdpd1Cdn77oYODCMr/Lc6IgrIoHK5zOofNVVznNp3UuUv8QBhGNr6QrH8tUsa6+1QFWMbRFUPTt
yVOj8ZQqBHATEd7uXN4BG+p30aIxhvJOURq5imvwAKlb2HvSi6c7PPMf5k0t21c1V9qTnRnDajSL
dq9k8ZXx1H6iHq0TjWbwWLQEQ4fmwD9uQmraMiM8EkUJahXJKncoMQOFCvkCs3zQCJN4kTlGeZzR
OW2TLfUkom4xla1FGcVbSx/DZU4a0DHwWSqnbp2+g8HdgL40Tmqk+kjo9XgtkwQDcGw7NIfkwvR0
4zCEdQo6edrNbWYpY2LkW6rg756pRjS2W9a6wKufyaYqjjDAnI9D8qi1vYEiZjl/6mNqZppLkQ1d
K7bwvDvhscfXq9vDc2yorzCT8x+KiaFQGeJ3BEY/9Ho4gYUuHi2H1nVsxcVjRubfUkc6vKgK8ehF
fv8I77DuINvNGz2uyXgYnTu9Gd1rHmfulV4uuRC0AkoZV+uRxNFja3TNthFRza8IMNPYtvFMO5Oc
FxtYFW/2JfLe8qhng7nMJ6Ddx8a1drhC0iNalfhEbOPKqJT62IE1PmZ91hznw48NsW8sSYNvbiPT
ZdX01m7uA0PrKo6xPcaLirYNqw8cvJo71pf5UzrdhIcOnrEqOyAL9Kxe84ZMHAuK3NeslTv0zcOL
4cfQgYWv75TSae9YX/oLiKjWZcjo3c17lqcauybrDwnpnQWBnI5iBIdIC3wul+6dnU5kB5R/DF5G
tAJl2J0UX36JlVqC1Oy0+8Lsv4vabo+zyTyRcXSGzXSTafs4pv0dYO4nQvocpuEFo5htxBggs+it
r9B1y5IJ/1AT5lXw4sEiUgsw0Qgl/Uh4Vzse90YQ/ch6VTzXljKuZGwOO9tu5LNjVip5gwUctelT
LA5bR+zAXJmEwpjJdiiJgFuoNbkoUWyt9bF2TqEe9FutMknr89X+qkbtIkfVd2kTpb/Op6QQOF+5
lJsG58si8wBDk4wY7qLU7Fdz73rskBJbvdKvxqEd7uoAwPK0kIwnyO/HBnXXgaX7Ak786LjFDzoJ
z4HIxwdd4M0WDRGjTmv3mDW7/NjqycFOavGuEuy+6N0xeyQ1uaRC1vmXZKhJHLMtb097xVtgls72
hBMnLNRQZkrkBfORzByzY9QJGOG03CFVoJMdvPYqPtewVFX1khqgvZWqZqVmZKSvdPHabUznLTRC
f826KT61blhdilw8IF279ObYXZgz9R9786Fe7Hu3ts7VRFjAUQEFwSvuYOlmu4xMpmU7jMqNtYZy
SxEor3S0oZu/z2VN9x0FinKYT5FXCvLF2tdKvO2BBp3m5T7IgHClyLFZ66mtHvjGyDeZfLKGisKL
JrBc5UlXbWmZjXstIbxWFPKWqhbja14Mu7ZpgkdFhNj2VfdrDZBDdyuew1RFUp4mzqoLWrky7eDs
1156K6Kuf9atKQApI4RlvIkJf2wgoto46sRS8y3rgpGWnPgq0VcayGbIiRRtspyyWKzI6tUyKjyK
Wly/qkXeLVSMPtuqcOjWs1a51HUfXIq6UNZSEkIzn/v7A3+S/qXCTw95KY69yYIntVOC7AkU8vrc
uM17CkFBMULPpeLUyVPfKdqWgrGKU51DDZbBnkkqycJ+6h5T1TSxp+GhJBfZ2HdKA2t9IMdhKLp7
0Wf9dug6nv1pM/9wXhXgvqdY0Ebf86xPVlMYpbFoJ957nZceEwxOmjp9P5y26nZofsRRASfRMozo
pmrvdIisOy5OTDJFE91y16aO479UdjaufF9d/yMbLE6ZIw4oQKAdOUslRFq6IbNDnqi9U5KVAFoU
nsHNIKRGlJfwlwiBm/cog5RkMt/tY2uTVcF3vxuiczht5j1dzaJzbVh7BMTKrSTPmfWBaC8syvtH
x6k28jTjt2fSDJLlZTLQ7nW0qLkaTGuuWucGtFLqdQz85yEV5ddRcWJAz94+SSQ57CBSjgGQiK3w
fJOcxea7Iu1wa5aqv7fqwXsQ6pwm3nRPKqASyE1TDTl/bfIqBjsIp0VJ7OYNcdBPLaMv0nhOci2T
7ORrsTx3E21pmDaxkX9NbH/VSBYtdk0LISu8+IRjgiVX7lmPvk9ZylKIIFkBfHR/4A/E0+vWxqPC
rGhdOsjGrbZxFqiOIPRMGaeZHneHWnj/PGx08tIsZVKkycrmLeAQQz6q+kHRAQkaQPjhBqevtkw3
TWGhAEic7A65yglfzModrG+O5ja7j2xKFVZBY2NQDDprPM6bNIfIEUqmbwCh3XWfqWBR6HJ0fVjd
GWoLVMJMefXlMn6G/TFQeNGVa1jG4Z5Y8oJ6BIc+5s9dKugDaaod3ndNka70qGo3GRDlezciT1oW
3X5UMv+phql8tEZLW5iq5j8J2eWXxIhe5g9dXdg3dyzWdRmpK7crGVDgtULfyKvvZmQtqyqQT2UZ
fQ+L9CQcTz5Vbq5ddSU7GXbpQ0WJg21impTUDa170y0f4rooGEviWLt5RbSknZE+GuAR1kzdbCpP
kUGAtVktB4xiDwH0a6zOlEDKOi9wE9XOTnGcp640SayEcHUpp818OMamuaA0TVhQoBI20ypbPIve
hfcOb1KTe8dKsP6H0ohX6PxiShabpIrqHyjwgIlmnvmo6625BpfXMEvDfKe1WrUZAFaGZbQQrSme
2s54HXpnuJS+pu+MMWbB06Xpo53ZX/3A2kL/ouodu0O7HJWCimlQ1cwO6+5NDDDIg1QNLrZjuYuw
6apb5j4E+MuDhdniQdbs4KZo1mtd6yp5eCRNYCEFOKa36yhYzdd+zvoxRw2Qi92EkDGJb01hgjVj
tBiOqa7wfzTO8/H//v8fn2dm9WA2FRwvEXgvCWnGVPgNLt22mdm+ofYd9b04kYGuXnpbebUaREWN
2eRPWlZ5mw7s8h7r6qpwcATapXsRo22/qn7obQmxdDeVouvL2qeH4/cDfGQwPtExMoeNn+U7bUiD
e5SA6XM5vkDmsh/pkYyPgt7+fFbIG/JSH6NqU5l7MiPLIwxJdU2DOn8NorVtpvarEeHytnE2IfPm
zZ8l05KQIkJPlB/lPHAFKUECnK1DaKVhGLhw8xptUckmeZTj2B9JwyYPmhY1iQT4bwLZT7wzC6U4
4QpRFT24URk+iB7NL1WaDpsOWbpWWpIyMor6NG9IAGw+9kJYSCuaMtSEHUKVA/smIpF8LdzmXnNa
/wmVNW3jUjgbUZjpa4Cz1LGj9CuVJqpJhinPNVONsfe6tU158JGUQWsbNUmxsinRPAaG7596yZcy
f1r6Y3zralIJpw8rfM+LsCbQR01MjymDk9g7v2t3XaoRsV5t6Vt35xAN/mg450Lr4GZPG4zyVK4K
uoVunW3opn5FT1gc+9CPVoEmj6AQ+m0YklhU1LK8p2tNgEjqGN8as9qM+HLfqHUH6xA56UbtQhp5
grx33lRPLMXXgVSWeptQZWSx02a2e9OBt95gCia7Hv8y1X/OYQX4XjqIo9wktfilFazfHuvLVlab
irLzgvZ39kKLQKeeH3bM9TikyiOXQSDgfdR9etP8cN+Xjn0qRoJacyv/a88rdm6SNAehq99m4YOH
ZW6H/whrq6WOuIhjcfJRrSEjMc/BFEIsektfVWh6Qa8QRzyfm/ccEn6WJU/wkqaifgDLqR/mvRSz
48de4wTqBhnIm9J4pVy1GYu6wqAFEdb5qkD0s0862a5KQRCsRoInaV5mukcWMsLcleZKSc3o2Uzi
EHqcKKkPPBql5/zM++jR5FZc1HrmXoipkauS3G6uZ+0eKkVjlmWGySNaCgRnjL67LPR9gGm9euta
RK2aEl0xA423VFMj4oHDhTsxHTOZU7jzugIDq2mhRZHjBUhYcpX0ghcRoNEvf3+Q4H+8C4I7ArRe
XBLbr/GAinthFShQUEaEKz/uKkLYvfpJI6drUxs2jcbpkAYnKCrPhNAwHfZBr+/6kMJd2I7V05gp
3iGyCb4LHLkZJu+hP3kP1WmvtzPKtw7NpOnUvAns2j/mTnn9+5fO5xMgg6v/Ie+8luPG1iz9Kh11
DzW86ehzLgCkYzLpnXiDoEQK3m+4/fTzgVWnR6IqpDlzORMVwZCKFDMT2Njm/9f6loYgI3z/huem
xAIldrqzQFztwBKITT80zaMO8iDAGtWQqqo3j9nkXMeT2m0qAZdlIsHoOskX40KURTg1wCQCdP75
dX1TrKtp65CdyK69QB+g46O12CRs8AXAm6w7CcONL9kYy0t6LlaQ922gRLeIy+S2rE3l2X2i5K4/
V03rbrVJQFlSvfpJDAT7DTZKDWTfO8MY0406kDPjSrfcrcWobg1CsWaN9i5loibNjPtEa+3j0rkk
oy5qv3OW0d7ZBeMmrWigka+SBpWsjTsXuHqoF7kWtH2vh1PmasciHmE9pMVwQzR9UOmx6SsR/Pl3
X8B7arMYGsLkZqKbqVBxkOrRfdZmv+ulY97GEOnYBvfDqfQ6Y+O0I5uW2qIO3SNE2r7rJP7z6/xf
8Vt99ac+p//nf/P3rzWgLqq/4sNf/3m63d799/ov/ucnfvz5f+43N5tf/sDurb54Kd/6jz/0wy/l
Zf96W+GLePnhL9z8VCzXw1u33Lz1QyHe3wAfYP3J/9Nv/sfb+2+5W5q3f/zxlUK1WH8bR7fqj7++
tVJwUIV8pyRZf/9f31w/wD/+uB1eX37++beXXvzjD8P9hEILPQnACWgi1pqYNb2t39G1T65pmChv
wLTgtdHRBzIORMK39E86HlgMtkhy0EWtauW+HtZvuZ/slcmDXspglUeo6v7xr8/9w4373zfyP7Cj
XtXQtPp//PFB4w5lBL8EpBaUjxjccCH+KP0x0qotjUy3/GKJvAfwmf1D40a/0Tl+EHvzIo7Grwee
QBHLxDDz44ss5GS6MittZqSJunDOFs7JBfUFAtPDOsmn1+8u/l8f8vsP9dPrcTmRu6Jk4oxFMOSH
13PJTHAdqr7IpmJJCbxqN6btZl9LdBLhVPf5069f7yOcgc06cAiUlHgE0A2Z5geVLf38aOx0yjFO
zB64ktppxPXAbR83LTDvMFcRmVlobElKWVFv1H78X7+FVZ76nYzu/R1g5WaEoSi1kS/9eImVdoE7
4eYYAmW+jcjtCeuCuiD0BPkbtdgH0er6SkhHHcz8ng544d1B9p2OXu+nuRZlayNJnHClN8Bz+0bf
NJ12OVcQHqsk/o0R4+fbCb4a7AcReditfhqjSBKrApQfEcdo3tkrfnZ1bQlaOwMkkJGd9esr+dMT
Ad8CahK8ERVdNM/lj1cyL/XFwhfo+K4c3dAFt/hgwBT7nSHhb24YzTJErSQqMj98vIzGgl8Hwh5j
dKYlQIzrdGxTDmAFaRm/8Yv8zfWzNRUHC85PEvm0D9Lm2nIm/IIAzboOe5fbnpHBqQWFnrMO1b/z
Yf3N8PjhxT48e5UxKYud0bDsGlUNaHFd27m+rZLyZtWjgk2j8fXrG7ZaRT4MfUofurNizhG4Wx/U
i0ZjNKOhmB7pQgM8Om+sKREp93MvLiKb2kdNNT8ufkfZ+pthAqHHYX52VTI0jQ+vOuKE1kkYtnxk
hNUJJ5l9F9NdVH7z4X73Mh/ksYVdgerTEtuHrmsdM0BtL2avz9VvHuqfR6ND8KXpWBie8Cd9dCxQ
QECjjN/fn5q5r3wVuAPcctWzFX/Wh34Kf33LVsPmj7eMdZD/yEgkAPOnJxoO/xJNlWn5pHhSz6l0
z4oDc5HjZi5Lk85MO7MnV3rdT+Kh/9YKsut+/Q7en69fvYUPnlIURXFCf9/2jWbBerMMjzaC3p0x
WebBHQpliwz5RZ/m0+xlO6HNd4MN+SHqzM8kFFFfkeXym4vyLvf/8S0hfyYcFmcpViXnYxxoq66h
GDpyTNDyMszwTj1ZlSQgqkzFDpNbt7UHY9g2Q9ofbTyum2Eu81NfjkkoY1IFFXpW7Hg1cQYUVu5y
zF9B3lEy1+B47AQqXAzbivK7COqfn/j1bbsWEC8H++W7f/C7BSFNh0ZYgqqqZ+ckp9IvjRCMjkkO
rCzPwJikN7++dz8PVq4QrT/sYxolr4/XqTLaWYweLsFFzOqhyIfmxIpHu1ZF+v5/81IrnkwFA/AT
9WppF1vLXYKAYqM1aBiSvJfLkvIl9rXPv36pn590hMcIEFh4DJ6Mj5+q1rM6i1IG5OSlqz3eyQ9Z
Trv516/ydzdrTTy2IQIZ8KzWyfS7mzVLBq/HXaQUrVxHufG1Ac+E4r0/qHXboQ1wfiPw1811ivp+
WK/bPxMnOUN6XVM/bo4qbGSqNhh3bQRzv6CJQ7l6CGrF8ozXGQsiFTKD3rT2Ohi9TpE0jnLyB2uP
VoYVeIswMClBYsiaFwl9JdYQFwpyTuXUsm3t2yxfHg0boQCn3sFq0RFkTNlRhPS1A87AYiUFaZZ2
pVF2RsVK/se+EElkXVTkV2KTS8YMaXdEz3hxzpKuzAlBa8j2UnmP7oIcpyNbCDx/YYnC2GULomB0
btLtTGPXRxw9N4MSUZ24qWa7KNUQJTzwy51uFBpB2rLgwH9DvCP4lFDmkxq3fk3RgCcyNYaIcK9h
aFwI9Rg0LUTbaALw/uN0Thb8xWk9u3s5itb+XI5u45pbWk8N09SCjuitoQSHuJPAH6/9OtlmQeZ7
hesSS3k+tWOGn6RsBxNt2eJQeRAjLfaTbTc24eRRHmu1nwGDzsIK0Vh+PwmtVx6IWW9NxDUy12kc
zUK1XhduqrEzqRQqzqanOe5QlZCF8BIfIXtivJKpKswqIOuoLXOf6roDc1UaMr+A59unj6UB/vnR
sgtMZmJN40Xv6I5ZfyjKqJav2OTpxPtzabTq0wyXPClQmLdkFQau2lQjVcps6izHFx0ReidlxjGM
BwOoTPmcWKYiDopHafBrNw+gJ/0ZCQmzEc6VvCix4cQSRXyeTmz7NbOyjMVfIrVNv+au0XgvSkEG
G70vEkicR4CqTnVYFvawd3rmAKL1q4y22LQjAXKxhF+nSk5x0mn4SHibZdK5m9oc5yjzx2lJPTqY
hqa3R94OkgL6Wsz2VK6NlIUk12fOYr6dLZN+BLiqZjeAZRzwu0aOY/QozKFSN5y+8pX1ozv6MRvV
gjQ7zpC5saODXaApltmgZL6bKU+CwBAy1zi/bz1tcOp9AkO1OlP7TshjnLQWTfNxqHr84WkUk1KL
8yeO78SogighY9KLhB+VNiOFu9FO7auHrhDXyUx0T/7mJpU7dAxLynqgYMgV/RzbqT28uOSrpg05
Xro2R2GfK7IBXNwJNaDfY/ZfJFFRGDzgCEX0CjLHOUL4Fs5LbGqxVHwSrMEV4UGmWobqHzb4KCvE
b8wHWpAgFFqt3kk0YQ3xNNM2PlNfNZuUxAlkIejj3cVuxjU3wE3r51QZKwiZ/Viuvj4WHoOU7iBJ
E3QMhTNR0AxKWyi05J/AJ+fl1AYxqP9EvaWh3SIbO0SsU9zJ0eL4fpYTCWkoIXduITEauTnRV1wB
qMVvbWGM6qOXG711VTZwFl4EMRGxi8pqJmLQn9u8ty6cTI29ntq1LNVALSdEgFGvbYelj7Rj5SBe
uoJmPpZfdWLYDnVXIV0iYaA2rxhjDva/TuI4qUifrgeI17mDVkb1FRtXv+rTpuraeKPUPY0nX8Yd
ZmV/dJZ2fEalO9SXzMJeQywjuRkV+pch0bJtMRRUNXkKCtW5izByBr2RkvDIDdW7bZ4TrMYgapGN
vZaRlSOCkFrWuZcWat7hmXAoREdhCYksuyOAtqNNi7CnXPANlpWVZPu61BKyO7tksMnl9vitj07s
qt0N+rmSubhhoZwvzFZTkyfGt073eJrdN8qenJh9rdLV5Xzm3kfZn+vOv1Wi+n+pAvXrApRfi356
qajL/FnOWmtW67/4swSle58MsBEexRdtJbzq/6pAad4nyjK4lE2dE+h7LelfFSj6WJ8ch1wP16Mw
RJfb5df9VYKCNPbJ40DJYdKAFQWD4N+qQcHF+WGLsFbGeCmX/2+CZKWC8WEznswTmo0Rx+dguS5T
u+IZQNfiTOnuI7pU+jssRfCEc2wfkiu9hGFMJXVNK/GI9SjCcrLoiroFfb0DUTN9FJLvHNHtAdTS
nBt6RB7IklhddBeXnWYeM0tpi30/dEl3XuE2YkEiSlA8xsIJIn12X1IzSlHxOcVI8Kiu3atQCzu7
m9WAcun4gCrKrU/CZVXBEdhOaEXaAYe6NdCHCtoMZcJRb0cNVZQUGMGWOY66bSZt79tc2GQAxwB8
KjJgUvLS+2mSYmPVtI2pkOEiwgixJI+1F1vygBsiWmibYYX2HeKPX/FeJ68KULSnEcB553cLe5Qg
gaBLms6oQaKJeh3hmA4xNdpkEHrkrmz6cgkUMqjI9Gs1uwwGgIy1r2bY7EOxmHQ4dZ3C/6YeM6ML
HPRfBVoGU95WxAApe2pXDcaFlhqjT3NTg4alGfODkdBjedTpogPxxpIZThELOoDJZvjm2Mn0qMSN
Q3Ys5H2HkDsX9cQcO7p8U5xamC/VOveek31sdy9I1oV2ZkFkz96MhDCNORDo/dZWfttF+kuaCqc8
p5QJfsavpDvbN1TVDPqDDr5EX8yltvSHXsIL2Uq1JYeqVfo5+1w5XVY/u6k1WHgNSXnfzgbG6F1T
Yl3bm9EUG5coE0wCVps6t6cHZRAW7bZoRNzIdI+IUXdbJ7BNJccuoI97W0Vh7AtWUTIJsi7pUR5W
CkJ923BKFEzsC0+jAJWzbemFbrNCFHcIf5CAZbRuH9D3p695N8xfKz2ti/1SY8rYcDo3kktme5EE
WsZ67I9xpl/qekkX0qB/q/u11NwpUG1Lnf3JLhG1TIBEvzaVNjrnQqtGiFsTCnxfx0dA4uxUAR5W
yoI4zJzl5XPU5gyCUitWj1ODjfRNRxah+1Qplex+zKRJx4Pli4ZLNjcu585atYZwsGCpbude6+Vu
UpO4OdOlUekPsWYbU0BTMSuPg12LB9KCuvMpsRc4+XEfL8kZQtjWvmajMDZ7+vJZebJjNQERpiIe
SxBdt5OHqnQel/SQITl33zj7KIDmSz56j3rRAZQlORO47CtFSKbG8BArPR5g4o6yF7carYeuyTvr
W5RLYT3ohEnpr2rKrdq1eaWkiBjqRXB8j+ZhX3lF06EPblS5Y8e9mEFhVkLQDBqrbN61nj04OxUv
urFRuLAKTENvWW7VFDleENvgX25p9pKYLTIjImMGfHovQpqU0sGgUCzdIY3MMX3ukkafDkk56xMm
+ZwQm2bqjWcDTF1PtgqZ0mGydDI+eFZlqgTBiIhKJoquWl5VHlfv2JszeS6ExJb6XetKzwxqQ++a
s7itELyZbRSRuzQhmTnM1ZSlz4BNzByxfWSZXh/IuazL88lovenYoX1CgO/mNAHXcCfoJ5LoeL8d
qFeHKhNYi1xsiHcDgXOZ5pdUzkmNiqJpcfeE1+l2SEOtwlhEygi2M91V+o2S4eI7cwetMvx0jBGx
GG5sNpt5WLrmNk9GSsLsr9jxUl6UN96McMfvsgrGgFM09vJVidEJbodCyijUm7J8IcKqzU5FRkBl
mCr6NGwyBooRyChCNCmUyYy4P/H8xU1LFfVoFc0ee/qu9nbjzOb2SQLnVlrkmiqym9eBSkTKJUok
A/NQDXldfIbVWyk0zdNqVsWNKPsWVq/XChHHp0nRE/tzPxLIokAIKEyt8ZcqgpIFmLGQCBwcaVbl
HFgTATp3Y4I/IfYjnjz5EGOBS8450AMohSRXyivNSLKnohNaF5SSRPhQZC3Zy6wGTr3JrZGKNepE
IqLjOB2XDXMOWe7kpalA8GLnERn6kPrUh9U84Eyu5wHzMM1AraT6c0KHbbkhiMzxc4TMBtZJj5nu
Vph6cts2wrwxa1vvsPFgKvdH5oTBJ0x0zJnwraUOSb0wACu15jjBnTFoOSf6gCYrLtHHI7XUJ5QL
iag52iVaBZbA6xYgz4YWq/FeUg4cd24aWcu5NNGVhPX6OP9ZBvv/d+PmUL/6z3+16H5qHV6k8VuX
/rhxW//Fnzs3zfxEsUIFPqnTKKQhwc7or+bhJxsUN2Ui6vksWO5Kp/qreagZn1xKlyplOUvDF7QS
QP7auZmfWPpXdDFGD9OFCuP8O81Dy/jIqWX7R5cSQ7QHXHHdR65Vre/qSVBJjS7voB2XxnkX5QN6
Ek58TrtPOTcFep6jXCK8ZV/RqL46vgsSlxQwsnu/qEXnBvAM88PA+WXezXlETiGY4NCdkdeWa/xD
Z9YIZmsrDlXZRAhPPMPeiHFdrbO6ekxRSeAQa9MvWqRfkVvFwcgAOsPJvJ78KRXJ+fsXMeqk2ogl
Yu6Wh3fllk2CDdY7pirJRI3zj6jlvIlijd2KqWyskZOpNy/t8f2LOwN7inGy3S3yOc+d/t5ozfkq
juXrO4tdutKewpG1/6jndnJOR7A+aSvzTgzKFLBekOdba9dL66nXjTteAQCM8Z4Yy6WRR5gSJj0k
PzfxqVkVzG9NbLCl0aODIczM7yaynBXbuKM2v+kEiU/oBIdgGfMUMwmjwvdKO91GNTlfwyr1thSl
IeqN/RIYaQ9r37v2//2LZaTXajohypov7UzxTk2keieB9+T0/tccbGgvSRxFsXJwnPkChy3kpP/5
Ql02PTXYzDqlP9WOfY+a08pJMa2fUiujjFPaBRj8JbONMyWbXhmYoLYMywDvW9ReaCpR96I5SqAS
2LiP9TLfAcl6s3NoMxS2WVGqQTm0UzZeKV2ahCMeyU3cKrtS9gOmNhuF0DDujLT4bOn0s3JCgfYu
VtUr9u55ADG4ijCsOvVpTaXeKnVWX7z/aUGFf4FBOQuqxXyrBm881vYQ0JBVb6APn4qlHc7FatuZ
chfsjyW20pHrXZ9eur6fd5Vj3AolnnbMkvdKlxESt7TnsVySsDVNhiXpjQ84QZjweVzCKGk7RCbG
idxxShSGeT1203RWtV56kLpFZQnDmjaIapfhT5AyhQ01kwBNlYc8AXWeKFNRd1L7IGm11keyl9O7
plJoQ0rWpaUgvRfZpp6mKjA7IkFn1TsiMyU3Cv8WKt3RDGOkgwGy2t5vXeMlzXI1AGOh+l+6GhML
pUseF9EIqn2BpU55ADCBl7VdGaSNkfrQZONtTsyzb83F7ZipW+hqFYcZG6tydmGl04aj2/2EtTFr
nJRygvFAVaLyxch7nOLreY6Kjefk57kBo8/M1Ftj0MDP1s/mmF1G6nPcA+9s6xY9mkqtppbnIoI4
EQ9JqJYmxQKjOderVzDbVyPPiG8lKNTlmtJaRydpuCtYvUWraX6LDGxptizyQ1vkoV0SFAMROGyY
gRD+saumk/RUIiTvuvLaEN0ZqWOyJqEntqkmTSxmVJWv+kxjbLkF7GmFmGileXT75Yb3ZG06Nfom
3FILxgk/EfQdfsYj/SHv2I0v6Ya5lvTfHKc1RutrWqD5bnZIXGtsxHzSSkfquP2dmnj5lQel9HJW
7mECeRfDVATI6fTDooxPg3QenKidN52jfK3ir8tStoFlwYalXnZZ5Ap2rLiSwWXC/nZNNKzx4XkP
zwTHNT5UzWynlo8ptckz5JuoLdEjBSJfNsJphrMxifmoHML3oJdgkwDoNngC4HLnQT7P96NDjqZS
TFRD8bBw+CP+1eZPQHfGs1Z1ELqqC1vHYlcpsXcgyZErn0a3nV4VQSP4mCMK0CDS6pgQhmjAaFQc
alw+Ww234lI7nxPhqfvIMwII8V/jJYWKN+V77LxkZOcYQO1nTLjDfW4T6kBUF1e2aRWfI8W5Y3Ae
pbDnT0X0ppnpfWqXl4p7n0ajE9pJtZ1VC7pxTIXQWtp76oA3xReq8+Nq08C5O9uBlEiyyqwLhlI9
n3p2PVgSFt+LoFrqzXJTFwKN+JyYO11nRFNsY/qwoxZdPLEjEyHmqSFfsHwiMEu8loNRToqLnrzV
XfTSulQGaN4hMRu1UNDf8ReecXPCzQixwLvSDWKBVUt6K1OAnV2GV1mV+T2xXtkVKd1a0OO0mg0D
AJGFxLNUBIkyaLrazlqj/YDyNDR1dmmyxNx4zdxUBX57FwTgKa1AOXu9RhBHDChFzAfZpHifHePS
WqYvndGLy24atWDAKr7NY51Uxus54Y3iOm+Dsdf8NtfJQ65BCHAfN0mbpndxZB/Qnbl+ApI4qGPi
9YBkYGwougel32dYlYJihhSm9OW90xFHGGubKG6fu+Jcw7qaqA5TiEcy/eA8dFqx0Q3AXp1HZUNM
O6bsE1JFek9O89kyX4r8vGAu82kVBZAx6r1nw6UrTHxClCUGlNsiplMEhIINsZYsGwULB1XUc9uq
RKA2erbRG7mrOq2/zr10qxWcthRH2mCCjeZqTD0lTIe48Gkn7VqDjGGsGNPL1DsPiC6tMNadwItU
Gq2F9+ZGnj+4xivmKhn0cXHTmYJT6aPSRf2mLZKrgt+7GEsXcAryArfPl5Oqbpiek40+Er07uc0K
ber7c2jeVYAZyoH2gp19bNNvuWl/I2T9nmzfV7N2CF4mFBtj9p56hwxVLY032VztymU8eh6wFWvx
1/wZv09MTH7Dbpkb4uZM3+wWuRFY7X08Sb7ALgNDLJCThr6eM4InnhSBoRsR/h0lNIguLrCOLkph
739lPsIuAMgUVxOb/V4GTSm2FHFp/k/TrUZmKGRA8IpadqNSfsdQ5m4KDAozh59j7DZM0MO4X3Jh
hvUc0rsMxCzikwv6IlRSh0eXlRf/2jiGsVe9EhJJMM1iPw4WFfr1t+pd/aVx912rb7O8pyW3tmf6
Z0JVcW4sBMdFfa+QdFPMROspkkdjPr87UdNItq4J8VSmrBiGCwO98fQahXi+PjjpfU/pzSj7JGhj
leHU0yTptbIOTSBpM5sSnuQimF0BRNtLvijxIRsXCMfWVsnTHa0GKJPaptLns1lkIb7oq8XioVMV
v+nmO0Gt29bn6IBLGUcNz2awlMq5Sndlnq10M3WusqktL/Urr0tDldicgFikeZuMSk2CV3WFvBhQ
AQUKAsnx7kyAgnozd0KaPOjCHGNV6Mobe+6IVicsspKvismDAKXHX7s4gQWH4dB6bsXVrDYRSrBb
iVOQVJR4RfjRp2yILGczrQOhQUavzpigpeXjIkl9yhH5sUtxJ6iz4W5lzjCm/RJIQpXep1dGT/ll
rWbtpIUww5b1K1qajE2dJjFadWeVZr1QX7yadLnxwMaomIr5WGFZtKTptmqwUKMijBJ+r28rxn2m
PCBAPnNVCiaTnEiAPEAwJujTcx9Au1yZ3lRvSgsRdZRl98KRxELXGwQL+edWQzyv1HF8C0ON8ETP
pVeqBeiO7eNk0vgNJTUARzWPZaFaOxlXj7aAW5ECubMLvABpf9azcI+rz2AZq3gr5+pbXX/V1VY/
mv1Uhagxln1vZjX+Hg2aaydPetnZAXMsMVKkaePUfE68zPJdJDhqFttkRGqXo+YaYSXY8XQxpxXF
6g7TjCE6z5+1+ViP1poGzAUg9vcSI/MSsBR4sF9G74ISNFy3RK03ODt2wOOVoO5SQPwwBYIZHoDZ
quedS5S2rePiKNxin8X5ieKQuyMX9jpNinavTMtTRCA8Yj8ejAk/rZOr3yw9c0PcQD2wt31e017r
YnebWUi8PHYsfWXbV5hX/Q6Y8x7Z3nQpF/HCUQucdB7GNJ6OiiZDm3jrYaaGhyDBPQmc3WZlPjRF
/G2aJlyeuh0MmOr7hGkXg6GvpeC9SmPaF8D8qTpbxn7EoCydpQlxznzxUvx9BhlZU94i+AFSEmjN
UAXYle/H3sX22Hio5eWtmaMWsQbxzSJja50d1ocPw4ObOOHgWV+GwjlNUpe+dD0YSTMYiPtOa1y2
uskXutEtD7R2xwLehBTXMSUJeRtjDvCtbkxvm8m517XJOU+a5XIpDKaNCK923OE5qziD5DkkniGl
C06gdGQW23KUe2Uen1X0kIjwEyoio6P75jhu3Ly4aVvd4SMVWyJKqpXyPwxze1nn+rXSw7VUpDve
qqjZOXXgKT4rdaCDLltVcT4m1bXT2A/adOBI3QYiQuUvXQJfY+iUflHJbEeapk40LuWdxdiLVtf8
RmtNsgFcJxDp7BBTvpAnVUSh7TXgDyfngZ3iPpvth4x+uOVUV7GiXnlyeNKxZ26tSt869Ge3XeQA
HllRXG3JDsQxl8ovBvuBPVzlW3bDoJ3ib3R9KQK69QFWAwXq+pa1y9qT7bUfXHKalPHk1FgH+6Ld
LlSMYkblcSmGIZiREbN1bquzqk+rs1Sz+qAysj5ok0XdlwQHc8lq+n6REaaLePWq+pKJiUEMhsIH
VrlTlnmHL2sMkJ1pG5JsNSpfl2XeJeGkdc1xikKJdXXpoMtTpA7pLJasQCKsiIlk9sGJN1P18+1W
pqFrlhyJsvusZyqcShGayzP5EibrUl2decA9bPBMy2zm4RzLW2cQ7QZSAYeELGUIx94rzfhnr8Ii
htm/JbaJ/TYYUhKnvBAWxqi6p2TA0NTC2Q61ihBuLkJXREehlWM4r6V0jmeKnd/CZVOwWZpBqc/i
TGjQk4WOtkQrHmQ23Yw1YC7TPaJnLXHLxPd1ZHuHzItvZTyBpGbkoGTBiquKVy2LXzsb077hVHZQ
udSZV107u2+mUXa7zYLDDVIIVcWmzwNT1Btlpo5ax/KuiNaDuEW2dzqQh9uSE0T7l/2dVszHdV+N
/5dECuuLaNstAU1UdsbuadFLFOKGdQFWK/Mdox2ZbpsnKjLYcTrYkGpzEQFCCMltDWIDNiIKGJp2
A8FNzroUeEn91Cr5HSudjtMh2+AgSdTmMyek5xzZE2lKJI8sGdxbq36dJY5H7L+IKzPvHP/SIbYV
d9NEmB28RzNrFkTkysnLqoPLCBfIwDdRqpw1UXSpjHiqgf3kOzSfvr1M1HIm1hjTcB4GPiwwk57k
ZMsOk9gdkS1XPWka6r7OZXWGlOyYUfnWau9Zb7I5SHR2FXMxINxOODByDrzsC/es9jSWtDTZeEb7
RW/zlyUGRZHSKdyJ8wUP46YejG1skW6akSsZqvltMnB+c9UTsQHksdBbhBjzLR/ZOwFECukZPS9J
MwVTXr9Ohfu5qQgxYFJwOM4IFkdbzBcg29lRjSrqnlb71jbdc2+Aoy+tBQm2cYdsmfKy+WWsEtQo
yzrZjtUTBp4EgnvHdJS0xG8rtj5swMyiljXVHSIq/MqAKI5dpG1jt16ObZdE/pgWX2TCuhdTz2Be
MorNlHlfbUrq20w4V6JbuQHrjbMYQQdq5uil2+WBghZaX5csqSUZ/Byu9y5v0ZQkEoVM3yoT64zi
7GiMVht6FypOc+ltq2ao97FB5anj0+dxFdheFrQNbiAKcuPZZBXoxjI2R2a0HliLZzqW1V0L2pyM
zG+Tkt72AjgYJzZmV1nspKsW/iQwFhN/9VClbCnbBSXFFLsJJ6tC7lUHkjiNmq2bWW+KZiUHzoiH
lJTZ4/uX2ukaIJKYhfMuDq3FPC/69MxJp3tbYFrIhpWPoeQU6VqMZ3S4QlUdNslCDqJl6qQeW9QD
uw6xUex6BxUpm29I2ezGZaDjFV+OXo6j2eg2M7sGGGN6mKUG31F0JawjAzv/hJhz7qbLYXGaXW9X
YLk5jVNYm69sszeBMwzTSS0zFrQ+7DTF3NUon7Zdox8iI9stLCNHvZ6+LaZ9ihqlI8bdAvPP6bFX
22/tehIF7/JAwtNLNQ5nGdYV9o/TZz4VE0/EvlrW+NYRmo5A2LQ5mAk4cazyZtTLvcM4hViYPoHn
NBzA94DqetAexeNcW99USHC7GIL2oADEGrBBhaVh7BGiF0crmsNxATlHtzUKaaUy26gUUprmc08s
SkDCUBY6jaPuWvyPMNb2MFh4WIkb8lXkmGfNoL95SFu36FSyk92qzUGo6gme/XCBEscKlJjqogPS
og3soV1gloGCSL18p2RUhh0tOVCsUg4lu1+oGXYXVIMxYXHTj5rNsV3pDmbPqZdonjZsIUbYBk/A
tHihVlRXLIrXXfEyDQP0sYHyAXKkc13N3rAMoqqjce8LjR7ZmOFJV2H91vptagKvWRxKhKnWn1Ex
DxCu6gEBX+Sqj+NpyRmabdI9qVF9YenJQpYplbmYOZS+cMNU2JJwnhsV8ghrYw9LFbq56vJOF3SS
3Q2CSW8TG9ETzbEXTZ+MYGvowy5rcsvPxp7aUXKe5oj2vESs27r5PMPMCt77C7wKNbBui9yE/spB
NsOC6U/kW1ystrtEUVlujTuMeBQ9RwTPaaN4QdzXe0wtlAR6+DJmLL/0XMm+K7pdqSYMTF37GtGw
uDLLHhtrr2+6SQeBhsmXJcoJ9UWzA9aREiKkMnBQgr8c1c/M8H3Q6Va4CCpMJicIGsQkzzc6zwJP
TjSqXgAW4FLRYTqojRCB0yPQm0qsn+AUIr9rSU+Kn8hTUPx+GdiwLeM9AOknpUs2nUKocZStrdwc
lNCicoBScAhKSwVpkFQnvCBzaCE/97V8XKuOGxAe4WzE877JMbajgztlg/YyzeaZrSXJZloQjmVm
uy2q5rlzKMVJ7k7FUVOXwJ+7OKLNXl5MhRFvu//F0Zkst41sQfSLEIF52BIAZ1KkBkvWBmFZFlAY
C0Nh+vo+7I3jvXa3LYlkoW7ezJON91UPwL+NwX3BUNFEwspkjIn0eQS8vLdRfyXw+61hVVZkS6M4
dMo8rFm19VYLDDnuxdBvJYFURsdGV+99e5NMIDgBudI7qroCI/hnipB19RQTszfNoeRFwSroeV6k
50Yf2i5AnLIKgbIhDfY82y1pbPQkf2uzhA+Lk/xBc/uDKHkYbengfjHPvWnIsFX+VlpAjcsWV+zE
KWSa64Ug0rojkPk0GUmo1p1WlE/gUBHo/WXAdxfshbBwI8jM380vLLDWrTnJH1H8pPMqtpPj/67S
ttpSCI/QOJp52DnuGk3eyN5TjohQ7dtgZbt6qV4beKC7oOJy6ebUEMzLuPHL4TuHwxjqqf8ijOYw
JXkQV14AC0JmBeCI9MmeTT90hZi2yvNvQmQeX6X4CRrIS2j+zOeg0AQf8K3CuJgAPmU/bHEr5jNk
W4MTkQRgeEJZTEvehgNPFT0JYk0PXq2y0WHUuTfUcHZIpWscWprNSS9LRsMJklyTt5t+6rEYUguX
mnjhtEbSMKLHCvvSztLKr4ICjIe6y3HVSQZJ6K7TxI1gHU+64ANgtuqfWp0PD1Ap4uGRVD+oXCN5
WavuO12qI2mB56Ae061j5Z993uCJnwqgo/DnpJW8YMvH8GPJl9WGMhskH+ukJWHDxBjWaC7KhSST
Ftyf12TdjDPgtVk+LR7YCJM2xw0/nuNEwRdcfWOu2s2iT5+24/6ql/FLb6abVqdXt1+wBAmyPj0e
Fb02PjWuVasGmS7xlkNZPrU5d3KJf2ADNUOF0j2YDzM9zHcOFBPoT8m7jYU3lu2SR1QypjyIjAZn
xVLuh+7xWOrtjOIIfp5DRcKmb+TZcy9ogs+zQ0X2qHCEwC4RsQWVzVNVFotUREticxemip5j0+bI
7DV0NK/6Xk9z5bxLXt9tVc9vTrGEk+hvXv7KZpIdHkw+o+Hw4bPBCQD7c0twHvTV6yDTy0q3FeHF
hLCWTKIihW2ySEo0APXuBA7XCIBeHXvk4fGLYDdXQ9hZzi+adX4lKUGSBqbjWzkFwyFo9GY3ulDY
GjjAzfAMr5gJQ3Z3pBUAiirsuzG/1QvRwYa+M5S7Id3TCo88xly9HVh9ti1rlaD0jTtWFebHzLoA
aGmK2Tj4VQZTppucHXbqazm1kKuhYrjG70rl5aH2M/YB/r9xLNls4E3q2n46we2K7Eo9D+vih+DD
0cpNMoVZ7m9m3EAbXXH9aibyCXStIAi5/kl0DeOHuUAaG4zIFKPHHdb4mHrnD1ttUu4gOjeUPlbn
ZkM1nOJgKrHDG/xrfVGEcwBO36EJF2qxFqdOu+57XYYSV8nZ4z+fMbBFQcLaRZiwWKv51up+Svpc
HocpwHPyaGwfFNhG4QKC6yenx1DM2wXo7HPbz7d5qmUM42aJCsuX0Ca9Nba8NovZZ4ejMOrINDLs
ewh1ykmQZSbLhVG+vE866PdaG78gQUXARqMeHXtnuf2Hl2/ZOkwbBLwktILuDFrSZTwahu1cNK8B
2unFLfHr+rfGdD4wx3yldv6vH3VxrvTyOWn7UxdwVkuVyKjEHdDaGdADj8pZTRJn13DsIpb0G/NB
VeJmkPLf+REDURFOCEX7ZfDeapZ82GeHHZv5S0bAblNCwGB5+i5aPpJqBrMHpgf4cgXyLPP+uk3K
lkSQDEV83oDFNEL2C+lGzorSCfZgVrsdaYwVzm8jL9Um+cVv05dQ+6cWSCNrAAHk8NFwvUJjZk8U
p53xmfi0d3lacLJ5jx6tbjh4cqiiYrKuJBYIUJKuOJtwonDU3HzNeF6W9ahwcW08r9urKhqI7Yel
YIYH67T4EHex2uzQ5PfeQzDnBNX5V1cHwmf+u0SdoVYAy/IkX/TByI4ZnO7//8V0Gd4IvhSb1a1+
kQ2gbYjyBtNJPoCInriDVls//VDQwkElY33MeCu3UF3G2ruZQ3cA8wkKwZZR1bgfdqm+l7z60PqA
8lzfPT6epCjsbAMejP7Fdv7MSXaWKSLaOn3JYXqaA7cMnXm8EYWBL9GvX+QUPjvjAflbpu9GVPVu
7lj+d3vGGYLBRjtRuWsfcO02TxLG0IB/IgS42JGXZhJ46JMBosOo/UVM8p4znBLCBxeujFaFVVnj
XxNHpcDk440aaCWmu2qgCW6EmQPGtb0tj3fNFKS/8hadM1/hanv4xKyhdfjWiX/AEOYzzQwJsuCn
BruC5lG/symvcZlJK9bZx7tGzrK+dXd0Nn3OjloimZV+jI02VjongZzreefVdcARwuBDN+urbeYu
BjWE3DlQ52ApmaJ4yJ9VrrytbegH5EDJwporcsJcflT1qU9GsReFwYpXz3CqtgJPrwDmBqsMh52L
hrZiIuw/bF3Pd0E5l3Ba7ZCIImL+skDHyr29WbBnww8f1TyGtw4sBfT/6ad32JovlVdHMCo5mEsk
kHxChvKwLW4q3d6sDucACYIgQoIFFJMX86HR2Sx6mI63xpB4NIPgTkHerx9Xavs0m937sHTPRfFC
okDsi7bUgV97X47Pg9KsjY8uVe3OM64W/TXnlDEcsNttdFhEDMMTaQRk0MyBRI0CQnNWFhbYWiiB
dDbAdoWj/zSu3TAagVBl3uiN/Aen9rtWH8YK15ZlLOBE3Okt76zmCLiCNw0lSq7t8rml5Hon9CbZ
BBoTAP+j5JY4ICd09akxtF36P7o2rwS3JZxuXt6cqTNwFu+x5RPXFfPcjrs0odbq5BQmhOV1uK20
wWzWOvViv6Y5kg1dbPbyq0GChDVz7h17CT3l3YUPIDxTocK5xJPZvC32qz5ln2vJIFKYOeSXdDj2
djKGBkks22TUUpbAi1Fs3XT6ycvst5Geer8G9DF+8n7FRWktby0qLFpDuvcCWr/YITMin4XfH4th
2IOL6Tbe8k2fHVlOreb1hftkkDBAQskvSgbfTo4sVAc/BsnBsLK1GscDt2cN7dVvUATTQfwdAoZa
e6yRssM6EFacr7zPeJLSvFxcjcFxj26qvWWzeV/s9qlKF1oARnlonxedpKxqTT2anPtAl8PiS3qQ
nPzDa++Le7JW68M3EkhTyM3WQjNkzkp87DRaTZDfWLGrPq4QUdpxCY1q2I+eUYYaW3neS6ALuWtU
iflom/+gnndDRnZv8ySaO/8l11oD7YVKg2B6LgKcp4If1arJyDYBdGNLzMzhs1j8U4A5YY+jv+FJ
N+wm9VcaHdz/nDKGJNsIX6kYP8Ab7/Q77D+8wzBiuV1Mb7aRXU2p3uWin0BxcbqzhMVvaUBkSvVN
NpgfHd2rZsKpDgX6abTEtcAo3Hr9M2Pls+jrjOczV+CuXt9uXCwegMrlNM6NteHYoQIHwSz40HQN
ZWVMeOq/9atCaNQiIjlxRYUU5zRXlZ7oz1r7Vy0bn0iXstFO8e6bmhnzLJ43fTCfHCMGCj4pxMrW
P9aVc3cBwBCUmvCjOj8pgJ9NkYnDIupLNeMrzbKXx8YmMbtTqiGf6hrAdyCj39X4Su6lop4BK6eZ
K67zyXqf3P61m3ActAH3tXQxvpeHsvJ432fK8DbFAHvdyu/PmoId5U70O9lsaYnuDaLmlCHp4pW7
qRyPjckUifkBOBTtuhVxuLVQcdFbrNzdgYrWQDsEKoFdmrxBQwMVQKDGqu2vPuVpv3YoJminUTd3
y8YJlm8w2T8+pA/KVjyk3zQiRBEOSPghXbhBPM+kqIuS+l7fpap20n5oYeRebQ4Y3xRIqO6v7QjK
9Krp6DbBF/rM2Rr9D10Uf4eRJWGVhvilT3nN8qsfLrbFI6tujmY2Ep/TbmXqffjmNfeGc9LNftit
uPRMwksYeB8ehHRr6TzGJxs3MBPuJ4dxuff86i6m4a02afJTfait3Vumtc9WwhGwYunrf7hK0vQh
SiBZiA7ViAlklJzjqdJ5Hs7aUWj63iRiuBkw7HDnre5rtwaXppLBJQdCeQlocExHEc12+1YE/t9S
DkuEJ5cXfQ7xvPjtnOzb8tntDNCGCSQ5ueJ18hcLjibIYNc6eX5v7Elnf6ANmFFvlbui4AGqG363
9bWc/oj0gNmGZu6uC3uPT3qh7Nu6YP2q7KW8StepHr3gF993X8d+uQExqpGXfbTRxy9pjgXAARFG
KDXmfV/ucQqip9iAszsQlcJn1VAZU1TLGqsR+WqdlQfIrrNVVRdfNQcqat6pSiJUNWTWDi/ht6lp
L52rf3llSc+LLX93RWHu8jlLuHc8qu35KukM/NfqD0E0tfErY3yPZoMlUztDbu5JDG6Ko+tq+4SF
Hc/HLdZ6gNqe/TSlvR2Xuj8dRSvS/cQ9kFMMnUBj7nCFMXxps/5Xo8bqZc6bNsZZVVPrKsSGH7QX
5E8B4bdLrqF5k3EMVw71xjDf8ZL4YUHMPnZ9uJZi2VpY1LPBm7fNIOQ7PuQd4uBMHgTP0VTnkcnf
l+gzvpoVtrHeSpwIAN4Y/3hgzYG86pmI2wYuF9yDD78XcNfcX+7M3tBVE5fZpTlYlMqdk8VlbFj1
6o7p4EswAriCKUVbbybs8NBQjgXmb3mfu4KntTDTGFrfl5z87rBUTraxtJOEj4oRJ2rTIbIaL/gF
euarTcl38E0nrp2EqaHmcJLWZ0YqpOizv6vWfTJWmWxG5R8ZrO8gQqNBrsXOm8yn5FyX5O8a74nQ
JUOuzoIuT+EVgypuGOBasbXs8hPsDnhb1kPAdDbU11zxP730QX1GiG2xYwxv8A70TSIeVtG+fe8J
xkIMK0IaTFj9dM+ioIfl8a6i6IEM33mSDTu2vDlVoHlZkiY/YwYXLpPc/lM0cLf7gmfcoFnxjk2X
58xe+apzecjKF6vZtWv/b5yDL2ttx03S5/SeBngS/HE7rfqFCWDfKdwhQHV+s7RvWNZkMJ8jq83P
0DTiGgdxuk8H/a+OgN6N3qsLsm4yRkyxouDi0N7G4tGTINl8LN0dGDCCKwJKkt05tW61PbwWenUJ
SpM6jtLK8Voyv9X0QfAoQlVTz4gLx9GadlIWKaez+UYr1k9vCgoh+Dc77c2lrk/Xp1M7OefFHagu
guFe+vZNz53XnPo4WD9TzoeNgwu0+6Ya8RcZxrhvve9loPDMzGYe+yRlqWu55cvwZBk6AjFSCEOH
VQQnisPO/ZruxgEbDFGga5mHs5Fccr1/PB/qa2Bwfk3rBpsdCe1/OTFRn+KTNt35XG9nrqJui0ep
zf8p+gBBoVKJbqcfecDmDadetCYeVgJ9mwdo/bwTNm2aYvxBtNPt965ybvQfhHab2Thih11iDAcj
G54bO4gcQ95H2mU3ui3MY5JH+DGFGxD0WGCyybH6dBf/bGcweawyOc8z5MaCSISpWyGJ8XHTg70t
l5q6KAvOPrqW64dazxrucV/06MsZO2D0jx9G4EybttfdKGmmwyi7J3fyjrmy4pKIHHlr/o8GJrKU
z3kzvi8ogzvsNJOlXVpDWi+NTbAvae+0o6Q89cfiklBbOprmbxeraG673OjYYpXgmyHH37Ty1Xe0
m+OzEuOiCWOLK2IBs6Jdbe7LvESwEEwzqtL+D6zOZ4iv3IP8YO8U6Lq9si920AG31iuMkGO276T/
yh7991gvocqxtdlIJYEV7KX0zvVaHbTWvgGHvGet/CEqctHt/Nq5Bbe+9aH8TTFaH6C2bP00bGdb
izVuU/sz4M1MUGPjCS/GcVT1ioFOdvuSSwKwfI+AXvczGtUW5neXcTg1mRmPXOrsxkaSV3EQ5H9b
As8Eh8SdUfKbm6aFlN7uU2PeswM82VGOdWtejc9cjig4Q2zMuPbFvIVe6Eeept0M2fCHrpTIsTbo
i/qNlr4N+c2nRi+uhe6cyt8sYp51UV/lkh+mPjkhvL5rSj35PqZTi9Fzo3r8adP8kvCWlcRg9McG
ueP9Ctj+VLKRiRqmcRnoNwSAnQnPmbU44M2KSb5eaXN35v89/VsjEcausdJ8QzDiPLfykNfLSbHw
B5sIQ5bYzSaY8N41CSuD0kuoYeOgdhFfKlov6nLY9T4UAn0+5AYvn8TRGCqjOBu9iy9gfm/96Wud
lvmhCvCnOO3FczvnnPTdEWPJSea4fXFVKqQ81SzEsmeqzBxxH/iI2nlxKfL5CSYyVU6S1YbOXs76
VKl5WALrc8R0Mq7puq2hoFk49mNjQFKRkgs+AfqLXzcccKBouPNytcPs6bTz89y9MXO8so66DQl+
byug5imhLyfpWRIMjtoM5dGuC5jK5FTbat6KMTghTLL5Z7tj4kwXVNcr04+0yeXHkzp2RGQDN4b2
YqRqZ8JRWCWg6LoZwlXUZyywf/rSwXYiIjXqKrQa6wsHydHAyC0z+xl52Qmzbt7Jiau4lTkmfRja
Ec5TxkYbiY45mHOAG+zoIRj3aN/9aJ10k1dH0arA3j4sFhkDo2TRdJ8b+MJr+4W75VUrij9GPcQ0
vfREJUUXORm2h87xN61lHb0AQWJqcVAUyadXsX5byVCBuXgqAg2rHWc1RuZ7WeD6oikML/C89Wzn
Ta8QdKs85PlZRgzhh0F96SQoHkeyRrHdYNrHVQT1Jq4X+e622d+Wqm72RXxWLEgVVsmTr5LLp8HK
D8t5E+I2I8Ab1NfK7ei6XrdjwcDWF0wKg3oKvPWdx8MZfoUb54yUJDk3ZTDsXb38mRgqjWZ9q/vl
MCsjTlf6Cnja43RNnJOoxe/cHiweGepprNi56sG+XaxTtwKfrr7KQFxzd/iBmfKF6Lt3uuHoeCs+
fYwBMqG6Y+qMt17dWeai7ay4QWCjThY/zrqqGAXQ/dpBP2mle7aXKKXlrGvX/x9diRegDS8vfaLd
xhT1MgvEj15EDj53rOANtzNv+Wcl1i8bLiudIMGeOEXptiKkGfyIK4E6cr8IG1/88br56mjWpWr9
r24kyiqQf5hagdzfgScxgLBHmJzhOKVqP7Ok23LA8YIVNO/OevqHi5SY02c1k+ZRaI5Fk8PJ1jBG
xw0O6yZDuinVp9/HSznCoq2Zf2t9O3r85Czlfiaa8U5+k7/rNRErM4n2Akf5rZ4SczNhQ+p0H5dU
Y8OUzehK7LtsyyXHpzjxnHN7IEL9QsQ4VQrLb7HtaqoEMjdhaBkzGPee+vEDbKM4LI5Fx3ezPBDI
veBr7Ndm/Fs3auciT948rfvRbe9EQ/McEc7wmNRsdsLp+sZLdVj6P8nc62Hd7lIQuSytJsWUzS8P
Z51WVg7AjpZ7LFuvWHsIsMScReHzGM9/kQOtNr2r0YpmaDebtqzNmlk/g6RJdAreFytJD4XrZ/sq
g0xc6cu6M/36qhLrDmkDDyVeSgKOBjgMFqFjX+FlUzMzT1Fs65UbqK+St3VEGijCkg6o7UDQLBaL
P56E5eKBRU9AIvSfjGmRW8EO2lD3CsqzCHLzjJ/5m1XyB4FBM4QIwUaWLTwXTb8f496a97lYoVDr
OLdWVtKXzmIqLdOsQJlv6EZYVLWZssIixFDroUILCvXEs8nR8mU/phY7Z/YUGoW9Blft4/+/gNcg
56Ddhax/gPkGc9ocGd529eM/8jT4WK5b33SG5F2V1Gc+0QA2fEPEiU58/f9fOiVfSbHftBm52nf6
n6R20l1u6Dd7st/4s9nHDQTo+SuVedUJHrNUg2NZJJK6TtOe99QXUMyBoiizVduw4drhGIe9pSeX
vmkz3NPapzYV7yYlxFuTtpuQawhjKKHcfZvj+eaPI0GWsZ/zdAQgTf5YC34cEtSvWW1V+4d7KMs1
gzlwGjcB+wUOWVnFiTUzJVnBta967VTk7vvq6bdiXbQwSCeWYYP/3HCZ3GdGc6FLxePl78t4FutX
VW6pJQE9X2R66LlOz4JCt2O/49vjDnazGo3MnOaRGk45xVtdx62c1xHx5+cadsnOw8c2svnBsd2U
7GlSiqgZRBEc7PLUp7UTBexOKEDBTMZkd5icGSNZ20fZ2twnfsOc09gU+PX9sgGBa+Ac0lg0u6Mh
AIyTj5EFu1h3ZbU8mu6LITDJzA/m/eNbgG0xcKEg0da4yQvYpKdasEHUtdoP+1YJHLvLeHBG6sNS
V+2aYTgMLMh2WYaPJ1uHXQpmJuSqVLVdekj04mnwu4BwkTwqNF1l5VtaFlijuMSONDp4HX8ObcMF
XLN4P9wePbYUttJPpfDaK7+JhyVAh6Bfx/hV9PV75T16LAyxDZbJ23VD+7TQLk4JqX41Vms3euof
wzYpGrN+wSX/r9eQlfse3aeYGrRU3uXQ88eIK+jAM7Y6LBlbcZE8OmVq9nQeLid/fJ7l0F8eXdiL
jVzllPp56aY0QkkPIoCBXeQmXvcSQNCK2MbUr2TD9nWLuafJMXmCMX7sjbNdqnvfkjbM19qxmJQa
O1QM8zQFycuAok20c0hBlLXcF3uXgswh5W+k36+bsSHw02ODNZ3ptaZEPV/xQvrOHfAXlmLF+hi/
aD/KT12mu1I48qj3bn8xupKHvsUwlSFqax2+5hFCQKSsoIgDE4H/0SmM/2RvW+2N+ONPym6BL1uR
aS89B+c9QQWcW1S3KQfMlWuxI9KeMq8qKVky0Vo5b7ZtjZkrl+9tgMkWO5GDX9MNeVVJMzQ/Pnu/
yMgndXSYlgd690LDxVnE5sednvBq8Bn2cPC7zd1LiwOWevw1NiSx9XHzL9YPHHDP1kqVB7biKIfv
jK3OZ/yBWyByzlieItoxEH27tRwJdP46KBgmEz/lMJvrfS+wlDcECNd2EBuVT48NJv53euLYQHfz
Oak4yHEYZnE+2RibZMcZPZgEVV1xZErjMPA4rvPHj4+lE0bHud56VY+eSUx0W2vGflbjByosTm2e
Q/kMKrqjk4QRSOORgtyK3POns3eaha2PUVYd2Oia14oCN7utbWyy46/MolKo0HCurPKepeQvreVZ
G6WKW46xTqM3AaXPiBzT/UAcEthz05sFqyRfR1ZNFQ9QYXS0cADoavJZIOQbRuwvDAZi6fKtMiCn
6Xrx7MGwWqqB1bz2+AcLK2Gfx1LVBCAXcoRFqmqLp8YozxSz/s4fT1coXLACCqeLDLYDW6CZ98IO
mtgyprswMeYFZWXyw+7649ANv0wdKaCz2s/0k/d0hXSuQ/SiEW7xbWuTe3+MhhdQ6+Ax5ovGhIhq
tCQ19YeU6Vj4gpGUJRZZQldK5G8luI9VJZAkEydsao2vQlLGxdSM7HLLKr3bAv7rQlKhRJbTAbnE
Tl02JChofM7p4qmqjVxbCsY0sP4yWJ5yo+Uz4Ql/lyITdG6205j5dehkGy1w82ixubkAzLiUU4py
k4ndjHVpAwTthAfu0c5EsHKU8ZBXzZGg3C3AR8LwloZZpdnEhddHGwdfhD0TZu3N8vjYtS5ONe0n
D5+CdkCof2mS6a1teeYbi7j2st/7hm7EmkbCi+YzmeNeJSLsQgLhDVWPvPNo5kBF0jtjy9H3PUia
CuTvygaU1+T+PjAXMgG8/lZQYp8L3Gk31f1b61g3u+OvMetzZj9ifGTZ7Iaz1eOJlU8kN4s+eKPg
wXlOJxxTPp+cdYoGxoXzvHivpSiRoLNj9RAogWOw12Lxxcy0hz9NkkonvNG068Hk8hVNuPq2haih
qI3Bk437NodUFo2p3M12w0p9PC7ykj1a/JKkKGL3rw+mYzMrM5wFQeUy28qZW3stjHwnKali+Aq5
FB+k5ldRX2n3tCc81arg3s74QQiUsNfru6ep1qar2ejE37FuD3KONFsna5IxwrTrtcpWJ/JG295M
yXDRJ/0XE498yB//Er+ArYH2arIzKllSGcXRw1J5I1v60qgEe727h02URmBSSlZc+EBF3+0Z+spN
DRkRqz5OYmtJ++2gJelZV3fDHdSJdoV/8yQfsYePKVlajsHltxqIjOTcTqGhQII7jtp4fGRetxbh
XKJHOKmDSrsCX3oqeC6xTvDz3eOIjX2n6k75QKs2dcos/fNo1sR3y903Gls8TUG6lJfJJBOMbBcZ
jNpBi7rX5h0XTGnL0Fy83WSwkK0L1sGQ2o80u2kH179MVkYKx0aPYpHYHV1zcHfETI5GwUPXz4Bq
a4swSElraO3tuPc0ikcLur9AvBB9S8gBcfVjUO2EfvbTFNrjFPwAZondzHC/FGbSzTI6+Wtvble+
md08ef97kd+71upZa9snZXaXznjOMY3dOpA5d49lhTKXuMot4xXu0S0wHLZZRoDIDlMQBzuau9S0
byCSmL71UUBiDX56RLnIazV1mFgcdDMWL727V0PymdC+EfeleLEBq6JSWBbF3SVWtJk3vsVXD3LR
vDXFFe0dHmCr9bdhcamBDcbiHigvjb2Gr3opcmzKnCd90hBmnAyu1JUqL7AE+722VP1pUrYPYrSx
DoPVYaJo8e9UntfvTU0F55Vlyw4vLjyQKdc39Cro/C9tYFiQ9aF0P0FK/raxHTA7DK8OQsZlMFq5
yckP/UqsCl2DfFjYrjPJ1nbU9uaaYUNbX1ONtTpXNBwu7H+lRzqpaog64f3tTfWZso9ZTN8+rKV8
uCCal6Dh9jWCTooN9JKoWcitqY7o/J/GTq3jao+bwTdfFdUq3uR9Bo9Wo2yASyI9Cob9PJnP1FKF
WbC2b0Fax1PlNU8zWjOcvtY5eIpEbOYdF1AmkBpHa1tPQ0o18xN2QXyUzFL4s1PCxXY33P//hY8U
lAiL0J1OtQu5l+LedfWRI/ySBZZ1mJtjO9TV/ZkMprybjM+3vLj34leSDMlNb2cqnpLu5i4FKZJF
h3KKF7SBI3STsg9uIkAosQf/JRWu/5Kl2CMbXx8OeqdvC7y6l7QILqSN8n3vwJxPtGQXsId9cfth
uq1qjv3AbmOQLijS6At0nbRmjPOPhxmrt1l6476sE1IAFt+P5f5V22roERAynZ5PSrldd/S3EK35
R3ZKTzKLC3gCdn4U+TTcmiocDaChZNiL357Qr33t0Mo3m/VzwtEwWf6ZGgFsOvxsdlAkg43p6r9p
PZZ8Hlsc8IV1JqC+HB1Sr0Ii5GTN39xMf42pjQnRwFOcT39bJ3W3XjsDPshciIoC+WqpayjRqH5x
NUPnSGdz4hn3P55nXs/VR/LAdTzwnKW0WjoLFwLo0I77taTzRl1cz1OR2alHBrmyT1xjuY/Tawmz
P3JrJeKHtVTjA2x5w1+rW/fToGIOI0j3OhfjWuW7LCXQAs4EeUuUtI16bnpF5qYwZAC/0Va/On82
D2ZlP8MQudQ1VpW/q1r2JU6Mq66so5+4rG2SeiWD41ZbDeXn0ql2DkkqFSyf6ojKgtc6QRRw62xr
FrW/KWz+8JnENeGZLuolcV2b2cZdghrwhffxWORcB4k6oFepDgsUHJWRX3NK2GNSPOA0+aPVYigy
Lg//hKv+pXPPS01Aktwh/j7bUOM2hQTMw05/Lbkc/+SEqdp5tb5GPI2d9wCetZX5K3OAQUxyPpLf
cJfcBAzyFaxFeeDv4XbLwyLxJ+tJEn2JeqCk19b0//UNUpLej99dPRDe0hhK9Gq8uOufloIf9O6t
x30JD63Bq9tmzGAM5Lm+a3p9L7iZTG5Dta2V7isHkkUzMi0S7J+PK67WY1Z2D5M5i1yfzmakXVqS
odbQl01VTLMsbHPZHz9X/dxss4WMjzRFsq2yjmY6zdm7jfe4nwcskW09YsdDUtZ5/b/yqKvMMZQV
qgJ04S4SKN4Aj/J33tj4AKlpnrSqI5Sz2hi2SaP6+Objxx+65Zt4XX2hXmuvVZHmcWsTpuhizQr8
3dpbsT/PS2w738M62ZzjWCA9Y/22XVzg5tp9pRpP4aIDYmppiReXVbm3pHa1Oad+L2aDkyCBZUyM
NzZgp2JoSoc9wtFrYPSUQTnJFqeq2hoPyU3NXTjWgRtaoim2PQDGj6Uz42CCdTCnHf6K5rffYJRz
Ubnywu5uPXTtg+v8XXC+x2aBgdAWVvsUABP0asP8Z9Kdg8aFYQit5gK7N2fxR7xlaLkK5aP9wuMn
38ILDCcGS4CCuHUcTRxJNR263P+dOMGAwClveuPmN36bJVrGeovIa+nyJs6gF23tkTSgW6Zxhnyw
MXTdxA5MHgxFf6JUDQB7rZpf0iBAR8wz1jM++TKbtiYXD3ImwRUSWL6nk8fZ4/Q6gcAxjtrjl9J/
d4Qz0SDO8mlI5vqUWPrbKhjFVJ+wmjRnCsTzj3yaCXP6LXtxRlmLGyxrr/+YO4/lyIEsy34RyuAO
OMQ2tCYZVMncwJLMTGit8fVznFVm1d02vehNz2zCyJRkMALw9+69546KQ2VkcG8g7xO3XrUxJ6N5
5IAFVMY06z3IrqR9zRtl3qQfp4fBYUnuQJN+msvob4NKQkTIwxcD1SAt/S9FGqLZBL5CFu/HaIvD
mwwq/vOYuLnlcs/x5HIm6UuLSZwcw7hnBPJHNvCYoGMakhyuhakbn0SCYQ1ZEfzhbQ4MICntcp/2
aWg8jEoa2H0L0Mtpfu9oElYZ37tfT9Wt0Skgp/wokDAfQ8szKBRy3ksrm4/IE8xk0biJ8mjf9ODx
u/KCN2c4NZ21rGrhio3nCxbvrXlvXRpjHT+mE9fF0aMseUBBmYgP+T1nqe8uRZlO5TaeRt6oFf02
iDZkjUpprQtOjatg7ntv45uayWhpFRYXfCEIy/qTfVsae9nXAaYXqE3ox9yCuN20P7lt5tTA982r
JysCHM60djyMX3litOtuNlvak7lBA64Ot01p8k6Mh+fYZw2cSCP56nTpqHpslTH/9jAmdciPz3AI
DiE24k3UmuLqF3cCWuWuWpZH7mUXbA4aGwgWKIuOeWJWWyULDCQR9IgRfCRqyp3qZpu1UZCs3an5
4YZQIlx/5CiUzFd08ncz7/dDDM3HhYyFNPaFr9Q/yyo9spFa1s7iHuEVJtsxoilRNchB8UIxcEdS
VfQ+jeqDAdxAcV1rs/mEnTnvsuw0pdXnrBQKZBqTJhoIMJhxc2pG+1Fk/Z98Uu3GsiOOoEu7ztO1
DFRH4HmkKrQovph9M4ATPMtTfoun2NuGnsH+YMCQhFiEBcCxaHXnhpu4cbx1iZpurZTfDL0YkoPL
mLTAMBVpfmGqOncz74IREoDXsxkFwGmdiF2FFiZaJ2g+6Xhu1hZswdZyf0/5wjEk2pBuM5+84LUL
XZ/TRjZzEShPbWLKJ8ZNlJxj7vxt+uhKme+9jNkeYmPaMuduIove9EgnI0gkrVK/cJ7gP5SbxqeR
vE66F2hp9mpiqjea7/yPzRI8HNcCBwx5ewwwtOyt8PJmW/z6TGe1fGDz+jjk8WNNsdwTuLzXsKSS
12Yow7CJu9dwMKtXxlZ2KEnZuVj6+AAV4IJTYMcJt173o0nHItWF0KfXMaGWazUSsggi+sosplNS
AqFM5R1Ai7yzGPhcbOLWYSv3pYMwKWQBNKJZqEUvGErYpR0t00nZguBqCTvvVuCCfqGPcMDEHq8x
wLPoDUglqzLc+zZheNaVz3Nqnqyk6HZZad0GDpr9EHqQObDae0u9ycz8ZzyO4mAt21GyTsvY0jBU
/2TspnvaMN6MYHyqvfrJ1YwnTk2HuEvP3ch9vsVvtLN9ZIRF0C3ppqdYlpLEMrVlmQnTvONKbaOs
U6MXUvMpP/OQD8aofxb9/GZ1mKRt1XmsGfIn7hRiA/gj2YWp+hhzERDar15na/x0wgGW9QQyp2iZ
4rGF2rk37Ck53YgxezHMBLCUIOJn2GrtCQyXCv0yV0Sj4iEHuFhhTMIgvB+MZdgVgq15E80JNr4Z
GkKoLmbxkBpNdgReBjCGxc4+g5CPrdmHOAB8ZDR5LhTcdRZvTXYoTSrMyQDfKhaeXhXGFOg2fzL6
wzcmDOJ9ndtw72T8mCR/lrivtzjzqnXe8hZhouLB7t+F49Ba2ZivfSnoCJbGvJNZ81gt5St8l5mG
4OTJkmCS+gq7/VSzqgi9dMvKG35AoNlIbMZ2FricLUy7C5vEX7NxdTPuZjQccuIgfGHN+cWxCMku
oXOsA/ElbUPuql+9kmTQIzndI96EQW7F254vOA7+hhWWzIAAY9xUZJjar0Fgi8QEnB5SK7rQPrjg
ghbFHuQWcYeyK3bhV9Ys3lOc2ds4XdKHmbsKrXUBOIllvvlWGSJbPvRuLHdxmL9RVo5qZQoX2w10
rRinZ9iSUDK0U1jgh7WXYm/XuK5g4SETpxbgqgaSUOERQBkK5KJu6tlFJ5Qkx7xgur2jZPo+Wmyo
wx5ogFr6F7dpW65QxEitqWKzqljGO31xB8t5GWdXXbtS7F01XIWPXcVq+Tk2jUVLczbsA0lsvaq+
loHEeDeJDTv93xDDHrBATyvS0s22y43dNJbhsSaNbjcAbGXCst1jzcrxlTNTJrq77Kg1z+LqnOVD
vbaKx7bDhAhwkzx8CxEnDORuNJJdkhMAsvuJB7gjOrlib4B+ribazovBGzcNJCAUsOJ16sMt5e9s
3PGrAeiWKyzeh64Bg0Zf8Vbxw6k5xiUuN4fE7c8acM1/mN6HCN/tYlYPeoTiQLSmA0OjHsJ7QWgJ
flp8bwtcydP0C4OaQfYFcBjQ9gnPDgOZ2ah9EQnzGRrtbqDK/UK/xDMMMrgRnvtmM13jwObs3zW8
JlAj9Im7sEDlOeNyBMvN7iCHYADEmQtuvpng7klv+vusyvGpT+z5GITpoSg8TvEBW29s6euCXFrX
kdZZHFKevm2uw4BIIYXUPweBhwvm4Y6DDGszANErlomsxdLM3sHcfbCVtUrLsF6ntow3fhT/6HJM
7glL7l7i7waCxqnKXvB9kkgzQ54uPN1o4Ka/VWlBOq6fbxaBR31WkBE8/e7a08pMeC1/Hmt8pyBy
stUa0yZucBMtIc3Dz6znNZ+kxNqoMhpRxPYLdjy2YsvjYhMPI9q3FV71I1Q5WOmxIDwZPHVFdWRJ
mRxo2biUc4olB9izgcC2NUszxyKOmw9NAHVaqV04V8SaOdhwCyBiCkHAG/1Ia0023RDuD2UH3nrk
BUlzkPPXzH3/sIh0S/Yd65XLgkxRIEBGiErPsUrMLQy3I9SZ4mDlXPOjnvslgNq9O7EuKxLo1bzQ
VuQ5Mf5W0UDgixkpyQmDGl29EzpisiT8jwGTQJsUOseU/0wEydLBFndfFh8EMEniazhoXA+PJvbt
VYcVdWWk/CEqkvkPKUBD48zXEjfapq0LSG0TImrDzri3OL7O2Uk2H3Tdr2GgyF1DwojikRcBvq6F
DDa4pGI5JokNxv/+IXSVoR2P6+E+ZCw4wSWQ4Mr5aZV1gxXKBg9ZK/aRKdMiE9CqpZZ2ZdSRwyE6
eUqSBFRzox1JuAQR1snvEiu+9ILtGyflZQ/HflUi727ryX5RbKHXwswCpJTsR13ZbzB4SRcvYIMy
NgWjjpVQnz0Hlcus5/zG3T3uY7hQXLiI21aFB5zEwk0sPULHNIDgTJ0a84QmxDVURdd6wnLJbWJj
687kCSTymYBBU5v1MQLovTGL+jWvYDMnGCzdyHoFicarc974xrx2sGWuswREd+lGdDPF+GJhydQO
3anl1HunPrX+Akg9lWUFHGPGie7YvBB0xH5Ix2Y9Oc2CNweKU/hp0yQLw8H/YjIJdmZdvNErwW1V
tYxkRhGjZWBHxRDd4x6g7SYakzNDHQ9u+GPkOrtT/RdFFIwVYcEBOswfLEKU6/Y8FSaeFC2HCIK0
yEH+xzIO6vr9IAa1q9RkHJohO5c00pyzAErZPDqsl1qSIPw2WtaDvp+uOIntdRw4jZvrlEVXOEDW
vo55k1LmsetD8RwZBieyAu+b98TNLt4XU3pVXX1QBu4KMwDdKBtG0sX9XXvp0c/YaxRI+2tvGF9g
Vf9gN9OffAzX7Bp4f7raUmmxGJ9En5/bLNsrym1WVKXjHujcozvZ/nHBl27WIXG3idx5sLCDalI/
3yLPQbcKGM/naOBsUXxNBRurgqtiUjt/SdR9FVAlG8WYJOb6ge+ehq/IgFTjXzIqdGn6sZNdOYeH
qE7+9kjC/KR4TfuMVLjFPn3L5JBtAUxtvABYXBFhEhi+auJp+zLecJStT2CS/lDT5j+32a4HpjkF
QcjclbU74fQITKWBUXMOXvjDWoWMouPiu+8g1fwTjjnwa0P6WFtVt+uGS9WW4AqKGZ/aIO9DupxS
okoXh8Iijmy75EBAcj4tpJgde4xPkfyZL2PGmqPMtoOPT60YpycZBQTMezdgpUJLgV2WPJXtYm/D
mJY2ImBgLKCsn78fOMzRl23MnACpTF6NA7yl79+o5kenDcezG/0svKWkYJxd44lwR2Udvj+UztAc
wkXtsBLwdSrzZ69ozp6iSJy/H9S4/Osj8if/+qhJWHDrDgFzb3paCCQZgVAjOrc9L/rBrub2/P2p
mbWzv/7+/Pt3AvomVhjj4g3EK3Eqc/jpHW01MHn0h9+/yHVKnqRlzQe/YUktlXf6fgBlgnzsJLlE
qkVN1pbuHS1NX3NOTJ/oFW6w8fr9ME3YLjEF8LnVH+tw9C4W2HKciTO6l6Czvkm5m30/VDYfzf6+
oIzq1OFruaJWMd0Qtd20LbS3f/+zTb78ANOcH5T+x/7969D4yybLnlAMGqu7cwmgY4JSpmMrGbFt
Y44uysrHNyaEt6qCN5YSmJkIyzwMEw05J5Wm0VXW4dmllY6cofJ+mtN06VzaA1YSVwcYjPAPMQ0g
vEPE9dVI2g24TPeB7zA8sNIEM5XV0WXoHwiupSAp4+qY2ebyIAtSXgCX1UfXlGd4rtYfJ0Vyogbj
A3tERHJ76R9SgV0/BAJLMMGOzoVntsc4ieJzKNt/ffT9a6H+te+PMGQ9tqUiJoyz8w3eya5UfCc2
VUEbCF7GaXBwa393QX9/asGpRSGR8lUVJFW+f/f7077rnOOYPS2uFekGKftxSmx7qwKcf3h4p101
qPkUCggVsrV5NnMqzAVP7GPCRb6njf4OEORHb83pg7A8RmoVkYV1p3Xgmf574/d/kyJLf3fK3J5Z
QfCcgzl54moEUcbAwFLiL6uEaI7eSMKl642XMlbtXmWsxkO6Ws7MHmvfTCGS1E7NgCvu0H/Eo9G0
4vGfH4E6bJy6oTc9oIclnu17EE/zeerm39+fLTSFbDi2OKRGvDeh7PLWBIHxIuqSt01ieycvqs29
qhWkGxJH14Z7Fz0p3eP3g0XQG5C3054WOrLAluTkrvz8JfO6X4XVxvxxPuNgEG5pMTF3INf2gb9U
L/48AUezjOZG40X9vCh1bVKZfhie4Azhi7cxLYx1TLTho9PcIs6n74op+sTmwNvMkLY//KR8TXHX
3Kk/klfoUBle2NFdgp/jEB44sEsmJSPYeUsKrSEcPtFJoP9ak8eoPJr0s0mXdyfINrAF3aYlIf4j
Nvhxdzi6yxmeLpVONR6zJtxJo0sxs80xEhZzZzbvw4lVRJ479b6Vi3uNyHl6laLawSSzHHNfT0E5
78ay8G8WDGssF6m95+67xPzbd74fwgfzprXd+vCNpv/fYfN//ceq8P9be7j+Mr7+Q934v76s/5e9
30JQoPjfw/uPbfPrT/afSpf0X/hX8beC3W8TGfAFL1XaDOla/Ce73/rG8NvClFQ2k4kQAPr/xe63
rH/Qvur5rkXppMe9mP7c9p/F37Q42bAtbdP0Td+Wlmf9T9j97n8trZYu7H5aRnnfSdeCSP5f0P05
p54itFkCGDidpk1RD/1LNBvyboTz9CMw4B8cc64tRJ9G6CzbZqZnhroP9+c8Eejf6/ERP8E48X4N
bVxvqTHd7MqcPj0rNg49EskBwxPSQ4ZjepNw4dpVtSY0R42fHOUk6pNZCZalFBBxlPOCsuLiPBJj
L6eq3Rr4fh3IPkvw12QTtGyHktP7HhGL9X+CXwvUaUJVHBgKVxvcc4HuYRQHuHrFYyVigiYiTt55
KxtPTlg1R1ork1+WnYy/8oJS4q01GOG581P8340TnFLZcKibrVzog42lMg6awfwR06D4Z8JuNG9r
Zxo+JztfhpWri+cOiswFyzfDcYIdpmqcWxa2cggc3Vhaf2n4E/kGZwEsQYpVKEeYgqlmNU65UrjO
85joatQKIlLGPDPm5V4Vs5MFo5uzBVYGU0RVWOo4dEaDgrSgHgBvX664/RhUymy8h0GFHpc57ZcH
M3ozBN4C6m1qCDN62WYBs9YjmVTeI5AGyj2nOVlb0VicpUFeTjo+Zt86GJn+QL8kvWA7XBQR8aTY
7/y3uCzNhwwZgARPr33ss+iyv042yt8GGLGfIcvYHASJqO7I3N6mqeAbAcXma6V3kLEtHSzwQgp0
5DojeXgv0oTlfVfKk2viUBCjbW1kxorQk577SikwENeWfpP9YiYM9xXlIqRbPFhJjhUOZLDbbjfM
06FI8FHZkToFnguHR/5RLWj23HjoLBh9dkaqyRzMCcOSe+0Tw7m3S3R3bBgdRR6885L8EyZAFrsy
2VNVQ4eRbXxmecy3KUGbRw6HvCZp7xWR5HVNEScJDbbdrcOiqI3dgzWWh9gnhdqH+YB71IXXL+b5
j9n23n2ZemNfU0q6bwkePFGRx2kldXDXicmzdsvCLR3FvhjZI1vyiXQN7j0H8aJjB+C0WfFced29
IDN6mVGdngjxDezxnD8tcbFVVfThLhGyu1gxyyUgLE6Bl3GKd0aOLajKcfMbkufW64aEzJ36Sksi
e5wLsO9Z4FTIdvfg/ML3Akg8omTym/rBZp1kFuOkh6ZQ2+lnMFXvlgJgSFj4wpwsdO1xsTOr8RlD
9otJaTNJB1ljqBbNKp1s55hAZ94INsynMnRZsnS5B7BXyVXVjhVvNGGDMcHzUbWufu/Incrdm9lO
r0EnL0gKAaOq85Wp8hQY/DHmsV+tnnGctLs0eXnF75issnl59JgStkUYj4Dg3fQ+OlAuzax4D211
l2aFxpuH5c5zWKahzSUAEcmJepg11gxyeCHxAK6zAlpAUwQfQ54dM2TStXIFmNjY+cxT9auY2ful
GDRWsJycLT0Y5rPysE6N/vSmSIluExE6e2MBT0S7NbbZtLS3Cxvc1dgmBp1TrJiU5Vt7U18jqhyz
6pj7C1WRdE7Z1hRfzangRj4G1d0ygworAu/ErMc3WbGaX/vEf3eRBUVFxs6DhIh5c8a5eR+6ElEy
QfpQU/ojwo2xzipAtx4v63Qr5PST7vqGU2KLk9CDWQ16lasW0p/ayCCsviQRiZZtDa8zjJK59TvB
871Jqrre1okPYDp0PxC9yfxmi7plcGkpdENZhX1vvY+yWB65glZYnaidxpdIM0VhmWt+YtjpZ2jy
ecJokmC13kZtjDMzzjnRGmwJNm6bU4snW++pxku4LxaghH0Y58y5wD+YvfzfojQNXmmKLOfSY7qM
s+JKfS3vPqt4Tua0XQ8uAYkeGrAAI3c3gLGzK7WBx7jggXAqf1S9h0Ub6z3zOQhYfHDWxq+T8Fgs
JtfsyoHomXK24udUAr62ccGbnfyKZ9gTmUEjmUMYagfKI75PkfPs991ydKQ5PRlG98B7k1eOS0NC
15uftbUKARuFHXvclJhFPW/FUDwHBh6PiWt0Nx8M9dBnD4t5LqNbgKHc3zVDw4LppVw+O72+ttj+
fRWK2GaoIowNon0QaN+1/beSv8rl1lfvPSNVpCgikHSFrmW3Tx33yDW/Q3Zlf5a5sOn616pvr1lc
eBu6V3BUXr3meVqK69hfFv+5CQimv83dLmyesMXQBrUKy+ecdfKS04OSLzfTFkcj46aKCxjUqHDZ
xMd19c7eiM0rzWjOKQpfRkCVF+UQIVJ9XW4DHOMbg7rEser+RpP4G6ri1fFAOEeiObSlcQ0D88nx
n4bqy3IoQ/3T4kPEwYJvvvvyxB+MfdAPi53HNgWUVHrNikE/J0a4rPoKySU/1qxIKEgEEXGW8bOR
LpthnBAjqIwgfKPUWUM9RtblEeyTNvxV1+ClgDnNZfnQi2ozqH6v/E/NkjLZXtsoJzaGoVWv39tW
trM0SyCXAIwVa87J+gnQfR2hgOjVcG/dHUQ1RQ435SnXPOn6MTc99MEnLOQHZQ17KX5LNcbrtuJh
ZjfbQl8TRvc4EdOx7L3joMQjTuwoi95HTniAtcRNpN6ZPeTDIC2P5sjlx2RvgL18rdIfqfqDcTHx
vmTyGNk/c3b2OLqPy/gDUz7W66ytATOjSmHdG56M6Vdq/Fxmnj/33fdPNPJuSwMHp3iZHdKk1T5m
3qBjZQzuqn/oATHjPPcaYEzDcoxL+57Gb119I42LK/E6EU6LxxttJFfRgnYiHLCon7Yp1k4mb1lV
v4eewYUV66+Losqv+cbN44BoZK+CfgVTlheSKkcjeS69D5sBMuDqxZrPT0gyhwQ5KfPd++VyHunb
gVrhR2+VdUHeZ/rHkt7zrBPWkc52GQ5EFKUtD/3A63wC6XFK6LIZPFjGbogVzrvFsf2wCDaebPHC
oHgpRHAqxvYJWCvJsBrquh1eQsHC3UldeHrmloTRg8mZb3LdZ9kljxysXnBQsUkPstemz+5jZTzT
2UIs276SmdhZYR4AKiXxbeDI54KGh3nCk1fI5K2DW703Z94sgjPr2rR46jt/ixuDr6YKTgS9tMre
H8I0fszTBcBltY3xtFDjOf9O++G3NDUAxM5dkw19nhr5Q5h6VGxLQdQfqIfdb0C2cPtWwApmiv50
5sl0n1ThkLPpY/pPUT8KdlB+B1B9Fiz88gg1D2MWQduKdBi+Rfup7czmlFGCs0GBl0efjhum/b4i
u5kb7jscl6WGBA18akqcMT0HEZnC0G/6P0YPfEw3SFGuHnNP7x7tWhYD7/nSQQz0/HGnkOXGZ0QD
YyASGwgz2BajnRPfz6mYJvTBfg+cZ+wAe6p8C8e2HZU0GtZ+4N4R1cfzCJW337qBb0RvOdEW2kiG
Rnl03sieRoR1GyWDxCjswLqvsqx/4d4839zSH5OtwSyVrv8Xh9z/D2dYydz534+wqz9FXPzHCVb/
8X8NsP9gagDSBxcDS79yJLV0/xxgTaqBkSz4LU8qk4Oq/e8JVsh/2DgdbF86jqmktP89wTr/YH/J
tt9U9HQJD232fzLBSut7RKXlOywLXXDsSp+vwuKfNF3fVS5f539un0vyIGpoAl1ZKpy5GQwBgTZU
njzylpsdtB+JBbqkNVPrlmSOxKtHURU24cFO/KPtypc67ZdjIUpMSybiErkNDGhqsl8dUAlXRQaU
Bk1MX0afXyeztS/BRPIl5GauH1ostezXs0sRmP51ckCg8gFG4jG85cHyJ039co8txiWka4MFWdQl
lJW6eONABUgk9t+fff86rlXwNRC5t4r17Bk57MOXQuxI+Tpne2Trz3PwA0fNbVwyPGZLwrJKBMDh
Avi6S47/25TTa4QVc+MlNoZZojGrwJ/0TaUB6QfE2hsabqCUqp7hdvcY80jmNrFXns00q85MeMc2
WlATpiQ+u/DzgsZv90Eukyuk9vIUiXTv6c/GIE/J6Tpg2PRmXukdvfre1sd443IR0zQ/LWw28wDu
WJ+BiRMZe9tfc6XiE2rjqRrkfBqOZbeLcz/aUEcHkliaJ4MVYldIumzyvoCMdGm0tmAjMiitNnRa
dyDp815qJSKMJyQYzAYvNWihylnQKxTlv5mXRJsAGQIyj8jy4Jkz6x+l1Y6y2MRZAgIWGUQhh7Tf
uohWSFSL4KUq/7PT6omrdZRBZ+wQVioEllIrLdyKnc3sX8KYnwY8/X5VDe3DoMT4oSdzQ4S/U4Sb
EgFn1kpOWnyBcUPZqenjZPzmGBPExZYj6oCXHy1IaFXIRB7ytE7kIxg5WjlytIaUdvleSCs/1305
sjaOWSKjFoDpzdfRXPUn+ig+YMO9NDk5DfKc2TEGNUQ17O+gyh7TrGEjW3GozFRzKLlBRlrvUlg1
tP4VI4QNCGKuVsYaJLJZa2UzopnO4ylSqUCh9hOrAWxunv0wpC55ngPSoQCmD+aydDt5bhHlaoU6
J5HpTC3afT/QSvohtZbXaFVv1vpeh8katS9H9uu1/pdrJdD3v+w2FTuJRCi1VkgpcILKN93bcqBi
q+kA2wUUqOFcAwE7EHckk/GG0YbofxX+xhkHkjHPP3FsiHakQkKrlqbWL11CjGQB7WhbIW5iCUXR
tP5KE3J/7JIcXpCBjDRZlya4PYIbmCq0Whogm5qsoJcQEFqtXlHBw1WBwCoQWmOtuLZae7X4rrQW
q7Qqm2Bw4HyCyd5AsUXCYyFimqciDBOw4Ph9Uq3wopnkZyxPWEGWAuea04x7hSS8aG3Y1CoxTZb2
Kt9HWj0GAU5wEkE5RVjmqwZ6rLVmEjQvlI+j3EP1K2J3AaOPMs0EE1wEYnX1rVpTgLgpllJt+pR1
81Q4WxTBhRUAsAhBFU1TE5+xh2w9UrjOEgp1PGZdQ8atiC7LS498PlJ0cyWa0j/QCC1AgWC+8lS7
VS7JIcVBSzanXuvxNcK8VB8AQCB6Io/3ZrWHEnMw24ZRG9cC15xyXWuVf3BhXi/aWhL5/CTNaub/
raZHQ5uACP1l2nrzMWIdsBR/aHLLn512FRjYC0ztM5DacYDZlwFTuxAW7Aggiod1qx0KHlaFUnsW
PO1eAC5b7k3taOBsxX+Px4G90rFsyTgBSsW72RHnAPgDAHQO/XUhSRFTHX9IMU5MNg4K3BneesBU
UVeF2nsUz/GaHYio801YdodHpDdo9cDqXVZiVyBkrcC24djoUaZjTBx2VNubLJUXfkQp4dr66GL4
YPV2FTEBBIkVJNeeEBNzSD6Kx6GkLqAI9kEaYXvQPpJcO0oyrCWOAxe1t6Vz2gGoyLCD4UFJMaMM
2pXSX8mmYkDFrLIIny/HvGUhWFo6xvyt34XwwJN4XTqsg9KBHcTIbmLQPpi0wRCjnTGqZ+qwXOZR
7ZpR2GdI/z5QZEhCUDtrXO2xmTSvox48bQm11gNFRyGS3zpaYOgCD1pHApPV0uWfKfadXvt4Su3o
kRjmOu3xcbgqouTGw1/88ueK1yiiC00x6bQZ4QDw8qTqnqjTs6ftQ+C+1pOiQS3DWURhwCUqgje7
kVwq8R5hxeF2hEV/l5SReG4FITDtVPImLFrTwjaO5xofU//pNezMDAxOpXY6OVieoPyjpfq0dtXx
ysQUNWp3FEjAex5zkwLucE61g6rRjnj2CPiSgm2UhbcEs1Vo4bripYZzbcQ9Cs6EFzxFsKJYczPF
44QLAdzrqkkCe2NpP5elnV2x9nhRorUbbergHexfjvaBpTNoLnd+rEZO37xCzv0kimNkD3dLu8ii
wKK0mVz5BUITbnDMZqN2nZEtZC+NDy3XcMgyrR8SLGqlK8XGYtXW2V9B1+Bhc9thX8Tq4vZAy3lW
+KnN01XB2Bll5lxBceM2qe5pBFU7wTl4KEjnbeDUtFucWy+2J4Y1nXgdqZg0e1fhsM9aqnij/Lep
PXj0aeUbPwkJuFFrxQa3trYONb2Wdu95Hni5RDodqCeQZPa0m0NtxcX012n3n9A+wARD4KCdgUn+
UEEAOMPzu4UGr/pFuwgT7SdMMBbCMfGeoq9c+w1zkyWum3kFxSWaxdsmDHgYtjFGagzXFxIG/N5x
ISRSz+fcB7sKTo4ygngrMgDPXjTfWcdxGPvKp9zaxab9FRN8obm9emnK8uIa7i9XZj20Sac4O9UN
eP0vBfc7qeRI6gQaLSsQEE8TNR6mHdFuOto7CXWXnUGMjIlz00iwcHZu/dqn3WPU5WDvE8/dpaZ8
rVx+sqDL3k1tBZULnW9cLyvepBhF0+SPhW+UCL+1FtpKmmtTaYO71Nc2U4GsZ/qDdytbFqwEuw62
NqVyrTNXUtCe5GfhVzX3eNBtJq5siDtay8zs2M4PnH7UxVbmo8Uo/rQkJoP94gy72fOIsWOQjbRV
1tbBbysGZomE+IPqRJ2JIBUS5Azusnjp0p53a0KqCxduas5nFK4UvD6X8rlZyAE1r5O27vJm/ogy
bQ8ea7GxjfLJDmBUJ4Xhsswy3xj6nnMw1nA47M8yxz6sEAFsbRh2cyuFq0BvhTYTL7iKIUmGexv+
VZtV6Q42IVmuMD/zigYVAFmnwZ1cR+KpqeN3OwXYYAQ/q5b7P+lTTDc0MtQ20fe0+plOzWbUfUCc
sDFB44bOS+vWYNUkUGieSFk9T8RkyUPgV9ZW6qFm/6Nh54W2WZfacA0O8lZrC7atzdiLtmX72qAd
49SG34Bsr83bRr3IvVXDNW36T4G4hJ8bqqOiM75JwidBPA4TYDZeUQGRQTh5mOSlyCyzI13GHd/b
pdSG8jTj0NDuwoQvugQwsHVN7j3WcB0n5hYnnF9jLr5PPT51Mh+PXHsgBuJgx9wOrUmb2i3c7dGs
yCVb6Uh1p/2EfRglGy+8q03xFe54gAjBqucFsOEU5bAjxKhHFweeuz5kzZvCnsRoz+kCAoV3b3Hg
52CRljJyjmrXCkM+jWF9mgB97Shg4lrQvBVWJp6gu3Qgb59AyfxOpLsJvs1Oc/8Z6RyAjI70FVgn
XycE8jCaAOHUr2wxwZ/kF0OnCSydK4gIGNAM1289nTlgu0L6mRhCpPMIjU4meDqjEOm0AjwBOMgE
GAqCDIFONAREGxadcbB02qFIeXqpwdApiELnIXij/2lH+3GsmoahxFr7DYtHhy9mT/HoZ26A1zLU
tsWTffIjbUPnXspSYt7YOo1h6lyGQ0CD4Od8kzqz4RLeYPXMboQ4R69zHdP05X3nPGISH4LoB6eC
99hbroYU7JIbhoPC6H60bpyyw+YbNqv7pJMkqcaIi6F110GgWLpHRzLM0WpqMW5gQKckbHkkhl3u
ggLALlmVSKdWcq6Gvc6x+DrQopMtofPYc6tNdeIl0dkXIhvDc0scBndHuJU6IUMItd0WOjXj6vwM
jFIMkkRqEp2tCaIKWVTnbeqQNHRViCt9b/lqMI1l3zC03mbGqwtY5k04ZX+rNh8OHAGcGwgw55Z8
P3S62A4w9Tq3yJZ7Vnb7fqDdbQIPKGFJCzEDPlrkjt0Rdpf1Yhry0BgBoY2sSp5SMnAevjJ+0FQq
6/DRELKl6vNihJhQXwpnfA9JKlVVtyUvTKFYl1cPk/rZlEEC1gjCaW5AF0BqemxmsmZBkv6dDBQq
/uZnT0RrF8JiacRLEnuXLK3PNjCHErGZdBrmrabubmFSiA3EM1CjCfXylBT9cMypOpiKPmrbPmfV
4py9gOA/b8JdxBmhzrJl3/4f9s6kN3Kszc5/xei1WeC9l+OivYh5kEJShKbUhpBSKc7j5fzr/bC6
2y4vbKA3BgwY+JDAh6qKlCKC5Hvfc85zejayfA2SPn5nwLgHHpDvnCF4BmVprOSAdgNPfi/drWgr
G1QFY0xDZNCHvU2V0yoNaMjhMTes4Z0W62aaJyLuAHbluHNSkWwolzmKEkQWscmumO6pWU1XDqkv
pwEpru2kPMgso5I0D2AMUzvsVT2HMQbaNHfuPJx8eFigGIAkTwWWnTr3DxLv1NrP6/KgO+u9zqYH
1yFQZ5nD0ZbNy9AyNo0gaBW+LDY+8moWpNVlpk8ee0RZw/rpiLJtq3acMO+2W4xhNByY7ZtB/nm1
m2hb33neVHHwpVCx1b8rHtdnxP6ZmKS7ssNfyFr+2QRNxwin3+FLO/G9o6tzXRBY9ppVy5J9o3uo
Lvk07KrIzvldAyIDiVi1g+YrTm4dMT0+d3hn8KTrjyZ9SKdh03V5TVUyo4Y2EDY9lWyiCXQ0sWay
01m6i8RM/HUCvOGXPucau+fNXUoCC+S9lHnYIDqCETOk1CXkkYEgbexNx0GjEuZXYZfirg66YiOy
Sq6HemhI4vnNFt5scuwd83ui02Y3lk14nhzOI9AP01U2fGthu08+9EXDIsfl9CSma+tIDpPsjmaA
NfAHTdo8p2wg/Dp9YY6nbxjZlW6K0Tm2vXvphJ8fg2YGlZ2JJYATXryUDHbWVbvGpdFqXszRA+Q9
aqg57XLWCmpbgC3R4yq3ePEL6s7JYwyFtXL0o+gu95KXouYhN4TUfebztLUb3pCuJe9Rmr+yqqTM
hMGDtgCONhHsD34ifyVoluGwR5xbz+7Z1e5HFdXTIS4Zd4Pp5it9GvxPO+ZfrStuuF6VbaZe00yU
KBNtAeuEZ1GCSW0TvReLtXzepeWIZyzkudbIH6D5H7PHM7v80vEyWohm2CRfVYJEpSSyPVXhL6yN
7yAhPGdi+mULzNx+c5X5eIoMQod+BeI08azDPP32WkgYaX8MU15eWOwBYwCI6B+0/JHlM9ZF6Fdr
HXhkAEmZ51Z9KFs++TASdz0pxU3a4dVz7fR+ok/zaOC7IXho+BRa6vEut+ZfBb525oaQQ+M8k06y
e/cpneNHJ78HMkWbZsNgR701/2hiVHD8hilN2ztaVrhDjzVSCfgco2b6htazLeuwR9TvTkNjuSuY
Ccl10OrMYJpv42A8KaYTfJPDsU7NF74hBpriRMbZVe1L0ZgUbDri0qeHLLbQ5ebkCZYUjUZBhBxu
FjfqeFivoJPnFtAoh0UgEn0JTTUxUWksZGesQZhuWavNFsbSBJZjfbd8O4Myf+Vq+mOD9+lBgHTM
YQ52gjWi1+JA6M/Lj9CjAiYuphFiHoElxr00BjAi6Ga8Oz+uVT0kIXwAb7qig+yyPnzD/BOuarju
fZGBQCh/cGUu70Dz1Yw1HWYltsjp0SdMFClV0XRAatG1SUMNGZn1caTYL2R4o5GhSXBrsueTi1Jd
/1GVUhsVNGpjt+afgO6nrKPepSxYofb1vCTPSElMidpxaBAr29T3ba1PDm1SZj8csG7jr3zlkbBH
UQ4Og2qu9M3f8nE036ohYrRt9ENo6eYhMOpmRw7BuZTNE0vF4dCir9gifEJIemRJcS/YYcJuMSgC
HqkobGLxGJYlbbQhn3ZZWPmGg/c7KcL24k4Y0adKqBfH7iGnE/fuiXhcpth4s8yAQcbszJ1T0w5V
DkHEGZUPM8neZl50FeJwWuVR0d9TOnLfD/IlcJqIBaNhr5UzVYeMXbPZprALeKr44a9OatYRNaYT
/yeNeCqCI76b4t+ZWdMyb2CEicfPuTDjg9sE15nRpZPxqaF7SPuU/wIOUVIQBWWo8RtsjKbqr34N
90M15R581RWIMNEQWqegOlO6NTgUoxjPTTb8pIhopgXyDWi8rLithn78bGCs9Qr91uN0DsRyhPFY
RlAXebYZZ4NWXEEzf8QBVCWJuExWgCPkeJLmxYm7c1dSsqQKH4OK8m7d0ozSsByzS/Yx8NHvBsLE
+LDbX7lHzssmETO31zyhUCrFQwUwGCyDP275OhyQGKZdGBb3E3A8fwqffA10C7cAQwPQtEzOBg0C
rAWi7iB6Fu+05l3dEkarZ8D645Ko+aatppmzduLZt24C5gh1/GMeH92hI/S7eEz6M7UfLO3+hGkP
0iW/COsX3JHFXsZ/h6fqWiIPA/voqvYWsq8SNMKSegKHAAhhZ+u6AuAVFyQi3G/TvuL5kBwy5geD
FgU2N5CirInf0xUTREu/WJMXeUlb9dvxzMM80goyiB9l6FM+yBsL2W3IB5LgKd/wEP8oavmSmyOZ
UVAgpCtPvrbsDSbYfjtin+2c5tAvBdmliyQ61N+eeOFczKjrfCbNhFVquR06MIINboUdwemOJrPU
kHj0KAX1OVZVI01pEGvdOnwzfOu9yLbwevN94qqbNQ9fRM1jD2o7yZqNk5tnxx7vQUd77yp9tWoA
++CzrnPgI7Bk1G1J7q0pd0g0eJzbRjx90TiOQaTed/Z3iAIjUKsxhjWEZqzoToNM0LBZsBr1F5e2
3JDAy6qR9VWbweNc1XyYdFeEqXgZ+vFraF46MQznQLL1LpNyO1ibwCXS2Fr+txd775OXQLYYXgKA
Q2YEJwB7gVfzpGuD/twlFFG0OJQ523FFKgMLx/QBawJADiSTqBtP6dxdk4k2ask+c43mulbsrkXm
MZU72RXW3CoHErP3TbrJJgPSJaUMsx5OuqJCIZukg8cuPztJ+SZmKrb9Jnho6vCgWVcAYeTWMMXp
pZc5Dwb93Zj+Y5/kRzEq+PzhXWL4T1PnjRuXyvFVa8nnLDmEPWuRmOaqnT+Oj1hLNikt1Idg7vr1
SDW9Z0ED6iPQ5Ep+dN1067M02qLnc680+BKlDzIFkFQgLGEGL748ryc7g1mlwiK3Zh0Q8zLt02Ab
677zbwIecps459li2zpz6srp/9oZ9vhCx/KWWlEKw9qE/gnqOE71AFpcGyfVh0dQigUdG0O6y8nM
4KvHxcSdO2d5RGKQRm9u+oZTXpNMbqy6EXD53VtmGAVhRPvW0MeQNKC0O7Vg+rrw3IzmITHUJofm
vZIuBkRqO8s1UeEbCy2iUGLbRUW2VsvTH5P5pu/NW+2F33WCWanS5PnT7h0Rv13xhkn8NmQSgqbB
ZE4m2kZMPcLBBb0B0xQ7J425jgaoVnxAOqBUoSQ4Mc70Y3NBVGH0gTMtWmcR3vLAz+gpHg9CfrZC
NfvSaHMcrDhLZr5WscHZYinrtGBUmVPab3v9NnTLoj1y7nLR7Vs9cLqnY4nloFx19JXSv8DKA8HA
Hufv2SkOQPe6yth0ubFx00w89L18YQ/ZDgI9wXQoDSKF4eip4bzMdsAfaGgDZoL3HrsHEJ/OWPl0
DA1QIVZGKCARmKAAAAJZ6jf8JDAkYiRf2XJphi17GRxdGIaC2A3OsuOKT+H1y2EJRrRYvppR3Hei
+JzbDBg6B81t1iVHa+JJKCOruUYieC+KoH4DtMHAzcIl4QdoQko1Zoj2TaagNxZFAXsfhLVfyJlr
NPuV4YDc2VUKVAH54QzTvuqb8aQfhR+DNJtMjH3ZpDaUxHCQQRhYSQXVutVtyxOYPXKn0E+G3PJW
WAFpZjaehs4BulcDVK+85K4j8w1D0GZWtfTdOCd3UHDLdTXnw8J2GtgzBBxqp8xDX2h3vNyJj9vE
RuQnl6DK523B9M3CXXWrHonhmoQc2JXJKT9s85+kC6/ONBxAs1uPrcF+zfWBR3YBao5blJqDqmqJ
q0a7Ttvjl01nOEDLBsncNriIjeVHbr295Miy4gN8QDvnB7HYcea5dIEgFvd1lBzQKYFh9GzFtE+J
tuOeRT/TmVnW7Nc9wbezb5uDmUzEdBMXnpfXvQ0eFZZ6RPLSUfTS4NFa5VUW3DMb4E5LBpeGyjF5
n3WK5zljEpy76kksrSbastaoxTWVvSzjMvqncZkn3sYavsUEA0WScF/VA6/cSdrfdBscs16Xd23B
JtiWTIeewU8psnct82SnfXySiGzfkfTv+xaQvjlrrOayfpyi3EYf5Y8yNzleJ/ZKhhmAjwjSXuiz
+5eZZ5/cLMLl4rv32vKqE6ZlvGwM1HiZ5vFeuzZjbdyD2Fv8S4ruH08iwxE+g7hi5BvXJelLT4Wg
ajLZ9lVv8JFVS8VQ220ig5KLIlW3qiJ/1vmz3gX5S7G0XM1iWNks+iMP3H4+xbRV4AYiaYSso+sP
ryJWCz7RX/+dJw2ANpLQw+g3zOPA8cXYsoSnLtWK2QAstdJ01yDNz1its+fRiHAzjS2NB8UDHwup
6IJ+Gk4UNt+KjrMzYai72fS+BlzMwCGgoxf2vMUKh82uhHLJUslf0/H01lX115Tx9Rx70lHKpjOj
KjkBNzY9L0VKAacY1HCwQ4/FORNPNY/6rmos7qWQ9Vy2/quhqavXcHEZQyT6hF9iNVm0z5Y7r1vZ
LntX+x6zLOp29zxk422CGKhM+4nSy4bjEPtQ2530GpbzKsqksatb5wsnao4MquptGZdXa574ysT1
0eMMgmbFZrFJ0aobl2YurAXcn5u0PVUC9wM2UEZsrP+ypDkD/NGdwgQGBFexFXGof5dmegbbX3Bc
qqi+wmqxL0vrIZvi5Iyl/Kl2zAEzeFTtHJndbPwYpyqd6q2kQnRlp5M+1JWJIo98GsUaVO3LZETJ
qcOgQqXqhooGJKW0GE8otG9BsLCZzOmrmTVllNmz7kIDbWPc0r8drJBYz6JTv/osY3SqclKqtbGr
ZJhuimzcAg27RANEu9kgSeVysDPKGP3FV8iT7k+sQdtEIo74XS3SU850SgoHIwsAyLYYN3Ucgaph
BbRSbsUBrgRwxnK1n9dBWYAXgCC4MVJTHXru+44DlGsQs0CtrbkIWC0Aq2gldhW7OXEkHLacnL7C
GIHv7z+aOJMHQXFK45XhWlGKxkUj6HAHC1uiYax4fwnYOXm0ZjtxaSPtnf7+Q5JItWoSvZPQ71XB
trO1UVvCAojBaCZna2zo4YordgV///+8O9SyS05tDvp7HIW1b5lHVkls2WdB0grNEf15cEe1Ts0C
g4zisQF1mpe0RmbnuPY2I/GBJhjtg+oM0DdIWlTbrGDv5cTrNnhBNNSX8bGdx5fMFjXZ5fJXHNxL
4z5NVcy+SRI5EZh7SQGbOP7Msd2AjwAKZY6HsgytvdARGM7lj1Ja3b/94ZgbJoCjNvvpEJC5AWV+
N5Z9cTJFXpwy22J7aFJBV7B+37M95XjrsAw4GagfJ4tvDMAKr+OcGPgH/CX7wma7hF/v1WjELZuc
u3lY/r6EPaPTEsmtxsVSQDkDYVQgw13yVFfizul8Z+svvbkNwZsxNx+rhspVm0MIhpb8LkKNMpvp
sbHi3exxj2rxHMwh4R/yB08VyyIM3/p5sPCs0E/26jpDzrwT8+bXi5sJ9rI10TWmcGnnQEGBBggn
vYYNw7hZYeEsR57zPg5dG5ROG+KQBXGCGnOgZ+QmFE8hI5jOs2LrlYAS4bQTX6sGHNtY19zKnE+z
5fHG8wcOc5+p16x0XurW2HEz/cNKRaH5hw0bsj/YFEfYOMC5YpBDgZBEKJBxhmyGaJY8wgggY6NY
H6E4TDlGZLQdbgoTvUzGbx1Hx8yl56CU/q8APQGtOsaaPZngq9Q3TWLz0TZTaB/em4/u7xlfg86Y
pnx7X5dew3iI5GGchJF+gjc4Er6IIVUkP4qpN0/9J6bGF3OEGJmEQbvJur9XNMGxdKvXIK65CtCn
wMfgG/XnR0NUD0XHdOdG3TWDcUjHOf43lBNWUCN8IsIP5aELgc21KZNvFgSHeBBUnc7vTLumdn+P
Ke6ZBjF/MRqQylGMhMQ0lEqxz2TgCQ5Rnj4ppqQVCZpX0xgJelNANhZcDTMQV28g6gMOEBJAcXC7
4R2W8OvgmzeYaChf/qaNfsqiOjRcOazgjkWHp8b379vC/wwFmoNt0E97h5PnVXvY26FKr2xG1q30
Ob1E7nte27C4yUkeLCP9usxVdU5TvFqOhwBU8lCaygflcyRPJntrh9jHU35ng1YyrCRlHtPoFG+J
0kI6ssHXkg/bVGNKB6y3jMQZNq0xOyadenXjaI+OrVZ1q+zt0NFRHt3Txt6ug5vZWz/JGB6niqvM
w7eBj2dm6kGRqC12nqyAPgIvZFI1AmsfkF/vA+gSXvic9Ev1cxld7TinlcSnYtxSR4Xyw9sOMKnl
wxGO4ndJuMQUtU9ZzeKlHGghq7j0/y96Y/8Z7/xv/48EQJfQ5v/BPNsRePqO/2mfXf6Df7fPmn8R
4HTJrkmkVI+qj/+wz0rvLx8joUX9heUo5Xr4Vv89/2nIvxgVhO17S9bT8VxT/I8AqGH9ZTm2a/qO
50jkWd/x/zP+WfaxvBa5wP/wz3o8OCUvpSxeynU918aqW/3+vMZFqP/1X8R/5QdoEnSb18L7JLnx
ZaraRyex7u2meSq1n+5DO3znPHVjhRYcentLNP+qBMJzxj7JDJxrBVWO4XIzuQp61lAuwAF2UDR7
Y28qWDmVX345bNyZ6vS0NFhoNl+lRyki94+6x9TZcHuY8mqP7ZPem5zWp7Kclxaufu/M3DX15L6O
VfkQtlW16kmvz3lzEjjcEV3GJV9WnH2fZGkWD9Xat4kRYAYqaBmZnoU/P5ikn1aq6tJziC2NxgcZ
9PuKfB3Uz/bc5hP1E2a4S9NFp+PybisBCqMXam3QWGeoDkhGLF7lSBrOcZ9t8GCpYgMeZLG/TkhE
FY4mOkeVT+855zaan3pT3MxBn62IbBS4QxaoLRUFPNe473/zpH8V4MvbpX3WWnrvqXKCiBktFeNQ
7SMeiy0K7+BQKKtTj4SSHO6yqGN3U2DfYmIFqSjelLDu3ZINgRuF1b1Oe2vXAY556MHipEjIakJv
64yE00nhXx02NetsYQrBvVQnjgV03Ls/SYJhj6/IrzLwzl5DT6mTZS8TdeNzEvILS1mhQmKEpfgr
WYto/K6+myqw96MEdOl414hf+tCZeHjTghZabvUeR2VU5E5D4WW1h2MnPDqWrI6VBNUcMaxYPJtN
Qn4nXbeHoGVKzWgb30zTKqqmi93DLzYY3gVTeDQQTo1jTtg0B+gNBhYSZwXd4PrZFe63cOXjoKnQ
zdT0o6eiW+XF+I7Rh3+Dp0viA8MJ/jhL78IhYRGF9qDvSGC8GHH0FYUJXmq+U8EEtNaBA5DRfb0B
6QASr4I5EJbZhf7fU9qxOmNkxxfd7f2KIkCjwPoMgn3Vol2BdH4hocgj5BRINtl8lCt2IuZPnlYv
cZT+avGNFlNIS1nAkBOG9OB4nWYzhQd0wO7Frto72fH0PkkiYiFb8W5yjikLqtmNH4dEjGxvw9vs
J+disvAfGe19HNv66M4XCLTVMXRYtxj0N1m99yvBDRCxRvXkEmNy5HZMfvup5IRlDa9UH0BVn4ut
Gl3EUvBwB0wLXz45nyZOHuPUafeGEQ0rDY3aMLcjIfCDzoP7NMqemoSalEGzZPcq/3cTJfhMOGyy
s9XfgZ7vo9S81kQCVm5Q/GQth920moE1DPWmXLybeLM/aI3ucWTpDjNA3LHKIswJy45On6mElqmB
7uDNx+IYULiLHgaR1nhjzcCV37QwkohyGik2mDrGzOKE+IGC/K1yuQ8w8jAxNxfdsZ+SffNRJcZT
+uONlt6kWceT0ZaK4LkjH3KF17mz4j0VzGczVL/m4ERNSQccPDpHMb6ytHS4JqfjtCgyCTEaK1m8
AlyeuAfLMXzT5H8JWt0YqVtcJA7lqBAYwJbph7ZfwwUi2pRYaufJ5oymH9zEcIlz0tBV12wLlr6F
pEy3Vu+tJrEXYDEibNHtqhh6u1fUW0sDLTFd/FTOvRs359ozoYXXlCxQZbIKAKlim+H+4QH2rVlZ
nhybfVapmeugMHIHqKqXPijpOuccUCWsYK3OJQdVw3jEWcOaM+eAFvYwhLHy2CIqdl2jTjrDgUpt
ZW3a/aY2QSi64ZLq7M2DlSFsypDkKglJYXkAolneQVPHAV48ZAX4RyUu/hwPwMh6H9BkDcrDf/Wh
nhhqaSICS9lkf1g5/wmKHppQkL11VvoRT/rOafRjJAquR4m9b6lG5ARpr2XqzauRgDKXBGQAIvJr
ZaOihEtTANuBezUV79qjSstnC8BbsDJoycgfbKAhzwsBuTXrH6ouqptwsESqU5R33r6sufPqxHsa
TYJ5NCP/KqzPJA/xO+HTw2rmXLCCsUAjB1WuJZ6FlTlme7Tzu0LhN9Tlc9c77SHStNiNiGGak6lR
YwipFo4JZwieh6fMMC9JwwMFiOh7jnUJWYkuC6U+Rkc8cac5tpIqwyzfzQS7VrVtGZcOSMCaTPKD
kdEKN4jgE3XXqc13SE6vUR0uHOLmRFfxJzWiZKkrO6UrHJto6rBgV9Zd3PcfYxSjgk89Bcd090RN
J2nc+JHYvleEfEJOIlRclKsCd8UqmWnPmVnuOVN+dSPjYaolZpR2QEFuXqXhJtzlYxSwjiaNMdNv
EMKeZSbDg237FJZV1CmkfJnExkzMl5DaXmRoai0Ci64ejy4M4b+Y/oPwXJfv3syGZ5ZnPJpsiG1S
/oPYGSbXzgxT3aVBxOhZb1Oog19ZPhRBQme8X2+khMtZdRgVFK1UJnuDW20W8oB6O2+sGU4smvl4
FGyLLHejnCJ7zCNoewMYWECplPON4QYUAHXJonibJ/j00k6NA7ZmCsBmCx815tG61cVdWSI7yZA+
JcvL3p3skxIyymi1c2xqqgSkNV2MfMaihV09SzCEDXP3BBCUmgt43n5a7YUfFZRi8/GJIThAIdgh
gk2bKQ2ffVI6G8N8aUeUMzzuD6kzZXxIa5qdH8oJdiVHwRXPs9fB8+ZtibaHTezdruP3wo6/7Ymn
B0ylHwNIeFxg4Euxjkdzv6bMHAtL6B3MOfrpsSqu2I3TlsJlv5deIfdj+G5k8UwS6I/JtAHrE49Q
Z79PnIz24GcPacN4MYfeDhiDs+fdOfudQcwoo8i+nDF1+Bj67nRn4DGqgyeG1ns/q44l7MvUj9/g
ZBb7sAj3yuyeJau2yegCxEEAiJltbip7KMktOwE7Rj5OMXig8lkfdXCdCtopHv2CL1qLhCiqlKdD
vZtFchv5mk6Fvsvj8dVm4/o4H2CERpuxoQdFWPzg2CLIJpjuPsdjgjVmuu+o62OppjHk0pLGgWg9
Npl5jr7CEsrSzFR77ELgBWOTb4IIxSwZOXxaSXxMfdyMKUmyeDRfgsVNomIafthSnhuO2eQR862V
5p/e1D2S/k9XyVi3C8yWsWimnht2ISnm1OKTMY2tsqx556voo4uacxwK/Ejz4g2P/F9LkmDEq+XX
fJyjKPcDPATY/IumbW671Gv2Ixp4ES+m+HLgRDnjEGTRBZGzPrc6vmWkkuiNglFAWXu07Ia2thWK
ldtHdPTY5h86qI9lhr8AOANzGykC3pONE6qU2ZSHLTGUbpO48FbtJjDu6QA1V56HR6NUT3aiMa1a
/rqs0FdM2d4MmuBbVXFBSSxOyCjtWG/hKJ/NOePhU/EcSSFzrLtE8WAiVzGKiie7AB9LIjYMCcoL
STAc6IZEhRBJ91wpRPq0uZFNutEy8SJUIHb8DjjyXWwTZV3tBHONGB2QmjAIqkSzmKxhOLC8bDsq
fR3pLQ+o/i6WwYmAcVAN2S8peEDYFYBujMHnUukdGH3oEtMC95NhvTec7pvbkLHr6/Z31MdwSPtt
NCf6Elop+YGsstc0PfCIDLPDIu+HZvjL98l7OJ28kxYmsijMm0PcwR/pvOYRAa3YMWgnzFLRTptW
TiC1ajiuv7XEd1eGSZ9daom7yvJuNAPfg0MdNoKzBj5A2oiwtG8rRbza6L64RVwmIgrkkZZ8jG/9
LlJjI4bxPfdtb6/puVlLm/2/0VP5za3Pc/ynocw+2MReAoGEEzsOt9kgegiyr86OQQaQ9xBy6u7l
KaRG0fcJctXAFvxfRl+PWxZP1wU9uca92W/VDGqBY1LMOEWBOrYUC6waCBa29kY07a3Zo3x7vBVe
/ekt4XrylFHZP4esIzAlZbCpqApsrHwVdNplwNLffotGisHN2Y2y/9Ml46dRDuo8mO657KV8bFiM
mX0E/rMtw02eu1sHdMXazsKzBBPOL4++ZBYt66/Zo9C743N0/GE1/whFF2s4t+eShilUV+MARZp4
lie8Dc+PTZt1cqcV4NUOvz+136n6UxoExUrMl2uniV/wNyLtkhMKkugh7fhoegomYVWsfS4YLcU2
Q0/ZRlh0TKyLOxDhJ/JGGILKK6kYBFErBqQwFxdU8RFvC93wGo838JB10cz0C8xLOcnEkDbT+FzC
0pwq9rkee8sR7sQ8E/oae8r8GuMJtxT5bJ7SFf3CpXNFyqTPh06r2uYaG2wGhLTmKjXSLuIMjIki
cq0/yNAkvzGqgfroyHmIuyR5GTqwHIVtvRqqdvkFsWn6hFoAJ8YXg5uY3WVPVJRxmbYYaIgmIrnb
3Pe6BQpvtRQ71kcQq+5mjilqTAi8AOYHYt4Jypr7m53UH1avb+MwPxDVxp4qUNMndqd81TfCDtjl
9eAKWhqm2wS4nLBgGUUUMhNqf/f0WfUmZ1InGLZj6T3i5s3XxBEeTdc7WZZDiGPZM/rTyelYn2JN
8raNWyoWtP5jFGO9YK3leigqmqfjLNn9OtnG9zH0qPY9dPCqUxdYV56/cmLsTBK/zWEyN0M4HKNs
fEyH/tGNenLx+FWAwCSJ/MnldurKm8OF3YJUNHJEi5buG0w5NMU46jjW4c6D58Yb1T7YkutwYvHt
cJ6bPuhP/vtvr5jlOjN+qZL4m4IsMPn5UOG+Q7PGhCqV+xRm1ao0+mNV9/eGCQs6ze1D1uMJ6E25
UrNrbUdX/qbYasWge0qrkknRIatIyInxMH8OsjRc6xoSvY/H2bHqe1N7n3EQyZ2Tv5uQFTbJS40I
s+2T+AHmPyQW1jmoGCC5axU+UudCi11DTSf4Iw5SxdGrnd/MPQgsxa/S11SA2tRuIukhVHZ0a2Sz
b55mH81mpkqMb9O4jiwQG7mzFxH5lS7emQgviXPFkH0nLB7fS1QUKhDl9ngHVRPvm0EVW+JBnOqq
ptiJtH5vXWC7uct2N79Xc0NHjD4iIV+SlpKkhMHQwnPS5x1OIkxYpXjQTfJEwzbIqDj7qNvmm87H
wfx0AAjhv3Wu4ewQdxif80LdhdO3SvzvLsfJP9MUo8f6K8CjCTIbt978kw3TQ7hErnpCz5Y3PBAr
X1OV/pxn4m4gbeFb+qVqs/cB6mHfUCjdmD9Nq79jxYE6MA+9ib3g71eIPnQq3z01/6jY2TUlAUDo
iK9JgmNwkfewArCxDjfgXy+xjiH+zL+BKIxrwM6XwrR3y49gwJ0e0mQxNX6IiXOyBZJrXd+0kXws
gNspEawfxrVOWVWBMNpqWlPCJaILlGelRP5uL8ngFnuVa1xcY3yOHRqChLRuRW8/9XZ2qWy42RC7
sCJhLQ8qlkZCv4iwOvcQKBObv1Q5IV7uzmEc2ae6f8xn2gHS6RnWDYfmHwungUf4oK/GterZpFT9
hy0pO0T5XUc+6KW6f15+C2OpV1uGOw0cZ276e+KZT0uLnqdHasvZrzjeaz3/tjhug3F78VssS3nG
par4KGSaPsyyPNL5Aic+KD+skFgcQQ+ajJ864KFShJ9BCrpn5m2Fcn9dft9GG/TKxpecVCJHYLXi
vsDwVPmfGRKCAwPEHiHAB5LPyEwPSNl0CjJTwEBJSBjjH5iceB0Z5kPXGm+1/TpluP8dvex2eJwN
ITe12v4kQYKXg6Z5MAPw7X06xLiyoii6RJHGzgEBr9HiNZRGg3QnNeKPtdKjeiIF5WBIr16zjA/K
JYmvtXNOzfxrwX+gN16wYoBYCXsk1fKOHP+dnvovfBHMZUMr1vPUnCk6peS9xS2ExXjTBtE2NM5W
nl9qP3vqff2d+3zBlFdh3cLGN4/c3V0MedJjMo2qAasRdsVFSzOrdMTNW5Pm4YpQ4w/Hs1069s9W
AXmDhP78OTk8mWU3P5Qx5mbT/BnLApIYqR2y6c5mkJQ8Uip8KSze6FoltzaZLzXOCIpygdgT0+cW
n9LCyKYvYFFc87Qoo0Gsuyk6WSXqu519+k7xZ/n4XL/4GhTvdpWGJ8v39w2Nclt3rD9adpDBgruk
LvMVV1yFOme+qYTjKtuBuRof+CqSe+vldZDBYe5n6N+zODhZ+hGQqmpt+35aNe/cm8aRHuu2wkOE
42TC+lZ3HlVxG9jzWMKFfOBSS1il8HN23Z6yTr5rOX9hrbpLljurbBx+QE0zmI3UZxrFzbOn99pK
roQ/nZVdl9VeanBchkFkmRUMeBPLYTPEAFRVzit1LJiXnPFtgli0/f+STPXnX//ld4lDtZmuCwjq
fwGUeKgU/3tJ5jn681/2n/lX/PlPVWb5b/5NlTGE+gtaCJqLTbrO8S0F9/LfqCZwLv/yhLJM3zNt
2CKe/Q+qifrLkw6zsW27wmPo/5+yDC9oOjZyjCWkZwle/D+jyvgWVJV/iDLLT2XzPwcqqJISgPMi
2vxDlIlIYKmmz57ihMOam6Tv+cxQDUSuYU4/+S2Hc5yDbW29BlGK1chgjsS9kS5P7uz3+N/ZO6/d
yJX2ir6KX4AGWcyA4YsO7NySWnF0Qygyx2Ksp/fi/AZ+24D9BL4Rjo5mNFI3yfrC3mvXtCro26PZ
Vxh7KacnA7ZYUT9DmF2u0OmjmYmVWQzu2uJriev3ImbIhUcaEIaXhzy336aQZcaITzpu/FsqymqX
F3FQVqrYh41sj0yH2yPNd3v856cxcK6NHVYSs5L/n3/kH38u1+x93YDCUmm8M+fqCejxXVslWkCa
elaQriIQfPuoVsumkFCP+et/PzhiQFOd1X/FvuleTKg29U4Wq74CJGS03oChAnPe3w8+O58j8b5/
msn/TOcgqV/DOK/Xk+7el3asBWNUAS6wBo5XJ/lqsD/2pbfVtTcAAJSETRNvigTFCQT3EJp9JAiQ
Z7ONeYptMKmjlNINvMXEYh9MQXwclI4w4+9//v2AZf6g46JDozWrk6TNWLvEhyEK9CcC+i52lX8P
o1ftEeYbDxER5Ckp8DHKLsfl3yKf7C2NlHvV4mHv6dI+RYsPhnNKMFSv+mEzU+xAPiAxTSPgjxOq
vgABeKEZSh8W0IduV2ovmeq7oezXVdQCIOOHMNHRbnqpfcREMx+G/sFOEM8YRVKxEo82KtZDJNiU
mZUUgMRyE00vJuDcljev7tYm0x9GnsVOtXCYO0ArgeeQeGAa9cFzZoZXAH92NDXsQJqHxJqdXTb4
FAoF9eYQ6ViRRyQoeiYeMyD6Ax3yniwBe58sZXDvvGaxbe281MCFHfVrkjpwF0cjKo9o6NbCZNQJ
kfLZzyfAocuhCqKbUBDL3c5p/iv7xrqA2BhQoCBRKt6bGuPdHCEV9/uzTf7Ki8bPwRH7gAWWcbrK
mWdZA94UsnM2dYNKoMJl1Uwy3BhEalDvYBqO2yegSFRIzHrheVpPXlPJs2ZS0EfCTz9NEX/FSCU3
nabJLdtfJIC+hulNPPsuCnBjiu5MdNejpLeWsf45h/1dOshi68dfhF+gOh6Aj0y6yayViBoAG/hl
H1IWhS8GksraAPblm9nBDQfE06X20YGAD/oGOaZyeJlNz0M2ET+XxYBJx7BvTqprZ/igJJ+B1Y8j
+A+D4J1tB8JXS7ek4WkWBa3rPidDkjPLYUOEW+CKEqzYtoZPTnoFrw5eNwxEJTayLYCvtHBF45bp
2Yz5QbQoS/xYMZzhe0KPPHuuVNBduWeKut/jrWdEyH2w7lJxMIgZWaeNtwPfoO0zh8lIwSy69UVQ
EbbH0EmIqz73gZUkM12LjHcEzKWBVnZ3dP2oIoqxungmmdZcuNNehd+R22MkdvLXVFpssUR5KSYn
DzINDxMF+s2LUq4+EjCHeCKvVvfY+UwMJgurOzs52EYixtrSPiXkA+6Znu6ZEvKskVdUKMQZGeJE
hbNnH4l/beEIcemyRyRBRU4hBuYkDcwllU5V3gFaqlyhvEAC2wtvM+ghrxZbmXMVkx5W1BB7DBRJ
BIVyxeTvs453M65QZpaSsl5KIE068IAV2qcXW++LQC99Ukan2d5AZkEOVRXlxm3bq2cr9hCWJjdO
6l5VFvj3dGjXduDRwnMkG56JP8yRPs9PZVE3L86A51CnPrbK8IRssN7OFUnNlfsFs0k7OiHe0nGI
Nbp0DdIgY0fk4eDvWNlPDb4WIBVhgpATmODKw+q97SdRb5tlLiQGD8EgkS6HstbOGKAQjTaEtCt2
Tsz1zXtjRpFTWvTMuDEB3lQXv7P0QOFehg1qYcFunZsw7d0sB2pvtp8gRDUin5kTe15ukADd4oru
U/KezATxHKKrI16+Z1MiQDN6Fa+VYURHNiv7Aiuea+l3dlPbFLDaPdomECsSHITw9678GyEJwkHN
41kNWv0AKn3XLhtcpyUzx6mLn3FCogdRwAl5/Un8wiOboqDREA0jZo3MjQOLYBMmcXyfeby/Rils
3D8Qh8Nq2JmLoSRBReXvmN+3O5NWBXsdcX8JKMLKomubvNLbCxPSi0C2jhUHvdFou+qQ99EeMDPT
+4grmSgDLSAFmexqttBM7iQdtML2V4amuYYldKwGMzqbljoypso27GvMrZ5AoTUbSuFSzWAV9ZyB
SRgFDq84q1K3RVrMdgL68phqdxGFx0HgYqOv61lG4FmuC42C3wh9jp6/7gN/PzMG4Ee9pKolRcTP
WBxq3n5ySJJgZuTV+i/okeHiloxDNE9MyMjRywP9uDrEiyae9xkBjDA6tNWpd+sJsYCCT8My4Xza
oWS1WFMdTLuxgchyUZki5xUoGZwZRsPgiW51ZbTqTwN6fxdJoo5dJ30kwNcLELWRAm11gVZlPtil
ciZqZ3weJtzQumu9uOMyDSr1ZmVr0bNRKHRrhnPxDHRWyShvhj3k26RK1UVq0BB10s2jPDmTfLmW
pfth8ETYu8aTzZ0HdqB/iRKyM/NYf6wn7xVzoPUQFxO4Dnf+tZ2GmUsCESepneoMaM46RG4eyGJ8
ygebuOiU85X4VuoZ+zJ4hf4sXTHydMSsI4oZogx+/gFycY4MdYWmNc4RK+i1rI9aOr9kM5vblNIh
qIh60LHk1HqePIgygR7g8UQUst1FgCwvaNfXCQbYQ089oBEcuJbmiDEZy/x+qGKwTD5H7zQRk1LN
xikZSai1DEJyfMQmxImlNKZkL+0toHi13R96yDS7rvm0GdkFpm9/2HblIroMT51WFjtvkNCQVE/s
mQbxYSmnhuXDZLgYdQpbxYFbac9+FS6tsjECVaj8gQjuul6nSqGjR494hEuJgrllGguRuj5GDYrh
tPP8A8pLi6pkN5fTz0BG2ZTnDfBzD3eywVLQ0HxsFdqD1ZoKLxD/rjMPPSF85XSJzPFZ81ykeYUL
QEhb9K9/PySeWR7HRJ4HF0Z7tnwGTqDetCW6IKvyl62evBUZeeWJ26E+GiQ0K/YsJSKjHLUrzsIe
nwmSFvOCm87FWQ/ne58wHLQA0WB39+66tLBXDvQy/BTXuO/uYJrA1lo+ZLb/J+qbz0iw5URc8KTm
gdlTBMsEqBs7BfNQ1apbkzu1jgl9xFPUHJtBtAsMwFy1jMeSkZ2iI6aXqMAlXDbJp1aZ9mnKyQtr
csGUznzERN9CU6pqTBkUcQjI2CN433E0nQcO0U0KgQUJSLn/+5lRK/Ipsdui9v7FfpXjGNJfmpRp
h5YCRsrqVwltdAXnMcG4Bqk2npnuJiS0CvudfHsa56T5dIXDl6rpvQkRXYz6iP8iZtFejDBbEwFl
1owQbSzCMAwU66bnYJKz2JDN4mx6bnjkrc61AQu37kFeI5IiE4wKB0IT4CfUNelFR3DO9+PZT1XF
eqzgaKmw5JMovLOhEgB3UwcAsP6uFyiKyojIqTmQyFu2VsWTvBl08xCpOzbYG3vQrHXWU6QbpoZC
pZR3+ZA+6/g99olipko9vRt9grfFdC9AoEHEHLazT0UjG7yYv13ZWRuh7KcGrNxasxF3e0TeB6ri
h09UdC3ZS7LwL2bIcvVWC4GNQLBB1y+IkGILMaOLg+Eubl4/sCZA6F3Y5Gwb+i7tmFvH47J0rc1t
6cyff/9Cpjco1qzpwv4qXiFnMnjGa8nvUGnv6Fs/zNrKkY64+7YwXuiLxNpoQUsRmDYh7eBC2Gac
D9jFh8dKpL9px8MXDux2YWv1BnN19O+C48PfFR7WooY491WSKIcNqeZv0wTdTMUi37dGBy1xBKK3
Y76Ga0kLsqMLB78kSxCNRFcHpDU/tSa2rtZteTSDDOpbdn9ZjXPMZJ7O/9J2oSGZj3TTtUlwmSjT
4MGFXj5lzr+yhDznAmm0v7xUNpiVVZSTtpXOW0JWMBRgLs949sbnaiIKxZlxkah2mnY2OenLvRLq
1aFgGUZ1W22m8Wt5oUjuY6PCr07duJ9V4m2igjznrgXsXECh7aPB20iTSSqS9SVhHhDBcvWOjgVm
HseH/KhITSBSfPmf1d8/J46NNbITZQiusLbXc8i8LZNyA+z4ogwUFA5DcDwW09bx2FdyLRIH8e3E
XrtpsM7usxhhZAvjyBpZ7ebcNi1y7tbvmMOaGDbbQvtpWv0Fhxggr4LiGjdh0FnOde55irhA4BoD
Zw9WHEmCp/fRUbCszQibjKWmc1umvwCKf//+4RCiz+zcQdJOAZdjuM+37MzsfVh7q2iO85NxwdBP
fCfEHcZr+04ijpLap57zRqfLm8djEYGNjWTE4RW3ey6jwULIBjgIvQENAT678lUA1oQsjEuzdJKj
HF4sspQK16r+f9o1/5/TrmXQ9L9Pu9bxx/d/nXMtf/ofcy5h/Sup6I7tEUGzjKuWr/xjzMW8ynJN
CwExUmLT1u1/qo8FX7J10/E8zxDCtpexmaz6Lga2+6+WZbBedXTEwo6p86V//zcU3dFPBfV/kRTL
//H5v5R9cV8lZYeW2EEx89/GXK6pO67l6rbDd/WA+P7PMVelnN5qDOdoGEy0Jh5vKu2PhdCextF7
Gaz5vvLsH90ikpYs1lY2l5Al4S5uN6LrW4qdcOenmbibNayuYZtt3rIQmllcVJjn8/DcVK9Or/fH
dDz2C8psgqO5arPy4mqM03AUHLLaqPZmmw8bvKwF0zUEtTyfy5j6KBE4U8JweNNKf1s7LoSH+W6e
e3uDOYWamYQ86iaWzZKSwYodvnN1TmTnnGIrvLe6IYGrQeVQjNbRqse9xLKAB5TNUB3u3ZgxAHTU
fsuQGDrKGtiwCphfLNCPCjYD/auTKAY/CU2ZU7o3KZEMY+s86oWx6wbT3fHDg2+L1dFo0ivCRX3b
au5bEc/Y1gq0XulC0+itiScTe6PMaPHkKP5D0R/rUEEPpFH9loex7AgNhf7X2fE3tRv5MEa98zKo
3LX6npx+2TzXMGU/B4ttB2LtkYRp+4Wo8E9Kd73IH7w8/cInTB1v8jIrzbwT1bTwDLJbHvLsNoBM
TcsGBu1hSCznKkTb4dn5O1uax7jKTLwg4p4WBk9O8kOQ+sHzEyiM3okNLnWKjdgvsrOnlH1tjE+c
IMz2iIYTy/3yGrkpBrzMITkDH0ukaR9lam0KV5x6v25OnpNQf7YxhKz8N5qGvT9rgWkkv5y7S9ho
h/enMR7aWTWryhvcwJ2YNRIHEbnMIKw+wumTf+KUTLeWwLBWssbsqHqAXuL/MVAP9fNiF1ws7E5x
ZB1+KuaGHIAZ/n7UI/pZWHloHN8mY3rpxvlFjRH0P5Qm6dS/muPEoqsof3AjPdtJ5QAWGE8xY05u
K4QKOtryMbWvgCORGFIYjSxttrk0D5AXWdFw212FydGXZc+JEw4bG94Pev1dKDOMbfl0cK3CDkbP
RSE1ee3eGYY79lEvHtaTw6D5PNnjJmhSosfhcnYIcteu5IWukkDG+GY8p37pwOpkFWvKSCIRaX2I
9BUR4f5fbxv25ThycGzy05rOc2umvxi8kTYtYGNSJN55Gz5zC8iRSN23eYr2fTa9NYOmVnmivUi7
coKOdA+8MBpvpBz9jTU531OtrnVDJKOh7Btj9zsvhxpVC3EGQ2b3CmRi7/7EtWIT6YMfrak37HLJ
TqVfjrHHErbw6Uw6Y5mUZKrq6rb+c29B2I+maG2FEHFd55M8u0tZu49F1lXcce2dhasrlcVPlNvj
OkaGEqd3KZIvLF+P0ch4j1C/UxSxhC2Ta2IKsFGnLkJnZxT9e21Z06rrivu+8z8ybzi1qrpjSgOw
sW2OJhM4G2TSNPvshbgfUfkjbJnicyvYFzFMuuub9OBPiMjzwfkzukEzjbBjiwLhW4YuEcJTGiMu
801kd8iWtj7v6t+ZNnEAzGBEenNr2hJSjC5/Pym9ixlxgBuJs13+6Q4C7iodqTyw9X3N3WJ38Fmh
L/vfivG+1zdvmlvd8f5HvrhUQLZndNkTqACpdQ+OGyIhtuvPDr8thCRxEayTiwwJgL0EDpAAi4sc
qdcc7tG1or1YBilb7Eg/ns5Fj68D0V6McDNlg5sUe52AIzT+Q7OL5fIP68eqs39GQ79PiUZjPTs8
FnpzB9DpGfqMswK9wp445nmWWv1Vj5rjHGq7TCB/z3384+3Mki+snmbPBW0iCSRqJF5S/ZwTT7RW
vtp0Q/yDdfSpEHibbUKgO4y/gwl2NdRP0acyHcVLq/F6RNxHuNOZrH5Vs3nWwh5yhfTgv2bMnM2Z
0UxV4oJhw5oLdKSW+wfRd0y0fdBU6GK65lbp5rUHRAACAc/1bnTbhWDtzgz17joVffkGvXnlKQI8
sVPYwrl36fNhjxW0csMVyNbF8U/NhFiohhvsJu9p1b83TAlZBKz7xAuM8dBnQKh732rWhHHdGl29
NfTUqQ0zt0tIIMsOocIhW9TjCeGQhGzk7YyUHWt2x88W8m3xCjjmmXRhbOEayCh7IuqozZLnkchP
lFc4P3KGU0I+gNZ9TpGjrCdpPo4uk2gI2PPZjrEA1jTGelQfyqQSEH+iZTBw1N3+xedusVNvr0xv
OzM9t4buXKZtuZmIlSQAMWYhQAZXKMQL2tx7NY7PlZ7c6lDgUZTqnIYEedgj6CXxUg7aRorklISP
KUfCzqpqaweTCc24t2+9HyPGpOdALcCBt4hlWetX+dF1J3pI36sZitl4yBm2Kx2Pw5g9yxH9fh6B
5C5joJJ6Xz/DuELpmv5BhBKEuFva0b2zR2Jd2OE+T7bL/LsvIU4lYPzBeojKudgieY3j6Aq3k9YL
GVboQ6HzfsqR/ZSIMApFE/IvUTcHTYFLJ5WAsoTC2g/ZX+UE4VaOFrjAuXjg9p3kmiEdJuqf+9EN
g2GE+W6MtX+uSjR4BCs1b8MmJb4cKspg3FH37+PkhvhQrIpeV7QFExJGkEO0eDPQOS02jqqwdQY2
qcAl1N1cCKinVs8/IQBzqPr4EUPLJwaPFF1uHmyyEedsUcTW1lXA3T1lvRoa+3vH9L/MEh27084L
3oZQ7XahLsFjX4dwYGzNEOuh7h6LsmQtwYNwWKdu7a37tYb8czXPsH5JewZsPDN2zq1TH+nEt2Ks
DillqiZImh6hqB1vU+2dUQa2fQ1Hejdlw8muyycexAmsinDLBJRUzgKE8qDN92O7DMzzMRh85wva
AEj2CgbAs7DdZF0jQgXzJBvmGdFRh1AlgME5UJX3nVYsZlCsENQTsClrdMREq8xq/DUr+SN9oGeC
xRq/JQS0PHrOO/3mSW74fOnNJB1XSFj4zowmucHJerSK+ObUqOVDshRWaqB9r2ulgpiJMPMdBv9t
TTvJZgFwxcYw88dwvMUAEfZ6/zzUSl9XXoVYBbM5KQ9vdooQkEqxXWw2xNDxV3XysQqnsHdGxvlR
ldyjrkvEOlUkYy6klA77xz6+9VDlueHopvVbm3HZppYPmDKBreqh/1dodPI2wWPFkdw5yP/JuFtU
qiyERBvmQVTVXzXZKpR8bDTIgLRDEoXBz04f6NNfW1513mTkDaI5JM3Mk8UnUtnFcqKXD9asnkIO
vQSLl1WY1waDtggNOM+QMxhlGEvmwaMcSaDIk/c6Mn9A5W+M6d4yx63seMzXDFHSXp95V8PAQjXb
L5YfwzwJCGZDLiAzlp+zsk9jbNwTHPmlV92ecd590uQPzszMd/YINBucGybu9552+9wlt1l0335B
Qkgbj88E02C6h9CrhtXYuU9hli5FIDRaX3/ocpXvlcIc0jL4TkP3DL50i5WbcQ4+Hq329n/fgA4G
SVfPH3NNXATckEzPfjS/01YFirfS5zZi+Y1yF0pljK56A2KRByWtDKO9pVWxycthu/dstyiwjYS8
LSA427KtzoUcfzUZG/uoHkBNIvwfgQW7xatPQtdGc1ELuUZ5M4z71I6+J/8wOOUv5PUyaMf04jfR
9xCji+wntIAcZPEQ1JSUYW3Bgk1Jerfd9B7Sw5tmRGc9Uleq6XIfRyCILNabVlRtK9I7SCyydwWh
AmsNOX4QLjtTyo7Mjt1zbVZEmCv1NNjG/SyQDNf2cLTcdoTX9zOoMj2Ynd1uPBHvvQxdlsP14tu+
YgGe3yVdhs80Oc2hE2RduiWA6OBMkrU6+cUks286sATUcvKxYfKhObgFtILDIB57uIj+8JQoTl8G
3w+KLX7m2q+NouXi3k6x6cfHrGUBSLbVQlOCZZUBnYgwcw+xs03SamfmycFsRYStcXhRQj6Z/vg9
RuLoOdb9VOJC49Thh1rutKUHXIRGmXqeIoSO4cxEszu0Y/RjeOzbtEUZ0C5ychxiqtnz/qpNi1V0
EpswTb8jg0jKFqky+6/82NX+bWjN70YWTxMjrrgBjjsFjIRfwkF9zonqViHNDC3o55DU/I6hgoXJ
aBMc+kobIAKVbOFxmIkPtEZrLrI3AUnPyjzAYJzghWQb2gzznzLmERHpxm8Da2vn6ZS+VXqYXOhD
Wr2EvLf6kXUv0In6ahXqqc7KHxNEzd7w/UBvofdMY7/FJHRAHiYKUuObLLn5/nDPqgop7xCt7aE9
z30BsghnaiePvaNBsx/MY8R8YT1I8gWF1z2lPqBSy+dI8qlsogWq3+FltGSyBS/Mysb5g/viQIBs
45JUOjT6clr3v6A2rnhr3I0ztndOZ4BjkyeZ6K9jhZAq0ZKABzElr1JH14l/Mr26RCwVizFzV3Hj
9Ohox6AvbIu4n/Hxu4tZzJBBV+/8/JYxmFglbKWRRDIit8Td0OoNYFXwZyqej4k/38wOA2Rli7Xm
Pev9VVn63vWt97xMftIJkeIsnYEGDs9NHnVvmZxoSHrzZM8uUQpaHGCSXVty3re+/1InqEwiAy2P
K4+yM19t9gq8ESssNQSeMobQsxs7xA+sjDGfxOxjYwO5OCu5bFyeZihWpswjZaTFJle032h3nx5G
w/iZSqKI8Arb6VidqGBOUpnRlqxdyAdOOLGK4LEAQvnqxMSv5OXEEBeIWZuOTwOVFqt81taiNbec
O2xPcv02tm6+a+r0MZ7ADy2b8qGfG2gqNpvx3P5Tq+aaKffJqLTlydYEJOo+elVqrKaey8JzHiwP
9rYsfHDuebWuwumujIsiiD37gmFHotrXz1rb/EGMR389bTMUi2xb8FMi9SVZolljE8TBolvjqjGn
2yT602Qb2MNHg6NL1MFgisAr++mqBvNtnsOzRCO8qkT5yOQeLeU0fuam2I+it3nkhu9dkyY7SiaK
UGJa14wswLDMpMiiATGM0SE9bjrW5rikOLB+asPAJ0nYUnRywOVncByApjzuN/+XOcu3lhspx/mT
pvLvKlYvYxhhm62DpldGwDIEWixUaYB25JnRrYVlM2PMg9PGc/UQBaPR/CzuQigPdMcUhimicnXv
qEWMaGJYddmZQG0WQE+xrvY8Y1HdY9BENQb5DFruOCZwjM4F9fK5xPRO6kH3rQv2w71hMkdXsGok
ea92rMDwu80QiNR4VFXB2tZ1fk3nELVTcYwBqVNnBPaAvcRBTAJmFDdG/mRI9o8lv5Rd/bTC8LEe
6vomQShUNxwnbU/DhsYoyhULiJakkI6tIOOGtBqzbeoMfyzhvZLSOm4qMuv1Evu2NzLYw+Ac7py0
pDVFC7JqtZjuReJMa6AkP4HhTJPwj6jNaT+UzYbYgE0+shnSS2itOsEpMxKr1DSXkiP+wKuzYYfZ
L8XmTiNqAuAm7rkFZCJs+adC3LQiYS8YcSbPWvY7u9Gw1zFVWuULPQ8NZYTPFb/7VbX9MS86nob5
czx1ASAbjmQGIlEzr7Bn1Ntc6ICAlPs2sE87SlU9+0W3jDkEPErczZp/BZ35XGhADRv1ijSrzMrX
hMcHaEOHxhyzV2FqPzbmEexkSP2Ri9UQEXughtLIdyC1ftMWIS2VWbg1U9zSkxWfCGQ5GyWXl5pQ
/MPrtCJogNKebmnsk/La4rFATMeT8DGFK+5rOBI1s3qXLzWGBAB6bJlZ9MCONRBXRDNji3TcmLLj
fFXQo63S+syi8m3ujG5l25hb2a95686FSsQBC60NDbYvCsElh0srJXnaGxQxUCPCQyvpX0cZHhZV
P7lvqCtU82sR7avjn2X3zDsXEcmKAAyuW3EWi/fEyr59/eYyL6mhYoajf9ek47hzeHQ7+XgVHbvD
riBi0M/K68yKZvQZjlJrHWGY/hln7UrHpDaNUOfctF99i6gx4ZBaY/o/zKf+QIOhGMmBQCqhijXs
3QvxrjFeDK3eYXakQwzrI96V21ynP1765iZstceKw9NsRtqY7A6lzrHo4PARMnfI0AJv4li8iaiG
I+g/y75d8zx9Kmbk7I2L+V0hnW4ea+HBpN7Ps/FOA/Hrm228bhJ/X+rOXdvHd+SS3Om/cP7yYyJg
btmZN9M3/yITItPJkcvcE+GMyD5JInuXBCRlXLvOiIvdcXKYVNq8S6f5zeJpvbLl/DC31O8kBIPx
Tn4rA+Momhh2yi5o0rzd+z4rr2QKvwTyby0cdHBV1RbUzgNOxkPS+/FZQ/YZx8a1cBXsXU9/IfPj
SrDOfeTjFZn8grgrdUu0ytt0sn+j1Vk4VCz9kUcPcwG5eDgIckATl8o2aXNSY/7M0PUPoVP6LPui
xRrYUHt16xZf0Fp6gHksxzux8rfw5LbN3m7EtzHgipykLO/SnF/cSjcqa3h/lmARzWPqZVxlCGcV
0jS/HScEc0ok7onca6MCR/oOym4v26ENmJO/F4sNYX7vcYXRa4YfUjl4Oy33pWiRBeXOcKttmhl3
Sl6xiWqrWA5n1/JhlY8OXICzNU0J2cfVJ5cvpkD4uivOBfy0HQQ6cpLufeu+D8mtGJ7hyn+iVXrA
7PabDAZmjnDaRSL6wKT7NBIUhk5l2kjX2CKBvXOj6MtyUaW2tEzOkD/nGrdMBCYUY0X8ozvFmVAW
3Edm9V2CJSJqs7wz+Hm7pj3yeECDN7Rs/WT9owaPWMy27lZcxExsyDj1eMyalALsMO9NIZENcNPZ
y6gQnr5VhwfsORwMPbVr5X0MKcQ7s4tPZGk5bo1nCsXxWkJ3CUFe9cjtE2s3DZx4wF23HclN3J1X
J09OXk6eay2JVB5QldWaRNYDfrqDJToUktEuCgl/DqP10A83mVQPoumpNozy7EVsOaMmvOT1cD94
aZBPrb+daSVRiNCie2N/Nzg/vf7OBaE/VmZKskhckudqvEeeCxFrmN5xYFBWjd4Vmsm6gg/ItsEQ
IGitTRzaL4Pg3Q9J5O0awTkKM9t3GDjFvtqZton+P562XuW9ENgraRVCRELVNXN0iBpMogCZMSXx
GcXymhEA++2jpnYqecw8LEm9FV0qoIO5il+XL/YFU7/aR3Hnqg8nfTUT815rOgODrTq15fxI6f2x
TNHtKMMkZ8SAxNz6qXHe9Cj8MjNj2Atl/Aq8KIxSE2ZxxVmndTQL8T2PYHRSC4hisigQcbobeN5w
Wptof5n+NdOwHuW4zxVt0ZQXOCZTm2wYN0Td4ZC8pZEIXCvzKCZQAKAHDzJ0Ay8qs20mgUmTdDVv
QhVuItt+GKgt1lE+79C5f828zY37BwxHunGLjhDzKroDYYl0/tFz040Q6UddjWJP4ve1wty8M9Pp
Eww3yXLawinvIixFhsm4eDMDBlkNk0NuT9V9N4qkG5Rj6CCsz1p5eMHt6JXZhAZlOr02RnhRuLJ2
ue99h7flXbKJkaB8DEnn0v0v3UapTuAj2tfwq3YksY2mzSHU/NrA1tZmM/9aPT5YbJ0XlXYBiSeP
uekAPsxTfr0DLtUQZ07OaVxVz+mY+6vMMT28uPZ9srwebdz3G1286475pwa1Hue0glmpspVIlM+m
Xt04UfR8MoIULTINHdo+CVgIEzttlfvSe5zmvUV70uUFSm0rD/w+8TfEbFGMIAaMr+TJnELJVnPM
0dOP9dOk8ybpLah/ApXMirG66cHqJv4cw+YoKckiwqyrX62YTkhVNp5PXlROJBijRtZ8OrFsEeo+
QS9T2y1VQQnHN5TT2umcANUQQ5dGXmn7pwAu7i0ULPC7xP1CA0HAx9Yq45tmov1QEIEYaI8BfeVB
uI2xrjJUH2Vzccc2ObQt2omKUX9UTywDcfHv1PLpWJE2UP32ExKKcsYgi1wZTL2z7wx5k54HIZgs
M+dtzOFpewm6Sml49wW702NhiY1nN97Wqf0HRAdoOsAJMU5mKOO4mb5TzNOj14GDYa1V+VdMq74a
enqC3shQ8tQCMzptAqGn6cZU+h+hMZCckva+7UKcZPqlUtGxqTtqmpBHnCFRmnaUQpmk9PRIVGHg
j6Unltm9BSWBJcO7R+G3g52TErNF961Rt/amTYMll66ctFO9ArJc1fm9CS5gA2hEFDWx6HXcb2dE
h+R5/I6DDHfmyHYlUyRzmARSQS8w1xYq6rktfBy0MezXFiYEYXXXzvc344wtSWsvUaqfU08Bj8HB
AdbwBhI7OkZ00XGDCUxv4us00gHIHNTbZCP81LYQiONDUjP1HmUvA7NBHW0EMsLHhGyDS68LkYtX
ThrYId0/D+ADFy18ncG+maHuBRHyUpCzzDMptRm8c8Ex2VtJq0yvKm+8NXRsktSQKe3c3H8jUm0j
ChaOJomYiHxamuikToLJir7iFmChQ3jCxqRewUxblAddpJSycQqsUE/JbiYl0aqMq5IPoh/9h6Yg
mjQGpLAzQxJrWkQwZVH9ttJXN3TTyXEEqDVW04Nf27uBfJtLXXfRBdv4pay0V2aUb2n8H0Sdx3Lr
StNsnwgR8N2Yit5TEklJe4KQtoFreI+nvws8X9x/wiDlBQKNrqrMlT2o/ER8V+EA4Wp+yLzWno3o
cG2cv60xpesxqZZjZbB+KnlNwnLlB7b3MtXaCaEV5V1mYMbMTXzlQ97yC3nWK4FCKGm+2TwEaWvu
82ogei1sqZtGul2Qcmr88fu4jQAnKfLl14bVX7ViV/m12Hchdx6phouejOxGYZ+PSR5e277Fyp/M
hME8JQ6eFjdq+jvJuleRaMfE9h+u75irxIOh1JkWFJ7B/KiaqltLVTV7CzIOO0UWVp9JaptO8UlT
roVVpc/I3zbexzhaYVmCsI6/MJLxRxpoFbPuMf3skq9hTPFE24wukkicqKeqQxhA6mi0qyaqrSRK
ZZPFXbYjZOm9d3tubxRcK0EGy8X2WUFzVq5V6aXOGX6ksfJTnBrPlzJ2i5UcAdkAoMcuzaRxF+oI
BuZXwpq1kfMzONvjzijTL5r22AadrqP8pJTK2RZw3ddvXgxBDcchmfUoS11zOncRGGQNF8xgIV/0
pYdwmIOYtmgUJB7NRSkp7/EntxT73j6A/wDv5p35tsbFotqtm9BUTLnpLU2LdNThd4m+b2crIdaW
WfR4enFBdX1ar6KsODVqjk/THfBkgXwrasZjlk+Td9KzbzkR+pdFfrQzXH/lhRJC1miDrDKjeNma
I8woZuIWkNTKpxjFqrVmMmOjEifovAzybgYUsPIXin+7lRBJ7f47U3G6HySOwaoPF7EutA20rbM1
GyCHhkg8pyMAdCiokkmsANu/TDymBL5BjWLULV7R+XQyzfpPV/TloajqcMGW9h2t4caOLDjxHNaK
mh6aBaRPy3rVq0JcMsfKN62vAeVh60KWe7UjyYbzkQx6xMzoHN050y1s+h27YPFac0MZ0DoiLNoD
QI1eC/7uiwsTHNA6XoipuzjSYjQsuBsiAdwQJsvWq+l2yD8/LOlm/BErYVbG2dHLo+9SAFIxNtso
asMbQSNJN9X30mnzvZsPl1LSwkq8z7oeTyjw0xvph9+pzfrvhJXG8E8kH3gEMOQbALTMAuenH7eH
NCwBcjTZhxaqD23OG2UtQGckC41RCffY1BVAfYBSBXquMSWsgquBAFqr4wKCMq+02MQyb0KCjwyt
XLd4lPbPByVrKPadgkXXk1qniMtbTHAM2BLaiHozUuBaO9GBCpCppnCsbuxMeKuQaj9l3m1JsgRp
GVtHVsJDnU84w6Jpyf9A+A9ZoAuyqYAJdky9JA2ZI644uu7ed9HU/0ojxt3DrsOv+g1jte4E2OZR
AxRZ6WW/N5Qfb8aivBEQ/K+PSOQ03Xx2nJ0qehmPMm9/GFZr+zhnYthVHhlV9SoM6vogafn7BXkM
3mTaBLKF/RqW3yHKc6QuiXOnyd8v1okBLk83ctAgvbX1R+cXEvdT0Jv3qpZbtH6ENTzLyjo9JoAZ
8AzWi2FsyNPFIk2aoQW8UKMGJf0CEQrLoUNabFexb5oiPQD2RrNbtSGoleZNRpG58SIxd3fseybd
H9vXX1VMi99XI4IAQuOsoPpdPrRC/woa8cusJTIvp7xy8GgvuDiYDPulM6lA81Fw9CHUrjMUR+hx
nBXbb4YF8NW3WoRlcSiys/LLs5lk1tr0y/5IQ7te6PhoSCyAkxxWn54VEZ437pE1IaEgsO+SnEsX
gkWfcwOHfgsIboWnJ9q2VBikwJDG0oBkq5U3bGrPpemaIOTgIqZh28DBLbTgEA/s3fyPMTOXRSKP
gPBLrPa33p2hHAZ3YDVg/me5XXONc1liUpy0ZFqAOrzYYfMWxMNlcDAhGwfWaXj3TcTQ2r5H9Yy9
kMN+rNRBEzjcbCbKxD74p2BKd8h46oVTdglsqvwemvmWKElYvVl8oVf9PqXW25CRCWAiLm9glC+n
AhvbcM9R2gF7WAS4jHahA7DBqT+i0PwKEvNEL54AbiYlbhqlOyRsWIpUW60TJ/4gIfd14L9HYGrs
7Gp4NZr6NvmzezXWvtIKA0HVy8+hMb4zcBx9038y9L0HwY5egraRTf5mDXA9fPKXX2Kj3DM6w+MH
lxjy96eu15CJ0vqjrSJIuj5zK8v6YAzSR2Rn9lbhL7Gnlvta4z21rWFtV444MmpgMjXE3bGdhmoL
hiZejYNPVWXowxLtzHBtde8n8bkpabpTHYMObQh8JrJlIXGspHMY0xLdq0VeU5TTxE476riCN5jw
BLF3jeQfeo3fuWBjaDIYmemcteOXt27MUZ4N4Ru/KEMdmDjLrM4/51l2hjb80JlcTK6W01wywk+t
Gj+FiSblRfzG+fqDO7g65BW0Rn2k4WxkWNeNTH7WulVu4tyUG004XyXs8EVm5GIL6+1dH6v2WLkz
MYMpLJxJE6W71kQrBPFgi7LkjzMl1Utt6BQLBsRSG9ZMPhOHspkY0UZsVPsE6ok92DA2WZ5Gv27e
+P3sx+EYVNzfTDfsFha73kWINN+tXWD/bNhclPIbkoyAbunhCYH/hpy3w9QP47ynA1Najhv8ejQL
cwepgJtcW0rrnM539S6MGV+SV2/2NH0MgVOfupjlmDwGdEumvrYzzTq4aGBhR9EoLgk8GYz2wVhi
3ZN7h7adTaoUhGf67ZulTdW+T8vjVIXBMSxj6CvOfGLr7U5xH4pjVV+1CGpyZ//ubJjpA5V12nLd
t05+YoFncyXhxKVltiwnwo+gjxtwY9EP0FaKRAfHKnIeQNzmPkriLFx/OrpwMLadQdAGI8wqceHR
ypimazg4p+eDxj7qxJ6LzTcLz3b0r2HSR6+p1kdvITqDA9EAn4lj1eeiRWlN/Seq8OFZHoOTPjsn
GDe22YwMtKGyncomuEU6cimjI9GHUEftirbjryAz5JCDiEO042TrWmi/HLbYNahqyalxkLRQewLO
d4iGeyLA8DTB7TXRNU3BJNexDtVits+mXziB4IVSWyBiT6gqCkIPmiBcd25Q7zMA9Gom8TsQd9z6
E42Tv9I4EvhaZsuVk5FUUNP4hhtoZQVz2HRO7KS3DJGdvU1rla+xx6SJnKKEc/3cV0y+ujw7pJDh
Vk1FKp0sHnIQ/2ap0Sbz3D05QMSidO6J7HC1IHCi3oRauw7SaDs2mOAb8CKVfEDaQnMPaGKUOZB1
QFRVLi518oGdZgmuiSVO+5I+C043XvqIBqI35etawYDr9fpgaPEbKfdIBlL5lQHHWqateCROV6yd
onj3lHbBD4PNxaFuEp6LvIH2TTQKG0hjiiCAsaImKVVN4K3M8vJo00/s9AA+/2lKa4/1lbLfqJKN
BQR8UbftDcPZsMY9BUmnLrnleBL4Blc648n4lKBDIVaSeR5xtxyvKK5gX+VYeGrnQwXw8yyKW8sh
NgYL3u+4py7V/W1rZvKY+A5eQMzBMXyZnovDbZqlHg478jOuMqidhV1JdIqYkzODtjUXyIJJh49S
GudLL41fnkPE5CRozcQVq7ofAj8fom5YonfODd5bcnBZ+VQBn6tnk890MvtissA2PaNz75FxhjLc
3g4N9svMnTcd44GwvGWtsO3ookNi46YZAxIsP/hhdyP8umVnij/ULsA04Ui9yIbY7SxDuluxboaN
wby16Ahct9EPY0I64FnwIVzmDn1DUWAVmwYbWa453RhxLtsC0mqK/Z6ZMlARqanPqCYRcBDOPTFK
RHjDQIEMvqirewKPI1Feot6622WAxRTd4jFOv3uA9rsEBZMqK2KjtYQAAiTHoSbI7zK4JBPbOCS5
V62rEA5DmA/pVWPn4SG02HE2BEuS5vyHMI2jRbb2SvVogAJdvmdx5uz93DEu4xQbFwHABAdjvdTR
Ub5YnREd6r6ODhhQxTYbu3WdWGKrPOs1yOv2FJnjpVFavh5i91bnBlnpAsdNjyFzL7j1hL5drJum
eyAf593L8QRhLjLO3EpayFw2KwUJvw0u9lc9qvxjx9BM0Sg4GfDYlgGFum6M9ktJeMeyFAXoUjoA
o64ZRECX92cjKkrSmzE0LA7s29s9oLJy03Ges5eclfEkO+0Jyox3VYQMZhLjnqzdaf985lTJ/56F
fIPsoVJkqHEc2rWOXm30PravigzSW+XrLPwFbh5uYJyKjdY+kpIWN3PV6ETToHsUjU/dKcar0Ib4
Qd0wMePyA62/CV92FxQ2e7rlyzpmqFRH8/JYYxul//87I4Dp7vXpW1Ire+P108H2qq9chfkjZ8u9
JZygWdLczB4YD1zoS8hsSU0JtvASyNtshm7dqZGtuUVqdzOE6R4xTrJubXNaW2LqH+jlY9K/en0z
DCwS84dqkqxow6/adGD7PfoEQnreh7CNlR5aP1UNgTTpuvKRKPQJZXQsSFA51ZVRPLzzYMzhM/60
iDKSk+AEEbLtM70hU6JaMCVoYE8/ohQ/fkbjf4FTjGz2UT3QzbpXu6pOFdxZUj8I7A1MgPCRTls0
Poxy+FNPqAWY3/abqU3zU9lm2NidZisbDTBT1YE65d+zqo/RwGQQhU36ANCQ7uxhDJYmgIEXpXIJ
rMIFsz72iOnnXzwlisZlQd/z+ZuV1WhLppsHzy0Zl/t28nCFRbSd5bBeI+J5RJ7Dqu8ssak0C3qQ
49L0xujq9Xhr3ZJs2qiKTsHodu9lJlamF23wpcpXm77gfUy6bUbttclbsqOSGS2s84dyW0HyG3G3
kWOQ7hwtzt4czpAGVl/DRVSi1z7jlyjuZbCfcjt+LZHDTPp0ayyuC69C0J47/efkSqpzc8+sq10j
maAJ0TG/9EEzLaMu/keOl6SuIe9B0Wl9ZBpJmug0uRk1ytp7WWuR/xL/A8CA9gEu5zI3aPI1rEU7
gxZ/kLKMUm2vawsfpLTS/gEPOCDhbMBqhm+TxHnG6Tl5yoqqbUl2C0MRQe+EXvCKeDLilNvx5KIp
noikjt1c37Rl4d99rqPFlHnNri1sCMcmkruYTSC7BE6+kdNsQjH74smBXu/k/OaEcmZihP3oSlY4
0CYX2HXIuxri22osIYZ4SXpAb6rD9587lr3yCnnroKEz/47JsYy70T93foYisad3VUp72FWN+cJd
2rkL387XscHvn1u8k4av1LZt7yDFFBMxVRWHvvw1lKPBuh+DzqXKQc/UvnheUiMJnGHWlvr2IdU9
9FmapwSskLDn6/MiI/DQwOeLIBMgjo4SqEv6v8YMqdRVr87pqJK9aesl+S26eTc6TulYNwsUOKii
Rfe3sC1xcKrB25NsSAYkcmIIg+Pfyhiw8GtGsWp1RW5VRAdpbmKYzahttD7EPjG/9Kc+3fUSmXhC
xHRe5eMlYWbeAIvZhSFmRHe+KMKAtoYLWmH5fGnIjkMzAdEic53rBvf1rTK9Dz0IIWaZ4HTSljZD
6Rr32aWy8WRXrAaECnujIoY0Sut8MzQC6/uUNLsociHo5mAKzKY6+BhjVqNyt7BX89cst4O1bjXV
Wm8VgdKZ9pZPjscPiyGTj5l91+hir+hQE7ZdQKmuiu6Wx/UEuePWziSdcczS+yByciQNTvtStYoy
NCa2Sgzc2zWS+ZBUcUWtDCfO9jYNQ0zddXfvSl8dTIfD+XzZ1gEqVQ7ZCxlWBNsyhdo3VSkPYxYY
gHCtgKwVFF/1AC30+TK0hEkmOE7VTqOtUE/tXUtm0wXswkUTYviPmUajrR2dHdsHZzHOtwaHscRG
hoWxcucLqi5TcmnmBRwDSXPBjv9wmLPjXi3yHXPLBj5x1M4tvWirZUFz19p5lh4Lbe3NL0VezRAP
RZrE/HZnlptu2PowfJ0/myut2Gpwbf87Gcoi64k3BBHx/MlWGjt7pyJP4PmTAd+oI+Oj+uX5o7Q2
1E92af15vnIGoWY89vvzVRRm7jWCV/Tfn6QTk9cS1ft8ZadFfavjc5DG+oDNa697fn97fgrfz7JK
dfPt+Sr1SYMsWv/6/JHCKN+UIYrL8xWUlt9V5Vqn56tAIPP0DCM/Pr+xGeZUQqOR//36TBU9aezl
xJaIQzCxQSMZQtTcEjkEXZmGqx6VBXwgPkverLeq2zFnJMnBJUfcW1eeD134eXAlFm+Q6T3KRz5b
qVztlMMw6vm9+C2aPaAu8JvzF/flYB+6VDIWmX9y5OnpKULuSmOY700TOv5+59+fP9jWhuraQEx9
fik26+gtJjUeIwZ0EOLTsbZH3TuR0Di1g+E+tWAQLVy1pnnROsu9oKA1j4K17CVB1tBHuffaEgjE
NLChLg3H10kvTgW190FHTbutx8FYiDKgYSlY8/NQ6jfe+4PRSgTkbCy32BTtO9yffolYIwXGGQAi
otBgVcI+703DQFNvNJY+St27mubIxIbhdt0aEeaXjtx1PDgI5wkOT8nAcFz1mphSuymyud5ERvxa
WQR3b35w5JdVB/p7FA27uMz1a5ZJeIZttCkl4QoY8Tw6nWGHajB8H/Por+Iuf9Ln65rGJiTnviGk
hSp/+fyYg4dpHgXsGne2GJnzLa6ZPsVA6rhu1fqiS5vpPhXTxnfzZmNByvjvQ2yDGYzBrFymDUbk
5x8YR+wQpK19JYbnbkKnhomdF8arh1uowRp/ez5E9jkIE+39+R/KgLzAALn8ULsXt461m5hXyoI9
zBLYxo8WMD5yRueGgR35BwPzY5lF3UbooQ72Sgoa5HLcemnq3EAVoI+zrGY1zt/R4GKCPeGg7gRa
8lzKaM/ZR4PaHcG9q+7CGSA6qfT6/KQl6nTLJY6MYcSt3obqjtp/35QprjKXqW2GNTrKi38m2Fhu
HdZwmyLjPevz+qxlKKL9oLu6Yw4WILfAGXMJi9iYaFlAi4cSt2lrz1i6ipFdHXQ3HfsVU+DuFasl
4/j5riBzLdipco7bbbL2RkZ0cCkrm5PlIvppvNuW5V05tQEAeeJUO/2X7vbt2VQTGB2sEKpLb9S3
Z9ITUdsbDAAJtd6yMqJJ1COK+TJ6nVT3p/Uyc8bHW1va38D+9Ul7yf2QgrKlFRQHbnAiEvAFIvXa
LGfNQwKZ3wsYUFS+oW5B3HnrmI7A0i5p50fD+D3EXDmMLAnuCi+xVp8aSUz34BT1qyybNWXsiNU0
+u2zKXsf9EgtZVaozQDdGC7TRtftfWgG5lrrHpZAIjSJ3Nk2Sb4cJcmBcWK722ieozl4qaCauMGq
qb3xZmbfKfAf3B7tPw0SzRLKmLrpFRu+wHvg3cA5ZMU7M6e8CKF/vbXaH6Q54r1qXWSGTjgio0jY
T1GxZ715yL2xP1mO967yeoLyjZ5dtTgmjflvsjSHGEkgUXCHZACNzUOJ6S+AlfRnvSzfsaPqt+eD
thrJFiaPPoqBkPNn6yRxT21Mo2d+FTgcDDkfRK2y1l4Zu0u9uDGZuJFy1BAOZB1d5vVKTBa+DJaT
NjXnW+2djrOLfUNsLY9GYhAEzQ6r207qHSSAvmazrkEjHjMvp+3llTcfEzl3t97jll9UtyxIAwog
XFKEyX4YkQGHphTeViXI1S3aM459L2VnwT+RDH6NGncLg/6g/uwKTV86EisTmCqxT1vaRwIg4cEO
0xLPQ6m9N4B7tglG0wVZ5VGBAoleu/dSYnZZyrH7kgUWmNSK0sPzy51sFhHp+qOGS9ZW5FznQf8+
aClwILfYBFrLzntEG6IZw7iOLZBZWeFdDEfDUzzZt8nT7Nu8bUILe+My1i8Mhvf6GH+2hrsaiLRD
7OO7N1MH7BXKPgGiVokbF2W28gLn1VDxV+4kx9qdcoJL6jNtG4ToTnwcFC1hZL+QXZpfXunFoGtF
+w4+niZEfWObn7xlHSXeLCOQtokeAQNPJc2zR+bKdhI6v7rUrrX+kTPQmsmn9F3h3Jw7YlXOz2dZ
hoZe5tVHAWQ2pHGDcppVo2UKleCVwxNFfFZRR+fnQ8xltIKTc02L6iMWIj0n45Cew///LKfmLShP
d/WQnuy8RWDz/Ip0/rK2w15NxsNb0jerii00u2Q+nFkOjCnMCd1LbOoEn9voQ53S3metOowYyhYE
GHrLgY7guVQhTaTcOyTorsi8DNitwwPuJfP7CKt0PGEpacDTxCPxKla0hwSYnWhTMVSl1QI1Cg4Y
GMaayhki7vMTwCK9/76kn79Oo+3nD1PCsGxOBmy4a2ct+tWq+1RaQlGmpLFnzfnfs+fHkBqnG3MM
TuGU9/vnQ4opAra+/ysk9Sy0SOiUntFgaEloYpjPRzHBgX9+1OsmlC/P1x1SMDf5Zr8XrLWGXYs7
Krh91WvTGne3bNNfXZE3S0ZcEX2VLL93oU4SYEcuYo51skvHtUbQ7cZzED41NE+WwwgSq216co0q
r12icPRXzqDgA2DJ+YEG8retm2nrtx6xSbYP1LGkp0twTv7Fm7WUedr8sDEE34nA+pSzP1s3NBpQ
FbI/MymMsDxU9Wsoiy3gZ0R7kTyQXlSReIRaVKm10+PmGmnnle5ovBdSHGiUYHOtDO+1HoB/uf0U
MiNVpMHDXqFhJ/ufBO5dF/0q6fZlykUgEmvGgRFDdx0m/d9I7hSDqq2hmiupS+4DhDiArCkf3jya
660I5BKNPfXiYJG4MBIsUZ2xo1m7oke8SUGCDqoOk10aBD8meeaNZG7DmPZWdoyxGlnFW71uh7XH
HHY7wYQzuV1+l+lnlGrz4E7YD6Ny6bp8Tk3Z/q5U3UAulPklRXK9ErGNZaAqkm0yFvYR5ikOFBfF
n6ET5yP64C1Eb78LSzta2mln/lj+g5A180NGYllWJhMnRf8b00mx1srhSy/mdw9yMyu0e0Me9W3Q
uqMGBlQnLcs9ug0Dh6718YmU5sWCUjgGHHkrVLSWOCoXE/tTzaAFM4XRfjEd/6D76v/VEOmMTsca
zuR61Zt298npqfV+TM/HI4ZGK7vPllMBbUjnnhNsUjeHeIhx/krl9giRCuiEGBJxiGSTc7A0fINW
XOItklF+GgCjPlzte1RO8VklxGRUzOwWMiSvNcMv2Wa0gFVSeZz8DWSi0tbeBas5Ysr8K5AxbEM6
7huwAOoQAuxeBqi4ZAIsXPJe2pmD/NnkJkdYJ7Lxj9DLuk1cju1x8mNkToRSK3IWTm5SKfoPw8/k
o61idAzdLUWT048SVRvy7lzab3UVsFlNKosc14ysBZ8ZXaQAxQni45lRItlv83gjkulMptgPq7vC
j2mCZDflKVZi3NYIyxraybTKJ2pEer7VqxV4MRk0cEerBvUMm+KQBQrBhWtnkLIKcw/FGWWp6TGA
cAeJGooJXGUOAqHmvyixnCM1kHt8PhvC4F9ftcEG8z1y/pCk4s5xZomWO+cJ91hVDSdfzFNnO5yO
SauvYulg4EsNa10b9PTQFcUn+m8AVbIDddtCBaI4hN2QLYDvCuTz7BfFGB+fDy71yaqyARNlMiKR
vdccFtsS7mAg9btjlQhWdONgGO5d5mO7Ie7IPWZIFI4tzSp0J6jd6tIvUT//jLDXXoIKXSAH+qgF
N4lebdEhhFz0dhwekD6Hh+czvVDkGUsAnWoErSjaL7J7GLIXFj5iTFyHZ2pzaPjhwelJgOgiXNgm
84WDPj8wsksPo5FCIqSis4Lsv4/83+fgRX3rA/Kx0eKLLOQm+0nv/vfMmdMbPMwog9bjl+dhNBDw
xWO9xXht2Vs9Yh/YKaP+72ejfhNbEcuVmH+TD4l2is12abfm77Q30n1Bz6cUlrcTdZ+/hCZ6DBGd
qojudpZRSFDIsRZCoyOkTWvyQ9ngT61jBqeqYEDjDtVOBCBUvPmBSJvuoPukOcU1NGYIb0VO4Fzh
Wa1YmH12coqS+mgIFU0u7j9jZn0/X3VjqQ7PZ//38PyYctWZgNxwo4MVE40O26/TDo7DajpCWX8J
K7Jqx8YCOR6OeIVcJ71hAm8WZGF4SFwPzwcD6esKfNg/DAHTftI0On1s9jFsED9d1Saxb2a/c/p6
VWNlBdhiLb2pqZapA345jGHdzQfv+Q6Bimv2CY0Au9D6a6eFwSqgv/qmxQUipX5gz5v7iFYdjOxq
zIsP22iYILa6+OqE91sqbfzhbbvQXjOuaG4xCljj2gNGAhSofGQeXBkCON7bOrcOY9PuBRC2v1lm
byPp1v8sHdUL1pJ9lFlXRt00wBHZ0go3tM+pnayXoM7jdYllfd1GebcotTa7xUV8DMWsFbPy8q23
onhFZ6+9xh3ok67Cs+ziUtlYVh+dCgtMDKf5LzOr+kNKr21XOiLAi9IkB+ZDxrYwCBqaLGSjOoPe
vV7kRxNzLpSMKbsyxVQrw/fBM0xmtiwU6sQYXgv7RIaCqvmtemslFbKeIZT2HcxmnjBepxW3CGKb
dT6Mpn1n4Tgrq1eNu2ePbe4VRPWPaZMF5lB/9TFcDTUl8TKjwQ+fodLeg4J0UDxKHBMdNyK4D2qH
3AH3leZbUBkJS0gx7E0HKp4y2MS3s1S8bExE453fbCvdkmv8WlgLCNEC1TewyTIYURYApieOedTQ
1auqDsKnv84VA2ICSe1dRrw28FoEAJ3Jf09/0VllNnasUVfJFnz6jz+BWwpdz38lUhRvNdO/NDVO
Nklpu9y1LnBRqyVaA/kGr6P+71k9dWTBFv6haIgkV7jHMQc2S0Mf9XNuDidH4KAgvhy2h3+h9q0Z
ojFBDqX3MTdLyA6P2bYj8LOcPsP+nehXs8C/N0D/iZzhZLqEXqXFxcM5tyZFIicu1Tk0ZFy421jg
GHNjEvfYWdwcm/ku2dt/lBlvEkDAXP0FpU3iIXcuNbrXvX3uZtB1AMM9/dVYpbMOW7vd1GxlWR5M
ANZROG+HS6iyoQ5GoE8WJe3Xi2OL29Dk+puSOmEjgJK8PFJrkbjxNxzCrO1/ucTMUi9rL4PhGQtz
KN6LUUPiwC3aCUAq9imGq5ownBjz1qg13aZh4MDZ5IlvdhusEXrc0ywZNlNfLPu62DLOtFa2lf5V
pvGrMnZxpusr3+zEvmDbNwbm0isEs/uy2iiB/sXz2wETks06H076B83adRPWyHdMadwM69an4SGl
nbBlcl1vIk5jHbc9GltwcOF1TtPJ4lhbseNPLHhchesNO8CIEKI7mN5d5YpFYWq/uDshq3jTbBG+
oe9Y1oC5uJ1RLlm+tdPJOU0j8zcucvNgBoaBzwMpTDg1X35tcDpE6iJKI7+F+KGYXYvfRez87vt6
Y8wHL+8FOjI9Zc0yznjn4pdA6AUxwMHCImWVrHaYjbGJo8lpxj9IlbSFPTvX0O28JHFkIUJW06lg
mewEQXB1nv+DjKo1gI29btUpxV6NQqcsAWB1NOWqzP/Tt8D60KkaQfk2oXPdMN3Z0r3EEz+YGnM2
UWwzsk7BmlLtjmOhFpU2W9BHRCYeXE2ZGmpPiv1aTNEynKUcpM2OW7pcf2v5x429N9lb9rqpgWwV
hAWsbekE2z7LLPAqx27K2xMArmqRYUSfv5HLE8ALV7MeYAPQo/QnLbBi9soCT2FX7WVOOAQdBhIS
17IRDLDviaWBbYEEZURs+FKOlbf20zBajpEPUW3M4UeWlPGYyFEPufjV7WY8jlNjHF19WBOfggPS
JskHXzuQKBxMaNOiH/TDXDjQFcHl43Tp0o+8EJ99p5cr4Ek2Td5mw10iIu0c2hY72ntepC3i6p2y
gwo/CZvyQpSS2raUxADeojKQZ6HOHrqdMyYxcYL5NUZjspURemG9oalnswNxa07epvVJTWkzQl+l
ky27DiLBeylI82saNwbUbjCxqCRRzy6SRMvaxlgAz88H/aXprE04TvahCnp7EfhRt4ILg02iSGCs
awphvEjMTecKb1Hb8SHFPcaEzxDn50PCVoRAsGbvpq9eSZ2DYZJl96eVvxSnHvfsJF9AgHnVm45A
ABJy8dF5LhCHtHorApmt6Pb8mOz8HwURPiVhu+T/oaY4DKnDW9DLaoev8CfGbrjqqwRlcTR+6K1j
rYyIfScgrqsTiUVYjB/83azNOn8ImCYgVZU4gmVj9uESaOUM8qWo3YeoI7rf3meRa+I0cUn2XnEe
5hSdOsFWQf81Rs8LfczTBw+4Aq6hPotB3yJ1FzoRcGhus4ZsBiSbw9oE4KJURKqxBJtT2Su/TiXC
CfMDkDitfm0RaZSsMouik+vFF/5pP4ZaMnvJuOvlKPjxJ5HDq/92IqP5yTV+4ejLNQ4x9RKWEQoo
XfbQiKBsF8K+WFqSQUaHb+BlkFMBoO+Zf5PdSql26eH7AjtiDDQFyLmhMU3c6ey/WujDGAtJdx5C
H/0172dvF1+uUhA9Xf3H0LR3Twv/6E1oseDhuic98kPAZTbT9ISPVTuCcUbpgfhHxQdHevr6GS/h
ZhLuBHI8E3XJeorc85S2/2gtkHSXxn+DwvE2LE4UN+Ef/jVC6RpmzCmNT2K5zD/EiqAfcvS3XPk0
qnh7X/Dr4EfD/NCAjF7obv01gKngRF7qXaTtImIeuAWk7b2XvgeRJrhkQL5dvkTXp/hh01UYZc+S
PdbTZgqaHxTj29oruT17WvVCOyBbp65CwhmFj8HQg0M42eML1OSfUdd/NDob8G7YKVgAa4jS8xjN
LJsijVcNaSYeoOWFTqQRA3KMmlZ07HKxCBz/NSaMuGe5+H+UnUdz5Ey6nf/KjVkLI3izkBblPcuw
yCI3CFp4k0DC/vr7oL87M5JCMSFtGE2ymt2sKiAzz3vOcyqToE0FLWBGqgIvI2aXMIZKHzouZMNB
mQaGxMnDYQ1LgSY/4wxHAMeZvucWslACyjotoptDrDUrqhM0/IosjkXIaS1CLCmlee+U4EzJxadh
xsNML1sH+VJJ8FkVtwZ0eDLSmjZkIwM4C2QRfZEMGvW7b4vXkOK3atB/w5LjGiH9OQVpH2Dqgbw0
ybsJkiDRkuq5gdEXqsUVAs8zQDaNglzzg2wmjcYu0lSpsIYgiRviO1SYrdFyDtUj7xccEi5Uh7B5
z1a+U1F9WlGiUOGbKwfK3lAMuyhylz41DTOpmPiGQXN1HDmCFL6YC8DSoA1ubmfs68eJSE41Yg2X
y7Dlh6KzXIANGlmKrKc0oDTB8RiBq/lWc6eSXa6bBA861awlHRki3CZ+dqNvj5zeuBX5ttFjZ3VL
wFOxTQW1PnjvQUPgj3q0dO459rNjD8hfLi8w6v0Xnh8SC3JAhqr2EODngDaimR1yulASf2EbNNcE
ERpd5jTz3OsOtfWR6OHObqwYx0PwmhbVo7fZllpehcu+q89cOksMSTQmVNEnDY0FbxG1XXjWdx2Q
oqcicFOGBTosr3p1LJoYKcfPn8bQUOcpcu46iEmE4IUh/APksSZ5nXTB3u0bGGAOW8M08Tcxro1N
FtH/jOzIKqt3xI77D+455op+dQLgclXXIxvOlB6Z2CAHVSAUJZZ20CExGD33Qzy2eX7DdGXDCfRe
mAAWs4ht4AbS+bumkXye4mJ22BzpaeY/HlMqgwAvuJew6aBXdNB4c9e2fKO4nbs3oGoUvWcv8U+1
wXwLD8FCj+qAVNpAqipvTeoktRcgGlO0u3syU4wspfLk0tzGvtBiULnjkfB8RZ2TcA4WXiDX1uh+
a5bkP2+W71VTH/JB09D686fGKVFQFDR2zKcY9mQmKBApVuWxLpQvJXLyQ6gf8waNobY4H5AtO/dq
NY9DxmUImXulqCHGlL+BgAFG5ygnsPHe+W8SgzWGFNYly1XhF9ctoQnlPFgRyXG7YhuVvdYoQaWp
NLzNHXTDqcNItGDRIIp745wECua6Gmuyqvg3N+3uagttkhRkDQzag5reOzVdKiaVDmLbqHaPDVbD
COX1QMY6fU3ImC0KlSb2+I3T8J5M17+fZpdS1bK5E9pHpebClm29VBr9yCvicNvJxmWFT6jT0w9Q
Aw/D3YYkKFVGOnWtcqZw6YYPApbL2A+RHjEY1AgfZkpfdUSFo1ETEkb4qYsU/D5WHibDcwQlcx6p
3bhSlZA+2cZeiYCKWzd9sgLl0VO+ZHrxO2eWkBDANSrHLeeGX64enmRBEjnnTuHaLJNNbr4HNsy8
wYU3We0ruuzgzP7atriqdIOsScbFuXfOQvdBy9J2bPCMpo2xwIj6HOTyt8/XjUcrekU+DM5AzTlk
N+rRZ8/+sPYJAJIdRgCX50CeGouOBrbIiKjau9Gk7x2wJSqj1OlOtSwjEk6IzuZKcFJQDSoQyqKy
FlWNBTNUNbBAPfK6gqFpfOGZfgwJ/64+0OhpZ2eQ5tjFAJxg8rBeBdFUga2qtpjYiVQRS8o4rhg6
v7wfS6HldQgxycdk3rvaItCQrHCW6tvSc3aAKw6Ba7wTffXWkLLE0sscGId6M3Mqu5n3wsNXYF47
r7kogCvmfQIOyuS44vc331ZB0f7pVfeDz5hcuItjIOTO21USyTmoP70wYWhSsm+IgpZupdS/4X0C
AUdCmPDUvK4TXiAfTGHO3ZvJD12v9op3CrVkJKvMU8L5LweUSMyJGDZuPKV/DtQf6iLnGT1NJN8Z
LUHGKOVv4uTXIKSfNcloC84QK6QCnEbdVoq8Rrp1sILibobtlZsShYIrg5wNO7UEWM8zG2MCO9ey
6V+8eNjpmWzYIg5n7rKHXDpEVrmBdrT06KFzNjLqszKWCb0S+MJqrnljO1bWJahyAArhInAolEgv
jaoQ/k1hI9erMeCsodJ25RFHmvlufApNne+ScSr7DOZh/up63ABqrdlxM2G3aH9hwjmpY/0k8VF0
zPuoH/qVuGeX8I2eTQ/jP0aOT7OpvuzOuMiASzIuF4Gtypk28r6zJYxRGIRkU6856z3Jh0/LHh+q
zwURGApR0GpRdD2bTr2cScrO0ClZyOHL+LCFVwam26E33xEKAEhzj5PkY3PuTAleZd/dlT4TdVvd
WaHARCWnQuFVrrXrsH0yrGgLkGXjmc4tfS9DpFHf6rRlHnZnGSsEyTxwMKWWbUYtf2t0v6C8K/SX
o8GPN3Rw8EnJ7lXPaGe1KBCYVw3JfM7dwP/Lc0odMSZmwjVuvkVqEkBcYGV4IKJSrFj0Tt8iP3/E
VctpTBT7VpV0vpU8N7wwqlnCdMtyZdUwHhKh9xI0lbVm68LFBGWopqpk23ir3mseou6TDQst9fMQ
4jBeUXkCRsTSHm3TbpwOUmpJ4HmZ6PnOxvu5yAvJiU+a44I7HDVAVfcyRIr4Sw+IEnUT+JIBYoIN
vx67Jb1V54kwDFaDZEisED6MErl3QmtZRDbJkA7HiZ9tU91vj1FHaEK+OVW7zsiIbJIukyC3Ryo1
HV1shjzAjOioX04lwyW3ulWawKCCMFqwnG6HnjZgH8jQLPDLfe5CCh37/NuNpo0GfsC55AY/H5Ls
pdPxnISqQT1Puy2nlFLtw+SoKRWhtuOe9WHCNICTcoetsgIFiBaMyGQ/d30DFTyhGUyD3IFdYFz2
CseZgU37UqGlD6+ieRK+8vDdpGeDit9JYTbFPgQDQBhstFrlEBZubBs8iMVMaU2O6JA4GNwwmFzM
0wDX5+Aoxa7z0gRVxMfELz0iIl2F61GR2qqyc3WBlXwlB7EWtYnr1EiNeZ9xHyst7DBxg9OwCTcY
3vd+acCekqwzoZqcDfy7VQHoCCM3k/4J20plsGILa0HSMDqqncM7iIwVpfPtu95XQATZEOFmWkY0
mjGQChRmIwz5i+LhIyRD4fbYopsXtQP6lEncuY7evxom7EacIgqgHJktHcdjYhPFx6Yg0j1Ruq3R
Q+lXpERKofBHYZ8a1N7CSaF8Vq7yYrCP7tW2ueFFL81yYbK6QLTwD8DUokXdmuRj1FSbxznEGuA2
IGQtnRGnrmar1IB56gfDKQrAmSTAQLLhHAOh3gb4IXl7ACFKitcMZzlWZCvgeF7ZgAnx42pIVRf6
QRBbWmsB9CBdmX1LXNYK30aLrZYHzKLJERHJdnEVELtnrXrDO7H2xvKoWZGxsJi1LArdcCb+Rcfe
hAvNjZNVa2mUzlK9QwY6pyi7d4MNyTn2TcpX59v1xlQlpkdtWTFLHgpTffU8Oulq8IUufjfGeW/u
KCDeTcFLFeS40kMeiOC1xgMI2yjDQIH28F4z/51GN6hUFUCx0Txno2YtjMR553r2kphVhXyT0alU
F89c3UjXMbkPliMfAp1jvqodeapM51V2ec+DXRduzrmvxjSdJrUDAA751W26ux+wNwUelbgU1AVD
7q+YeueMAjk02dJR1y3LKYmudt70abOAd7QdQoZYKjk5nrul4g4DiLyMQFxUHaVJe4QVjOAKCwxH
lU8I1gG1gftib+veT25SbJWXyfcYKwcnqhpWFdWddYhn4LLo6CrU707wGxd0mqmwW9GmsMFZDURG
iCHt1kgJt+Ruz70HiCCUJvBs3SWNcn1ZxhV1TjyLpsCaBb0UHrzlv1ikRw7NUJ10OglOmmLtOUAs
KvSogxPmHWda3VhFicP20KCpy0puURc4sw6S4xyE0fMfKsAgS/p5o2Ftj/rK6kG1S4ZBNKelUGbp
ZVrEPI9zaIV4LezmYvMMWs0d+syp6qUBIkkDSVa6MVaDZGcJOqk5N0qao9n6/mgBkVNDaJQQM/ie
4xqlw3HtN9OmhTwt/Zb2MlMUwUKUGQgh5MqGgkEe1Wev5JahTijVMi4JB7oISDTajhef6cQWrsCF
EhLOZAPus54JE3D9DgatD2sgitV9RskUkZDqxe+VZk2XOtcFw+NFNuT7UmHjWQSfSuR/wTTbG3XR
vyTDa4B7hiAjcwpvYB+eZgBOgoRCRssLmWTiC2Qe4ybbQI+PQxZfGBZbN9kwQjBGz1mZ/lq1ZLuj
LmYVdVlMnXP6LaFh1VXRUB0Mvdi26UiY9tMtRZqRruIDb8/miJMRZxPnmBFkQkl6SljKN5uC/Ugl
LOcz6cB8joN1o4irq0OMo7f5S2L5bmOK7sbc93eu6czKUB8o0ByWIhLNsrCm/gKyxpkRwxUFbS+H
CA05EG+sM0cDaOyi7uRJoU7ODTMF6CdrdQFobEl5Sk8koVfnVshMh1Oiv2gU5900bHMReL1c5pKb
wOhAOBVGt2G39061PGwowrLwh6wn7F9yQflRxG41M+eV6WB5xkNmVfm3uR+R8+Ycx9o1JtyDmoIo
inFzZKk67iMPDBnbk22EwL1QR2FuMFCABUQgAqtJgnLU22ze++E1TbNF24Ti0tQLiBVcmLVVwZx4
Tmny4m2r1ltRJGQiOySeolpHoqBwkWu6sS18Dd0mj4ItDgR7jcTqz12O+lr+iIKDLmS9NZvsFzfB
J9Oam81f8jSI4EAdmc4O9kvLvHTyGAzzUsjnmK6JWRiIJ99S2002zUk64hpTx6iTB8qyUuN7y9XO
y5jduv4wun05HeA2eT/Z5yqM6ZHRHSMFUWPAluKaNmVUPmskCp9YOY35YDmYozX5b10R3mH7Gisr
gbajD9D1xijbOSF2iFJR1wFPCMROcndgol2Q56myrjslBBaKfZJ8MOE8heQLFOnmqaJxoCZ1QYWQ
eenHmoaupOYSg1VFNlxCYCkgaTfZQvVEtNO4QtYmCQMINrc28nHySoJcquVwfkzmihpgGqEFN6lw
vDdh8V2qdC1qxqvjRQ03MdpBI/bpRUs8JVGWY4X5ZpI6l56AgmWimUdGSVyiYynM+0eagF9iw0/N
wKJVKIA1SqrDfZZCdq7OxA4un3qIV9siTbe6Fi4tP32qOzrKUapncYb8rqishUWqHbvRvsUYE2f9
CPkhK2DZBDXiZ9kw47JZhDnqqEvCwZMq4HD6AFncSjz7FE65SID1U6QrdI+XNfTQ81iKd92sEbYJ
oc9ysTfipFtG3FxmSoxVItfwQRmbArvelJSAVo/6pdX5uXf1zzKApqNpzOhGmB+On2OfMsptnHFJ
AeehUayC/NCCQ1d0pH+nAdCg5lgAVYvfpcXH7/k/GYo7lgqbJIOHIpGajrPWMv/kKVj3XVqYadOK
HmhjCHk0sTkVXrMo+C0a0LdK3O47x8pWljU+0i76THIB4l1Q8KLGKhPfgTUz4y4kgnyhsuMuMdtw
E3STNWz24tRn7IY6Mz2TzmForFKHBTMpLNE/fY0pTjmxALq6+hB6RtKmbbaYdsNV4iDsivHJSoR/
snWVD6Fh7aKyuWgt9zGjtjdJESUbXdO2AHXB3KpI2EVWsD1Wi48u1pgSdhU/G7IVv7eBsJmluPaj
GLdAFbX3YfRoEWVBpd5mLoSjc3KQ6X4cbAcdwgRLDph657MUX6wSY3gQ4KAHflaMDCAZkhBmUz7r
mlLdEBT2vBD6OVXynxTuyKmuqmViTnJmJN5VvZDsrtHvzXuTG9oltiL90kQyO0JYPmCkyLfJqNiz
PEicezAEG19DOiwptrMR6oXb91utg+jhYni1qS6LmFmzmPXMn+P+rriI3C4ZF700GiAyhb1McHQ9
qYXj7BopqRpbJE3IzJzLfjl26rnM2w9kzHnisaxyCL4D1cnn+WSVicqHTBK6kQG+Ert+t3scJ/zC
P6q3CtUhWbcq1E8r8bWVnpDJ1weHMFe7qazk3NtVuCcZrycfZk/hmFpS6BVLqq1DdUeYHD6hx8hz
DL7pNl5VZr3D3PxptREGgbbdY7xhAkRaY93lML1DizlGgc0q99N3pWHYmQfiY4iMh6uTeIUARYO2
E7Y3zXLOjUs8EM4SPRlGsYtqQByTOWAfVhLRZLzEFXmFFisUZ2p+av+sCabAIjMXaah/MFFSmStQ
s6JTAr3mdPJUkYduQ63H0OOAcUZYG1MVrpZVWds0HG9eQ6jHVz+4o7xHX55Dl5ltsnz7FHnaUwtL
qOor3EbmTGucaFOz1FkTuc/2AKr8bSrG+u//lw6qr6Ic4DyE8q9Kqn9++j83y+vyz9/415emDqt/
fbb+KU4f2U/9bx90vK2e/88HTP+Nf/4Y/tn/+m8tPuTH//YJq3gkh0vzUw3Xn7pJ5T9Ks6ZH/r9+
8z9+/vyU53/fHKbp/7Y6bMu94n+tDvvz8L+6w0z37za5UpVcrKeRhPf+2R1muH/3NM2gXFq1NUs3
TPNv/5EXnLz/x98M5++G46qmamikrTiRG//sDtO9v/Nw23apDPU8W/XM/5/uMMMxqCFjljWVjG2/
qSLD32VaNJtxoHI0VTO06ftfH3DlArrGtP+GVybvSCPniwKErTR9/9zW/UqBVH4c3WaaIKVsO6NM
DlufvM8R+fHS9WzK7QoHR1mEDoqUu3dYT59a31fIvcXGNuA4edZjb80JsaEpO/aXHadjOhz9fOtI
01lT0SGuHjWPM4jQ5nfVgt5M0h8zQV/S/PZeSdeGHepIGKK+uR0H6PvkbYBhNY15k0PxlGbDaaTm
/AGzeNm0wOKIG4cnKiojQ0Me9VV74xExGSO4CWXhxnvsuqyfWpgxx6ZoKMKXZiRNRrlAql2smpus
8CeDR2MqK63X43smrA/F8eLvNmuOQCqgAVT+vhApzV8uor6vyuCq4dK6GiTwsRnTajmhpFD3h7uG
vLxzcrtaVqIyPtp6m5C6fVfGOmdQm9/tAMxAnVjpxWrSm9bjvmh0M1u7bQD/ym2zi5i+aVffCFlw
j6vG5G4BcGgwQKoE3sCoRdhvRZsF3EDops99bUcmylwmPsx2qOb4fevcPlA+ssltN150iqEtPUyd
tCIQ5i9x+J8gz5UnYbj0b1qrvoLHGo5WtfQTGnDbHFsP5otrUAD9470rQbb940Mc6nLXaoncZbAM
11Ho7qC4BdXGRrXZ5banolklBExUwadirHdpKd5aCsG3Sey2F8Vsw7katN4aUpZGH1jyjRuyu8Cs
bEkJ5dGWiXZ/+fM139d/QVvLnWbQBKS4BAEHrb/0hbgVIStTjnl5YfFjroICmFXqxelGsakyxYCd
LLGGsvd3qboL1OimBUQPclkxg4hkeEg986DzhtsofT1p24TGZTZA4e/gk4PGr3mW2bj8+aAnQO+A
AGL5pXZn1geRfBYwB65q/+WybD33U2TGdoYbXPdV2Bn6xfKs6u6CJfTg2z+FZtngxuN83jmtd+wM
Ym8DOuAq6B0XeBzL55CUK7rHu70bBP/1wa8DrpcBbDP0h7XWZtGxdcJxW+tCP1lMEfPytTKlfmBE
mSKa+wYGyabZD1F24zairA1cJyA2CCP1fj9wOuUpG0u9h+KJ1506hJ3bBwhz0FmOIfv6mXBssRRd
WHO1RWDJtUFd0KW0BM1C75e+t6fiLMmiuAkY6q6rWllRDYPXyESMQt7Aj4e25tKeZk92tSqyWzK4
r5bHOdcLIfeQ119B1cUK1YNeMQsSCXF56AvHxOWpxPu2UhSkYG8Re2N4IENq7KsOYp9JfdANiPhO
qdWv1o59iAL8ZbcBttlXNOsqIaPpnDTbok+9S4COTQBQn6x0BEQkm4PBrDkN0Fjn8vQwQdNuVIhm
uF7mtc5hW0ZZvI9s98tOvyg86w+dLSvYAB3HzL5dd4J4uyMGogY4G49p9BT6lXfW0EYwiLobtwDr
2fXqSteMb7UyXUBliGtGld0Gs+WZLOZqYXtLk5HoAjwR24p07Kpd+eePVe8WADIllFcmkTAp//Wt
qLCo2p4+p62OIy0Q7X996c/Xk+kRf7721w8bGotD44SFsKMSAtz0QXMB5lnIYBD16LbCZ138VRr9
508NGPUUFBDmfh3Mmpaq5c6aHtfipoWzMV5a3sDzrk7FzgoasSs0XezCIWLT9a/P/3ybXQ1fdKYH
/fnOnw9KNvmYFe8xZu2bDy8SveofD/jz0GZ8M1pspcS4wRjZuOGFDh2Sdjtg22kaoAg13o3Bblqq
25aa4nnf9lipIdoRVpfajqc2eDaKrMTFGiCZTZ+O1u/oedZRE8Exu7pN7yAz6SFtDfkx0MwQEAmf
jYoXk5lYw5DkVSotHPyqpOi4DLdsCV2smp32WQflLpUxzlmLIBtH9WSuuco1UECKVWgF+Csyjtdl
hZHRf1JUEA0GNQcntYJWHUfPZhMra0h06lK0JRFGQ0f3q1/UcnA2dtT8cDjkZc2JHgEJXFONKW4x
IRlUL860jKLwb/lz8iFE4qhuvvfOxbahOkANLzG7z2qH6l6FQqSKM/jYms9ZrNw7xGcicunCqZVz
VY1PbASQH5tlXmZH3FpU33Qcx9tNoiQPv8oafkxeAL7wjjmpe4yoWLnU04ARZoYN8wcD7xUjxhoz
/KaOBBTXBLkubV8SgxyTVggmeuYdBPQ60+xnazBPcnSfG/CZfYLYbdrOPi+GC3Pl3YSFrVMiSWXf
XiHEoP5f4VOd9IZVSsV3bIvs4Vrqo4815nEYyaMnSICnkTCXFz9stW7neaY+pbKajmiXQKXePRQ0
Npb4TORG4RBOGHefuvYjwmOO27H9AQcwY3Ve2C2ool5Tvo2YI7FXZmfCj3vaE6R8thCxHJPgRWy9
a21EBK2KfiS/fD/rJCJEVGc3m5NPyVQ670dOo82qGa1L2jKNzfsz9UHXNIwX+IrrSHmefgzuhl9E
qXsZ80IR0aIR2iaEQ3JkJmK8smZ5AHO78NuYygy7uXKmIBqzgRC4kUgIVqU9o7XQWS+wK3XcCfpl
v49NUC5IcBOYD5dB+moK99Li9FIlIzgRbXq1u8JfRQrccW774JTAoly054zg3jhpjsrwbI/GVyDK
Z3Vslk5TLb1OORhB+5Lm5gvxklOX2b9kXdjSXGvsLZJYXeQg9hsdMAuuMtodC/tb6vh0+mXbFTcr
KBkFVqg5AIKh8FRPUURZWByDipDY8bTubYSc7PAoWldWYzk84yt+avvw2NGlFzhL30r2rjWeR0M7
R4O6KQPls4vqs800NkLXKvt3v+OUpUIJ8EX0E9TB1QkYRVgmD8J1ItPsATZuHTfaRm3UfUFCiFdN
92bG0Mwgnfz2lNnYLctA2nN00pX+gUOQ+wp1WlqqzWqDUIo9SS6e/pbzDKq5/gpC4VUBSlf3EXz9
qMHtpKdHy/CegCCCCNs0Gd2IXY+ZBJPuwKXlV+m2MPMfGwCqlmS/LT56XQBNoZUEzyZlox0dEG3m
MHID4Fo4r0mAjnTyFfAbgFgJuwrIBbGD/unDb8hzccd4iw7hv5OUgbUMP4gcjU3pa/qSdfYLszrX
QLcf7ZHqGNfp8aQ86SW54cJzp14EStyU8lIJibfQCCE5RztphPkc1Dnz0XHE70pWBRcaoPDJiThx
IiAJEjmumVVjHutuel0+NeBMXDX8Khx+uzh6G4Kdr1h3XeFoHzIQLCkeBDLOO4l5oqno26jiV42S
0MOBEb2ZGcKdPqSHbDr8jhjWEka+eCqpxBX3MdEfeqxPkYa1Fni/RdtTuR1UYPbFZ2fxjleRkU2f
dhwvpENVVRKg8cl7wVRxVY/ewTOyqyYH9GKTrRon5d6CWZFP+aQ4lUvTzk8dH+jmzL6ICKwYA+1j
/CV8AUid7V0zDuIz00phvTfJERLmVRfBwzKZc7CDBXQ9MFTlbafBoXzWkIRrr27okiJnljGfRRTX
8JCH96Ewbrbk1plOso+L92NIWwJX+XjAhfbK4YDbWtQIAH3DqsjqL6EyHFUg15Do3dGCDi6Pg9m0
HTgQL1i2kAEWnIpuFaZPj1dGT/Gf2GIxDjr0ObtnHcFD6OvGtHH/Btl+7HsM8AS3e/ww7QQdDPcR
284oMX+iUMmp9RCvYDCXMZj1auI50flReQ+CPuQMCiKTQcmbDd5MGjVnuuODWatyWvNq7Ud3/bVZ
48jiZ0H8uJcJ4ycnDe+KxwKR8LxH7R8U9Ids6T4IdcJ5SrTJp5JO2ZVfmK5+JqRBDzphjEKEqLxZ
2DK5DjJYZ5wRqkr78Ybm2g9mBfOdlcgollkDNyNpnk1pvxkj05yRaFHnmUsiVpuxCH6zEsKN2YhT
FPY/pQJYL2v950KUc89UP4K0Fgxwo9c42oITejRueO9G/aeN9auE3QstPpx1dgaAybozDVlkoXXt
6dmZa6L86kJ2cdTC70cXRpkUJy+xYHrEP7Zqn8UjDEwomOrGCNlrulX6RCIDZwaj7BQkhowedcgy
blZvjl35042eAXJszgqLmL8eIGP6XNkj9gGQTmSMgml+4vyomvbu+gLPaPRQG9nNei4WQAzPlI3w
NDgnZ9AYqan3SItvbgymokrB8LmvCY1pnQivpiK/x5XszKuniW3ZetjGqDdbENLELkEzga5TP+M7
C18yHq0ZLxhVfkB/JVSabpwGiMk4+rNm6L/DzpuXRl8sDCxnnqN+JNEX1wfM3iz9AajNUCeuv2aO
yspGNdKlaeqrHgOQUENGjhjjZhGNX1yIBGFqdEjc+fbJGrMj6Kf31Lfo8EIIk8L6FSXp1mHyzXgL
LBQ3rZQ/EINA2VjlZ5Bccs7InCa42jj53ksarGD5fbj8l9JB/+pHcQnkB//gCXLMsevsY6Z727IM
vnynhOt7oAD8gnkbD4kYELslK4uC+QzxBZ5SqLzWk86QsV7YGRaGNk5Iv95aw/z1Pf3FaGlhC3XQ
m1hQp6daD9VDEsuLTENsv+C0QDDDlzuWUXIwfXMpVHerC+voTG9ngVYRnZrAOHmEsauE+fAMnN22
L3IkevNgafWTEeqHqm3P9nCH5s7kgh9oTMNHo7LupvZummI9FQ/GxrC1lX4DQ/40FPVXzYSnYQUI
e/hTQ88YuRPVXBa7Fig/oz3h4HPETCaC9uh4z1LpVm5WnzP14Wn9b6a7n4VaHSkHOhQsNbO4cU+u
wmEFBI/B/QOayg/KzxtrXMBtEHucyMoDVK+japebWvbDDNsU6UzPA6XqKm8DGCoLELs+mk9Oq/1Q
vsTSauv5PMyctaRsdTYGYh9n8YbanFcJ1S8tlWxmDcOFyclcSb1yiZf+IivQCVr1hMW1m7VkAUl6
qldr7B+Y7SitykCoAiRu3UuaPIsUkzMiwU8V+BRNuYy6MVzfmPxSjSYneujgshj41mcv03tRUyzm
qJfWyHD0VvEb60vJQ5adbOWCINO6cQk8UN1BbKYUW4kbDDAVK/x4zWVzbyvzGfLfdA7E70077CgP
aHDGLNKjAB9mZazzMDh2SUyp51jRzCCyb1wiEC0X5RDSJiWSFbvqcBGz7q2B1fCGawu2UUDUluGQ
HXVif6vBal61UH8AKyawsu59tT3oBvlfrF95or+PxLSXgRHzcptFtjHd7Kia8QNtsnpUHah2h8IX
PWU2V8HMnuIyoB0+iVxsAiBT8TCASA/D/aB6gGKV8QkVYG5J7WRafr6OTfupddh7C4b3zH9om/B8
b3jW8uwsOzc+golRuVCbFyH08sVr84Od2vcmybR3hiiMym1xmASUpOnnjh0NSwXg84Jwq80a3ZqY
ThEXNIN1EgH0lBm+Do5jbMk6wOQJGzw6QZ4lVObhYrJZHq8E/vapEOFHkXyhN2Zz0+itjZ1yaqW5
56W007krcMhSHFAtaRnx5q7yHsPLQsCMVw3f41SVk8I1NejniruJI2jQ21o4NZSdKt8jXlDkOE98
faURVZj1lDxHaXqWTOaqGM1MCWi14PaSEU2C30mQeBVUybBKc+MCzxZwirYuu+qu4LeCWrzuxcUe
qP4WdcRUfvpVqRmcdX4F+NdkMkK0EVcE2T61Ek8pkJaldPA5lzYeamqyYJLC9OijeG6l1OG6QgkW
cKc/FGxBqflNlRRlrZZRbeuA3o84b1a0qSx1BYhabRYLsojYigaezCijjtgclfmAt5iYC0Q8i22Q
XhvPVaNB2FBMdZMFtJMWPTAt60VXNCh3nrWMrOBapXm10SL3ULgiPg9xgSECQZMp4lDCR3HgtSNB
YUvF1tvU2/qRpoizY6P8tFG7QDpjr+hrJ4kbhbNZfwD1eZWak+y11N4BYuNySCFG1BKFoOEoPo+L
oGcfn5zruvztBTQAx3atVZLVJz1nCqtqgKH/CE1x/U31LOQgTgRpAbGRi/ldMDmbnN6Yp2lSxKme
HhXLhukdVyOdN/4vh8VhkmCuHpl6qMl+sLa16KfUsl94v8WiyXZeRbx8+NALN10pcc2QuolePUKR
M+asS3gfjMi1St8JUpyrVveZFEUgWFMgQR04poOL14dvhQuBNI7rp7epyPBW0I2mxtwimYXm2WQa
cEDV4MZVevnaD5s1NaI1Qcr2MPiSd5rXPToXFHhWgyhhG+Pl2XeA13aOG+fXFrgCsENTWG0QdAIG
IZuRt14GvSQfjnrj/0Sp0GZwcbFyW9uyqOuLZ7TfVHW8qS7OHaCc3HLq4jIkYQlOUpwzP4eb1Zwj
ntWdbUI0bRwNhgzn4tdRp2dXJdi3wNJmznl/Wiatu4mQxKDaAH+dEcPrxflR6P7Hf7J3JluOalm2
/ZfsE4O6aGRHdV2arOowzM3dKQ9wqOHr30SeEfdGjNfJfjaurkuGMAmTYJ+915oLUIFCRjzRsZYB
wLCvweBXTrl3gu6R9Pma4XTylqN4t90WCu3YW9RbsP6lM6yCgD9gIL9lwOCuCkmhMRS0zppbrWyg
hF6Ujou+6cqF0dwDSoYjNvA6yG5xOvxKqhV6dGcx9gYACr0iCMlvb0HkmOs2J2ouVGhUW5740jJ8
jL2ljiuLbJcG+8nUaum2UGqypQCkNbPS7JoNHv3ug1HVx8SilPbUEqJF+GHTaF3GOnQMG2D2DPmW
XGqu8bspitdR613KNUj34YBjTmttVHa2fFU1ZYfqK31iYPyV25OtICtcmVqmf5VVcyeQkwCljqLa
E6wRkDQWq1FDUFeRbBk3+lttN1yEx3Fap56bZJf2c95rNzc7PChjoNOkUppb6ZTXogVbiHtS07lo
KUn/y0Dj2njdBmzKMRDvcujfK4vTa9IiXGcJkbfhBdzkzW2H1wozM6iu2CfUUsvfaoGsN+kbCxxa
/S46McG/0P4jFkFqyCLd0ct87RRoq11XrBDqIMrGxr50m0dfl9laqyjz8qi+2o2mLQq1s7cE0R5A
B3A2QcXYrDklU15BTSUBLoHEVLGgdH9X2Y115RHqz9omcy/zTGw6+ia1CAUxzQWO3FB30IK0e8PS
tpCd7iAFz1pMiFxdbHWzfhhwwWa1u25KTgS17/0eUoVmqJV+VOqxTFea434qmQ/ESvvusGlP57/9
2NZHM+kuSXcsc+M2+toadf0parz59G+BzihpjY3lGUe/ctdpUZ6BAxYzrxY36qM+hQMqbGggEmiA
tpcKWHMn3DfUX40/LYw9QqB/KGgp52PqnGpyQZLI38C8OIbgM2xmCTpzCDtUp1bjTEoXyapxprA/
TC/NgScQ8f6sxLiYaXHSYGPIwrrS25zFfCFrTMqehr6fWB2qcwzfsyYVn+RzLHzjSh+DQUa1sUOk
iyiKZ5aWfzq+3A9NdZFmO6+yYVUZ1YPCmopiGSrdEQj2ne7b9+h6a72/Svp6VeAB5GR4Mh2FUZEv
7pCjl4V0iqEgIGHZKT4yi2x0BgaIY5hHQS0V3UQ3I8GRLjlVPHRyexKP54OxSfp0TR+dK6x96ezk
c7C4arvtJTY5x7bOG62hla9bR9SmJ6xr63H4OQbtzTS4njbI1TWdOBZxq1A7QB2/FGRDcHY62fkt
8+WtbfiiIuXeQNFngZpgLqnZD3pyhRJJwQJZtOQPjwJjEzruH03xZebRh8jH2dAOGuOswtg23bSS
9xJ7a7SjnOvmB4ZOMUdksYzIMJ/XtrJynK09lp8Ctqqf6AvI8QiUcBNnfnaEDoxIvuihNSkkS2ot
ZgpUsrgmCe+xvK3wORYaKh5P40JmQeszWD3pwXisskva4sAiDqvXAJoMi5YVueCw4d5bm6L43Zpb
1dReg6recCl56V4ZFcIRhK3NByqX7dZvtIvCaErC60eAvERw1Af9MTe1aWS5JM5nblrBySmjz9Fr
bjaRor0JFsdG39/vSxGe3XL87iHiq66DBwF0h3tRYT1YUffBCm5JciBE8OLY4s9oQvFZRgOkrH6h
WWg2zUnhEIaEV0okqgwBzp7lXxh4Iy6dtUa/12X2mcfmC1BGeybN7t402jaoCT134vZURO2JFicy
ixEvOwepNY9FmF0QvZ1EQeKOHqYXztbk+8FNSwLlENjxXZBwPeqH2Mmuum1OC732HBoj0u4GvUl5
QzgNlqlAxF6bGsQlIDhm7K5s09oTrUarDS1kEn+3g4OOLriO6FU7iOvY6K6ic19U1JN0y+2X3ghR
wijzVOQso+XRV4tbmGGkz7vv0JCnKfqF0/+3N5RQ6ZyPxJLvqaYdUl5TyAeuCBocYfGlKliGe+0P
C0wPnqIZHvCFF5NCwtitkumNgtgwx3PGiy25GrshjouB025zBKeAEzrc8IV8cV3/lJQrxQn2Qc+c
XjY7S68/fUAYUSiQqzSLWF2hIP3Ah3JVaErz1VoMqvMad+p+eh02p1abGlKVe6UABaR1K1PXiMjJ
fkN1ulWGd6iVD0/LzqkhD934zon3pHnBo3S0a64N97inTZ3JXwQJcgHxtJc2G19biP41GT1aHe31
rnsJnOBu23z0ZaS9EBzyjpF9ZukfTV/Tl/TJEMhqyPKe8s0brRFWMTVQ9pUX7jRIzWEhDgXENhfJ
V1vcSSg312Gafzduv0kRrnV99WParrE7eDj5lT7kyTN3Qio6IwS8dpCqSGBkVNzsRofPSh6/up0D
G9i9VG7+gurx4NDpoysKB3UZauY2QXM+HUXEu3u9ADAPkbPEqTViFRmEBbngRUuU1fQK1cbY0eA8
s7B+o1RaoDc8uAWw4EQhhIhItUVQs+KBlBv33aYS/boL9a1uUIoQzNk4L6Zl7506WoXm+BU6ROvl
UXEnQOXS55SVg7r1rPCol85V1+y79/TqaOI8tv6iWpQDit44iX+0WncxpX6wS8ADZUeDCjh3lPdM
BEvFWwLtH2ei8JZp4nlkqbUrJ9R/Bz61S66av9UmDo+Ba9WbVL71LfnzRRlBuJTDXMuA7Dl4Ecpo
l8Z2zJgRg3tTISkzNMwpGqulIP+unXDKQKZHnml00xT8NYq5rtpIblGPILxOu8+sQyEvn7KDKL7U
JK7REcPrbdWi3PhoPxVyqR5KjrMdU4Y7w7/jsiwqkm1GmNSKSeHRjy+p3gzLPBVEdzXFh+t1AIkp
43sWA2sN3HSNQDMYIpzfPi71UGZHv9aWvUPct+QqAU0pT9dZR8OqLiZET461giE8pkPvvRs5czuV
u6xF+Fb1wa2mQQ3uR10QnYKTbUI7GPlbRUG4SBz6CioOWSHx7XQdN5aGaSS3o11kp/0Ck+13ob0k
EWAXoyoQ0RfN3R1pxfm+ipiQ9D+jy78J4VkbMQ4cZeSACJlDfSrnQCZZCNY2lsGasPaoB8idOEHB
EdNI9YaHMm9typ7Yd4iOIlw1YFiwaINDNdBo7NVSxRoNwUUa5D1yMmIY0BRETaTDIZHjvPUtJtCd
9tYxgz/Ai+RE+KlxQA7BSGqRhn50VJSNQWe6tPpD44z5MlXFS0zM1jr9jqXHaVWJ3vOAjLmAT+66
LypK06Lw1lBUN06lj3s9+emYJGoMmE4DKvF1Mob1iqEqrOmcoYNNTSTiAYevht0OXxfxJfC+CQzS
puQoxigzIxRTw+8zHZkGmYLMsGHIvxA6XEIdFYjhfQjsKFMk7htcRclqwcDzxBKEUD57kbvMkRT3
YIKW0uruRhLnOCs6g/lZMd5ZrNERR6m76fSAz0UVv1aizRZ1g2B5wOE/I+5tkRb1KVDUvV26yQwy
hraM83KhD2VLGFKxFIPNCXWyKhQGIfB+27F8D6yZ4kd4eovC5orniWUXV8sgapBIxtTyQPc1j6Bp
XUHWDWURA4GZaEhuo/epClHMCPei6v/KyjEEYoK1NnBULLTe0ehZL8B38nZj2OBpIJh9DvaVw8cg
1W5eQWmSsAp1A/XLmuLgN7DTnW8Xxi5FCbjwPcDCKMNXQWqf87zU14KBSkFdofbGd08vlGFCOwAF
XdaoaxZp4BPTVPgkrKRQznWXnkJ9UKL+ZyQA2NcubTYsAPm8UllYJPJAj5e4NCwNsAiC+UAL+zig
Rt4maf3WWh7aJFYkpU3D363on+eqf2jBgRLiITcCd/I8Ri3bg+me+ezgTJhp4ZCxmJvJPQwScYBb
l4QlAv1xvJQB81LfCRGQx2+jheq7IXC4SXPc3dqNZRn0FrVn+gTKaO5jSVvbnBdmqZ+o9CmAO0Et
KljYt3fUnndFaxAeaXWzROY3oAzGEx6Oi8AtGXL3/qZiZFN0rfqNUTWJU+uauabPJVzg57GSlREp
cEbrbMmn6lcpzNcA1y1TPhi+hROeW1XfB0Y4rApPfinMxhl/v3eh2S9JM1iZCq6iWEMVbKYKyQs4
3VxlOya9+tLlFF++BjCwulmFRpsKKfICnbVasQLy4hLl7a/GTW657/wuGlLsG1PtFh1W2Viq/ckd
q1NXVQdDlNHKt1nHKxWjsFjzHMQIKFRqyTkmokIi8wENRdxuJJf2tRU7R0M4N5814dppi51fwNO1
DWaOMg0WSkK8ReE358i1sCxglw8TJ101EC+glsao9Bgw9VZoE9cT/HRQNg1V963pVnQhF/kTpw8X
i97FARmgme2VNUPzhBp1qUD/YzaLfZSV2rypCvS4zHATGQtQwSP4wEYxL6WFwA0Zxr5vtN9m1R9T
w612A0VhopYNIvFwFliqs8V9ZbMEpV4vovwjI7RwLlTvAXaVelGXijhaIEhdXZxaklQULtiZUu1g
GFSvCuCzDoMz2uLhXRTRlpAIMOwm7TCwv7vKjL4KEeTLTNhfFqtzL0m2JYoDn24ctTCqCcMI1qkM
FH6RfwoNPtNRh855eFUt6xb0SA0EYDSakZidjLC5CqOmXjEcTNyhXs4yRJ4wBWlzut1v7BzF5HK+
JOkbF4BkLXnWOleloMB2TqzjAc372AZQlfB/xGRxsLcjv1ukSj0D/MmImtnd3GNqvw1MY+lHxbfH
ROSg6faX0A2DNWL6UMcgWWRjqM+yUF8j5e5BSNv5peTK9PwHnyDmrmrhritHm/DnKCczXDtBhBvF
otid99Fk8Svtk9PXfE5KkDiIpguuhlRwdh/upeArk7dDNXHyrqFRjhuVjqLIQLznTfADw5KydOHb
Usb9HPmLaHjr1Mq8WgiSGJRQZ1N9tRo98BYazyIYmMCF+QiuImM3ymPw83DtZmaJHYzDRwLRrsEM
MMdiRJ2pFIzOWUcsiI9+mO65K8UrUliKppz2d4HLkvFjQkE82ntReY+6wImlBPJAQiFOPrO4k2H5
CwVth7pgiPZe7hL7CMEniYiWSLgOTmaq5N0mBWSVe0wEHdKY9vgVD7kewvQK/CtdlFySqiv96AFW
+ZdpkveEJhSJiFKeR9ef+36dvfj6d9IUIctlucf2qKXjfIwszv8AR7l2b3EQOit9aBosthqzqIZM
NxU5ExFuc96MvrQxiS+Zn72rhqFudcwftNUIioQSun7z1f7u5RkSr2fQfH6whu6uaQ66K4s9+S0f
0NzXl3RjkRVEfONaTpp7IkqvtAa0vaMwaM4Kv15DOKo2bVW955Zdb5jamjTLAj5V2UiZo0z2eS58
rL99qeIdtjPWAwwpB/PQelMMIExYVoHqkprzM2ujIw2kch+l/c3SAYRnokLaOHkzpfeq6vwqHUvi
nD8UKL6qeTe7JltAfwIcXNmIK0oxJzmFzps3nH2XCUjBYlWq5amvHLl0aG/Twkbh6BWSxpfSHqym
oJNsFVSrEt5nnx5NfEqGEir7Wot+Kp59sAh9cxRC3zqLZWReDQczDr5Vn3aXajf5yotxrYZoRvys
OQmMpMshSWiUInE1c6h/RkT52rP8tWQYnELEokzlHmimSAOIjJvWfeeVxckrTy50j3+XVbLOo2rc
tlX7QxDFTmoW3yoHgN/CdtaR2+1Nod8D8KiNVzkbheI6yYDjxcUAWCHILqNHOT4AJuANF6uyiT8A
Vwb40vxyQRhrVSu02WMH41gbEg8D3tEcV7oXYpgkNodAhUXcS0zeJpFwOsVjWMTOMlZpBrTZutdp
CgbaJTAgG+Ac6sGNxJ9d5W60FpeT2jfKHp/rGuMCSXRD/MNCW7boRiqTBIad/x5xvpoFEOtw6rSr
2LL9OSk6/YaK/aKo5qKGrrAQJfQnyxv8WRoOGKldzr4q7762ok0EfWbna/qS5VFDckbYrqToWPCY
t9DMT+TxykUQnWAwKSji5gU+1Tm2lnkPEwJZIXAfgwOl6wfVYq5Z5xyA3u5ZQBrdWg7ad+lGd9PC
hlW36PkG/3eXJyjDEpcAvD56s4zqGMHcmbuTUquDn6MnizD70RuWMxtC2jxMfzWqKO9zCPdqMurf
cQKdJYTCTdnZSc4Sub0dCfU4t8TCcZGhzq0M9Fm2NY8M1/kiufY7THcV/39LoVTMeyOVL0Ngkwk3
xuolUhvWcPVUu1Ju11qIEEtQAFcKIs52jIdDUKMBy2Kl/3Am0qQfYlILPM3btlrxVoeJuU+iGt8r
Iq4CoRylQCXL18EZ2s/UsDtchIZyzwldJpGFE2PcNLTyiTiuotsYe+5DE8xvYSoClZpIk1L0ezdl
8OICyfySmk3/Yhjfe5MmTUOI4FirmPH7IF+EkiElM/j2FEXqQx+BOPjtdM0pxqDay4LBScmXsGh1
i+tEDlKmbdxobWeWcSDKycU0enRRKptldXDS2q0XBvESRxZHNCAEBn7SOG1M2gnsKw+BMkmU49fY
+T/HPBxuvd9EXINgK0VwN788OaB15lNrBJ165jpAHiYIqw35zOGyiunNdXFmMub55w1JVnTkBCPn
Bjb9MQ7Ei9IKImu6IQK1zkMIMs1Z1w7DMgasyFdMkc+E6RE9dHwwIyti9hqv1UEiOU5Eyzp0FUd+
86ZodBfDSM02idY1b01K/9+LVe/kxl3yxuCk1mvQJ3ly7sB2nPIcNyRrpvpNUVnEmFbHKJ3ueSHt
bmsSrbk3BsuAxTjFsz/v29ODAXyRgnax74LGBGwqhK/sVNkRPyma/C3t5Vlovlx31LbbrO4+IxzD
D8W0onWTJN3WrbXimtJbI68OEYgg115HK7V/3uQd7jC/s7R5q4nsGngbv5R0JnLrIRK7RFiD86Ei
htGUH2aYhQe9o3BHl3B08sY7+n0+btUuOLp6mhz0FnpFQVWs4O9gFh4unOmtQeqR2HgLjlug/7mn
ZklJjAyP9wk2ree/lNxKdmB9Jj6F2HWWJXbPfyGeJ4c0VaNF66kIM6cbz07jHcDBde1b6EVrp7pF
F62rxe+8oqT29Nx4EKXEsBQEuJdkjN5L298FOS3EMi/dJZkGXDKp9wvrIXM9e2Quc5Zuy+VKslIQ
7ktpEIsWmw+nHEayhm6oA81Hn0F907RJTy8+m0o3HhFjt5aagERU5x1L6EshKJK4MrLKjyEVuEAc
SJwPkSkR8OYrmDxkXtz1cegw1CBu8XW1pgdnj3ff2bpaCFY0M3Ty7EplhzIAPYrdvBDfAjHQcNbS
wQSvjwDYSkaPBGHAtbTITHrBph9dC0BZqUm1FU83eV/fsSxFp+dDsPIXfgWpmHLfXhM7YL1Q+Sx6
Rx+WRZ15/NEG+6Ue8x7deufMvOluCqr/ZBvB/flDRuCrvLPii5l9oGxzCOxK3BePF6kLL7/SPXdf
AAAAoSg7/9BBpSIYPLz6knZUGFn11sZz/+J5Ub0EQjysjNTwXkKRKWuE7QAeeX+NaYXXJuO9a5ar
z2KjUF5iq8J5HjqP5z3X0MsbYX9zhd+bozO5DgoK6z7/qftJf29ZhlLfhScEafr5+SOjMxe93t6F
xrrKUZroQWe/5GprqttGcyKEWsRh9I7Hwmn6qaTtm5PQR1eDAkTWTfLouahvGjN0+NuEyYMkabEv
5WQ/nu7WHMZMrY9WX3DeUtMHILkBO2S7e96zpdffG/rJWRl498p94EETj0x+WwmfizZi+Tf0Y/kY
FHtVpEK/hjKoHkljnZw4Jj4zEOtGFfVD1+SH3ghCKad7sqa/wUjfOfSOVT0cviEY8jtlZWviIS2w
C33G8qs2mnr3vCvzUJ1nMX8GT6maR9nmDDgVIi3QFdczEdTdo+45+ecZ7drn3b4fsmXuK9Ea1nH3
6JvRWpaOeVF7UwN0GgwPW7TE2tV5QB5nPTyA5K9l5k/WEuBfrXIMyj7h789N5Vp3KyRytlbS5MoB
53ENMVArRY2Ch8eemylqnML5CMiL+NdjRRsSA6t39vKv3alNaCwLy68Wf+0PYW25bmkkzf96jMj7
HFgNE46/9ieLqt7rffj46yG6vtax0FKWUP98wSS/NheSh/7a1/MFFqOYA9SPzn/ewvTWVIUSGOH0
YZB5cGytVhIvs7G7ojsBokjOz5tkDKKznUNkgvJ6/XMTuN4Zu9qMCK//ecig7r2U6eX588Jq7ENf
pfDwOi09D1GCP68ZWcd3vYsGwuKuAdblPDLMIDTBrtfPDR0boxdSOrlMlSC71rm1lHDmTs97z5uM
pk8aZPqB5c6biV96URHue8lEw1fOLvIfrKyvoM+KhzGgYKukmq7pjprwxWpv6xbVWeokSYvI+c7B
w74kWGLXAknzhrACa+HS8phqJ0DC9BLhz5vITae7zxtGmSOKtkD9cxfgLR4ARbNIKP/nY/+xnVok
H4Egh+pvO5m2fe7p+VhKi5kPdLT/j30olAzHGDTaoY5O//Hsv+6aRQpeTeEP+O+v4LnF87EkTsI1
Nkfaz3+9j2njePAaCpIOQk7Ptfdvb1OX48BqXBjp3MRDjG5s2vL59D9PwvTzhZQIUkR2lNDn31TA
EWZZl4/KNbuLZ2eP58MVVdA2KLBTPe9aXFIWLKGUzfNu4Y+fzOeNc1TnxasEBDuI+q2oW9JjpjTT
50aDpmprm6iH5fOnSmo2c7QVwd6aNgZoARtsaG8KCZv3wuI7PL2cnFDtPQlz6fz5JFNOMYo2wsPn
k7AZsmxG73OUyli/6UwvSks0D3B2wOZr7c9rL2vSAP2CdsLzSc6IP6OBL7N9Pqm0lQ/6gfbZSWrx
Wme35+9NcvLSvJzp1PM5qsS4k8aEGT7vRgS3zXPoJH9eO+3NXUs37hb2WXrPymTz3LPUZL9HuuXP
TFLoB8PMUbt822x5TTMlvdeJybGosnZZl4a413kZ3Qz/BjxJ3J8b2LoB1zZs7dXzsUIp9LOjeGjJ
pmdPz4mjmKuaUpWb5xbMh2FyZP5VTPt4PqS4xcA4O4x2z8ciObb7FK0cWiN28ryp9OInlmR//7zn
e+NEmUXk87z7Z08C3rOr3E0JSgunPbOqANhdmIbeV4pvqSgr8QEbwcCnGFqAQYmIrL3wTFis9zWC
cJ0jRXVOouegOnZP52V6pucp2zBTtFcpdNhaoBHXauA7b3UrVs8NKg2Tg4hG5ZBGNavfFOopw3b3
q0NQnvSlfDFdwvCoApJVojfNp1Y8nj8fO7oiepjle5F4Lic6mlzPHyCgo2dDauaNzwueQjdAhTft
0arPQTeiqYZ9tzIbFQAgMxCu+tnr8+dBLoxZaDsKgaygKIspTJsWvPcVaUR09kn8XhLejUKdSayO
t/HVd/TdcwOKihYxSBmeDNRgJ9vtIPdNx4U23ilIQo2kkFLbeIlnr0QFm7LxoMzq0fBuIZ6sErRv
ijHER2hR/al1+HqjkTJ+eD7K0H4cPqh+GQzEebUjkYQGs8ls7blFV/rXyiIiMMhVZ+1AGtv4RVZN
f5i7nHYRenh2bGkr16HSMiga5CAB4USJ3nSLENXOD8ekuW4mpXFKFPJ4FbgOABym395u4kE4X6KT
3kLzdBQxDscGrbf/55fbNDaHKNTfMMEbK5VATqJzh/quq/LXc9dhBtO4a9x777beZkCEvYYvmb6p
ibd7blCifpnVsVZfKtk2e8XMkmXfuMVXlLw8NwhAli9434zTw5IZetNPOdy8uAEDEh5c54NThrGs
PL/fBVHZXx0WMojqeF8qV1U0Ee5DtQNjbcBM3xCOlDwom//sWzhGhpC8y26O1oU7003iFaKq8EMJ
WGxNu4CSDKorzv2TsDXjoEVFBVzB1X/YJOMJJ/lR2DDChsBRWFCF1lkFOTF/PnOskg0WPNTkEjxp
NqhAf5QxvVu0yP+8PM8rPn3Xo7zW8WljjU/WMd6OV/7bP3fRJo6OZU1RLwFsxT19pByHVKt8auHP
5wYQHJS5VL3uaMRjfKoKOvvPY6P6ysxMhvRTFaACzTwwYRum8mooqGT+vLEhO7d8DHBtxNaSq65B
+hyJyiz0+Sf2fCRf4egZ+/z5KBricBeXtMj/2uhv/3w+yXWEuX/+ix4bMI0kQLViSNtb/G138bTP
50bPvf/5yfP+n93RWUumZeRqqGwyhp4/+f9u/ufnkYbcSob18OctPLf889ufv+hvL/HPb/LcptjE
nvrnJTy3+c/X8efpzz1pfGvoY8bx7yr1s9Vfr+P5r9wyi93/8TWKX//9X995g7EeWkcQ5dnfgRmu
9zxAf/gjE77jf7AcE0Dkv/9rHX5lX/+5+R+8hvYPXXVNhEGOYRiWbtv/wmsoxj90gnpgb9gegAuH
xdu/+Bqa9g/NMXSe5Xqmzs94VpU3E3rD/Idj2ho/cj2bgGrd+F/xNXTX/ne+huUw+ddZN1qWpunm
RPX4d75G5dat2SpfWS/LF1ULdtL33AOXomwdSs3aZ2I4xvSutoFNFEh4yZmSbFkT5WhVB38tDRrP
o3TpXgtzq+kZVbRbrOlgS2ZniNqc1FNmhaEmiLHrMw3W/MQAZ2YyT8ZSdiFbkhCcMKoOLaRKx1N1
nAze0S7Q+seoHEjNJLqE8Stuh4rleotYaa0l7bpA3TkmWXZxPNR5iSsPTYySBvm9gpNLCxXBsl+D
p0NzLKoY2/HKiDIPrp3ZMz3RQ4IZCwLPJq4ixrONk/fVInOybNeNUl+xBoMtULb63Ot9e1GGg3Ic
sOkQzZNAt81QPin2j9xuaM+WNa3J3K1+5r3RkwmDHkiTUbrJvTFajTpi5kZmycqZ3s7gFO22C3Jr
FuiatU70yqL6m/Lp2QLH7QcpPmPBrJx4CLuKlb3jNgqbDeuqjIlljFvr2kEfgwqGjjpWWwo1o94h
w6LYTPJdEvsEPpaLoo/LuwiIP0ktpTsZmD37VaSPYEfg8O7RxyREy6QfBkXEvLPQFvoWmRNxeEsw
t7czdbBBc3KoDtSr8Rz4wakZs+SdUI+rISukyaE4K5w+58Jxye12KvB6cWeuGCcy7d7AyKqu0M4x
tComHF5d9bZWVDKSZD4PhcLfmaXnnDliH2FUnurE1Rdda4ybkDgJPTO8k+0NxszvAIWoBdlNHPjo
zJooRMSFQsdMYCEFujouukjPj53ucl1IYTZoOrQHPijQ0orXsmoRAGyFx9/LC5a9F4wHMjoJ5Rgs
yiDkXS8aikh79JullmcWC5awP8JoYu5fqe3KdiJtp/TioRigYmgMwKEfOhuBCjdpiE0eydgOmcQ6
8RE9NX7W3lV6izulQigW5soZCD2dSSe1IK0F+05kcht0ISIscql4Dc48R/JxqKV3GpN2IL2gwbbF
JXzRlI2ziiIfJ6HmvhFa7y46U6l+xj5Mz4BR5Ai7YyTsqVSUY6ImDzLkqnfbKZjvZYtM7xv8Lmmx
7ZOQaWDQQSyE2hAO/ZcpUeDZTgh7MlXNjXemEP6pZG68fn71Mx2Dft02xLIbiMG9apg7mrQuSTUR
djodC7sdZUe1wB5bM/ePW+i60/EwCts+0H2GuWsiZd+rjl7tHaOu9jhCDCB7oz5riS2FWSugUbj9
6nkP3dmIwMR0F5otNk1YFNu08MpDYI7l5PPAkGqClxNj1M4FGW/5zOhbggdVSNjG1C83VRKzMowj
bkUmhl+X+0JZPf+QqdJZ+4Ijamqpf7VE+eqSPA7tY5AvpSohjBVirfiuu+lzDYdxi7k2Mj2Camsj
WwRjG5HaNYCFpgWi4yju3l0E+tScBGoZ+jiJkpr4qIjy2+no1CtGlyzBmQavuOTp2aYlLWShJHtB
SBerPWuafAE3iM1Af+yDIny3ZJ4ePTM5uC5CSbLzrIV0iNvKfJwn5mAXd5HBKhrk1XdaFGOW96vE
itGypEH5gH22GraOQrQh2cJHTyGGNfMmEghSllnuILfqKow9fD6jmaw0Ex44TMMsqSVIVUI5KrV6
TWX0krbJt2cTnStt/tqDuWjrlhhL9m3IDO+IyRHMsLl0ZT0u6yxc0B2zr7Kyh/3U1kYHo9IhtWyi
RqVg9G+k2T4tdHWTVt0vr3cAx4jsB3Rj/tL0DolJG5ydLxi39zYcAQhM5QK/cj8fGHxaZkCPIDL7
NYnSv1RgtwTTIBGQZbFsGnJmINHADclxBnsthW1EjhPMuK9pRIEtsmExntk7PFLmRfTNVqL8pW2G
2H4vVWnMgTwRy4fiaWYlqrK0YNkiiRPrEBvYLAW8OKuE7c8SAT8+pFWMvHpJDBhjPny/a7AxtBw4
6w1dR8c8BC6nAjnWEAosowd8RpcgkGWmLLIs/O2Yk3Ay5ns12vZc9xmy8vFE/YICj7YYzLuNCxGD
/ABSQfKYG/QJi4mBHZc+1JcSB6KDlZCP/lxxbZKd+vyhR95bCllqqaO2nhvwUD0+khbR9cuqrHZj
2YC9MIILJhwcS1OAoVjaNUZUi7ESkZfNngycF6Uw0GMLyDRmmdy0sHqv2xG89BRGp3vEcvpireXv
GTnkTQ30AhApITH3VIw3U7dvHjn1KkE0QF1prNoMWqTTrGmnk3CY/iDF2d8ILqrqYQDTQUgwY3hd
ZDDZueCrxScayQkV825OAcFCTsyZ8P+xdx5Ldittdn2VPzTHHwmbwPR4W95PEGXhPRIJ4Ol74aql
7okUobnuoILkJVnFUziZn9l7bbvaOU3j8GWyk2ws9DKktH6o3Ps1xunCW474HphYhYb3UU0N6gO0
rnbvMJIYokNpAvzsvYBxH86maTEAzvQaWM+R7LUBaSpp++FAn14x4/u0baKs3Jj8yTmz7VUfE8TZ
eVmyLWWX0lChKGXdsZvz+JZvwFfaIvSw9PjQ9Vl4GZP+cax4MBD1xPvEYuKdOzGqH4enVAY7pzLG
C0IMPA5GSH7PyPe2r4sNo+oA+QEJK1kdwysfF0CyF+wUqIMj7D0iGVx/uGZBu6uy2D21BprdwQGp
aKL4QifsnnzErJvUy3H+S7qzMeusg67nT4hP1U6F+s8fydvEHJ9uywpvtBR6gVx2l2Jk5ui3dbSt
zxKD1lUN+beNFJZTubX5qphntcBkFNDyblAbJatLV0PDlRHRPgyxIHDO2UMT89QkSf0ZpdYLpwhQ
8hbVdlzdGywxcbDtrV8hFCL1aLbXjDk+pMZIkw3+KXEaHkNu3hZRyUrgcMY2SYhXEyF6MfxvcBfP
tiohZZmef+P63spknn0a9BSvFBtu9jRzuy9coqAWYNmYx19k/tmQIbeRFwRYDXHwwf+/a+ppb6MT
XTeKJWckiREtLO+E849cQ1mS3JYV9WkailMesnu0vHJBjCZUg70FUTq8OhLXhGDdOpn9E97BZ+nP
DtdA5m/kshXtqBWoYriGGCWmEiOwkY9nfHQZih/7OwiXuIhkeIpMarzK4kCzmy/PYuKM9nXjkAgW
NCPABO0RRFwExkEZ6m2xjPpWaF0HDcoPW1ppEDWgcb/CVQfKENsZKYCdSepZR+z11N7hE86vnAyb
ZlEkW4xk99nikTAtcXGr8CQJsXdhdh6rtnqeveGnMQklaqHJA6LDE1SjKWDdPGHwgNqi5z/mO8PB
FSV0h9a+U16pCI5zcCMujpDYuhcoXXtjeCV1ZmV4GlVf/qpNVBS6htycpZQaYUnF1qXZxmDwxqF8
LxhrVn3E3+TGa4PolHWejue4AoApWwCuxoy7wR9RIPHKbtqSXEyTEI4Nrmb8xfC6Uac0JD/lhLjw
lpaPjBqQpGZuAW07WSdJDnLcce6Jmed71iPv0TyqYnYwr/YzvhzAVdn45oNm4/y2uPpr3sqkYsjV
7CZPthkfLTjgC6FtrAdw0b5z6ez6bXKMaG26HOqNA1msYxWENa0J4vqiuuHq6QUmPaUvRk9UPT7l
rRGgKI+ZSm1mM2QyDTl/KNH8DIswKZBoDKP0c+Jocg1EQL0mDMdxFgF715y6HDhq1uTb4MH29byK
YGkmGlatakbKpPpdhsF9eNvVyK5bbV+qSMG4zV6gtCG41t6tBmgPSf0nqPoATVH8OdZo5/ue2blU
ASq8EcediTBJ067w7QKa0M/mi+8Y7YUQ7ONUyfe5KD57LpF1ywuyJRDoQB4X7NGxtfB5FSiwSgsF
LGkRje8jpGeo5TQBrh8fJWZWAJbgumgCRPxgiNYbO1HnkCEgPjx+160VLhegxK0/4/VD028/RRAX
of/i9UOnQ0DomrDYZtVoeclpp8RMgIPZMKotO3NBM3QU12LdYuSkUhjO3uTfBcY9heCCOpEvjZ29
wgO/LMGKnLQapONS6muyqnl7zFu80Bc7yI5e2CX7apgepNN4KKjLR4nSi8bY3KOx284TERYleqFw
Lj6Yjz6aVvaIH8VMniM60DnIXyhlMcfnDOCYoa3I5w5M0iwcd76aICLm7oLtot/qyf7JGdXVXv2u
gim6M8r2Mw6xUbUBHqFcc29Vin8eU8Pxkmrcx1AaNyyhwjXusr0NUWYHcPVzaJL5wrkQDmBIUi6K
hOsRdcqut1/E6D2QRkILZFHWGTlZM5SQ5Ge5L6InB0cb5hlLDmvWx5TwwyMmj6GsEXg1xo0yCSkl
0KZZJ4yuLy5q3s4ROxYa8uCrmIsBp83WiyT/QPSsaDROzcg7u2ogbXX2KuvzuzJW+J5y8em2+GVj
TwMimPIDUn6kzxI3Mp5fEGK09T59PK+hoohZmYiNKME56iW5UEK086Uf9G0tUSA3WYqruLb3VG4k
bjWsVMPsrSZPL2tisfegnQdynNboGJGnLzK6MTfgcsqfzC8S9pkLPMnLGKQ6xJuYj1WbAQlr+S3T
YqnUeHLY4gPQi2wDkfuiRWvt2yrr6o13lBXfmcAn56XQ0EMIo/DCbE2oJBW/5746zSFP2m7tzuQW
CU57XRrcm1gFRUxJqXtq7nAQ1D1IUtdl6B1EbYY7y2Abk8DJnfOexHgS9ZpFwskSdufPAXt2/WSp
gFpM4iWFGob+Yrkd2ip9LqlBwLAASW71z9DDN2GfeCXNiZhh+ys1kXm6XXVoOvEY++4jr+upN6pk
mykkRl0zi53Hm7O15HdQ2G+u8L6w+NOS9NHd2CN4z0kxXhUlXla8yihAUK1r79EMPZ4wzC22wxtx
cB2WGM/pIE62RevOEuQjzIYP4dp3dWSj0jbUR5zgXbHMO8SE7iHlRVGUAnA77+Mw/BosMFw5Cgf0
MtzeYiJaqo1e6cEOQkTPA1E+K9fvP7B0nyw1n4hvE/seYUlb4u2cu/iuyPC9Nlm0qzpN9xkShjCG
7VYX4ivIA3l1sM9lcb4dmFBtTBcXGM8jPLXvZBjvzIQ7LLbcxzJpvqMCCxVRPc9VX767hX07Z+9y
9t8iE8CKioZftnQRDjAyTdtbWXEFs+KNGFaJDyf5gVu5q/zpMVYGqTV9/GLGOfalIDW30fQUGXjt
0SUdbBMPezTMb6kVg+Ry603oRyevq5pjbuQHpacfgAksBK1Hx4meDLJS9VAcpwHkEpo1kEJwFnxq
slikW9sMecsEz7ZZ4L5AUr+VMc+wgbqNz+zemLhOZXTH9s876Gomu6+OLmUUpReh0fJRa8UkDmao
V6d0/mpQaWx80vRCqJB4nylgsJLn+IsqChgePcZyAOo2ngdIsHaykF1Jt3WxgeGrNsNNOXKeOCH+
8RADmXnwTGgqflIdMi97VZ4AElvQ1iMwpxskDQNrEbmxPNMxuaWGc56y6SGf3I1DmkAZlw+ath9p
ucq3SULO23JfO6L7Mbqu2mHiAdULAw+1IuPFiVWHqoARMBa9zbhQMdjF84xH3LGHbXlnTbV3rAxF
mGCO9Sj35RaY6sVY5jAmoXxEPmrICWozefQtzBTAkg1gWiwyPgcgH8xViAtlozpwhRK8yY5mwvFV
3tdMOWN7iVYKEjh0KICxKG5mWT+XgOm9Cklm0VkPuTZQ+GL+GRJlHzpj2IUgBRP8PvB921tbU9Eg
Ye7WyHwhlY/WJrFTJLr35Ss6wgssVWJUeLnUSOpN1G6ZftyLwrlb3hoOGfRbXD47w+jfqCBZzxmk
srh7S7NDcnR9cMzpQ8z1AXYLq5GajioO4lc/BqRJz3br8JCBUsdLxlNwkRKKjT0UlwE/mdkqwgLx
SJWSBZafW2utWedgxykbkufsvjnwdytGG8zLJow64lm1kqY1tn8M8suMnjB4YqB5rxp/YYjg0Oj2
+WDegnS7cVN8L/HMjAa9P587vy1D/71gF2KY/uMMLK0SUXwwTWBzTs/oanwCfh+jlkgMWEzFd1uL
Q2U5b6LSjGiL8ihKcqXsK5AY3uoEX6WlfJsRxgFXncd9m/HODFU2br2coWp2dawhOQ7gmCC4oksj
cWEcL8rXhArNnNcza5lNvuDkvKHGqUP0azCmzUNKseSQSzoNIzO5mc1TbLFwtQkw1cupXGJiM9iL
oStOjX0Rj4TEh09JEEHwKKjkwAjCYwLACLfvS0DiIEvL+jUmzpLZKN/M1JAbmwZ1VeXescykc6xH
Am9Md26JYKyeAy5Mx92han0cCFfYkBDFcmp8FAruJ+IHBHwukBGgyiM3JNsxO0RnYSKEHM23LrCe
J0Gz6djuG5Pj11KMv5XkaS79bINicWfMPKfpWBzM7HnuQmvtY8te2QMvYxHVD4hl7V3mNZiPV1nI
cpWMkAdZGuVN7X/LhEzfge18WNbbkpJ4nWkYWYzzyLUzNb3UkBPCAiRCAOzkSqbJ8uFR+aRx7GYZ
PkYEsWLH6IPgxRbIdapSrr1EX4ZymA5UO4icW+cULh/agsgmSaJwVDUpLnNOclMMm0pMSy4TFDQR
ggzsfAiB1EWMKsHRKC137B73coKhqccCgqcdv7R4N095D9ofotrakeQ1+HX6kOglkdAjSNvNe+h+
3V8pzG3op/eyUGQNjPUZufK4DgzvDUnzuLKd9iepy12fIsU02+7Rtz1rFQwNhh/lqIMhTIbdE8wP
2guzRCFj0/6xXUxyKirO3QzGcdAU9G/TAzN8qIcuXkjShYmsjOE217Gzz+rxPOk9o7GLC64J7ccn
s/JHNqOr2qV9arsftwewZET8E12TBj6KWxKrh5OC8X5oseG19oxSjllnNtkQyfMKepRuWWjYb7bf
PmrSqzOCuSbN4TxKsXNyfSyLGjMJD1vn3gXSAz9GEHeEphsbJYTlel3SJ2PscygeQSVOOqXbo/yk
yzVfsGm/GyOExgZDXhCHFxTSN2aXy0vTxdm1D5mnqhrvHaO6ranM+4wXasixqabNhFx50lurevMw
VhJjcOojc+dwr+3g1QJfGuJv2bQgUwKSJZmB0GSO03bIKjAljOlmggQ3LsIbOoa02SDJpad031Wz
xHOReSoTgLNQl+3aZCXN4eG4TEyz8a7Pe3tbWOjDgSntm7ZhVKYqlylt9YEuz9zHSfTSyD8nz3FT
2qRzuxEjYbeP9dlALBDOzbetpuJs0TCuZB0RaGK4e6DONwpak5PDEBM+Rt/6hD4wYk40nx2fo9jH
F6FMxttpzOvfIZnAVXpMQNWsq5gZms0Ml9EtPdzWUu1HlvtPTWYRjDlx7nTjh4WESAiOZMBF20qf
lW/fzUBCKHSGW39R0NevHhGqsk8jwmGImSpHzBS5RogaxwAm66jbkWrfg8niBTQBggzlKTXb8ZRb
B6x8Hjsh9xUNir2uOntvxp6zJ0IF4IAiJwhBYLm3VX2au/RkZSBcO22hU7bvqzb+pdACXcJJt6RO
Fw4QSBJrF5hnfju2njhobJpmSiQ8CFNykDX+wdSDRqkK/1BCexoqRjm5TsmkWwhYdHPRwfTe4deo
Pb6Hk2TJcVZd+as0U/+J5oErGT/r3GkSdFuKL9FXf+z6Tr6Hfw7uHsyg2E2Ihnua7MglKtY4Gk4P
r7IAOkOy8qVY+HxO2e9qolBOivb2VAUcPrpO/wK+5tXUtBdRFdPe7ZhgY0Iz/XghGN4nkH49A9Ra
9GsJAD9lVgbboR6ai+G5SKlU+dHZzFumTJGMx1Zv7Zsq5IiR350e3C3wHqJ3pftq8tBtQGRfWwdT
D3N46NWyuy2n6WWKpk9iN2wBZzOyBaFRqfrqKsDKTR5YG/y+T13f/ZA+Ga/I4hJ7fs9mdGS8GVxd
4q93e7AkC74pkis1xNkuT2MszlN6jPP6teApWSGH5beXwD6juj+1JNqsY4xAmCNoi1XL3+waxVsO
bXWXKvDavuvXpyRi1SlckqGNNtMnG/IhW6xzGU7zOos56Vhe4EHuTmlQ+ifL1f7JbvSl96J7Fad8
hty7giTUWEQA8pGCozZGZEH8XkCF+jTW9s2A2vIw9E166cs7N01haeRYcNk47K0spsYLMIKq4HUI
K8U2DgIr/rSEvS2BePkTfE2q4that3Uw0PhocXJ0iFa7mndYRam2iBXbCEJrlVdbmIaYNjYOqJeW
LezGhBG5HWP5ourmPRvYFrC+Nk//fHDzfUfmOOmRxVOVLP5W47Vnyb6LkA6BvL8piW7Zx2HNGMOD
O5y6lA5x1KJmtp7TsLPZEUd+vG/c9g60ro0hybytyKnvIagxhibjZV5wG5gCDgHOK7a87Ml9xoTa
4Ls0O81rEqf2vi6T+BSJ8zQrjv+CBMfms2gCm14h/o0rcelC8dpLsDlxnz4qF4TzNNreilpsYefG
z8OSAOSkDSb04t1xaKBrMyb1ZbC2CYvfgDyFjU3S+d402w1NwBPrQ0a9ZvoQMM6cGCGs58hON75f
rUlHYkdXcT9WsPwqPY/gidJkl+oHQtP7bdUyO1KsZvaqallepNafmaqdPdr1rcS9thVFfkq9rDgG
JoE5yP5tRZ9Sm4pLQBgXWpDXHjwKPKDx2beXQVbsf1cwwFZVkb+nemIxE9Vvfgbp2xscen0CWbUY
r4lEdF/hjyIR8gB89JD72cscwU+SLWNRl9rcUdlb6xBpXpPkw4HRxRsqam83WjRoEfbxLsae23pY
/Kz3QsH8nMraYoMFRm5i6cuKBtFV7tvroKa418FfSUm7i0Miu1GGwonsoPWmxsxy3hjuxrQysO9A
PYi1mGAqL/lyAouQtJ9osutNYBWQMKyfsAjcgwOD1VVMYKuJfjDvsQ06xhFj8zX0rC/Lm7CD+Xob
h0zKbQRdAH82vMVeYe3GNzoGN0sg13TKy8dQGY/l0B9cH87eEHG3wfmYQ/jPsGL8Q16gKuUl/o1U
QvkBQmiPlgyRa0mko0anyaJzHfsN6XXjtRMkkhDKynZE+g8DT9VsuD/QMa7TsDSRpb+fM7rNzJPH
qBqDPd6+neGrbN+azR5P5HuCDWLQlXftGBL0etRnjJ03nWaM5YbAfoPUyDbEsp0rlpsIHMICUC21
oIqxYoohwa5qOph2X1Tm5UcW7jSR8E1uEl/tzDJ88GZRX6OBnBP4sNeemtZJeDEg69zEyOaSMH9x
/erTHqS1VSJ+lWD2Zh0cRC79HSbDYHTHfdEzlsmXEUGrvoCqET/OMh9MXV3g4mMErDHKYRTn4XrI
hZhuhvqcyCo8Z4bXrnpEIESGdgtGmSE1LGwsHC5DJjN50g0VeSjRyniSJ6gCOKEYVbRRechhSJzR
6xxgy7trBIA/jXCivVX2Acas+FkyaL4rBiqFKsg9lv7NogHuXsNQQywjzZOpQSGP6HK/gIyfvJZL
PxjBli+gYyOMAuo+ypPEp8117IJg8yz5Mp3up8WDuxpMmgpMsGcfA/Zx7odrjdtDqr5ZV0RRIV+Y
12OMWshW2a8hG/pm46Ut3PBecE6uCm8+kzlqM8Lr97LJeA8PoF0RNLHfqfhH+Kw9Clfvw29cbGsy
txkv9ly4Dm85JNTA3Mhg5NiW5rOJcSJFCrfxB5VtavZQG9WhnmcJv6MyfZP+xGi5O2ZlAmoG1No6
MRtGM/Uu4BRfd+y9l7KIb84L1g52Fynmkq4xx/0wQBScB7GJ6NLXLS7UlRcmvK9tDLDAu09OQ5/T
AjCNYyaCJAwcOEDTK5D5gs2exba/ME259Rrrbpmam1MLHIuGiakKf5/umIAkzCZ6FAWeyIdDEBs/
reXvHUk4i1um5K8tk9YFYcjQ9sHpJN035gpmdkiY8iE+IWemq+W4WBJ2mS7+CM/vt4EvESHQL4O3
48Jq8KdjRbyHOOY24mOM4xNl6PtgOd/pMiZpUkfvwE/4O2F2b2kK7Uwb9dny5Icc0B2LJIQFpxht
2OTXrXJbEdRILIdRhfZpTCVDwlFxqYFGn6zw4M7ZXVIQM83A7MHXvC/LfHzGtB2vMcD7NLDgOis4
N1IX3E/1r9HiLAIgy/0FtgIEgzGJRw0KFWoKXzpIte8kytt9Gkffg4hvkXSvwYciDcUltjEmSSeO
JLje6ZI3T5mfk9ggUy0qoN74Yo/tOOZrLUiZrdsd/nxWcySvrHqHnPFyGQZlCUPC5UNZd/JKPvJL
SUMbUdnkrXEm6K1gDDz4G69JDwJn1rWdTyYN6nUS+J5Mo5w2rRqPMwUbtPIZcqSuTLIJWMsLewT2
BJ3caJotbO/h0mE13ako3dhe/Rc34UzQU75O8ECeuL/J7TZY22SzuvdEZkPx8h/yPqrOyYy1JrCG
Vd9159BlmsQ1tZ7M8qGVakKqI61N65bVS1bdVhcvQEvGgI5QarTiDsBgpPvm0ePFNVtiCK0e6FBB
uKbq81NU62+R+qtk8n89B4sx9CFvA3mbIXy6GjzWE2WPP5sz6w4/zd4iu9AZueB84qkR2t6GRZxs
+8xjnVQzmMs+RmN8tvoc72TGKs9IjV8XKftdmlMdznWzQ5xkbOa/qbO25GXpm0iX51QlvHOXfXAi
YgjiTqMeINQMqw7bDptAiH6JEvrQqmE75RaWvlZ8sMEp12Ce6EdM5Hle1+x0EgkaMxjinQg4v/Bp
dnlQXaoOp1/JG3sVQC63bD88DOhSNqiBf90kfioTDvAgZCOwuCBpy2vUVmzdC+fCewNFPtAifATx
bcsWba4XEWPCgzdM6pXALPe+UYA0VV2gvFYsM+vxfgolNx/CR2ZxEgmgTmx6hznnpUqYKASD/TRm
oTrYTX+Qjvs5+DlAsGowUPrzI9cZWM6Bl/7yJRgWpFy1ok6zpsfMyUEQtX8DWouTZbAvGGXPclax
/heCBtoSmX9EYP/mdsSFtlGf7CMY4JfZdOtLBpnkkOr5RijJ6ranT8kqtkEx3xI2RTeVpwnfyqQ6
Rh2bmsgZf8eQgEIsg8zpbfOByQBAKw0BKJk953Ho8juOmITMUZwl1HrbdOZFi7OGrToFOc4B8net
brwNvA0TynGf9yBVCZI7TT2KKpv8wlcXJv/WqMwIoWUWHwR+0h3avp1b/YVCfmMrrUg7tO8QbMB3
NjzyMmtyDSk60YXbBaR5IJ1vsZz2/lgNT27WuSjE5Dc862Ubnx1pfOpjOLEOaTykU9VjoVzxmC3b
MWf5uu5iAb8Q0u2LMTJBaJzqAEzhRVYRl+BsYs1lRGXsAgJr9pkahp2VE6+OIcBhcCtHokok3D6J
Un7niAmshFHMpAK3lyaLvwyrutOiIILEuw/YGm3JpeQTp/4trXR0VnKM4IcP1ipDgLs156LZ+y3W
pzoJCzK3qgKr0lzcWj6jLMROj9nys39+yQRNhATHo7McifwZQAsZrtOuO3BIJR1gN7gVnpHsh3U0
07ZpEWcJRYXSTN4pFtRDeKPE1mmdck1Td0JPhELE6lHEgBqlfULZZJeEt/XWvZ5M9Zz2tHGDToJd
mORAgs3Me9FVdJvX5CzRHigG90hPNbOBq8caeRWMqti6cgBMYOFs75AkuVViXqMw6w9Nb7BP6Tpa
AA6XUHAdmk4v1nrydp2LQ20eZLV3Q+uGxJa/yQGqiUQyvaY+ZPxsqJ5sDoGkr0mONRo4H91f0Vpk
WKZXDZdkje4a44tVwWMEUV+aCTkXM9HAkUjbU+GKBwOaLEQ8+8VugIdxjjaOBV4NH3jrM6wF50s8
Njv0lTuY0RFvSX4dIzO/dtB0OyTdnH6Qew24aFJqAA1lhk/q7PZMdG1cumSCssRIO3stOeqGIB22
Xma/A0o9GFZ8RFMNzBn5Q8Y66FTW1672X82AZAcw637F8zSWFWlfqSM2ITkKJBBl40naEN5QsNi7
eujDtRZs48Z3ZsHruiEmpYPUtYq5CpjF+BuyeRFOZgali25OZQChofEJJM+Nz6w6BiPtiNG01bYV
Y3eYgvGz1OoLxWNNexBfWit6E4QHH5Gp6xMIDnpzV10jOairMfrtjsIQ0FnH6qlDNBjFI9osCd0n
iRyAcEy7S+sNnGS2t6ck2LJh+COgbz2hg10JP0WRo+2bUmqUM0h48eBfYd8s8A2BSPTDCDtv2yx+
JFnz7ySDl2XVnG09SXMcAzY1o/kI5dRD7DPOBQ/7lDwHQgOp66pzSCi6GEsqe8X3SzUUwi7Oq7IF
Jt4XyJYlEUrAg5zMPnsh4z89WndhxPMgO6ddDYl+jGIOZwI9kByCReuwteAQBDi4CSfrrjKy2ygK
Np5N5525hM4BW92oQb70Kj+2Q29ss3YbRR1r6asTq/ugzl599Job8jf84AEQeb7CB8tQTrXnqB3O
tWNd/ukrUc49jqz8bBE/pNq+OqWKKUIZn9kIVrzy4E/4H4HMrCI9kZvRAoYvWtaavYn60NqYVWWt
TWIzmorFskDny9CTuDX/Wln+58REbm0MNM6lehmj9M0lmFI+B4XXkmzbl6fOy7/kkGwp7YnopVgj
uhTWf8rkysixGJa8lwRbC94eDKDr3z4IGVYtORMurGM7z19YSkT7ZmHkqMFgyDVfgqB5zFN6PRX2
Z9mEzRZG1oqj1tgNFkpdd1mMV69VxDY97V3kaq0BLgvhx5bVfrMymPdToHjkvyzhMkGUHnA8vw2Y
rXaVy3QIWO6KJBJ1DrTRUQ4imJ77fUMybuYGtyhVOZRAVaTEEM9Mv1wfEa2+wILlwoZRdfPPB+mG
8bGy7ReXC/V//lKhUgM+4eyj8qzkNQ2m8RxEFjhbftYFk7z+86M4Cf7zR06Axg4xMjOdiYG9W1ck
oaWGIzdFVq6V5ctLJkMbwkCEknzg+fSs+aaIvXE32TGr8OWn//UhafobJ7Ei4FuNAImtpl0Mdu3G
ITRuDXyv3GoyQK7/fBhQv0tC71A6Mvoid1diGJ/TO5cz3UvmB4ND8Z7bzTrMVgjM3CSVQLILy1Ib
SS8DtwKr+4a+0Lmm/cAEMH2t9NTed1NEqx8Xx8EXzSmIv8MZWC2y4W2SkQqeRP51Dsb6HVzfExbe
/qb+xyNiePZxkOVNYunu1rOcw/83Gf1fTUYOKbqkHP8fTEYPv7X6ypPvf1V//+rj33+tKzAp/910
tPzx/zQdkenrBCTwOgLpkksP+j/+pX+7nrxc89+A4O1AmC50POna+Jr+V6bvv6WwhQwC2+c/lz//
vz1HhvtvYfm2CHwLN5PFH3X/X0J9HUxMmIr+K9TXF74AJM7CznYd2xO25fL//1uor0mcc5rQooOL
1GCYhHEfDnhFTN153yPKF6dvfz1SAVZVbbdPasZXk6C13wkdvtmGK25rO68YTk7yiPPGIK4Qs292
gelZE527wmZr34zZYNzoVBNvuM2mjITTILHWIfbzQxDtO3WHReQ0MUZEnjA1d4Ezu0c/pq8VYvyL
M4I95oQsndGLCYHoQMQ6S1hs3h8C4ACDFXt8Jc5zp5IDYJ0FV2cwV0jLXdws2LYMn1KbBcZ6gHd0
7gh/f25QQxbt6L83HiMI/F/72mflNMt54yzFrmTJzv7YGXd+K1lXqdw5EaN91Pgz6jFSR2WU7x1T
i0Phi512W3wDeG1uEaYzRUTsQTzH+GiVd/1IrFsnoycaqhyPv3PNTKIITaHPQ0Ai4jRTEqqSBVFj
weq0qibcMyGvdnBHcm6X7rXn8IQh19b72WK26Kg83rbM3O0RvnOcMBUkGooDl/U6yLL0axzEq230
1NXKB9cLazKYEL8T0rvBD209zv4H0QLZFrY2K8/oKbWM6ojrMVvlIykfIT6bnQm8w+wAclR2kO9c
c+cBODgHluiWNPmXPk77Pyt44k55NOomOiZeO++qJP1ixuluzMbNmbk0xklxp1SmvgcvyA1Uq/Ic
LB/owIBEorCBi19ejFzaXwVOb65YSgwnlQ47pTWoItg/k57vDUh+VhdCSuzmJzkI5nStCLkckR+R
3KOETx5u5o3PVbLc3UdVxvEm9CBsRiUG576a571RRG8d6vggyn/acno0ynt2cd42qdqPpow+yJjY
RaTXI7rEErBMwFdGXx+iujj6g4nyLlMM7pj6YqgG3mbnFyNmNmMMXAFeJbo7UyEDF4AN3WUpEJsd
bX+PRYKAWoR85Nr1oFZJChEkQWIRZza50hmcYDv5sWw+ZTiUOKo7XgB7jh/Bf4N6/O7pwSVBMKEF
jl0MN1AXpjOixGUpV71OOWFXtvfrGNMdrpu3qCDZS6FINUV+Kwm+rfoYNYR+hEqFuBOICXHG8K1r
hLk6LwE0dffZNLyhwP4zhve4y2+jnCBHN3ko2/QZlNLF7bwXGIGbrP8UIv2abFRcA5miOZYDTFX+
NbPGu8kLv9EQfwZxdx8AzFilpzn3XiqX4X0d4AwvHD6tNXv3HBugh8yxfx8KcSlcZ1+RcKJxFh08
FgtsGHBOk+UpUXjMPJWy3aPVYzrgZeRBubdecNVD8uLG9nPuMYbtvXuvsceNSN65ox8T8pX2qW1d
fK9sd6KK+4fcvcnDTpE527KTEZdUlN1G99VvjcBulXdjd+pcg+279+LkJd6IJdrMhbBT4f0JFymG
gpzf4JrIZILTYhZ37Sxe8nHcOfESyBl4N57BrKijC6NMbuEGkRBOdoZ1KON65saPkfpz8KwmwyVz
GLAXBDomWFFKu4FnASVA/5ykU7UuLLg/wnYJM67ybQzOC+HV1gqDcR0mCG6SrmqP2in8TVp2rx0b
65UrqDe0Od6xvOQQNsbXqMV748eMyZmoKJ4P/1OnAmIp622CSg4dx6Mqt0QQ/dXLhDdQFcpeRx/N
ab4fsZ5cUnTInSKQLzcZRUVm/z1OO6ZF9lW5+s1bkgYiyE5rs+Z/t/IvJ3+tylPoeaYk1Ct7Sr2J
IBggr2owl5CHiMTF+TSjcDJsAITNeOcxE0HX1LTsu62fyEo5xKr4q71o3xtPZV7VJGF0r073Papk
eja98dprgNAk16LeLOHHlBVeCav5D5bOrLdtJI2iv6gAsljcXiVREiV5X+L2CxE7DrfivvPXz2Ew
D210MIO0bZFV33LvuewAIH7X8XDGehIF6MrHQKnmhdfAPtZSv6yEwTOnqB+jbjqpYfr0qv5xVAVE
IoGYLM4H9uPdeTJyKlkjzGyIQbAE6O9dSfqgM3i7OKPEtxJ1SBt6I35x9bUTccBuYz5VxBDufBtP
PStALG9e82yDvDuQGfCpKzUc3YpNVO6bj4TVhovVkkK5zAg7coMdwWDOAVHLhMcWaNqndfzLijA9
Ng0sm6i/lblt/tU23h/lqd1MSPVpBZL7wgrwP28COF7Zc6Aoh7m2699Lwmy7k/mbVfxTyQJgxNd1
6lJOr3G+1HTZyLTUD3Kzfueq4veazfOlWu3keYwuCQEUQPfeRqAdUTY1+E7U0xZBj+ibZavd/yGw
Uuy7yGJG57cWsYLFk+tiEss79bIOglXuQjSVObKvJ3B8n5UivXhQ5aUSBWRDONRe/2JPgAHxQKGt
dNjnifRxckfO24FbFGTy08w2KihiIPv20jJmJ3CXH1yc+VigZLkcOgVrX7fopzueQJpgQOUIrwwi
ZMH8guMua0g9xNaMNc6SdArmOY0DIdRXVtAjQ2ElBSId0Akm7qNTOL+wdyPHK5J7YTOTMkHrSrr6
L7AGLtE6JBSmtsAWA7e97fR8r7v4Y/YQs8xRr++Gr0KY03NhJqdoUQF5NVhwJ2sPhpIV3s/QfBgF
AUgw2AxtQ0lfuqu9qXTwBIbugPKlTurHpSea0xUjdgU3mLR3riUrPUrHz27G3UvGjt6xxg94mq5G
bATuCN8yIqWFM5V8o3mXet5vlFHqsCy9EVgekvUFclfvZOJMrmm4QgxdOm0eqpVEwMjoCNErqnef
9TbuwXg8r3X6o7E5MpIb/VCRmriOuWRFsnx1sjzGJfLdTTXQ4qEYPsirmg7Ya6bD2mPELUEjofEG
ksQnCpnPZfS8YuQrVRfMp9LqkutqkXIddya5S/ZxGQdgze56kSmhS1n2Qn2I5Nkk0YyxIB+Y63+g
0XLP7iQvbFicizNyV48zUYXkW89slE4wNUPVxFdDIKwohqi5xWcPwBICFeafzhx9uEPhYPJZvV2v
1ae1QLFkCPzQYFNBJq09LIDmieXGiYa5vjYu/MU41ViVzbgjt1aMd1XiXGaTq66Z/AKYUYW+jN6v
Jo4UPj3+zcQ9lCOD+EaU+XVmmdXafjAv+sb9wKBtflhR9xyI7mTuTeheQEHS8ZgQXtDoi7e2jEHF
xSUd4ygMv9/ZZL/smC+jGOoaN0x9LH7ZZ6bJQ4Kwb5DlQrAkSi1ErwsyMw/2CvQkfnUItPrAQznH
/8pkx8Q+dpHL8Jql3u8EpQGDdkXxtfk2WCuHbjvxHaCfRMKreCSN60zW0xncTgDEc7fFsp6XzIqC
Sjbijre5VtndCEedak8HGdt29Azis7Ud6+iL+MFj8XUou4ooxykSLJnskIA/TnzWDX3yX7mUxDN2
GY3D0h4bjK9MJaky2cGc7ZYYzQErFXHQ3JslxhpKAp7QBvShv/Azu6xKHEP114bcHmK5hnM/FCm6
ZRLSpt7RVyun0a9N+xx3nH7QFcH6FmWKQtMu7+xsW6Vk9puRZNVlGNDnViDEFCZucJz8OnoUbbkH
07MpDHfH30rQZUt8XrRgL52xhyq+wUh207m0wbkLogdDtoOvq3Wjy4hYg2KOK9r6uZWOOBeO+q38
8YM7pUGIwa1XLeInJdA66JNyvXpttRdDtuloICg4A94qbe5dnps7PKCCS7uUwRyhZDGSNjmkOtLX
RWdffu7mwcDpdkgS62lNHeck687ASyRPIwuNu8lWxr4OF2Z3p7WroqPqRHHVpmLUyI/ZxMzVGxYb
gQuJxzflH5Mz4KBL8zZi/z61C8+87ROCNUjjKof4rTVZGKQUL9ncneJRy5faLFdoxYqcWsFIx89P
QiOtY0vOvrNN0sNUZt4+9tZ7uEXWHfu86XkgOJIwI/vc2+NzLpbonMzJ79GPzpK3gNyjkiRCIk52
ZeqOJzlOt47pR5iRxnZzG98+Gj4zczNrB/pIeRTjIC/K0UCSPLqOvg3g7E7wMiXe0TT+hhKw0VU9
vMKKbMPWLf8aKXR9qPyvtsWM1sGDe5jJHqyAtl7nVrzM62w+rBk7Go/vUG5+9BppL8/lu0IOeHWq
+UnPGRsGtD0XYcRtWJHtuEebc87cNXuVIndBPJh3K4rntdDuy78vmfdt2QSxK8d7FphHg9QyEB2M
668l1kk4+yPHTRGtt6WU6P4JclxgQaEH5EJmIPBSU/M+cCixfUw3MOnks4iXGABcuD4+H6RX9hCC
t+4lMcLELwhPs/zqPoJpvmsMxqPjsLxN2fCsXTc/2A4mxHGkFR4dosx1Xd6Nlj0hAO9fFggGd0AD
G5NYwzFyH8YYoCzPf2/CTMsgIVVdNRGnFd+T+BZCXkX2VK+EbmWAnmu2UFg3610yiuaU9DiJFCzo
gyZQaec5Cph3bc4PMIdecWuMJ64rroyouUN6xUAzQ8uW9AMx5krphyRttgw6GtFCOO+jZVb7eCWj
ghqLp0BpjlGCQBGx6AMsYPZIE26vbsleGEwul39fLE3OTjWqS5eSN1MndGmIQiiQs7BPcRSMbXW0
ysUJTT0FXYUnO2FhR7uL2oN5ejH69lWwi+6xY96VVv93hQz15Dj4gIl+Pvbs3PfskoN0YMNFBHN8
6HEy8xQzjhhjNuR9p4bHf1/QO79ow3sjceFH+121X+lwQWHAZyHqdL3/92UqivXkD7AsrJIfJiY0
AoXmNN2AkE0HO0Maoj0xXrLti+VwfWc2doVFZZD2BzR69SB8JvWGdxnStT1qoiRw8HQ7NxrGB3ry
mpjjXwjqsl1peTXARyP9tdViKsssFKvst7BXMI9pgRU+G0r0B/R6/s4YqDGwtabvaWVfDNs/m0bd
/56GNCXoUDR77oEqJOpVH1oJ3UREfYF2r2HrmxCKqGHPI4Nwos/SdgKTDYSVR/nfurJPfSaK336b
tyBXUTJYFvd+xeEQWu0iUQzI/MpcgD3gqO8b0amn3uYCKdPO3UtdNZehfY+0y6qkO7YqdT5A+afh
0r6nE7KQ0Y2iN0Em3gmwFICa7Y/KVuJYGJC1//2x7ZHEoXTdjyScosD3ujdZYETkx4bfVY/dW7fY
xbluF8jm2x8z/JNsPtgwohCjmx6XB/QPFbtG665W6pg3fDcqouKl2+v3CAhh2Kat/wb22SV0YyJL
ffMM6EHUACKEomz3xiNoPjBRjBbuIsrWQ0mQ23ng98BgYJPcWhiePW9JUHNBCiEe52Vmy8x9iFFY
LCCPk/QsrJ+iwzFcCfgwbmfo0xg5j8WQqxscrwouCYMjo2QeZTO5QoJmXiILmd00JdWJ6Jm3jpiH
vTkxhUJmwkOPywSuASJYDUkilKhQ9iYsMTjm8n1O7IoVCvCWyi7Yaeh1uKaR+j0Dy0jtGVZRMJYD
Fk9t3ciZcbgoVi43m7TZzoZTWyqX5mBp47CL0pcK/dCn1YuHpeQRWldkPL4Sd+aySe475mPobLm4
WvOUGcb4lkJH2cEBcT9BuT/Vvnnv9eBmloKP1ogGbgSFLDtpahZPWRdGOuJQ8OuJPrn4alpKDaRm
jB02I7N/9NhYYyBZ3QfLbp9R4l761X2yKvBnOv9R9eM0NeNfd+0/HLIdF/PemOV+bNr0RgQXMm2f
hMkiQ+8nrBhDRZm82kTF/mVTt2Nk1Z08p8H9505/TMeuXxc9P8JpWo5qxgdS6W45SSiCJ51kT8jE
wVPEnn8e4/HEx8hksySvbljy9ygT8oZcxyAkEPDmIkoaW07JyLAC4ITRRc6ivsudlUAekvuiIjYO
YyISsh78MAe9cIeRnZ3kpILOg3KYICFFzIIOYfH8G1Y67mwfNQ0yGM90oaX7tg4JjsU6JTMOljzu
7hqFo0oVln0o2dH3hdecZfNM/lxys1TUhbONwwz2FA4U41JEWELVVOJAg2qztyHLcQn3pE6L3GFG
GdmHKifIMeexvDmUja+xzrwX2xaojAhFQK6Jbhz+5BSRmxuziA6SuIx2kcIn1MReUP4xKqN6GllB
BbG5Ei87rOSnV8xJq/bPbA7jc2KVwQKm8+x2y71hdMRGMoT7rrG8qxVHQWG9Ly3mRtNX2JJF8hvK
aPylJfW3VXa/SbqY7gxFCoivNap8k6u/XrvNZuCBZq+2lGf2UXlpQ5E11TeIrBiydiVOo2j/DNF4
7fTIFI+kT07YLr1OaZReByd/bCOTFzZ/6CLGFYwf/s7I4ZtuIRurx9GX1DNDLvK0A7NTN8lF+JVk
6r0mS8udN7dTbT+NUEIRFRHFIt3HuaSTExj9O8GgixnyRSWZcVk3qc60hnSurAjdA8Kg+7pFtGK5
RstbXjNRb7akgKq60JMQ0FeMLyABL5VTfXskrzxGCcmEpckIaHVbAyaL8nauQRLIzEg2MrZkBYOx
Z95cI1Ace6Zwydli+Lhbmwlow+r+sjbTpPCxnPadHG5y6MI2Z++8WBCwEldGSDA5S0xBVGFl2sYe
ffmyI/4Rd0Y/74eBCMF4JWZsLOITlPf6EG9iAjzic26cG6eO/st4W/qKbSlataee/dnNbEH8dlmR
BmjJLFSZq7655XiLR9CqdXKtR8965bfpJR9puU4nBgxzvZAUlXZnK97E+uaAsADk6k7SMvVu254z
nETVpJrjsCBm9haKL0PiqKqli1mwezV77LKFTOvAX/1j7LbrU9THR8KA5wfe4pPVk3TMVuUX20FW
hyQrweTym4mkd4+ff/HHgN3nE7ZxZMQNG8rRQ9bdJu5RQWNmY5wSzdEnBEmmRCHF8iHdCtgIkUFq
Jp+5l5Unf06wPefF1c+WQyH6iaDmhbyGdSTYlBLRXUn/7CSpXx7EGbOkkgJoxZwsNv5EK+esNSB4
9YfyKSkkbX8SF8TautlBa1qUOC0wqtnGvWUtuxJCEVGCUXtObOO779COota7GiCx9oyVh71EdQcf
WB2jGbNQJQfovEWYAQEbyhiXptboprsBCdRoEXHswHIlNq4GqoF6sli67kCw3sm07PsZteNlHss7
Nxn+znP3166baF9KtOV+4ozHFB9t1qJqBHjMh2m84ryMVjYBTPsxw4jogYUKsC7ZjAefvCgptsAY
bHACND3Bl604AMs41oY5HNcE3B1j7dNMllDVpeXl3xdi83iFfZMt06ifDG7xk41dMPQ5bhdgrEg2
aI0SJU/5DBXNNKtzRuzDPmkp44d0fgRkjVqDPdmJbz7fWXX8nZTDHRDo5iRTssQTj2HW3dzWKfHo
9IpmwzBWgtzfDxOBqsyr6Xr0TV5gry9HV9PnYh7JQSLpX0yUmjOtJziShyTJpyeP3U9l9O2hM1vk
J5F7bI0UkE6BBC+dLHHoS8LHi5kzn1pW9rXAyPRroyUeAIuRpUDl1vjNh11RbGERtPdI/wloKMs5
KPP10RiRcpAM9Z7jpeDVZcLoVJocOSJWTsTOLMgLBpR+KMYgSBRHkqnanbM0DhJlWvJ5gepTqNVB
hJtH9zAamWKsBIWJvP0m7mPjn1o/jDEWc5L7oY7aY9tWt9JHe7apQVH88I53YNcMqrxBu6hfdfzO
8s0hZZhI4XrfJqg9bHczNYjyYACWubPlcyuQqsYubmsUP55XTkjkTdwfnvsXYVsfznr4rMoIFBaX
txMJc7fE5uNCveIVNuSyOUKcA8PfasmfjZbMeJyk5DK0riRofa9Z8ZXk5nKFTvTfSM0XyDJCCy/v
OtKOjpOL+VqTAYPCr3D2jb9QI2vYCJp8brgp7Vua4A5ib9ywLfwdWfXvDrkBKXN5FaglGzl4SVQR
gKD3Xa5+getBCuTGfxAiN+Ajqr/bP2tUi9D0vluWjPwC3JKc6ad//Bpk+h5xgJjVy9bD5A2CkD/6
GXrlio9jfStcIiB8qJC7ucKpX0nzhAb7vmc5+dr3FKU9vmATpR4BG8SM4KQnBMdbOYxlQklEtUvX
r0KHkUmE+O1u0gv1agzNiudntbgoazArqOyfMDkhwJmAlxUDueF1W3GOpVu1MFy9To1hFaE9T2b3
zmdAk0xxc6wAUAb+SCj99n0hhgmzrQdMYD5j2WF53ILix5UGw2mOqmDGDLjUfveQQfJYTSIiTX6N
xLZFr5Rvj/3avjRifNdgD2rCwi9ePDrAlxM4ynZo2kPAD7oepwxumJ3Jq+gZPOMc5/lL5bmVw7sl
PRIMFtA3tsVAu0bHhRAcNxqXxGAeMjt7z5eGV7J6JfoMkJ+4s0cBb9KbfyW2n+1TtEXMjFu/frRT
h1DEDKN2iYlgt7rDXndMsLOWWb1L6JyCHicvo+X4p9lP/1R6/RC+cwJehZ5Z+bC4MFYKH0t5QtKH
zuK/laJY7ohWzPHhclniqu7QInF/Am1Q5Kg5PNyzsH9kPLxMhFvimZDPRmW/O0LxM/VUyyR89Do1
b5XbPOpiwEaesaNaFBe+MfS/PL8lD8t2j3M3Pg+GIvOqX/Rxwp1JUmf0aSGJ5B510cTK9l50G5Bl
8V67aeiufOC1iY5X9RS1/SoDWruSXV8RurjEWGKgqacpwG3uLse5iicsWdw0lni34aewPoLhoZ3l
3WjTN/Rgi+ZVItzgiIPpZEJ+d1XjXqplYiFK15tkOuAG2FIEPfvgCvl3Kdk/AI3kw0MhmGPOcvIa
YFzaHrQr1jBZYIdZ5mkYV+TYCaNWdyRtOo2d8tpL4AxuOh0LlolTOn4Mpt8GhmA2nBgy0A9em/5X
WWtxXKv+avKPSy5GbMcYu6FX5qUjb1OTP1Y1qkKD8f88tKfOzCmXRkKNMZUQ7bQytKHL69O1PMii
0Gercz9jWY+s4KtwJvNCed6fxJ4+0sFEu4rKsBHOFzUumWEWKWKeMdxyzGNItDMGmsxZmcFcVdTP
h3nctE5ML696ZJ2vGtgG/pqc4sZ5axYUuHAwCJrKvCyAyJNk4q6g7KdJRA6uj/jKkZGWANcn790z
8+FKH+y7yWuDB+zGYJSCfZmPfW7yxkw8WNIxEnzt4iK79K9CP7HXuZFc2jV3b//F/vrgOKN5UIpT
bjLZs+cAuQ6e6yTn0SvrKz/EJ8vwVyLKH3pRfI5FBclNt2yPR6pIurx9262Ee1sRWmVemGVeqt2S
Z91FuZk8WgNPuiOYsSokmh5zDjtTf1LS/HZMJB+Z2e8i23g1EspisBRR0CVeuPjGEjqj/y7a0gnj
hsZuVNF9XRCpVi/TxdDU8OnwMPdo2/A2pIc+ZXgcxS7SdsXGpf1K3eKcj10Fg9cHm/lu9ZNgMrFB
L5Btswkxif1VdBRZTudklBlAjF90L0+5z0uoNfLUAhJAnD7btULfT/skmvnDH/GJLBH2kZS4AFbP
mTOEeYSSWfo/hMHzqjbzfde1V2rJuISI1DmYozFvwEyE2oP+rWYzy4rdQbwdeObL6rPAQdXHQmoX
FKP7gHSTW5PQTXOJSIYmuiSeHRYOOA7qWVZhE83JrtMYqFI2CTqxUa8v/B0Nk00FXZ/DMJqA+2D5
LYt8D9hyI44Z2Fc8R5PlCK2e3TdhEzydWYWGYrL6YCiYIHhD+ywqC6FsPf/jH5r0sBoy3ZK+lKsk
GPebU479Xs/cpFROcx8rh6trtfBH8aHr9LcRNf9NiHhC7lJcYZb5iecSSxOrMES51tWW6bZzyMhX
jCwbWUE8HXIw70FeUD5iRTNDKwOj7FEs6hk1QpXH3s7Lgc/MeEsOY2Mv+yxqrECSTLS3JPdL7qK8
14nYc0ilmMnqKUBVHCIDYNGS6wWtwNpeFnguPFbDRTjMWYAqubcCXyTdlXxmGrMhmlaierFHsZ0Z
Kcuw3WDoeeYNDAr3Ap5tfVeEppumRNqtCwK/+TDAZjW7Wuc+ZnLGCAN7sIvZDQ/gd1CVlIVJrnzP
cGyd0uu/L7qf14sRHR0mvCgfEMSwRdpHFbPKOWPuVWxDJjQDIssuhVsdzJJlGFlBgAsLdnt2kZp7
BgjRW5di0qotjoWJ7tJ18LR4yn9D+aUfh84OJdtDdifxH7oXjjUWX2Htk0RDBu3uviq87FcfF/Y9
yJ+xIY4Bg8VD0ttPFfojoJktMYKQ8KievBJZL8VZjPUCfTx/lIOcT70xFcG/P3om+DXQpH9KTRT3
4Dq0afG8BSh8bUsArv/c2lh04m0GCrJ3cFng4Jk+FEWcJV03TFz/ezaGX4vc/iLMiaFIOCoM490w
p/UUAWJhW00FEE2OeydFOb4PA5xZ01ieyswc37sVSX5NSWOaUwBHgvSAOk8fy6UIMA+eO16+0Y1P
iY+gyGWdgFy7fZ9YgzT19Fp36rvGBZMIMz46y/TVWwVWg51qqtfujb0AxNya5INs/TFN89FrvR1E
zOtYZbw5+TY29AlzZ+oajTqYiTJg+cJ2ubG7h74tj3OiVCiMYd+1YCWigl1I3o35Po4hbQBqlcvv
qMH8rUmLmk22mXy+K32PiBWB59x8DjPbeJ7lURJwgcX+ozRXKJo43n3bRLYP0wXST5gXrFpZz1K1
EYLskcTZcpjTG5Vn6ZOQXHvxceKaYndNmQLy59CsnJBF/rFm6VnP8O8csG3WAKONVNQD3T0E4DHD
sJY3/zGf/CQV+OKvMt2tBov4qXJpxrL8DFjrFZtTST/D4hzrAXnkz3GtQg86gZP5t6UiqxnW4X9p
fvTNoQkkUV57poX1fW6xc5IgXdr4ZXZ8wpJU7u7HpPkQo5WeOEYBj/qQr9rspctMesBu287EXM/M
T/dlk8A2hbu+1yjnakv95HhEdirSSOXTYov+CymSm/0UO6RzwAnbu5AVZFNdZex9yd78wvCRIG6B
C1JbAbzJI5HQr5w2Q9AHhWj8IMLMuOsUdXpBOneQEbiZlc5dNk/NHhL1tfO6n3ohlX5u3J848y2E
zml2kB6/Zn9Yn7IaMC65TQgBO5Qh5XtT2g+M2fEuWHpgSu8ykhUoJxqPXg6iXGjb6j9+MfQpHYQz
H+U4mgyCibCcT9gOq3SLfQUZgo/N0nedOT1Mq4D6Og8fDOR+UyygTQAPk/fX1CsDYAvwLfJh4a2C
+LIz3eYco3trRzoGG27W0Y8bdWXAmu4yRh7U0/eWPU/HGm/2DjsWmhVnOhpKKl5OeBm5xdK2SEkL
Ger+ZHV2TASFCvjVoxKUpOgkmxofhD0MKWbpMCVRcdoIOFYPFE3s1J9rXX7OEhYGu+fhYCcPsEaJ
4a5IjxRWcezthhRdqLiTVbXn3B4fl8nd9r3Jr3iuXivCHC+yzO8Hu+1OUpbOfhacodLyLYSBxk/b
F3JvVMOHCww2EEMUGqNzL0e+hZldMiud6s9IpZGJ/plq4sUX0d0qNJv/yF9e28I6Dskali7xZmyU
ywMakubSztFzVlGFJYz56kl1u6wDelbL8Z5xA2Rdi0e/j3hyUyqFITEBunT63Xdrhv7CgWm1gW63
Re3TUqCZVPX42dIO7mqj+x2fc8XABI2mc5B6Lw3YfXnm3K8qDoDJfCUompAK48WILZz0wn61vT8E
NgkMUJFzimz3xe7VTbtNthGmUMhk9/Twb9KyiZr3g7hFJcm2LeVv738L+h02r6AHvD9mZN/XBiz7
lNwcqqP+KGv3kiyow+hv1e60wsbltiwNojkpQ5js4zpx9N4pYlT1fEt6FHtWsc79ZCa8nwZLaat/
Mf1tYMxYF4MyO1Xh0QFSek6Gc51MPrHE0R+cyT6k6umTRrSFkIQJb3Ip4n198CvjI4owWsgBd4Od
x190ZbyodnkpVQq//ZymZA+Y1vtYTaeRmNq3OKcTrV9SiRNEx89Vtc+mCWLNYKsgns6NrspdtgER
IOKll2mkkALVcagtt7v5RK0uOWTWLBu+R8xWRzQvzLpL81euDUJSe3B2dfluM78ocnbktTEhNHXX
R3d5hsb86g5TTkxZsRFjanKaqc3cNT6hZeOQV5Cq8VShcqj+8lNQ7WdVfWkqPl/LuE2RlEzrsKdx
Hn0MC0iMxUbGus4MCeA2zRPkAm3nb5hhmzNgnl1a0rXZBeGywg+6OQ0rKLT7KaKCr2Bjw3cALJO3
H0wufPb02cOGU7M9Kz4UJDPtM1WwcEXFaHcMwRtEOXE3vCDDQkiIdlg2J7ef1Wn0lg/HQRFSpkhi
TWg/4zfH/52qlnTDFcAqBQ1DI63gwvldmMTVc4TJiZ+mtNK/hjdcV57dQ2+JD1H4xa2HMkP2LIaJ
8Zop5ugo7GC1S0LKUfVSLlkxwkiabVZ9JrM3FJQUXcfEg75ZIaqSHCm7tnHim0MDqP3/PDdl2jBR
3c64hLjH3yOxPuZje2VSBi+X/QjjtOrJt4gAmDiOp9VlCHLjGdZ7qImgTaZnDIXbYDa5QMuR0JH0
A4bNY12z1uflJhbpCDcGvA7mWg6J4CZrthPAn+qw79I9KxvrMfIqeHYV+dt5i1I7tmLxXEeuognr
XjLRfFhlETqD/PZiPTFPQhmJsQcxWheMprLPSZS84hbaJhxPg8zyo1mRajQvBuk5o3u1WlsdBqPF
YLbO8pwk1CtzcVEi3fBD+xLMFXqR4gN1VhZUhCkPvX/f+dZD7vPRmHLzwW7knH9f0ALGe7bC9X4C
a9MtXnRph24IvdbfObGyLwlCiEMhobHbI+k4/77wC5gRvAGWQHBI6ZLZ8cGa6mtiZQ8QHkDoC/hX
9K/VJar54pgr5i5V1ewdk5lCniyQngfr6MjounR9dTFa3REfvv1rZhPOMZQGbjaUOIfOEPLS5zml
J4k0B8NFaUgl/8Im53lKh2Yztf3/y7L9EdBzuqs9vP99JuYTyZb3OcIaiBHTlkXXMA1Dl1aGiBsO
DKUD7FZ5aArLvPggGdn50o9l3vJn9hcZRMm2yC7pz6dhuaVMM3uL/rYcjhDDrs76HC8/iA3Ivd48
cn5ygaW8qwsmpnPaPa6O8ZAxZllVFaZCH5HJXG1UI21uD6AX4Fp8i9K+85KGxLr6fu3guzrMXgGy
hXUk38k8hsbu4nPDP1mjoICU7Nzc6b/Ece7i2d95ffs1ROlf4bD6rrgwBNBJF8ikXJMqEEBq+g9k
SzzPFgdp7mk6TZg/mpWZxGJBpL3/hOeMM522t4rCwtf9qaCj9XlIcfN98EijueE7dvJzWWe3mW0q
Dx5JE4qk0yZf0W/B/SqMk5IwkNta8J+NbY6krAopR/Cg98nBt9CKRaTVzuudZWAShjXybk3b1kjx
XGwdYjse4ULvzZRkMOTgMx88Az8IriStZ5P97dFIQ+HaK+PeJZGI/5Lx2DX9tRc4XyZKx13sqbM1
+miqOHA2ABnCTfb204vWxqPVAzeIKzPUEXUUbopPq5rOVs1qg6orRMtCO4NobbZeyxmF/EC5yijt
l+LOxAsT9iW+x9/omd5jvL47OCPxXirv2xiNU6tOTKSvYCDQkdbJg0i44IqWF8CU8P7gkT9m62tf
zI9dzS+eqTnyVFHjHmmdk+PTskOtDqVPJLZMdMge5pvMYQ5NoHmE3Yjtfi3v0YV+5BmGnYyBiKRr
Uudcaz45FzjXKSlwbLSFe24W1CXRtP3HE2bdatI/vhdjks3bF3hLXzyaD8DHyWmOnhCwsb+0aEgZ
ejE0e+1r56f1zXcjdi9lOsG5YW+y+vUHJpltDfdWFRSyOeRRK3rFrPuy/Z8Le3koLPhBaUxSIQn3
yTYp7cgPIMnEktONfFkucg8NVZhb1Zsm+EUO7o9hz+8rpHio/8jMWwpUOdAGmF3+uC7+LbMrNiVF
ib7RP+TR+NJxxJGUwd6xvi0jFkgOa1Lt9aPI++M6eN+r5oZzGQkkI3uJrqtRzhVhh6S7rpBx5dZw
BNj64nfIsbL+khMAzeWiflut911OFANbrAZCEW4/dgKFnG9ArV7pgw7DjJkWiRVXX7dX3XxmmAsI
Ddb9IrbJdB9CaE/2Ts3YobHDZRPeD8j36l79QJ/4xKz+tGEjilR/DcxqLB84chHx78vjgGTWos6f
2H4uEBOFcFj/pQawATBzmUbLfq2B4oAOdA/A5FviSRANym59THrx7vwadflnxjwA4Iws4/pGeh30
qOlG84xGdM9BeA8GM77VBqTKkrPA60g+nCKT893pXzzdAr4av1xJwBPHSSM1ggWMMYZLU8r+T6W8
7oM1vPg8gUVRvzSZx9ZKpm/M+k7LrN6ZHaUpxR0lblugmJ8R7S/t8hIP5I24S4G+SzxlY3bRFodh
z+c4O6tPi7cxqNLsueist6a1v8Si2dDJmQUEmvbIaFkCp5ubyDNMWLRudOyMCPx39OnWLCuT0eRt
pBTyq4lnDZk6eLVvkppCT/GK6SWn3j+kVII1iqEkpZR2HZ+hsbe32FfsvKnNAjwIF3SZqA+X+s3s
6JVz/QEtjWuZO8Id+SkS1AL2TBqCwALT1Fhmq7W/N+PqSXsojxvnblIyZxDVctUrxlexNm6N2V77
yKUoypZj1pUhcWrY97yRRAfiZOjFflXFfG9rE21TUV1s0FD82D9da/4dSSbhzUU2KawnpuovzDJC
iTerk2Dqp/E91flDOa+3tTPexTLeWPKCZ4tZCFK07RDppjsHKBHt7ev/KDuz3daVLcv+SqKeqh54
i8FgC1Tlg9VLluW+eyG8vW32bZDB5utz0PvWvXkSyEQWDmAcW5KtLYkRsdaac8x0xiiCh5x+L6IE
Qh5zYW1hYx8Z/r5P04drdbdNS9+9tNNtP+Ywqbl/VKw92sykY+4tr9wX3xlvmrIHmpSu4WzInodr
ZLMYoSlDrGarW90gKtXtDVN/inOOtYhSOttY+fDZiKAgbKJlE3Ua/yts6xdPy6M/cqkmptCboek/
wqx8JU4I7Elzn8WMz1rvY3L5M8Ykj4zg2HQnweyaksGyqQes5Q+PsX9ntJp9tjkMPT9AyLXkGs1f
HVesgXC/c4fuIOzrVqFGkEP3EMAEA/D44Rg8+96ZMeKzsre7qJ/xqik+SHV4p5fYjpLxaYjMajEE
GBKDu1cxoYlhTeMFZ1VGddqwrLBD8AoU0XspsMDRAke/6mdMwmf7bLIiKSN9SgLzYA8fQK2wjXCb
77HJVz9Ljpd8exlrzpjyEamajykD1lswb07sAa2Ydy4J+AV0Y66iJXkhQ22mHSjA7b3bMLSa8xFB
tdgTP7cNHePUkEq+gqL/nObos+0qOKZVvmuQ4MILN68c1z31Edqz3rPehii8A9lucVgPn41s7G+M
Ij03AZLHsuqxfAOemIeQ6X17Jsnj3jZ4pQyngW/T3GWReR1JmoLYjR463/3MemIAJiKtlP/WFZQr
0WC/heavCl7ole3TV68DsqaXiVUaTehQ0e/jQ2I5MzWq7SICeloexyJ4ZV7pQbci0kJNv0JSVQ6O
bz8xirhYAXp6I4SMhNfrC0oL8DIQHRWR2UCPv71JmKtC4DkHkLAvw+JuElG05lj9qkLEZZMZvE19
TnsjQl1qEVkR9Ge/GATFmHqFFIdj4Cut3wGl2lcEXHy0CXcMaZn7ky03DNuDVUZsnp3h5+y0YTDv
BmsXxd28I/mEEh7RK7MblO8catE/iwpgA53gMPYuyTjdeWbxoIUC15CDFA9zjgCqvq00b3du07/L
Euu1zgxMkOLkCfGWB+wqqdTAJxu5czi5YCF4A7fUHQFhbGl9G5u2DHs6UYDoZYe2YIDDGKTlfsDk
/z1M9i7P1o1rqfepEsuS9kR++Jc5qFe/K5/wugFXk+aLy0d2PfXTrdeK0zi55r2t1ZYPB2jS8c4N
ybrp0uybJNoZNoQd7NvxYDQ5Vp4KbbotQMavhqDBXiM5dAwxkQOjmyQbp6awctnSWHE56I8GEJ/e
Qw2SOqSBxPlvDw3trmvhNeHtMzLrEleQuQYOfUUEeRqsxXpocMz3qBONsQo3xMWc7MJg+7QRQhkJ
oQskvOYjqL3e1dhfgw38sIxGOnt4r9nq7cxA3DvBrGuMO4RT62BsHxBdoBd3wutZ69Nos6tGC5IA
jiR04MJ4ojd0FyB9HJzAOHZwElYusmI/f1LOfer0H4goxCXVxKiUQbcNhZ2cwpl3Ow68+ZCY927l
7cpIiJcuO1apYe4tId97rMv7bAmEa0K4lD6iJcEkaQIVf8678Hc8w3hZKKQNyh867Oamrsfb3p2f
vIyiAG/W9ZD3lMlEHkCB0t9t9h0mlXHdenKjVO8A1PFvs8n1V2kLVjsxvkInK/ng4hIkHKwmUNKc
YLpQ/G1dZZ/zxXjIpn9OUPwMyZQcWxgm8eJzUOhvGRzmM0j2yj2k4N96Dpt99t2M3bexyJ37Pjhm
tki3KsaX1opmXQ5qTzP+pmKpb1x8b6obH0zOxoQuz6xVmH1ektnsT+w2XPiLwblVld7ObvYCUo2w
mp0RmwxMCaZYl2a2BQxK3zpwgV51zmUeHQKivMQ/jIsTExj9NVhDvbbKqOTwSI9FWyi3SuNBSsjq
GNlfoXE1tNHBgXW/pJd8VnGN3pJnBYoIIQNj+zhUjFXieV2FKOjasKBYXXh90COKy2AB+kDRBZmp
cHfwp26ESTa2b6zRicTgXb1n2WK2CWoAO8I9x2bCJM5Cry/yE9c1CEUWCKe3i71VpewTDWdG5mTF
SbJWWCZnQqWDN5Rln+TgoUER974l8ochug7wAKEIE+Na1ajeXCekP5XF21i5B+B45W4Kh684tE+k
5oH7agXpSXOKuMt6ClCRX7GJcN7xyb8awj0F6H2UlySgNbleZ+pOGxwQBeimHr3gvs+DzUxk56Gx
qJvSKa/XcVjVp5Ammrn1w4a6qZTPKBfdOyeQSLeQ93KZAl8nZcI36/zaLJsae3vyUeTTl5Px9nKA
OFZmPTHw5EhdzSB7R7dawH5gZGuu/z4CUeS2wb0Y1aIQ/tBWKNe5Yo6JwITqWHN+gOu1cw0/YQ2N
3JVJ1wJTELsOOb8bGyfgvbxNeytaYhPmKywRRIUk81MmqA+EVh7Ra0aBYMDt9kUaEx8z2h2HFqlX
LTYETvxkuBtQ0S8+4g9aBIvIOqYk3vqa5zoG9O9snYp1V91VQwGxMbz1A9Edf77MqffotMLci6/E
YVVTyACQ6sTokooWjbi2dxI90ibzR0ErV2UbyXholUn/e6FTz46tju5cYG3xs2XC3vJRvvGZYB6r
vn6EEFmssdCz6ROEnjH9y0YcUDoHrRPBXOB0GLZregc3APU5tzGEORjLwV1N47sU5fRE4QuID9s7
DbbrMW+IRoK0s589rjWGXY+ymV5ICLWI53wgwUmycHVIo2RJMxSFW89cEtkHPQFxF7QFFCo7SjYJ
LbOYSdsJdHfKltrrXa0h+1WmqM+YJk1q+HGtbSSFbmpaSN8y6wRj8NfQMLI1KYcwZutg5SAV2eUh
+Z6R5MqtrYTomWIOtygc50CdJ/LYTJC+p2n54tZ5BCIBfeuwJHsNmhRQc4oP/qg6Yov4UdD5s6Sx
kKBxwhew1t1Efw4TDM3E8aaVp3CRvNph/QZybjulUb9jwzKvEghsm2yZpU8CN5kOZk4UDpKuOmC9
rYuq/2lxdEQjbb2eTB0XonPkbSaDrt0ETyCyMgb403RO4BjAmR3V2U6HK8fuKkYdab/CkXUKcv3h
IYaivAnU0a/URQnahiBDh1ULaH0t82TbZvIlxo56g1LQpI1SPWvdFXTGs0d0aXqt+vIDlySsuVuX
hsR6oN8LYnKgzU0ijter8YA5dr4JpHwZJ+eSweS5sQvaGrWv0e1ZdLENVDMDeQRrWSH0ior42Qlc
AjGrLXKUt8FXJgNmDW9+uHJbFFWNSPKdX5ovYWnSqGrTnVW5zoo6s1a8NG2FAnHWeCr4jB3DkJmG
OXTlJpcDocaN5e4bHV/qoWtObUOfbbSJfDSTdSF7hkp1/dyJ0ML3jRAR2em6QbAEeMm4Deroyak1
tjn4aFdZaS/bRzpji/eIoSm6t9o16rvYo28zttUbEkeHQ9yOLGTGRpxvhwSgbjIaF/S98tOVoCHp
pwUgNg8x6LWKIAjE2Mk2aVJvNadySetoCQtEz4fdY9obE+pHP0ZzXBDgzEWN6ymoqxT/X/3itgPQ
LJXSm4MD3Xq/kgi4Sj+VB2HN01km88auFkyikFirwmarS4YDlZvcRESx7oKOcJyMZrbJuvDKjjGx
sebzzlTG9OqNKMi7lRLg9tuGh7WN+WA1gphn77NujA4eJyIG9A8XVDYU2/aqWVL+MpLi9nXe2mec
05R/MDaf0fXmp3jEiJ05cw14LneQ8DQ5LVUPL0TE1S67fuUOvnmQPtRi6XC9mFCzqoZKkZfgiZKJ
YSd5UlMUyn3eFRd7numK3yqc9+s2dPyLAdiYHSJdl4lNBCgJdX47/Arsob+NR2b0prdvCa9jaJZ8
Ko4fbOXY6tPYo/c1ZCdvGSqm8YTEkjK4NoaHTCDhoHzBJRWM5yHsntjhMASllr1NxmiTZ/EXm575
osIH0XPNlhi3t2XAUMWzYMSVI56JoICmZyHZDVrzEylTe0chhBVrCk5qZSE9PtrMN8+dX26JPW2e
5qB/DoqweXCgQGBbBZppWSdBofqkEU4svdN5jxbb1EVza5DWvHH7AW0o6QKRAWIVFhr5lGG4VynB
xxLwcUWcHtF9yA6yZHhKQCT4LmmFo9DJjbK/2oi2feVbe0XqhOFXJYqL6ZrYAk5izAnxkcbhdlgv
GtDt1LbHBs4UWH6TM2n3o0N3NBxybAJzOGL0ZRwXqZk2Rgt5N8NhZSA+3jIMjDY67q1zr31/Txj4
gkq1YCOo7t1JaIgF8P1ghp8HRZQxIBSkNB2Loj9Hp6wlJNBUPf2MgXIVO9PsiLs61hXll3hX/i63
uuAuU+lNr63lbaD5AFflRiWjjy+DXo8/OQOnu/mxClOoEmx6WE8ORmlh24yxJub3YuqsazhZ1rXq
EM75li53XvoorGo10t5YG15bbNnbPaaFu9KOC1xfETLhAZ2X7pOlC0hLwG7XKXkuYIroV4sUh7Qe
d9bsUbD3dIyyRv4eHG+8kgSYUx0Px7bx3XXgWO0mV969NdLdQud8SibQAWUopo0FYdlvxuoQmsOz
53bXiuAfoBP1chRtBby37GwQInhlWUgyAHeIVdFh6Cl7ZR2irj5aOYnVYMMMhJBkoTQLA20iJMqE
UjAH8xUuOeCLwqEYaMZdir7xInzzZjDYOyq3D2/hWGR76XcwboZ259IuWQeGa1+xawPjNdDw+oYq
VklTJTtglsCRh8WnaGJkgaeBmD59C8hdI950ZGpaiIbti+KBj53cgXkkG9iujkVOFneixalxoMkM
ePcNPaeUd2hIdA3rmLTct0Hn4gEAwR1/dXgI8bKvUW/QFGPPXi+2RRnSJ8OyvVAFsBTjLrNga69K
DpCZ3giZMqzWA+pluznhtXxLhlhhJsu+yxashQ3VCbpjpzcM+7eubE3kMTMrL7LjrumvlWEf1DB9
490hqGeC1OsJ99jZrNBJ4+zshYAqUkXriD4Qqmf3oLLJxl4CHTDo5pOdMf4c0BPtPHgM6xDa5ICX
eO0H5rPdtnI/RWN/16s6Q9xkQpcdOKF2GYExVWVwzIVE7UZtvOmzdsTUQ0KrUS1mQHj5c5R9U8Cw
Nziucz0oUBRdlDxMYeG8Fd1D6FgoICQ4/yCsv1wGovvWLeWFDNFPDzcPUkPkuvMAi6j3jd8es6V1
GHLwBN7O7LVLjk2PbN/mUHOi/6+Pc+d8xBJaICBROiGjXjpRCrU9oyi3OsiidLYdhNq16pJH+gWs
S+SpcZIDHD7w6gUWL1qfwARygup3n83vZB+Atg+gGSF7Mac6Puimu+MKRYAPR6x5U8YSyYE+e532
gi5/o9qjsXyxo5ke/8/3bUPGIR6m8kHNvr/Bd8IRitSfny+R1zEDdUzUxdbU3NBEii+D2e6FnvXR
53hx7GBQchZgsQv5LUZ+GKfruWLRrcogZBxEOT91kYE9hIyBAAE07dpM0q1BPmFuYF636yKBVO87
6TuyBYT4+HQyVJzM+4sV2Us9iqaTy0Q8l/adhH3MXCPZuwXzcXPM7CPnwFNbcjKy5vz37GMfmcfm
Rbco/miZgEJ2DKpV/6tCza5LgTh2RiUr7XEtwzjeRsZxREW/Sg2nPQ/RYsYJxnKNaTnHCV5+VEaY
3tlmc6YXfI25Y/mkFuSFFew0cU+TTasJ5IPJgSIRihZHYD9nhkWmFdG+YHgfHbFickSfoW55Ajp/
roPYXM+AgSy/KE5NDMHL6uM9PYNhh44XGjXjboIcv0ASHTOGFVZly1Pk08D3E9Kve1qVCTL21dym
DJBz7017PeYys/hu6/AL8ythyCVzOM5yT13ZelyJNTkR7E6bxgp3ttlF59YB+6GARlQpAzu4rccW
pckVZ1HG5XHGISyeg7OeSN+rsS1WXXf2EIpvhsycj51FpHlGQtUMMWBLKAQjcGt+NgwBl2tEkdgU
WA21hrk2WwGYd44f2Ad6xFB3nUTyOeEDROXVM24jIKRmx9RTbB5MwSY6DyhW2vqJmHvj6Csk0HZ/
TFChMMNMfk/T7zyL8OIEYKfKjMSjvCBAzHAOJXEmZQl1tVyOwIaNrKBTUCYdN0Ll8NIPPQnd9xhS
zNuwFf5tk5qfedHGGHvtjQRGckqJ4kJpnjyCcnNxZMKsIbIhfhxj6gA1qRtcaGBIx+tMl8GecMfq
MfNaZFiORm4eO4z0WdceGpnED4mN2HqysIKkkXsV1V58cStSeNTo7+APJtj7Nywg741Z3GY52Zyo
U1dMg0grsk7mIKeHkcNbjKfzwcJ0/4gEcu0OKrlurHIT2FWLrIT8gznFJhhjZQokRD6bNRjVLTu3
newZj7J3BYTjzn4f75jVHk1U39XQiqOy2q+IpXKd2QRvjQg95xHyFH12sZU+jdgOAQcmsWQ3ErWN
q78KsH5F9b5DqXali6TYBE5dPHU6fbaiGLiYSY7E1ACaBji36jL7g95Ai+UVbYQ2N9SXHpQMOgJd
Xb843wmMdAZKHMm7psVwGjcmAcaHoQnmX7blj59hu1CnY3yJPv3CrZBYQuAbcFwO+BDTJd6ChZq2
okDa2bPfrU1/n8UkGHo0GrrSmImcSl9QwjFRR3FKecEhRNbhjZs55imd4k97ij6aPs1JOVCcEIca
3zVN9pb1QBWPQRzZ99hsjFPsIr0fzSh7nNRQIdvEtZSxc6lcek8WkVqELiZbSPOvyo248OqahCZy
CLzOGu7dTu5LEyJqLyR1U1vKx7COmJnZQFcW5X8PLQciFV0LVJSQYLIdC25609LyYEpBynLssOC4
bPjEi27SiBfJdl5kZD+7YnT245TcNnH96PZB9hJZxbQfl+N3KDEnm1m5Z6FlyG+rh9gp7ke4JC1q
ud1ku8FKyp6zW1Ac8lhfiiF1D7kbt6vZ9I0b4JDwAUA22NW3pDqgjqGEsm3oS8kIn7nNKXrtH8uu
9DBFZNMTaN/xEiZgBmKruEjRwPVXDEoA3HjrIhi3KZJW1HvDuTaMI6tvuSKrzl+jfh/PJeWInLAx
OFQgGyfqfw/1OO/TMfYwBRMIgOx2RLjbOFvoIjEaVi1fYVUeUx3cDXbunbXJgK5Is1cz+EWeirEf
JeOdoK/1ppbUyq3tQJiopTiJ6Q2VvEXPCg5aTq44pvxDOKTVA+nOi9H6SrhI2W0bVZ1X08bLKg4m
RNNTX+bpBUdaD0qPuh0xBcKd7ETOTt3pGx2JFQUJu4tZn4nNRefpQbmx6kH8kql5x2F+flJjuCA6
4o3V9OCbg2B6jV11X/UM9EXfEQ1TAeAwBjM6MQmuti3J9k9+6IB+NJpNb5XzhiCKiDmP/i3ZRFFu
wTyOiGURQd7ep9MOuAbGbAaH95OUvF0w146h0O4mbFuLS66Tt0Vo04Xwu/kcpYCmjPopS5Phy2+Q
/8kiF89Dq8AqWWN9wXY37SEF0I5WDobmsPMuaYRBjDZA9ZFClCrQeX6Fw/he0Rh9zitCRgJ6x6MY
y0vV2Xo36QhOfTUXR22RudxXlb4mpDrncHQcCitYp/MwveNcOYosaZ86JMVXfj04JyU9d+d4FfaJ
fmhI/ABY38ckq2SOGh/RChDJw2idFC58cLTaaLrY6EyMJTfJGSz3ULsPg1ss+TxDsqtbsgM6owf4
NMA7zoCjIduDYZ33+lEVPthJ9qM3L1NvzZw/e6aMnhq7flOcth9EjK9wud6sGcuK1Ub9R0YeSRXb
H+1YMZ1g1ziGrj0+hIHxisUhfvwh4P7vPwjc2z/EWPWDxP2ssIQnjJ3+w7f/ut/cb/7P8oh/3OOv
9//X3Vd181F8qf/yTueH7eN/vMNffil/9u9Pa/3RffzlGxJcwCHc9V/tdP+Fmbj79wzf/+6N//L1
81sep/8aEQxI9z9HBP8ggf/lf67vV//rL2BgHvQHDCzF3yTgFIFFwLQ9idjpH2Bg62+W6bpW4DkS
b4cXcMvfwcDO3yRBeUHgCwfai+tY3EQbrIv/7/8whPyb7TiuF/iBtAPJjf8/YGCehWf9lQzMn7Zs
YVsO/1kOhADzr2TgeEjHLrb8+KroWqiANRLk0Qs5zxSLlqCFG2KNc3JA5g65rCGfJqkSAkCqiUN0
vxrpJq9j3/oMDPoGwm3NY+qx8zf2VK4RKZZHgfsJD4kCdhhWIwTQCJ1CNzlMWLxuHQTGJVf9DnAY
h3DbI1LRzFpmmwEET4bqKO57HxC5OXCASsInJ/cdEJ/tvM5yaIoN1N/jzxfYd5C0p4g2Ya+ZgcLw
IJXvDhI3Iet59BEVJIlBsvqyJiIIWNqb47A8xGUidtX0dM0nYFf7igEEJogapKPzTaKt1WCaiB0W
aCc6ytpAGYiT98+XpGxX5KV5e13mGWIzgJuqmzdekgw0VBnd9hlXp8BNlhPeOWM6x0SgYn3UaTqu
0dR2VwZVeU4DlTksFeiNvbw4AeVwjVvt55sUcuTx5//iNrso0r22lSGqI2K5eN15aGiwouiDgakQ
k89+RsWEqJpMg7F4MwtGnVk32CubjVtm7q0Vuc+iWnrT0QcDGqadKCBWgr3ZCzxFzCGtEJnV9ZV0
jBA8RvQyqHBGswsMKG7vJ4sR4VyITZZZh4S99daECD+WBKON3UnXU7QznP7id2DahQQmQjPJu5be
eFv234FYpBvYNNe07KzbJltg+IYwrgLTlVddG+THpMs3c0m3r3KggCHjfJ0K726OvEX7dtWa3k1Q
7EyI8hgdjKuW3WmH4pOUsxwvPa8PrH7x5iGG3JGisSmGxtsJbd8mvfUV0vhdRa7ic/Owbz1tP9fu
AGqjB8nhqZxw87zeYE/7LTMMCXM1OMi/o9eyzm45KiLlS1BchQa9jLBBxGpHQLCmtXbtaZWjVDx5
RnUjF26fFjGwtZAJqEEoPI3mBzeu8dcGJAb1lBbIDZtNY3MKy4CNdjTXHzNMIqsimn7XQUZHdZjp
ObpqfMm9O39aAHWx+KidumX/2Ud9gRK3xCOQAwBBA3EIImL8zPq11c4nXi6fvKbmzVFQKzDBHfDt
7jVLALiInrl+WlTbCUNFITnGO80L2lwcWS587Umh3DDaQ0seBZZpOJEwbUZs5tSxTlvkDINPCSYd
GGjr3mieuQrAVmUurQ0MZs3gkFCN0HZD1PYMHZsgU2gsqbuOPfwpwN3S5UlErXVNQg36o9ZnnBw7
z4Or5J4xO2qxkkFQhskbWS0eafZ7V1GPK+Jzr8qGUVLpOg+5091MvB1+FRl7U5fNNiN9ys6dd9ya
d2n0BBQZtVaPfslyEJv6s7qiVRmeasf8FYfGb9IM51ebxvgq1vZ1WOvo6AUICgJOkjT+w/canu5V
gX7iHC2MTPji8zohKwGnSlzRnl+yZtLnIImf8KSUp3Iitnhw7YvfOyuQLv6NEtO51Iuqz+Z9D/wx
ox8rwl3mwpyN7eA2xtUj5mEvJFKHUshpndftizkxpFGm7+3g4m5qMx5WKd1igjH9lV31ON28ByzK
hDfm/Osa59OrVLtOYoUaqGp2eQpRZtD+vked4ZMSxBkD49gU4uUgonLDYh5vAAaflY8dnsHmIUCn
s0ZgSw+52aoZnO1Yc6pnQaZO7pwHejsbXhnkwXnpMGph/O0Trjlpf9dpgfXAJVfXIr+WKesez8t1
KjwCohltnSZatE51LD0rv5YtOZ/SVN/m6CAT0RYwCmGvzLEGVCtgF7dKPqm832gU8HvU4wdJV3YT
krucLdQR4GZmvREJZi/lm94pV+YlmCPiTtLU3aLuENDH9kFRnAvUmz722jWmB2IxdATB0YEXgMUX
xjNzwBgbJ23s96yTnxHhxgkpV6zmL3ZFHT/J8iGQCxWtRKNgeIynLDafSsHhs3R3hgu6ynl7q1rH
r8JNzoFpE7ZYeDvAzM+uqfAcJ91hCJdMiQxahIEkMSoey3wWGyqULegcEEaRcigRO7VPKAfgWNkv
7ClE5ZjtlszWaNMAhjYkWeuclacVVijSu3RjX1kJrwWm8RzdoSfCCBny/CsXX331OWv/XUaNufI1
yrO56w49emWa7/Al6nszJTlnUQ9hPARZFj60Ce4gs5af3tiD87SIt3VNOyGqUt0btA/EiJ6yypzV
2KNlIZ/6PcybFy8YWCz0VxjiqB/w2yGQCzRSiQwWlU1IEvYNe7vsgIU0dhmuVVQv1tqMOn1Iffym
c4EItKODU7sX/rK/sdPS36ZGtG38AXffAL8th/4zEBkg0N/FVTLtncH7HKX+RPr5bGVCblXfrpen
MozZs1/azUGosxuBOY2LGuKOlx6I+HLo/U9rOo7YtXKwKEsS9OzrN097vzUDq32tVLjK2lvAAO6q
dyiW3Bq4IHXy1FjI1LEdYCIoKQrZQK0898+AuCQ+3NQWn0Ujpw3nKDreboFYPAYfkda4EKXCdMNk
pQrMq5qGwKqeVIorEWtYOTJRArj1icH3V9oxN2vmpNucdITKnBNKQ33dbESEKBxKLGZpRk4p9IcV
GIBXTSnPUcjkJ/MhHSWRtiPe7Kb4pYmVRLPWrkRB56jvr3UPQgf2Q7NRrkMEqcMgIiChQUCUXvly
aT6RUwl+dg9qpgIFHV+kHjsCcf0rcFHdVZYNwdYyaJqZtpGuCXTElJBy7aeVuLFqms1xWT5OXQYO
SALwojncrUrjMaWBdVWElbkVbu0gO8J3JAHAIurAhCp4O31KuR5RASNS/Z2SctKSFrGdLOduUtG0
CQ3USj4TAIzW9s5ECMRn3ccss3zKljVe8HJsQmz3ln0BHYP4o4LDYUb3nDSrA+jOT41aCejf/BBO
BpkGIyCPim04ATV6pRWNRwUQpsAZdOUSf4y/AhSNII+tQdG/r0hPWnGxkaG0BRUB0juExl058jGb
OLk11oUcoOHkUGZRLiOISWpDrZPIitau1sWqTYKv3KN/3SX9HjzaOTXKRz7vuL1za2eF8yvJAcM2
xU7doQCVjBldvClTx/h7NoGDKfwfV3oiQ2D20GgXqrt1E8xreCYZ3aWyOpOx8ZJBkcL6Em3rBpyB
Ahta5/eBFeFz0HCoTOb7Q1OJU1rZ78Jx9ixFxb4ITgRQoUy3yCBkHABJJ8WVozdSegci5g8qhgwO
4guoPjjU/NfC1GBOctWElKnhELzSD+Pzlc8bXJkYRPFfr/MW5Znt4u+F2f6KuK0gVAKhHc1bCPmp
AusivbVHLXPKsLq2BJAhSWPoRBeh34uRi8QYIIQMHmPsCkhZ/AlRIGSh0PaaqKXiaKUYcB6NvMIw
F1gbwH7JWiABdwBP2AOqb6KVVtLrt8pNFOGQxHE0nKPK6XUsBhIpjIH6kbycgWRIjI4qsRoALkx+
QgZjR9c1s43HbOEqJEuhADO5rhHfzPToStuwdkWKvbE9yUH/msd5C70QZh3HzpUPAxeGAPp7xLY2
+nCyPdHz6hGHbAmOe5Pr9pNP8sizb1C5ZD3i/vHW1DO4ewBrWwH8ZtTuBwC8TSTjbttBdFmb03Za
+i697l9dk4E6ubeg+Yr+eqrVLnYBqZhNCaVL1I8xwkI673TnW2I8AQ+N6dbvwmTrOe/u0GNnucua
JyhLUNrhWa1Sq99ag3+nwXdcDaD1tpCbtonMzFOSjtdFVDr7tsEHDbAafWem7tVcQErqxjMok8/Z
l8WlqvpffUcvSwWmeArNs8ahTWs2c2+QMhWo4CzSZYIs24ReS0x2GKInxhW/8vCwHFVWA7ZMGehC
6zznsBe3LqRcPlTgmdyo4upIr2Pc1NIfwWJ38SvicHHRLiELcTcQLj6r4oA+yuAQDSayKQAn2VoW
u6ntGX65Cqt+mX1qplphWj8ZIh1/dUH6GvMmbnWg3H1VB/iyUuMlFtq5I0j90Pr7UEix78qAimFE
TTnWYXIfFV234xqnAvNX4BxNUFZeuabGUPdBFr8RoEsMV8upRtubhsmJV4LIwGwtVmmWFBcPzMBJ
G8GjWswvRdsTfZC0l17nyLD9LyJxmxsZ7EBjzRfmU8xJBFadNrgOWm9RvKKF8hrR7fiWcylTYAYY
S9Km+WXbBF3THTOw5bQlkRLl3rY5uEHxme6m/GYonPRhKH/1s+Ytqma8YJU+2mB4cSCmjFKCIjsW
yVfjMRAJu4BIq9p1MUq6RAEgN8soPCvCuZcf/nyRy/9NQ0C4dOYn9rUJ5+z/3fbnUYpMjesqBvqi
Z/KDpwHlaSA1qXg/P/y5+Z+P6UQUnFzz0SpSbBk/96h9pwmYzTOHsfPG+vcP/vOHW+JUTsDikB8t
9/z5ZaOweHziOQGxxZo0xH88q59n/PPtn2dBi74+hl7w5y7mz9/9ufnvT98HGRR4PcrX5R/yc8s/
n/ifp0lk4XgY0/nw5/n83Pzn0W6qoXoMov7zrP75Wvz8HpcO4LpRzuIeRxvXGRANmfaCmnyRjfcK
hRJdFbev6o7tW1h+wqhzOsdi2I8oQq4sI0SQli3xn2YMsidtV9AozEevoFSNbD1tG8NN90kElq8I
4stYAs/p2/wDvEduzk8zredLHOD66qiCKpXXd0VvvquYTOkIfiKuacR8P19CO1qlWAEvXmUFd1KH
/lnY4vBzm9GjgeEg0bAW+pT+gQ2H1u2Kh9Qd0vuhvneQVcmh/QgCSxxIxwweECi96yz/NfhxjZsO
NntYxpxxfAzTP99OZblPNbteaxrdro6M9lFnab8Pp2NB5bhCJlE8kxwIJMBlQmuEolj3IUVUZKTi
VLak6M6NnO8HwJesTnc9/OVV0MwWCI5R3jHGPyhJP7TB07fKEurpIKguHCNOdqf8W5kw29U2CvQk
w/yCn2Si4e3/G1Fn0tS4sm7RX6QINZlqprbl3hgwGMNEUQWU2lTf//q7dN7gTYi651ZQYFuZX7P3
2syD2xz2ok1CpijEH62vq2V1p8GFVsYd8+hMjrDLRhoNKdPeD1vvd3lmH/G2eyDyyU1iqJfgYLZw
NBFnZQleEWdKWg6PgfWhaxfPIxaKi66xuY2S4Lkqm5go9XjdEdH7b8j1lyYPaPgEnFwHTz88CPMf
hmugjQMaHMvQDrNtP2isYJEUxp94NBZjTE4IUzKgMXfcfzrcZdanY/Xd1vXVK20BHnFcWIGaR5rL
ZC4FSLSRsE6+EekUhRd/qqLxB4hRayyI5lWfkvqgQNPuIKcbL3bI9WaXhMfkjkPueKA/9XHS/7Jl
2lm6+eXS2e1Lw2CqVIKZEhjxFAbCl7wR7OnY/K9aAdsB0XL/wauCB0szv4wKcWKBvuuQxVF/Z1u0
w6FPBlIYf5ezBxQzYt6S5BgmxvycFkVxVRqBeWYrOP1Ks7hZaRYwpcOygIX476C0t7KN032UJHSL
HdVqXkcvwK0PBYsbcrSJdZ0JLTyVLlNHsmrZNlejCe1XPFK37rY5CKGjPsQ/KdpyXzURON2MQiJd
/VcBsk4ErKNj03G6yt6UmtktESruk7t8mT2nPse8F3WbzRvEHrzKS0ay0dij3xgjRYUsiWQOZiBt
DbKRacoeCY/dDlLVfDILZzr99ycvcRglsCjqKs76VPB7I6T/VZJphu5YEdLxNiJouD8a1IvGzIuj
y1sl9ORiaGt7jjy4VxHdcbDYtXoauqbVm43k3KjaaHxpPYK6Rthdi6r+Ps58qiINgN3UUalHYPjP
rRVBJ5gF5pO+RlNnPLXQSrnu2SnOmBJRYjfbBstlrKbiMpQyvBl2Ux/YBRKTEE/feM1LfKykZVq1
sNYVPNNdWqjhXA/Vcz3izEx6xC7a3DxS5lU+gCImUyIp9tPcW8/Yc3DjkavrJ8KLNwQ/uj6feet5
EI6HEREKilVEDGmH/GmWE/02G738qSdQEi1EiOd7CSnCtb6SbYArvyq0rWbKD3MWI3EHCPJXKjR2
xaTK46gZPaQZ46PXEP9rE4EIRO94t2yRuaQzyF8kGMGNVnRhoUk/1TGZaCO9HdoGb1sjlCVC5KNb
AMBaBHq5rkYbOC3NYRYmX11YxVsN+BrgH+02JGR49tg0iDGFSZ9aCORNj9R1lwHsKXdctRvN+dWb
S+2oLV/++1M0YDI0KgtyTOlox1z/6cWCWczcYlcxYLt0CugOl0O57lWP6A4i+w5P8BqMt+Tzl9KG
WsYzvq21bTGI9yYP2mjwSS5x5hskSF2C1PqWYmSQ6WZ4d5ADBIwh8zbBQ5dyfhq6jW0GKAfLabHS
OQ72TWvy0cjHEfl0Wq2tRL2DvP7nFn9R8hiXDD6aHOfIR9HzQ3c3PA2BzDdB1yebZNS8cycMvmRZ
tIc69BKV9nxMli/Ksm2GTgFcNia5Zm07WwtG/KkDCnmavCE88v5Bz57NE6rMmGRk5It2yeKWP+g1
UeoUyjvIm83Zsv4iTBgufBrZFTvqyaGw8g0tEutylvKSPLpGukfUICRPG/ln16Dzquxvty0PWpiA
dwdvFMdo0h0wTohaCBDpzQ7xJybzIYmvtcVLlb4bEgKAo3iYI7IbtIAjubkUTg84oOrfiWOjT5Hq
TQfyAnCYwY0uq68ZinNGfzM55jfRTNIfeiKvSiaPzKfkPpkqRN89G+r+EMHo7aT3Ei9GPPDlsULO
G4QdS4sk/lFu+q5QGKwCrzuVtGC98UVK/Nxi3ZzKdUFWPQACh7Yi2oKXJrQFWqkJMWTlsiBpcDaj
nN3PXXHDrZN74p/EImUndxcXJlNgCLdwYUfmyLO+sVBm7p24xiJeut4q8TD54LABs/9Y/nXY/+Bi
MQYlrPe1DIJEWtMhx0/t5D0DI7U2WsrYB3E/B8lERyD4kAj0VIbjHvVEf/boaJg8cT3bweDXwKHX
XgOOK4Yh0HB/9Lpad9xMemujqe2DgylZuBrotJH5skrBreAbZXho5/Eq++ZmJ9UXbcItRJg4d93I
+N/DHsaW3TThGFhJdQCn1G56VLYSTAZCrX5pyANWOcz5MwKJHDv3dSbLT4HTnYrl1g1BUDIWEHdm
i7AAKhQPxplpcHcmwG3VxBahuo74HXIHoEWGRADsDC5sFharaoSUa0jvjeFb4xfqpgKAQqlh/oub
4TjWGodzftBnhBPxmNzJSFbrN9uwvWuP2sRHVYktYHqdZH6xkpo+ulOrCSYwJin3jIsEubl1ybIX
j5zfMR3kujFR4TgKfzuBlh+eHtu+CGagbqF6Qek97InwYWBXEnZHshGe9RNlNU6CCcguz5sWWuO5
L6rp3FWuSeX0ZStQOx20eG8Y69csrfdsmFk4pDKBa59fW9keZr5VTYzRykBTiKct6PzYRdIN6QbI
ULpuFjm6ZVHBpSOjDP274oo2OX7OBal0/LSrrgMv1QwU5h2gMxaSTJgKudCYwBxxKUtrHt/yftfx
4xyrcMS8KO/JDIm5j5g0ZB52Ecy24/ghEhXtDabrDGrE36oVt4lGTov8UNn2YaA920ijN9ZpOeC3
dRhq8lyRU7YAEpoO8CS7KF+9ltagdgF3SWnjSWeSiIOSpe+KHn3Oy7NRODiJ2yUBqtc/YSvddHRO
vlMO9KlOlh8Cvh+J5CxEMRpSe1vHOnG9jwTdVDMuvaYWC39GdglCVhlr0zD6oyIxfJVYiFbnMtqP
/D2MT4q0vlEBIkL9iGF1DA9GWn1radw989ExCV0Qv6z1vJVHrOjeZKT1OuvWPy3mlop1Bldavw36
0jyVpkcQVx0zdqCmPLVWnSAQ8dK9XZUnDCywSlMz3PZOP1zCiqYf10QL56Menjh354tjC3tNLE2w
JUkq3skBfRSqRcyofI4MI+NddrnTSwVToWmAkMVgMbky3AGOTOo1zorb8tQo4xWsIOpRXsjPLBh+
RCxQi8fOsQ7rT3tgolp3JhpeUbebdo7O6DfxsMsOXjPvyQpascNTZpKV0lQYJODcOTbuyA6qy0ff
4+SqDuT2YlBW1l0ggDvmi8dbRQhTvBkH7wwZOfB4ji12yc3E8tRFQ7NBYcosxMl69MFmzfYKqXxs
ecYaKUJ8DXH8ry2pRmzpBHSUy4iTU5tV5CrDfrUBGGOh+n6GPNKvSlznO3e2uh3YjWSrNIzvlC9E
q0M5DhoTLx0PVcIltqqZvG+COflpo+I1wxp+TatpEVfKf7qd/GltknqKxtjbPa9kVZZvwp0uRqT+
NNJ7mJo6g1RgBFjAQlVBCmqKXHm7J4szy18dFGZrHMc4rOL4xoeCpZlMy4uZLG5GE7Hcda4rYp0o
TFhWub7r2uTGEuQDEwHvVx5LkAOjdwmMHKa89ekxhIh068FA29wEMavdGmjGtq1avjObqWNLVUKM
jXsw1ZCdwc5660rvyw1VPAquToOe2hHaExP3wo/aVkddC8mekt0uy8tb0bevCbPFeXTzo2qzP6rG
MIhUztdNrLZ69zwMbr3tvJZJr06XQJSDn0kzWqvGsPfRPIOH6SNvnZUNtrCYQhse5kuRWvm6J+2u
DcBRmCL/maEucy+TiANIZmO7pdqMjfZc6elCmNSwrEGmaKu/gxORtWCwmjQa7RChvmHtBL5/4D1z
W/EdyWklowZrR5EeE63nh6GwBtTS4OGh5D+MsBx90vDiTZd4mF5Ud7Nywo/cPEa3PMfa1s025cSt
oczCV3AM9w65Z6tukjBtAF65XvwHk9sO5N7OQn0OqkHjxAl5vd3i04iGepOioljpU0Ca3ZRhN1Lk
N2MIB/6Jw1fVawLVbEaoLMViF8TUShP1O9PFEUsKdnevUJPP8jZ9GmpAbyiA0ydONW0jGvx4IVoG
k4eQ/7ig43d6Ri7qf3/xvy///R9mRoS60w6QnrI5OA3wYFfAHPFwJR6VY+LdkMJ0+zzPl6xEdjYs
33Vv+iPTJPVNZsNt1KQo6wgyBkjx19IQvmsNFmIFBWmGJqjhy/VG4F81E18iDj686dQvbP7MG/Y2
itqNjBE0qOGvCVBmPSpdrryCQX4nSGXVM6A2GlhvO+qI0Rlz2toIyFIO86wKAl/kiOWsMOQfHapv
OhC8oAR+rgICKLjz6+iU6/IeJ11xTfKQROsoAAfRr/VGfWlUk2DBpxrNqcKiOds9rrN6emJc2ZOQ
bJ3TUtef3Ar/iRG/Jwhk91lN+6BN2tWKAaMlcSf2HWzK19LQewo6rsmSiqgRVnRNGEsrhRR7qNVD
YaF9bV1xKefY2+iNBYSBin0o4zWCC+MoAusmFI+ul5gKGNdbXoQE4nSU0Jhoqw7f4IJBZwmOmz7w
ztA0/+aFmWyHUnDE1cWzYf+k8KO3omRXzc76JANZ+KiZKOisidKui05Jqb4VqzDa0+fGbBDrufjN
A8JmJuTRbFg2fZy/N231GHWKdrI7gaFBM2Sjf0wrOrlkdJ/DUX2JBrW6bWyhWDMbR0oBrywxlmwh
eKTFI2JJFZXjLigJAKg099NMHuCOr2Zi/lMWE9ZAzT5ICsxFqbhpt7gh1SqJMNZZPWkXQ9HcEMSX
azKItq1rfaUJPkOuS8otAMVzNX2xgmAiI38xZLw2hnMuS+tHsXFhMzDamwpwwiCiJ2Ub6dYdsbAj
1F31VfweFShB7J4oV694sYfpDt9hHw8zkrUJaJKzQKd+IoBBItHPTlBh+sGt6ggoWaSTcw9SFjA/
aQ39bjvoiksU4tjkhn2qBa9ZZv0mPHMbQIPfthHKTS3WLFGCJXGNXK3afFaNDeCIxrXEUp4m3h8M
BX+blkO2IuBuxRZ4W6CXRwAxpj7CsGKbg5NobSw6uxGDde2abD5HI/B5ANfhBJ3akj90iuMmBNd1
yObhYA4hYYhgYsvlW/L2XRn0PGJEwCvTZE8kbZHtMvqrtWFVm9b9V9EtsGFhHmDz20x5lzEmCeeN
bVJe6Z3F09ek3j6dPKZySpzJGlGvE1VsKTM4yWrodo3CXyMMTC+B/VFOSITCkoGhhmOHNbNxzRSj
eohm74gq3a3iuDKPsT44a9WV2j2eks/Cm5zfiTg2DC7cUyqdrrjKIUwzzr8ag+4eYitnKtHpMSIa
pa1QwGkrGUbmGXN2v2YmQ5RvMf+UrfMS9HP+4WrO7Jtcin5UF2RyZmlz9owErvjkdG/CQTUHea4d
jPZtEiFRrJbtHKDkd89GhJEf1UL502+cSagfYsVBECrEECEnTG4klq9lrXbqBfEdZiz/qNIFfQQh
6sIu9SSJ1/ppoE0gqyo+EiNrfJ7e9twSwo7aHvjBIFDYjP14sgOK0JANrx1N1o8zUK3qMktuYUa2
XLpMWpDgtMJ9cR1W1MNw6NHC/TR98CNmW75FjcaopA7tgyXc7pkMG4VU3Sh/6DqFPn6wkHhpXEq8
Im2M+xTMjEN1RR9jwBO1ZBOC7I/EVoouXssCu0kzgmWIXCvapMWOEJq/yHLZK3GCPo0tUWjEr5m+
7BUABYOev4u67sr2xfZHlyQ4iOfDEWSNon+rtLp8GgA/7fs5arYa64Mvd0lt7tLkAY3Y2ecW402i
X05dnVRAXdHCJaHahw67vnoEcLMQk/GG87PFZXcMq6TBvxfvDT190dppHwQgzsdK+zM3ySGen6jo
Tq0nk6PZdptCYIlBE6T5oq8vOVaBLeMg2Lp1sx9r9VSjixyC2F26S7zcHb1+HnKHyXCLNXnVEoS2
drLq2WTedhHOrM4hCa2+mcZ8XmPzjXzTz6l14pNRuicvbMRRS9FL9sLYuap5a41klyjRnOFFgGIc
LBSJxW7EpYlxr9zrlnXM7BCxGKCxSWqY8nrv4jaQk3XP/C4Mgwyl3Hzr5g6V+Tywj4QleR6TZqlP
oRczD1Znb8Z+0hA7UZCBvCijdjlSuGvVwJponEOvy+feBlYdmsd5LP/gUu+N6qsjhlGNyAk6RDNZ
Q7QK46aVmpj0eH20lUbEb+2JW2+hgCAhtvebZZbTMUklG7SGkEZ9CTy4GdbWaD0YonroytrBSU4o
UUsoJaGxRHEt7CnnJSLhBmAZX1wADtumYnvegZgQtaheZtghs8AsFfcDmlJ2aTPYB2SG0zGAvkTu
NXPQ0POzeKyebOsNvI++r2XyVPQsk7UObibObmbg85/MNKJTPY2B7yibYOZRfjQhAQ+eQMfjxaT5
xcgGEwABoVkbLwY8AHI+7sDsqDJSFAtDI8j97DZBbZe4YdAXiZKEZ9VGP1P76QVV7RusJ9evdovM
HNT0vYPzcimyZ2vMtAPmEBzI/SoypXboMf7qMzk8pAMZPBWx9OvYAasOeuxSgLFg2+6c0B1uDFrO
DWjh0U9z8p88s8aRPqDVKKTrbNEO1BvyWuIC0UKUe/jHbOZvyDXysNH2y9qlg0KeUZDuotFoju6u
1FWGKwgaD/8bnTlmVFEa82bQnhzL+ZmCarpNNkswnS3vpsdlE1cYxdERem/e1J2pp1nJG3JmsGM1
A3K0+FBGxDogrJGclqMvh+Gmir7wXW79VOumjRFYNawme+8a6h0J2Af2/NiPkhqxHEu07h4OOHtC
mzii3sFL3ZJ70olq2iemUZBkpXG0oVEpaAO6ieU3qY46FI+JK2DMmy2zpWuUibeOHIa+QbxXhzqr
PfB+wuqOlt1cAcG0R1XuqnZRj3jnyiVB+q1HFIL5SvIKIPlIm7cgtx5J6Qbnrm7IZZrB2MservIA
0GLZFRSKFoPhO30Gajm2x+3O7CjjghaYvDESmW5bM3/aeFHxo2GCh7OsndTU8UKnvTyofNzHNtAY
24JYqUjfoOEqraMwEWiYgNEMmJMYMnchhwppQzruFft5SMFM19i35wgFKLNTHPGDeWza9DfCtAPF
hhiDgWIuV06HfBAOtWS5d/n/L+bYgM8QjFAw3AewkYN5G2IaudqEBJUqt3GEzADytApt4kA2RGqt
+nm4tSrK1+lYOhuWSaNy/hWLDDDLkWJUJeFYtV4sITo6eUKNc5yChRBX4hAE0wTIe/gMmAmBf6Jk
c1KbU18FJzSLpW+G8hCy66J95bVPWPRZWH98wqjdPZyDDXpmlvNF/JrE6Y/mGrXf92pCvZC86ICZ
d6GOZZsIh6sj8RYHCR+xLrb3ZvLXNrJD2eTpax5H0KTcaFNDHyUP7KK40Nmx8xwEiFXriqB1mP4a
BtLK9O24TvZ91SBRYLJat6dgAsMw4nBZNbl3SxjJwcabmhWbe2UzcteL1jrpwR1CAgSG2eQtxQ0k
q9dlGNAwuJ9mXULOKLK1jIpHRbWzHnX0JjNK3sjuPkUAhcer1Mad+hzGDh+zOQdxoecdo6RHMs/y
qNizwbQnEIAl/2UcgkPMPAP7JtuUrp0YWSEEhG6d7qVAYIVJm1yvatFcIavCjL6NgbwcROy4Z81J
/6Ia+9GjyFuFDEMR5tfPlDGVLztHW3Xu3WzQFChU73GEek7L8wuVO8FTHYRG9xJ5iqIwDe64HqB7
TNXd0fP8Gke/KavOSFdU1Y3jXZin/S1lbN3IZj2LMmFFYYTQ1KHCeYBUV1aklduo/a0UZIceuiua
5AybnVWgTEM3WxfqA7CMBAr3KWczQxSWFxwy6asswTDRtzbIZOCHM40xtbH2Z5NCU+a0uYqGNIxi
j/ZFrQVkeOwI8TKHAoGbWO92NDwgxCfbCnkOhtxVPUrtWMZMaeDmBfKmnPadVdJPFuFwXNAziEZK
n/E7g8+mYLPSvJQ9pJIa7lvmGs9Z2J6iCHjVAD2ZpZZ7DPHngzEPIechX2EaWiG51YhKAOcRp33F
FoJGa1isa2b5XtUBah/HJGfW8gRPx3gdbfD4FYC81ei5QGsiTHc9Ha5BhCS3CnyPBHxXiDR8zLDr
inKELuC5eyJAtk5Sy4OXCnYavCKiIg2xx4WM2QoDRi3qnUwQrpOEXY/RK7eCtSkz48tDDehULrxy
QP+QNF4GLwJJTvQK9fBrWo01TGUw9hYUpe9yKk+QNvP9SOOKvB17K07vUNpPsuY+QOjJ0ovoK1nG
LTmPwR9uKpSMdvVvNHGO1SMxuKniQ0tWDuXcDmHXjTb37sSWn7kV5j+Qq2uRX8aQ9EjdSuATRO66
x8u8awyY/e8CiSQKiV8KYX+WxOnSPwxM+tcsWmzaUMqobD7GGjyNUDV7FSN6EmyNUWqWwdZ0EVWx
zL4Htbxj8upfLXy43TKDGv/xOdW3iclOFCGOYAMt6awKfdXb7d2d5UjW/XIAhBX6n6F5Cg311xiZ
gY4jp6WyqlORI29VJj+RacUvVS3+GSzggRLAZsgzLgXTxCFLPRVHFaL6Cq7l4HJqYBZc2Tg4EKmR
FyMnlLdZL+GMAl1Z1fZWlT1dHKC5uiVvLy7d7UxcJ5Mz61kTjBTySlDn9z89R8oKm1G7mWbcB4OW
P4V27HAKOjeZN+QThprFXmve1vHI/e4W0D0rFBtObnWMW629Ww7Pml1ytcX5PQEzi3gl9ZMSEDiQ
+kNs4NVoEu9C4YKEO0exEr6SIF0j8YV/O7G+x8eoiKNs3I9GmHjTzHxtaDDiiBHr3YBVTaGemV0l
frAsZczEr03SOSrUbhDcEbQ6QJBX0YQMnisA8ydofYTZpAWgp06X0VvMdwwj+z5VdetHFY7cIIe8
GEsU0JOFwMBp7Sussyc9QeDo2n0A8Rx7LlCLnRnuE9iWG7esLzYocRWCWUM4zBXK3HhlueEXdAo0
2TUI9MDy7d4zVkbneoA7y2yXZk9NxRmbm/TndIQHqemfRep944kd4ZEY27qp9/3yYAaezqi/Uh9g
YqZNLHU/74gfbPtHBTlmOybDvnsjFhPkpZkcq2l6/PfbxRIMexWnKOid7FHmzWXmngWqxogKZrXL
TDOf+R0tvd3iKbG3GtM/vy+sLaGs37mNEV8nEpbZ09kbDsLbLcS7mpREq+E09OL26MgOh4DrFXuX
DeG6TuJLRa12aYce4+V8qQcNkZJFkGoO+jARiBKZOL2GdfrKackb3daMolu5X3wHWoXmzCSoF5OD
KtZVBq5DU/N3IDDushj+osGAgO+ML2VjpdtqIQs/h0bGnErLz+1c3EerO8Q9TwxC+T3dELhjHYB2
VpuvCAD+6KjPZrZ8zSQuQ4smqZQ9xKzn3PQWLB8+tsSOaXhMDaYeSaAMBFY6jo2rWGp+k0QR78ou
nSQGRjtmlhBY3T9Gz1OnkX+qbkxCmXlSMg1+hTuY+1ETJ89gmliJ+XlileYL8Pd5mfuWeySRxBNY
eGfTevCfFeqXwN7GwNVoMb+jTc5kfwuvTfieYtGDDVSsLTtmAqyooW2UYFp8762ExFl42ysTm9Cq
NF5AgqjVYH3HGAgQ6IoVW/wz4ZOHoU+nDVlzCCBumlME6ywOyGjT2DjMuuGTuXKbtIM1dVDvw/Em
zGbYhiOnMbWCSOZbUwDbQYmDDt3S9qGyfoQA1tGx9l/l0TkpmIeaBMmQUik2RAVcldfe8f49tzXq
MKPoQKVpFZv2aDwt778LknM9IhcTeXkFjPME+P5R5dNTUjXdFgoMSfZxttbJg8RTSH6DuUF+9uam
wa8sS/h5nrmt+3I3WxXswRbhBxF1wnMuBkFhjDCNk1SMi0YWkyQf1AjY0+JU01Tv60y/DpOxZ2CA
ycJzv2lFSRY0n0aih6nR7nMy3XuDY3TykLlruOvs6CRKwkOCwrSIIkhOuL+MbcecFB5yzsyRUx5T
LSgVYZ4TvT/AWSCORgeMqcFIam1osu13FLnbZkQ8T6KC0eoLLxB1Iv6kp+GZtUi7RwOGyAiutmBT
bBCzF6Bq7noAbxMP1EGo+Skt0lfdS9GrE/6CvjPQt+Xe9qKfcCHFkweDNUK/WQKmrl0xSgybYSPy
4DcwuW0MHUC+bXsHcoxoQyegqW3LWqR00J65InzEdr+LpVXRpyAqBFyzbxiysQNvaE8Q2Y3IpHKY
11NUXvrYfPIybdq7v1lnOv/3AkhlXaPAWcHRSXYQaXCh9OPBCXl+osTaGznpQZxdxKG6rFKSZwT8
iPe9CPAs8Y9Vwd8Hp+lLQ6glcfN56DHquF3A0rLBLUoYrPNQYf/Qq6GAUlPy0lagyMPoiYhCYMg9
7jauwZ0lSrHvQQTtEPk3ES/L7OEBmWYCuwxg7zDyyl1ZqvOkxqORU5KwdY75lzxUbjYnw5DT1EMz
4lVsWdGn4qUpk9E3svSmEggqmAx2+aKMcCSu734YEBYgWJ/a/DsNOgALnKtpi3NocDKSfBGQW616
Qv3QYDhPP/t0+DOATT6UzFb1zPtTZMMLly1AimVsZPAJYZrwkZI0so5t61O3xC0R4LpjJveB8Rha
hzOhHq+eDgtohuizkso7CrwamM/oKMwW1f6U8OolExHGvVEHq3RuXhnWBNu0nB8KjhyQWK5Nl3uW
zSfcm1b/1nCqwbTv/lGQfNPUMQcbYTsP6hqOO6bWfuokXKkYeP0209J9h8ceIvDU7ufBYNVQjhaH
iguRFKVRlSCkrOj56BjPofYv1zoPLSdqS81R4pSYlG6lYx1mlSf+XLop/p+RfQcJLkNn7gjzMM5R
5R4FjwnzinXRFvJi1/r7jGIEx4YGnGb29lUy7qdcooJ1vG/plQTRWNO/KXG+vbz+yuIBq7LZXwo9
4YRn8rbWYgAVFNSmh/mF4e2qWrLf+vFPS0rCpom1cjVKnFKyQTFtjRBSYv52x2c4OKmCW76dGdU4
yXAbZ6yyiEZZMaGKKZNXZwEKTuVxCim0w+qzMDgfZYWz0h3zAwFMzzCBgP2LXUiVw4Kxu3XgB80M
mk5jdA9uXppve5156hp47itB83+bJtc2MaIEoe3hJJ4Rif5xuPwbxS+hadl74kyPtkqbdTJ+kyFr
TjPZuTzqeH1+FTUhE8KrS1++xhazK6PuNMrqyNrwBWXivif9SgS8EgBsLjZjWyF6lrcXc9qFwDp5
pnJKp12qwBY6XfJZ1voHZs7XlhaarngrvPCn40MYxsvtzHBmiTTj9yUK9s2RXJ5RILeQA6cZeLfT
PdIquGhmsbd5RlcMyE6NJKg01rWXaPS+XRT+iJkRytghxsw5/kmS6XkmaA344UrXx5thWkC/I1Z6
bbpknsDSLe6iy35nR/cJtoJ2UBOPlLCocrJtsBCbZD6eJ50QASt6BVMBNBebLKOSVVjbxSYhpsBq
cTNPpNysaCgrLEybsMDTRQJYQr8mgmThodfbAJ2rawHjV7pvanCLEIMcZgfYVevZh64ni9zRzwgp
9q6jeMuYMC6HsJv+bcoJGYxzZde4YWrKuhE7fcTHCj97trI9njqS8n6doHwF0YacOp/XLsKaQjJ8
8NovtjRn0WZr1mC3jhY2NZkykyAK/aN91MGwUPidJy2SoT/p7h83Be9scKqzyIw2gcS/bXvNd7lt
mvB1Vifb0S8oXNYyI8+qfHRBC993Zm3A09pSE+MuhnVbNker5fFgILUpLE2DY9uxMAh1H1I6q0+S
OkZFNVMj1gxkeRRfk6t/DfcADx6Hg9jwWTtKGf6EQ3FI2TTaoXuRnQc7tsA4I5ov5DKYWyj5DDIw
6JzhG881QqKyJLBUPwPFeU5YLVWhvKPAvUEK2MeODjGfsCgkT9vcst9noa5Z5dBmYCGRgu9jTcmV
yPtraxKNNLfmY2op+iN99lX9pSYej55Z+9rp2592vJah89uDA9jqAUU8TTLQmPlj4oheLwVebabv
oy1OqZY/ACcxq039klxAkhwaKn0uu6Ej1SUujlkWfDs1U1GtPWnyAYX80EqSQTCJBPnajVGQZGpR
ymjfumJD2OisMrMwA5xeXtuIS33KubWgIZupd5l7DR6a7h35dBlReyKp+sTyFtN2gJlmNDeEbt8N
Xb3hnlkv14JD4Nacqa9WBTYjQbkJMveb+7CKQx4T7hkOrd88cx8FDkEGHtZuJKi5ZbI6MC2L+uFs
JNof05O5H1TxX08ymXFlT+0PxJJpNqzKDzUn9RJKqNYc6fsx9e7WnO8q0/LLLsDpEHgvqo3fQzP/
qGKbZPoiYjqW/4tkc2JbhtqU3Tx2bZQyHEj7pmw+pQJ3J6iGqpIctLFEqugNDY0yK9tTpU/PS4YG
Pot7ZXLoDsulD0rpHnEsgLph6hWchw7csei6G8KFY5SODCj07NI29zEm4GtJvKhG50pnfLHqMF8X
HvSTzrgjEA6IBcjvVbHFXI9ueYI41JQ4nbxL2Af7tHDh4scVkdMaYVIMAblDP9op9rG/P6pSW8Vw
ZpjEDc9NWlyHFlNW9pRbkrI7DL51o3+u8uCrTiEL2LxDWuXdXVnsRdc+zCi6WR4BocttUSdvw4Ty
QkzqPTft32T4cc3waXRpNWX6I7LAW6uMj4ynYS4HY01fcKfz5j6Be+1kjFHStU4VmHr6v07oKewI
4AlehO/Qte7dgDlmNGzssm1wIZmdXHMctWQxPE+B81IOhYVgZTv/B+Id1btrD5KtnL6uK2ngFOCg
s0mo1CzvBXndq2wYyobtcEJcgDSmsO4zLjOcyyk4X6hfvE2kJdGP6/ypIEY451hbxaN9xzT9K3Uu
B406uvsfSee1HDlyBdEvQkTBFvDaDm3YTc/h8AVBDkl4oGAK7ut1sHrQhHYV2iXbFG7lzTwZDI9V
XR/GvrhZWfGbtKhoL52//OZU+22acXruf3HRmeckGZ/t7rXK5xcTjPLGh54fBZ/ezANdlClit09q
XR2lYGGih9LFh4tdDQF5u55q3mZI0QHWL5FTJbd5kpRPLRT3cg5b2zRnFQ8R4cTikkM97Fc1pC/z
4lQjsgjnQQkChDRxta1C7bf9P5YNcRz4tG/y5lNmSQ2RzVELFOQ5s2KTyF/1J0+6sCPKh59/60aK
n7OT3KOaUx+w1uY1Xws0WDWGZqa/HWI/eGo7vedTAGqXzTlCNeS0Q3ZgD1eiVxtXw5loe8UaZaW8
/8WEgmPnT11SnYuGkMZIdXdX4m8JaJ0z+uJgUx6RNznWDi6cpcGjhk9hskRfpTlhzbN4dQP2nYt8
5uNF1/zEiiJzbgD8nouYb92i0MTm4sXrE2wfdo9D+G5OuzD2IWabQ/mhSmDbXgTfyH9rACBsndcu
4StSF9N5qfrogJeRvRs57zJh1IG2vVL1jZcY+1EyQarXfP10Ux74sm7RPIAqLBQvzpLTk9VdIV4h
gy9hK9OnlmvwiL1ntS2yQ8cLaClxkBY/YpalHyWtT2NGxV1hyifXWp6LUr6mwWtV44d0OutdQ9gI
s8E8p7p8sGT90fuiPpjpco0sj7WIt66jOx6DYAMx8d4Q9h+bNP3q6f42+NlB7POIZwCqmNq2SYnf
Ebzi69RWKf/F30dzf7GGeJ1UqVWJnitW6NfM5Z02hvJ+RguI0H77yf2nBJU/U4bXFbWWsop449vk
AHEtWXqj8uAZviavgYc91uvre3J37C96fNMGxnvLPnUcZHHMBYPYAXW7813STT+uYdzpyoDbDPWr
s386Yu9ek18wA2e4FBlgG1LkBrYOig53CfDa0LGCV3Yy9a6iroDHR9df+SWvmRYBhtr4SkF3/2iP
HMYiGzAltzxfgehj6pof7J7tdUYOHn2Tt7AU/c3xjaeAacnOZI2JQB+EIAptAZluuwWxmUFgx93w
tV5MZ5OPpjxUDgaekrpoR9bNrgCQzTyEjyOYy0smsUYhsqPU6PQgzOSz87r6ZHn5c1Q5v7M1WodB
JDzoU26N/F/w8OTG3aiKby/5QGlZRZHpB18DkKj32JwIegh6ftvnEQ/1rHSx6Zr2ag0v7D7Yu/t5
DtdXFHAZ8MFluF+iAt14ugq7InzK27g4Au9AY4b4SQUXk+h9KIrx7K4MtoXgdNmfJNyAndZcU/zZ
/vEWJGHP6ynpyrYL72uRCmBicAZQR/PdxLZKjPkNkldEpq2TIYHLIyXDAidg++ukMNMlDTFG/ItW
uC4zR1RPRTd6T/FLYXrvi1tPuHUOTu6sDai/eD0qdEscNXlOI7Uj7BHXj+Lq57vbpifQEeA+LfJX
6eHxEKMJ6q5PtyapHhpxzDsztd+UlAoLeb9lVKGEtK0/lqcKrzPmLr57cwGFgGrUd7s2+P1yCqhG
BnMInx7/anS/nGcUqlpXYF1Kx3Xl/kPO4my3sApIE945KW6mpDqSrH0l30s5q+0fPKBRk1QvTc6b
jnpvb3LSjhuoZzgAV91zwna66TuEOueFGmL0d48N9QSPIExUcJ96gQ7N9fBgyYaN3fpn9tWHR7+g
NfcHAv1vbl8oSJs1zXBFP25A4qitweYtrtfnkH+zCiYfsH7IQNWebYAJ3NrdigapKNPNw9yMDxqV
qEzM4FY49pPTWOhlQ4p7ICpPdv4Yu1/CB9FszABEHSTdDIenM2XONbqTkIcfRzv9ocF13/jcstM1
2ZMrYwfOEqijRXRHMnuWlvWQ991XmhPLoj0oJB6EL1X6LFps9lYVSBR0+A2/lY3ujMjXQREtMRhd
gJkQEiAM4Vk0vBXsc7aT94HahP6ZNFWYkpN8pf/1VUnh71yZ//hAg7FNeiiFW7z+XAq5fySKMzVY
DRPxkmFuyr782AVoEccc6f67W3jvdcwlrOqCT7GsVLlhoLvefgDZ3V/UfOiFi/KWWRyVmqhZnjU8
FFu2raoMQfNARcD7RoTeMukpq7jM0D9KUY0DsNc1rr3J9pfI8Ztjso5FOM6L8o2dDFpCTzkYO2uN
fA4QvTEkDXl4No+VrC+Qr0mEDVFo18EjFE2kmUXQ30jhy5bG6kcjgZ/qSOyp/sAS3I4wXdDtquXb
WLjNsZ+eVL+w8ODFglB0h5uTewgBxK2Z+BGvKDWY2vzbEWBMUftfh4rfO+JUkmln3Cs0pRiMQ68g
uIiE7UxmsHNpm6cxn4d15pO7pUt4n2f4AKl9VzLobPg5SBmMLAQcaIhuzo7eQrR23OANuZovgCnj
cxan7S5G9E3VyxL5dLPzQu3nPHi1Gse/ZZIEKc/ojR1FA0UZ43ONjEOCN2fLhDaUC14k6WLAEmtB
vTlkz+CdPwutLvAcrlozVURRv2Is0ZonLDQ9DyAxZHBfj2rMuLc9jWiHnm2vl+ipOBkSXyXikW+v
8kJBHCXqgaEhgVo+BvmR0grDMS5qYagM5i2frgy1wrpLXf08eOANkIovduGec4Ny4ZJhQM55TrhT
xCfijFDhyQ7yRMiexoHQUDGPXAToycHlKccww+c6Nvq5dROKm4bXhozHQ26OfyqExpSt5taq8L0t
qK3xWoObyxxFuO76UHZPZhRUdGgQiF+4V2/gPWCiJhFP66WzGT2eHzC8ybLGnb3L2/RXJ8kx8eZp
bzcRwIWpIwjVQr/yiCZ40FXMtrzvoLPRQJXbZ3chABAMI4d07+6HmX1slhPgjmYy4Vi7Cd3wAGqa
O1py/CNYPGDwBluinAzNMvw16VIWCeGnvBcxOsj6BNLeNnblwwS7tGOHQzqmBzRUgXShPcH1s1M2
4SPuVNAciCE/LbFTIisnBltfNvBjLdCzPepWe3UtmWpreC7bTAFjdqL0J/U652BG+d+8HK7Iu2OF
DC1zBE8LAyWEZXNrE6fDweg2FyIlBztiKzx9m7Gi10FP75WB85VvzQ73h3/JXPSYNPOCvfLVoW36
fD8pD49HsjcoxN0xftJY1jzqgSKStiqto1zUjBHUxnnFmJNgkNq3fxZfueFY0llIKyUb4+/BGMaT
qyF0wljBIWcRH25k9meo4l9cKS8uHR/cSdlR9PXUkOwhIYqdStfBNirBW2u2kE7rBk+9oOOC9uVZ
pvWxqk/lKnrWefzdBeGaQ3DNmkIxyBn0aFMgZi23uuO3NjzxrHv7c67692qZnK3bxy4p2PD/E7xX
C9o3au4qVCFr4cJ5tj+7Fr9HPiMO9PT0mhj6Gb8igtyfJMPHE46+hU7X+bvvCbYjfUTdClDiaN9A
d8h2DUtKsvrv8O/fcY3MVmSeupGjdFiTZC40mNHZ+elqfuUOUAKmXdr8dWBXcZxGYW7r2XnKLKZr
h7YqWXPVFU16XlQ/HG2PObwiC2iU9lXLuuDHrPqjxxF5IGx2c7uk2GUzLCRYYYzjUehJWi1nIn2c
RwZTlkMNOrLLISWxTw8JciVqPMozFyNjuLYO0bVJ09tWxq7ejSZf6IkV3B6y5S4pYs3Isc7QmsYm
smG/rS7e5tUw3JaR3CkF5xU311+5PCqFxWHMgPsPqoPU01/0LD9Bgr/7PFs25m8QM5WCJ/iaZ149
mOahZ0FNaGKOZsp/5S6N/J94yl4SnIi7oB8PfoIan4wogWR+ayF/4ha2cM1dgqcx3ywTYy5WPzAa
9ITMiUnuoPM3NdofAESHyIYxDOPB9DHj+L6+s/wOCZhwKj9MPTHxUF0NPiJpzlPyKCQzoSrxuC2D
7PctNvftIOVv48b/PNm+eSX+pXRdTRnjo0GabOv5xbEdWzaXQ3XSuY0CJCKqaCfUhkrB9F/4xjzS
B1rt1UhPtQYizMh6yJr5NVvIpBoklEcw29Xc8nqf/QGJMycdQHjSR21cAM4Hw6fP7KNUfLBcCzY2
Ghwk35lOxvltGsbiUOhl3yyslgOUZRacEArNS5IiduYeLtCuhanDCoUuBMX/jVjxzepask2NfylG
vVyE+sh9A2hXY/NtKn3jrsgD9qgjQZCh+3Iju2FGJP8+uNQuynairGtu4LkZOJ6C9q/EQWoEGNJx
sC/bNCb2pLqd49XlK+WDoOrXYko+tJM6C+Kp+07zNbAyov5tbwOiBIod+H+nEY6NR62izX4MhDf3
qzkdYNNzLg4YwrZm1r1XtsVBgcREMVy8z1qbn3p0keE4E1bNJvfGVyA07Zmaoh/lp9HBHr13FXXG
NQFajDmEOo72PaFxNLchpFmDdVSsGRX2FKbqxd4NCHUhz4UZVISBDY9OMt3VYeKSL4nXJpSuWo6z
0KElQCMK1XxgcrpFtgMxoGfD3zucm2INxI6C7Rl+11GL4uCZ/gcranuX0a+7gc3xSt3Lu42JI3Rm
626MjwC8vygSpdG4qv5kY/bV4kgRAgZ0D6MN8Ndn5lGpqCmHynr+sdHoHOLRyo5L5P5EXL1p1t3p
xHDCwBFsLYnBmy6JO6KPYHZkP92IGOfH2RQYF2Kz30j7nlGe8hBC80UPhqIrqJvMc77ryp3uUbtG
DEbFF30kRFReg+5mRuLT4Ot7R8ovHDK/5BDxV9uLOFM/+gUTk1VElsPU5ugxaaOBPsmLVDnI5DTo
cp//EJ5BpyHxXPb5IDRhNTxkrfkMzGzdN1anoQOcyW2Odm6YzaW1iSmYGwB5wWI1D8ucfIgODJOO
KdizfL5e686Ie1G7WXISCzQbvmEVPrNyCugSIYpnc0OojG+i+P8654/OOrLb+fKk6o4si1P3vNfL
tjIbQEmOvqSCoji/AJsDjwaQyoBrpfZ16ArvnozyCoSpgXyVtC+0bNlXLby9GEvzZLOdC4X7CIL9
weNjIjyEI4IgausX9SmhFP1cRzF1rzVX75J3qqO4dx6Sb5rjk12j1y1VWpmbABMgZwc3RWVFX0Dw
6PIONJcq/Hqsxvnga+uNjTfqX/qABZ3MP3VpPUSirR/zDKT+B6uUPddwaZzjLJlLBoI0+HfiL1vy
ejpGYe5HnIbS9TEn4/Tl+sXP2ggVdswXgCiSH9AS8Y5OikvRGEiRPfcTn83GlK4Lt2Fx75CG6ebR
tHKMaf8OSQCWp5X8IoicAyiR+0EwVHncqUqHsHirBZBw2ilkHpH+Seu7LOY+SrqCZcqMt51A03GS
4tPKmucmzV6TGJPZ5KFW8dxzdlyva/E4Sb+6Fyn1ddXFSQXGEn98m2lr5+78IGwzIzXB0YT4sxsC
vHSwZI+1VeudinENB9I5uQOhZj6BGJmnkkmvvZkBIYVK8utYE+4YhhjKTxpyQB7CqS185HzIXn2e
QfjnIzCN0jgEAQplG4zDcSzo5PLxue21p3+Tmgh9wWN360h/wDyu+fThEd7lK81usasPGRcxDvZU
hKklQsJFXLIzAvO5MxzTJqYkyzyYQ8OOJkufhkZNl5KLUM2+gFvcOUKdtL/8sXFunWpPThx4B8S7
mOwCznw/z/aJyVdOZcM/x5i+mM7ND6OmMXIyz142uzxpZvD1Zv3Egyzd2B5Zw0xVzd6ejfcia+4b
LvS7Ykif0gxmL3bLnbm+XwJzVsQWRNNBcBy64WWwO2inNiUYcWNeYiyXZwoRCA5UyQl9WnIbaTU2
H8DHzrZFU9gspE24J3OnrOLvdDSWo1u3u2ZmPRAvPJOo0NsnURCEnpHQEu7e9xk975XtZGE5xNgx
QNOxGKBFT0Z8KLAQTjwms19b7fpq7s5uMitsxtV0iCMWyrwmVdK+TE6ZPw0LggzmRWqTMM9VZoFU
7xfPOrCn0IV3M+RHyfIEl3OehNNoUghROVx0qaYYTNs/OmAXj22bLhs3T98RepOQkIWGdAvpz9IU
vCi+eJt6SeSuGHn/qLchkEGkhHY/7kRgBRpvIrVTzeBS0ttKMtjMjKnsSMZdt+LzsE27+2Kk+i/I
l68mBnRphty2071NiwrL3eS7tkg7iOKzcMzHLhPwO0W7Nnh/pxrLorJ9b7vG0s3+aUHHPZRtWt0Z
LtahGtCfnsprRB587fh7xpW9wdjRvHCS7UUtCbGk1rmF/LhrE4UXSlR8tnymXNFcmYclzhmZnJx7
r03Eas0jyoOTbBuQBEt5Nq+dd4KNMClqGpVi81Zk6xGYWTcbdkWYuxSKDf2dNPrDgPkl7OLstSLt
tLFGfkH+LjliCcYJ1G2XZ7uipx1M4/KaCwoWi9rI9qA68RK/JmtDtlXxMijGWbOfMHHnZoEYizl/
+MS41x+JdqcYaTMIE3JqDyKfnzXGbNYfvb9NetfcC8cdtlOPnOVYNX6B8S0YCueCg86SZR9Wy+pO
Ldt3jC4kLVu8tGLEN7V6c1JurwAgb/T7wTZla7yVRm6elc6pD8GPb0N9X2VszoX3TKtPbtD2JnML
SRcnAltWL1typG8VglhUjRmpLmrW1K1HwDhhV2urNr+afvy4zp28DcK/t4xr1i3N0cZRULS8ZoIA
4BlW+7skVISWiP0yxmJLSJhxusqdcjvE8TFxasgxROCX6Bujk32XmR/az4bT4CFxJOpnnLHsd6Kr
7p3c+p4W1CQKcM2Zjb9OYzCbDT4Re34Z1HhTg0yQ+dMxJMzz6JAgC3WCkaETEzivs9NDO2+18x11
zUlpyi4XOscIBBLEWDBnR4J9UM0AKTPM0sm8MLaqBwhZbP1wRm1bX5/EMHt7Wqyckwgq6jJosun4
/NYpWGAbqbiYu0eLngsUruCzX/F37DbMXtebpaWHK1l5W2hfd9VYW3z0M3bU4xJaWjbhmo3hltx0
BM77ewV2dTcZj4MmK9+AUGQdNRUgceKe5NVPTJora312Na++5cATGKc3w7Wyna6pRkYV4Fm6UPzm
u69J3nPSkePHYm+wv0tn/7Qk711T6aNZ5z4a+/QI/T0IU7/5K5r2LU3WusmiJ5Uz0iCZiWNpkpJb
mPTYI2Z3HfD0TWPzPhbW1OwLLYEz6+S+jYzmGKfK439cgK9KiBYtruO6tGZqRtRhyttfOfCoVa2E
HQ2diM3O3mnBLEDbgIYvOiAFbNXIX6yEzuUbtSI6tTqlZX5uqh36I8GitKQtnLOoQEuX3jLcueWS
H2YzQMpRmifuYLFOy/JdH+QvFK7e21I0J2BCqw+HJ22penHUoJY2pcWVv7jA3nGvwMU3Q5U5J1a0
UQcRgRhbvK3L+DbnBpBQU+3wOIG465+h62OjEeOLvQw33HocgXVz8SXEC7xyzk6Xr5CMKbw2MPqg
XqiNLCn8g9DT7SM/8DfSiqzrHD06El8fHRzxbur/DUNinDJd/P73H7BaZ8mqH2uzvuYO8aOR5o/K
L+0Dj2b8o14EE6YJqm1UVJ/JiCoA88YziZX4sde8uqs8V2dQWWQPB6dLuDg3gsxkyYzd2QWQoO5a
QhlHvwPLTE7rnQkD+hfjPKWb/2RmXRwb/R4L6wMuZ3Sbon0MOpe7oaJNDTcBVUbLQ6Ng/1M8zPzt
YTYV7Qcs+v5Up+4v3ze5FX02bpuhukKq/2qMihia9bTkJcyHlKd2gm2BJLe982aX1oeJSi5GBR/9
kbGY0AcebB8TsqId2/BIhZG4Zh4wyzvL5sjDvUMhdbXvDfFTT1aM2aL+F636dC29FAnADW4W0E1G
FYSUGrfa1vMK9pIlSEub262mhBF3F0ZjWhVnFGjbD1lFYhUHooBKxwWDIqq3nCN+nxXTg1UmE0NY
kBAOnt1tUOREGkewoYr2NcL4r3kHy2Ndhscy+iDccohrUlkTPqJGgjAQU0mcZPJJikeg8Fh4rb4O
io8XWhQmZ3hMy+Q+Z6RhVXzMZfonxeyO4QF7bxDk86E8DT3DY6luVoL0G438zhizwZxHxBQCD6V7
33toBtYIHCyjlTE0dXfNzOCrRyHj60vcWHl44HQ2PAQDj5Bq4B8uEl0fO8n6Wpuh5UN6RTYBuI/7
OqBC+ZQH9cQNO3scfejh3sIXYnTd8vzfH6UTXySL9NBuGwIzgz4ksXfQdQkdmqaaDTZFigs4Ll03
+Nf1dHbjq23RAaP7bKYgPQDIiCbPYnYUL9AfNmnLHZjT1E+84cB3lNp7BVB6nLpfqkt+Tbu4YtSK
zsq3b1YuQgLg3U649BdlJgl7wHYlt1i6Rx1kjB1ZHbJvhtfv7NYMu6o49VmvL6U28BT1iJQNOd0W
eCWlFj6orerSdWaNLU38q0iFH0seP+s9Bd+MSw1UnJZ0fqxRQ5nt5iQuD6Ts6CrRxaMsYUzookaT
V9N3Q7nRXlTsMjzmoq0bj5QTmsVDyeKGzCNQlpoLWmkXCJCA1qWHw8KfsIJAQ+L4Nf7id9150qAn
KxP3tS3zQwrh6UGWSTgy9K1eBxbYijQl+Lk7HM10nY3uo8tcz7Whpu2Sv2Oheh3iv/20cI9q4z+t
XbPicfsw993xvmyMPfW4sM9WZrXn1/tJenhp4hfTtxHLalUc/G6kIQ7VbVsbU8NKFRRDCXMp8ilt
jODftlZDHiPnmSOt5hjImk8o6hOm4LAZjD/GueAz9OJaxhm+zdae+jv6zYq7qgGD5Xe0cKvMm4H3
ZMMdW4PHBLYQKSAaPSwZ/O2d+ThztxYcxpYh1K41ogPd1NnOimaHeMJE3xvL8UF28yZOqWpzC+1v
M8uq2VwPEXZtcvWDB8JakyPiYF8RWZRnE5hNt8Ei/7B6w6FhQzrNV/g0h2DHPQfMKKw1DrT1c0eI
y4BTRbiR9Z6EGFmaVBREbLw2eKwqMiPlvx5lziiGZ7CoJdT2Gudw450srQQd9Fz6iwHfurVkt8ba
uR4uLRRisss03SqIc8JrxbnzGspvM3UauV4nmSUf3Hng3lkDBlIuBdEYJbE3xZnzZqaN8SU6504C
qOQfsRJMemIxqptNgKrypB3aDyOfnGd+T4ghPfYeFSIrINBmM3+xl8iErd5wQ2n0RdbqG0yNQdCW
BGoeW/9Qv9xd2kqTUsiovPTCw+mkaBAz1rlMgG3mX0fyDeradTHVp6s81hfBZHy22vhQI5CFWbJg
anzxFtMciTVuy/5s/CdccgTGNN5Spii86OW+kOnwFPv/0sorKM1sk2Ns9WTDMQNBi6jrx+UTY82e
7xUJkXVxNgrHwk1m4T4hbcx9Ge2XxlDazIN7I8/8Z08vzYvfi5FlPX63pHFdvnCBy/aO54i5MDEL
H6dtHDDWUNdQ300d5L+hp9p8GQ+WE3Wn3DSTO7N5UpNoSHnUR7vE7KYcqGOo+t0VOUsj+wqqIAO3
OElTEhTytvQFUWhfx5z5PiRlV8swTlcgow8xzDGUg4K7cNyL5FoODGIGeCPL8xbksO7oZ60+l8JU
V5E5wbmcrX2c6+KeWFe1T1l7Zm65+nnYd0V1+lZJW9/o9kRV4tvCnScgdQCMBx36USOThTWPjLC2
uXSgcsL1LgdC6716mXL93SkaB6th7EJA+MxFXfULBYDNF4ulKB7Nq0TnhSXBJrUNmKI7OtVaBX2f
nQmXDnQ7/etE97Ewsx/ihNDhHx0S45mtngqvlvdiwBC3cKoofM6xouKy64KjvRB3XZf6Vj7Dg4CL
FXiAHNLClS/4SSgAplMAJX1YMGuImyqI4bSu9zE7yRpqq4bXVZJgylnX9hXXo4oSNGUEZI7BfqQl
+ioD5v2o4vwDb+8z1pT4lPVQMXzfXHEMnoOkp1litEj/Do6ErCjUBcwhojXY2um+aa3PNuE7ATNz
3Ap3tVeS/N5Eg3ibQEKedFem5I9FRkkeIa4pQPEEaDBySUazyisSSgQcXmvtVWFkYgIpa0+cTWvJ
YeqxRkIrYlqO611kQ+ORkfNAUqMIHXTO1RFZhm3946ceSMpxoTdqIRVYiFNRTPq5rMTGj/pkp2rV
v+Te5G0ix53pd7X5HNv5sssAlV8DC3OxQmM+GLUEM6lsdQKFGewq0U549lMJzTHyX2MnhQji69Vm
xy7Vt/v4HarRoWnNa+KQdvIMgCVNUpzoe0N5HDGa9GPavfZFzyIK/ig6DX9pm2O5ZzGahrEaulcq
JAiVE5IdQKEfMoDmr8Stpn3t89b+95eCWiluqoUX/veXJOfInkSvyZKnJ05dFx7rwVr4aXSEO8vA
uagquZ0shi0P0fUxNbNbt3Dpbrw+vyxLax1iac2nxeSyXPhKYz+PYdOIsfwkxh8urc5/MdgRXHP3
Abnyj2QipCebfjn44zq5MXVQuGg3z3zV6BtMSpzEE4Ewaqdwi2ay+xSdf0wt++yC3nnzZxPBbCIe
4POi7Ayc+08AjG/lKYHq8zzqCPOLweY3rtI/WT+rm2Y24HYi0j92dxjKfICIDIhiJTpFY9ce1qv1
uR+5SbklLiZsmskdxcQWfXyYI6vCHs5q/YOYlr+JFqzS80LmyhAaC2LVDqGv6cseypKNQOEtt//+
qLMGw0lpwT0J2Ergwf/JEQqpCHjuOkc//PeHjjPqPrO8YAlcgKA0AmM7q1id8P7sMVdFWye1EuYp
+GjB0j8uQfOrIotmCZobrEK4F2QuQT3wJabj+cB7yy0RvgYEPO8ky+qQoO/TPJOeMgiIaPx2fifq
+Fbq0jm3XnNs7GI+//cHitVzNPLLWCSLcMxT/Zj66bznNIRsWDNJYX65aptMUmF4bxyp7JyKwsDR
wynZB2V8DCrGEHPoLBCO6hoDjgsr0uohWMuXSpnTPcFWZh+XGA9ufBZ3XKuJ7jlNqNt4NTTU/TnL
eK3UYh/t2oV2WuanwY9v7HXGR4Ksr53JRmKimLTT6T1q4n3DMXseuFqk9Agvbvu8wFS/V1NxzcqM
4tMAfacPjOA8eRZL6rh7skQyvwLrJEzKbAMurb6RCcHeFDnLKViYGhkRa/qJ9iJn+LJxIzC0byx3
JKRvt90F6VPdd7b3bBrD2aPJgqZKvLBMcqBKJrHcFXyeGMGC+ERu5U/KNXybja6ipVb7T0sLW7b7
R4Dbwx28/tGMYTHjU9Sed2NBmL043XTk7puzX8Tm5zhRcp4kj36OYOh1Tnrp0/gNH974zJesxmr0
ZGhTHQkbmvdBETwTGdY8TFcyKAMs7NeKOaZ6ER7MISMpfvuCGGZMMGXDY17sjD744mOA1FXVtJP0
AKKa8dkRtHlkVmGdbZQx1471rYsZfO3Rcg9GYJV3edfg63A1251lCGlJdggTp86WukMDlF5wJHHx
QWtcdJys/kkPnXu0hHlXl/n4lEeNfY2T+RbTnbc18ebsnHIciZ0vM10SGfoflaf8shhEjPnkVK75
bNdt6IGnq2AGn8sqehFVLy6gGk7NTJJEYy4PoaPcCVhsO4gV30YQ3M8Wb+Tswqaqmgi31WzvQUWV
F2MAXElTtgqxCJQC0J8T91dZmTw3yHAb5gxB2RCPlsmWdeqokuNf8pUVUXExkzbhyIyGfQD3bB83
Nvhmo3WvU4GvoleCXx4cSmYmN591v4v75JL2LKJQmX5sn7siYfVmW4/9u66sz8GajaMFdgyBBYJm
Tt6YIq1E2S8LuOKTTNSqq+fj0QQFvOkiUkjQ3UPUBzICBNK8ZpQ4aLCujkvKSr3g16yV98eZibtq
UL4dT8Oz8qzXHs828g96gFex/agVV/I680BL14AG6QLjzjYVl6Sa2u1EIvIJJNVxbkt7DSdifzUM
dMRsElC/2ID7PaaGdrnvI+7GBBbMfUDjCUAIRg1UqmjbWPYuSjhfgzJ5IUBSMooY8d9xN1IrRJm9
fWoJmobSyzmsnaKnJsWguVbYhzEOPirIefsWaFlGEu6FWqSrLM71GBvX1Bvh2kxtcQw0t3X4W+zt
+yO77kvUI57TAru3OVF2dW+d5H/vOlUgq1GOxPwAWqvrXty0ac95TdyuW43qSQqrOa0Rxfy+Wn3r
pQ2VDRUjYmwkRUbSrVoDz4n5F+/2c24k8tQGPiLkNLJSrJm/qwRVn29L3sTGg+efSouGaW1hqOXu
UezTxJ2oCkTzTKt7w57YWs/FXQy2cw+XozWqnE167m3ArO9SZ3EoYrPy9UW6tmX9zLepZCXrL+Rt
vHMqsWMUVFpvnMGQRL+5GWm9qIsGUmNHZjgZNDm3hGt3QazvW4VdkJHkQ0QDCaU69vagON8tN/AP
eYkxmc6uQDR3XQKky21ioEfmaU5hDVfYx9phGo7NqB5nx/LONnx8p0klK8PgvRcmHBm7YSRbFZ+q
Kp7ttHoa5HJeBmKgsyZj0Jk7cI3tCTJPcimPJGi6vQ1IFUNv8LAijR46y5dsgiRQVDsiUmpTeBQl
fExm/Q7tIzYkCUXvH6El0lnzlxhy6+iM/WYY7YCKAoA2QuG+tOIBDzaPLaLlb/QwwHGoY3qe3IZ7
FFAzFbNg9Vrj2E4W7YylG87mgsNH2aSZff8zn+HZ+SYmqejR5qKLu9Hc0wN3WUhDZQNBhzXkGCZD
8PH/nMocHCn53VPsMe6alDWu0TxUdbIcRdqdTEEFUlaCxHYCEGmmwdAs/pbO++D/sBxj8DDJkZfc
dgkDV2ZC8t4cn4avOeqLK+c2Xuwufu+6YrrJOPjNXFzxzBoYNQ3g03Y3119WE8FrYPuP+evmViwn
m8X/E8XBA89ttueGsexszde7FfKLkityY/m0H5U6szbniHBpKWV/6tPyvIlHSOekZTY4BmwenFdN
/TR3K0Jn3Hh3fR4diZWviSjQmlXsDlyph2afgTixbVMcYkLhAPSSB8Tng+x91F5NqSkUked1Fosm
DuD/cXVmPa0z0bb9RZbsKpeb1zROYgIEQv9i0Wzc971//Rnm0z1Hui9RgthsSOyqVWvNOWY6UgUL
EftjRcU7Ba1PogP2xlQPLk4urnBzKYm19KHMoes5RW+eGQhqlEDNTxIP2t5q5EegxIOWEFXDEotM
I31258BbDH90O9arppx8LU8/p4bxlYjMfzUJVbtx8tNVPyzISjs4kHK8Bhy03sfPFtQXlrTiU4GB
2VaIwPZU4lv0Yu8ynXGjJYFzWDRMFFGbv1HVGL99eo6pif4Trpuq/RUK6kjCanWoGH3uwwy6EaAm
Y7dgRdqGjGAz17jQzWl3eWkSKmbGH5ZNYk/l1I9JlKzGOqKpKtjQG71R06FDizX2cXWT1AAuTIQO
UVJCiHFr5gXNANoYIj/Sqar00vZU1pz1IqM+dgsmMG3iFlrG9DmtV0N890G1e2iXAkV/A1WXcx/+
PuVJs74qUQ4IVEP8EGF/TBTtil7UX92MKp8Z0y7pdbySIMJBiIy3mW5Mz6aLZ6x6bZyEoB6EOr70
IUd+srpS5M3LT50VoGA4z9OKHy6B5HJGwTcsXElOsu2IBYOv2PixNbNzdOlTbcDsy4hqiEg4GZrf
KqtpN4aYxCwtg0ajxjfURfLWRQSv1d8gpgsWClSwMR2gEd/imTCth6UaTnRqYex0NGMbQ/snon2r
/+bmcqwpiCfcpltTOp9rrCekLUYVUVMzc9Im7pYV22RMF0tn1IZ1MsI4WL1yR63FOz0rIMX5KegU
5HjV2nu3OCxlnBG2anJgNBpa2l25DcgKV7GoiNTFr0ub+oQ5gdajTaZq1gmcmQMlUaLFy75agzKr
mMheznf0cXivlCYYKbjWXZij6J2akaPj/NLii6M7Mx2gTnBYXqxTDglmLLsECqrgljK4aRNSxEbr
pVHaPm0nbihebaAJ/JNdjP9kmM/uUBEjj0ohV3ewA7pH18JSkEogBkXXH9y2vRrxu10DJGk66yG3
ih+jVs+hSl/i8m4gYj0l+EvPumpX2M0hXsqTbSNgpp82BAR7AdE5TZpJzx4ciIJg6xpnuq3v2NIg
J4HAfaBnyWwbYdnOTNBA65n1kvpBCQ+D4uDBaZLPxQq+mWZdjN66negYc6Oy0y1yurRR9KUHeE6x
x7TWS5hgl22SZ03Fj/DbXuI2g8T9vgz5r552b2HRPpCDgzgVpExEs5lQ5fQBPh3gMTVeqy46Ybj1
BUIlBxsHnVTj3BjYRzT9IqRFK8Xd5WMJblRyuGcST8LAHeUBRQJROgQMHZsQC874bS7RVbWISLSh
6LZSYtQx458pBZlj6CzD2UgchAEfCVcu7RmyizdheqN3aFJiA2edpRHraDAEFQQCbuxSby/hiGoo
jBlWOjI7iwQBa9wY4ZY+ss/YEEmEnZ5WeSu7X7WpBf9l2dFBHDlGMy34mGX5UXXS2gfFA7DAqxNm
PxrI3cRZ3lCeMFgtD9pMHGiGr3oHTE92QXkwRnfLX32Dk9ekV0KM91IsLskp2UMkuy8DDZAVAgsc
iUGIrY/SyDGYhSsoK4w/dBZDgIqIttWdO4Yo+eZNizfChV9vNjqCEraKfFeRFOqRUcFmwHzcaetb
a5WkwXajmJXFnjp12xg5/dtEu1my4KwC8mjr2d0vpd/0SI+xSqF9KvjsObU5q2qyzfSX1p7Pw2Td
FhrrvQx+RmQ/pHnfTxJLGBJsTM02OxZzjQtZuBdrXE4U0OAVc7TOqCChI71JbBN1rV0hKH5qc/pC
/CWA3YhFY3HwII8YFfAAxr/DrHv6aiJMYSEEVu1nKn12pHFHpl23n6MZsAU9f8Q1p9zlpufGfyhy
J98VVuoFLgcKDkt87g0lMwpLdnLcN1kbfHYFEt6gkWAFrYX+SRoC82Adb3SEFTnhAVKnLCeWamAG
Jb/igszadKCxpVVAumjp3ymFsAD5vgPqKHzMe/eJvVZsnqOI0b8t0fiHZ81ud2Jgqtsk+hvXLFO3
CgkMfO/BskGyxxiiKVb8CsqFp7SM2EhMcANxfKpGRFnGrEtsTaQlYT4OayRmicR2K+klDiNarzHW
X9IeFpClduVMRDmgBbq9l0LGaqcyhqW5il7Gyfjq04Xhc9PmW6ymF8tY32mk9jZiDGaJM0UPoNw1
OHiCBR2W/KQEAfGtixVjG+3VIuEQOk3Db0OvRSeTncKdep1MFbZxpHhM1nYWsgRI9wNpqqaGlxRQ
2SUEGzOnkAsBeWfQUFuxJ9WaNWgKSBlFdEsV78TEyCM5R1a4Pv17aMcGTM368H9f++9ZoOSm6MOI
seKa7W5xBvCt7kmTCKy1CEicwsXtWxV4Pmd9GEdt3Odl8Y+Uo+jGCZJ0LcNwJC+QpEiTYjBhJHHi
TZPJEVPonFcy8Gw1Ko1N5yCIsPJ23paVnG9KZrFqnNUeZNtH3ZKaK1O8pnFPDkY0ri1di8M/YROt
l0td7DNq/u1s2vKW5Zt2vyafB1S977CmrN1gxsWh6Ie7woFLOzo21JP1GbpU8zCHyb7EN3DXpYBt
CcHLv6eKcb+VPTskY7/LjsoIj/g9zjEw0kV6imTpfjCHVTcNxoMqWT6NZuLcEOWxF0iHtz0tigtW
KCLnrU73/l6mjvnZzWUDuw6GGFqLp7oNzvUSTm8IbRpcXaYhNgzqNMLaHJ8rmPYOnQXOP4V+BKNC
E0xi5qBIeBuEEbwuQ/wayIxGZ87Ew+Yfy8jhihULfVW79TWbrJgi7G8y2Ba3E/JNIA3GPmhac833
QmWTq+ZupZFtMi0Bkxvy1siuvRik6XiRRH5dxNPNoFI05myFRZiI21Ij2E0uvkB8tsPJB8l87nkW
Q5SYhX5MbIe5e10cZyc+Eivya664YvxsGAoiklYR9G4VXmXSLNz5gLxwT7rPoyw6ddC6yQvMlrFE
shDnopLgiaC+FI4vwVxztl9r7XhxLKSk1JPh3Aw7ZkVbYgq/EaaNRyleae0tDzV2ymvdpP7I5gJe
pbY9q2tCLwTxBzfes5zU3ugU6bvcsBs0mhebMpjWGO9Qj5lnE9O29dmGw5OVWHgTQrKQSoomYqpw
7q8puWHfYAdv0cZV0FtulTEdtcYxduMCCKwIP6vFQku2iO8B8uWuiCgJlHIqQGM80NLkoYAbMNYM
p9KQo8nf1+xMoMInOY3uR9qbXl3Wzr7NTPqq7l2dD8mmLhZSswX9JzcE9j/BUNuBoH0ZIxEeyj4y
iAtB+EK/e1e3lTcTNITyJoCsgbuDE8u3E1UCI4pjfyCJP8yNKN4HlhshTXUXl6SvBfkdKIGNsqPV
dhz4Tu26funSMUX+QjsnABbxnTJC2qHCe8nt7kfOHIsTzmpeJfAShQx0deqXq+H0pT8RTpJF45c2
zxcRduduCIt9BGv4XEwmaKZmBMEQOswstZDabNRgQ2TiBOnjTBgGpKvGIUxu6Mubv5ddf8LURrFf
Wo+zVKvOjCveWLGA8/jSc9A5lN0U3GW4F/57sLrwEw2MtscWuIlnu3q0IFnCDhbmTtESAdgGx8Rr
8im/hHSQKaGXfSmrwWvz7LFISK7YcH5hUKu78z7suN91kkA2THNm+LB1ftOTauLIgmpvKHyjbbWU
eoTXfw/ZpOf7dOXoG9whsaIbLxPcdHixSn9YH/6e/d/D39fACmJmHgKEnXpJBto0JlCjNJQdNRxE
H1qd4+MlB5GdkGGfywjeZBvZtR+JBK2TvepJTXSrGirnU0Lgw+xKvK3V+oH+PVjZEPjw2k+zZWqH
BEvUqedSD1tafBuXocE5FbWO/JkpBeUPvee+ZjCR+qBLFS4xbB/JNLFsILbAg6wavzNGjAZh2fg4
CjHdoC52Cai7WeAZk2k9qALxhriD4g1HaRbDNsf5uI0wBaAoZs7WdoUOJ1lDnVCjVJ8ZKd1AZ6z/
e4BNLVCvcxoeIvMXe363T5W9Sm0XGuNTuvgGPJ8DUeBnZU4pckLtfZ7w/S0Kec6obWvSSbGdfYxs
AjRJUZ0yJmOegEjf0ju+1BQ382L8Zi7xrCjTMjDvZFEmVDZyBRJnM78JOl54zjRMkNXdzlEEtNl6
0Gtt9OrutwIidt8q421Av6slPUCgyFvEq5HYIK4W3tcGodBWOvU1XnKUNeQoprI7ZanhSRRMtAq2
XSn8pEc4LykQlPTbGgFaMWFmaDyCI+nxu//mkZJnCcvnUUKuaOiDMpQEOxvAbi9u6pqPJi9dWgDH
cegRTTUBc0+qe5dkoZSBcJyA/6YGv06VeUE4c5hRfdlTQftckANuTid9VPdumH+JIPqQLYk7c4A6
ojzaCe9b55LFplkSEOp0EJLeIhXwMwgd9HM0RDKmFgG+lXCOaAXf5C7E0ioM/hGxdXaczk8xN/d2
Dx1vRS8u4TNTOMzG47I3dR2h6eArOV+mPxhGdZ8SJ7uJ+uQ5TqZfowS/1uA7tSql4TELjo3ufOup
QpwafBcGdhu9HWHThO4xHJCnmhdU0IcQWZBtYSc0q3syCpcm8yZR/dp248EhDo5Rx1uYVHcSgUM0
UAj2lc3gggiOadYf6sAbrWg4wgv4GHWISSJ+5johhJ4MktRWT3BW2JVqcSlsUlHZxw5uUHzhaGW+
AENdSeO5QmEKOqBClEYFB1Mh3JgotSI78bMqenTyhhVuCjz9x9R569T6Nq/vVZx0BFwzb7H4nUO7
fh3HO81Vjy5n0g2b/7HJ4wx2wYFkIS5og48BsCHHBvHRAnuLrS7xNNv9V03pY9wED6G0jywG7GM1
l+Q4cioPRfkBkuCtnuWHSD+oc29Q+tBaV9jCE0xiuzGqkBYDX1WZpEmS6RcMKLgvyAWK8uHTiLk4
6kHikkh+mV+8WBxT55GrHez4k2q1EKsiZwEZo28GXFH3FoPckCN590Bdc4f2368z7ZpoRuhZiUbH
tKpv0EkcZGFwtSk+VT4gXJLw8riP8IdU3X2CcmjMtLPi0t8YhrpNq8RgLk+RORvmwrEU3zWdJ04Q
5O1xZig7glLye6sMrpqrs4XpPY3LQD8EskLwnBNCR+1ih/Q04kgHIMQblJMe3HdcgEoCLAiwdNLP
5NPACLx2n4K7UQdt6Ro4dwz6rTJCmlwTH41lDqBZsNF6/n9mFyutFsutDsjrOj+lRdxtn9E5wGR1
z4MGrW8CeMMC/yFF/6a19YF8bpo3nbsxwN0Ms/OIamBXWgpDtxZ92ZV2aDVyFoXhgbo4zi22mFqU
AvMqvyyBo55oqr0UmBJz8gFsM7q4aX10MATgH4EJ7JCxiK+YDHT70b3UwCS3ZOzQrFkerHz5DWvt
BFkO1SHyOiUccGmg8dPhsbPMiAQY/azDpZKtILg5ODeL8xmDd5jFt5bjvdLrL1a1HjF/8FonaJum
ESd+tZ700Wn4qmQAHTC4I3Rwoymkx2TusgAMjKCT5dsuATHJk4P+dRMGxjspWI44F2DH2cJAiK6k
vZSxfG47/6y8ehuCtznkexmXRzsiTtfMDVIlW4O/VTwDyQMqqKG/TNiAXYlCXG8E6TfzcRlwTUQN
HRgt2Tk91udwuLQU5tTQ3KSaSYvYqlZV4RTtJWrmQfCvJ5vGUWBfwchyHLonxfhbhIgHJ1knxzy1
+CMm86aERiZHffQDc/pwSq6WiWqfQDvHs+YeDJCJbLob7vMVyMOChdrzd6F/joIiIg2SHdBkJabf
2Hkqr85Taf3mGPR4Q7TNrGhfm0Xx4eA1OpQsfu7sfKeN4YKRYezYPTqE5GEuAymXYo2jY4k/2Y74
T0koGRmX4HgO8u0St4TN1pG1b1Pre73yiHQ4RPTaQA0NHz02ZnRdBlsPC7aVGpcxre9jh4lpgaBa
zJiSmWd05hpdiYV6UxxofnxpfXgpslUG4cxon/mQ2lJDFEmaApDOLyvnDTXRzs4KCnGzDB+DugK8
fNMkJWfCwreFoUfFvf5EaQ4XtNd045vw6PS4dZLO6LaOYXHECjjlTF5ylJoDE2yVF3MkuM+AN7j1
uPJPrF2gEb8pJ0DZveMeur7rKLVZHiMlP3PILmzQupOlq9++ZhqwXDVsrQA9C1YZeGIS5ktipgAf
LBTL2X1xqyaXGYugKVa755jDYUIA/Syp6MRS+7KvD21QEnBj+gzHdn2HA8/KFd5PwM371rhUjGu2
zSKwQRvlDR2NFe00tjt6LdXwUDsfGpd63aHFd55mvEaaghlL5OIKlSv9gHnwZpjxRlgDbrD00a7D
R4lpIk566N30djP3xV5qdF4OShrV3Qu3Y48HDEil9DAAESncAdKK9RK75JgG47Wx9H0Xzq8I+uU+
iPC+IM+tegL6aihy9FVJEytp/RU5kaih/Eqc6EcZJn0xku8TENvaqrmjgjy7pKLiZWeIpB3C1LwC
0bUCVjjXBr+S2BD+lmtPi1bDZJFFX1UCNkCmTPaUONRMrnKrxJFSngrNPDdFDkQKcPGmz6dzY+VH
N+SKmsl8XVkQM+yRQ6/f/S0rC2RdJW0/if+5Dg2bYjRemmggN1J8OlnrZTVcnzR0X6ZFf4CKlaQf
yNvpuWnuMZmSnwQ9QDYhNVKjRjJg8C8jXHf8qQIKvdqyWjo62N8X8S+coT8V2OEbQhns7AQxpoAw
zqEMMJk2+ggMGgZ5k8A0OnPruAaQgLQs/DoVl/Y6I5caFYf+evoB3E95WxfPS+uCrFEAvIQLneO0
1sNVyAy3G+WxdavneFRfQqvrUy1DbCALrM0xdx4KizaYgpctEuO9aMAJjOaAM2pYYfzKOlWh9S+K
shnzOUpn21Q6jTZ9YiZeH0YdT5djsD1DAktgptDfQXC5sxIH9jpBq/5sGP8W03APrjE8WNNkeZUZ
MTUTAVl3M5+TJUGDVZ2/9NBPUAp8aWl6Q/yG7eexQwQj8BHyoRGbS9jjZouswXWM20Fqp9BMtBPZ
Z5c44BRl6WG1599vxGrgde8zBUWkjdqWJiilgGvALe6t4WRzIk2H5NAVU3yonCXxKPBXZOc9wgTX
H6Og8IZh+sL0CyVc1aDrXPXc20207VQkoHGOO4NCuNPoPyY2Q3nQr9G+4kQCFT1HUjZFFT4SEHSe
CKd8H0bBjiHF8LwE+nsD/WrXN3jp80TbxjPjaDSR+JU41yAYBSOp4tE+d1lBj0DptBvSWNwgfC52
FPPxtm3yM2F7McGmnNdr8DxahX1lsIZyS8G4c5T5WutBRU9PQyDLduWkVwJCU9ADIXVilN3aFcCE
KaSOKQEAhcXwMw6oIgwLTG8C6oqSjKnNADx64jZlI4scxCZZhBAWrqaxdNscpTKI9kdzSK+5jg61
XRwvrgCf1nn3Iqs/p3/yyZuP9LVCJFDkzSVziQhfoEqR/Lot5pII1mPsGGl8thyaDlNx6DJ1TqLG
PlQLooX13OzUwy++3JTDGbl3sr1CvV3tA+4/2nzRThQFjY/BrHzDZmLz97D877O/l//ft9RZCCO0
YVuOSwd/Bn9xeeqZ+yctO3pfMZBOxQLAEQ1dlz02GpBwm4IBWT6oXXM/RLyJSjB/6PVpOkXoqRKH
w2YD8Ss9xEVDYUr3pUuFccAyrV2AaSenFQM12++MzlxaWN2NSk2vjWiKx1V5CTR9HzFsJMqJhUq4
1q2TTQXD/G7YTT3JIHZ/GGVE/HVcIDrsx4fSkQIbrAkEkURBm32dSwUrC7khYJz6GHdWhY2+pOyI
1QtmiedwErdJbd6aYrhS18MgN8guQmVXFAY1QwgxowNAoSE83ym9vO+1+tpyRTXQyc3G5USNK9Bq
g1tBa3QbaCiHMffr26hgfIQ7qpbyqONDxl2a/sT2pWdr9crOBuos1RVE7zdG26esAgawiPFfpQ8h
yDX3OyhBx3QnEQvI49NjOCTGyQ1bhujrQ9MH9IDK4H2ZPOx/HEyBcW2Rtt87IjxhLfQhJd9pMWCQ
qiMmASFIXbIIDxgVsO8l8E6iW8MoQHS6iY+m+m6Iut9sHM2Dto6w3ftwRn45sZDtywWhiquNN6Ez
+z2sHgRKjwioGC06HQs9sGr8PtgjBbAhxpJxR0pjGD/pvXqkzkCMMiVvGeGfMH8u84rAbZkpEYyR
kmzfn1FF3I9621+CBUNzUE7vbspkwF2mAxr1myDVmT2VgBtkfRSOOJUtzLSFpnqj6pOxhoas2F9T
L376xjpP8cwkrb1Pu+Rl6pejqNWlDO4cnHvACMoroIMXKzQG7p/ftE8YkUkE5G2uM75umHF8QNNA
E7EM1S5MKGGGdWYHD9egmA2S6gs4tYelgbZHDq1ZqAaaVFlvIjfeOS4Tt2ISV+b3ONFCGnRE8Ba3
Qtko3XBrqXU/HVl8N3qQaD7N73JXuV9OhM2lcHsgNMHAVzowbEGJ1aaJ9ccgMT+rOSgIeJ3kCdgF
iMwYW1uQHKzUXZHJKJQC3W18TRm0df6eqjgDHtv0UMEC1z5khjr1ayu10+rC/2uq/j37+5p7HEPH
hdWCT6MU9nSjKnUrnCo+WOBjuV/XZlNkTndKs35GBqXEMNOD6v+3ETVpNWjLuaHB/P++HpJWcgjG
8UAqYTbeqHaufSMx/b5Ji4NtwC2C9tvW1htuLngzYicc45nCGukuoiak2iAEGwXcBmzLLkmKR1XN
bzIzngTBEay3jOSIWU0xQWz+frZINc5/BfEtEO3YMeOo2U8K6HZZ5or04rh6dwhbJxGhUnxCHeF0
oYMKvAY9yqES6PZokUXjMllZ85mpQSevjCYM+LiZ1gzzFtpHP+0R2LOHmqSwLg0d4oKftzVYHFvk
9HOpnYh4jo5TlFo7ZkpncpBGPVku0u2ejcZqT2sW/cYaEzKVtBpYPXfYcQK1N6XmCqvGvYk3lNNX
SG48qr9V0oYxn6OJHWiHKLaZPA0c1BPUC/RFALFF4XlBWhdrDlxcEKD1JCtP1ROr01ROR/omt0EQ
Ogz5SQVfcehIWIw9Md2VX3RdRyaIG8eHzmFeS/Hq/z3wA6v/npnr97kY3bbQ7oHorS//Hv7v+/5e
6u1k8eGXhwpllE9lH25qLcDAuxBkUtvXKDdxW/9vm7YmXdhv14e/r/29/HuG+hNU6Dyd/l5JNoD/
vk3+9Xl7sFpxLpBIJas3Z32oMZL55frw97LAtE20HzCj0hpteG4TsLEOb1PZRvjBGuhew0LDYjbG
/36IuW6P7vqTdEeWXti71zGsmHSNbW74zK31/x7s0HiO4UGvbYq1TtgYhQWZgvhy+CX47DEf6dCb
5ldtbL+zRSu9wOFwu8yxN0+c8QUZWw3MwiUkeGpcrosBn4nBCz0e7O4WYHMT6gyBiUAMaXw+RZM8
EAuE5nAXW6L3a2omg0WX+LHltUrKB/zLuqy9aHLsfbTkjJ5+gVnzxch5cwnqCy37tm7jC+/Nix5y
VG6mfZzVt0tK/JA28w9slZ/jVF88y/xnznjt1LB8p6Xh7IwlvGT0QM3ejQ/9RMakU4lDN2Yrms7/
+zvsrjoNZXdkbv3dVdNFBlD6TKH8JJg9TcNcGaqfRHKJS7mQFobzeidx09N/nNm8jWHbRW9TR4wD
XY5PBI909WzKrBrPEGUS494MUZituLTJ/vQqAlEeAof7rb5zZ80Fd0D2Qi8fJCg4dgfZdWAOUuez
yVv2IsAbY9k8zII+KcaFhau3IYii/iya9oFGfrtL+DA30TIcoAr4QYOs3nCiN/mC2/FE82BMwSTr
sd3sQ/u3BwV0B1zY2WuLEJslUtcJjqvHbPmF/JTU1xqcNbGbfbN7o/t+ABX56Uz6a92DYOzF9FFG
uYM9rL9rpqrF7i2ihyhPDvh3vmHrA3BtamzrDTF4jvyJLAgZRBT1h9p50JY3YTfQyJZl2Moyu2nU
lZIOyLTiwGvquX0wHZumbypPhc5ZnGDp6IgUzcvhiR2Ay2R7Em+2zCNINUlNDpBL3Jyr8BcD0c6w
BBeGHD+KNY4xb55LF1cD5ltCMRN5zJ3lPWm0my7EF1+UFJpji9AptnqMAhSIf4PsMIDcGDHWRDu5
ZrOkpGXGK97eRFkm3HV83t0gNiHue4lO7rycmU73jCiBcrqJwB5ForKLjLbFNQXjhjLJjAfOShXx
VzY1aIZwf3CJgWCSTfSP+dZF9Js6gT6psfHKGVogve626hxchhOEibl9rTWNQ1uO36GitTiTWYkq
aq224QqNWBE3sAZo9BrI79PSzHeuWR6Ktv+RdTOf2JyZOEAzcxUzXgmNbRoSVFajW3gp/OBq9PDF
MXZys0fTdqlTNPHV0Rw3qujOUsdlDWMvw/w9GnT94Frz01RrGaFyhJhn+XEg7voATF1uKvAo1GTz
vHdp2IV67TGz5yaDmLfL7QK4ahmQiw0rHiMn7qaoqvdjCFyvs4+sx7Ri4iQ+yoGbGQNvdawTh9l/
QdiW6dAmdlJOKOpBM7kBhVHfFkOidkOE78DhcLZBURoDLiEDwow9MSmsLiE/yGqfJf0MJg/0Sg3K
WK+TsZclVnizJMS19iWbIBAlvDAZ5tGs/1e7xyxdJ3j8vRggdF8vl/Be5ikEZ/tS1ZzaphhRdtiJ
71g23wMZfEACmCLFqacLQiKhS3fYOKE+PejmyBULIXmLdPnkkDABhSva69XJEguNRALliKitM5dT
T0fPIdIiskvHoD8GcSnZguNTuYKCiRYReHeYFRKpwIgolwaqKbUuypagx3YP3x0/rPodOQ74SwjS
BJLafWQS4TQ7063p4KWanMndD3dk5NGFUe3ebvvXxDE+RNVyUcw0Ixq6vsWofh2UOLHrvg4MhLdj
Sh9qdOWjnf04E6FUnIgGDrK47KbmQcUuwiSaQ9IGr9MXK1d05LwRLeFDkN2iwWg2tKzI6AvwXUU3
XQvIeepRd7MKE0LW6jCidQmWb7ThZb626D9I/LE8aucH2rbeaIhr4Rb4tGX4UhohA21jTpnJbSPT
wDhJqtbGkBUrklDzfkJWq9rXxCLCw9beYlfL9to4/6iM6O95WU/dByueE0+s5UUBIMGAS6uNbogL
ZHo30ESjaABwJreabV+CKvuUCdhWEqCvcEcPvVF+DdJ+rRuL2KCSbpeOabJ/Mk0bSVVrvrh59TtK
OEKT2+4mswUqR5d3Q5wonJvMR4ZPrSWax0FP74H9PSp0D8grXZ1Bb24zryo/C6JNzEnRnQVnw4RC
I9dm3KqcRBvAZ4gmWzvxkqHe5Sr9jWb1bAwFHpcBfYlWLWRgGAo0wXhoUNSisnAIY+rPUrevgDiz
GzMRD0NX3VutaR1Hoyv3tigvRT28IXMhh4gJCn5wBsOVsWNAygYOfudARX/vFobmFQ7u/GaEGZqT
ou0gYlCCMT2mmdSj1j3YTBwdKZ9VT7wpt9usRcxQItvXe7hXbdJx9vkgocGnfR7slcFwCK0E6lNF
rGG1sGhVHffdNK3eNxiSg0Fin9KMbpd9jPGso6eEcpmMY7XpVy7jIgB0asV4ieYVI9wPPmBOYnwU
k5lysrlIfC64KuLg2rrydg5Z8hfLYLYZ1ozwc/RFiT+RPBzQFMY7aw/nLBs+CunlXl4V3b5SHJ8t
KImtufSnvDNoOhc7ASRn/TnkzVcdgCsYkluEtqkzVgfwuPF2GWFf5Yw1D3FJf4XTrU7vCPRiaGrf
3OXaMTXu+jJ4EboR7yT+DG5qdJE6CVDZNKCY25sdKWJ55pb7GhUQwLVDaoH2nfOPYmZX15z4Okpx
bEh7ZZuwj2M+wTydsIeFNjBH00ZrTdgTrN1Kv2hxcHRaTAVdmk170fczp0cmYQwI3pII8qSZJgjr
EIHflMRZIG2jW1m1PwOl/E1Dopcec1x1MvBQQaE/hebIeYoZB/OGststQ3bTiRUXYSd3U9yGu7xi
2qW08tklwfNUjC0E11K9LGyN9NU1Qm/gD8Ldvg9aKLj09VGWLCVOZDPHqSyKnZnqj8Bip6uZQkSK
lu6lQA3kKYbZHT8x0CiDk6reSXTvkKYI5cRqdwiS+qeRnecoY94YDjwbOLdMAaeHusQY35JuTa/G
9WXLHEOmacLYl6rYnoVkcgBgAcsAeRXAXPqg/teMxXug0u85HULaeuXTELjheczedQfsR4nyioaZ
G205UwyHPliVgVAZ+zI96Az7PBqK+L8nJ9t1OnG2Gg2tjTk7ZCMp51QZ+bbXGOxhi4mwSDTlRUX0
m2r3Z3KbBQEAmySxPjtStqnK4T4vDCcBY9m7uYyeFj12b9K2O4/w/Dwwp+KYo7NeRpMbKkQ6F2T2
2abrmY/qzUKU5SFB33J6HU4AxnMUcvC7sNEwpKknv7ej5p7E8pEaoZ4neYaRRFPQFsywHDi2thNy
IMN3hFngB/Pqsm/WbO4ioGNs0GDrDIVQXCccL0EW7pS/1Nr3WVg8OCMbWoGOADMs7+7CfbNvpADF
0LMDC8HRyP6y27I62H2DkacNrgGPm/41y9nM0QqHpOgYkw/hLiRw5jy5+TssjfAwt9OZDsLVMef7
LicmHvzsxO3i3M16pWgu649dZ7peS13k0/VhHcsAJjSA9p2Srn0iipvRtB4DM1SEEJCbXc6Sd9oO
b+aWX9qtFA5CYBlA6iARQaZdSNLCi6Gx5JkWuPt1Ac2Zt4w6yEtXIHxPZ86vYUku/RPcjPAoSTJn
zlUgk8gqlk6wQPVUYFOOQ95SdmxQWPMxs5wf+BDJjSbpc1oCrUaG+oSRkdoKZINIrvS1hKT6bi3Y
9MMClU210qts87mi9SWrWdsKm5mI6NWXS/ghWdjNSWv1bTFlTNxo/G3GLfcFlBlX3GZoGDwKgKbs
k9uqqWL8ODAyTIa3nqUmpt940xMig58INdsW/0PdmSy5jWXZ9lfCNC5EobsXuM8qc8CeTifpnVzu
PoF5J/R9j69/C1S+LIUyLeLVsAYRJskbgiBud87ea9sfprLSJzsnsEbGXEYRu3sNX2aXPkvNBg6B
GqzVKwDu2k2dus9R2qh70zCxk0fVTedU3VXqVvm5d2nrUDAngit5c4juXExzDFRKf4CSF2RTTcXp
NhyZI/IoLXctAkSisbXkXmrDsh/BawLJ4U8Z2EcnCZ/70W9vwGmTEbBDKALxJsAcFmCSSTvTuWqG
uUDQ6IA0NOjJ+ljDdgln2Oidi+FqRg8m3OH4W6KxKiiysLemODgIm2HAWfquuO5jha2h7ukAIE5d
hDbJkES+ZpuxkzbSrv4WhqZOPEKAndVxx10Ox7BMTChHA943X8xdGggBq9muJIsYI7qdp5CmWvKh
0RCSYc1uX4MariLaUzbGUkf2I+cRtujCVWiySFexte66bjll6jU8dFKq40WKiRvJ6R3fw67Alt/I
2yGaEadfXg20gjyWzvmA7YGhWhTJzCKw4TTDpVzmGFlXdfPJMb4AZR0t06kW5FqnGKuBxgsek22S
YmR0QF03gdLAqyNNaPpmk3s1aQl5u1TcWIhGxFJ6wbGQ0RXxuZidQ5tsiB5PZRdfVaUC6AnjlMtD
aFEnJA7IrlPMKkm3o8eMFiJOdkNFK1NwBs5GUs8MHACLINa0nQMqU7npye+MHRsufauloIZKPb3q
cIG5Ezn1drjk9DHthRUcNA2KGmcAOMyetwNBeE0q9i3c47dClhH5SNDumrI40EkaTSn2Na3JtPBu
UamHG0NHadIqPjWvRhg9JNUuozS88UKN6VAlX+tab5dGKCk8xj1LZj6TcywcTtgBcXru9M6lWijg
xxk+mQCgCNn/VaiA1e2AkWYVtt2boTLouNK2MOjEU7xVVfGYl43aVE4nFiaNKYWS0jHPqR1SLg0r
BR/ef1dV/1TTxu3gzrJ78R7bEfOAL/WHTgft0A7DDMIcxq0Bs0OLKOKZ89RNNufjGN0RDkUjleID
BQG0d6o5U9PHZ9AYaNSm7HagiHJojQd/CnISR3oK8sZX0CnVKpxp3pphUMIkSB0OnPvo2/hJm2k4
s3GPl0UHv66HRpzp477W7F1YlI+BN3xIDApJoAH8xtw+2pQ3+wFwURy/dr1BppxOdrGll6SyedCW
E2wVIToGAskws0els3dqgTQ3obmiof3z7dsppZed05dSsEdo6DANAOp4GaxPzwWdEfoPUVg8qYY7
kcX62Zzm7E4+RfYwxb1wUzqbKPkXg+Z/EvR17tfGaI57AoDUBq3y1yoz4h3l4QDqhrvJET6sIX+s
vRRVnA7kd5PD7MdMsIfpMG2wxr6URnxLC3nlhI5YugMjzEgFZorcvak64q+I2LguRnqigzPCyGQi
4MvDqgg1fIKotdYkvaBc5TwEMZApwZmRPGiKTIt+evJ9rEhwtJz53N4haOz8TZ4i9u8VIWhlxs6b
N8Fyka2pYVhLIscetZ4anhalILFoIA2dbK9sWlvkTkEJF/PKFKYhTrXoBtMqqYODd5eW0X4oU/a9
yIgrxkvc9CD8jVTNqGQPQaq9Za9bBLR1J38FWbDaIud9y8AfrnPt2slt7GT+aBDogaAyVScrIkvb
HkW4qmh3MCNYRKQKbRGYqb9G5U+ok88kMcb9ZqRA1gs9wilGzzutqn43Bez5OH9MLQNVQihHXnxA
vXdsRRCvVEYP2kIoXZkkdhKuehzyYxlq7crPWDekBAVQ13Ozfzy1WvIBow5QAHJ1W7stzO6FJHRt
07GeEpdUXpQ4dUgmQEd0Wu2n5SoormeRoc8c2rsQ2GQsv8XSf1MNwimvdF7RJcIJt2nBxYGhFjXn
V07tdPc4j4XxRKgyk8PEflrrm2u0arPaGqt5ND+sDuenQhFwYNA/7gCi5HNfdRS1v8k6dSTNttlp
Q4xjd3pGewf9B6QfdQEfA2Trb2pvSA9+EB+RRRJyZpXtuivUExsVuRu8kAxL88mj4xyxJdyUNmFM
w8DaScDTiHJ50KFAt4IncMyIcdMozYXsdYaMJdfmBIT7+x0bN7ZWDcGYYgLirOqhDmf9s4f3KUv8
DeYy0Ace/EBOJJAHU9hCczU/zswbW1VoXSinb0HIrLC30Iii9bKo+8ZfVIl/J9IhOkecCgMxwuEf
pqd0ro/ZHfkJGRr1me7COCcJftcU8lSO/RHOgLHUEDKErkPv3JrxBR46czhm9L+1NaZWjoCCJpOF
z5KYI/heCWQDndj0Crc7HqsYm2M6bgPMqmO6nlpCY+o5yCk3x4Cw8oKwGEqbQI9cSG3HAcX9Im1b
KFUAzlc1lNlCzgyV8iGdgK2YTfK9EtU3nO37SFItqaJAW8KWXifDoCOEHL/1FvOXa1t7yEFvAdBO
FSJ+w96aiB7aJ4GMEWW5E0/d17aVHzXWqBWFyHUvAKQnRkpZxzWNZdGz8nHQ93W02ZGAH2j5Ayfq
xA2RNsB54rz7Ff0f/Eoxt3gctbK1NNmn1gvw4Zuczc7GL7zXJyUFMJksKK8HHGn5DAAvovAqQYKE
guLWLN2vYTw8BR1iR1x3YlEVPRoGQV0xEuLOsHpKT9rcOqcWUOYca2MKIkstdRA89cLf9gKJoxmV
YktGzAMDj60tQQuFh8AkCtOzZR3kHJcgtNbcDv7EFBqvrITY4IE2HCxcF6VDW2/zKbmlaIr9B2nD
RaGOno/NhwBRkRgau3HT9A/DOIil3xNFYNb9tZ6Kdk9FyhvKbjMGbDQdc9lBuF5TWjwGMceNnoah
E1Ioqijk7oK0QSqqWc/sfKdDUrzUybzdnLJubce3fk4lKhpuSWhzedwEWg39FSPyBybkb2lItYXz
OoqlMfzWAhfc+U63I27BX3ruJK8oOC4aq9rpg5GcyHXbGO7A8csubnyfY3iPGXYFDVauUzMtVmE3
OitDOAf+q3ee2Q67qcRpqQIysrrsbpyB+XagaaA40ZggONr6GF0WgcUUX/vdW5KxP2yI8Ep9bI6W
LcWsGrhybZR78FtpIOursNKKTSeGDxP6VhlQgiMVbwTmwd5+qlHTEiEX7TtigXBcrCobB3ji9orx
ShVQoZi2sC939IyW/fdU49Tdghe2GB+cuNSq7lMeS43WWX1VQxHhOSYQwNWLx4SuJQtSJ9czA4Mp
ZxY2JiGMwjeB+PrBjUFYCPtrndXpztLF91jHHS/w+A8GRkRy8PbEkVu+T8kn8B5JHaWHhOMcjdk+
aitzGWngpQzXGPfUH8lSGvbS5pzrQS5ZOyOE9xrwsuYquUt0RbOaQmWkoyeSNdo3LUGjl9MnwrTk
bTAFfA0c/Vmlzvugu8eqtG6MqX+VSQxSH1sch0Lj0zDZ1MEwoMNrY/kpT4MDtLRoIKhpBY6PghHa
RWAKS3yBQJCvapaqjQQzsdBZCbI4ob4Wh94WSNFToNt3fg0TTh/8TUdrSLTgOQwP+BEFY3dt1Fgs
vTNxsrRAbATxtV4d/dB5sUB0w2ARZzKgPvC1XRNqfavTC94UI909tzcPLU8J7ZQpX4wJNdKRs6ld
YvG3K7pWWK1JFN5DhgsXuWKXg9jKsWkC5yY7uKzuqR+xmVRa5e3IXQJm7L1WLklEzjh8IiMq12jW
lnpX700zzkkja4tFMAguELPutvWL6OwHxtuYMkhFPr0GBt1KL2n2xkh716CUjr997DC48KfL/1L2
NVdIgVDRZ8xiaNT1ZIAIgxDSGbaanmCcphm16hy1GanVHNPwTE3B3boFZTKjoDtObNi4TMpy2Hra
eO4KZk0SSpxdWOlvBsvSVs8hQtR1dUbkHZGqbVobp69oFfoUA2WbunNgmL3zC4ngt2MGCXJ4+6wF
+LLG4Iw2+kYQp4z2ATZe6bqbbMLfJYYh36JKfY2lbm1zFK4mnsmg5a6OjbOl4f1qKGRCkduTRCCB
MYly/DDaFGhNZn1EQ3LmCHrQ0IcunCoaDsRYlPveSr9p1WRc6TbLC+qjr4gn1ZKaMOzOoApPMdaX
sgEZIoZxvNOec9vyV5o+mrsh5O4dbLiPqyYltjhsimPI57UpyyldlyqFmIPZKkizU5RsAwvIpSo4
Ghqmra2FEnu9Ce+U1hK7MZuiQEBw2pjy70HE1Wb5sMxkF6+r7IyX/G6IXG9VmN9EPkII9IuTr5BZ
CAuGaZebH2lSGcvAJbHcYtRprRKrsmHuqMzEWMTGuCXc0LUwpwK4wddCxbYs/RfTsT/oIMLWSdlK
F1q0LQPum5oJAYaF8s40jRtTkMGZmpKUjeYdWu+0HvFP9T0iAlMv78gYGTjCI9kcB+0NhEdIcyeC
FVqa0XUhkAvBs1nT6CQELdG1JfebzQcherSvDFrYMgyuwbUh6wb0PkWYsbsW4EcnqUPjkwRZoPu7
uAlPVevc14U3Y4fAkrj0fsIq32SN8ewOJfRcgFaYVtwFTbZ0q/KAwAKfh64dS0qEabSry8A84wAO
OyHPc9ABZDq5syx2QnG6H13vWs8ywVPH8NP1CPyJa58Fcmb2ecgp9tSfQF86E5x6BKZLtHR3dUv/
bv7IYPFPJG5zVEIqAP4xGk6YKaec4jSbyJoSmK2IhqOt2EQrrBi0qS9Zrd63tDJ28Vg+RTQ9JkQz
qFyTtajggvQ2/X3kDwsq+xSVNU4bQ+buHdjRMkcYJfp+3TX6dKZcP/sr2uIrwuSXKrT2IXj8O9u2
jmWVPaGVCpYexWDEswRxlpyJ1wKhmzk8tVPj7vC6AR2MECjnA9tNn7BnU7sjykq/GdmsKCGKDQa6
N8uMIQcC3LiCsGgv0RbhcwiMM+yU791Jt+pwTeeSoYN9AQyljuINwAuwIzhq3DSsGoj5GWilIIC6
kluRmkjZ6MyzZN27lo3r3VhJheXUMxIEm1McbUVVORsAgSiYspy2fV86R3PW/VudDfWt8zKeofCz
B0XAAcAmLC4LR6KfSAfFiY5+3dKo29Ewbiq1ywlm4OSm7RsZkNF5lrMKndtiNsNFLg0mR4H2EFly
Vfs2C1g6HKrcmFV78dIIYD7odbODtzus4NCRshGB2DUtMKhuKe86AGo18uQdQW9oi4hAwUTPiYxk
BfLdmGHzsGJCsNrNIK2AA5+1RBv1YUmsDLRRqq20CC/r5YsZ1ulmAkayMkvjRMVKrcNN32B0IsAc
nJcsgCijIIZcc902tFJ9Iv1WmBmeEabzYmNLlO7MzmS+dsuU+JZhsCgebcHigctifdtpmceGuBl3
Pp/utqLFlA/Ttgkyb0tg7S5oPZRIcipXSB922DjuqaeOHMBAlONAwAnQc3qgubHoG9qzjNlbUjdT
AgYoWPQyOldubC5ropApOlAPIwdVbHzbwjFQsg7aFOdxKr1gQ4VJn+YvAQJNdk6bnu469YjvUoaQ
/Hp5r+vt5yA4IucDaivtjlonbLcieITDwp41c55GeIWraW5zOnHJVpm9yMYqcORPtEW3OkkUBE0f
OH1le9XL6zmCgJ2NhI/mrvVRmVceZu2FVeQn9kAEquAAW+pt+mqWeNsrhyjO3uyvjKz/Zh7BY3Rb
8NE0+WKk27YDPF4NxwR32hrIhIabgUzTIiHQDjGOBQp4OaHOZPsPb2masjtd2N52XOqpDFftwOYZ
zIlz1U+41UiW3kTiYwC/AVwDf4zuIXChz7xM6/7KqSl7CyEd6pM60mLcFrgSNMuPHrLEfBixwxMf
H++12GMImfp7PFoInXdDMx4johKWWTTLCxWFqhRAmSWpkRTYJNoCDlqiD5+ktZBuQuvAZ+tCuWHq
YUHo/TppGZa+YS4STqxaxil9MhJt5Wg9YgImEyPGg2ptOjs6TgmjHfk5C00xPRrkhGZ9DLzb6q+q
mKnCMe1H5jd/GdT62sk8YJnZfUlvFZZ1hSi6soFhMo+PKnnq4V+uYv+oDPmudPCAdj6uhOjOHPhL
UnF4PKfOWaUqfzQF+XmuptMRMCm2Bw0MvYpYQdusV75CUcfEd1dVCrE8XLicQkEcEimF3YLDmSvO
bce7KxqKVmVT0YHNTr2H/4YjDXAegFFtRMqyzNc6hR0UfDqBFWvwHkTRQqFpUG1UfoRg2EVAWYUs
7t2stZXs9C3tQ5RaCCK9/WDDuBobvOEjxfoVvP+deTW/zyQxIeEkjxbM0IWa8e9pgF45rr6hpORs
nYfvJoolo87f8TVsYAv4pLkE123tidUEmqUypuu6q8SehvPUk2dGoLA5EvyOQ2GfY561UItsgpI7
QsnzHnilsQ57+COuX58HzXq3QBLDdknejQTgQiizp1mqqmyb0VgLyv7IKk27Ry9QtQSdebgpFLjJ
jS8oEIRkHcM7Z9IJYl2umg7Vj2Ykb1lE96X3HI0JlbZcrzghwZ/irOUofPo5+rcvv/3n3//rP9+H
/+N/5mCyRz/P6r//F39/z4uxCv2g+eWvfz+G70hf8u/N5cf++W1//KG/79Z36z/9huP95uHXb5iv
45+/kNf9x3WtXpvXP/xlnTVMZbftZzXefYKQby4vzjuYv/P/94u/fV5+y8NYfP7ty3veZs382/ww
z77840v7j799EfrlDv24QfOv/8fXTq8pP7YEQ8bN+PUHPl/r5m9fbPt3YevCdCzbcsSX3/rPy79a
v5tEpUolHIsgKamrL78BzW+Cv32h2Py7JYVhKhtcnykMxU/Vefvja+bvtqlLqeuGq0ydlIov/+9d
/+Fz++/P8beMmPOc/KD6b19M2/nyW/Hj853flmtY5OwIG3uLK1xLWdLm6++vd9Bj+HbjPzqcDrnE
qTyfQ2kzVHAg0+hbk1RXNYLWYlIngwgIUFtIZ2OqIAvcDgdD955V0N2MPWXpoXGZHmT8xjjbkAWC
lCFRD5NL7YtVlSINtDNjfG9pWYGqUSGx9KyUSRwDrY53wdQfOgdFvldbTB4B/0vGx5AiADnliOfg
eN+Wk32wdfcNzSGpoK1gf0dlghVo7nrl8Vus01qhxUuOOPI9GCDXQczraC1rYd5M9yjCjuwpVsEo
2bbM/wpoYz//ZBduYsU2hW4FmKj5y412yBV0wgyqfp7yKwezxipARBg6vAE3EQpn5G0seDj7UJyv
zSJFicqyQxtwPgylb1BTT7VTnvGqc1llthmG8WTSQZaJc5q/YUowsAX8o2vgt7u8l0HWLkq7+FgP
tMsvbwjaBO2I8Xly+b2IjTvACOREoBz9mH/J5benSfdpcl7P6ISj8jTKpdah1IxHLjyyi2Oe1jeD
j6cQqhciTE7iMYJXL9UegEssm7DVudtuuKR08Aa340PJ6L4MwrdakmpR1427GkTbrFsjeIs6bdwY
sbOv3f4s4Ejbg/8mJTcTCaS7qkogSVFIuKXJlJtpxR2s2HEFaplws1Tn4kjA7ud32Qq1jFq7Wor5
ovJ+eCp6QtvrSj2A7OmWQeFAu21z9KZ8KBp04wGTHz7NSRxw/Y00f/g5IiCRrBAn5MAxWbJDY3+8
sWssNxZKxPlZBpj4dnmJsvfPfaU/oA6iHNu0164esJ0gQIWX1Eh3Ng257uYOC1giPsdYfrK8bFPJ
uTRIojdqEG8l2lOCrXNlXaUQV2j3TRuH1ImFweYqm5+TmgTH+ck4lYX4llLBJZh0FsaIU6CFb978
1M1fRUm+MCn7cnTih378JJtpH/rCWBe0Fucb1iqYyT6fFoOMTM8KWFhXxw+dzekYEEBDo3SttYCr
Qfq9ycbTgARSTXbdKzuoGMo02RcXOVHUYN+YeMZUuSqGEbOCDjS3bTaXX3y53XZl4R45BuV0fTkt
xymj4HJdGG+Qd44k6Nnny9VqOUN5kinnT2Nz+RYPy7hdhfW68QCpzjLOn6bRf8xXP89P8l9mJ2EL
fLy66eCXchzzj7OTAxzXm2b9UieYZLxU7k3CicgLdx8ur//nr8aU+8tcyKtJi5lVGoau3F/mQkhL
zEFGghRtZOT2jBv/kMQmxm+0o3ruHrUOPD4PzZ+/LLP5n77s/PWfpmB8enWN6ZI36TrA7KO3cF72
G0b7X9xNw/p3r+RYFo1f/tN/fYN9SgUmbDIqORYzUec9xCJkYHsPY+6g3AwAmCUTo18xDHrbPlFW
XFp2/JD5av/n79lw/82lSMNGumlyuxE+/vFN90Vd+YaNqSP0FCljzZ6WKBk3TNvz9RDHXi8gPFwb
hv89AfwN3TLy7W/z1aUeTAfO5AUPuaqHx1RH8/IXV8fq/i8fyc9X98uTMMSR5hM4IRhgpc1J6BwT
CMtGm+e/jATeOkUnmVUsKsatbQ75X72+9e8uAKm14EFUrumKX24PeSiFBZwcqWst93VVs9HFF7UY
6pGVci5qQSMNqS00H+FMt+vUda3cjxp95xKUDNo5l5L3lFnfUe8/zIlmTaGeI04JpKrdC2k+GI37
EHp0i7QRsujcqk6o6LA8sJCAhamnsFxDaLvWa/tAXMdbNi8T8yqPMnPZt8W5D6YTZXhr4WdM03TB
okVaUuSR+SEO5SlzEguliAnrFqFYYPBB+/3NZUkxVO7ScGaIzUuNgWGaH3/OC753RAzMZZMYWPvo
oFr7bGc1PmrlLedZlAMOzAf+0MavjV29hPNbRe3KNkHIkxGMGzcxXgv7dFk6quIzMeRdihK2o/lF
RhnfHQ/dwySSc2LLh3L4NEFbLDCoUpNX3npM4aj2zV63Keyn2ilieKCXhqhgPKLv5WbNS8/kxBM2
Hv4aX26ZOChdvqNiO3k2z8TlZeaH+LKj0iA3LP28REDr+cDz4zdnfnCD+db3wn2gN9/aLMNkn+0o
mjz82N6IjjXUBNRF6EDI+72sJZe5PZx7ilk9/zROSLaOyx8/xRoiYebMT8WfjwXTmCfZP24R50HK
1Og6SklD/jI/uV5JJU3ger/sBNsuRd5q+beTy/aLQDBGLDoEkgr4m+7upRu9Ob1zG3gAU+aVa74V
4TR90nDcOiMPzHwTUO3f2Fl4P1py2tGdJtZP8tFfxv7Zr/Un+i2EuFCg8XAlexDJ19LRUCeHb402
zw0Nd7rR09Ns6cLh+eNH541nn44HXSt2eRhuRGic/JgFlfIjd83eyTSCsMan2qXJWzMRPWem4cHr
+FQbCHqc+YcXpaMmLX3KhslbMt/t+aJah3Y6Wp4bnR3QwPJz2TFWJWtl6M2Pfs1D6HfubZolT2iy
6kXVsw/KE/2O/N4DU2C4vDzc4yDXRRA89cPGClA6zU+zO097ml++aKgXK1zfZVU9XJ51QfKijb9C
kDTa6+7dZU8yKJLJqIAlJuNkDNmp5UpRlBAP+vyRzLuMyuLpTEDfV5vchPY6v7xi8XJExDvFIVk6
7TUJCKxyVpttL4PRtMj7ZbboOfsr2dz2XAnIB/YcYKao9r0X1sz8mIc8KkMGTO++1OW4vPyliJha
0m54yCoM0fOX3ZEHv5m1FMaBnkW1iB3zbZ51jJid1ryjjJX/MWQQWXTt1ZqeKOLdZxkDju/RRphE
gvq8HOs9Lhc6U3TtkPSxZZLzg89mDOE2r1kBLVxOKjgDZV+QfDP9qPmjZXToIDw1ghnxMkxzk86t
w+6rMLQbv6F15JXRG4mdNC/muS3GOoAxMUBxVoFhmQfSEHY2FY5zU1GN01oCCC5nlPmYAB2U+OSq
W/u68SktjU+G5bqo5cNlZIcWUIZ8+myC/jolFo3KEw9uy0dFxfOxqqx7PDBvCbJEah1XbpkjL54n
obR/dMr8tSdYhxwp7gOxH9kYHy8b2o6E2wWMyqUmI6K7cUsg2Q1wMHG3L2P+f3S+/8uT+/Yzn0+/
9a+n958P73//X3K8R33/06z4L+f742vyCjTk9ecD/uVHfpzwWaN/NyVHdsnsaLJzZLvw45Sv1O/S
Ru8rWcOlYWGG/ecp3+GM7zq6ztaW1rVrzjugfxzy9d9dIUyDyRY8kenojjD/J4d8Me9W/nsCd1xH
SsswBUhNYQnhzBfx8wbT8TInzKiEbUml3eWlOQJRAiOhxITavamqOz3tXwJhTLcww57NQDe/hrWH
GMRNbuOOQ1WPGGOrd7lY6IH2CRQoPzU1jS5QyOjRyVa+g6c9p8F340tje/HSxxC6pLEL3q3A0a97
YJWIkj/6nj/utK+GF+OTiKsbEHfGa2w96vb4Mk09iIW2Fs9IrutzCIsxw8Fz7ZYs6JJB22uhJIRU
v6VxUd0WaFCuMqWGm/k4BI931PRNn+LGE45WPMMkT7ZWUtTnCdvu8adP/+bHrfv5WGL/cXv2446S
XUID3uTjM37dSKd6WVIIyGusJ1ICU0YwECftmz8Hbthl4dwSBOAAULadrSJfHSEeQigjYSmbCZl5
TiBFT8OMtancTFZP5iu0tJVuZ+WmuEet8dJkBQa4HMFX7W/9roof0B5gEzSQ1Eiksk5Vua92hVIg
qdvxXGtBypakOfUR9O4wDHFlpfgRx4ntDUKM4rnLzAIIJsHNfhr+xQHG/uPBiduhHIfHis28wA9g
GHOR6acTTOGbHhh2o9y6IRK2qHrr2gyus81LylGHr0yJiZxPJ7+2yri+iRwfEUSGHhtT4ia17fHJ
HXB6Wlpc3hPFvBCorTd2F43YdfB2ZB2+kMqxadyTHwLoJQ8X8URF1TkaaO/PFWvCopeOfgQtBiUh
dzAhCUVaoYyHY91UwCUnvKI9mrKjDzF/rbAP5fY43Lj6RFuYjCWJnW2KkGb5ASWtGUxbxEF7ju2z
oXzrK4GI1iFMurc/f5DkPPR+GprK0E1hcrIVjg1MgEv8452rExkLFQ72PlehQmCnNY8OrfLGz3m5
nigcnTViQ151sEVQX3yr4xiKsvVECD0DwsvFAVi/t4zEO+R6cR8rqznYotsNaYw1nBqWUYQD2JEB
8cZYPveGJZY6/OsDSclXCBvU2UAYRtOW5nEMjR8YaeuM6j4yXr0+TA6csre+hthCRtat64KcRsVr
fatM/IOO5dwWj34LGNR1AouNQ34VuEgFrDp48+AFLzA4K16l8DcDvA070vPTlIbjjVNBcKR5Q+Wb
TcZJ79otIA/2ag06hyG4z3xCo/78Totfhix3momYOuy8j6V8o+ZSw0/PqG4ScVlOjrWf1FA8K2RL
iwtwOMSQh3nLGokx6KYDu8yHvoje9JScaFGCwJJRbW/kQCGG7Zl+opK/4Kkr2e0lw5XrYtDNKlRE
TUkDkbSNK98UlB2rpt+ONixGXMpbPyDHwHXL8FoI43swVyqTUr9pIH4wLKrmThLsQtzoAojBe9a2
7VegEz4uCA+YTpCfioBJOI5aFCQ42zadDgKB1cMjMSTHJiexKA3SO1hZOhxFp6MG6ArxF+cAQ/5S
K3Zc17G4c9KlHQHqwbHmg8JPt9CnJAHQPci3HMN8Cm/9zOaVnxI9shCqRRdAmEGp+/smBXvAwale
OO48NXZAdkX0bI6E37nY92DhOCsyqYtNT26WBRyOLjYNnalDx0AGLPi64GUa8Gx4YKryQd4Vtn0M
azKL/KL83pX06WRCYIkPAaTw9HRRiyvUOZwUK/clnNOArRraczqU7crw3LWIcxo4it1qzimgoo26
iBx507c4pBtVo9rncGaPKEeRSiwzo5KroXeuSD5SS1Pa9QH+38Hq/Bv0TmD5bIhaQRbf6LBSlBFS
LwOLQ6q4R6Srad5g89tSwt8ZhARS0CvOnpGhYPeWl0u8fG8ZIMPhbDgug6E8NWM8LeJU+1RYXwMk
ogg86o3pptmqMspwZWh0hgyutRVRsdab77FK0eN5AbIiUm60JB9RLQ7Htm+AgkTmR8/8xWyKltOt
gcZiTGYSXETxyKa1hueO8qK4Il80v3ImLwewmakf44KNAt6mmYRdcLuvMsPcqRx5euCE/d6KAzLW
hxIdJyBqWkjOdW5m/RXJ23e5LIZjFWTOdqR6veiqrZ+q4nmKyTjzUpGu7ToUywCOfQcOHZeBD/vl
lnXxKx73ZJmSGbICiyFI/uuCndMnn3nZ31rRAB+z1wZuYXXAwhde18n0as/reqSm+pyV07mywhsU
eN7BtTz3VDSE/BpJN73WYqBk6g8bwIbWzhHlt9rD9hILezJWI7LbvaWgO9lh6zwHmVXQkRz8Y4JW
8x7Q9I2TReXRaWEwBKqHa4uAlTOPSh8GZxjvs37jsO+ql51Jt84ykZP6dhEy+eaKMo3d4SGZWf4T
SJkVPM8W0lkFedMPSC4NHBu1fd3op2j+E9Vq/eT3OHvrGpN6O3l7jc/qVDkJiZh47DSnO1U4MnlQ
oDpc3hyEyDs/Z9PgULleoCvJN0NEBog7pOmpc7rm2rcAOtXzBbvZyCzGbW3qGYfoueWN1qJvIPO+
fexHA0B8f6QlSl3fMqvHscP0Vvjf8rq3jkB32VyhaUHdA6WqJFzslUdtl6a+/b2opy2MEPlqVDG2
I1tDMqCwTPTZdDLDLHhGELia2ER97arCuPbn3sbl32GNbqMcPglPnlw5837u8j+TuuBaanDkWhI5
ODdpSRsuuiGUBy8DJD9c/hTi2G3xlwB5CXATII1CPORTp6l0/6AFCjps7DcbDQrzvUjJZDZ765mW
qbhnhwzPpoMkULQ1E3eRJFcKXsRtWmfd1tZsbzMQDrmGzmh9jVvADJUR17veK1C1zkd8T7nxyeHS
ThQdHhA9vPhFQMoolXHyffhTgKZimbcWrfYJp6HZxlsJ2xOCRuGvyqDQ1201OMe+6iccNzSLTT1P
j8W8FyF417F3TRO6V61RRFfU+R5Kzxv2oKbcberY/tFXebZie1NtI8BQ61Ci3kxH9Yo61u62eQT2
XY8snPgyLZ+9Vt0iMzKWYR5rrw3NocLgxF/X4C5EE+II97znPAXqa4/qLvTbdpONOJvKwSlPNQlj
3QIQhXsk1SowsM02Hy0WQnZp+ltpddkNRud6rQUWabsFqA06FNe6JoYz0PzkXI3hV68liPMy4su2
JBNu/LwMXDMkrerH71c8dVejnZsbyITpKlStOP7YHdbO9NQMsXZLLhgZviXWndYyHqKUhLLEDm+T
5j6eco7LSGrZUz4FzmAeclLKqF7m1RMrd7Tyzaq5Qk1RPQ3os/so0b6aibSPVYJn1gS+eYOBBCeC
0+waQdcpwGL7gATDP6nA/tqmXfcQmP+Xr/PajRwJouwXEaBNJl/LO0klVzIvRLekprdJMkl+/R5q
FliDxT5MQ9M9o1bRZGZE3HuuP7w4eJf6QjxPZTY+oZPBGxnffLLirxW00RvMx7pyblOWRntfY2bN
bNoIEU/pB0E89SbQU3BSiC5u5LxxRqg5nQnnu/qJPJPADjID/vuC+ehsp/wOX/z3O/+v/yR1R3lx
PWde97kXnt08vPdEq9/tkFj7xIz/Wtp7zlvzzZoiAZsQzWRBC+quGHV2ZKJsEtoj3Qu2yieLdgtd
Q8qr3A+d+7zw7V1KFYvilE5p4sTzKzppXEJou+7ykk+Bhj/clcqenzzNG+8Q4P03xFtS1mL8OwZ6
lw3gE5nTfNt9+ZeOH2GKobDQNCX2ITEA6o1TKh8qkb7F8fCES1Z9jfwXy1UYnpg/VFseynrfom8+
G4id1uXgeLcqthbsaqi3NgHJ54IaBFs7rkGGMd9+45EYEo7QluocYA9399slSfZhsfdsc4gKB/Lr
aUj65r1ROU/lTFnbMep7xuW3J36C7HrZ3Qunj59VqjD1SWUdLUVoQthJksuhMHAMT82XIrM3XUgt
gssbRLUTQp3FC+0q8TXNi1eGBE7CsbJ1akZvcAZKDiZEdDcYAEGBe8XNz7PupRPzu1lYKBpzTkJg
IO6tEhZbWC12H+j3imeViF1o2p1cG4jY2nkZrU7s5HVSxxsMJC91jZWuq865GrqTnZB4W1BXjvMA
SR64YQHdrf5N9rRg8qkKxeVAuEJTCE2SK1Ib1hjsbow2xIwpf4j8QyT7YdPn6o0mJxgAs/ib5wj3
0mFF3VfsgkBtqSCOMDJuTR5+wFYl+cDklU3UBc//Z0NTL+3rt4rLuHZG9dW6K8sd37ymvTNbyINl
NhCQCZXvUI3gDBp0g21VfHbICFFgofpzrWuMLGud8ACGGcuWgY0BVTq7k1vpLbq8F0l6TkOWwQ7d
EuNRslQDIBYedi3ajTvswjMlVH+2cDEu/ddPD623B81iVReNvXMU4I1aLm+Cxiqa1FuAFejmOmeT
xgzOLx7jfNLvTk7a/xG92/CdMYFUTU+Z6B38rn8pavec0a1PpvJWT2hzPEyxsaALZ9i6WbMQgSCN
27VVt/ZhctSNiuGf0+KuNKoe8oYfEgDol69AjA+kW4NJdQgvjit+GUMazLP4qgd3Xg0lpOOwVm+d
RdVuATqbbL/bhO53PSJZyP2/OGBfxQyqNjXvXNgxBPPUO+bv1cpA1pm0f9Ak4v1hRduni5FLI6Mb
kEij+g63qRr+gtx61UN9ETHsOchDqDGnhvSRudt0kUmBPZIU1ZaYfyP3DOQJ4G87QiAJoz2wJkTy
C5zzF+9XnHwbM00V1Ft3gO+B6249dJhBUsJVhykJj06D8n9saVvU4Amvlo2Ddb4KdyITmpxohujh
uMWRA/KADEOrugLecR/IQD8soS2XMXtLBDJrr/quJC0P2EynmNJVFOobyBPpYUl0lXnu7YTquZf8
1VEf03HG+wc0Cx9CgRsKNw8OizZX3sVGB0eYSE9KiJHE284yzqEx0ENw/YdhYDdwi08o19+pBzWj
q5NtLHDqzElIhiw+viS5QiV5EwF/tWP2C88fvmzdF09skumd7AjibAaxmZPB3ykzK9COueC7Uedg
WGeP5nT1k+uOOPEqecbJ7dOoQeSRac4kWdbRkPeJlSEjbUfL0d0mLhMGxxLvKtc3q0khxro8wiOq
9w7hyjaaIYi5hlre8GxAd3v1EcCslMyOdh3+8+zxNvTwR4KIJ242h2cfGB4BYfLE81Ks4O2e8EcO
XbjpVAoB0gXhUbg+AeRZegmH6KVxu3rXi+Qn9ggfsnVIwTqdqhIVXRibxxSXC5U8P45U8z3d/8cG
d9uqcvTHQpXMCghhXTXfQqflWoFhDDyLP87GG9GEZFLk18qwsRkQ3GS0X+1hGYYDvkQbHoN6CaVf
btHNDqTM5XJVk/2Jn5//v+IjibYnF/5TDrbYyir/jHoPEMHYE3js269z7lxhEhVLkNUHIDSeC9lj
ui3Gv3mfPja6LBDBQIk1BnaQpMOu3URv2iC7thQuAD9jXxv5lyrrMyiPh9nhavnLXbfS6R2U80pb
mE5Mja/EtzqyC++8CWqm4rOqerrZXWIdDbI1GwJNYY2TtDl80Qum55+MH516zFOfDVigfO2XDmaQ
fQRNAj67puHCqkZHFcIagyjrI3fsZy90qjWeMc7QNZa75fqF5XyanGaxlo6P7YRFfo77ZwND+xqV
9WOILXMzmQAshUPvEDmHhyLLKK2Cm6LMuydADy6krnbvWJ3m9IE+N1O3pnOcPWnYJxufEGiOh1ST
aR/O8hxbNuhfciDof16g+dabAs/2xW2fYpsX0827b12BHShreVSucwjBKALtOlkukJVR4yTvRiCK
fTPeft+e0Fgwr3WxURRTJ3+Ydr8/iK7dEnrGiFyJSJ59ElWXSKL7INQGKlNXYV6z1GufalyqHOb3
PTofEJFi8/tN+8K6tQM3ZqKGZ+RTNrBq+wcZ8hgu70KccEGmNMOQEEAAkN45hFqU+c5nwfiYhbj7
9qrwIYmad6QiD0Rs+kfhMU9HA8iDLIMHHku6BK0L6aR/zccKVTlGy9YhnhKHxoQkjCDPnuDplNAK
mOye2fj3ZjzvKRNwf9Dx5KA471Je8rnDXDWrGJldU/L+BJx/0bFnctjlkL1IcSJqMp//WTNIoJz8
l422/Vca+tP69yWbhgQE7xCd6EmcJ57xFcHK21nn8F09aAa1IQGHFcY/x4gq4mQucexmR8BeG4Jt
gE71w8FeuGETARRUcBhV/vtrI3GibDz1wr5aMZ7KPIOiXk3PZgwbJOp9fUvFOQ4Iw07xmzB0hLyG
q+5mWj3wFiZbKwq2O4KUHnTBN02Ud01dOo2hKT8hED3TqX3KTGAVrpOhiK2SDw4s0EU7iyExaQJM
wHGVEAoq0CGuSx8iqJH8UYnxL+BfNo15VrZ0dsgMGxyNgwCkEVl33NFVM2S4jAmAA15WgmSJj6bM
cDGHtVwXDcVuoJ2bE0wfZZOROWpZexH4dICcIELA7j15BUSnsiHNXhXzAmf/G4ShtR5ksZ2G8HUu
EOHWI4wdJ5xPhGH6h3qITzZ5bqzwcHi8vDX2ZTV8B1FON7whF6WepguziOTA+dte2y2M1WBo8O4h
s2PEWgUHVPf5RQ6atWlGf5BbT0lIpEKMYXqezrIekJ9z3F9lRgvvv96R5L6ci0oM54MZrerE89k+
RlJ+Ic3VM2kLKXGaRJ+CHZkhua4GG5zBXJmHOfXCfUYcqNeg+qe+IfOjLA5Z1Nx1mMsxVDKQ7Y37
vmZRc4ORxNmyh5vJ36ed1MGHTiaDxsLmpwXhJvZ4FkNwGjT6eRV7F4es3p09Ci6zaDE4k084ZVIC
sWw9Tn4ZRfYC3+Sl2aOuoC1tme1+IJvlyABt8QJ4pBM8zg2NuynADio4GR8Lrimyi7EEqluQji4J
/ZVp0+1+//X3l36W96GdnrUZNM9TMpIqqDHrtoA8hxT38e/vpG50K+WSOFiVzQNq8nMdq+HcY51e
UUrTLbAy2BNwHrLWMS+DlmovR//oTuUng7wo3bEQ2nfIq5USEfoWzz0OoMOOweiF7RaazDUeotbZ
KIf8y9+xFBiE7DJ6U3vRfRGckNDuyBYWew54waVjTgaOuqYfhWnmIUu3EyzoEuqTX+CkcjQ+H8LH
WHF3c9F4t8Xe+NDayQ9N2PXUeTmFoKHvxNmwXaLEmXODgjJAsS5KgXQ69wh7j8sHMEp11dJx3mxo
QNtWi5suaglEgUlZ79pLGLNhHWfS3sSepwqPSdfO7OLOT9XX0yctM7WW6GPBJjvUt7J/DWU4fXou
ONS608mlL/1mubU0I8d6OrlGC32qIRqvNZt9naTOa1Ph90OHcK/l1N0nThNs6KhBrGzlPkeS+DRb
tvUAqA6h0HxjnKT2QUmMCmxmOAB5SUbRMs1JZvne+Mb8EDRDu9bOpO7CABh/WjYXjvRwi4wkOZVS
BGc/q59+r48VCrkfXdLOuG8UQ55e8AzjUP+43hM21/7F6nP+MOX3TsPShEw0qwZdus1/N3HWcQc/
YcQeOUFPbUdo3ZPv7mJTUW1kTXWvCx+I8JLQhudhpbqkP3fa03dZ6yG6hKPJjyoxzfZEEc2aYWfj
4iZL/elIygJikd9noJVqwuJhnZPZdt4Sw8Q6Fc6fU6hxt0l9N+kKpn+GWH+PuLVcDTFsr0xHis8L
HO6/b6IyG/597Vt7PHU3OodUFTFnOst6zd0sOISNxPqs4r1dtyadX1JG65zpB+M76+KqXq580EcY
I5J9jnHxpmwSYktbEefHgOXV9usj6s+k627SH9pLPLjtwVGG3a+BnEkQOrl6+P2FYvJTbqXvRXC0
O+fVbMp3T1x/Pz65qv+wwE2PgRG1d0AzqTca8afs0vT0O2/rU0xnI5O+TZ5YIL2yRnK2QQoWYcxa
1f6Q/hVk1gtHu//oQe8q4IgilBOJbFl5zS3qMDORDZUHFP6cRnTlpcR3t0a2XRLHm8LP/yj34Nfo
UKD3EfQUFY+GNorHpIVkqTOzeGQ3hUOSRiYWR27UVM3WbbmBrmwuk1e273HIpAdBTP1ajwOzTyZD
7fKo44Qz9p5MmKAXtLtNfQ8kUnekOkLlaar4kOWdc9eG3oNqF6ji0Ex3PQdYXH/ztRIkZxIC+dBo
JhgWqFQIDlV+Ec7wSonzzdTEedVJUm6TSlqrOmbzNuyzZ6D/od6FAlhHT8D/A8pvyoYU2e+mGVvv
WfXufuhbdxeaud4looGRVbjRJlWM6T0It2tDTeK5nJxDHGENZ8cfr+R0N8f6BzwH1h1PQfJM8PAT
XRGA2x+NLV3xcR8RsmTgVPwIQJ4X8wURrXODBjDdBwLIckeMMH8cfhgGJuBKqOeozr7yiPTjxG6i
c1TSN6j74BKbQ3DoMv6CSk/to25YXt0crt9ou3IfaNxuv39As8rfOb/XNkQMKuOdydkeih+RD9uq
s7GrkrstBpf+e0NS1Z0JlIBQT2PXuYAIxUzs1PJM8Kgc/3vBl5xLAfc8se+LIGH2wV2MV62HhMr0
Yr1QOImOmtIyPsZVcgmrlvudZ+0lXRRD7gTieNmRr4VoyHhPGB0CFt8xd59uo+zPbk8NSb3fkb2H
VOm/H50cyzVkzTOnhAkJ/IxsfQj/++TMFTDwNXSgmF8Ud8CVT7/f3jILeSHdcg9h64TsunwLTKK/
AIkFYNbic5yXf3/vDVGF/aEVEapDvudAyvg9wFrA42SwHUzHUE+BaDZEc7p3LJqbIQdB58IaixAW
7uZcy40C5BG1Qfng991LpXlVSxndIyIQW6OSxsP/+spIeXSRy772pNbsY6rWV7uFhcf+43P8+ADw
8acyjfYtL0O1CYpm28W9cyBF1th2LGgbkq9ZfHPyrn+f06pki5na0D9CyfxnN0P/6HT0iBCW/LjD
/CG8u9/RfQFM5LUJXvJlEjEb+jVQZG2TKdJtepljGARqyfnNhetDYE2MC/HNcbXFSQ05bJlex7R2
sKK7LhjPzKQMxT3n95FzL/3HfvLjd6oKfWpiatsmaa6/spjeD5z973jwd5UKVL6PlFcd86h7CV1G
LERiH3iDNCBIq0XlOaunzmItjhC8bdgez6Xp1D/LF8aAg5PsERtiAkuWtk0LVf6ygU3ZIeljk6U9
q0C6eKNJQgcD8QFvSrmM2ei92gc9Zd9wcrbamkiRWr4qRTJHK81XgGC752ruHjkP9yfRm//zF8MZ
o83/f67uLErk/03BwFDYDRgvCOF4FrB17//WfhSeX3cFaaN8WPCfVCKTmyWnCZkRi7/lHM0Wq2mv
ZLouwbptoeuMG7Io9Tophnbnx/gtG1fccrjcVw6X6XlynOfElOPVMD4ir78w416AaVW/7/GAgtOA
7vvfaxtMCzY62GHwnl+mZa5fyprTkOvZ+5KS+q4MjcP///OyL/5fmg0OHCjnPbJe8Y86AVL5/3MM
jvWf5Sbx44NLLgwyrkPilSXZ6dWqyN3mhC8G4waaTqDerjrMeHdnCXdIRABPyNMhf4JtA2bFOZvR
eqJc9lcWeYIbl5h6tH0SfjacQAKD0/U8pIemi+d1MycPfjWnZGrnTxVVD/cd4AQxLht6mDz1MXV2
N7q7XEDOt0lil94Phh+9/625k9eR+MvGanfAiwjGLJNszU8h95PWB2Yl7rED5Cw0LmsObGSIegKi
YoYYZ2dV2bPbk2c1hIsvv7f2zX3mTGdb8DAPiKV7KqjYctSpgqYkjPy9ipWzgT7NHU7HxxROEf6q
aCR519pjIyP23IlfBVUyJIVh51d1yTneueOpcbe2qNs14uthmazGZrwbjD69GLK4lsqDGjywB5hV
dABmCUotkB8KGhh4Jf23IHYASWeA5CWWx2lg0EkELQntE2qIJAhfwrx/8Vse1Orca+KQighLOMfB
E4wZ7zDk3JyMHkajjFciICZNbneg6ZrLqkd8LBUB48wI9j19A0eDpVfta1M4FERC0xv9mzK92Lfu
9IfQOLExkgg/qS7gME7xl9Pm/XGABbdOcwYMlEH+vhVxczQVpxkBQCpKYMkQT0oGqwi/GlSt1zqi
lYWBMOPpiDGqM1foVC9208K+c2P7yWh6wGqo1CjZzXVaK0zvXgN0h5xVPhqwmzdszXd9PIMJphxk
/4rxo0fhNlgaPI64+hhmd65L9Y9EA+/aGJIRiWtWMenFRgeDQ6m/lXKYz4fTlrwMhq2krCMfcK8I
VDKYapiveif6BLpxnt0EsEE//4mC+oJG5ZKVEIPaJjb2lqGAQmydfPyhCIU7RceMOwvgnstOM5a8
XxUGnN3jBmFH9eUTvJhhOz50gqZ0D4UtdVOQuAjKps5+IOAbvjjWXfzQJy7mIXXmbyC0l7kWhyaQ
/9RMTAk8qM+uOdohj8owUyXnU3wJW5VtBAyuLFHnQok/RurRSzQ2xUwLjo2LqrerAb5B4Ne1zU33
1Iedd3Sco4J4K37uOea/8Zb+ihz3Vu8ZT7PfHjJNJJL3I7xowcQLvBrzeO8o55r7gXdQOesf+ikB
nuV1Bja3RnKEgDIRH7FiTq46ANAGdeUvIs9ZnuIhvHE8PBqDd0PDPHrgAYKB2Q2THljbbbxlLLRH
kVEfRM4gHRvnhnYfkCT7zUw5dOg42+ObIRBuolLH556n+Xym8IDCwGB0Z+n9YEjkZFWZET7jN+fM
7/BFQEbqm549CjklOXynUVobN8c8L1HotOpfglt4ndTgNtgZGMHTtjWG6T2du/rgxcFPZjDEaYoR
/BjmkR2SFThAlYN4oiyOjQvBI6m1fSzn4upZyb8hX7gHobdz4mZfQHhcq4Skwrjjo9K+eHXqAZym
kd1ZAZGWIaO4hgRyklANMEJy3QbtJR+86GECd59mmGHmjHso01uXVPY2C1hv/e6x9v2PUiefcdu2
u56jF9AL97HNE3J3srncZujq4PQTZqyKEUPDrLfExfL/2mbOuO8kBwRseZ/98hvlKjbvtWXT3RFZ
cm/2gv29+uhEC3oqzN+BWR3wLCZnGabftP3Cg6d1uC9G0i6yFECTFMZrr4w/ZZp/xnFFAlcFV2oM
UZFVvAZdUZBuhJ5U6B7ekPQ3NXCIS5l7e9JRutcFNjYE8x4kUg7X7dHI4VqlIYr0DjBilpEOw0yU
HKOIzL3aGU6csF9zSWxsbkGckub4iCpw2NWZJug4fzEKPleQ4fxhWB3QREKHWm4pD+vVaNKtTUb2
uj57tWrAi7zPJSsliGmy3xoInNMcfkkH+S/ZEHQq5o3MfiQFDLTLMFk5LUpjvzAe81bUgE4ZAmkm
VT7HsotNdvp6aNBH0Uiewilb7cII0EJjcnpvsG/IjA6CIYdtmkqcVwbYRWdGaMHuLrz2MdDjn3Fc
DgGxA9Rf5O+tme0nU0AgZyCwVyR5bIQLiGA0x+c4rzCQVIhKaqM/ZHEF6ZXWozmBiFEcbNYoMLcs
M5/u4lYoa5+7Yc846SvzK7IQbug52DsaPqOdMiAJw5JOSECrVijwSf1zagd/7EKLbenIBwv+gz0Y
j2VJ592JNUf9AbCda+PwNKyHJIvMrVeO18Kw3yscZSUcI5z+5QxLJL2fCFpKxvrZdaBiVBUpiV7l
1JdwrreylvpcCOsyAY/ZY2fhgScoE8reTO8e+EsqLjwkAQvqsOStEKwTB8MX5Q0GlMi8OF4PGVeh
Tg4ci4ERU9TVaMTToW7s/QTGYDdkTx3xYHRmom/Z7EA44zXCnoRyD7tekKmvwaJ1JcYXJqdMoTos
NUIH4B18Aj67AMCEKf7IHquyYZnrhH19m3qYvND7EDo6GP9UBfM/5SKnjhURPYsOqOnTfe47RH86
1t++sJ+Cij6KW/mvocX9I+WPZ56e/1CS64vKMPasFxr1bD5caWTB+qE2YCAMMwsyECLwCOAbx+hP
3uqEc2fjb8swPiH36h7aWl0mMm672jmwlXbrOMu2oZ19zf34OiGv2KBDZOyZwuHpg+lpimZ2MYAt
65H52zoLM3dDd7CiIQkI0psZNNqx3x7pj0Vr3yfOUtsafWJh/hj4gFQA75YZ1Ly2Z9Y+SPkdmZO1
Xi9N6cQfPqmeHfyzPdCffu/zvnWkrwBPNVdOVrBW52a2mTyOlV6zixz7RZGZay3+x5Ejn2qcnW6n
58SGI5U4mIMJtiw3Phho1lGolyNI2ZgcUlrrt1CXqJ28HwrAZZCkAWd0+dpPOx7ykYna8t3jhXBF
e/cxsMNz2ETTPgFIskUJgJYzMim7vUuUjdjtnWIvW+szzOuRcJ34IQ2bahOTccfhpIC8zyEBSyno
PDNm7txMBquPxAo1lf9a4SbPaZ6d7cx6hKCLggguG0Dq/r4PBhIIMusdkgtRgJ1+LXCrh4qzpR8t
pwJHPg7E8izjPYjtl85MQ/IhUjZq33nriCVmHApDTtAWEbF4RCqyTerui5kx70YIVL61/gGjdcAg
1eyhKHeVa5ybaP7bAtvdzbG/6ybSd00EtuvG776WAJk16ijq/0raV8MGc+zWjKhjtW3K/Cmo9Vtl
+pIglkvhDP+sIa6g65K4FxLRaUPl2XvwVdamraGuNWIJWq4v5L7lJ+72lSuWbBCpfYGR/scBaOXH
qQ/NhEQMbdJvWNgcqxmJ+zqcLaQ8qF7zkD6hpiWzs6Lxj+cKugPuv76K+5Pf28GRbjPhwpOkSS6M
YWWZzcr2l7dI9BbXgGh3L+HlLB5hSMN21pRXXmdh6uYlHCaNVAW3QqiNVQhUbqPs4WzHhkkPMYFh
nhC0l8dsVxPKC+zo6EPqNydvYPiPnBKkxqMF7oBIODC+x4ilht4aEGonND78MV3bY4y3LIOEnBby
y8CRhiOrGo+U1s9VQdRwJ1nnHdfeypgWVZtQJkNLwxu/Vzilb3qezwFmWHSbJOwASupPnRhQpRH0
5I8M6Ob4NlmKKBjDaFBlg7Pn0W5k254Y8T/Z9TQ+k2rANJ9I+qmFX1hGJtkYwTcsZ1IAUH6WS2gU
K3U2+x+5HbqHuoN1kc4vmBF7TpGKaFtkgZTa7UrXDFeCjhDeQVrQosix6nrhPrtDQvgM/NM6GN81
h4DVXMxX7aIumBKbbnLN4IpUsvfQc/tF/TaxE3mP9CNZbcEKgyhH4FhlMIFrwE9DAEfIykNJrHB/
yEMClmBLxjuWwADYG8u1GjFBxLEJAtOvw20sGb6C60gydR/1xnkM5a4nnp0jPcGdwRxnu2riVasE
KSOFMd8pE49qX7kXXRf1LqvVuPESsqanLnxq6/SznVEYFb8ZFFH+CiWJAU5B1oU5vHuV8VE00Q0x
JwtyjDi9Dk99oeqtRwrvugncq6AVRhsy/Uj9vtg5svFPZVE5R8+Pk5VrLroAh2hQUWg81338rvUA
8s4E8uZBGRK8RWuUzsF2TBOfxkH8YvLUNQNH0ppk8/XMkHpsxa5RYXruQwYwU/NV1JMHepX6iHl0
tjZNgexIsixw2s/pSD/FVUdih718rrKZIJ3XR7ibMMjQ5rvNvVtkaEiMRAOamjlOOfEJ4Gn+yfSu
gNVNdgjjm3k95PbFHpR9QYaBMCkODpNfHsx5/nZjFFa5aaYIdwRtrsU/Vftk6zgcd7QfroM2eB13
HCsLljD8L559Zbmnv807RC/YZgT2YpaJvEvtLttR3LLVBM7fPjnWuq92hJoE+tb4A06XbiQipg7P
uinp9MIf8qMcI2ZbnaKs3rWQRKGxPPae+ezPNP0oLeNeADWnfvOAdRnTN/o+YH4+IQKD9P6aJDFv
TBMZR6uGXVzXzR2DktXc4L9qfbklaePO0PG3bAPjvnUp1xm2n/FVQuzYgo4kKAL7OEc1SpkhxU1r
KmvvKRJhx9K6b9zsPhYjTU4DXy3lKSI0t7zHzMq+iEYb6Z+1ISeKpMfixzAMKLK5+jarpNmYRvVN
f+Y8qYlRBcPTtei8c85o1FP3mc8Y0s4RT6GHqqiJxZvXpkspzblwNuEoV8Eujwp774T93jUN5qL5
rpqb98qIyJomdWdkXZNE3rLol8OdFpV3sFUTchmC14TXYXCKN6tKr0MPUwNpQLLuCrfeMa2CAkJ2
DvkHbuC+SAucqkD2z/mUUV5PuC3trk1XMWPNezIgkQRCtQ2cu9g9QpapHiYDN0gSM0ZfvM2T27Do
2dyEoiRArfKSm5Q/IwG767piCNGGhNhE6m1IfJQ+i2AEskvC1FfQdoFWOBq0QyLLu5tURXMaI87K
CwKmC+Dvpor2vve3rlHdaeW/1KZ4hlu1uOjpIcDciC7wc36izqwvUHRPfhl8jhOpsbGPrGBq1GUM
51sG87cfC5AzgsXLinJ6HQXDOWnma1qz6E6c7sHSaCJbq9m5XaOOykPqg5hnMvVRM8Nh6D6cRyd8
bJ26RyJEOSA6rLDLdl44SNJGF32LOxKnRpO/a9EAkdYhidh0/sm4W2rm+GJQvuBQxLLfbfzMMV9c
GvCrJAm/VOC99zINtnnMac2JnS0p5+CNw2LvK+XiSIZIiF2xYY6tXlwmLQ2iwb6isIu9AV5gVf0l
NyzZ2MuLzNwy3mCK2MkSYD541nw9+0vUU8eVS33q0V721K11vutEBYsuXTLUNRRdVFETRLfqJETs
EpNBXGhtqPx+hBmz6khgOEywz1awWThk2/2tHknATkd15egMf5FgH2Zb+p1jFWGBCyfPmYdDaxB1
L1V6QhmTc168izu91YuT2HXMRzdl5x7ofziXSnBkAutarsDIIiH6MHrrzmth5DXLPh6rpllrgu4K
Tce2iTiZkl1ubR2iVQDlCo5GsBkZTVqnxLHJ2nQ/8nK+jvSl1+NsNHyAEhDNIiaQKnkGMfLPqAnM
GBNN3yDpHnsrlwf80gfNWpMasDgDSVaL7EW1GRnA7bJxelItbraAtiUwQQABbKTm5N/7WfjoOPKl
zPB0UBj5SKOMj67KYSNXFWdrtO9oH3JMIRybqQRWSWpPB1O03KT6/vfFrPCaDcnoM0AQPijRjWZ6
Z8uIFg4KT+STOZW+DZz2s6p9cUcoCsGeIdNZSHWQF10UQqaKb6Z/nrxm69PY3ffD8Cd3Y5Rp5nTn
Ft41S8Ovz3DUhH2VZFOb7Db25F6TwAJRaXz1E6z7VtUkKUFwOptLU7yeyCwH87UxnUePscwe8E8E
5ENccz1sPad5asVMKrgCdMoQkUFf47uryuQHm+zoaTHIGIEbXCwzR8XnT6vC8myCPNbEZFKKtsmp
mT3Ufp4ZAdJCmdnrD6nIXtbNNFzyiWbXMBi7NNA0eKJ068WYU4ccagUDhDXXMmJul64gjNKbSylS
tfEiIGNtki55bth9Nh4xvVt7/MPdIhbNlu8Z2Jx1naGUVf1jDmlawdPY5KJDCoGaOVePZpo9BrL7
V7TTiuMKskdPk3Yh0d061pXrnx+imEfR07Rd6Z+wVSUP07AwptnBd8Nk7NzQ6tY9Q49NSim7Qplz
g3ePWMq98wON8J260xDLERFX/BRrFlFO9OzBZAKQ8cjOsY9SR68jmnGb1pzsXW8PKJ8KA3muGAn4
ReGx8lzS5OFCbmbfM+9khIIzEeOmmwklhd2IpKGLP9zZkUxJxYfvUgdLPyWvKZu3ti6O0VTZj3UU
WI8u3UCh48eEXHhnX1tBuveH4o+KCKQSI8mOYyH7k9HRa++eVUP3e2CQuIWmtTaa6M7J7eqGZj+Y
fRzqV+L6kg09kh9Ta8215uDQQtfcW96PpLmk58R8VbfExRo4eMW958MRkZ16p+H/4PtjC8MXLu5I
U6AK4KQ7XXkebBQ/fQTc2IUdbDYVuRi0XNa08rZtTxlmZRdVsnd7utl35EWm1ohHJ0Y8gYYOkVXz
QIrZ+9B65m4s3LvlH2FQhBQ7gtDT+8pKvzsjIiOdAdxgtbcsyemXFXAbc2o1U2TIoMrXyABoqBic
ej2BoGSG7kWVc5abnNeETFS0q6bPzR/pjmVEH3nsh+EyyJ1z70P4+SPSj4fI2xuKjTZhYd0QOfk2
9GR0TkxIBxPjWEbIXZXmEaRL2oRJThEkcVwhwg0//R6VWc6xhr0TuuI8rbFFPaCvuHFCOYVmBevc
y9KNNv3umv4Pws5jOW5l7bLv0uNGBHwCg56wvC9W0U8QFCXBmwQS9un/hTrd90bfjvh7UkcUjySy
CCA/s/fagyTtxP72hL7j5OIIAPu6xM71uyrM37WVI9cmam5pOPIZVDrJ0UgAfM0JzkZfX005kT1d
x3+bnmrJcI8p4rlFOGXRyiBgUI0FTFGMK41tV5TxLvSMpt2jOp2WyrM08gtgghsWWwXBvrEXjM06
ET+HTtxvzLr908f2ETv5x9wGFxHK7HYYkd/77o9tPCPtGhcNKm8sBpxkDrASayzwSMfQUpnImHV3
aWMnJBIDXmrCnDrS2y/i0bjxSwQ8zPk8Jkfayqx9m1hU9IaSNA8p5LveYqxOHUzdGP/uqcG4BfE+
o8huOBhTvTVk9sM0BvPhLJo1o4wZjMeILXaOpZV8ahUD36hkPdJ7JPeI2hIQ/npr0Qfuqz+hFGwT
/eijFrHi+TBmn9EpQMwKY2In1NNQi/g8q1+p80lFIOPuSZOm4rkbB4s62mSlky66lgO7lso6gA53
TGOXVeW1CuSyVoVcTgOz7ME03oiEZDMR37W+0NZI31jZWC5dyxQ9BSjSl9kUvOB+WsuBCJ+gru9R
J371Jj/xPikWOvcGBtc9+i3qxbF7ryVzMA3aDOGo444CMzwPATI9yn0uhv4JPUa/EGw3Vj4Gtroh
YieM/WvoVO/EqP9Eo7jWTohhcyS5kUUAJWIuILskI83S42vqv7GOk5csmT5ViDxxhPKNMzKp3XNo
xl+FV+/bgbbED4iXwQADdZk4jE5i0+BiwVVSR/3PoNR9EDpXXWi82KXREaVXnPrcf9ZSogkbIpp2
mdOUS9vIppXKWxx42DYFkitI4hDJKarvzL3ee9fe6uLLCei0nEDUODtpoOKAIRIEbVJ2bXE0SEqp
PVKtQ5i75VfyVbCVg3nb0N4UPW7Z8cUPYq50aVKkdAKlNiuDp8m3nmXBRqqqCthb9HzIPIYd49q9
HC1zHfntUdWGt2lyKNezuUQS1VBCQ3sKUAqw6UkZONCkYaVcFqx411NYANFSPPltxoRNxn5okNqz
55B0XUzOvJG1t6oD+e2xsGoGcxnF5l3kKWJA2vCJ0d2RgSlCSYSnwBhsFEzgmPFCEzbGon6Kmmc3
mUOyIEosB3Xxae8xUyT8JHi/DOXVq0Qv0GLaPswaz1/HxMLOulj4vom9ZIjtr1P+FcZyEcZuY1/G
/LuW5mP46pEVDgQq9e2VNIpx1Rkg0K2w3dWlXmAHkAfXi1HaCbRyzXSTJnxZ5u+4XsrxGV8Ij/by
jiZlpQuyoUCr3yL/JkKH6UurRiaQv5hoo7UjsqQvWgCbheZvPYtSuaxjJhMwiCPToQ/Kr64+2Qtj
YpXQQCcM/AXas0vZsf3p3DBeQy8ATk4wOmL7Y2AXxYUpKaaItkS9oLlUj26Kh6fOh/ciRWGtjR+T
y/Weaeoj6aVxpeo8mvU4/mgBQrzWLYJtxT4R8oTDuIJHqUmG3f7xEjX6kzPgHAXFjdF89jk/XlQO
ySgL8mwJWsHZM/Q11gKI5Ab/CYSD8mrOrAfltP6FPKOrESnm30E7bsqibNZNN1Y7OjXyBCWfGPLp
9WG4qwocQRHafFVYMVPACjW9wArg689ZSQLCsHdCt7uhJHE3vVkf7aIqNzbJGivucuZJCGk3yk3b
hYfp96gLAMt9NPY3I7PfGK5jgXQYBoocxV/cJd6zgTtvg+SA7Ay4EOjE8Pki5483Y2YbRF/vpD+K
ExHn4lRVyIdEe8KaOrE4G7I1ymV1GzXnUKQO6xALd05h9t2eISdyrNbjpHh8OH9iRBPXDyS06F0T
HLUR3ntaRurGChn+EHJyIsRgOJiaMPcPyV9s9s2lNzA5NQy1tzFk0Au7vo2d5+wxY7yaRQoDpIW4
73ZgofRMIVT1hgUQOxfVgfrK20HdJAOUdTB6iH5BxJLfWmYNfra4XPcsn15KisLeC4xhIav0D1mC
Yp9X8QQjOR2vPn3JtfGttc9Rdmz+IcmQEs3eD0nqWEQnWqGDk3U5alQCwhFcASDUQXHtJxssAHXI
hD9FpEuT6pANIfnThiL7Q++hlCuLb9yM3ymS32Olwecn5eGeTGwcAYMt9D7Kr6kxMJ3oJHCToT2g
YSiuAnkSSHyv3xaxthgo5Ftncg6h7RWnslPWdUjd3yUtxRp/ZbUSGMqObcfJkNb2/fEzbxH12Y4v
To4SNxd5f70IxHRNy0lbSmEJjv/3cPDw33kYvYBMr+j06jsj0HRtj3WxFsQxELfRikOrI3T3NO1e
+8xVEex0r6HTrcOeo3cYPJNM6ZIDj9nB+YHr7ad8reEzeg9GwgFg4VSfYQXmYv7XEjN0n4as46Dq
qR7DytrAtGGMZMJoC20xrVOb/ITU68Xdy9SzmlB6pUVcXDrkuHP94DAqzmGuqRzL9+i9Jz05ELlx
DBjXHDO/32kxVDXb6PubHpbZIXTLaFkQE0v43Hy1o/X5+xAFMsvoarbdilzIY4dsZ/5KyI4fHVxk
I8kjAME8VCnHzlbjXPT/MfNuWuMz/m4mdDF1Yb2S3CAZfAdkIBBkv0naiGforLzNR1Qz+USiWy1G
bv2GT3SiIJ8QzPfSop8gVkM/2A0Rc8DEjlqc2mczisKVsnBAkRr4reRkHq2xHSjupoK/G08j0Z4l
Un6te3EneLRGWwrshlRH/9wZ870wIEOeSU3ZBveRvo/j6TfOVHBnTtUcgKLtHh89XsZIM7jOfW0j
I9tcE96IlrzoKBLBQhLJWJiofOAEAeat3mNhFxDpVLYhFCt64ilr73KvI3/FGLh4BkH3VPnGWcMY
8NQxiT1OZTg9M2tbP5z6YQq6mGBJCPWaKk+PF+Rh5UkPX8ImSmG8YOp3phbLLCgo4DUXffbr6GNR
vMWhvqskWPIB/v/JYhbLOpwb5vEh9sF2P6J72UXEcXD+e4oFShdd9UDnnmG5oqPCZUhOe6RFE1UP
y+SVr6ljScmM4loPNkFUTjxPgn5btagoldXmLzrdmg789YBW/k8eNYyoA8SRSWQ5Jyq1P49nP8Ze
udSmSAc47z2nqchfMj1vz3BO3rju0rr7sm2AkoZd1hswGUDp2sDYIcwnUSUR+dvUQGgIB1ShUyXS
g3Byg5xCHB6ek4e32uFRryj3W2INVsYsxCS34LeuEaECBYyNsxPHv5A8wSTcouKo3iO/wrTYO/qh
LYhVzyz/XWmsDh5vGsO5AADQutBdYmk8NX33PvEsWi/vhluH675T31bKJF/0lYTYTS+P4nBYBqbi
1mHRlB0tQ6gD+j3Q2WiEE5KF3SAbWRdINNNDBv5k9CwG4Ez3un+eufPTJh0I4KrD+p1AqlWGMGih
IVKCpN/i9Q65h7OkM1FDBeF74BIFoeEyyobwre9JrvOAsRx7Augu6Lr+NqD/QS3cIEQQ8xYo+0hT
oRZh4LWHYZKUzJ3xXPfDHwhEcle6qEZFRFk2gTHcFcI7Vib8Yaq9iWfK7NmuI/+bA5purk2XtTDa
fWNgXZPM9576rEM2kCTFEcQyS0RzyLDWEZsNn+ngCSVXFXQQhplJ9KKguq0glN5jg+wr1BXOhu7/
4YcAGbHNYkb+3ljvu+atzVr/zgosYL3rfQHw8N+kzxSHYTqj94yjBmlewQK79C/S9r1L9BYNRbxG
5xcuI1uP7nps67tWHwB4sHN+8gIG80+WIppUjUG0HnkM3CpDsJAPaAzmkWWhV8GVIf02yGAoDri5
Pyk5uYdK7tWObpB1ZfI69b284jzZ2pDkcUiSsWlU1oCJbF0Xfn0pwvavUBGnYgZoGwECJidg5we2
luVKESzwrZuHQZbdngwavo/QHj+hcQ+nhCoW9UB7M5Oi2wtugCdHjGLv+YSM4Pf+k4o4+p6/PjEa
3v5h5aji8j3SEbif0NQ1+6QX4hTNL0kCI6lz7SuqnnTrKBad6dz5FuUULCZ81qXIxO/8tcqoxdBZ
zFNbbAaOVGdlht0BNyCHrAXCmDCeMk/US1cQ1h1GdzkruQkRGBap1CTx1t0N6b5zTF1UtRUh6ixr
nE9HpeELS8Nk17aKuGkmDIQhzT8C8pd4es1cpZp0R4KrYBegwGWUwqCmb+NNy89xU4ZSJ1SrJpyk
9g4aYs5dId8DoyJzS7PvHjNtiiR/kc9/FhvX1nfN+FRO7rgHcPJVpWV9SMvAOZSaccp6WK52k1n7
CGk1GMgx2udDcC7Wlhj4yuf/DyJPQrTthoJTLCpZqls2+GfGNHzJiavSN2G96i1Eqn++i4bIse3j
rZD1a6r5iEuc/MfWtv98urbStZaH/at4FrHWbH0/qpcliWRbzSMWNky1q+AEYl7Z45Ml3TtivaDV
AE8qgKd+5JJdbfWnpHI+wgjaXTATVeIu9Xap6i9tHm1NtK8fDOAHBopYA2EQWCsz65F7TFBdutgs
yR7Z1JPyKV5VuSXC/jVlNbhGNz2tukKkCBe0BMtDFxIqVxVne8BZ4WGK+GjUx6RN937mn7mgV/eI
OiiSg9x7zoBLMXK94GTgbUF03gA+WhK6oC1bHCBb33Z15nXEvVv+r6lx7OdcQzmpKrao2Kkzflv1
94JZD2KqmsHJ4w2uWks/OQmUiTRsjjnvFYnc1g3D3DNnZHemdle7rqnbhZqC5uyaIeYpYQ77zKbx
0qEubpvRmPiK4i9taMVzYC8JZ0D7G6jmbvtEeIBzrKAJ69O2b+2R1mv667nSpLOy4ovWCBREI5Ji
LCdz7t+cV2D1zS20aiJfkUK5LHTn8oc3JGSLUhToB0MjevFrhrEaiUKHKkMU6fVeyHVd6ksYPyYB
kr5zQOO6fNDwTNV3y4dBTJEnSqmtOWvYC6guFBkRegdkRvrWextFB5IcM6QPiEq6SJsFiIP13lUI
Psp4+vJ9S66TSEJOmc80xa5Ic+z8w9l3bYe8eJDT0sBod1OFf+0TvT2lrjwBoRgWpIvFz96lUtPw
rlgjnIUTs1uePzTrDLWtxW4nFeH4rhUxk2+lLW1GPi+IAy9ZmFxUI5yzBTyRI8oXjA3IS0GcPjxl
ThdvnUnA9uhj2FjMCDeF0IyNEUT1FmInDkEbV3XWasM5IcpJON20KzDOoDMI6m+z0rZyLLq3aTCt
rQenw+j8bK9r6NiIDCWK1JhnhV2+zY3U+9JnN38WPg/hPu18bHPDPrUkOcuIClfWkNQ8JriTMier
9jkkK9YA1tuj2vFKO7qy7qGZ7nG9Pr4NfcCH948XLmw/Hn8SKTEx0jn7JYAOiJhXpmzFOX8pjKTf
pNBcvtJrH4uDH5XDLfC6m1HnxiHsUV+Ng5VuJPsDc4qtd73vCLFymgGdWU+PCDBvpU1WePIa++sh
sI+ceO2D3qauqWk4PVyS7Y9sffFNAcaDKLpM8JCXcsaJ0E2welYYyVuv/v7nGSHxEmudpUPNhLN7
RAFOEpCFzoB1ccV4Fn5EZbI1e5Rqq7Jjbk7l1KyU33E7uoRxNvUPvGYe7TIilVjxtoN3wcaf5j8l
AYa0n3iA4dbcu8C+sld84eoqz6Nw9X1aYuUZYQ6wrTLfGz/79FNRvuJKfCeL5W/aYKdHFAgiukWL
y2Mkv8ZG+EumVcKBZPNsfTS8LVqzfdln/RZC+3c5tbiEai8GOOWM2H/n1jKnkMMUXUdr3gjxnGXF
FsjHJ6I2Gj2j35Yl/WAeXiKtWGHCKl9kGF4mQGX/+89PAorVA/mEPyddMhb1NrrecoflEGmkl9yG
TMuvgufylraMAUDXutvJlZhIRb3KtAQQHJML1DuoHspymk4ITyEY60H3PiMwWX66+w4WzqUc+d+c
GO3ebGTUfPeWWTFhfkbSPBvavGQPYQOgzBbPuuvd7GYgHtCoPnWeIJMN9s4K5Is/Wu9yxJXtEHFd
zKiq0aoFKVmU7H7CcAgszJ0J8NujWeUYNBcl7M0t3j1EpnmXbRPiXhdhXkRHJBSblkCq1orre14z
UOrKEl0Uld8woEpqJUEsdlhs7L7aVEH1JZJpF9j413M9TrZhPm0xaV3QYEOgLKtTEGymWblHV0Ll
1Xs/KF3RFksKPUpEbVfYpIBXK6vpoXtDqnGyCAB0aZ49jqljqiUn9H3fk2N1OPWri97GN2afCzQp
Z7vDK56Z2UdLJBke2IUTzKFYeC8ClyA8QvZyI8dgb9yxQ1y1JqrmkxP5eB//shDren70biifTG+H
/UcJIa+T7NmMqFkziE324LuOo6XHyDqymBqCW9stP8JW/i7qhiQPq3oXGcvlINP77ZjFO13SpTTj
IR9DZr3iTpeFzI9arsfEwGETrkYtWIYiIhvTS8hp6dZMrcq1a7AMRYAgt9nYMusDKbVyx5qR3ehD
Lx+boxEwopwn/wB975gXzKvlGp8MU1YZO99zF8UeQDPOvCSg9c+66NSUIUeRa7JGMc9CZwdfSffD
QTX55Mz7WrwQ/MQESwl/5ul7NwT7KChanJ6u9J2VEj27svTHGFSwkXYtl32ubkzFtxlCRq2rftcM
Idd6be3h9+Ay6pZ6kcTLsXNfFIGAo+0TzZcdnMq6doMLwqyKf2WzMLCvKaCCnAVkxW5u7amToVfG
yatImLNRqqqUaMCsPcuk+KxgUS6SKfYQDGp/suJPROOBmMv9EnMEfFdQfg64HEkgbo855xjEhjvg
YjAgXfYUaDBcWQhlC0MTt9zxPxKmZwuSXtMn0jbPieWd+jTSltDX330XeQxGb0hkjUtuT3IWYmaH
p45LuFt8JQjZgR6Rk6kekOTHEnsxoq9jGRdvLcrtY1K8hFxQMslew2rYiUp2G7ejNI+b5rkPLX0B
T6am9rlaSil0LzALcBXdxsjfeXgCiA8k8HYo65fIAHHHhgyJ/g+E6n5pFJgp3axYF6aPXsq3/7QO
KSWxy9a6/lsgUGSmxTc1Ru7JLhEDJFn+u87MXzJEBa7SxNvVjvwhWHAlbfs5AxkgO6qY7knMxKwe
CTv2j/RX46JN8dr43nQNDdoAOLi2nZdBRt5vqzmzH2BJwD+6iPfpZHMXIh/PAOgCJnLYaISzls5r
UbNRs016/zXfAOvh1UlrVifpNqzlufTc3x3cqMTS2NNgsyC+wMCrXpfpZ0kMxCGPj0UlCSPXLB+N
Frmr4U1nNaeHhMabteXjBWfrZ80rMn62gD7sqHrzlM8WhV7M67AqpwomCtK+jV/GBqJhjTVf0zIT
r16zhM1ZwoRmgpS7MqZtQDzCGoVPyJeEzcWaswM7neDCBtYGmsePYMRZyeN7JRi66iadYlZ+Wim9
3yT3kVuyD2tw9uljds9nvALlVAk+qoouKPxas8+WU8f72xcNxxgBXV76mQAVPKYG+pkut85eROBh
F7GTJrmpWRNX8eWUXrvmSvotRzgDFS7coNzlQdjfgBTRoc0QBVE9ear4AjyOOcfIf08wJLfcRVs3
bb5CzQueWFt9Gw2PKhWLI9PTTQVeD9kTSgEsPbsRYBFUEXxFIS6QQIXW2jbjeiWnurpOKdJEtPP7
nrt5ofm1PISS9WKvUU7xvcS70e3fVcMPqMK9VlaZs3XGM2rILQruT8PWBx7hFeZMbylG77meWw/p
iks9FHRIEAPOk5x+Wui5cC6aVdx0kvYDbWd7hrRiP2uUhHACOcmBhWIigHM+BvOTwzLq17jqnicX
NEaNNF1DKb2cKg/WHgJGs+14FjKIZtdR9Us3dl4bQyuXbhfERzzc4QHFwtWH8ckhkqwmk/rEZw+7
4oBPli05l3m8oubxbYw7CmLqspLxdgwya8kEmp2voTD/pOUOqfsfjWZZD7IDkbjOzgpwaXOlu4NP
4x6hIwj/tlK8s2MqH3ufFRJqChn4mlXFMMPIZntmss3yD6C6HH02ycDIQo+R9ssF8Q4lFyFIXFYg
0rjBB7Vu82pvVkQQukP2wU3y0djkQfGE8lldWSBQhIZdI5NkiLPhVyOSfzNzkMhyOR5x06BCLjEn
INq5+mSzqgzEI7qPJy6sAuWecamIZoNksvPawD3UNlVkpPmbvs8ujjdba5odmJSnQdb3xMIr4ijU
SZU/0b5h9Kub4MIg95YlCZnfg4sxr5w+BBziLgS1qdH9Z9Zzixwf2rPfLFvfP5RN7rA2OsOwdFlP
RjtBv8ltN3rLCXvgJpQmigqYMtPoLQazG+DljcvRA64dyBFzOvq1UkPGLNg2mwmEQF+cg9rDHQIl
uvRb1gvKfUW9ZV/z7GAqsdLDieXjfFPbOCFKdsRHn9GPCJp7nk7fRpLoJ42wvZvIT3ZSbKtYO6Uj
slbby7FXwHk+NB68x4KZrUz+Vi2nsJuPzPly+WzxBMApqLHTBbe3DhMtX5uc2wbLk6VpgpnVWYMt
WHQeVWrBikNTxjDbkE8ypGARCQpQy0R0Hk3emRDXJwzGsI8QzoZ4XlJceLA8kpZo9vSiOSHLzXnS
+/gtKU7Gw8xdmadJUdrKQGf8HCQZdAhTP5DL6y0sr8NRMqQMMV2mP3tl5Mh6c3dtlnM6XKVrJ9dg
zhDZ1vhVO0S/Cb1jvBKm4Q6vqL1MEBzeHr/K/vWrVDXe1q78r9Yxk5uYA+OgGjVUCXF6y0WVISPQ
C1KF44wy3Sue4X/J5cCp+gq203tiEyQ/DT35hbE0/JHhpumQxjjm9IlJPllGsknRMnKHJV0L8CDp
mpunHJeDUIofw/wEdDT88Q3ErrSK8WsJJpt9r2sd2Kp4ZDNRX+qhvuknX93iiMdZWgTVnuHktI9S
W+Lerxa22zo/2pyqajECvUnBvU3r9XiZGvniNMaKbdd0ACysvXlypLeV1XMmbO1cZfaW8/Cv0XgV
EeFddZh64rMjZMrfEqi0l2m7/kFA8XUt2FVO95E3QLb60mj2UYFAJKqT5gZhLdyYlenv+0YLT61G
J4hZs74wz109xgIefMKd82Yip0SwGWZvbWR52Jrt5hyzGyRlxm0Xds/Crg/L8ctPwHcF5vXRO9LM
cot2XvvSYetfisHoNmZQdi8eUu8nkvvOHqSZe6HlzsrUymk1TAni/ty/Nugut7Scaml2rvkK4r38
50NKd1OK7ITXzDrFpRaAQ2/RTiFv7Jdl5dlLTwQxYNQMhqbWNuEqplNaspmCbsJ2kkTr7j4Z1V7L
zeQyJsDxrADCQQJVx3QPBJojpAt0n3mP5p8ev3q8xEydkUjW3eLxoa674S4xQX46Tf1sD7PTDM30
sins+vnfv4cyBNgC/e2m0FoHQyRkl04vh/NQ6IishWZTP2Eb/fcn1PzZwGBm4egqIIf6//yJxyce
fzbt764yhtPjAzmwfYJbgUQjiY7/fmHIrB2ABP7rd2WVI4tL0L5naROc8zEKziEk7pOJUjg0h+lk
K4aMoxVuW6+gH5rM8sxu+6Cg560M9qIniRaBHXEybIswjXeOrkdwouZMo5ZwG20Md5rbNNzMeE9J
/LBxihMU2SDD/sR49zd2kg97IigeEaB/Cz6YRnDEGInzxni/2ZEqmi4fH1Z9gt6IQ2fdonSbR0XT
zGWb6IubrmQlKclZ3TvaRO8XwaOqSnNbl715TOqgZHdVG5goHZ0So/k1zqQL0h/eiBEePjN9+5hF
sXq9PK5uMX7bpiY35gMuwtYF/GCt+iXwrubSRam1bivLsbdTWx0yVEAH00Fz77KNPtSmg/29cmcl
emOlZ72GRMkX7oStv39sDfgnrcXjRiCdARAkf2U4M8yHPK9XaV7h740CvJ2cbTyV88VgJ8bRGXuf
NX0Q3P0OVQOPuGLR+EzAu6Gon/Mg3z1IFI4k3PEfxJGMGYQXhhf9wrJpd676ctcpIQYXImg+Wsca
d5EfJ+s5QXzFLqDaxWo3tCzHHm/tv0ZxLDvRNzP/witivZGa6TMTWQnF+AGDWv4SGsM6cnXrWraU
qmMpAeGqwj43k8XREXq0vxKHjaaTc6y7aFQeUBWSy2CQVuQpTYknNo3o2uckRahqEuVOzaRQDjlV
Fmy1kTSm+at+vNjzFHdIsOY5fnh0kMzTIZn7B3opxKHxxOok2TcdXWswMTpO0XLw8Kq3rR/iUelY
hT9eZiuXjN30WdaN2BhN3C7rGnWhmJyAJa/l3mqDsIowLalRh379mGTouc1fPWfMoNobj6BN1554
dbsdulxxK3rVnpinw/UbGvE55Yj38zzvziWN1/GfUVc5SjzhctwBusWpQ8QkqiVGY/Nq2Rqmvacq
jDle1i51UTh3HzEuzmUOqBwlMytJ907CNe6KEGwDoFB5LAOolUOtG/tBsjiG6gLMy2L50VveF6L2
0SqjO9tJf1FxWKweIRJ9TKnDu//YA7QNt3JB/Di9g4KB/Cp0/rtMLYfHJoXuBxnE99phrmuZ/LBa
FaubUdjffWBMhzIwv4qqQ/zqxDOvyrj2OEMddrHF2hkCY9NM04XpWkId7sEiBRGcgLmCwul8ZwF3
zePFQ45OgHq67wf/j564o7FMi3TbZqa0AIRoa89li8rFwHcilLEASmIsGOwZYMxFhqlJ5E+eV2Lv
M4pxlYMguaNui65ZPq1rT0zobbFJBnajn0coaU/OvAN1Jc4xlANLACTjlx6nq6nCJYiU7uDGube3
EGkB3aEyM5RFQTqPxJy62o7THE6kM/NBU0e5A5Jy2FYTDsteIctZ4Uzu8HO6tUVxa1nQ70wbFcgR
PKu8B2nbsSeovjowPzvLzKwtrOLlVAZogZj7sELBRdGaGToYsijYFZIFZHh/IKK8kb3GleVZz9wk
e6Bf4KcS/4+owFG4VNNnK3Y3E2/lxip8oKH6VGKPIsNCShatroAnGyxLfbjEErklrNIIM2spx6vE
mUHUgLr5iphhxKw9IqxTIb1f7vQrbDzW5U64gNy6s+oGG1np3vxAIvDMof2na7en2m50YnqGXL1Q
uTRrv0ZdzjnGjBFaI9rXdqNVJNHF4SnGQ5X64nczOiVir9rZpDlFfFv4CVgMRPMYsitNX/ngM3es
ze6VUtVGGuTzTXrN9dYKcJItPAqK3qlSd6PXIZymGIxyZLim9dcQ5bdrad82Xs91AcxCDArtuZnL
qz5qxbrv/U+ro42B4b3tGwsFDAlXlSmTbaNYixez+aBtvdegMzxyFU2w5Gmx5ImrKvrLAWAGJwH/
4zDZHxkBMWAD3O9EF98O41y8At6+mhClQD88aQZvhIqng0iaeTmik+ags0OfcP2kLDC8hMFNHdDJ
RmX0O+vNaR31uEdIccfHPVFBqulCqObamPhGsEnp1BHoUDOgHa3CA2Nb5sHLK5y5WPYIQ0J6EMlk
gaX9KcpDCGdFV2CtsRcC1OgpTsmIdFC314hBWxdRVebqm4Cl5CapYe8l3TZII3rGwjuoykbAXk72
kz7CbtYsACwFJmSEYATcwQx1r4ZHwHTUzgaKckQND68YNKDcwJL/abz4C5USBYBFP8IRRoLjK4bk
k0dC1gI5oSg2WCHGPASi1tfrrrG+WVB9JOBb28R+1QLO9MQgNKLCQGQOfHtNh/KG3R6RmaXxHtk1
7Bf6m3TyolfbW/ftn8GC0uXFJtwACIVLpm8MQ8qnWFcD8O9Zn6rrd8LdklYblyqsgqeqxJJVSP1L
+nOESvXqtjEgHvy1PPU59gamrrGv9KWClUdnOv6l1n8vxsF76lvdXOkqvIBabNyV2bTEw5a3sT1H
VQu1MQjXSBHRATjF1yRMjIjSP/MIZec5I36N2P/JJOi7ccQ6weXED4fZvQHVldZ7p3wEQLCA0AR2
P0leTwd9Eq86dhwM8jExkMiej4H/KXXzS++CXcMdiZK6zNepfgoVwiFm0PYaCcPWcANie92NI/J8
qbE4XqVIwT09cLZ9VQGiNfnrLG3NEOsHUN43Kc7t0lXnyfZ+ch1XB+5S3Ir092IfZMQgoX8gYGEM
VgFO0lIyNHTm0YDpGE9jiDRRb7DfTMURZwPSg1pnceTWe8csipMh/WJTpiaB6VaCfy3qgm35Phjj
n/8Pm+n/TioVc5qWbWFjM1zbEo5u/0fGExURoFC2ktREZXBFcWxTajeGnu5Cd9JRVdj68z/Kwalr
mOcZjX3WsthmR5uvGc6P23wizd3zZx5nYK/0ygNCUIzAEsYM+4Hq3GOSOe4xH932gMH6SczPsRTI
GpetmO7x7KnsYtyqqguxdURlujZidoc+641FWNTogForxxvZCbzy1V7vRuPMjCu5qnTXeMY7ibVU
21aHM+S/f3Os/wB1+Yalm7xDhLXZ/NK2/uPNacEbVC6H2k4vA/lHd/xftM/JO8/eGCi3PezjwIi3
Rd3bm0Q3OoRgPRmbGU+PVuCCMlqPVRx+Y9yRELzAktiLfC6BCVbBx9Ejklda2S1yv930ZahtiCmt
9mRdwfXLWd2kk7MlBD46dHXQ7N0Q5bBOQdp1jrrYVoss2svE+b//nu3/54JwDNdwdI//+Mh1vDkZ
8ef7Fhdh87/+h/E/rSzBdV+a0y6Twtwhm1yFld7/amIwM61E6BaZNisFqqISojocYn4VRk369FhT
RRbaK88sLIIHIOTA3HaDBNDZXLR3yj0kvXmryr4+R22EOtvJ/+h4MDd5BZNG6MSkFs6IWCkmJIV9
VNRLut+ep3MQvKeRIw7RHFdSNbl5nFySwnpoS09AvtvDfzF3JsuxI1e2/ZUyzT0LvQNmTxpEHww2
wf6SExhb9H2Pr3/LcWWv8qakyiezGtSgspRJRjACcHhzzt5rRzgdH6KWXIgobcddiwrjZ5rX/2zC
5z8L7/wl3fNfRYCqj/FRlFOt4ATN35aE0OCrULmav/zLltjTdrrtvurp7gvRXvu3/8Mr//6b/78/
/I+v5V0epvLrr3/5KLq8Ve8WREX++7hOxaX7z9+//d9fpiJM//qX9Vv59R9PX/UnM87Ptzt+/vUv
6jU/Ez6FYfzmOI60sdRpHv/D40c/Iz6FYf/GnOPyI8exbUOaDLKcfLeQESZ/Y5+se9x2z7CxZv+/
iE/d+s3VPERXhs1OztQ1+99J+DT0X9PtEJLZhLNpmmVplm45uvuHHMHcEm0Z66SSuFA5VyklUZHO
rI6Nu262YVgeAHlnKDO6H64dfJcpTVWvq445avYNZjryfcWt4cM4cnviknMHltBUyWPbUpa0Q1hs
rvkqzZradjv65Am2+yEpb7sxebI8RNRUI8jFdkkfdkkfBvO3nhB76zI/uhlFdzOisjcIMokb9Icr
lJqR9la17Uw6w9Ajq4nBxp/Qxu/cCJOmXtkkLTkB+2mpn1S+te1bPfyUnBIfqmgK+TTtinMk5Evk
FyfP1AiuR/W+xZB5wIVILRYoxmDluNUIb54q/1PYjbV28BoYYGwoBVg1/SijxXFD1M0SDw1sBR4Z
AcjsJ2hM8ikaj7i46L0YmsfCxRXokuixSqCYkX8lOl5Xom2sQ+0msxxM1O5xJBiaPQhEnba8MnBy
kK5ESjh7+BVFjBWhilqJaKsktxjbx0NM8DGegivD68+xh1+xMSC24o4O8C9poG3Cd8nlNFVONAhU
jLE2EPyh5vSARmGeu3Zr2VBh2W3hbWUzwhcvVfZy5AfEOiDqwMfarztXHimCEFtocQfwT2/NFh1S
176qv7D8YfUrfGZYQf2jl+rbfFSfhgu//Fk9kcpg8zTWwbaZ0nfMbe+mAgoVpX1c/mpX8cGXT1dV
NsIl/up18Uk9+aCr3xsJi99FCIrWwcRF7vpiY8hOES/4xPAS3yUp9+rDqHfXQz6HVJe6t/lf8Iqv
cls8Sl0+2FGCa73BIuVfepJddqddIpdexzbZ8JZ1beFYzXW2X/NoUUdJnjgArDN2pSTQBo9h46k5
5z2FGbWeiwT9VOgRp9MxANgPkN8Xvbcp6AWS7dZkh9grYHhPmeft1ZUgGvHotROIX5Mzec7unQc/
WgcWt7vWjZ2Q2LhNAGt1/kIz+2HQyXD+3Zz0T2JnWblYr/4LtsljDm6TWUO3dR3mJvGzv65nNhra
vovM76D8cCr6naPPBdSMKOYBlUf7Ayutiv2QIHgYM4SPvY80DFAu3MIT4ElXj2BurmfQDIxRNPpm
xhtgNCZdssUSlb6rRdgZ63mntbzDVMA3UI9QFsOIKbOXxGIsL/+h4LLpafjiiQ43gYOjjXfCaQzu
imeIje5t6gy3y3BMM66RF7uPRUtfzGWoAOxq6HuQlJaNxyW+XYWyL7OIhT/L0BIg24y+5evRToGL
yotG+Uyo3urno9K01BLVfUlJQx9oGnl+g3d6XmmChwTd7vsMj2x2kvcEiUj/zpmjt+2DO+sH9QGL
wb52kfmVtX2aLD66cIZ2q8bhMozVO5fqk8Yg+7LIPGCaeF/+g3oilxfMOaMTYgXTpXpalu+F5Oga
B/ODdTO54c9HI4l4gvG7Qywj9py7lOj2kZ4qLrVk0wreQz0y6iMtw73q0TfzJ1rk27M0j4reOx3t
gadIvUs6R+/qTURRvSl21TDbXyLZqRuACUkzYErkKuuefuWWlg6Pu/ps7qDfR7Z/I+JXCwDRKlZ3
UQ3SiCG//H4SUrZS7+KVvEgvgLljIw2l/1Bk0VnSyvFsh/is8s/GtK22nX8Y0q50gSlZ0rAc0/rD
kA4q0yAStvw2UqM+Bi4tehTB7JO49urTzR/OWEJuosOs5TZnfFYbNdXO6tPnzCh6hWS9w+w2RaxB
opQPVD3ec6bXmQVsmbI1RlBvTO3Pae0YOuJtZMDQULrIMIYnKnl9GaOpycWyauvUTMVd0DnXkRqn
lek9ZL19xMQAitCUNzwfiHwGLFEZGfemz++U2d0UuddZbPbrqPJO5M+iu4zalVbjmlvS5Jfr7Ktl
Qw2uP5sZ/ngVPR2Suq22GbZtOo7768TQw6Wp/GzGK8r8mrvvpUliRG/zhKsLtQzQZX43ECquebSv
qpLzD/YX6EqDhMVki/O/+5GI2cV6ARGZKUvljv/6kWgOaUVpBd9+z4iKQ3z52ZjuXfVvkTTYBSCq
4fxY0JwM3kXMf17+YdXZWdik6rZqCEwDi/CffDD1h38dcRwQDd1AWuRwOpB/iLFtYbE3eie/6tYD
aG1z5OXxT2P/Yezd5UEMKL7Ah2Lqm/LBWw8ja+fy2dST1yZMHEHyKXPzUDLL/MmH8+x//HRsB1Hj
m64pLT7pr5dNBLZJNkP55XvhNU6KCy1mHdEqVn/Hjd9bwS0llucqCp1dCv5+5RuqX8g3wIxscgqf
15LFbpm0l4fFr+J3eicqhocJCJ7DQVb1LZNUw+7APOZIKFdk4FyD6zdxBScHkzqFdBimhMQdl81U
XmXvzCXrvp4uic08e0obmqldDM5lF9uS+Nbral913VsVpddpZNAk7lYlfoBV7TBB9hb/kP5d2/H/
LYttpk9xOK7tHeIDyGgx2R1CvKnnvSmjVxPLkyzp2luWcySTmrsjigvNbI4/N6YhZbmGcraaB2qg
KWtnco7LSMnEJUzPFEarum9qtUOa8p5gLNssXrbQwyda9el+edwbJgq1UNgD6iXuK7oYk0MsV3gg
qwYBDWMStEa0Wc1UadX+pCARcKPmansaW6S78rpxmmfTjZl2Axa52IQKkxjUcNOen/OLwuk+Wze9
yrGFrZedIBLpjwzj7/Je4IshjeWIbLSDXqs0GF5TUuoDQPkM+OUB1JxJVyx8DwafaZ1tTYMGarM8
0elAMYnsuWUv5g3xe8R8je0Fs0pynah9jfp2agGKff46zuu7Hqe5kYmn5bst280w5larP7BsS9VU
WQJk3PYqiTbo7kRpX7g+8yz+HLoJ2K1IvLla/ryeMChbkmdXSaudyrhiu6z2u77IL9KifCtdxKG1
ToCVUJuRzDzhrr20DUdssXrufJfUB8Cu3mbKx+syIF0VvDHZDNjbkLOSnEXJYaPGRB8Xz+ZcER4E
ioau0Ey6Yda0W9GikWGjvGzEJv096Iv7ITJteq/GmQgitrO8mlWe3KspI52PV3sl55s/eWY174/P
rEe5RHKZ0ZYZllx+/rsyg+7LKQzn5gO10UOiY+lJ82vR8nCOJuNlKKwHL8g/kJYBUjZRNnpxisnT
eB1KE3SnJR5VlsIq8jxjm6MB9awZKreU+8LAiaiW81rtdiRV4DUqYiA02L3GBN0SNRqU0SYGcmaN
lWYb+CadpyhvLjILGmUkCRFHcr4lQOfb1qLvVhYu7QD8KMJD46I1Yi3Kjo1wxjoQiYINs/0yMS2Q
W+jsgVxe0r979P3hxvNFunb1EBoWZtGQ+RnE7wHkAx4OVJiAiFXenQfZKI6Q0JfR91Qrl0XSA2rp
0OLgIO+prQYYB6+JiN6NqcNFcKcBMVAHHSIlQCo34m+i6zAsNI+mLKO9WRQf+J7ZKIXJ90C0AUE1
mF8wghf2wSvjj7nNmK3Uu0xN8u0kPmDR4X6QL66P2QQAAQLNWqwlXNKtSVFwVcfG08iv5l4fbs1q
2Ftjf5fpKFUBYuzbpqIqX2pnfzBoZts0iFNq6fnU9leqx/EnA0eVBn5dijzdoB2iOUuNyjT/sBS5
aVgWvda9R858uURvW+pb124l1ktMvZ1UHi1gMgUrRIWIe+9Gl3N9RkuF8A8WK+T6da+9YN+4D9IR
buSYHwsK1ZucBeZo6fus/vAlk3STQ81ntgUlm61Lm/N/YBXzqqZEikqHGp9DwH1qYGRuqv6iyosv
mRnnzNJ79LSXiq6l9cSqs1cCwjd4eMLCR1qwzwG8FpoqvLiK8pe5OZVJlUOmsYBqJy6kiji+hYwY
beBm8CjkHaGlQvTrQguuy4HRiEZLeFiGjcm/IP9TINOezbVkfcJZGhJKtB3y0N6O3yRHRHt2BnwX
4Ivbbjo36qmY45EGHDoZu8GO1SToNCWtZNnLdDtlDIzF5hBM2SMcuQExrfw5XpZxEfJVtvbUwRtg
mU/vwy79VqOjbcx3TbtraiSMouAp4RgFonDE8yQKMqLVAEoPU+wASZyg8RTzt4lAC4lk/VR6sVh7
AUZ8D1C1hkuGQ7N7xaqcrrIixMhTijW+h83IngNwVrFymNzWQx1iiBbGdQW9c+2B/oQj550nddnC
JHoxbTzHqL69LbrGOx2r/iaYfNzXRnAFBUG4EhYRt6GV47D678ep9U+Gqcdh1DA82yKhxFXz3+/m
N97Rm/Sq/ViWe06+s6MRdxGKVemOEet+C/u6+JFpxUsxaTWQZeYKZn6Qi0G0rjIw/EwWT40cP5J0
2tedA7ndU8zD9FsgGZdRdqsF7d0YZWgdjPwZm/bu580d9HTti+gbb3x9WIJJONAIcmMoKM3q3VNS
VBygyBuTq5LrtbMhonO9PNCxuhx2DU8xSOfH5k92au4/bNQ8Q5c8uJrtmI6FjOHXi1I74Jus0SP/
2Fr3PTqWNES1ltSYvntytPe6IE9kZekdtaqUYRZ6yT4SnbWF8Q5TgFSNI2zzS1Ok/c8rVjuNe5oy
fCQmE72kd8HZYqSxPscdLm20wGVoDKrohJZlas6oFJghW+x3zdy8uH1/7StF9IRbbg3Z8ltdtymw
4JhaxvXgedUhN6wa6A7c5yhQxRA6xZtBgyNthsZF0PrpVifKSj2jsoLBHpXlfS3qhGQnhDuzUrel
1ZO/0HEFr6oKxjYgKRBbmzSpcIbHig8lwENhV9gLD1NWA/PYL5tnf8SyuXJb7YrWfr2BzSmg1RnJ
mnokJXMcaxgC7ZUV9w+DNZ6XUZx1fbRf7mneKUcWQ34cK3tDI3qNmxpuonpmBjVq/vsBr1OY/eO8
7Eq2DY5la/RKNPVA/G7AO/mcW0M8fuiqpLZgInQml8mcDj3w8aguv9UZzmZDbtAeWE6dqgATUdD7
k08i/3FvgZCfIUbvhrqPZ/2hshvZNmvC5JKrROXTVSsdJNY1H9tfL0t7G3AN1Nresa8jZJd/q+KH
tOzbXVvRjah8XjfQ9UCWZIFVA4BoFPptYUx3mcuw7DvkgbTGBR42/rG8AbMT1VygnOaoJm21S9FE
/JwgldgTqz4O5aGwvLsELcpGD7rLpGckujPBe04kGegdq0zHAlolwdaawuToa+ZH28I18luJFUKP
bwwdCFlUWt1haunMdbCEynSwLz0y/zrAGMfQIuc17ACwYJeaDZi0tU9EcqIe6jFNQRuMCQuGme8n
h3UGARTdKojynLrRE871Rhgas0kTZas6xWKcstZEcMsz4NH4QZnNy6w+UON9Cx16x7jqjK2UkKjV
9Rh753POPEoNU3RefhE1jn4NMP/NIHOFMMmKZWhCEmJXgQqZQj4fW8Cu1BOF+Alq+3AazLcIgQoy
MJhklTa0a0vwHFUgBtbs9cleKTw2/7iUyt68EZaoSKw3i9XyW73aLOpJfg/xhngLFLpEz53ajs2V
2xUuq/5lqTXq+Me3XDZAnVDfJxifdXtmG4ZcnHNXQ16cBW5oWV1K33gK6isNZPLyilFduFSUl4FF
ojfUzLVuPZsOXKUZRo8Dn5lIbxHsIuCxanuVVPC2RKTdinj6HDBHbpZ5dnkvtXJicQYnHtYa+DMm
3YpNlWcU5b4JuzPuLiTPSmWttgpxASo8/rC72l7HlcGey2Zc5GVNgGrtQHHkwa85nQ2mxcbMJkak
msNvVRlnqW9ul8dA99HK9KP+4uAHwJlXiHU+cF/d1Cq2AHPLP1kFl+LqL3UDFPSaravusmOamurm
/H5SQL+NuFXX3sYf2WIB8sBhpxYqB1xUMA4x7kKOs+Q2E9G94WvnsPBIFvDYjDGC3o1kZsXTIvqk
Y4cHI6JAsl729YzKGeTpsTIyDQec9bw80lXKslnGtJdLjRtbGMZlOHcvg1u9BJZHpuzMIusTH0O7
MtlkKaQk2/+Yq7w+lJZ3kwswQssK4KOWozkCVCQEueartUXtnpfFdrl1y2JaWzEqxeFjnhN+XgMB
V+uNGkTRcmUJgEflr3L6Zob+8i49fU28Z4Gpf7TLISNkOwYd21yjC6L7Q03qFF7I0PywA+zOyxC0
Aue9q6J6XdXMVvj7V3kDEX3ZvGsVKnGyTUVk/WCxuEoCfmWZTv9n257/qqv5+6bm3/5Zb/R/YdtT
Vy3xf933vIzev+qINem/mp7LK/7e9ZS/mY5N75JYWtqUy7n2701PXf/N8ig1arrN2sQ6ScHx701P
9zfb1qVHrZktCi1TyY+aolP9UItOqUOPUnMky5nBTvLf6npaxh8XR0cjPIdima5Rd2UjpvZov1un
0zzTDeQVbFAa467hBMVuH49FPxbMCIUpNw6fdNVnDURAzf3wlU2lHxjFOjL7bT03zPcOxNuif+0i
4K+WEa7nmaDmKDeKbeald2OvyiNSpTHENZSkxMDcW5SXdh18mZ7+phtoHvpA3jsxUv7Z1ND4GOl+
cOBklJW2L2OJE7/auufVbPC0kgz6GpuXQYSnviH1CbVcdNZM9AiQq8jIiQiEsK+Rm2kbXLic0qbg
OYq0S9gyz10U7EyjOklDJ5bIri4augQQ4UBdGKjKd7O/06LJYyGXVxQ50bdYr50TUiBqw0fP6LCL
ebekWX2NXvUuNbHOtOomdEdW1SL08PJdd3z5FYG2tAhsnO+Ve6nHQpWcIrAacCgiY3oS4YAADCLM
xnTCZ78oh2Orf5gWNoCs6o9BW+8BNqPKesT3+igiQDlsbNjFlvBXdeO+KOtdKpCBdS02coq0qn32
xuFyDdZ4MxqEyED43ZgoO1aeF+CAI4sP2461Kpvs4NY5U8mo7wt9egqI8iy1yuYwiGUJw6HZQAWG
psttbatTm+T7rAApnjqImcpEIqQzp91sVicQlAep5Ue6f69CbongojThVXvAhtNaEu/aBLdWG910
xXxPZYJc5MyP14Eklfg1QCFI/wzZOdspo+bEGx+MuqN2QxBpMI7Q5VrvDayzf2jc6cTB8N6UDKxk
xFxZ1zUhvUFFkuk4A0F0yfqwzdM4AFisRqAkeW2eu31TlD+px+qtYt38gRz4Ik1JEhYxBDKSkOIE
U4vHyggfHNteP+5TL3/AIARg02G8YMEskrlfheRjxCP9kSAgcc3uYdB7dYA/QLyOrVXvKniKTUnW
me9gEXE3pSRU2gCYMbZkc7XRFrZ4t3MoCIDTsXUcR2VL4ZscoRHzkBFS7Bxm82DEwS3RGOOq5LRC
kxnjIelvAASR/iJqmy034ViEe9Zr15lBto43TADT2JEGY0e0nTh7Q84YlMRTZGV2DQjmKDKt3LTu
o1OJ11rqAGNdYgvaaXi48hU3MxTulYeWt6+BOrU1mTxQciks3IQo1oGkf4ko79ahzrLq5kgRouRz
tHCmtC6hsVF1WaUQiRhczqQACyGgq3iK8BeWLjzWJHvFEgfzHDFQCr4OcT3St24L0B7MP64R6E8V
XkRqChBXVt0AGFUQmraCXLG1SbhL+Zq7CmXArHgMZHH3JUe/Bilq8El4APbSzsdXkaYbmdPSTmoI
venBwTOLDqCBXJQnR6mRBY/EkOxpscqakfNUUDUrNFtP3lToF1RXOZ+kZx5JY+Wl9lPSmhpGRvue
YX+hZZjZRP2oITQbpupQlTG3MIoVO62H9UQUtBsHHd6uE2E0vEFl4XWFjLgx8NW3JxiDjy3+Hk5A
yaP0i3sMEGdXdz+6VFAvwd9nzMGd+mHfZNBU3ATva3+ahuA51JsfYRTcFOjeNoJQFhkV7dowBHbI
rL+3GxI20FE/BmaGeoJNXqObCruN2ct2L/uEojH5EHtNNz/gNexr2DIwG+NiQ2TGHuTKjkQn8nz9
8sWzmoLYKPpFoKUq12q3nQRfnLrz1pwGCNHWHOw6fEDmcmJ6clJxqodG206x+zxP1E7doX+Vvluv
aZ5B0zO9G+Q/e3xS1r6aiNCQ4XgF+HmXZyCOa9UrIKH+hEUlT4fsMh6yF6vU8aBije1wGC0sbCgh
+N/HXW3IS1px91aA3bIWkL88dodoyS6n2rjMjYnj/ByuDb87j6oXHLXG11hbB4T/lzVEJoD7e9bR
FzeNbxNfw456GXU6kvEMPcpI4vcaP9aDkXlYX8zxovGn+3bSMGAM3n7M25NLDYqgokM4dAf4NveN
jm1R+OauGqc3rWjtA6eyjxDeA8fEm9qtX0WhnzPf/CF9CoU9U5s98VRnPvBox/8mtPii7KQPuVvu
5ETiRohLdKY9v2mE9ubbFTlAPNgoe/HKoC7ahQWct6Dor0F+oiPHF+LQKgdsHp6L6qFOb0U1nJz+
pkJ1tfIy/w035M4YwVDrQ2jBKyNCodGwsBf+CxynyxL6PjEJRLhO8qB1DgUN3TznuXUFV3fa1j26
H/MjFD4pZSPR8hLdUxwblIWhzdihfu4DFEkF2CWPPfWuLopbI8IrJPv7fibbXZTTCnDMsSgKg1Us
8PZCdusx7OHilImPtaXaNHZA41n2b/Q+w3tMwOTFi1Uy5p8SGdhGaPlrpudfekXkLprdh8IkR2y5
oHVhnms7fpXGkGyFxniTo0IaNbsJEzBQ2JJuBt50q+fMWPbR60zcDQEiHOtJ2ZQuk41AtpWJ+zQt
JRC86NqyAvdAXtTGMqY3r573tWFcsc14omF0NTt1v4L4Akm+tu8NgiEMPSCdDNNb71+N2aBBLSVm
Ra031MKBxJJTWGiayoWBN8FDJ8AzB9mNg9BvG+GNOrmB/oVh/QtXN422TdQzbGPHEyuj0u5Rlih/
MlcYt8iqzqeBciUnXLRjF10JbzIy8g2C3BuvgNXptocsmCgTTKSXNME3MlRBsEFODEc033WF1gBH
eXY86NOBJgTNMdLlRlISzOlpNsf+MDjpTZ7VOFWY4/X8wqIy4RS+v6GftmoIExej+9Tkw1MpONaI
TgMZQWAbqM6u6+sVrhqVjeG/dYpLWbE2+jbzQas9SfIZ2BWhBkmw3EMwOc42VbtcKOEU59XMyh+p
cXMH3PxRH0AtewX7lQJWJTPEzRj66mAWkcBYOhYdElLrxtne2kwYTcPL3JGjbF937LZi1ANTWvxs
6ZUBe0TfGT992Ec7kIBPrjuX+JPoBwJ2ihxg7VVd/LACwkLomZyoI9L/lIiVgsl5LxFmr5MiuatU
AnpVvKcp1AwnJ+DM4SJORsxSCNrRdrUfOeT10FHkUkh7EcTnViTPGYYuyfNee9NNEA3WncBL4jnj
ExZcdplRyxdlH2DMvkZCEXHemfhwYhDnA9G+puM/q3WjUzmTwXgfWuOTukNVjf496DHbWeB4a8K9
8iI7RqV3NdQaap+4Xtcum4VuYBr36uwuHGyxcabuRzU4Hd1FEFijRWuWyNssT++Njnp53Do36SAP
o58cxgTbROlWeLR5QtUtKboREPZm0tkPBi4gDkc9LgWgHyNuPlM0XXaZI3ZUJm7EmeBLGABiML6G
PL70S0hsLV1z+0v27ISS2clOhnFqcqLV8AD2Vkho9JRRfphMQjy18BFh9Uvfdfgagu6mLe19pMUv
vscKZkAOcI4WBLRHrwCETYQvol4EebG9byc6W8Ru53WdHyjWXcRjjzkquIPMOK1TXzn58d03HKnl
jA05DsWd1FRwEIFwjAAqR+AhV7KlRyQuSj+0V2aXcJSQAPBbTIJ4XM1Ljh0U+Ozh1JfVez01r2Mf
dYcQqx1btJMLxpGKpnzmxIM7sZQbwA1XWoolA8upqm9RXgSNpQFnuyr9q9zQLyM244KwnAiUS6dP
PFIm3bYkvkBeYK6CGA+KP6fOro3DbYCeS9h8Msx9O5Ez9Se69xHIOCKn5lxS8Nqo/VUzjvbFrHNf
84xs4ka3twGdmhwhahw3h8zi6Rt676UUrCJtQhVzNuXFCBBpuCdOcFpZTJS6CG90S78UZILV3PTW
GTlV5NlnZVzktnHoYZvrhvElje7kIIfrxHnuCih1lKTyhjADdshA/Thy6D6wrfgu6h5l5D1W9JjW
jQP9IKcon5Zs/MKk3zVsDtLZTFblGD3b9XHy5BNPF3YhA2H7pD/Pub2Hg3JwneaYzB/Q/68a1iQT
ApVDzy13+mwniP7RBnpYvujJ5D3o6BUVA+IHliAna88FuVvwz7N3JLZg0W3quK58MlOZ7WKLSSRF
cEjfqXxUf6i2uh8iax7DBCM0befQLh9bP3lf5mAqiGdjAuBmYeKfMb13UXZ06BiuagNghZ2zUtCG
54jiP8XhfHYmeTm/FGN2M7Mkx92Atc67anh8/cpnE0rA+DYtCnDN2Q+8LshjxXzUcI0DIN2kbCGy
ihA4DP6ASC4Ml2Uiy60DRx/cLmFEEE46krWQxwiD8unSJnQVrANneXZ4yS2NRvvKSzhLRMLee7OH
/LD4rkV4rGxmTexT0Kfams0IVbh4OlMT+2iq8tENsHrqxbSNx2+q+3jI9aKlFhCzlYrCTW8Z97PT
Ke/ZezsFnziAdIoB7lcWaFdEvB2yodAO4ziVq6gCnoBg2E0I+hQ46VzRc7aaAZqXqbEfR0dpb37o
RnynmSxDCbs0wAZtPN4HWHBXRMKyBsSzC70WukzGJ1vPg3alsa+hYTS/5jYpQUIG4qokrAD4aL0v
2vIRYjqa54FE1zSHtphln1TIGO4BMTtydNINrftX82S1zV0KcebNpbhol9VFYo8PcWLtEnBiK8rZ
FA4Dax3aDeiFudnQS71PbPpHtCbPmt3dtyFF/o4QodLGXjcQ3nyI9Xdh20QSMjcOghHKic4gaC84
BM6DFnKDOnN4tbD4YHEVwJmgZPKYZakZoDis/WNc4rhmttzLMvOvCL28hvlPVEzDBdBRou3N0Xoa
7LDa4ITElkbA92hyj6fZCrdFNZJSCxg+ddNDXo1EqSfOPm1TYGQ5IWQyh4/rjm8cNoatQUc+sMm+
MwiVIATAd8UPzL7XQwTF3R3im0ayfLQVig8MnwG/PcQIKZbOwYicioaBC9irPyYA5H+EVqYxw4ef
dCweUDVPpyi00anZ2rbtBvu2s/BGhjjl0KuiDYeMDPYl/fQQ+cxmQzV+cuSF03Zstq0udi9QnK/j
wCMdQEQ3pq8+qltd1drBDL0ze+MZdtngHHUX+cVn5tn9Wkzlo5aUxca0NwDE3wJ/Ti4M3d4QVsY6
HeQXfTSnZ4Jj6ZenxhN6XRAP5JgUo6J0EREQQO9fSTLZjqG5448Tr95JubFi2GRpemE50yvJis2r
C8dOl9NGFHl2Bew32Ai9faepdBwJSfBG7T6ZcaZ1IHE2AMODfZERIucU37p335XxOXAgJgVi3JBR
cyN7/459j0xssUNhqq1mfwZnHpW3Q18/hW4gjlVQ3jRxwHl5ZKnKOhWhSoGJkKZ9QdAoe5HqBiwJ
pemKrRTev6yn9y/8/uTrZrFPJxcYfBGydRxy1D9VDixr6rhdqXUK4Q8O0JmmvIZzs7JLDegBtrN5
JtNLgjOacs5JhQs42DX7jRW8UaZ/kHr5mFTRY22SUleTOJep9azI7qyhw+QbFj/SRrsfeoRkCcex
FpxEA3XcR8FL2aJ6C0odDYBv3GmJXq9qYceXNRnrZGjeEqKooXnr2O/4MCrc+TyleF4RkNibWkPW
ZTWEQ7mCDWMUyA+hkylmzUzqbmN/DvpBE+OwZ3eh5d591mOUaItzTkBX4KTzYVblfuBFOwi3N5OO
FWvExbyv3DMM/dOc0mkRs7WdiPWQesEc7BKQU4KIAmTSPIQRsgiIJhcl4gGKCV130XksF23e7POp
2c3NLOEkjSfTg5Npvfl0CY5+Er+5Jqm/LLpz9+RMdkuPiW2Y7vlXAw7dVU/lLDQJdNIt8WTmEXiW
gHKI7xloyo2neWDFx5NA5qgPKyki/R2530Yr3DtHWgX7cPsOYyzpwBUY7mD40XNQJrjxKx8aPJ+A
1dBR7eGOfhgTWepe+SDyjBwzu35Ke+PCIXkaXcCzobfBIde1TU2ZRt1KzW5gt8c56E7ox7XXXmA3
kaSfllR500d1yDQJ/YbnXMA0QwF86IDZbABE7woXNDtFNbnOwKDhpadEk2D3dtMGRzBVZlTlxY10
8u8RjFMpq+MwO/EFzdGZqYekz25W9ZtZewoIhFrV5uUYJsXWaYglbEbrXesIvSpx5uDwGs5m6JtH
j36XlXfv9ZA/p7hqaG8LSY1X6s9Rg2uzjjkRpURFuvjgddN7nPQc1GVhUIXjb28TSsB1oKMhys7A
xk9pFg0bI3PwBRjnEUbFBfkUh9GZ521tUSqK9RpuGMp9L8xvi8D5Gl30wpVT024NQTjAhWqozyEc
dw5Eo5x06mKbiB1AWCICwIRzCWdnE8xAY49alu1DSPAHmwwVnnEgHspGN+VCEooQP/U28ZX62UvH
Hx5S0Z1vBHs/6WHwO8Y1UlUT8I2GiARie9c3POvEWee5/l7mJgbeQEtR9Fv+WjBLYfV/laK9N5rm
BQ0vpRkLTtGA7mXfOUq72QPQyzCaKDKwtZ9ldaX+TxecctyqGA5OZQIt1cJNPHVnzUNSOLQ3bYHs
15qfiG5HCxUHB7DLz6Yx7LKegZBMPLkZskkUqlTH4vroeOFnF8oHfTrlcczyB19or/mccmtcpBrm
ERn5Lzxtj47fE6dN2XvYmbFPEomqorQuCQ+QXPdFqLpi815O813cOPqe29A75hbYPnOWddarptv4
BdXTwh93eVEcgoJkP0mP27XGU5x2xLW71/RBOUFWBnuFOZ1XPekrLUfA9VWNVHGlC6afuJDzJhkR
pKDDOcbdbaMSYHy6E7YOSyI2PpBfTNF4G2byNBCQss65lyB4mnU4ewSd9ZT00eXGVbsd8+rY1MUT
T4+A/nJRZFQqZN3s+6C+FaChfacpnskzubQbpnm/ZxcfMpibVCJdqHTs6+nRK7H2x5ldra2qu09C
DUrjXJhIgkHySPP/sndmy3EjWbb9lf4BtGFyh+OVMQ9kUJzJFxglSpjnGV/fC8qqMirES9q997Wt
0tJKKUqIABw+nLP32sUW7RSzmQt4Oi/kmlhRMuknhCgp5aB2HL7r0bGrZrtbTc19KtOntp7EBSkN
j7JPH6JurDex+K7p9FC90nRXGiGQTk5ueFmddBahC9D5D8R7/UThRlaRWV+Fg0HoTpFceiiQaDzQ
qSfqDkIbwAhqTohqa569X/bkvNRkwukmeB+roF5DvooC1c4RRi6CBLOvznaosQmMTsiXWxkjhweU
N99xCMFea08wYu59z7CXrRI3jSUY7qbBqkGfC53qzKmMEzG3Tw89ljr4lsVe4oen2B/lC8ibIUBO
YxP+zEFLdHCNmFkynN8xlGlJE8x5Q4/vcV6r14TQPnVmum9Bb2Zk9wXty0jJMezqnR0aP946CPGi
6K+b0rhm6qC5m+g3Olq4rs1K6kjEEBta8qJjwSpbUaAqGghDZStuaekllo5ffUfCldPBkTFI6Y3o
TcSoOrPoaRosCyDBmIBeJhJ5yiew6rnamyMcvDZunsyxvNQ6Ssgl0MCtMQuLSWi/xMv0mLMn3vcV
P6jHyd5PSD9mE4kSmwOt5qc7ESGpbm8mr/1ptUxHRKehvBvShyzzxp0sMYFJjXxblXyj8EWkjMZB
XfPUqqfa2LbVS1Ry+OmTXGz6ht/DHX/0RXIyjHGiJseM3Ts7pADEJnVsDFK997l95Ca1w1uEzYyt
S0NPSQtXwNSaJZ2mWSo6nBxBDsJUhlciid60GStD/QvJJF7/piEsSWt3HTQgmh4cWeYKCEWccUcu
SLRo3OQg7ZRuTVgfNAcsfSglADZxbdX803LEbPpLQ2SncchRSQXyMocuHw2qXPVDezV0xNY50voR
9WxUYpRWU8zLVaKChLZAHp0Yi0dKtruQauGGwvyvmLWHCrPWH5smo7DktWD7mt7cJUbzrCJKjpOA
Ey7T/gQgFlZAduvBhF418CeHqcLhXxk7Ojbs7aFWKcpQ23F8K43wJRBJtgoKZytlbm6M5shBusAW
ngyU/fPnthhvuW3M+Mi112K2ibrtq5uKAln0DBk08aR3LMlYFryeRRynVr9EnvqQmpB8u9RMIYrV
J52MOvDC1CLyX8F0qeeBOuoYzRlixSqhSrj2Ioo/qcegVKyGtROUxy6q5IPqCdZqhP2Ukji1MSuL
mrzZrcpaO+kFkcNDML1lg7cGeBFvoPqmRDRkzk7KEolS6rMp5JQCNG0qE0J7ybctbAB5AOmHjV1Q
k2kqtn8VATaLsW2eClolLjmfQTrt6Zjb9LsyfWfrDeVMcArss3VaTlFirhudmOGi+Q5pI9sjOmMx
ycmxoo1jBCsJdnitdzAc6Kc9d7XYJ2lb3o+lv+iyYs0A2AARGa4Mm3N204wPeqXY/GhoeRpILe14
Owr1M6wrf9OXW99mo6uZKrtIWhZ2g7pymHbhOppf+apY0PZ/6Dp2GNnIe63BUh1Hw1kaBcomz38d
m0pupO8QUJ3DGosGEnNLRWmyIMWiy9q7oXZ/aBXeBvRTt4R5SkdFq6rNt3WUI01ns5+bZJWmvsXZ
KUx+6RIWXeF0T1VE77Yok5coC+5Sm5NLQRE2ohx1ZHcqZvsCPI4r5gyY2w3TksW7xMv9RMYYFRvi
VA3jO0Hu1dq3ZqNrYWwSW6OP5FhLNwG3Ola7LG77lTYaT8DDQnIumcmK/Tj5+tbTfH3NtrFWO6Z3
wORaTzWw0rakNNxYKap9lAWrXFb0x11amI4L3S7o5zjH5j61Ghhm+ZaMQ7ZvbC1dTlhUkogf9OSl
pZBm6gWJEP54W3r9a5wy7uoCZWedUnFk3MDBOrgCAKdtcvIwI+etCsmMsNVP3pCJiC8ie9PUuCSJ
4xaCWHAh6wJRjh/eI92geOmLi+Amy+HulApRgq/MTVzxnCPmFNBRaKUQ0jnxqenZwI/WXRuWL531
kkn9Vsu1H1bLtph90CK2mcIKIngzgCipyd8wuPWPOuY1RzS04BnLRQ3+r6PSsFoFifxpZSzL1Vzp
M/z6UDoccaya+KvgVFmSrVc9XKUZQl9kGk/Q4JKlJ3ASkQQ9JlV9xTgbneYpJu13ZbVKMSZLyqGF
/jDBXwPNxLSv6HD3v6a8uwW+0K8n4ey1+JA7GHQMY9sCkdiTaiIzAn1S7vimzZk5OO7ZpYJ96B10
JIGbcPDf5FTRUPJjmojjJULbW68Ahu51Kl+HVUeEgnuA2mBtPeReF35NdzfI3kjRhCTN5BS6dr9p
0+qauNMKdS4oZtnH7cHXsgNyMGqbWblOLFS9amrvIN1mJUB7vD/TvvLBhnQO+62pZtXjTb53UQFM
DhVu3Uqrn7QFXWipGnzCvUb42CnW5Tfb6J1jbGrFyh9tndR4ma/buFcLRHPFxo3cS73QBw4YgKla
hGL39TTQ/5bBLVja7N5JOqqwOnc8YKk1RB/fcdiM70ave0XHpR3NJo7votzLV6WrFWszcbEcyfJ1
dA0qCnH35nSw037/Ky+m55qMoePvXzUzXa2Z6WoZJONK6fY9EyzurqSPLw2rkt8QL74FLdcvctFu
4VFRJsCJfN1bBLABzzOXpqfMPUJU0OwNyKF4ijIKwmUA4gb5i5tximiE5u3ToDSObdaBXXGTYzQ2
z32fNXvbQ74T0a4mW4h1NoesuuNmEPc0EoDk1yg65vA1+kkr3036TeUS4BwJA5mlK+jlgL2EpxQg
t6Cfd0na77bSa341/6dm/n+GFLvcN+Wxdax//fcCvFSpYyKbnCDfEhMQ3OhwL28sT22nKk6vfv+K
Pc+4MEI6Ox5qiDUi4zcaVMal3ovb0DRcehss/2AVXYJwLW8pZV8/MAHBUp/w9dXZjm2U8RiVPe0J
4Q6n1vBfEdBYS6vU2wcQmMec8Ty/5aZRHgjV2HemQ1SVo9Nxl9OL4WPU9dO0PgDq9Jel7VsbSwFS
a2LvRQSdvWhaL1xbDQw2xJS0yum2r52p9OgPXiUj95TYDDz5eVgdSE/vtwnlf9pXiOnrVFUofvxk
Z/mhvgFY8pr6Gm3qURUMxNxcG3bA4q9Ph4Zm+gboTrWum6ZbKaPe5SUdVYJGzE3Xm8YFgnFzV4TY
wRwy6wLTF7/GVB7qGhbvXKA6sZdycOTgQMri4pi15GyilNVPoyx2uG2psxSW/lBO3E9zTp135BDz
PgmdvLlLcxDVS40pEDDc20CY5vVIiOm1ozC0Q8kbosJ6DFR/P+ps1pI6CdeFLstVferI4aNkPYUo
OQi5U9od4SXfWq1PT33y5CFlogNIFm1Gb3OPqmqBksvhAADaupqPpd6o8VS6H8bQNvyxg4J3jl2W
jWISrxo3pG7fEL1ApcTZmJCU17VFx8bHMXmUpMXD2Sf9NjXw5DvwxShSIKQ2pzndqguwnEjN2XLf
k3We0GFUWr4e65Hc499nPUJzN4mHvF/G9NTKue/L9G7f0tzng03BjY8JYRlBzNoaLjk3fhq9cTRr
EIKxx/aLW5/pO7Ezd0NxeNlJevhjqdMeAykPp1tHftOTS2XI4ICawDhmDcl/ThPQC9Eo55pYWHxI
Ite1labkAQt76eq+e62FpbebzAAh0oBgNXaERnO+7u5QnbOVQ6UN2nUjwC/kQwhuKMpR15hEukB6
mW7TEC2f9Tq0Uf2rDYu5ugCAKwNzgQQuuGrbBD5/5aXrVpkoZnToa0Hg7mzrNSOikNPaFHyTLdNr
KGyUQNAghrHy9mjuhmvRGu0ureyB/mB/y0NyrymJ+IRmAj0fcauhtLmD1q3dSkkmU8CE5vivgY9T
L6HTBQrePGUeqc2arQi3H5t4EzfUTDuiCIlpjQ9dwLtjqxAaGPXnU5vHAYgljUOLbL4hVw6PXTk9
IVuQJ6/V3Qvf8c21bVasS8kcJ+vlFDKN8vGfD2JTWQs6ZNW0znGU+vqR4ouPVk66ywEE97oNwhcI
GRUSLjk4OJvjeN1SPrlq2pKKy/idPoZ24FVDG/PvxMyAACfiv8SF7GnvomgovkUUsUJknqfBUTsf
ediFVzvVrgPTTICEm2xtg5OxIJm+y7SbgvwNJhWWKALU194q9uER1Gz79qN6zqaIVAtvkQrUCBB2
Moq3uP1RAn0vRvYw1jT33OLnGMjuKp4JkZgJ7thWD9dxHdXL34+pMfCD/68c+FMKkomR5f+sBr74
mYTTz/di4Pnn/6UFVg6KX91SEnKBcnVporX9lxhYuf9tmsKRro5CV8Ih+I8W2FD8If6YayqJW41m
93+0wIb4b2AmnAuBV83kNozu/8YzXf+jugcc9Q8N6l+//i9cPtd5mDWwu2ah7zttvuAvdwEqmSYY
FrTHs+b4vRAYSYZvSHjwm4YOodeTiVG0e7+cvnBsnumN/7mMIXVXKFsI9ds39E5vPE4lWumJ4hLv
EzIH9G5ktmZGui+dre1VIIo4btu7dw/hg+92rnL+56rg7NBbK4vbeWY8iPlqhkcPj1o2MpuEyICg
bp/cGhHaCEPVDfdSsiXxg5KgJVYRawOu6sonMpMnoGMxHFGwtPdmp53M1HwNu2SJl+ulbbWTN+o3
XfHDMOJHrPEIlcqdhtDVcep9U2sPn3+Rc7vrP19EzfwaiycFHOLPp2RAJTEH+kobpHw/IQAtYfkR
2mGCOAs42TeA75KZoooaEToM0eqtxTaSAy3E4qM9W4TqZj218s53KtrOt6Vprwss0pF9oHqIvaYH
vnegwrCqBvGNxixL5HwbzKomg2RCRiXzjYx1Vg1XLL/4cvNTOB+C7IoNwINSl+qcdxHYIp9iWdYb
CUKnyfsTZCqjrdaWjO4KUgdUHr3Rur+yuMd5kqxSGOMd63+HehQa8C5VknRZXHdawYa2XatYLhla
IGLby6ko0Obu4VlcdZK450SUFJjtjYqHAwm3FC/7U+BGz3qffYHQ4zX84GtZ80vF249T+YzPogny
PhOHZ2YSbTJGnn9BZ4XZWqL9aEjK0CjcIHrLUJ6ABE2sS4z+1w2RPF5AVV2fw1c5C/cUWD6/3/NY
+et2S53DJiwvB+v9n2NJb1WB3buoNwnu80x6OxVoz59fYp403l8CbydEyfmtw+EJcOn8EmPk5rEV
1bgBVqmuDu1Yb83iruZMmSTjOkaO+fkFrfNp7PcVLdO24LkRw6vOXhBJFsJI5aPeiJ5LmnfTpD87
Ir6t0uhmZmgZo/7sG99a+F2BRE4QfbPQgFmTBRAouUfOdguufJvX4xLN3o3q8lND0IZIjIWTp0vP
i24otO3c/BiP9kaU7Z4EQDAPyMi0Ee2woO8n4mUn2icvLH98/uUMdT6U5m8HpkZnSaCgw//+fGQi
zXC+4v6ct6z+fI6AmmFOLxQdHjNjBFLWesfQQ5yeqiZZ9ba7S1Sv1oFUGjKp/Nint9pwgB1nXQc2
qkmD+D8TpCRNinI3ssVbUpJ48aYwhNKJ0z2PqmQ5QqjfZkCPAh3yVWZQzmgqtGD4St8wWlG65X3M
FPUXdj2ImdWz7ND+keCEQrnKriaO7EFSMZ7du8ClFGlYlK+awL8aSM6lFkRICu7HyVAv3ah+Jl6+
9QY0p5Uo10Qj3BcCzW8X3uTZRIs7Az+b1q/RBKUCc8uEvgtvnd7CT1Xy4bcwwoiXtkyPiBqAlf1q
0cYFeONa+kuEv8mXGKg+4uhaI+5n2ExRRyWJ3AWruekJR1lCjmXTbyHF9gcSGzPCtXUN3HJ8mUlz
KYjYIAZhuFZ9ja0jdH4I7Hi6R2XJzImsotJH4XdlMHIo5dDij/idoK5rYhTCNwQUT0141Dtk1Yhp
FrabJxel8TBE2gvJfZe1zPeZS4mzmuc0Mkfv+2Blyv6Nxr8svFvo2OuaSOESb0grWrHC1HKKr2WQ
F3iNuRLRdfUiLmih67EAbUxdIEoxUt9CrZqW+N4ZDHF/WQ7oeQ1SRBZm2B5SmMjoZamdj7TgrDr4
RiLuA0VLemepIgoHBWBzMvsUhawWZcDoSsrjerOJ5jQDD0Z67+S7oaDLHltSrbviPtMeXeTxa5MB
JquWLJYMw4WbbceOI1Cqx999f1ZHkOpE/4/WCLVvZ53m+evQuT9iVFIwNgCStajNYo5EBhUZTLsK
PkOIwXK4Af1dYRTKcRsxvMYK3Uhvljc0Ki8/f+nceXo+n8OEzYbFdgzqFedzWJ62ikDCutrAh0Ji
02c/417urZBQozzhFUnsa7+4KQad6DgyEqDd3GQJ8g/lkU7kOAUJyP42zzgLtDFC1jF/MhzNXuCR
yuA2XGRRdgkjNsbKRx5WJuhpIQIe2mtKqeFFa6vnGsXFRdNGR5/92UWeqQtpJc8DZREs3AYmfmCA
fsdz0cmyzhrzvkfMgpsyeDWDvr6oa5YVWMfEkmF16OliO2H0nGnNWmrlD1MzQlop/aXjxz/biEZN
S8JMo5nPVc89HZPp1gghwRM3wRniNPZkFyKhsG9aKbeInMLYOxnAHP1wq7nuVSy7y6r3ngVEdpI4
1rJ1ZuF0jkq/QvPnJsmPKYxu4pAXL/Rv6IFzMCvae/TNmpHS2DQJKlJ7lBRqUUhuZ1q1958/UOOM
XoXljuI7hTLDpmzEhvrMD855bxDEGVYk4hWPaT/ecGhaUFEjApks2FijY9BP4CnVvuZem2hsCTNI
FRVlp0c0SjEYl4TYlthjPv9kv6/811BzBbU5SKcAhs+AX72h3AofYLVpVXNXQVHKKyrFO9HG1hIb
X4X2xVsL9gKk26OGNmgbuyQiBAzNjDmfZhkOsGif2ckl1oVthzXEjeWTh6mLZxwTQaeKxeSDCNG7
p9Z2vVUd0yXTVbzXI1BPSY2M5PPvZHy0IEsTKh2LseWwJP+5ZOlWXhkFCPiNiUV3CRlmm0cKdnAf
k+mdJBtCodaNP2GIJcOKDnMGYzR+0dyn0gPC1dJgGYPu9PmH+mAE2Kau07+w2ZX89Zk8goqbRPeK
zZQ5FC8oKpH+c+tz+LEn+xoE49vn1zPmL3n2YKVJzcwxTOAQVAH+vAmGW2pp407VBqLbj9xG21ij
vQUe9K01JZH08b1XGJd2bFC3yjafX/yDL8u1QbQ7hjLngfXntZEgRMkQ9gwqbdw2srvXeAaujI52
T5iQaSM3+fyCHz1yaZo8cUcX2EB/H2LenfFEr1Gow+q+waX2sw6GCx2rShWhBJkaCQaxJQjSAQHH
zE9B7GpKNuj5lizoPxuDP5DGX+ybPrwDlj2fox3TwVX75x3ALdM5lcsQ7Oq9DlcqZWdI0qhdu1dR
MK6/+PbmR8/atpEvKNdm4J/tQN02kQ0xXxXSEP05dtsVHeUjULKZB/E2ifTGMZLHvk8fVRp8b4Zw
S5ylWnz+Ic5Q5bOtmPoCzmFTSgGHQ5wPOKOspqHS0AEjiGIjg+Gia7u3ONjaeWEsLJSWizgxd6W0
byNMc6SZzHl+rxjx46UySwdoZgQJdOAkO+q7wijcZdmhf1XJo23MHF3clDZqXh9FDeLNS7pCiGGT
5toKR2cz+Mm6gTOA8U/Dwkhn7ULx2D//kh+PMxf8kwQa/fepnmokgDQ/4K0q7FsnYCEbyIkticup
uyNVuITOd4iuvQh+2Hp7zd7gThK6YWKma4LpKjfgLH3+kebzzF/vuYsyCsSp4Sg5j413I9/xrEhU
PS5Y0Uc3jdtvhFtfl565i+L8uW9KDGd8SBk2X1z3/Cg3P27LUYpDD1OsPH/HR0nbFZ95uUkmlziv
/LGMvmK0fXCUw6YOKcKlTGVCg//zq/kyagmd6cuNHmtXKofRZjfQmcrAaZY1FOc25HVOUmv3+R39
TWc5v6XvruucrR8++rqBha3c+Fn8CisYd4TKH1UH+F1Mx6bDAFLPuVmhJNI9an9UUlzVoSFolQHs
s0xrLfO+XaGXP3XWzKO2O9bVMqlWQsUYZclaQt/yraImdRF5ONPSBB0YCist9V9qJ/oR0m+Go9jU
SzlnQ6YPZsPWr1iofPwWGwSREK1xWaasa14+ru0gef78DnywgErbwKwt8K1RnTsrH4y1kelZ1/Iq
a7yjyXBJ++9KRMG3zy/z0dB9f5mzoYtbIJCy7coNpZmbNMOYkYe3w/TQklMfDtkKQiQqi5lJ8/l1
PxpX769r/Tmu8qRyQ7a7vDJdd51ReII53I3e2iminZeRkKWqL27oh/PG7/XfEXPUxe/V+t1b2jsE
e+JiJlEqj5nJ6j2h63f9yAlXbYxD5recdrNTXSE6B8o19NYmjottp9BHEuZ58/n3Nz84X0CbRaHp
CFtY/PPnDegHsn30ggGOCBL9pt9w4J5V6JcVdb4Lspxpl3sHTRaLBD1SeVE5U82Wjd30aA3DYp7Z
mpjjbzNlP4uoWsdmephf/6Ku7z//qB/NMu8/6dnKhg11MANfLzcj9mDKxStiS46fX+KvSu08kynA
GEyhyp3JGX/ejUy2iKMK5KCdLbZEZF3UzZydHJdXSZN9k5q8aWgzO5F3sHrrZyA41ox9tahjThiI
WSJ/RaTqMg8ksTOyX7iDvbTs8lZU0+1Y8yJXgU1mrf0IaOGClerH/CKVenSo7OvPv8lfZb/f38Rh
2tUNy+S0cVariYaRKsaQ8lwL44UJ51EgDygQWwa+cUynErl08IMw5pWYqkUsxpeRfF5YMBR2Skc/
Wvhyg9r84v7+UyE+m0+pQcITnsm9Ok3kP29wHjIU4yIrUFpxs/pUngKfevXQ185Cq51TlY5H5eDc
JVnvWrMK5oB6QJ7GYVSp/ldUhTrYD6LIup7NI0qnrOy6JbwAkqTKddzpHIE7IqYDm3KAkVMpHpzi
wa9RUutRSUZy1RFClb9oLSHfEWbSvuK/+sieQhPxUUfdZGiAhbiWv2hi+xWc4yviuB8RXnvL9La9
SVmj2SOGeBECmX2W88MFKTIXGRNUZJMG66OZxJTmxCn2WjRV5ait80o22HJR2vtiJztk/WlUXIEc
QexXrYlhuUz80VynmjpEjb6a7fj4sQmfER4tcSM7AKYyl/1sSHSbbq216bPXNoQxZ3c4lADdix5m
LekmC3Jc+21a6tfTUFzqSAnGLtkNXb81u/K2sIG1jhWbIxvi29CknDzWgkB1Ij4B2SmYTdzSvEyp
DaAKJuHwly9wveYEU1XlG7kqcRZdgaW/ijL5HRvGWg86nlW7pXV8k/UBJwgm6YuwfUon2V0YAV8w
lPx17UgM2tQlmJqcdsc8tPBBHqzJ+Y1IeKSXr8943AkzF/k/Oxnyexbak2V2g87zF56UE4vCsqzM
747Q/OVYdmsvKcS9akFC1g/G5JoXqQNaKcx4nDJ96Lz4StOdQ9PXhInZgYvO0pw9hwer9u0LdEVX
Kd2F2tO++538PvTIVMmOxWrEoCA6+znmy8dV9suv/SszFYuwjslrjTmKN9DMnwikmcGPtr4Cnvlc
CrDcocxnlSJy6TfDjkhBDyIwGKr7YskyPpgIlW7x+tCVw6Cun62VA/g8ry4t8sNsRRaWuRojje0e
mXXDdGPU0bWedpcWhAnfvVUiun5tYuD/Lq/Q53PM73bP2ctMJVjAuoaaS3vhbJsfM0xrSN/omHrx
wAEI8Fcxnjj6Iq+iVmTX4jstvXtZE2X45JsQDMALigl0vZhFaWT7Usv8NhY4NRrnRy31mHzA2lx2
VoL5vUxW2AmvXdmLhQWxxDVRWbjUSGb+fmGaaywPzyQb7Usb7UImnO8B1ZYLDhfphYi8xSRRVBTG
Y4p82+3fimp6GDx3WzRAeOLu1ajRRaExd+PmudCJf2zU+OvWdLSnVJysuBX4lQCUFSn+t+WE0m+R
j1SwTNSaxB6qfdfe+4690/VlMWyaCQxqSVN/QWdAUNnlAwFsXVpt+9g13psgPy4coY12YXn7+VMw
5sd99hRQZ6HUcFCZswk/Wxe9KMPwo49kghnwGlPHOXAYP+QV2Q3iQB7p3uiec5wAY5vvCwxI2vD0
xSf4oL7AHEgYjuTkMVc1/pzUHeUMWhSUxcbEagdZ6CVXwGEb+87osHFl3joO1Y0VFm9kLX5x3rU/
OF0rU5mWJWZMvZBn17bJ9BtjCtebfCKzHGWKgZCR7MS206/1dnj2reJXDtS6MutfYWgSN4C7RvIg
69dRB4g7YmF4Nms0H7IDmZkE5PN1dl9h4PBvxk7+QrsaL9Eh3eQiNVEmASupjXtCLo/GaCKfTtpf
KGdv9SmxDp60bkjMrvZ2LatlFsmlKf1jVVLgxsex43XGV45sBEYSBDqcX5F9aWljuhbRjF6hNv3F
k/no7lgmWwC2MjQXf4+dd3vNES70CIMJK0aRHsciequgRnUWIMeozl9kWTHYy1tT0JEdp6fJl3vN
LzBHpyu3OIQDQbRhEnxPuGlfHBk/+mAzkNZyqNLQVTorith9aTlN6+Qb5OALkXA2LdqrqMcRp596
3xq/uBEfnGKU1OdtECg06uhn2w6rLqBk50O+0XyiJ4xkVZVyTfLBV83Webd8/i6ysZGmrWwyCs5P
4E3glm1UdWADgD34LYmtRkxAeXSL2Waf1v79NHWXrSXQFU/2ZVrtnMo82PGX+6yP3kjk7RwzhCCH
4K99bBwlrjXo+aaAMHThhWpdDdV1aO/x9FyPiCpHHNYdycg0ALovWhYflRsVx0UFzs10oL6cPdtY
VYr2jJFvohrzV+APB1PmV6VIV51hnHIbvZCb/CIl/Nb2+i8u/sE5Eh0eLW171rn8VcNuR/p3A4zU
DSl/11rUIsYGPUtf6FA4+UGznVurlLdRoL988aZ9dMfRrUhlgqTjLHU2wkRPF0yzjWLj+BEYTv0h
JO0lwukuQ2uDtopEL9z0ArjxRRXHj59f3frga8/VPnQzVF9MZ4YGvq/8iMSWhTt4vE6Ob1Baax7q
0tbWQR1UFx0QLHxRxVKL0jV8DVy7lbksEoHbOwWDo9XPDQW7CzQzB71oqoWqtJ1oCjqrusBXnEET
bfJLvDL4uJjJdCw4F/CJTqGothI9Ouel16GYt7KF2awVLZ7Q/u6jkL3QCHtJU2hVo8LlwLbAwIvb
OpXzxWzy0WmHfEBTKYuKJ1L8s51I44swiIkV21hh+h2iwD4GRAxo5Z7OE3K4hmYvvh7dHl8KFevU
wORNoXvHgCQLJgGTkItFjSP+i4/1QUcFsCEqAFZGKV1OY38+liQZhFlNgjchddjx1tZVO7DZ8die
jzWFUN+wv5eo+ReGwGpnsiPJejTBigbRKh29X1NsXYo0f+h6OtrjXcCPT0N9G9nGWiqZLvOWW6nH
amPW/fOk28m+65pnY7ZSDg/lSGarnbTu8vPB9kEBY95nWNbMhgSReD7U0fD4pdPaGdXdZpOKFpx3
Dqw0xZ4bVySTx330KBPknx333IBkTCoZowmxyWOTWA+hneIUTb0vbvYH045h2Ox/wJtLdDznc17e
yrJxVZ9tWupsieltjJCljF7cognQdkb6zs8RChBQIbqvykh/b8IsXVe6Y9PVQb/JSPzzSaPlCoTo
wnyj9tg6abBgGjP0fY9Q2ACVODVyV5fimArrvpkLA6r/oqn0VyHr7AOcVS5Kio5Bqif5porbfYiv
uwjai3pg2kH5KwOxi23v/3ZR/fOS551M1ZlJAGecrZfbXUaomeKMqR658Rfj7a/Jbb4OWFPIcTxZ
WO1/3ltfTyW5s9zbxit3igwQY4A5YujtXmjDiuy+pfKGR9WLuwjfVBpGr01nb23lLKNy42r9akry
e5GEcH5vOjt9/uLjfXjnTaUbaKxMtqJnO1BzUq1UyJ03eqLtieA61mTnIFEBm0wggKet9JA4FqIA
cN2FRrRlKlhW1tzc9slezdd2fUwz4re/Atz//Z7O943V33Qcg83xb7HSu81fQYQNags/35SFts9a
61vROOsplMtgKFFW4/aq9mOGU7UO78qm3Ll19JzX3wYZ31dURL+4TX+dWs8+zdltijQtDAL6NRs/
RDrgsgWTwyUF9FVAHiW5z5a07qkUXCNb3BfUKAJ4JiUemfLw+Qf5cDTZBmZKlK5IFs6WSj9zgC7E
BBp36nswQjGtrW1jrHL/KjEKGDF0tRE8fH7N+bv9sS2cv/u7a87bxndPAu5V6vQd4dklsK9OmRey
a5e9ABSptf+flzp7Wbw5r8LysQ7W8L7ynl2o16C1uTG/bIDN2t8PvhVAbVY3QkvPM8ssuy1KiQhm
Mw2sXgNW2qga9lWDvLV8tULjREDJpccalMbkhxG2Vv4Iy/EQ4+1tPUnVK33WO/9tcMTamp7Z1i2c
yL/TuvFQY6r94r6Y867zr2cwtyaZRkzXUWdrcVpx2Ed0mMEiAp5tFpthIoYvrtdFrR/mSaQvxaKT
+iGYwTjOrgg87G0c3FJAfk32+7VNAu86yrpHTMAW79QoUJJNvPVJH4Dm0KK15s0WOAptbfvFqvvh
LPPu458NW6fHVmamDCEp6B1Sbq4XMjYOXZdtMx0TQzP9v7wnzLi2BSEapfTZQIpG2nAEnBD8DZps
1iMXyr6ao58LyzqiEF7OJJ08jr6a7f9qSMzvCm1jGobE4arzUVWj1ULTxRcNSWm8kDJdBdPvkIIZ
WZdDG0vmkot4osC9CNtg9/mb+tdBkfrMLG90TBZxDjFnG0lbD0pEnEzmvZA7ZeDCjFHvwlH8/DIf
PM25SY6WjpoNLOizwRhEoZ7VOa9OV7d7tHKr2lzjnwQfSl9lqNcCbsnnV/xoNZjvKHITYz6b/s6p
eDcH2XhjogaK66b327U7kDzgKbryOQaichPgxCsmMExmeq2w+PRdf0NC0dGJh1XVfZ+scfXFx5nH
69nr+P7jnAtz8rTyiFfkRnM4OBQlBb6SYn+cXTVesWtNqNLufIzWnWXnki9BjbGot59/ho8fwn/u
yPmMUBOTBhgk4I70JZCnUxA9K7z8xgBU2aTMPTT7zy84FwL+/tq0lxSnAg4qBj/A7797Ch21zkyL
OKgNNcZzZaI+zfLToNF2aQRB7jWaFpS1xsbCvjoZ/AsA6rZmfSxKge27vNOsW6+rwnU/do9GIdSy
quk8FIaFVbAGylYgZtEMSUINXBtpnppSncA9wmKA+caP9Kgi6DWmIy301tp1TnCvwZDqBnFpuyWe
SF2sc9ICAH5UAA5vCVxawUfL1rll7g1RnRAS3QfBwHaHtAAruipac+M09iG0vG95ekfRjbnwf0g7
r+22tTRbv0qPvkcdhIU0Rve5IAAmkVS0bPkGw5Il5Jzx9P1BrlO2uVXmqeqbva3ERYALK/1zfrNU
9k2VRV7QpUfLTyxym8RCO6aCUDP019GDyJCJhmV4yoT8LVPVR6yH4UZVIGJLgbYzRvm5jK9Gigyb
CR9Wg7N4J5fNqehUImxQTHeTdT+hz/RKOT8MwzQ6AzbPTTAe0zifjkkTHuehLa9CHP/4y8I9d/x7
PcTopcP7TCO6QJqAD6WdIR/TeXw1NqDgvmqwDm/76jbVk5oI7VfTaO014wxsxajehFL6YoGDY1tB
vJNA5VzDOUI91kIDFV7uZ9+w73mtxPm2ORYx+YjaTRkK4o3S+rkaFdWtQg0ESmXt9brd6Y0iXWdS
8TnyRwAaKqeADdoGY4SUWdbuWPj6eko+V4N4hkFwr+Ha3FZa/DSOg4NWRnEaNjxY1po3uO8tVHFJ
cWPFnlZ9KkbH54cOemMbNqHXxqLyxs5+bTv9reruTMnygL1yUD22/cqA9euSuuz1hYH+uIh0t/XJ
h5vHbS+M51Z59Cved5ukG39k+9RZ9inyKdNHM8Fm5YCZL0VXRh94zheAuUp60TgeG01+tjPjU8yS
OMcK10nFKxDeU9vH31K/epZI++5valyCUWF8NaPoKRweQio08CpoLsC/tjLNiXtg7k1f2XVmQl+h
WSI/oX2PzUNs6A9RwRcyhnopb+8jyT/pUSbcsuyflJISCUDIyZ06RK5TAo1BklH6UqGG/ULwD5+R
7aNE0wBJ561IKHdPVIESyr7ZDIeDQjDbt4GiUCDCu6kS94l/aA0ivuHoDm5rK7txkOFUFK3Yk0dM
eoqx0ov2JqmTFzYt8Ro/ewW3BzWO3MP9T6MnH2oPGevoJmu8cUmKHJbIcbPlaYE+pYQIQWUrfCkX
WXcPSkaqxLWRIQsgETAfSMapBFGfFAJX7PTvOz9MnL72NMjUK/QMSEIkMDpSTP5HMjy2eXczKZMn
T8lDHsmGZ865A4UEdJHdLGly6bCrIh9SmXU/aGRwacr9JIwn+9T1+GFrOpRuh05cYBoZTP16KPOX
3GRTL5n+sw1htLWSlzwv9kYFan1ix+tC+/tUGNqm1SGNZ57GkTe8fkqx3XB8F4NpPnXRIGd73jWL
qD55CWtI75WOCFNphy8oMtFoVpniGPVtH3wp0T2TRzNu9cDacwj3KWruRJug6zctBxs4YvmULgBU
4V6y+43RIjhjD3ximUkpN01hYiThdaFYe9M0tyUo3KMW5VdKUOeuOsng9+F3d/WpNrLAoUgec0gl
u4zi2zKb6JaofGDMWWsCzLjVMfAZOZiOFfhu4h98ykxoAGTLXDcw1FZDfaPGonX6B21rdMSuZh38
BqvxzOTQZek3sosCjJ5AXZJ5M9eBjGw+U9Zmmt1i6RyR4bqccyj44XehlWAU5yFWSJiXY9UAGSad
Bp0uVMGaUo48fTnQTSYArG39j8FDDZJvBQMonA1XnsvP/P+zxPAJLwSRXDCSjKeQ6x4xFmv1U+/m
hvJMOfTaINHLEKW9U33lUWvH5Ei6lFnJD4XVpOuSPSO5lS+1bd1lnDWwAAXv5U98MFhpgA81bmLY
7KiEBxGhd9XGytwSjd6qaYCsRY29TqZoO5bq7LXARsuoXUYre9WF+EZNWJalTj5H38xu2RmsrS0b
jHxELXkZZcZRVCujyImEtFmX69Q9w2jTmtanppoG11LII1Z70+V8Ep4KCPcqDomB5/eqsriazW7a
lsN4iqAwqVDledqTlyAIdDdu4EUrwbAZMqXgxUXn4q5WEapntacWxEl3DVuYolUU9sm2vCfcBq+1
jQaLGTrknKdNjlOWSF4C34hxI7CuOxsOzACgauNTuF75SaguBqdqbSzRdmkcjV6lDSo1z/gImK0m
n1Vz4mp6m5V62ADHxJw+6fPWUimltxoYESll+jF5sjj+pK7aP8a++EpI3+ciQT+r6RPUNHhx5GB5
Ld0v4P5BnHzJgu5TafAbKWORmvHwaeWraYPgXlwp8nhdDIaj2eOxzBVC6IL6U+mTp23mUepaU2Sv
G7E8bm43Gsckbm4aZTpCYj2opGfISn5rk8rq+TbDFZj8lVxMR1MxLA94kwctBdy0AYwYeT7CdYjb
HRyprvlW2KBCc07iOQe/kxLxSNYkWcJa6CV9+SrbzEi9woBMvgtQqs5pVZhGTE69r95GHZ08YK50
QhG9mRLKh1ArGWEKn4kuo2jXJt/wS4SklWjKWtHio9ETUUGyQbpFqb4aSineDrbyddRG6ypqG/r0
C8LpEAOILXlNk6J5sptpg6zhuQft7gxp3bvlDONvwJOOGQKHP2nErS9z4GrJa0pciFvr+jYO2wUS
VztpxpuxEvMw8Ecs6mEVthyy1NZrmEU7TYOEGQ4rjIjLDOsF0uTm+mNhSTfGAAHMqsDXTzScqAZP
FKfYtSY/Zbk/Y08A2mkaybVR8Uh0aXkrNwRCTJo8A6ZtPtdt/diKbBsF+aH3s0cpYhRpiuwKvvlD
0LC4SsbKmybQyIO+zbKIp2kGGlQTMwULJ34wu+Jt4GFxZH2qDz3lkw0JHgVzfOTlMwMr2pIDObIH
ExrGfu6ulDyc9rUldjnFD0fP7VcjDcFx1iv8JYVL2DLsyKl/CIMMYHe/wVrIRC0yYy2D5VZYCi86
RuGIHAq2pkmjA5WDoNDxPoUOxlOQRc7IfC7KDHimrDlhoRhO0o3rZoYMFOFM9GqzPMzKMo0YUwC2
un7N2DQ6gwYUenwzy7Y94atCEeQnyVZEPHdmle6x0Mwhn3UX7aQlb8FUZgMBUucYc/pUly9pA2/e
XxLpVXW8UtKFS8P5dtGnN8Jacgwr44s6pC2rjIQzAKg5YFAbz4bcsgrVnlWGcWtEmeYmM5jZqgfx
6odvOozmNehTjPwMjsF0o8dgblIzhbWJIZk6bARMcez2vh6/jY0AliS/6aURnkhKOrYyTAl0RDLO
0928UBQ4tVvFaalAQTQ6BFK228fvYgThUvDFjNu3LLu6E/WezkhbZ0a9B4s3VdzR/mTyzKFm6fdF
PJYngu8WqB40VXQ1Nx3h1luLBW87JzaDV34VIUkCI5ofjdCnUmG+abZ/X/Yh0sz4uzw0xuo99SwI
xwkp1N6uk/2Q9XtVH+AhBNInKt0xTiAUdmw6X4PohpBhcVP2hM7d+vFVlrjz7OrwNxjIIXsUNxUB
Ov7niTFV+67xWPpwgLXicbKvs+E+MJ7nBJxyNkEgeVFHyBgqGbjUesoxcBWccEGMFGT46kcHDG4G
bKF8xso7mx5RwUery3dT3u4iM9wFhrlJ5V3cNEf8eq5GxSwnx5NZ/jSCb0Gvvi9s86pR1YM05tej
+imZy+tUbUGAS7uQiIDU6Hb4la/hYW/NltI5Je3xlnxn6mUhkO+Yc2oVpk54VFJlIWgdJEXaaHQ2
KsOUb9SdIt10xBlPZFSa7Lo47HEj2dyn4OVyhYQBeV8q9lVTTPtCSJgk35hOoeJKa1GbrsSMarUD
q8LRE1GyLvPClQBnE1rgCj+4yrR4y4IOQYNxDzlwk+Yt8SOBw/Z764Nj8TWx7vpl2Furir5NJvg9
QfPQ2vdmV71JvY9XR7sO9OAePOdRKWx2fr6jmT2QB7DEVXifmPHJlLNl2+NN/uBArGM0Bv89TXec
Tx9aldFLItholtRPmtZfdbX63W7bJ0Kc71naHDFuln1zBKW6y8IUXRPwrai7E0Z1hbxoHQr1FOmF
UwbQ9hpPT4LbXm+2lsaO2LDuEq2CUKp/ydtsZ1rlfklDnOvsS8rDqmTBJ8nSPsu4UNVPWXNMNE7h
MYMQsrz3Q2mbMmf6qvyILWYvy8MDmgSTgUcAs9uls/lm+/Ku1rVNlcy3fiFt26Zj1ISzMRWMRpaT
ENeucVTtR+pLKRO/FGtep1qnyZ7dKQqOUxdezVF4y1EiUxkIDfN6LNhuE9xhSNJay0aAcBbx25rj
i9LrM5wb4PoqxsKRCI8oNa8q4J59264sEsVlLSc+anRUoI0yaY21zphZpTAJX3VYTDADqcjvUBlR
jiPRdpY2Ss1vsfoUrVjbRJVDwhQQTJHqo0VZLE4M1hbQUkVFl1JdkRE6sWTO70NL3PSleZozr0Kr
0IWkSw0lWjNzDfxpD0vCHafpQdjUEMaNb5deBjFENZHe4P8jUR2G6zOw+I08juAVzE1GwhZpsrsQ
W2WLlCYp4KNEeMZMyc0576Pa6OoSb3IIHNFDT1Q7J2fSSItgX5smefPNrmVCqDkbXrKLu9C1o3yt
1OaJQNK9AV5A1fJdXKiEMe3wse3tUFk3Ur2lCLPxzfxO08yHmZ11rdu7oZG21kSLrMbaIGC2Q/4s
Ym/AwaqRDZ1H07VRspRkskX+pcMpkzmlQ//PKOYzR1alwZFAuzOSjtCn2CmVfKs32nrC6Qo1zwuU
0O16EM3brmvJr7JWPhU5S/omz69dtlBQMWpzhlkP+hotpwcWcGWbUEJH1UXe5w4TM2mtbo24WoPh
9eSDFS7bWMnVBkGi9LDJkDmAvwNNVrOxEeWec3q8qETSSMqq719CFgcJ7XKjvQhegowioAXtn5VP
zcC5mhV4cxt4egQ+yrBueJW1qnWQYlXXiGMXWNIhFk8ND7vPhx7JKkvsYGuammNxUAHmxSt4R1kE
mv4YpoPDjn2lBk+TpbiZuTUbY1OXw7pk+eyToWG15NWRBl2od2lHGETXSCR6meRFZ49+D/FtyTtt
KXD30z5LJ2QGLR8I4wbHkSLRHSBOjrQgjuDJdCxQ50pbJxUJpwE0O4azAMIxhvQwftCLYE30Mnl+
Pd46yZC9qvN87BttvokT21Vm7nyUuHmpsoklOSlTPSKVNihwv3Ek7OUW0YJZxT0zN2h5njJ4cfI6
njhll08MNJz5tCCFZ9R9JNfl6o4XhhSRuPjsWO4AwYBbOVD/7kJOE4OMDMGdFvFOLOQ2PsJeWXEx
hbmdnV8RbeLZtFUy6UmVweEvUXVFy9KwYcutbKOyWFtSuu7oFHPlYq5Z1VCbYZhqmdv5L5PWLv2B
6Y5zPWy//nSn5N+skVg23PQBnk1fwmd/1Ws2b9V25Xc2wR0mX7CKKG8jN/mekXAdTfq2JqCgKzh1
0RJXjrJ1OJbuQjmUTTagXBpCO6BrAwpk4Vb40NOkXGA/G7kkoiptPROV8SxaNyD9mywhxxrFvoRm
XMikeI31Hfhtlsqwy5pkwWni5EaLB8f9kATzbVSpGxWwSSf6jZ5ED0o2bzVV2bUGu4ZyfJot45os
ox2xq6sStCjdYC2ho24ES9sI4R9AUkVey3JJcREvaceERyXKb6NNTbjXMFmUqYkumlgjcX1GMR/S
mbg2TVlVsAPMyiNDyFHQXaeEmFW0AiHdWQZQVpkHpZccoTBa2gSwFaC0Fv00yl4/OcxVACBwWo+m
BgVl3S+5bT487u6O3snKwlpPvuKKsfRYKroZMM0eZGdvko/CuO6VVuTB0b3VpSf8QXuFHPJSNXdN
PR+aJLrKOLAPOsZ7sVj2J6cjojwn2DlfGzEnGXO1VkMyV9Rk39fFPShZlGWJjAsBZu9kvZEC8yDF
44lD5KuqkMHGsFOUxq0mIjTUX8vQOgHTdEN8AIFP/IOcb9PcWvsRYsVBeKl6G87Y3tUtbBTPHtJj
JYdX5axesce5iRtlZ1nZtm/fiFPalH12LSVkLfjhLuI4uu/JHoQUBoF16zdum5ZrnzVGYlZXaTLt
ylg+GS8g8k7g79YBc+EAnhbb4No3w2s22bI9slia1uE1jAwIj14cHBF9PTfV8DC3o9Piq8obcI4i
9bSmAtBFdFZK5htnez4zlRIHiJHuJPCTAzt6ot02vQbzty3WbVuuY5x7WjGc4ol9ezx0d01dwrkb
oDX//E+dyOXekpP7XimqNT6wZh/ZITWw5V8/vwzDbOQg/5/9+P0HZ3/y/jKkG/z9BSdVHpD4/OPr
9x///LsLP37/RROveyEmY8cBWX9lB8lw9f6vn/85+17pR9h43n+MEpBKZ1zP7s/fEfPAKd3Pr//p
65z9Crn3Owtf0/bs+780d/ZSP1p6/+b730RpJe8mNGM/v/X+rx+/xzl4WwQtqoaU2c4ID5XQH5VB
7zZ6KrUHtatvGxJ6+Hkyroizep2k/kEdOKH/czXng6I+FSwKyQg+LezcZzJH4sCSscwRNEj55KWt
T7okT1GdO7gHLoh7PmxKUcDwoOS1kNz/XjUKVLa95Nag5GgMaB86okZtS260l0jmJYvORxVQrGDG
O+mF8PEzrYJAISy3PnVydiMcs4QUbNrUwWPkYt/faRUynCrzOolyRT6tJJEdqrAC4p1OnJ+b92lf
XxDVXnpDZ4XoTpRikEcEG6S0sx42UPY0BCkMd3/+OD+ScFFfR7mLyREzq3qm4ExBlBiERiAMgVm3
sqOMEy09ZiOWnCKTiQftCjn32ZOlFl/m7KRWOedF/qW66Afl7wXRpoFDMy1dF2eVYcWUjMyfUDIG
vX+oI0hFFklQ1lPNcnCs2n0CoGoC2RSIYZvb8aXmP6hPWqCvFkAcWjpuxe89TYaYATi5LTZ+nXlo
v1eG3IOtSj/H+kCAz/wYdXS/uUbPF5rI6huLGcUwL5n4PxDp0DqSfktoNm9neZu/lElzFt05RFMK
wGpkc7rB8UJV2d/kGnxsl9934F8h9H4hCaK48FT/1RCpyeRRL8IgFVcF2dm/Nw3OsI/Gmm5OupXX
6XBRJXthsynEvhhKwOxEmAg2My3Vtw2hx4k2kBmdWBTsluOYfirv57llCc/ZUSbim44cxTLNUdFm
8JX9Nryg01i6/1kh/Zf3q8hn3baUlvABk1tlQr1exM6+JS5otz4YfhYdCL3CtiELnHeKYDaqFG5K
sdGn9io32HifNEmAMdUuNPSBRgfbJbZABTWzMN8NR7987Jlh16FPAhRctJqiDwypRNwWFCqrJrhi
Q3FB7PFhc8AADbTD0DjOBQAz24k6EWgmgWs5Y3qcity1p09s2QLUjH8eXj64h7aKkxwKiRDIxJdR
7pdLA5I+T2rIEL4kKbSzz4FCutK711oXt39u6YMOYauoJdEjgvDCAPB7S2Oaz3LJg7EZI8AIS3iA
2loP/7s2lqv95WoCdYTIZTP3kQHCvgD7b5JdGIqWt3nWr7kM5lYdzwY6mbMhAKsR68FeyjetLT9a
RfSdnPRtKE/yhQf+ww8GTcbijwFaYZ/drp5K3CgbtJOb82Ofxc/oXk4L3w+QyL91ST+bOrtrpgj6
Si+ZycrUkkh46IlEth6qLPjXhwRu2c92ln7/y6cjDZM2mhWXJAv9Vja1WykjHv7f6AE6DDgNhg24
57Pb1k1Gbdj+svoxfa/z1S3ezAtNfPjJ4CezEcyYDD5nK5HSmiw0IVxGNRCTJibXz/W1Mr2whbyg
BPpgukG0jVMFsKXOJZ2NoXJv5ykDBFq3OX0LyaedMXAL+Mj4WE3jvoLwP9uXjHsfXp6JnFljyaH8
Rdas1H5q0B9yGETlfTVTXV5sQVrqxX1/wRXzUVOYgTRDpVOwXTtbQk2pCoQnMeh4s30i1gCjt4LC
EbpTXBgXlmsfqKrsRWQGdNEE/GOeP7dDm+p2IeebIX3MOuVqZQV35hzcJMGFlepHA4RAAGYKffHC
/kVBptSFEej9IlDMDvkovRTsxjMzuuDs+agZHK7Ab/FX8lmd9Q2KMyQ/UgnaaCZ0RUjOVR04hlY7
f36elI/6IGOQgh+OxRd2zt8f2iofGexy2mmaxYLDgSZtGf59kQ4nnCEgwtKrQI7WPoe2RlNxAGe8
clDQC22jkpBmESTSKqQ/6b0LB+XCo/juXzgfjW1holhEDgr092xImQH8W35KZ+04y14CeoLSkyBr
mqW+ljgsRLEJ4lFH0GRQYQGj1jwlqBKkWEcOgG4pdZKWjJUqW82qvUmK0kUBuO9isSKie08UqSeZ
ybZGpbCcsVqiXF+4vcvH9KcLOFvYNmGjW82Ctwp6rCosbCmVqhuhfh81jEKautAEPJjdF6b95b78
pVkd56Gs4e5E1/r7pyqpWWcUFU+eFlorMiXQnLFposY9Fm8m6uw/X+VHfZX10z9aW8aBXwb+bALu
VMa0JjqVRxsjJ8mg3P8/t/LxNWmcJrNIxnp71lPzMGkba+RWjsT2LvSoUQ43gTjAdXAKw7zQ9T4a
uwBy/KO1s/GkR4QUlwWt6UQLUF02tWmjS4+heuGqPr53OHjUxbQIZub3e0fOGTHGJedYljR5Un4r
k/acgMT48737+Gp+tnL2HJEuJjemoeYIHZ9wwa/E1APa1D1F/C8v56y/l9j9CbemoR7JtJW9pOqT
XqkX+tuHPQGDm8Z5joy//2yvxKRt9Yzxy4Km2UjDm2ZAtZEoSSojojX7woD/4b372do5iwnzSNQ1
A60FovHGwEZnBnvVUunl1oWP6eMLYz2Aq4fTgPPOYFRyqcnGxHCnPXUhjI3P4ePyLGXWJevih91u
WXn8vaWzDgEd05J7CsubiTSmaNhbReeiEL1wPR/eOgCirKeZlAGw/N65m1yL/LyjN7TF7TK/wELx
tOoxbLJ/qyGBxULhP3/x3wZiMnPDZPZPg8ElMI7zQ+rBIaup7MIW5K8fEWxnhTOCxfaJMuJsZG1i
NnRwBfKNL5nrhcndwBZvsUr6bm3m//ICkcagj5FTqr0DMn+/f71ahkqnMrAujSHReewJaw2V8CQR
BZER0d4QJdleuJd/7Ro0ihnBkGVdBaJwNiIls51iiMJ/WySzJ5ufofWeMlJx/jwifXDuRTM6s5Mh
swZmq/X7tZHpGc5mxkdG7rneelmBpgsAdfSVbLYS2cVuZImRUNYy0+aCIP7DK+SYAESBLNM31d+b
rmCK6UHFY9ZKCx4U1zZuvWwYvT9f4ofNGDSCOdPCyXI2Fg6ikIIAzccm8BF0UWmbKT5J0JX/3MyH
d1IHgmFrHBxBUD27k0mi+jZ52kz2JEkhCFhJZITAZCkImtE2MtmaM+dm5pv8uaj+9UtUMHcwVOEq
wZ171nSskiQTxlPGYhi0eCEd+KQBG+cXhuD3Q9Df1zOYFqjEC505Gb/jcqt/WWHIs5CaKLGyTRVk
Mtos4aR9Sa14LK4lGekD5qejmOdyi7WiB0vEiZiIGtKBS/ToaqwiMcZH3kbzS6TBaUmsa81uP6cN
96URlyxMfx31eLOsPG1UvVAaz102Qd6nUWuLbNPF6p24FXrpUie4Ibnuwp5nubvndwVHh4qAQCye
pbPhlYJyqqWmloGkxjVg6VwwWT4XZvS/bhAUXUHTQgEA3A7Lyd9vfWvFuEfaOduo9sRT+nmqdOQi
XzMZoexUeSrqkVzkz3/u08uLnl3Zb42eXRnHLagY0fawBweYDzZF0weEqWhF2IbYVeTWRfP05yY/
GNjxFPKs0p/h95+zOpASympv9DRZEtEGMsXX5w35NtQ/qfbPzaXxb1munl+iKphHDMggnJqcLWcn
uwmHeglBHuZs1SjmGlnLSgb3rRNCjmnVMclnmKZtN5mApi/t+z662l9bPxsCO6NMZs4doaRrg1NG
yP/70YtQigS4OJLM+DFO/J/fglZ+BK+8FNhkoyBsz778v8f79cN/LX/xj994D2r5+dXWu/P++Aub
1+L0LXttzn/ptxel2b+/Lfdb++23L6gERe10y+nmdPfadGn7/5Jilt/8//3hf7y+v8rD9MfEHIMb
+s8Tc9w4egZpHf2ambP8xY/MHKH9bQFH45VDacAEuSwDf0TmCOVv6FxY3jD+5UXdhv/9n4r6NwYZ
8l0onQmm0cVY3PDay4/kv4EjgEkAHRV8KRiafyUq5/ceg4UJiI2iofQ22IjDeDkbBxScc5IJng0t
kXHSZxlnysg/MFxAHuOsoNC3v9ySmx+Pwq/ZPGclkb+3yJBPHYalCDzf30ceSBBGDO1FhYoXT17U
oKHtuzhzjC5+y7UUAZCNoJk4mIQzQFmawPNnoCJ7CcnoUAR3mlqocNYNgslHY6UpZJoGeHps1E+y
ErxJcXXpvGJ5Rz+f6eUdLykVFNFQLDKQnC+dLFmqABMMvBubwJZMnAJbnEbewZ/vDICps4YETUHW
5nNVUWz/JdqnSewoXPAhgPFG5CFKRHIRUibpUyti4VBKHVZZAMCsV2O3LQ5ZA5F/MDsiZQlS7SAk
d+oEekxLv0uG7k46ZngbgzJKyTFEVpy32GBt1JAy8+sE1L4Ii2zrZ4TN1+9af4gShBbb41paDvrN
qiMLo7vViUp0pj4zVyWCLkgwlmPaLcENag/bs8DeIhWFO8VPatiiJ9HmtVoYVLrymRzZguJnjrxV
DGRIz/lMrFqaxMcAu8sqJCmjGgbVy0Liqhs/fhmmWvESG3BpyDqgMaqvU+aTz4OeGdlW2KxjH+SU
VmNxqzVjVc7FeqCYtDXKlpdjub1KEN+iVUF9aeyQbY7oG0l+jS1MBlau+C8URElqSG6zlmux++mr
gQb1GpFXdl2rB5vcIGzZw02nIDDrevJtYmYWNMdYBSSk0gB752JPEc9rQhh5sYhkUkuUGM1hhTll
9m+RHT12bf61nZYwCKyfuK8aRDGxEW7C7NmOg5uc3N2dsPSrSBXbbPADN86I2baql0wN47URDbGL
iZNDraZwkipRNxaJe8d86AnoA70zNqbqFVbb4GtD5zxkDdpHvTwJn4OwSloMirp2rMPkJlLx6jWT
9hj4+jdbSb/LeRRjob9ppSrf24mkbzshO81ciGNYkjRpROZRCvU7S403UiZLT2ElbWNz1jZxqEau
HE8K7N4WMYWEDqfAWSeV0m2TS+Z1gItipbVJ8MS6O/E038525BBKXwLSwHvF8h9TPTWuDBsRELm2
wRPyzMTJkkY/5GkvfwonEinKKXiKsqDdtkh9eef8OfCpr7IRBbecVOk3Sd49v3877TqZ0aNGfrS8
mEE+SS3P3bEWyLhFkuCrkUfPGIfQISkPjyWqx7qqvk+RNXr2PBEf1RZbXNunAnAypg7GGNLHH1q9
+qxB1YakVrixpI7ebFzrfSY8ePrtqtKLh3KaH1NUz1IAH4VDHXSOy/iUVKsssjjmD7BeL8NayO1V
7fgtwNlVFNl9DVxvZTQdJJFcdWok8wiRKOzOhfyoLqMad3Bd58Eh03j88FG8WaN+UggjWUUhv2dl
EAKSHGSJn3kxzdkVemGCM970NsicnmQFi5xVt6lJBKpDIpmkFIfu2CRvQZbjBbe4UMPtiJBxm0nR
9omOt6GVW3xRSqM6xMw6U26gi6h7QkxgzbvyuI5mlC9J0fCIL2c+73erLcW9noDpeR+MfSv6VuTt
Ouy4h2qOHEq3BmTjldh2uqObIwhF3mShI5xSMvPx/V4nkXEiCwLe6ZARDhxh8SSWQ9npIY+MHnHL
0Lsfkti81QpCQZYB/73poeBOJCk+2T5WNooVKuBR7GuJDEJnquEsNoRbaNriBtTTH3exzrg7dstb
ev9+3D6XrfT6/m5/fAPTsUOGDulpMFjhZqPZfKty8yQNxilWuGmi5mMe5elRJP6jIOeqWj73Ytbf
J8imHFHWMp6+37d6PHDbe7fRljcayo+pCbyCrIKSWBULITRRrHwYRfUpKP2vXM1zoOMB0chvcA1K
RwS2S7t5lJItQ9/LOBbW8igfcJoFblDReUsda6Yhkzg91EjEBf3UynpknP7IKYmQvjH80JcN5sF8
6dqpKMu1HdMnFIN3XYXtlTUpuYc7qFppRsl4ESLWN78mQf0tkQrLlSQC7iWhOa0BdSYSNXeAQjqj
fXYjL/UAPK6Fq3bmMYxQpYZBcTvIg+VSj8YkfpXEOPZ8MshBh8Gt52mhwPuAkXuZP1PuiG6Nn41E
vR0g1WQlr46MNYzF1qiQ7ZrGXZeFBom5yuCgYL+FB3kIyugaP4nHvH3oa1tz8Q0VFOC2ySI+Vma0
qX6mPQ04ULZQmYBIGUTLSMrezqdDH6Q2Mfd6w4ieOobScDlj+laWKruOHFLroGzbGclRlAa9W0T2
fVJW+joo9T2DAHHqNXfh/RaHpfo9HYadqId102f9JrDodnndPwW5diBNpVrJPIb4dudqRSzBnA1I
bck53ozjppPoZsEgpY7/SfiFQnTaAo2xKyctokPQcXhrhkRqV5pUOUZVYhCVdu8DCfRnnk6r/1JI
mLxsQluXV3lvLozlu8hoMbDSx9tEPwmFrjA1hyjCggNGWOy1gc9fT9g8S7r8GGKLSUrDcGcxRpsu
6Z7z5FOJkygJcaLNIw6dqhg2Stks5h5SpgqOXiVR7ZQ6fI1LctAzJbvG8EC2YJDvRdK9WApMoqYN
796/iwvKFWhavGmmxqWlZIrJ5peUgGncscS5AtYUIZ85AbIow0mxXYbJIoDD0erTLQRle2PrjD9D
OiDi7K/GUSncUcbmmrTD17iWybvHlqym3Hkp7rf4EjWnkrtyneWyvhUxFrAyCEq8TIjIMju9aYLu
JQnCbm3qyLdl+auRSMG9NMy70WwK4mK6hCgiRVuPwU2FbxdSOxZN0gFUpQaIgPWL1cjkBcPi4MG5
0yKhc+NcJTwrsdcGT7+DG0leDbjAVnnXY9U0p0d1JFmqYyR01YJoL9gk1yV5V4fu6+AXnzl5cdpK
jnCxQa7W+AVOZDqyvnoGSxJ2Nx0pvEUzx9cKIvPeCgXB16+CwO85rfDO4UpG0IgtSWIBRdmr2oPv
Zw5o+jtDa2vS0bCCmCn0ZlwRCBdRC2FG0lbvA5e5PGeFkr6MtrhZBmJ1Ke8kyzCIEy52ok8++ii/
kMlaTHRtRzD7sEqW31EVRXLeh3hCIldNP2BIIJ8XInXk9SO523rG5auh9ND16mKVlJDtlo26Jzhq
V4vCGRW1OmZyo67iru3cLKVjLzMGYuEvyiyStdnBQa3GJ6ExT/LevWngbUkKhS5Catfv0/KkNk5l
c3ttlOxJFqVbKVHvAsz6jplGyqbiZP/e8sV4mBaGwiyGe9GArdQUf3IDFqNCcbqwfpqb/2HvPJYk
x5Is+ysjs0cKHjgWs4EBRmBmzvkG4hHhAfLAOfD1feBVU5lV010iPatZzMbTSXq4ERDVq1fPHdmH
HwFNL2zSU1OOi5frs3VBTjIuhda9chEnl6ExT303nsq42/el2bJapEH2BiyxxUFd3RVK3kCUZPww
jT27A23yewY47Lfz/EymhHmw+omQx7Jij9BTF/OpQDxgn3V8js2l9hv2Zs06+jVoXYQr71fPQgQx
28stTaOyc9cDgGY7bAudez6m+aaJj5bKVVqHFObroj0PnQmIslR3rA4QJMaIwenlwq2AGhYPVLYf
FJ3ld6gMOylABNjskeG2UiNRXponk+J3b48xy6CVggueTTiYOva5Ta+9MxWBGkc3SVu/Kw6x4RqC
PNU/LVs05UHCigx4bo5m1yj9oppd0lia+iRpPuwem0XFzlakymPSEPRUZOzdkevd5FUe6mbf+2QW
AI9JxqdeU9Od/FrNqTgXI4dukuYBtRc0Cl2lHbLjq9pEQHBx2T+6Q/rGMx39WO1rr+cyEk1EUNo4
lKP1WYu6IZCTPUIwZ9FTK9vpJuJWEjgV212CCLjcBPSejsme6ARi07PxUE7cFkx422ULeaDbrjdx
CvpXtZObibzLK8mLNsvfoGMMp7kS7Lm3Zvdj6MV0AhxKhPTAC6+zZRtnh6HF8GmNOa+TttIdJPP0
MC1cVteWNRFFqwU49Lw8uS6FD1vBZSiWDANkCut/TLgo5b2BM4X4xl3BMdqpevrupsarM6S/Z72y
b431hq5J+NGotuwO0FLZQ2GztgwMUuipwlJR/3tMQahb8mjlLD51nf4FGJLYmGR6VDarf7KwyNGa
/XlZLRLhOx17YS3yvaJL+xiXUxMq9pu7lfWaHqOmOsJ55IJ3luDMQM+vepiv2WmVi3bD5fmQrqyF
JkSUjlYkWEA6zE7knqNmnH2h9cTGNXQQrlkbBC0uxHsX8yWNO2u/GBUnYJFfM6kvT1nzM4si0POG
ez9Wg3tFrWtJM0wm/PAUXHvXjqo7I07jfYoezMUx8jmODpHQiUYX8iXGZH5o2LqwCknd0DDZK6LK
9NPYVY4mIoPXsGOlNkoCPjd6sRYJBaZoyrsJDHde2hdVi6CdODLzR5G9K5HCunPkzjsncqpAm6Zb
o56wC/fziZTD4XbcPuiV44bWPN9MEuua3XQavVJknfPKYsumsy+LWo+h4faUVeMQklI7hM6ktujd
trWFuZN+pslTp+dLKFgiSlc3Di1n3haFoZyR/z1WR/wcoTkt1XmcXX3nDv24K9VanN1OhQuJu3jO
I0Hvbb4VTXxtTUE6Xg2RaQHwMOVcLacXPeYkJOdq8FfZHCvBEqsxXpIk2nOWO8csjh9qt1pOq72K
23x205um+921nRN23W+l+g6uiMiYn6/dym7RAKeNboHtmH7kvuOWz99qyH9LW/y/lg7/SY78zxTK
/xe1RdTw/1pbZKvsk4T49DP/H7hiyq/PfxIZ+dW/iYxC/AG8/Hsqy4TRdEx+8jeR0fwDGxCykoMp
3bA3i9M/xEb9D8zhGrMNS9sS3UgC+IfYqIg/8Onolgvwcct8U2FM/W959e9i378L5sYy+i8SF/8I
8ZOwfjcHC+QeHt9fRz6NHQ+uXS271XDQrwTXf5tVPF0vH7gXG5eNh2+EnG1Ae8ZR8TN5yXpRv5v9
HI5q/zgUqn0c4yTbdkRDjMr1bkyyMmjvQBPk8PORyJaZJMHBxcwNDIJFtqFJDx2WUjZTTxUQhEtE
SRWYHQobFcmpKXHpQTgKpU5eR6stIpiH+ciuVbEXTmY+aNoBcdC5g3ji5bnGyJar794uSudgGSpF
SjOdDQACZtqyvh3N7ANa9q2jR/rDXLA8nmr6TCx4KdgDVEBlVKvrgAiwqlOilO0+R5urqEuTrQVX
arwp6Uqx2YNNLwVt2kLiHkjeJBB5ZZ7rlh00rXCfiZhj6hjHYWwWpLIqO1JEa6SIJj1FXLDz4kuZ
SrIKBvthnK3bsuk3ig1/YkyGV0VFNORhUWLCroIbHk/eICnY9LyAPrQM6yEX1f262i+1MSaHulYr
qsAU1olYykDpit5jAlteZqN/tqfhlVxXGdj8zlkjLAFqf3I06zw+GrZynRpj349DdM5Vi1SO9en7
X6tL3xryZZvHFDuwxua5T7XB5xVDc0P0CklWJEw3jl/6oa5f52zmvdHMc1aAQqkfeB+721ZoHDry
9zjpN+DG+mdrUoHRWyAYvl8nxYp+qIox0d2yelvE6zERLfAQ46GVWvJmtPcACdgRpjMLjPySR3jR
68a9s+aajTOtY4taokzLMb7WxfpUmt2ztsKLGEF+zaVz37pB6ybOsR3MD4npfTeROLEbMsktVcNg
7DgLS5qm4aC7aovv1pOJ4x0lZciNi5MJYD0V+3UFGS77DHmP5bjmI9NjMv2S6asvttSapT7WVh75
nMLdLhVR6tl1AWVqrk6u86K1rXb3l+vK38/Zvwr04p9HWDajZky4Jsr89l/B3sI/n6IryzzwXTFb
bA83tYnk7FXnJYVhgNuDP/udV0Ex5JfN3D/raJy7OKPq//cPA/rzv14qDJvIH6znOptKuKj+5VIB
VyavhC13Ud1fpFn9gIKCdjkTbRxlL0kMlalnddcTjU4OTKIRySJaj8jdcpfYyq6e57dR2ptiqv5c
1vRHZlbHwozI9WXlB/UtfUiyKMzRr7tKC608va26LrCKm0abq1CpiS92tw+9GhfeNBe3RuFQnyfG
V2zRbOJY32mFEQWysl+cWnq1pufh0NMMIriADImrFkbd1IZUiW2YKx1aSCS/qL713dS2kZc7VIl4
Z11+2hRd+P1Zh7R1cLriPFfLpyrGR/oHaxcjtoW00mWYbp/9+SWAlSycgafz3bLXgdN9f/r9v47r
qHKq1h/19w++v0cOjwPvbpdN5PbZ7LVC5En3JCNnR52IxXDYHvX3Z39+qelIe1HqHhyakRy7DzZw
R/JFIlNineaftPRIOCjm4BdRlYEGceJ2uvTyyGCqrMoDS7tAoPp0L+Sw+sj9WEGcJejzEgV4cp5k
M/Nuxm1NIO90dIn/IJCRHXRhjyyi/+PLfL4xpGqwNV7C5yvKOly2D9+fuWa5m5hznPLYVEPIZnyg
4qcFdZxduehdaJS0ft+f/flBGnqg1QTeTTL7KseGNsEZuvD7A9zC+0xqObEH9lmbwEVZw7TsiooU
WrNI925dDuFgFy6NV+LawTSOZE4uXUB/I73VAmXmyWUtw6VpEt/oElT6dhVhaWXCHw1owdn0hvBh
nArZr2FfR+zGp3bE4makhyzFf3/bbCU7+bAJdlx6L4a29J6SxraHzUb1SaRfzrEC7kpLAK9FNevt
pbYlM7jdW0rr71mZ/N2y6PT9jOrtZWCcw3Lo99f7mIxM/iYh47jhzXOXO+fFzq2DFuuCsrrg3azG
MnTW0pUeHM/hd26Z9cleWuyaqXMATo3YOioM8sHK9No7+Z+XYTvebSfm4P7+dN6OKfLAYvQfZRPA
lybsYX3TafGZwKfOEWUk8XAae961RdHUk6J9ZGqVcBxtR/b3h6nr//5ZblK8AtnFDbKdEn/+IKYy
B1OslP6Us0gQK8ZLxH0/WVczNAReLrAIlRevA7T8aQCebcwrshyjkHF7n9xY4S37/tow54M7TDbt
Kfep2DBDqpP8GFkRzm38WXa90dNSQoej9Pn7N5QOJhA2f1kcu1wLMgBgsSaUl0X/csvICITLHcx1
65sZomZjY99tXyd2wfBs7p3kBQyNlbvPaCHKOe8f5KB9rjL9WB32cIvMenIqThnT5EqUlclecG77
QF8pvBcCTxtV95fSptckIiOe68nLlk8z1oBykpflIXgnRoSpQ7Il1Kyk3EvKgWMxz73XSRAoIzv3
00Q1QOYPA4UMYiikAXM39XwvXpzIN7jbgWQuHKkxAptv0FoeI6QrvzKcU6x2Pro+B6wB89q0+EsN
vb5ers/R4Bxce/1ZuvT3eH0g4E53dLOabxeo2IzsdvZQ3hZZEQWTtZ7Y0amC+nFsuaA6Vj48LJkD
eijmyo6GYXimVN6H2ZUHSqhVrx3fnLdk73imMrIGwh3XGlFxu1FS6eTM0O+tsyO5Ci2Fboas3R2h
Oxk3dq/6sb10ADWAiX3XI92Q1QS65At50pAYSqvo92UBsFDi8wg251Wb8nNrpzVOe9GdDGBcbp4T
lb39PDVu1LS9bAyORFy1FeJLFisa/J/CuGs/tM6l8LG15dh+Ax1tpX6f2mU3Z1ukhdHcC+SpA/eZ
n5NG0lzeaIoP+24+u+tJgzUPXVp5Voj03q9t9ev74W77WueusfeyTN6dNHN5JBZCuFad8iR+LikQ
EGAHUmtRwL3RtQey0EqU/7jPQEwchVE7+4bxITdRZSUVLucCZsCPiklo9wuGiKNbm2eFGkxJ2+Jo
u9l7RNLwNS7kR6MwgGqSdPXHyix9vRitt7JBdT4CQkxuuoGZQpQ41kEyiPOsvODpVON86FTgLQTE
X5BlH9nFzHwxx7ofxVtAHcFTIScLGc8i6KtO+lrPvNURSvpqvdWLdcCqUJ0JeZFBj75OBAi5x5Y1
MUMW1gwtXAN5xWv1/S01N+eggyVAcjxePo6juLePaXbJuzk715L6dXZ2cVHp5wxl2J+UZgjbPLk3
k+mYuxPbiVOpUbsJ++iicAQj937B8clI+RVQGYrrK862/hgPrw3z2LCjykBczCQoDqXSzfMkKeNA
Nbqpfh9BntNLNwnn7ZuOUWhhPSTgxerJl2bLcee0T991X6roTGhUKHWNwltmtc6rw8O5Ju2HiI9o
SeYR2v16lHHz0zQeeWTJXZ+Ew9oLXnbIIkXW3Dpx81ybWgeayGr8WmMEOFuPohYYrOZXbB29n8QL
TdHwnJgo6AyCXJZR9HcjiaA7LbQA3WhdVQOZA1iPyQDyuNA/Mv8xuHtXVX+BrBDYXSsR9ExInlhI
9kdMfCNMC1V/srMzuAwriHMLoO5U+g5Sk79OOlvHRvJjyNR4P3BTOU3okXnWl3cpprCkmRk6i5K8
jdrapoUzuw3pPjEbYnE5haC7MfNXfrlcluUkN9SDE3CytqEl7a+86y4dK81N3Ab/vhL9FzQ9QRxY
BPBg4mvl2s7yGO3xX3tWqc/GWhNYaCrd1RS/zVmZ90Z6TTrVhEtxl9YgXnIjBWFbW0FlV7/VqgZ+
knxOALGmhsiMfhv9mKn6lqW66UtCbcCrIOW2MUE6VQlui/bj+1H/f/2kGsp+c3rFaVX+VQTBnPmX
93Xzfv3d07WZy/7X/7xWbfXzZ/V//MbfdBMFU5WLIYntQADqDvrElg33N+VEEfYffAMPLstURIdg
k/pTOjH/IKaDSB72PTkD6FL+IZ1o6h+Ym3Ts0I6N4MIG239LOTGdf3FPgs3ffF82fk26IRPn8T8f
hjUha43iNl+MM3KZ5vgXOkCOtr/mdQ1TMdc1yFy71Rnd4adgyYwZg1o7Be5rOD2RYexn2KTiYRGp
IS6yEENLjzsKyPTuMDqPUpVE0gKabl3o5Qy6ixPbd3V6U8QsOZ71bJ6yF4YBThEqyEkLi+g4S1oW
/9R1jb1Cj6f6ZK6yRWW1JJBXBbus4hf4JM2DIVaBXjFlDc1rbC3NtZRJUXttB2zwssjeXK1DKWQx
R77Sr/EK6diGxvyVKbW53BF4n/fPahebANdiy4iJOZucgzFmkmBlCVk45r27ncqEFIZYWOdKopzO
oxl/FQ0WFa9Qs/7OTlr7wKRCf2rSGZlhyuPIN3tluSrOoNDR4UJqS9c9OkA7j9UQD8fK1KZwSVhN
yuYECGxr1ue1E9NRt2UO5lLVLqJSTOlNosr3qtFme9OW7r2SbI2F6QyHFknqoGaZu+2xdC8KLMpD
uWgzxtAOEKDtSF+PRH+ZzY4rdwHhSDgAOjG9JfKxzvP4UJUqlQ+pgoCHkVkgK+GqWAuLG26E86cR
duMvs7vervNavldF2uBMJvXyLs+d9UIeablfYm28yWO7O0iGFsd6dpQz6DEFi3xOTKGYjeNEjt9d
3xrpyZ6q4VRUGoDt1NH3qV4QQNl1hSvg1NFnM9ecT+1SJ7soEfXHjIc9SK2sumGyNNaUj0KG8OqX
owASfyp0sQ2Ho6jymJ9N1w7DgZ8yvwpEkQ4E1NbcL0y1BpGXiEdR6AoFa0LWTjdl8LXxCL4szItP
a9SVBKBNuW7Qno+utDo/labBomBWDp8OzxVaWqm+kfEL723NgQP/outQv5BDY2XXzYu6+M5aFNWz
jhU2fWqZLlOY2I2lPDUafc6dGGEJPXQxy61YUIha8ID+JmeDCMgTN7cYFHBHBhd9W6vF5KQn6Z2R
syR3GeRKv5FPfXZ2rRz2dlvUtnnOcyV9HNUOZrpSmuxMcQq917a1nlV+dAtuC9c6CMPqxxI7ReoZ
VNSrl7ubfgTmMwedJNffU9VFVKWWDh1ZyA76p5Lmi+oXxGL9Kqp6UnYszk/ivU3T+tmcEh0fmN5p
+XzrpKV0xI6rAMKjorFmfRgNJ2JICB3RCiJzZG6r0ciyL8yr8bqu5ST3dDnx4wz5SINwpY7jrk11
8l6RULswX8a1OkhIr4VXxbgkTKs392Tk4TaSCmeQVzvjRHW22IQeF1MlQU7aU/fcaOv6kRfmwpDK
mBEYxeSI6jade22BQ6Lby4duJPanFGaYwgc5xUYPoXJeAdhnACiHcs2u7CPkgaG6vSStQ+1u3Hrw
XQ0U/2sTqTguViU5LxF6G6zYJy3BC6X1UXwgVw5kU0I8dGW+TkJ9Kqf5oyeQhF4w0veo6A5yQq37
WVaZHxy/LlPW/A2rxO9iUj9s9Kmd0bplyB+YvQ4FN6hMRRzGhuHamBnyZhqMOEhLytIpSn9CoVt2
xoT/MUvwvSmjmA8k0RQE3HUkZmQQh7XsRiqlfVs62OrsqFW1wBCRHeSqS9QjaHf4Hg8W0vcDmbjj
k9YN64s9iuiXjHU6IhLBvlql/tU5KyNQmESn2N6otnSLycwVuIrmXwJPy95NJtTCFq8gRZcW9orI
7xsshxhn7PsZTu0xTuTTRv4OJpA8n7ZKWz8BiL3NoP4C/B2v7IE+Qbp7gl4EVZkdi5VkzdQtAyls
fMOVOAzLDDYPmE5FGKRatTEmI8l26hR/OopOskrNNW+cz9B3GBxFJbDiivAogCteDkK5qwzmY+WL
xmRy0qKXDSMLmuwn7/YXODqS/wZtT2MVbq85OScXN9GPLFH9LBuJNUWES83QcbXeYdwzCSvrt6R0
jqiHVWBwYB4sAWkQ14Tyq82ZwWKE4G+a+WF0zVBDiCP30s+75Yqif0FKDoTa4ZzpL4Zi7spMhFD6
fGVkANhK3zblUeVI4rC9qaBWa63+Rh+uIpoX0+c6j/mhZCBBvkCi4sCgLfbYer0Q4XygcWR+YO/p
/PwIZp6ESO4xlXHviiVbQkvNoblp2Ukl3w1Qs91fcsO8NZsVDp1yGjKdecV4GErlUVdxcc7dTFRZ
j2nJEn7cyQetxu+SqV+YYZcXPc2axwH6v5fAuoF77rSHuG6ivY6jzE/XsnrMChd9qHU5ZTlSW9GF
Crsv+KMi8QNe1qe9vfSLxfqJHMvqrcwTq/dGE9jdnhlseUoquz5IlqAQupKfuXTh7dc1sLdCr8uA
BUsYP9b8I5Hr2yLhsxFI8aHRoXqQkG5Jk+jCpF72jgY52SSdRZblc6ZqzyU+9V1hdmpo1VV02y+i
mPcN9s23ehy6XaKj1qygVZrXTNigBTE0Ch6n5gStKA6qy9jTwCvIwpSMrZNefGWj67XENw91E1h6
fpG29pq3V3er2MufI+xBS/k9OjexeKtapucgiSRzfLeug85afFMkJ5eAjiq3PmJ7PiUlaTdOsdOb
+ao14pAnz1H7mcuPqntrZHGJc6qRNavAjbovKa2j2N4Xw9glfeGrVswfHvAFsamblsE6aodFqTwO
+4ADN2DtyjOTDPLAtGvn4WUwk88KPFdXzYyji1Mmy5NWrU8TSA5vUV4kcvO8Rkc0wL1uw12OAxxS
wTybmCIWBGwt0Puzqel+CRcvd0Nbm16xoCJeKO/0qYcJgPgCRpD2Z8cE4tLkn2IhZSB3nrNy2QNx
exKb0OaIcJraHQMhJftl2Zbn6N1+nJ4qRX932+7SwN1Xq12PCz8jkquyPrM1xpmP3jc5gevkgezT
O7MlrEBTgkInIYgQbG5kD0XX4/0372118FVbhQFc+fhbSEKP927KDabhqZK3vaAm8irhgvdSGGkI
hmCR9GOl6g0obRrMjDX4OAurBp8Si1qMTc5rYvlLFM7gqycRNoSdeKVb7BLrOjKzs7LXsRRHvKIk
doyR3/TMDK31dTXUY77tkJnxpe8bLNpYpI0+SIh31sZp19iFH7ufyySvqwkWORv8Vv2xQnjKqxPq
qr9Cek2E7rtRfRFm7k+YWnetu37hb2FUkdw5hPEQkbS53qF3M6b/yuzIn5kzKVJCQsaNsNT3nT08
KQ3Uc2tzOjZW7e7EArPyY+pf5ihcsWcBttypDD/FBGaXAx+quWiMJ71uPy35Os/KSQzHeuh8k3MZ
Aijs8Tsx4PDV0QZtkLz3zrcExPupFr4mceekNvkW+s5KnwVFQ0f1tvl29eqNPfQdrhfHxRTYTrxP
zytTWgM0ZfbCPeK5x5AdreM5qa9y+MC8GGSUuf1AAUA2e+ZEXpbeuoMJmLZltd/w0e+O46DcOxWm
QvOmsxDI7c8pBWbZ2UG8ucmM4lx3nZ/nlZcT/NEoWNBShP1fm9XOtiJv7B5VdiOGRrkx0juFxJN2
zq5yCTXR3Lv9jXQ5ucA8grICcIZOfU0VXGiF+7IOJ2G+JE7uqSCQI6oVzYn2sarfTMWxNm+4XBy7
2QlnRlBKpgQASL0agrjAVeyUPSjflioZ6o6lBcLmTpZbgVmUAT4LTgMiwdfxEi1b9sGAEKMC/eI6
ZzyZxrmxw1GQqlFC5DjGkc0e2m2j/AbA5DFw8gp2f8dkK1iWY4xkWliCy5t2RHPGlLuvU+KaWsI6
mEeQyOn2P2QcusZ0Me3Jt/p7IgRQb8/m+IKU5pnQLgEPetR1tGg12jQkuv7XlNV+ZBxj51lapF8m
Lk9FhaJreFT/kMRvNY7mjmczO8j2/XXqiRFLi4N07AdizbyJEKZBrChojLIT6feYDJ0YGjGXDstC
/PvJYQKdg5za5pZkT8/iwVvOc2QxCXEQPd3CE+WvZluraCL8mq/TCt4eSsI8YJMzMB6WBeEMkLNb
x0uyB6WZ/FSfjjZezah8LutfWtwhkir8U+39Iuh1DSOwjLekOK8TVaGp78BsBk4JoRnQL3YmtbxJ
ch9zLdb6z05hz4CYh0n3a3UJVjjJSW74RXQL0Zzj+6ewlKBs61PNP6JWlwFjkHBeJzUPIuspNX6Z
TUmBg8W3YmSgkwwNXU9DeWfu86yNdwPOfcYM5HLaPxQg5UjEPkcGUQZaWGh3mOI8NsKIC0Ax5xA0
YBpbiGgGoZnOs8J6dlGfchD9GZeQeNoMinqPR6z3IrJPhmHc/h6zLfySCRNhSNHr6ngmj8e2X43I
fSn7D7WMznOzJ12GhkH3Ul7UKL9V5oduBnps/1gIWNhMbAv5EqBy51+b40+D+NncsnnKHliCyRIM
9qzcS1KMNN62iuF34ojbKfqpuT8p2ZQ089razvZ18lTHAgt3rO0JTb/UmJ+i8Wdc68fVAbpLwdJW
JFm0oalibHyaGtzJ6Y8u+iib27VHxLxqM4tMhDjY+fzo9FOgyPwJ/8TLdqS7Y4uPuqW26hmyl3e2
UV3JO0OCIKqBqUaBtaMR1LhvZfWSyXSn44hwunm+z/Xe9K0c3swGZqH8Nl0UjfrBIbiqJzYOsj33
rK4ZrgkNv5dPrQ7KPF0/2Nw/2GC1l75PfAK+SH+hgT31uSv2Wt65fqllOPKNgVQ1d1V9GrM46GxO
iGpKfs5Wve7SlEdBZ+kcXTncWUv8JrGux7kMhmm40SEhHhKTIJPcNMYgHR3rxVny+qmRkX6RI3tH
skrsZ6EqhNC2w0W2AHkTGORkH1GLstIAcUFZZm7PpfbiFO5VNaEu6+l4y6X77CRxkGMZ9frSfY/H
UQ+gjD7WsZIeZcRZ36nkhdpsYHPeU8dk03yrFet9oifiQYFR5KX5/CvDV/E1TKb+FLmSzYbMma6G
WkNBV3GFzpCDWboht5nrlrFMz53KmwGXnYTk5rkttZvRLQKty5iQm2Gmk/Szdtbr4Jgc+QRGuMb4
aaw8VG3eXKf9ecija9P1JxcWIkg41NQx1COLk6RYv9JxXD3NZOrFvp4JIZdohMzUCq/N2p6CcCar
OHans9Tcj2VdyabKe/a3mKxVdrHXuxY4vem+Qkp+iMzF5GaQ7jH6/1S75W1QY06N6NYtqToW+9SQ
4LFQFOYLcTq90bwlvfhK7KXwWaRodivDL89yuy+EpEPmqPdrauA41RZmLRU6gyy3iZWDZETC+J1J
ZkA9k9ZKssxNYonf5VRv8J4Z+0j5qLXG7ynHplwQWDEara+Pbhcy7DhM7ArltflYZcW7m2fvTVmU
77hVuJa3FvDu1SaPJDYnltDIiSkQo/N52M0j9dzkaPm+o3z0jbhub1SVIhoDN6ZCUqN2TWPrp8gV
smKFrRl2Q6eH2WL017lU2mCowJGvqZOQL5AR5ZN2Nc5bdTzT4hwj3X0iiZ4mNd5lah9mCckUWR5q
unloiJuA5gcKf2T3RGp7VXBwGbMIVpO4mp3VF/MRc4/LJkjC/ldlXMyxI8pIr3Xc18sUWszz6MIL
866U6qs2tu05avX40i0F7t/MbP0CPhWXnNp4H5xsvQ6Ug1EBvbsick2LVFMyZ0SGAYW23rmV+85w
FvvNoP5Gm3J3RuMcSb6pSDxvkgPqWsH+lFamR0cd7pcipvsyhRUYelEFPAGdWWziHhYL57riUJNz
8lt70uEHTx1wILtLfc5Z4vcE9nCnMtZrNKTTLobN6NGx1xeCrthkaLJPWKjil8rA2BmMsxQpRxX6
226B/98QByizdKXM42SVg8CZTfuhQ5YqKd+7zd8bbYe3j+t1u/oxWR7Jz8JDDz/rWFqb/Mkexci8
biRIlnndlqQ3vJeW6lUuHuim2sUjZXPb+N1gHRbWHsuaCeo8RvOZkNL6MPbRYaVHwS19UDAaKQlG
B+Y/xRh9jIa63tnYy7kwn6vkcWlsX1F/Taa5w7TMqi7e4S7Z9cq7xh2ViKLCueryuROvA0U0rtnP
bNCOODLu+8GGka5trHUURWAnUbEwmI/fiEHvE3xW1rNk+seONGjTgXW4caf2JGRkNHBx90MbYAfP
uooT3yASb9UfJ7JSlO+76D2c213NJXNOAH1GONmG+RLV8iElO6JlWq6DgCdwZ6KEbQiCrHZNWt3g
7T7XRhNqbCwVWDpI8QosLWNLBxtXH/sor/Qg0w3Hoq5oTw4Nv90Nk6c1xYfdrhzcfRcs5CvgBpyD
SGUhmRBAlLB0vAMJEjQFht8KydYqEICw3aiUGev0YRjpi4vyVKbp/WiqZzSszrO0+bFKMQHH+sv2
HmSwRQZdXFr1nOFaM5X8oNfRA03FjRwfl5glUWlv72oZVCQ1SmaDOXfemMtcO6fqWdTxuVS1wzDd
l6O+byLE+Ej8rkXnLe0WWVhO+0imLZ1ZRWCffTfrpBHI7GI5Xeu5W9VHqWyRHyK39WGcdWBovYHU
sQQRb8Ml1ZujOK12wxYEWBIiQ8FTdNSkMYtVC+loGp15ZsuD1k9PDZmaBQbjnaD3rZHY7P42Esml
SIsfCpwRhAbfobSyraDnZSefbldVmT+MbtAsXEtEXjyuEaMyJKodXnLibqOmISeEZ5CyVXZ0Ozp3
QCGs9cTWh210pzUe2QLqYGibfkcjtEVsEmN0cnGcU5DtI+wiatmGzB/8fn4iveSpHgsfDBXFhwhG
/CckT9lYB38Uq0mKVhvfpkty3DTYuumumehJFnHwlKQ6W8zd9DRmPW9cRoW8xM1H65znUbu1bMAK
Byeecu5c89SmKKAYdMJ63SxOoq5ZkB3aDMeaF+t2Pddowpb1msU9ez20BHUv/oO581iuG9my6Bfh
BUzCTa/39JSZIERRBSAT3gNf3wvQ6+4Sq6IUb9LRE0WwSiJBXCDz5Dl7r81nYJW9SVKD7SOEWEkp
LSwH6Nu8fuuG/bwMuiYThgK1CAPmZpXr4RAiitBksuvS0P2uT67xKR2ZY3Eigh9v30p/NkDXRH92
xlbPjCa9a3o5oJixR+FiMPNTDJGGj/jtaFGXQ8CXDmEjU5YF8TdzilSg4Fpoo1tv0o6lF5W+O5nl
MZ/3De4og4Rd78vR2g+Ma8giQHVIhwV2O1MB3GWBxwoVYfedDqyTaEzXRVaF3dFhssVpKWyE9iaH
1uvZSHhiHiD9chZKIm0gZybPw7gk7ngYkn0vWRZXQWsHihQ44h85GNeYAOiTAl79asWulZADJeye
Q9pEsAEbc1XGtXHtAs2C/0y3nV9jjQKwasjuaINJPPnlmBbzUUxD50LKtB98qrReby8tORviWfkJ
c97NhA2D06k9oSyYWYNWgEFXa902yTYDiX2I/fWx186Nl+nDhugv5d+TV0d59adp5t/JNvVfUQ6I
vvnlBfA0KKDQMpGB/zofDLWC8qQLv5kkCI57wsl07ykqYojRQY5M9c7Wptx5F7Ui/zdOyyFljETL
lTuLHzJlGHYBCo9OiEZV4VnxWXKDSRAbm0BwRqYOCe6DUjdQggnFk1scA4MEC2ZrtZ1hMx00o64e
Cs0ejeHVcQqGdZuqN1r3KW4Y4PjYdwEw62fd7E0cOGVdQkx217EKib/ajwD2nYo2hdeGFAqyFHJa
N3DGfCac3Ri2kolnEDpk9AT0Y5pTgCxRy2g/2w1HvLzshToQwey8S78d39EL4KnV9dad+ASNvjHf
Q2aC2S3jiibq/Uaj34pP052Fh7ouyGY0ksxI7oagMNvnoOd8dWok0XUWPdA2RAwVUQi9aa1QcCad
BsQsx47I7/t3YY8c9EnWymp3H5d6Fj5Vog2+qq6JcUT1+aC/B5rKibsVfliR/mGwkJXvcRP0dIoC
ryDjijhU33JZya3ialcGk9xM9CTBFT2Q6w3nLJe2G+/tztE8/62IK1AdpqbHtSRpzoicJ0YILKpa
WWfq2ADvrK6hBuf/Rcfl33+rQknR0uB6I5eTCLXwxrvEz7Mmviv0fTvO9GfOkb1+tEPXiu7TEK3K
xRdlT5eyio2Sxl/rY4Fy2sbZmVrrh83KzHEC0+rS2T9twkDN41i2WvpH0FkF2jYdU6v5NjeG688V
sEIOYk3R9z+f/P8bpcP/QyOIiyD7H4wgVdxUv9o/5n/wP4wZdAEw7EDzAghlNfhvEYPl/IuvIFeZ
PhQa0CP/q2EwvH/pBrA2FltWEN8QfLv/Zs2Y/4JQhyuWvwC5EObCf6JhWHhefwapsEIJwuKh+Vms
UmBwf12hZNRauhZ1Nmsqno1OheZlpDcVuTgcOJG4Dyj10q3NodvIuvcExdR2bEJ8/U5MH2NWVg0c
bRKPk9QYV/HJht8kiB5r0XytaY/Wx2ysX5JZQG+m5A1Rxd9zIv7P9ECuxa8xY6pRPVg41iH7//pr
VAj1erqxJDMHaryLFRHXvBGz9E7UszBuNktEddajR9P3qs6NG7IH0mQUJl+/snCYw+rs/Re2o/zY
liFjodF1j375vojGhIN50c+Z9/AtfyerNz6q6ueL51ZagEmR3IPq+/Xi/cYboFdrZAOPunFzC1Ps
pC+/LoJJoc4MM4tVZmnUiKjzd6Kvvy2Cui51DlInY+pPz+7f7FrW/OM+PBIIrHSCAICkknsy+4X+
hICLLNaoKEIavfgIGIEc+i4YT5lmfHdlc/SMcphrj32JHd0h+O0hkfbBSB3+KGsNYRWKUrd+Gsld
XtnuHGdMAbfIrUguwJxchua6H9tu28UoQoshDg+DPguuIM7RD9lPbQ6PiwDS0CTn1Nb8c+PYv3lg
jI+mJ+65x5uHi8qduU3iw3Pf0DeS1rxtuOlUnvugIyvJb9exq/0x6b2NHQRDAfOB84L56Nzm0R4Y
yRUUj4/6GOFBn20X7AbrXpVv//wJGL+yjJenGR614GmwkRihVvr1E3AriCMd5ddKFInc6Mw8l1u1
PBBq7joqr9hTnB9Bmdy1HW7v31zA3zwCMHR8KhaQR8I35rrmT48ASVJRYIreprZ1LlEeYmouPDQL
cxro7K3PCWXGT0BZ6tHg+PnhdunseG2T9W+u5Vf23nIzcKfxWdkg/Ofl6tdrgTBSwAmJ7NUIMOts
pirbMmRet4WTXfCPOF6THyVkZDqjyRa9fQESR+a75ZUfsHztCNr73f356xuLBQaqO/48lhxCRH69
pqJi/I2tS6waGlr7jil8Fhm0kbRvi4+eFqt99uLg3BJ9jBQTXzVgPyb0U4hUyPgtl3L5eb++skwi
BEugjcyLS/rwwKBEh3/QpzbOVLq0ro7ahR7S3Ofpb9VdDTg1F1wgmdrVugngm7Og0iYprWLH64yS
ehbBVlYa7zuPd1IjN45Wo4rWVIb7OAjc3VgmYgei5CteVnsYcQCrXDtajN96q6xO9VTT5VFTfkwz
VlDTJM0bjvUqHU4Iqr2HYazwtE1MlSS9Xy2QignHaHPqJ/hFYGmvZlJSYClt34z6J30Gb+TdKh8s
cTbqgmISX9Py6JWTNBiZqHgzmRm/luecA6N+JOXjmzVHPfbxIUulfl4k2b2uZu/yUK2DHFCP72rN
ziyJV/OV+ClUHiM6cfYfU14iV48dUoy9m2uN32kW2uc2K7eqLgryQyTsJ+XQak7CraGMlPiq+BMn
Q6TOOYfdKMkeqyGl12C3BOwNDPmV9L47Abd0eW0twUi4w+ruRyjkFQXnyLlhXTVIbqOi8B6sPjB3
vdg5nct+1ZRsQzUyYZnRm4rS8uCbxVc398kWsQOi+rJsk6XO62/etb97rmF+ElnAPkggw4edKJ7w
XUGK/fdO1DNE1gKz2xBkkO/bpMYQ6aXbqHdP9qgDWyU3sVYYq9CaPFBe/iYU62/WaBdzLGszGQCo
QO0Pq5BLhiJD+ZAs1qEnkLb3HvkI/qATSbd9ok+KQVbbzz23vOY2j3Cx1sgv1+0z2G2RZ8eiBXjA
8dLb/eY2/XV9xs47g2Ad0wLd+zHrxQ9yC5MH7epaud5RBvjvLXAwi9XVCfyvMC0eM98B1BA3O8Lb
8+M/X8C8vHx43U3WZ04ZLrx+byko/rQ8N5re/SwYFoF6EJpn25qmHRIJJOWp2uM1N9ZeV2HFnJ/Q
f/7hf1OusC+wM5nCnBXYH/3CNAfisTZZbAaDOdYEZ2RlO8EfYubYETTfr7QwuLZQGTbKTV3a+e4r
odCcR95yacrfVCuG+9f9gboVTjRh7IDVkYP/uhb7eT1oY6n9u1yJLSfeA3SM96oK3pooGQhQ9NHD
Wx2RmUOGpTB9m3DgLG9lJxrCS3EULi5KPVE3+jXatrTZZJaCmK7jJTfRJ+Q5k2vOz0eltOmwWFmt
QbdWfaCJw/K92o7hHlzHub1e+BeVB6gN3QAtU86mGGuRvy00awRqzvylHenmupAe1lRIxRcP396e
VOjXmEUvk0F67zd6empTf9xEJYnAlL1bL6p0yvTI2wFLddYcDnoSpcvwEtshNqDxmbGr+aXL1N5F
/3teFuKZ4OgHkIly6SWgbJAIOrVHc7olaxr9EqMR4hkUQJSmC+NrHfrXChPVtnHJYpPa2UsL4iDm
K1a1TUEE6EQL2IuBqRRfwqigV8dMgFLqIehqEn19Z9eV9JbaoYUObkW7pXyeAvQq5UyV1UPIU7XP
9hGS/sl2oRL8TBXP2SV2RsbRbOaaiblOlocw3aVVZ9wYpbiDJEfYgYTYGc/Unhg1xIRZxI5PUBCZ
sbuZ2nqBhTFwrvTjytdvQyKIPBZR1LwMNERtg6kqGB5k0fM3XXzA3mynbQLtydAhwcQm3ra8aV5y
fkyO+wk3drQbooIGPxNIeYRnI+t43bvykre1cQua5DWPOdQ4g7hNFqu1SqcrMdzRTsv8WbY0Ixp8
GC/O1LnrNpHtDhL8DJujE1KY8iueqrPJkfxks32vogKKSw23ZCtUSaslCMttJesXmE/tNe/fl3o8
R/S+nbQfhZmN+z5Isi0NLP2kPHkpYsPHxaK5KwvXIUGY7avuVvmtzSg7StP4DRzT+GuViL7EEChd
mItzhPlwUEiGAI9OTQcUPZm+ttuU1DpA0Uc7dfic6HcalbMBsoiXB+/8T8cF5m3mUIFt/G5N/miR
NiniLaZ2hulykCVb7MMy0JrkkiIuWmUYYpwsyu5ab9QPIRbXjZGnYJSW927eU/PCcUGltd8W9/pv
Vse/uykeojzOTpwr/nKY09vea2XDgXr5tCqzYX/3J8osuZF4BYt0gPNVhOOe49vDciqawAw6WmP9
50eceeukPmVDn4/2H4rCkgzVqmS+jH0SqwsgkWaLfX1YL4dxmgJHqwaLEwyTv+5Sb0L2Yh97pkyn
CbNw0NjVDTLJvsxGGwLi5j++Tfh3PDjQrj97OOwPz45IbTrkEyPjpfQEIhSDImWZCZHbAStQ6Fm0
gkqq4g00i9NSC+mROo45N/Ofr2V+Mn7dTenK4C4hhwxWEPltvz45SE+bYMy4lIWVBmXF34d97u+r
LrHIS2YXXT6mf/6hxl+3LbpBLg0ehwYqfZy5FPvTHu42VmP5UQOrhVHKQfPt5EqJX3yRIrV2RC88
6rb7vpAVHF//bpqQJBHAsqOXwU0m7rrPe/E7zMB803+9E7CbbDpLwLlR4/gfPpTSHph4wMBlQvh1
sFJU36Ldjgm71MwPrGLfOiLijPehdCYIRuG+6N+Ddsx3At/cJiz7hn2WLPR5Wf3n2/U3TQl/Bq8T
Gjj3eP7S4BlK3a/6VFgra8BVJgfgJPrRMIyU5oBrb3rCXbbxSAK9PvhXmlDhuptfdVQY9JIJ1kaB
USONkm8uKJdtHoztBovFJXGskP1aR7CTcQ6a4h7uGV7PfZYgePHjz26IZFg2pHtL1E+ZStLDiOqT
rAQ7x/2W/e60+9cKnN8TgbEPYsEDsPDhsYh41DguetgcIGzgAH13YanNTQr7TAz3nHcLFwTpnLGu
7R5ll7JfqxIcSB0g1UmE+5t342/vO1UVnci5TUij8tfHVLVdKzqr5753KLGj2do8ryZ5h012igNt
X6XGK9nd5ymM2JeK6Qhrpl3nMXuvEZFknkRNQL8CwdFcS4X4YQ6VEe37Kbc2YL+OObpr5CFgryr3
zoLBeHPL9eDqGgBC9TlJ2rdGQ6K5vAlEk9KGs7P8N0vlX+tpOofEOhDKRbMFps6vv6RjoNrxNYbm
9Qw9IczlGfzynoEQ6t8mBBTDWTCdZHccdfv5nx/seRH+8MrB3+f07tDvpRP84fPOEV4GMlb0oWbb
LBy1DBoixJzlZ7oKiRqgXWfVULnu//knGx9/tEXDlAeMEYZL5ietsF9/66DNOHVFKDxzs6FzMAQY
JVIdcGn8I5hZJstxW1ccbNz5KCFTpLRJaTwU0sb7NDNGxqhTtBwm0Mt6+c3rACX0xeT+5kLNj1sq
TSjTcATEdZp2ZGx9eAYNoA51gH2JpRI6Y2zh2KjgHcz+eHs/jUN9bWoDPeVIybZc1shAA+ZsdA7q
u8KcfUvuuK4w3wR0H+4qWz0xlyNg2tNBJBrhHr+XZfyuPIKK8vGcaGGA5BQPYJ5gsNkq+Osdrkct
8zyUuxTGJuig+qo0cA4o3DAziE7bWVW0aUDZ7MZX1WrZxZL2HjpyvMM3XlZs1eY0W4VEJneGDkGV
/WGEuymfc7NEOOUDB+5q+0kAHBQt5EEXD9dmrtHVTCWswRNWM6cwmPZYjOCvBNOd7Wnq7NvvwcDn
3UTRj7JiL/GtYpPK8aXthAEuwH2exUIzHZGExiNsYnuPbg/xMb2+CJRi2MNCH+tH2yQkR/ZfaO5c
x5m96GY2c9dE1tcUMGONAqeeSY0VyMbErD+NjSUuQ+s66BmQZTkVPZRJspaNkKbWbd98CVkxcI8A
rptAEeKH7wjhfhr74ps+xuPFwWj51HWQncJAasgXxWNNj/RgN2j4qubOk2FxGRPCML2Kyjh3yFIu
YxTULBkqLMI7KaLhe5FZRAihSDQdV9y3lMfrpHIfQxeSytJfVKixJyu/GYm9CfuQY1bkbOrSr85S
EUNojsUaoxXOk7lXU6isAvNW+kddefVKNUVDcl5r3Wfly2LYX+qa3M75Nm749LMbpCLvYa/lSKCN
pv2hwSZd3nqTVOStRmcXGc9wXf4hM2YAGqX+Qkb4DCdEAokGg+fexDvl6u95aXmnlKdsJav0j0Z2
L7GDeL6fxzn0D9ShKYOLsDsc5zrUrSSK4SAnnHRS7aKNII0XyFWq+lNmZe1uQq91dloRb+hp6QfT
Q8Mc5VvbKpLP82X2bg4KiTH0CvkURdr8pYgrDouq3y5lHJnZDV5Iu9s3IZWtP3sGw75jVGA9oVxs
IGxWYgtH1dyENqZsNBE8czEcvqZvrrzHdSK6T8kshsoLteuqKbiFwgQ2Nn0vgqi6kNEx51viucPQ
88T5vzp2fkh4CSfJISlwdfvmAY1W9rCsYMsNd0xGy7i5nO0IXNLXsuG8tEaKxrrZI3qWTLLnqqFq
UHjRwFSQPLZOxqmzcL36OCLKAp6P+b25VN7UbbASvEzuA6u0fhjox25zwMVJj3QsYHC847A1rURg
oO0bpl0pI7oI8x+l0cJPUDouz7lEqZiI73JoSRxT8YIgSTEuYwyVxSvScFf3mtqmmnmTLNPwF/To
MoT0DC263xRqLlT+KdiWRjZAajCoUMbaao+D+aaT27LSfKT0IZO6sBjWyK/jH1Hnn8MQEvtg1Q9e
FqeXpFTfEabc4QxFgVtlX5C7ufgcggffp4MS6+iPgEEMztmILQNWA0iprBpJgJysu6UajceyWid0
yJBdYcJZ/oa0vC8xnlDWrBn9pvMU+aH1Yup045j4gJ82nfEYYnTchUqrbnhD8pJzf22W47q1k/dw
mmu1kMorB65rj2Z2nvx0T7pPMR+7rQxLa63VYlv4ENdjT9z5qk53SVDJCynWW2ClRBtF0OF7f2c5
GQJk9tZmKr8lQQY7TAyH5TWf3PFIKxd1qQLd4KFgaKduZcGA3LgibC96kn3PKvxck17nP38bR4u8
c+TTnp4aK0e2r6a9Tit4vzw17QihFDkDQQswOAxN1YfctK952CFQGuo16nGxZ/v5kgYW+gpPp0tc
+PCK22QfCOc+8KJjHOvysRP5ax0KFpe8/APTJOyi+XA0iGQ92bm7NcwS3S9cOo+idPlfPoilPcEI
0brnZdioTr5iYSyPVhXrG1frS/pFWsZty5GQppPa5W6S7+iimFQep76p4ps37gHVZNcwiq69YYRo
N83qJLhuiTjiOMRogiKUU5W4y3EJrRFg7yrmhEj2EJsjdDk7w5HDgobcM3Iv3ijOpj+r7uy7NvHU
JdeHCVBpjVNzTNLbEFBGzl/JTK/vIxFDmrMwGthZ/CSLg67GYSOmtt8PZsC75ID2KyqeJ+a8jASe
ehNRiujSlkMIWOrQUT2SiUkjbXGctkao8QgNipP1j7j01aXy50XDjvOjJ+Wqqex0Z8b4+ODUTkdR
imRf5TJBlZqjEW85HZRKATZl3opQP9x3uR3Qi0GbmupDfUES85W+zTrPivipj5GdCJkKgi0Qk+ol
o3Ab/Z410XdLx8Q/x97rZEPbkXZyAskq0KXgMyLIk1ZVeGraYWsOwABoehm3qYzQ/RrefZGkkFgj
Mg22YYSvCMzKeLWyzx3Sjz0Q9BlczphmKtN73MjZeVnn5snDMQ85KORRexylYW+GaWxxe2t4NTpF
SosBZtbydmRuHrqSLJnlcIuZ7xIK2W9GbcK1Z/XpGh/EdLEC/d4weO0TpEbCT+JVR5bX/J53K6MA
BwJYDVD/XCAj3rzqXdyfvJSPSRuaa1V19SaDvMVHPD3oE6xdMoxpxzXqKQxa4xiasBh73i3s5PWT
BYuAt5mRb1a/TdZLNw1bSxbt80SYPNJcPzu2blGsQ2tS8GMLsXEq9s85jsa1aTsPDZ5TDlDmrnXt
H8vaH+ItXRsQvp5Cz6Cx+oUJXdG04gSggacvJmW3M9QfyxtUB9EmGOmS8SlwVfK8fAfBNgTB8I2g
jG5rB433xGF+ZrwiUdeKZw3m+CUy7PS+xVo5lwNVaRi8cHp0gi3L9qfZZzuQXKsXbat5rBNTuaop
rDEEXLRB462eh2/L6H+5jt7lMDXAo6nCK9DNHCVDrY65bnwK6oYh1dzb7jrvZCdCW3dJrvHWpt5u
Xi0Le8tpwaZZPeBbDS3W+loi623J1Y50LoFV1ug0PuUyRfPnjDvaWP4hLjR37c5gRAC50ZbODBaa
dwfW8gOalmI1jtXbZJhqGwV+u5UD7fTUqVF9TfGFkaI6GNKDsj4/BCGHMzDyho09cO7Bc48OdoGS
uZLtfYONCiqVoBc8QME1rYp4o8dqJhct99qckUtZAle8BQm0Ld3O3zR9f1g68UsxMSp41kltIeej
FmGvYLDnTcflL0zSPDoBtRhU9IKfgEH95zNQyNehFe7PzzNqu+hMGQobuSOnhOP/XKLuafEPq25G
9ix1GC0Zxkdi2kGFRlOrbQoHVvB8+5c9bYGYNqhap7zbpYiyd3w82ZEIZdBKYjxXriUPHt2Q5aOt
ZX0Es+lsBA/+ZvIa7WRjFC49Az+X0/R7MCgOBD7xbUjavbLH+qZq9exndbkPsjjcW4OFh1Af05PU
tBuRVDso3vmRvXzawMFAtin+3Uefb2WghqMUDFpQJW9q5EVrEXnaq1sNGzcv3zG24PUeBihApDYj
tphexzwqzwQ2hQptSxSzaS9d+47iH/qp/VkYA7CFLiNH2efU186IVuWJr7J2H7HU6bvYGb4t/0SZ
hJSoqVnHyzCajFq6jTHiIjsCRKV16WmpujgxArkqXHdHBfzmmQFTaaxK+9hU2X2nJo6SHDiX72h4
TXrO3PDI9TfXYFTaSo9y5MuO4mQUSdCoqVXtEQmAIJ3Zsp7UkyMc7J6yR8/G4WhEjDnGsM4eGuDU
g/bqm3F0E5F17qOuvcaWvB98GviVccfBRV1lAWTU7YIL/hZet3meMPTILcnqwdvcR8l6eRTLKcGe
qJH9YMsKJZQWrb1MXWtoIIOv8JRYbsOoodx3BbwSXWINaawAz2/8VQx+enJlyIiOwZgcmhFGtdnj
eMs7yky/XY12CVtpxIJXyifaL/ZRxAMJMUuZp7Vhf1BRwKPkXhYBTtQS2eBP9Z3+EnCAC/KkOk02
mQRUN/iJFE5fX5qHMgjwL8FtYa8rk2NGMEFXdPmtE/Vncj70+Yj0iAo1emoKWdxS394HOIAztoTb
cvSeiDNZu7ii1pWhOXgC8f1knXsEP9ef7CC4LHsQhwpApAl5eyVQ6sJgRAo0yt4sU9rCwFukRdVh
zLrPReN5u6DENOYGer2Pe8UICFDTzxe3a0jDEEFTUoACZsyDcleP89y7I0mrHEjb9FWzY0DS7FLz
OR/oEuUSxr/m1t2921Ds2sN3XpJut1y8huX3yBxqeVTUIE6coYHSMlMkqwpNCyNUOptjVVO+2D2C
+uxcYFdcy9q876BbLLVnkWM1sAKR7waHbgeyh7fBtrvnsPCv4eBvo0Rm91Nkz149fzvUoXslqIz9
XcOR6pkOgRicLgzPKtbDEDtn21GnEpbFuYv9HaoaHaEIntOBxXgdULVvl0v3olY7Rhg+V2mTBZtG
AmSxrV57TXt+BVNWm7ZM1U61+j3leXLqXc0+jaN/nSWuN6UsPF9uAWkChnpZnCq7usuTkr8Xh8c2
7WBZwOtcd/r3Uf/q1xgUlwV12doLatJ1M9U/tWle18wwdFp79cMyZIUJ/1DwfIWj54LZZ2EI7Vxb
2aam1stZu6ZXfI0T/7gcyKVTf0Z9jpTC6LbLX1/2pLCi/kLuXBFRpcIt1NNuz0T2cWl70ln594JU
T+ldr43fOVxlFIN8ZvgfPV6dfcGJGQs9ypUEeHtpJpflvlG27nEz27vlR/F21RzZawWrUWq73CP9
thbyZCbORZeOf+6Rzh5SL/quWPk2fR15zIaLegd12NkuJ92840Ijq/0CZ+yR5pxxW+6CFZs/Wp2C
BhG4Q94ZkelOyuFC501gjGl+yZvyM63F+Ki5wyXFIYlX2MCzjHUJVUxWbPzUwUINhrYFO3PNIobO
WfgYcmxd+2bKpJM6c3Ic675SLNXYfo/0wyxygDgizuvhtS4TqoYJ61FtI3yA+rjcgXGWK8a4qfbq
RVT1CwgY6pE8AiYI2Oar7eX+IaAgrswMelVehsihS7qeuaHtEIPO3qYZrak6G3wmoBUiaO8lFELi
odr4UKg2XhmiH89xgx5A7ySTUcLw0IvIZzlWd5OI4nOGs3qqRnWXNPjFdW/8ZnWNwSkqdG5ZhTMb
lswq1Vib+i6Wm7Ss6ueg+AaoDlMJGtgLshSGCnCIThOuFxG75tmglNoldvmYu2158Iqk25V93W9F
pu2dgEMFxwn3ixr1VVXhQnMGhEWlGRWH1ADp7Ojy1ARoJJQ9fTZjTs2eFnoHTeeT0C1KW0Ij+hPn
ty9l4bYPIXYGYZufFt4ykNeYxRUbPsfNQ5wO8XopdSglm1TsOLqWP2sIZOP9RdYerUiDouhnqQfG
eqWX4hsFGPRu15pOs+1UG1LCFmk0PFOSgdKBZVA34UPs45Ekgwrun14XB4Juw7NLn+Kk+/ThK+tU
4BfYQOPYl2AKeMbVDamlccXc8glzRfGciqh4BtcFQ7wcHsVYWPe6UW7yMJQXQpD07IyZU6cDFo8v
CqlGVWHMwgT2WNfuW0ckDSPpmO59+QxFqLn1ubfW8HZcat7igjBgKn1zS1wBDEYvviZRwjFMPkOK
4OWPSOsITRNVg8sA1ovrtW6Mf0gjvtPKBE+2iQSqNT8p9zKhW7jmlnVKHcLC0jALjnaDIaLIQrq2
oiFQpRv3s4EJHft33itSrxB2Mf3f9j65EXEe0/qMfXg3rfK2opKcUibK8dGML0b/5lhcpdYMOWe3
Mdm3Y//D5rfkY/Fv+pR+N2MCVEJhDet8EGzTmUsoSpZH56zQwrMsa3tf6NPrhNeV1yF4Sc1ValZQ
jRP3peAQucpj4EDYOcJVwmu/SioWUlEcWi88SFAOtW2I+8nBNJ9Wlv7cZBGuGSyE7TGi9melZmNa
ST3dCkEDBMqF2EVp0G5NM7iXFZNkm7POviBlFUqGP2xlfDQrrMNSYtyhYs/Q1FnMDCOwq46g90kj
pF37kNaQeVTHsraiMzFn9dzdLPGvh1WaX1Amfc75xDAHlt7O0zhl4kX97GEnoRURPxNORmjkAKdl
MpNrL9alCKujG+EXR7LJ+CZ4qrRaQfNZ1SG5gEMh3qWuPY+h5p6kn3mnaP5j+bI3vX6da662Hkae
xwksqDWl+iO6mK3udRb4Ir6SLc1K1RziuA6uldWdR+9qY5he6RXUK4sDKEea7nMftZzs3QwiCX6i
NcQlFk14HGBYV3YDDgeFebphBI/HxjKBxMXsd30AS79+Tsky4QafPatX62xgy21K/rmt3szwi1XV
DxW7JEnixipqcoAsZJRVwmnXfU+SXGJZ3VZhfqTVOZ3Ssk43MHGPhmO+Upu9a/rXIU2qnWjoGdiV
xD6msX41FJOxA/BJh58nahDSbqBe+hj8qAcMbovf7ezZU7jNaDKtDUXH3JaPbl9haLEZdwLvnE+D
j50eUuC6QiMipLglAOAgBmfqTu/XWFizvWhDyabTrYegMR8NLICYyWtxkPnIcaEXpFKJIbq0PIXK
7pqNHlr3fk0OTKrQloxNeUwchnDtcLNUrJ31KsP2B4xYOkmyk+N738l4ayE9xgkf75pKf+9k+KkQ
1ieLhUYlk8aGKdfSmnKo2LA3RDtIWA7HzCLXUReYlksH/yEe+lNimpsSasQOFXF1FFBlWB117zx5
8sXX0+IaU/cRqrJxS4YU1HfAe3RIErDU6c2kb4lE+TR96w0o80ogk3YLFnpXt72VF0TDBSvnFdJt
r/cOvscBA2xSUvhOTxAG74HWRTt6gfsUtHrgjFf036+ELAfo+z13Y7MEliHBEDXkt63mfY75HddN
7lF6FC6DMQw9Qzw+N6VmIPcxn3rf+I6bxtn1VsL38PIfpgYuB1H/Lh4985ha/rkq5ausC6Apdf5q
ivA9kNgNQoMhBzrD8Q75v0YCtnaD6u/tscZilitp+3NF52FoGkqpnL9qW3e94zE2DcDFZRGEoVa7
5pHx3YvekJSqyzidISZG94xTCRQyCJkOfHoEod6eTs4oq7Mz9efJmqqZR/ulFa17tHPBkzQEK0xN
dyKnazbZRXfAO0dwZSc2qHzf/KAFAVB1n7RnUXnhulfEAPot81Llwa1IEz4qxnf5na/X13Cq9b03
ljtyqRgj+d+GcQ5Cyn/Y2P4ObUzHW6cRtuqqW0WTdtO3DVgQOl06+9uqK8FaQLtdaxPhFjbEDHLI
V1VUPicpR8hSkq9k6aQbwTOGYZaB/80Qe6cDQZExjgIn0o6jT4BoEbhn6vvywREDPddIxuvJz9pt
52sggUmWu29j2znrTX8XzV/FYWlBDmz0c2NTEnLW7asvvdmeXDwZa5EFNWd1tnfTdqH8VS3yXvBA
eloakPb2kW8UL52uhZu+Ucz1ZNes65H/F7Rlz57bMdIrgz/gRNhgAiC1Re0LLeoj7LeUaK46w4Vo
itdKJwUlcAZtNyal9lCU1Z7X2jqx2T64fZ0c+jSCGpKU0XNXw+BBh3RtnR+F4NBXyM65N6bEvfdM
WDR96O2X/6R0RN6u6VRrgbtsPbDmbzyIAuZox2cxndHv32vpYNwP3Ehs2QW23pTE50g0a9A3lOQt
a7CFmO7iF6EDrGKnQUo8yFpAGkKlCHMwISkhTP+LuvNYjhzLtuy/9BzPgAt1MeiJO1xTODUZExhD
EOJCa+DrewFRbZWZXV1pNXlmbxKZJJ1OOMQV5+y9dvcEdJrUrkB6RzXUpI0iMNphpOi2ODqbgxtG
aOx8jR3jrVUAuaIK9C2ZUnUog7cmMECBdQF6GA3w2qS/OrP4NBGK3SY1ZyWv4+aSZvAWkYgUJ7Ns
4rtOb/VjUVovzNP92TUGP22d+WbumgG09szlovb5PaychLk6wE3eiONYmG9KivlS7aXVivP6T6oR
UoDm0EfeV+9tIE9g16vm1nUH5+AV/bvuDHSqVFaD7/n9/wny31021SUEGC268bqq2Vjz3O4clskX
SBAxRldYqy3cbS8V42VAvBmmg8e6EZZkW3EfqcHhNnFOXt0x/juJuylU2Nyay5/u+9yPG4pPYdCC
vSirkwCScbJurB6Zs6QfR5srdU49NTivl/Ipu49niomxqVtbz1K3eltUO3OMsfmnj7mm+wqcK8as
XsteNHwteRI/mBlhfZ5TnciHeDTuI+FcojinWkBnnD1c/jABu+5r4nOCMHqvOrDRVQIUM1UOmah8
4I6itsc6s4ACkgAtdD1N28AnmBISlCMb/M4gkl13UV6oA/PBtz136l4qG+1ASOVfgBiwMszEPQVl
H1TRXWWhHrGcjC3frIZLm+UaSR+MRlOGQZi2IuGFrKFzZ1mlZ+LRycoPj3I7NShaN16T7EZh3jsJ
JPvArG5AHrmHqUMVSGrELia4js5Uv3UiC7J2auxbDbFnrklkJfAPcY9BkVs8URsc1mhwRu1nUM0f
HuI9BwXRLu8WESlC1byJpr0n8dhST4w3ORT+TW+Z3zozCs90PZ48vb8mptkdg868cTOA0/jXggNs
7E+wtRPmZOYxh8Ac9q8UfwVwLQeNZGXL7xTaXuC5UDlSBQskRFc0J4Wv01x/0sf0GrnWiFd3P9iJ
+xpX3Af9I8XIAOlAAIWO4M++AFnfWu03d3Sw05vtT0u1N07S/tBT7N24bXeu1tVboxFvoyTLuQ0e
sZX121DT93Wb7BDl+25nZ8t0yOwDqEeqId8WaYmq1VD0Cett2TBNaDkcGJ0CltMqOLsJqJO8xS/I
/3gxa0Ops9BlRX8loKkFdxoTUOecLKDliH5lvevYFQMB6k/wFX0QrqjK3qx6+GwopGwLb3oskpo9
njAA5dnbhGQVgHBHEYYfLQ4xn8yTlyKOn5HwPaZF9FDk6j0rAZuzzf2lCF13WRc7zoOp5YDGZk97
AZB4meeI9prrUE7R/W4k302RhRDrEMQyKQlPT84mhxOFVCBm793K04/GUdRYLHUfo3meF6is4ZWA
iLLCh0UERSbTvutGIvzYcW+SQX2bUGMhWqENw3nz8vhDy9RbZKePHos4hBwQyJzYQ+eDDevQ5EVL
MaCKCNR0z1pAVbCh7Q4lCx9wW04/5QQfkjj1VF2LwHvK3P5nlTg/AfdXW6tlHA8zdJJJgEUQkSNL
Goa/cH6oxDQ8Ig+2jrq9uHxmnCTb3CXhuR+m9oSQYXhk32NcI0zEMNP5aWjp4WGEEo0GKxse15dE
ifiBlpPc1+VbAfl4cAriy/ru67cQzfc7YySQb17/RKwHBGZr1u36U6/ImGgN49vvv2AT7egXHSFP
v7/u4Ee5WVNef7+7p8xTlVKD/ufb5+OyktbUcFy/Z7DTemykn8SRcxqnEQmSyYOdGhQPuu4qKCON
Y/OzMmGi2ibom56BaGTBzkD8o+O5y4L6UMjyZ+h7eU1tRapf3lxujBAToITkj6H+YuX5aUK50g7v
wtW/I4I8VAmiG0QGHzPJ5/ngzT6ZxLSouepBQG2t1pK3qtVuKpMKbmoI9PAxxSw1T+hnBzhbxZfS
qrcssjWA2tCU+jm9dyPkN8KUx9KF6knP+xtpHfD9EF0NHoELrgN88A4sL1KcOb5zPffqjvYIuRNI
aMWq1RDGrTHCwwrbxwC63waUzB4v3sy5eG3uKp3Ze5zdnyTMO1oBydYNxm1vBq9JQI5yYgUXdDWG
Q60icGEM9j3aATviTqKeQG/YpJXYGVTdLSBKW4+cU238Nid1d4ifTDigwFXktk0LFCc1sDQU2JWf
GTSTm0slx3rTlWdItm8VuF+6Qc7VppHrTz0+UcISN0t0W1Sg2nQihzEmScGHzTqJNuE2SGqUl9Cd
UUdEEeksXmGmi5bzJo1b12/T72TReJtQsVMCCERDPrAIbUh4dGR/ouWRHTo7Dzf2IkTUUV6bLBI3
Ihe/9Aw1QI38bVt32VOlQOHNCfCtGXsV8g1Sgx1QcJYZ37LGPw6WdyVoOzsCsz9AbgYGmLUfUcMz
Wjrd7VyE18YarE2dobqRhjjnIvPzXMKjKpmOm5Kx1mwpiWaTTZUiPZvSmx5sU53silZsyLJGtd1n
wIagbFCwUBekw2B0V3uOmWmTglX9IHbKivGA6TOuEQ2PBcl6y7TGNgtSNWK4xLdHN9mVLkKrSWqH
sgqZa02ib4NQ+9b34fdEq7Rd1CaLJ4jtuE6Qa1m09cby2PGoMHtkEtppWifREcG0q007OIeK4k/i
PegYpRnEuNoozs9hkY27oa7UzsvvmdjlU9oCDutdFn+4Y7b0zHrW8OIRigmzcCLKzUhjz+70Q67P
aBnT8dlx5nlbBWbPij9SNGqSiv0jAZzYInr7YdSK9wCG3U17w7IXZFLquFsl2xdo/Dok9W1fZT90
8D07QmEPdY7Mr/VAQWma39Skxpaw7fqAggM2SNhPgXwYEhXtKbD6mFZQK87PGiXDpCRpNeo88psA
VoiMin7UTSUhfxF5prFAw5MiELTFLo21g5dPZ1OfdaI72o+Zk1wpZhXVRTSdRu5c5gx825gek1GQ
PD1S8kpHaycikBpZlvJEJeE9pJPqoY/Gj6AHidJVEH28zNjTB0S3Mswuq/R5l8WtpPBE+25e1BuR
S5XNnKwT1pxLqWuMHKWCg1y57feyczfqHWQ22Uqd9+V5N00FGz4nDIBplh/WoF+j2aOwN4Y/Ldev
S/tElRrxnw0jRkefsHFjgNhY+7kW2smL3NYXJPQmGkFSRmVRuEvRRKQIfnWiXZkz9XaDbp32iYYB
DmUJaMJrPKWfkoSbLe4iAdQQpYGrsR1faGZEcQfm0TJNUGH6wsGJ0/eqokeMeRAZQf6A3putc8ac
K+zxpa+B/MfjlzBnSj4Zu4Z6oDqBrMKQflZnH6qKXw1T+4VTS9hhxBFVv1pEBOrBCpPgUc+oDRaZ
/gCe4NNIQNWGbj34gduy9BnsYNuL+ljix2fv6W6lRt61qbfZTW5RzFZAbrTataHVwDiMQu372Fwm
m1atnbXDhzOAXRkhse1KqWln+ry7Qc3JN3Aav7CmYYcGjKWVaX0hocG4s0PvbtSt/Lx+1fM3Txh0
WceyZgxiAdFqFvBvCaI3FIJOaia7WFO/kq6/k13bnoYOQQ8Y7WmXWdlzURQOqQpFfhhYKk52Bnd4
8E4ilaTIdDpLtrTYuTWdGKqd4bFbxsc0Fpckjp8iKe7aVD8Vs21sKvIvaW7Zj47Zf+JIJbFAjA/t
3PlNE1/dEPGa8HJvX6vXDOktWzJgnmNAOarBT8tGi9nICNJjwsZxwxNGFSmOKCtnw4VEA2dTFwiK
R9E85ilWr4RpYCIrIjbR2kOPvOIXm3d1eMgztoYUNMKNp3hfm70++Jb5I5AoZavyc2Chko8lTTqD
/OdSCz40ZD/G0nzWpn1WfCV0DoGUtpD4wzfwkpTxKuqHw1NNC2FMPAoCmN/2ypyeWSTvuljHWlXW
je/0wjhqBjMMGvZyV7QaLesMlpqFnxtOmS+JDnuSoRM8teYybczjhEerDZ7CyZ0Pi5HZd5cvkd2p
a6LLg071ctNUNKbG5RbK9bS/mB0Y0awUpGkY3pthhs3T+g9Qj5+gv8Ibwqjrp6QbzWMUc07XHwq3
aZ7qNPRpATvX9RXwJXtSdSDPra8Itbq/Ehngr1/Ny9s6AQ1KvGDacf1eGjeEZeYCQujybuv3Wntg
V9Gr29+/RUTEwbFR3a5frv8I4yXU9fTxHy/AuxV1cmmwOpnfWHlxCXXns6VQ8uwhj0CVUUvCoGf3
WQurdzHV2Y/lBcXQVM9GY2THEAHB37/AsLI/vIOXeZ/98ieEJrN/+SdQ8Fj6XP6rF7Sz8/sY1oP8
F+/w5xf88yC7fBp27ZhUW4aX8j5yxrdilBWbq6i7SdElIR0V9atsennC62DQKOCnXBskC46ldv1c
1q99uchaZUIg8/JT6YWAKdkdnvLBZrEqh5RWX3qKrJqsqq67s/p4AvYuqY44U/MFuR6EjwYVtxW/
ioi3gumPCx8dfu3QoaPUBJRYUXShKHqExNz9NIbkxU6c6lMtvCxROO27k6NXCvH6v3Q2MECJMOep
RJ5DNp+mXysrSPZIx9q70ebWdHpMZ6bullgT+/6ljWAU9x1liFRz+xcD1elNjjFts/7UQzF9y5SI
vXV5MVXZ8q4yLUjjcf9SA5m+t2v9Yf1KdxPzOsbxpcha+ge13p7SwiKhzm3HO+XS+EE7gTPQIgmd
sZlvrv+UuGazrPsw2By8MqRGxKjZbumdSNWg4a/q6sMZl6bGUNRXaszWld7+z/X7fFjNx3c3kybM
y8SbjhLyQ2ddeGqrGuBA6pW/f9mY5vo6FixCCWgH1xf5SCi9Rz71sOt0Y7gr2zE7SkC5DIGLcC4X
L6qfLgKlSUOuvTa3CI8bQJOSzPssndOnuQpqP3FRay3bkECwsgpjwOM9gyOss+yS/GoEgDw5Rv1z
Xqi9sAFClERSEm+IASHjrUM0vZ6ujnkxTY+ji1I2sX3hVBCHCyRPKOBynsbiLRQmq4ZgSHcOXlHD
pXMVyBA8Wl1+zGHw2+H534Nx+h8Z+I1H5v/PeTrVv9LP/Ocf86oW0sY/4qqc/0IahlyO2gi2T9Na
/Db/N61KJ7J7gSvhYHNw7C9IHYiZbfS//5dt/5cpsR5SgdVdbC6LS/MfpCeboG98J0tikWFJC8v9
f0J6Mv5scrItFnVUeO31bxiubS1mlT8YDr0sAFHFU7vNpZYzj8nrGAEvmUfVHVdgSeE1JvMhdnPk
xZR1HIKmWG//IgrQ3s8GfUp3Cg40HQi0dFBoN2ZhbkIvgxBS/43lx/uzm3c5WBdmnrAMzJEWTf7F
PfmHg5UpFAolFGvLUd2zma2x46dnvZH2pdczD4O5mnzAiFf0WAR3BpP0ZbXVPC+9rtb0vn0IXMxT
bWt9Wz/X6lrDF09V2hDHOXSuIaKRQ8F/bczYdoIFSwsM80J1zkKOAcqDPmd3CKqjnhNl6TrmrtIy
Yj0Wa2jnHGXSIBEUxr1npvqWQmu5D7T4qxHg42LRQjtNBoqQYlh0HoF+hIpHyHCS/XLQxpxIjeqO
ZgTJrnKgbBfJyZBpCGwooCBq1G9hBbLQaPXi1vOE92jXmnec8WJByRPfPDVNBzMyH3rNMU8hb5JV
bnFXYQZQoXcAkoiwZRqcG3ukeZLOFTtuUn3TwJ32Uyfx8tlwaevV61Zlt6IWEavRKd4igiBhLLK2
RXlG63XUlOW+orn6po/q3LceIpBuds/LkLuYL/w/PEzX36a3P6Zciz97H9eLLi3dgfZDRhveqb/Y
8OqRkGhWgtXW6BsaGj3lsa4qCIGIge6t/4hyai44Ic4BsK8L3kTyxQizqQaKgzJykmMA8JVab/1O
2QNrPx+F9l50QsFLrNEkbuYUOqjrBjd2Mm7+/eH/xU/3j8PH9I0RDBO6btl/vmcr0NKK5XxF0qnZ
nIo0n+9cO4nvHJFv0LhQeIutw5SolhLNA9Zr2kZS0ZvRiEYh6WiTCMpGSjgb0WmQjIq09Qvrbw2m
jCd/MBz+PsrV8OfQEMU6vJjt/vBk9aKpEQWFeCyr+UrO7m1I0tMmcLD5mQgmTqP+OYNOPStgWOC7
T6uslxTFFAmguouaqfXTsH223OEuTcmCQAzXHv/mTP4/Q5V0TEbK5cEHMKL/FYjm6omsiEHDYDtF
9Nea7hO4QLBHPaFuWhcYsDI4XyOPpFawraeqRuXBvSG2Uu3WUzkpmi0yIuYoSdtDWD0IOtdOjhLo
Pz9SfLEMqhj9LR1q2p/PpudpVpOn4CXyUm+PZs7Gv2Mw3/A83si8Z1Qaxx9OJAd8c5A/szNk4u3s
9BBsgsg69eFwsJqCiHCtiv3QrNAUOEq77xPMGf/+UMWfzYhceImFF9gZ59WAjGP95cKPjTYl5hgw
ujfhzwEL8UveW1lNSSxPOYXje0u4BAJ9RA9J2+vkAMyL6o+QFVChFLIr2pJ1EW1MJX0vqXEm5OY5
r6l3qDl9o/iQ/s0ksPAP/3yr4pp0LIEKTiycQ325lf9wq7ppHEJ+oX8vLfeLXab5EkSkfXb48gZ2
myhTp/69t5L0lVAuxrhGfa0W/pBwmFX3ucpRUbjiUJDOL5SnX7bZz8xl6ZY8OrPt7i3A8esdPohl
kCencRstycAgAUjacitrR/x6TChRjihHhs9YgkCB08yEri9ZEApUuCnxRmaQNvdZlF1T1U17MKEv
8yitB08N9jWrL7FdmEejC86G/ILl2T02UZ4SPZKQVixgRcHQ1qiV/fsr/hd+0nrFbYehFDM5bn4u
/p/PH6GwALmrPgcYm1eHVBoOUDKrAUDORK8PXNSZu4BKPLX/lEwd7KQQX+W5oJ1Ax6Bj7W4M3s7a
N7U2/WfwkN8HBzkEPoUrsPb+1Vhuauj+bQvZaZFjX2cOTinahqRfG/ckALV74MX9jdDFXk5utp0t
V57RfLe3k2r6v5t4lpH5nybs5VikAV3AdHVPYPT9q0/XcUcrDEI9Q9QAPKXK6vh+FmoiEMF7Xb8i
R0dctDFBKTxNhKob0Vaz9VdbtdVmvUEyO/0a6Hr69MrMY2qlMaaxBapPh3hPDaK7hHI4hXHNvsNB
IDRU2tHKy78D0/FULIyGP38WzwKIb8Nl4uHxzL8Yyqk4NdJJqL91JXToto7yG5na58nSTyKiVBID
VNzHs0OdtxWH1e4J+zf1HRj+4/IQmO38noYh2UpFR1FzAN9f6cAQ+6AQfg3LprKKczrVl7zrqnMS
qksDCvo6lNmpJLlbArG59EXvnEqUpPt13ZW2zHNxqaa9psL2tLrszTh+saXCBpdYPwAz0DVL3Y8h
7ZfFVL6rnM+mDkjgDiaP/Lzwu5hMIN2he7Jod3pEq9xb7UxbsEg+Syv60SNTw61KPtbEnt2qctBM
aApPMRlXd00ySr8JOnpyw9DTME3EXkNrF7ute0vLd7+uxAh7KT8KL/9I+iLaVRJWNfnoT9XoUsjN
qM/X9i5w4Yh7JXyLSevocrhbatyCiChJqTi4DRl496HWlv4QUyQ3BnPw60I9rQvUYQrjO3p09y5D
9cEo4rdoQqHlxcabHpbaHvoGm1tP03+foHjODrXsi1vlGUehYVyEiXyjN9G479OchDSRFXdDrj7j
qS/3Wqnd44YDY5EMRxvY1MHL3AdTLk0Hr/rBZ4hO8zwePH0MQV6p6AUp+XtGKQ8Ll8oO6yWWTqGx
0pWYgZjDoiL/vl6qYXBuQQlcMi7xMNHQ6FJv2hPn8N2ytPFaaIF+aKml0uht+LsOdeVktp+bQHQX
sBQ7xx52TgBZIYuxIi+TyShYRqigejbbTAc977WI9AtDHIi7ozlIYi3bcpo7FPiOoNSbjWsXCRJg
3j6KZmPTDn2zX8f6pJqe9NbokX5kr7GIZ9KyKgOrDeLQuCMnInDNp24eb9x0ODVjMO35sF0H4SaD
KLTzSFnYTC0G4LH2nKPiTGJP3rsyju8gbZR7jKWL/mjSbkMbL36RuDG9d3LSiJE4eRPVxTJL7L1R
y2O3sr/kyMVougOZfmxIQG6/D1+VW4ZbnScDTRqblx43X2RFqBS1Qt+7Q3DBgEjLBewqu3k7Yraa
SrLVE0r46RD7UWBybqsfLgoDxIjaGZMXOwHb+LGuIhPY+IxtpCY1XeKHOb6jYY++mIxZreRgZvnd
aBygUMuZRzpWPDk6DDEK8Je5ZDW/PNyTcs5lgM1fDrczEv4NKx4Mvyk+b8mm8mK7PFDOjElZFmZ2
XLeQWqTRic/swyCnN1H1+knNxj2YBfeUBd7Pvkej6BRdxekjeFxF7NEmvLv7znlvreylKGvvYDby
0Ugm957Epjg2bhCH5of17JdWBicpy8mHqetDY9bUY6vik5jTu8IJyf1y3drH/A0GsETfK2siXt3B
PoazS3BKGaLMMHng81rzRZ4Rv2a8GhTCfy9myjl/9gY0hcFEUzEvEJyledMczDDYI2wiEQeO/SCL
i0MWwP0Y7rKke6uU+8Xe4SaBSo7dDk2SJndNwZAoA9vx7RJ5Is5X5/z77Iy0gyBuT9tiYuBTlngV
5BXfpyfCBLO9iuK79THdU7sLt3at6FDorgtLi0ZWP9jzxftRxTrkjzg5UXezdmEwEBxU+OviVwKb
v3R6lZJJRthBORVPppSADjLzcWpITtT68Zo2lKACQlk2GC3LfUTP7uC18NbS7Pt6+teRDDobDcXK
eHRLCvAuRs8uc7r9GMAMSIHjcQwB0kbhJMNtHxdDsl3XDkna7dabCAo/0rCm3P9+mI1izu6aEoCA
ww1sh/o+B/dSZMTlLXdavexnF0fHMjpXPPceJYBd0iTfGoT/9wlTa7vsjZowQ+BFpPUKZAoKZZ1o
v1s6oGmzccnNYMZ1bXxBQkwnm/2t7zpM3mwiu1PhtpJI94pWBVXOIK5PwEDyc1VNHe7vPtiTiZ1v
2d3cI3MGUSPNdD9rueavj0iceNOxth2HPBJx1Hr2++uDZJvRMTIxZXdWdMCO5m5LV4M/R8wqJNN4
MGLfMeqYjn897dZfY/NhkZNVuIfGoFcpw25fNHtiQhhXutQ6yTj9wqML7m1QB/ZS6/y7zpiru2VR
cMvJy7BBj/k5RgQyuJKtQtsSuIAkqeHTBag+cJ/R86wkqqMaDOTvy9CNj15SotkI0skPuc3pjqKA
asL+WbZ19pRNP4Dj74JiSl5je36mOS/PtgL4lLeUFsPGsC5h6Rx6R7vpssQ9YlJgVxqjDAtVn10C
4Puot12YyNa1nonwmCW9atV590n8KsLBu+2xXW4rOxAP7rslCIpZF55GP+hoLWDEoeEr9pqOXXaR
ShtBEZxZsSIUzDW0r27F9Uvb8drE1mcIjIJFk5NsvGQeb+Mxt05Q3dD3mt6PWC+HvcNjI1DvORHq
JtOcXH8da0MrDrdzS0eawwuO9hQe6zQY91Bmh61NjZZMqOUK9+aIBdMo9qrKiY9KK+SvjIm4Hq1j
5gF1HAcDwUUJqtZqliC45RFyMwSF0Sj3lUtua2zwSZ3R8kdaVdtmnlnOKNLqvI5+XJi8AeM4WEOF
JVLH2ksgCSpLEhiz4pB64lNLdPvJqdMvEy/IROVf5TqCs6UwsO7Q1zvC5gGu6zS94QyxmIGunqBV
OMsQD0CBeR5ZXLJtM9qXzBTTqQNLv83j+kdMlPa+6915N3dxf0rK6T1FDbmd5Xw/xYpW0OKmWosA
OEs3Rm1BJlgAlqIci4M+GCgfJEl5XTjudFI5djH1rp076x+F6/ZHK1BHc0ZIlXUjKhTV6Ny3VBVK
z4GjTlPSYnQ+2PI0xEmyNSLG626ZJ0vMoZc+CJ7S0T5VeSMAlQCZlclwKlUSUVnHYN5Aes0hf52I
evmmD924EUq9ISst92nD6ppkcNx6glpk1M4PNvk1+za1YdqlWAFRYoPKKHysnPPOs4p2K2SoMSbW
J0Rc5l7lMamJAiG9bWyH8MmdbPPE2SfT0nFe1ylbMz6Fh26T4u5+prqwJCXlPkaQDE/6HO+NKXc3
61pjfXyVRNhoxdNRJOPoO5Hx+HsXajaDb+t0F0vbi+7sUujoQnDGJOj6zaw10MUuq2fAOH6f2/oe
uwQGDNMgukUb6vsU748zA26mklXMTGxRJgsQOTZD0bJYiYKBzO9w7JE9etrt73G7mqMvkME0LAy6
4Hnr9mQATWq3DsTorYODh/uobhgt2VCYp2VMXff+duR9mVGPupxAbjNJeuCaS4nVS4hUSglKdTw6
97YTkx8F9IeSwboYcwz55mEtC/GwXmw7ZdNg5jcjiJimXwhqQc9umQbwugY0CXYhI42cxnVygsKy
E7IzDnPjIu8t8GYgC7Lq+lLE1yDVs9v1EImDJ4MZTS1zw/1ScFVFcRGBm269ppn9sm0q7Lr79dlv
IPMCVUA7NRoWQnHVPg/Tg6Aeeidp5I8KkMEykKzVg/V2L2oMVR1uDPasVJKG6GZwQXMBaN5nKqjv
8jm+hSEFEbAL71cfn/6yLmzsIlbknxQ/dXIHKUDSRafeeAIGjTBmRDAK7drbYwUstmkRmruuqW/7
cn7VZFqdZiS1kdmfQ+KgQNKn+5z7Af2mPd2WknDs3MjhdC8XoEpwJ0AZ8A0dHiBeNgq9DpmCBsCM
9RZElsNsNRXw4HDuRnlFoZric9tb1KINhwy0JZ1lK+xUgo7q49PQRPO5Ms1blwpF0KTFrVFFP0q4
UzqMI6Jdeqoa8FfT/N2a7XuqsM9TD24qxAg1BvGtMVnP1hh800IXfQ3VE2LSi6gnDq23Hmuv74+i
6QoWkXoNDvgmQI1+62b1fWtPPEkhl2ygUL+xcIXuLNm6ALxDiCTfRMWKtcMCBrHquapyYjtJLAcc
Qy21qr5sRdZwTj+GIAoEexgKNzaAHKIYI/qpgkB7vf6B4djezE55YvfTIBSAnJvT9piy2d2bXV/v
a7KgkYvBG/DxCIldomMSM42Prl3yuwvVkSncGRcNqICdlOYurmipg12BdUigu1rEwuuvpAa+XeXM
CKGwGRhzfNJRvCN+Hd/GlkxUS4r3YjYsWOlWspvRO4iQpWPf+abe/6JRy25yXB60p7whsxDzDqpd
+7tdsaysgsnBzuYhnScQXjkV8jQH8Rk5VG9RkEfnvoQ6lJFTH5aueWC1l25tMj1loy3KnBsR/yrI
zMunadsIflkDD7W1jzBbsH2xTQzjRRkq0F9UHt7ECb8ZqVkRAavhN2HrX9bYN5d4NfMU9p5nwvOn
hZRbG8v8bNrMgEF8FDlatqwr8DiBr3C4v2B6Ae6mnb5rQ+VHVniTCc0EzuVQvmObXhokVRU2wdbQ
dS2Eo4IojmSLf+KRwsVXUqCgN+GCbSpKvzCxYr9kM4UCUW4TxyF8LzM+gfh2MPNYWUFTO8+l94E/
lfVcHGMcrEn5M2vuuppISWViVsFOHZlDd3FyaW5xYhGbQ4qiRPZrJc2H0gd/HAk7JY2DxE4v/nB6
/dVdWjtsrQIWLdT8T22euQeBsllHTHYsFzuQ4ryErev59SxhwMzRW5VNB12k03GusESmw/c4vlpY
9lhkVgYaOu7RXnXgJxr0PPw4B/l8rAod945r+CT3VVe4PeN2LL7Y7apLwAq9TvJ7J23tXauDcqq0
TTGk3rZTyGPGNXs+8+BqpJQ3gnqXCpvLYUzftN4jWpIUM2VHw9Z0iEeVNmLYAwfs96jMkLrdpj0l
SBIlxjDJT1QM2cxDHuCzTAkNgGKhY8IlxF3HRsN6nO2tbXXTbR0j7Ry+gqk5OHX9gD9sm7FwIHGz
IFc3UJfoFkjbjWFoOjkN5pPj5Y+TdyK9jXDLbP5yx2XQ7oIRmIj95HrB2QaveeoWhkalulNStTvl
Rj/xMTtHmyKRAOSy4WHxNlZB0aDWve+Dbb1UjV7Ba5BvkG0Oepjs7PTDtqHSo2D6JLz0NSR3EJlR
cAqyOdumyj2xVnpxWobhdh6fdSmuHpNSkCUPLDBv4yL8PnnWcJCDd66wk7c61D2YMOAHUhuIhqvv
Zxmh3QrI8So6yUHl9utoJGrPAr93F9SaSu+DqPxi6r5XWRgwz9lkAxgNKkM3/mV1XKtMUXFF1K2i
4gHZbLApdE/bpyM6O4/kc0fp9lstmtfWK/a1zWcsUmsxscQZD0mKkDGkbhwjvyttFve5qD6FXTg7
qtpYZ9kLZHnZblU9aDuMf3hbQ1ZlkSVf+yE4oq30lRaPJwehZBLIA9GbN3WgviyPZAYSFp7qJCIp
gcCDyunxB8qfnWN626BlZyb7/CtUwttMpur9wka22Yqu23A3o58MBDVGXXui23ZOUmAPoUUMZFvi
1RR1fTcQSDWHqXNMB1YzpQuyxoYZf9Bw98wZul6rSTeaejcrUe9sci2OtTcwibNMyIrpbRrBq1hd
6hPU5xzLPMfGaWAHsagsftXLUCYH5DWRU2C9JEeGq01Jls0rSxQjIY/Oxs2YbqZx3SqWahcT9XXO
BoJwGwn0WOokFM2k2AcvdOSJk6hiCkapgUQsxeqDECQPwInAQOICzuU7pLzuyPL9S4gnQi8SBkiy
x/XkULj1t2IQZy92yu2sqpPeEOOWs1fe5lMx7VtrPORq6PdmuHghsvBeIf2PBabJzsV12Ec6zVZk
hvm89Wrj1JjmFW4AWZl1jkBbn8+ei5PLncxb6sw7UxAG2mJt3tEZbxCX0OMuqqvsGPFb6IBbYpPh
HY5M+HWLyLShCoC2+8vq2/tc7tuSWk3QJPm2M/wazg9GhqzTjiniesbo4Sl1kUR7ckKGR9UQAM+J
PXhx0xcj8ZPsojg1JcMbeHU2UCjIdds+9HbHMOjNp9AL9O3c99+T/8PemSzHjaTZ+l16jzLMwzYi
EANi4iSR4gZGiRRmOGYH8PT9AUzrru5rd3H3d1OVmVIqSQbg/g/nfEeVEsHPEAyS5ULRPTHHvlVG
d7TaLOOJp+XObH1vRoO5TZLmTeddJZFKBE6XlEfVsY9K9UgS0nzUyvKvM2g7MVUfU1q9ABv6Szai
tUtjvQt0BdoWeowMXSPuvUhFa4qGqPIb84vJZvIoHIscbzJG8AsTGGJWadBnAbM+ONlLGnmW2h+F
y4kmBXE/CYpbt/uLuuC9Q60L2xxMoGqzVTLnFqa2neK6Vbqz7OspGMsfXhKm5zC+qxB4tsyJZ0Ag
sd8q+fvckVsIrBJCeTiifRy7Q6n1445XwKGC0PstSQocHwspf5rOGVCBCRUASQuSZtuSj9yVEcIp
62dr2cD77YFCCk5z7eIbVDijdZN9+RR1l8pVwy1S3r+K5TJFlzTI0XzO3OlLzm+KWrsnC+H2FAYz
OgDfkpbCO0rp3hVJvdPjnOyT1pcIBeAqqta2OjuTPYCuwAjNGOOqmJQ1dqmbm5TkBZvzj5VHjkG7
5gDtZgBpYVArZbebMhiKc4RILsRHQ8lGBrSdQz+B/kYiNqnIsuIUnTrykyF7jwZJIubdHo5NOfzO
4u4r0s3HqYSkVQv3FecSNiESqoV9LgnhBOGFt0uVhXHUJ18kkb4bm0jdu5Xb0qPYLLdUNKV4nu9C
GNXNU8htBwIQ+zbItA3I3X6rPwktnHklGEQoipZBFHETaBdWvrPuMbc/++OYoypUvWu8AOisON6n
idf6WelSh9W2GlRx80kO07xnUPxQ1NV4JnfqkRx4IDhN/iOTylNWwUGqavMvvFEi47PonJVgOIUz
f1A2QabFn4Zu8NWUQKUBZdm4JMRX4+CfcoWq+hJqV2ki/+/BPutKbh3SwdEYh0j7lKMQxz2lkuoL
61Vx6qs7Y7Yi7DHnsEsF45Eiqz8qd8mHlHjOHc5uHHlqlPmd8RHBkdh0bgdMDoAbk+EQR0Dntkc2
0whK5Z+51p/NuKOcCamHMKn4bQQcHMH8zonan0PLmC9+Tsc6MCnAgHlWO/r/ZsOfJDBvaGRzVJgZ
rAXA0tQG8dAafQLwehw0oT9llKxhkQ1Bbxf3MU+LXc6LUEzprzhOTlgZtnUcR4+298BO5ocWj1Ug
YCIPVW5vHX1uNm6fUT3XLbNRNRx3aW03B82Vxq4eGudlJuM0EDFpTe3yt2zBlVvs1o/rL7L99J67
9GK0Nf43Ry1PTh7PD+vvbIRFt5GjgC8QAIOVEeZDu/xPgyIQP4rZHNPBMx4MbzYfJNmc+1pr8R7J
EU127ryUMpY76HYySSgVU4RVYiq5h5ZWe1DxLwP4uBLCtQertW2wrgQczpAShtnd29miEwnD8Ngy
L9zOY+jLGabSgK08jcwTDNq3mIDfPUcVlhebqAio8FjEQjSI+Bq2a1ffo8DNikreyWF1Nm1JIIcL
yRWHQlmctOyt6Ua/oCp58AaIf1o+SVDubLJLAIHfi2+WyAddPTshR9I0zs2pgP8GAUHUh4yoS1yg
tQVOHZ0D1xJYO7rPGh83mSmmPyzNaDZ7na/yj77VTsVHYiTpgRI3o4WZByBRhtxrMxUx0Zdexg8x
tzvUKXJEJm92zp59H/4MOzOPc/HVNV3zg4tp1Z4t7X8xGpQyYV7vvQoFk1vYqOO1+deQ8l0zmqNL
+6CNgk/K2Izpg2SKIcZzNozW3piicckAxuJhc1O3n+ACdWonp7vNY0QFH0+nuTN7nBYUeWU4JJej
nrj4J2TM4HkIv2bd4Mbom9aPOgpxhKs4cjKtvMRKCXgLHFvQorLdmIUaL+7T+kFvFIgWMd5DhJ5N
brmHyEOFl3fEjth+ggPDN6SuI7tJ72U+JT/d8ZWGgA2YmcwsstJrKcRnk9P0e3nzprhESRsdz/Y6
VsL6uM2i6GeW2M3VnHRjpyZ6EM36jyrrvFtVx/XB9tKvDpAeotiQfsrpnWAeX3Fq/LOdclvL3I5x
pDIqZ0MD8w9zctxf1zn8ZEcag9fYOa3ziHXqUyYIJpwwHQ+mWdc7RHIInxX1JlqD9hLoURSbLACX
CSMRwDzCeqjdyY6jUZ8Ii6yRildaNPJVyOr7sV0IpJEkPVaTSrovq8qf9P6NrNPmpcucG32kc525
xClGE+pp+K1HMRWAEbyoPSg1y7bZqLgSwr84oSVW560bgTUOIz9uouk61C5PATDr/WB33T5GxQee
mv4/ktOFkjwOqohc4OVhZjE3LjiFtyTTXrCuYeKZp/mYmO5fRt/7GW/0eV3UVQZrhRzNQK1D66ZC
4p5cRqAr4s2YKG/Q6X2iajJODZU5YhJW4mknWBxgB2dQ5ZzyhCk1bnmcFO3IUxw/uwQoYbUhQEXr
W64jlTHG+l1TN5Onw1ZQTlPuk2eS+p03uxurwqXOfGtXWW7PT2/erP8dK8Vw0XkZrWCSwzY1mGZs
05IM+jYZoI4vQkXB6PXgQI9BJO4e1/lZJaOfIcZP4niYyyT9E0Wkd+wUOFseP49AwV5XSY1l1ojJ
x7Bafc8sFhrxTCkwtZPmw/Ej96aEBZAI3GEpqI9j0zO9VKySjwASZpgTK6bi19okE3teQ22W25v9
OuIClBMVLXvapISiO1+dpuJ9VodLbhEU6dglRvd2ecR7rqFFa2WSC7+LMnwr4XSxsnncY01+xVxb
sU2I6S1i9ZFoJtTovT5tzap+6FAhwjoxb2bHqgVc8Anna7xlFsa+YEiI8x4y+2kZi+pxk55ixOvH
XleJFG6Nvw30uoM99tMxwUcXxmjrq6YiPb2Yfznz5BDnOzEPe0tmXb9Pephu2t6S3+Iq5lD1Bvtd
SbfPDDuMEgvQQIW5ZjJhYArtaA9TFggF4yLt0jGcMGsSXJdwm8v8wcLtfqvSHZtkTl8P6zVJluvs
j40uQegzF/qcI5YKzUen1McNEYAwkt5jVrVnoYs4gHVyaWrEUBmqn07aJsd5GViLvtJpjZTKYYcA
Mdp2EyTUDnCZ6xK1QU55DRH1HiYiSNK4uPdz5RNrA1eDuBB/au1nXTIsdevms7XxVNa2cneN5nN9
aPoRonwT1T+Y3b9GQ/HTk4Oz+34TGg+vSKUQeNTAka/iKoBOciOvEJVXfSvj5xbKyKKxwB5ukQez
nCFKlEOmQHB7HBkCbHEjvBpuBAaIPLC9VnbVvsPKA8sNiVpq/jMTBxGA8KMaYz/G0LW1gcUgxGJ7
KdzC3XXWb5299tmzo6MaFu0pZzmZZ6ZH60bPTfNtHawhJy6hcK6QOpNNU4W/BcCE3TrULjPED3rf
Rnejmh9jW//QqH1vjpb0QRkCZFk/JIam2sGQUKM0ViHlsq005/RF64byapfNp9Emx8TNf2F0aA7E
VjzbSQ/KebLmPaQOUgNzSDWtqUcPSSc+XS1YpQrTnCMiQOhzISls04DAOjpjZ8K+VL5SUh6Ps6s/
ojOZXIP5ZCLRjECBjSTDAewD4z4nZnUzwU27rt9KZLpiH1HBRGpGT0Ywg6/X4D+zKbWPNcPgo9V0
bznv2qNmuf5Uk1tV4p5cgBgn12CZP0w4wEHAnh3F/RDlP3FH6LcsOPrFmy6sF4JXd9jqEVtkxe9o
kBmBG4Gwesncs/5TQF/aDsCDd63HEntE4KcuBC0+IX6aUHJAISC1IQ6sDxFgyBCVcxKrJVGyX4Ik
tUyZIIG72Y8OnGdpIAKq3c7XdJXULS9Yz6AuAXBmhPO0sxwYOxlu0I2ejF+zzP5WNkC+GvUYRTdr
5xhpBiEOuELXCm690Eijb3y2Q6e8qO9rUSKAvJysCsdOL1wJSQ5xdaEjN3SLsjt6GCcrl3MDrxsS
7CS8wnIjTyGMfmFqwngKQ3ctlNZjfr0uqr7+q7nu8CAnViWeCSzHDR8LU+sZTfLWKClA/763zlkD
VNormc0WLRwSl7kCAMRkB36Y8j4Hl+b2erHJK/E2tlNBUW1uLQy9fmXFv3q7XH++aSc5f4dxt76x
BXFJx7iPTmaFZzhqi8f1uJoXKUtsgOLEGYidM+sZfrDVL7EkRqxO4L3WYgP643W9R74F9CijlHct
SZRAyWbMKspAQacsVG8KAwfOMDN2ad5LTwfowUxN9Xp4N+TJD02iHMMGZytfCQhcXFNKKcCUDfFn
0kP4S3r9wiFzCys3u/W29+XaymlIzRdFl6gXTB3RawbLZuORhO4Tt+axBTSrX2t96pCHCrKNE1ea
PTtmKjMzHKafScaJu4pLV9WepSpPUH5ayPt9cpD5NN57yCYRTxl3Mw/WUFKC0junjCPgAbznSvi1
7if7ZWlfyeZzhMwsJRS4TmkuUdUn+8SxHwaNn8G6DVUoKITWlGfYyozWdW3cdkMz7YxSkfCfo5sX
xe0ej/NAEq+K5nTR83DHRAdMUnchX/WpNdCO6fgBmnrHiVxRPLP9L/Hnn5FpswJcnq8OiAnYEuDz
XTYp/voh9AbzJumZPyS+8TqVjS8JmNtGBGisv75cgeJPS24Zsj9o3OvnalOa7BsnTHzUH+Q3G3l8
0+U5S89ppC+2CQjjhcJTGHParqv8HOJUnib23RydYMXoAqMSe2NO7+ufGCGGOpQ6D1YfMp1JWPLA
pOz9GefJ0W6neF8sMSboJ0aREbPgxcou1iCBp1TVxEaVrEV5Ipk35UAVJzB1tRKg4rihM/8BPsw7
RkJ5MPtiyZ7IKO9QxZkyjw/rB22PaXdxyFjwv5OvwUUSSYAvUzccBlnNKRP64KdyUCgy0UDyIKxd
1lp689kAopDiA6amBP815kx2axSWFgVkjcWEShgSW+u9CVE893gubqWDDK1ux/ycOZ3YdiNDfZXX
NOU4IBupbrdIApt9ZYlbR/4NzNvYX60bc03pGcOLs/PaOQNTsW6AAoYNbVm1l4UXJFFGugSDv936
6Qmj4xeLcN4w3c93q/TcnJ8nphsPJV9o7zbJKWzJxQ1HyDGOlaXggrjToi27IG07TOC6swHU4qCd
IAeypllau1KxaoQyqBarmV2OmD9X8b1E6ekLM7m0HJlUuS6GIdXsw/36U9XyfIFhDncHdWmmuFvV
QWHnzqa6bbICiYVmYrU1K4xJoXZESvHYcnsGelW9pgPMkK5+X7JRNHOAJr+8Abze8Y6+zvIRgoGt
NzFKmhMeAWG9140dH9bf5dErKoQIfytn0pwhrjWxyKXw2mS2fCYQWPlucRZM1DZVDA1lr7yvXXDU
l4fayiA01B4pi5Z3d9NHKyMBzOkqBrZe6+1aZqPrG4m9kjfJIRLWCq/rjVmcZiW1D+tpHoHOoD/3
2qCAmXkIx+Js1jGTQK98XrvTkQuMCWOITki6pN6SaywVvs1vIa0GnzTrzuvJtd4jU2VbB1Wwpaam
5T88OydbrWmt8Pz7efnB3Ng49bWcuCOYsRtJdNRJTkAkBLB+PQ5WcS7H10GtVd/UrNGvB+uPG1X+
oPSnOk2c7diF3bE3FyYnKMEN83ATlUYLvSaWb/PcgsuaS5em+QCOBTgXVjY8OSzC4wLtUxpRhJTC
nfwkclkxJhHazyh6JTtJg9hBZ9yQWLM868ZBDvEtNerH9UlWiSjQib7xGWM9JXNVf7dakULwhkOu
pWzO34tthRk8+Y/X1Q+1fggmy1bm1r4HO+iMhgrubFbTs/OKoSKEG9AUHnid3D4oBpM2J6xOwxA/
OfVwK2JV98OWXaSbjO+aFhv7VQWLFFt/AiXhOyQwb3QD7ENOtgMyWDyjkCO+f5iqovhdpT+ux0vq
ZB3cFjgUU8fqJ05z3vkSKWkj3tW2L49KqxrXgoz3ahG4WLn4dBZVr5mQv2T1OrHiUSwC1WAvVBry
6k0nY2BUvVgS8qVidpaufX1Tib8Yt73JpM9x2mhjZw7oExNtYr10m2IRszU1xN6u1TdjMv7EnVxu
855CM+3GDOUI5chUys9c1AgmLeZ8jcYwLrKnQ56NxV/m8sTZLn9VTt4De0gOSY/yN2zLLyvPNtJg
t8cybNqo+m+xfDetW/2I02662YjtNoKOh9LR2fVd+7G+YvZSdC/3yoxYPZHGR8UJdG0Ea+HVwuei
cTurD9TECIdrUR2hYMndkApIO2CZNtLNpvMUaluHsyBgcPzWFDHcpOgLfS6735E/1YR0WiBd3oGA
3cWC5kzRDOLNo+aaeO6+EtqfSFFRdvdsd9Ybf2aesBldjH7JxEBUkQrNqlJex9BpzsbYYcTWSMEy
KusRue1LJg1WuKOYtgUyGOS6CHy6Jn+Ys/QPS5iccJsGQ3iRb1iucGJ61Y+GN3YPHg9ORKLtMtsI
zE4BuUxC6BHHMvI6Q/uT2ikDI3TQVHxOtssLN6cHxploK6l1k6GH+MrEykkedokaqY1wBLd2zm0u
QmbOi/x7UWR+HxqWOhyLdmxA82lvZs7KhnGevYMNgIWlj7WdZDhOv8hsLB7ZSxWqBidoXjK1ePyX
cOdFFjduJMNWmKcZxwQpVItKeJWnrYMhWD977PEQ0DM4TbDZs9oWu3zRMEddseQk5+5uMP8UY+jd
FUija8vS9eRU9AjhqrFwD8xt7W3Z0599t4tL9Ob3IMJLPi0inh9E+o4EhKSGOCNXovzEn+9Qt4Gx
bUXEKKXod2Dwu8epm38p5A34qcdESncWunsfP3fmzhREpK11maK3xDuwxkwWBYFnl2yTtOKJvEJ1
2xuduScU5t2TODZmNXw2dWvbNbW49r3w+6zg2+pT8q9QgTJJrw4dUEi/1+QFXIQbzPX01goRXylJ
oNug+anjZzPALOWeCuLjN5Sr6Nhkum+RkJ+Lyd5i94d0rDNtNbibltzWIzDGA0kUjxOAjiR3HifN
CpHnD8Nh1uWTzoF8awu+CQ2q2vLhKWk00lEinGH62B5E2tE1I03Vw5pOmr3qGs1AAoMXpEHVt+nO
ww7IIcTByul6Abzf2/2pj63oAa+nbV3Laq5PNUo02EyKt9EMVAWWE981xfKCb53pqvlHToXwcBhV
D6pRmASCpYRiIl9MjE8mj7rfcIXSsbJiYWeFHHDylkOGSm3MejRMToekSJ8CMCz2IRWaG4SoawKb
EGoFD2RQO2550T2yoZc5CEiOZzXs1Ds/zorNnA5sFBnHhqU9vo7BfSeoFNDCyBXL47frs8S99oJL
2x0jwvBi4gI9wFVtF/mJXZ7CiswoFvASz8FifluKqKZs2sCiF9/akL28dOmWY+tjZKhxrRlG71uN
KDFPosouC7iRy7/jMbU4NUtq0/rUjP1RnZFQ1oXz/j0ga8NPN6wOCUKl81oOd+4QIM8EXdCgq5jl
Qgm0a6RMxIFvwyr69MIHhILFaZUQlm4EX2UBPkKAeMzUaYRLbY/HXAvfAGnhlkAg5Onhb00FcZxM
2nFyrL+pmxjntdscZ/3eVMJ5KJR636g9HosUAXXkRffup0mC3cP6FBmth7JSFdTtHfpNJyzTIHeq
bb4MK8ufmGvfkUo4zwNIqs04FCdGKO0xaZkqjNWXIs6yHBI08FlxEowZTRdZvGOayDPRpe1hS1kM
Ozxrx6fflFMfjMiZhTIaaISE//28NgUbYSO9yoWgB0/os1+Mzs0g3orBqHcIPnToZulhTkR6Fpn+
iPmHLgLB03oWJR1kVicy94ZX1dB+TPeQU31RtoboCTermHutVHucwMc8jX60Zn0rLD27rT/ouO9D
vCLDLy9zUh74pL6Q7EYKFlrcOk68M+xzvB1h8ixq+24zJXVN1imWgkRomUMmo9Uc2Bg9r9beBOeQ
19HMots/rKNrVQOGTMCMK0h0EADVtms9RyIb8hTon2BAl3mSh1SBZdIhIReOOXI+A/5nX6tl1bcp
savnlH6AIMUwtvvAgDDlqC27hLziVFWRhCtmiolDm07LpsSoUEdYQ+edSFHtv/v79dvNOjUY2Q/6
k6GoMMYsH7nXEolpjcfIG4orY7+fteLBfqcGQf0J/LcRYj8XRnor2+rHnLOXD/ujyZcboBR6jcel
pGdY5JNhHt914xMytQ6oPf8j8zlDl8WaItR+o2arvz9yWBzpvpEGS6HULC8l/L+UZd9OYRrnk9St
F8jl1/Iu6zUUEVrc7dFQQv0zvehqRSKYpFdebOyk27mNL9gLXXYfFWKVWb2H7ZNFgBdYX2aCCPHe
Ew0zHGPsQXTGcXCbklA9Rlt4FbfCtZRzvAiusoaF1DKKDtFFbsnWtY8Dc3LulS0miF/r4dIt5yuj
355/HiGEXhoSkb3FUyxu/D82jheoXoJDnZelLTArr3Z8PXGsEwFjO2h8YPzTbzdGi04Q2nnp7VhW
ljs1tybfI1jStxWDFX54WX8ACAqS2/pXzaCi2c3odwZU93aSuw/o5J8hM2dBP8UXJ5Tm2Y4m+7zW
AXQE4MPQHm0dh55NCuJ4UOyesyxDGL5eufUAdHupQJE87jS9n7h/+3kXJba4zKa46Xi9DsCgGKiz
aj55zvzc9KAHtDLQnCUoIq2z/bozWa/YUFUHct5ClWVKam1J8PnklRyohwp5yuLhIlykRDE/VXo4
VPQdJY1XofmpyAxYxwNezinSWrAQLJy6OlpvnLdNxknNe1bC0/wuA5E+XDy48YdxVi9Gl7FRXJas
Lcofa36HoLJz8AD+EpK4wFQFsh9H6VF6IWyz8pR2GhSFNGF1whhgO/ZafnKt8cuNItSRPEelpxpb
ctIdok4QUWnckamsyQcQXCOhnKfzaBqHCurSdp7ncRd6ZnNB8k5iFOU9gKn4aDjs6hJnPq6zgqGx
tDv2twe2/h50reVJDHVWpwNkINXjJlXShBAWhDT1MGn70ezFGVVCcptp25CMoCgbS8M8hdL4Wmss
pVbLQz8SpFSpDQk2Tpftk7h8WMeIsSeTrTVXE4BuJtdM6L47mrrrf7JEbI+sGt4RlCy8OYs5In56
32I/h2B7RO8qOE70vlP3cUzAV9eguxIIinSkmQPfj90fVl+HLaI/zDl1cDk5k2Ki5Z0ZPY1Bsg1a
vXli/g5HSZ/boA7JV13sZ4mSPqwDioHQ64cxGu7V2Om7uVMScKKKBpzN7M/OTCG+ev8mry+x1pNo
VnvWGUVjspvj7td6lxbMxY4yJd0UhCOEs1L6QidKt6uYW2W5eXOpoqy5038QJakVfg2//LQ2Ghxh
hr/+ilP89RpuczVv96XAgJa0qRK4Pdb8uCFuT3UZBz8aaReh2WZsJ8aaf8A+hIDLI1xnlkPaiA+E
AQK5Xc55zXI0I+nu22X/0hbNT/LgxA5A9e9IU/DRdZz2EUJyBNUFLMRIyXemtFWWXuz4G1KN95JS
a6+M+Uvclp+sJC0YmNPRsVSgzXwwxB6VlFoo3lPxivs/286l4l3K+HcVNcQk89Zw76rPoinUZ8h8
Y8FAS61ab9N7EUVXq4630PZeLNWQQQaF1xcqQgW2KkBRPMbFQNgwwbOIuQAI/1idA1XLJ7DwRUhU
Acyk9pgmsWYjW6/Vc6Pq0S1mlM4ylSN4qUuHOnrqsHsjZsNCPFXuLfYcGrtFkz5glgtSq6YHa6f3
Vs4vSZhfO9t7t8kR2yDWAq4b5m+jO8RoqQaLArJ/l5HoSCSL5Z5gsTsD1mDmB7GxCzvylZnOTye4
lCRPcpJa1c4PXTXaPDT4y+RcxVvVZoGoR417EcvXbRXGdiFCjaV7YGuS0jtNOVh7S5JrozmIhtPH
uEy9e/HbcFWxyTS2lSa7DcNs931vg1B9KZqpP1VKwouRIYswc511sCzeYrMSe9wyf0OvGX2Rqwil
+IhMF6LUQCSfF5V/cb5YR+bF7gXT0E5G1TO8WHmoAQXbuuM8G7C/Tizer+u9WreVc85V94GtVHRl
jABIwGk63n6PpZmtH9tZDVotsUhx4aEr5VT6fAqvBTvbS+PEemB5WrUj2EjbgWJZ4NXljkPcwCAE
7nMRvcc58wWQ6YfcmW4Ie/mOCzUwJjvdaVRyvgkh0G/YzjxaV3MGjWyM2SvCzT9rruGARr+K3Clw
ikps515J6AfpPmPFR5mGKUer2k21PDWj5ORbz7UWFvYuTyc09ksprdWofI1y/pgXr9zanlo2K75R
sPGD/FBTgeAXMNMqINb0YJWq8cPMtfd8qp5T3BMHvD2Jz9jKgz8qxSEycg2xsI6RtM1/aqN+0aya
pVOt/1FjMz12ejfyp1T7VrH7B/bS+mMz6OwoNdKNpfMeKW6wIh7SyjyXDaOQmRMWhTV6RhNE9UYb
jAGutB2IFulVREwZhypWd0UtMDxNpK7oKBR4E1DhL28OFjK2NikbKcgKc2yQTD1rf7ROomTMEDc0
Ew9yZHEe2YytYrbcayVSNkiOHfCYKg2Ornp/MmtCyGvKZxcuuYlaey1Am7h9dWunCXpzQPiHzIN/
r3nMDCEvJjvcCUl8MhU55ZNOIgpLFPIFO6c90yA9DlMrD3ZZEGVJatCxMGIGgBgljs6MqFzD7A3a
jA2aJQmm0Ea7g5FWNJd0Cp8SkKPcl41Dtga3Fa7yOCN42yaZVdfdR6f/QIEkDvhWSK9RtLPtsqvM
OmATyzZsBTGVefWjAoC9T7lcd1WstzSpHE1h6jDtyTahw/fNkhHxWPGSe8STzz2cBRMpgePKxJ9S
C9fV0PK5DR1fqSuboxJBS60SM/JR+WJ0qJjU55U53JWhCnfScj7WVaBhpF8OYs8gs4Yf60JAkbyG
vdZWF07NnSCx8Kzi7d6BE0ckYOun3CnCWwunZOO1Su9rNZ99iJMXj57gPYx+m04rjrPRDHjFGNqV
CTTi1Br+knV2VNgmbBQ2F/upNDR8wHsdIlbggVA+VNYMB8Hg6K/r4l6aunMwqvJpddFr2MTXhpPM
vrvN9OwpZZe/XGeNUR0IaQofjYTFKWhXY4+X5MJwFk/RQv3ipETvwJZV4yIhvqsQVKuyDDqU2yys
Ua926ZuX5vkhtXFkl92f9V8r9Ok11KQaCMrbImvDW2lAaBoiuOxwWYcr+kP1N9CIeNN17J/rkicF
n/0Y27TzZtP/lDgfYMiWz+HEthYNMwdH7u7NXM0xBfb/dN2jTn1uhybweo+sxcpALNtjy86m9jk3
LPNm95nuSzCOgFPDM8DD6BrGjJ/lqI10r7tDyE7/ir2VD6SurHPbupeMZci1AdG8jXv2c0VInlOs
jvg1l6RlTG79o1YQpNwHbcIHTE67QRKcep4MET/XinIJDWY4TcFAzuz77mGy+Nab0AHnYT2FLdyS
Rm+MHcnrbGfssWWQhkyzMSZeScQGv7/vORTWmP5rObAbQF4B8e37PirndjiMyx/J3d2zz+9hDLD2
kkh//DGcvftMqLSxKJ5M3lojixpWo0V6VMD57CAikXK6FOyu+riSN4Cl2CcEq0ytps6EQJESXTCi
2CzzKEeMuHFqjGi5ikCejVZGZj32rtjDk+ENaX3EclHY4rVCGlSSyfjEx/at+BjGNNBIJSAVrXtp
Bhc7B5cWnmQjyF3WVdNb43bT3VWbp7VSDpnbU9R6mAGVqDpkoXT2vehLP55RLWXxXwBuAzJxQ/hk
kCE7JKt2VN5NPQGCha2JFSfbq//4b1rfwzcE5d8BY9qCOPrfbBRPx9ABV48ncmWn/BtQCKCFHBsu
+K3eYuloC5N6vG6M6xrKKEyqF89xmW5D1CXIxUbcManJwZGzdhbfjKv/j1bkM+ya6ekrSkT576RE
F/rQ/x2tePj4/X/+9m+womb+y1Lpjz3XMvADsGf4j3+4iu6/kHB7jgfrBpaZ6rhQBP/BKur/MnSI
itDANVN3dX7Df2EVFeNfnmdqmue6usXShtjN/xeuomFa/5Os5cJttG1n4VNpC2DRsf8X+G2aU1QT
deFrk01mKPX9DCK20Q1631M3Dtl57l700ZOXNtERjMf5nQBHnM0CJ55boTEh9gXrqoptuyBQRZnU
QJ8H8dwjs6yGdDfFUBsrK9K3+vSrrwzt3JpWvK8NCDVhXw2+F1rVRieT9ai2fwqqTidtkWt4g3Nl
gfFYdX0gPNd4yx3yE7sY6StjwnFfl/DQS4cVsiCCcVF6fxKyiPY99WIsF96un5rxauRc6boJhktA
vA57eU2ygt2iNzLxxEc0NxH5kbUk62YS98IxdVRD1njn+v2BXbRBoz+WZ4Vp0Q6pfLWVPSsYxi0I
/mszZYAj/lbglyNHvU2qy57ZptfKZWovE4I7+IOTbiDwGE3b29YzsxRJ8hql0VNmts8ptCJgy+CI
s9BQcWVnW0UrpiPwquyVeSyG3+TB0kYLUon507Bek6jKTnLQsfaQhjQtSa0xLny+tO5od25669Ps
0Bu5ceUMjB+xGrnEIIGoz1vzTADSU96UxgsTgwSWuT3uLQZIdsc4fqIH4+fBULUgqK931bfRQ+JR
6OBBEmJKXOJ3egPMfe3qYt9FXfYC/BL4txJFl0phANwVL22kBDCYN7msGLKhSN81fZojNIs+sin+
42SWejarECUIpHg31BaJvZmjgMpfY1wCF8OxCRW2yJnJTrpTjbuRqfrGi4sZnL2T7sEDeL7WTtsR
c4HfWjnRuW5nExNG5SLtZvoDCkX93bUnFn9qEJOyi6EIocuk1FlAr8CnW71SSS3Ho7OtM031Qxwd
DeKIPgPTUDjbuW6dnwNvK9am2EZokv7k8Sx+SMRzDC4Z95vcCNCvWF2izVP300A8KcppbLKYjjsV
HD4+XJ4MFLlqVnRbc9CVndr3X2alakEmLRzwRVA6WnyYB76/TqMhdVNGOoyzpYUY2irqcj8OTX7x
wrKlR9d3cOMav+a6SUItuXSIwYteG15yWpZnrKgbV0/nZzBqcPfF3tS8eZvnxr1RiwfY5O9e5XOg
JITRjWxdxeDHFWuQMo0WwAFW/tSszo2RxM8o1v6TqPNYjpxnlugTMYLebNtbqeXNhjGjkegdQAc8
/T3UdyP+TYfcjFrdJFCoyjyZPjEq6OHrj/aqDES6RnTcPJdjHR2s+RIKbSPHJOQbUBUHGj99HqoR
Fz0l28HFCv5MosXJtUJ9nmJ3W1UiJTzd/MIrE97aOjZv+nGxT1GovKGwvA4S4FxC84YR60iGcD3V
y+SHQFXvKLEdIsktaKZFA4VbIqgK/jVt9s9XRk8bFnU6Fhbft4wTVr0XNXoBLijzIsLWPOILeICX
SXlQTveLT24t6TavXe+Bfs9wNDrvUHtJRcKi1GiGApzuxKbSX8IBKGwCM4kVIo++rCg3xs1gG1x2
BcY1Qm1oBfT9VbYmqYEK2y2tyetyVtj0hKAyRwRAr0ifPYkG6RrGJYG973EanOSqkuSQDYgyiewj
o8pE7zBZ7UtMsBJkFEmeVht/c+r6mYKhvjE1+zBFbh/yglisfmHZ19yNi3jh3WlcfNHCuvg4AJUw
voOCw1Wniw0pktO+tYf00KbTgxVW1VkRadpEKXFBY/mKzgTQtGx7rpO1mWcNY2AfI5S9a7LIfR1p
AG3bFMiTGiXslcHf2ZXXnHtUuRyzltggT1+SXl6RyxcPodeSd+6V2zxBUTcpX63GKJfXPsLektD3
a5t0pzJ8LclswcfBmt7Q/en8+JuajjhOVNjIicRezd2bCmWyYVr+j04L3jHOWDQB3JNKO+osck8O
AfEWaHO8B8WRVMnsjEE7mzB/eEUh+U8FtNXqzQy9/LNElD0HsK0ti5EvK22wafAJI+yM7dbf4Ww3
VkwVC9JOIkxnpKDy7C+wVo42hkChEXGmxJeEtSiZLzDqAipHbJxI76te3rnANfYGSy5+U8+riNTl
ISWUJQyyaEt44BMvTk8oTCfFyUk048t4+fD382ywgtXca7ERhg+EnSagqvZ55v0IMT5YqiXOLSFb
bEqir8TOdgPpQ72JR6tO1S01cWmgM4/WfWeTL9lnJ9+dSDnos2daqPYGKqG3C7TfHPU5N2iVwRkn
NxSmEcZ9ZNxjEv5ht+UPYsVErafw7kb5iSQ08mpivzmEvdNuxtD4Z05ckawfwS4E4rDySvvLsZRz
r0gEhiUkv1Mbl7PhkQRR9086rryPIcmeYHXqNUwp79I3Y7HCpvUzEviOwx/JCAPO01gwPvZtbPq9
l363DaiQoWjUJkQqRN/ejI+jbHlhk3l48IRwcHI5r4k/0Hos8qMP82HDsHbYY+BlFt0TG1n79UEU
yr3UOBHiCK9qWjAEIm0KRj1b12zxopVO7J8mqfGY8OrJzvoJB/9Y9x2U/PEYm5qYG0eYx8RwdlPd
j1tHB0Q7C59gIFn/KIwy11aOH42UZ+2h/vF0Qwpw2Y3b6mzFMQkukoCYpnYvSyvcRof5ZIftHacC
ck/7hEMSGeo0PKrpqYjbB7ILrSdXDxRFMYaIuZjX8ajzw2gtJ2husnS0zjSyMqQLQAsX27+R0Kr3
hwHlZGV1hEjMw2IZNrZx/hHMbbXCMJodFPoMWpw1EQgk+e0Dg6B7fqu3Rg84bUPDZ4sJZySPzcSk
L+wPPZo3sreH+EbrnoyQ0LzLVGvd666b94bpXaNlhKoiFHjkh/A9Fe9st5u3usOFmBsbqxyDtSEJ
Z88L+xgnAflNE9K7eEi6VdzA0a/t4hr3OCbjAJ+AQAzHwt1fInN6DTpUVzGZ3zltty0exImpKWMf
ax6eChk8hnS+tl0X+uwDajrZFVNRLyBeqXP+TYSgrqoW1aRy1X4eqkO5DGRGGVo3XDCDnpACVZWL
5xk9f9Im05pY6WpjCnyRVCHoYqrdpCVuQuAmfv7MYKDei0XZoRDYXczlISofizntT3GNAr0d4HXh
2cYxdIPe8QxzB+GrbmkBZxi2TNnfVSPHQHYw8l2r8m6mG/gQcuTVDuxrEN7Ksx5qw/kmEgw0AS3Q
TS48xIY6OWfoAlZOwhyP8g3JT3i1wiTfl80It8fvP5G22tsZnwiJGRHbgmtfK6KBtgyXcZlMXOm+
ow4ICbhb6YttZVuqHa/4yacn++HqVG7mEGto19f1ltX2FJsdch5YcDUcrsApHzoD6FJWmpfctOoX
yTrrNu7BKSf3q2h+OOVAVY8DwnqVxrqtXmoxZqS6dfPOzCOo6iBJbJEcsVjQ94+NGAhrPR0XSTwG
bX+rx6q7lWRBLEllg82iawaj82LZZ7vI9MZlvnAOq7h7Yljy2mICf5FhjcK2h9VS2N2JOYaKzoxi
abAWjXgIhfllkX4WVkhoq5lXbpTLJLnHIZ5HQu48AyluwY04OfptRsOQzQYWS7SYyxNbN7Z4qcvp
Sta6XGEzYJ80JuQZFQ6RVBFJTMyRF00FbPNgH/fWvAXG2hEoWn4xBtMbMz8yY865nwI6r4b6K4oC
kQuCxqiDcRZD/exiL7wXPhra4OYAClnNbXOvwpJYu470p3nC550VL3XHWIyRE8qSvEHhXQcbbwrN
Y0AqMjOR/lrkBraeCPkW2YjeITRxhPf0o9Zx3ZZnP3W7V9tgvbMay72aztgfKEIkSvr12COL1M7I
/osioO/l8Oob0ZedOwR12k/jzAvYW6Rp5ATVw2CygC2/k5ql9wTEKLyos/VeIheN0fGyFBJg2/oM
83DPEABSCHis3j2Le7HKS3PrOZG6Dkl7VNTYxybBX6KajxqTne971aXsJCcbavKo4QyF5YFUHm75
VT6xQlOGKUCUu5lNF4ZM7vAOZA0aJcxJ02SUZC/TfhvG9mg03isQ9cc8nJ2vbExvyTSEezgTBGsX
5l1Y70MrZtjkdx+9gfKGqLzuwbDGDyHa8gMGjt4iv2EUH5bLsky7cp6zl0QQbq7skjMTo2Rv8Ndp
Ujl7rcWr3XrGnZho81PrjHIojqW2O0J68/uojv3DDFeL3V7X2yql9WsM8wn6FXmFJHJsSw/ZbNJd
nMb31hFerL1Rm9eoNt+ElZXQ+EISt3BbLCXwHLIY+WX9gWyNBkJxTav01W04LEO/bjc6QWVQhQrU
hon+V3mCOFVY7eUU3IM/frP9UN+NjjkfqzqJ1mWnLjhyjUMXSXeTPZaOJrgq6f7IQYwwDovnaezJ
TUybV4tY7G2G9/xOFs4bhvidkdcOSrgl/S/F/GOWw70lqv5kDKNet+78B3XCWXSkZfouZEcMEDhd
Z3nNG62PUqlraqP20DQrtZHE24J4+3nKxWl0LyQamzty1V4p3NHfMhW7gP+CA8c8Y60KAlTDmK6u
kjrYxp0woXokwx4t1M6L2w8jiscHQoJsu5rvTG6XqVfJ1WkxaAc6U6yOoQbTKq3wLpplf7ZUepzH
jjSr5UsGNut10BJSpJEDna3lAfna2taRvNYIQ3S86y3MRW7ikugXF7AjtMI2EcIxkgLjZVIRZBP0
1d/Q6e0z5w8GLgnqPS/BrpCBi6AZ2F4Jk2KcGli4hIlgBUMZ05ZdOGRDheeg6imsh9l6aMd1X/v6
5DbTuoc4dsrN/kqSGOKI9KlyKrBynXqbvfHZDBipG5mXHFTZkWsXjRdzYqRUkYzlWrV66dX8mfQ4
nAuimY7CI+QqSrs706AMXvD+66kE0FbOivDvIs9PeNcfFsVq7cU0JZr6WeZAkZ27KODiKAm65eWs
xkcTh9mpYtMrnfDHxTMNfV8WTCdmWsmSc64nGnff/06SChAaHgzS3Av6lf3tC8s8mHnwDOW7P/0+
WCOysKmiy//gjbm1oUeCxGik8ET/NtRd+tDawO5qmip9mN2bfj3CKaVesATZt8Xs9qs6Jye9SGl6
WI1RbexRBvtyofdEmX6xuZAZ9neacDuAV+7NQ9z+aOQoyiGDIjFsuxOJE97ab5Zu0WjtbaWNtSsq
Uhsyh0wuO3Y22i3/2DOFrS+ixzGRP1brLTZJKtRy5rkyI242JkfHFr4OSUXGyRoCcPSR+e1HxZ9Q
jOgRcl1e2oSQaSt64UXQ2Pr4GSc3/AdvhoLRauvochnwziWqPUPBaTfCLmhuq6w8QpSE8FohhGvt
cRdY6mI6D0p3ZLuWiy7TbR49aDjoAgn/I5HIE9xpVWu+WGAQGgTQ7BvQVLLYPet4+ua51zg//aNA
xwP/rz1K8OqwV300Hx19vDm5RLZVPgmL7MMcyfUYfvVj9FF55FbnhO81rl+dvU4DRGhyTWMmqQ9e
1uIhH5N7uzxjt6qg52SU2mN4dWKOMCJK/xhu9NrOyzFwJFF0xlKpmjsKs71dp3o923W0JTHlnrCE
+8BaG0NzajrNKx9Q52vggkRwvvOcbXau+cmtRnBbU/lV99NfTXZpRzmYq+I9CBmcavEchAjsB5f3
0QY6tdKCXD7lT5coRV6StCI8jkhn+DrUXgK6V/QriwPv9k46RoEUMqj31bDYHVaECr7VkOA4vtIG
sWbeOt9Z0IDqzYE7nVWcJEYCPXhWgjRcbJ/IUxoAv5M8TADGcOxWL2ER5rtAONFJIC/LxPTjFJCK
Epv8OOJKUZqOcQlCZ7SgzqWEpHWgFZZsrVPqhOu0F+z7pOhllX9tWyBOhSD42O7ugKB4a/jCkVcw
lTC+M/y8NGZwpCB4vknD8x66wNlGWWOgR/sJevXDrtqs5pLDQ03+J6NL6mRfv/SNvg1w/7YMYomm
5HDHHoeCJuXmDfyrOYULwQ3Zgcxo7/rNtWrn7BBX/qcbcXFSFzcIrd+CxSthPmaoqo5D1jMytNL8
rLNxN5IdunaCCTS+mP/I8slUL1nYbVuLZEbXAQ05wwR0xu6BHOIX/KTilvRgREoC71ZjPp/zITcu
WeadmLA9pVW5GVrbeHBcZmlING3dItCPQCIGJsd5jt+IdAHbzAVKqXyX5OSh1y4DQa8yaKZl41kE
Q4x2lpTYph7uYe5uBoJd6Fj2aA0GG5UnRj7EbPQl4I3lRP2l5T+U6wzKB1Y1PRugfA3EzIbhr31C
d8H4wWaeU9w4BLqgK406Gsdr5gFPJKySjwUqYSvn4zy7ESq7RBPSXPwE8Whtzflh9BrcDiDBlfLN
x1BYZz2oG10AgDOO+ZbMCiApXSIoOu+57r7joH7RDT1635afqAxJudjPjpP8xHl9mM146/YiIHpw
iWev44G2skckb+7u7D7qT6U1fNAwWGWdsy/wYxwrjHnAya2POLHOXWHsCV18r9weUaAuinUrBIUt
vismoascPQZgwOopn9WDkQb3Zs2vA7qJbJHc4t4/a0xhjbUJQzpRKUjT/WyyQAwj2aZYkMjzobHT
1GxRkUKKQaz0WmYwLAim+lOhCV8V7WfzXfV0a6JEvods2AwJ0HDO/TZO+EE9ADs2o48erxeHYPnu
uxhUgqjAs2IfasvE+KJoxLZT+APovNv6Rb52y+hu7IZvrQwOpoA/CJlz7iPAEkZiGsde/fVMNJuc
BUHLVNE7jZxTBetImON4xNPO0BIwdpGomYYZeWddVN4jTLFXLeeqlWH+TSf3Y6hMyujww1YezyHK
P+fK/cL1wJJV8+9aBVbjJnKyFTz4Q5QDw2MyCO6v+NkUwgc/Je9801B7McKPKOfhjkTSVy4Om5U5
foiF+VFFBjdnhSbeH3GO2tyPTbn3muhUlFwkY6ReM5NaFvn5GbbXLlvokuW8DjpUealuH0FtLOiy
VYpqd0CR0vj0xGo808h8seWTHq4qwkns+s8ETK92Cr1izf6pofqsZMRI0ehxwygLnFv2Jxv0URg5
8uPmncEXtE++F3MToSyhVcmN/cmEXKPs5qCgGrrbVrV0rTLyxqm6gyAD7MIOCnrgmOYLhrb9k7fx
A+3zaZUi3IToEHBqH4HfAsdeqsj400PFTBfuyWjmBdt1oQfTU+nQTG0TRDTzN/5YSuWB7Z8mEupI
Rt5p+OAIvlA5TBviCVW+y4tjWTYYCQRFncRfqF33j5yaU989OlGHdLeo30HkIBkbKT8GGBBGZOFd
qt+i2ftWIPZWfTXfTKrsrbc43Vx3483lD3kuJ5qX4k4n18Tvbtbyi02XZw8dB80haLFtsVjKzKQ8
DV/2VB2mgmSO3LhWRQlAFQzVXB7AQ6AoRu4d2P0to54oik/CEU+VZaO34KTIdXtzgJzoAgOkjulb
LPQrGLyjpPkwBnB5F6dGosdLnanXZtYXYjXu2U5f0wDRtR1z9q8JJySAwHAeXLj9umpg8czqxyq/
LYWv2LGQ2BJMvm8ps+2ifzPbbte0vGWJAcI/I0IMYNJOksy1ai0BQYxrHMEgK47ATerSgctm91qF
FfOr5qHV/R0NDoWsTjC0CQm8TpDRG930lA7VgoGig1a+I6IMYCjWL6HN/tbZ5AxOyKXADTPMd9Yh
5dXKmha2qFcd4E6ButtUFABF69Bw6csjM9MvpRbH2lByIcX+BuPnqzGjoKwnGql0jFRkxgjGQLCp
zOTNNgVvjWVsIdjxxHVJuLbw/taSzkRePBqJDUqC8ek6hRxROPR6RqM4TU76GOJETwfsqmoyF0Yk
32nUtqSOyTOILP5Gz+6r34o9z/rFd+lTETz8FJryvXeGJwzDdKagugMpQG3Bqtjy5/rJ8Ndpi3Mf
j38RuF7QDT6h645WckFgy1oWG8t3d6bZUbCF/R3rq7bJkraGi6/crd8CMs/x26T5airrf8Fb1huv
sbBuyi7QdxTsqmkTbDpmCah3MTyX53RxqZhEVXdVFWz9ZvhHM+lilTBp48M4q1vVf+l2kphk0lWd
kV7OXe4HwUPclJ8In7/H2rpkA3Wi8I5BS66wzNlVHBAUPgCluqZm9BhWuK46VEm/jqeQY4tXvCiM
NaEZP0P5uLgBezisKiaixA4sS44rwq+wtP8AHabnV5yI0eCKSDvkNMPOGhkbFxl5E0lz7GW7t6YF
dG4Qtmuo/t0cwq+ECWFY3kZ/sgGicD6Y0EK1dr7B1XGSXv+Er2YTVPWJ4LZgZaroYsvi5gwljDLB
qA+9ocR6ifZ1HF+dIfiu6vEJfPyL8g/URavQIyukVxcOdUY/AutP2f3q1t/GWXKqAdzUnrqXkfXa
lNOT48TPtiVPU1Zs7CR96W2UY1H7PiNO48QMZRjr1fLDbRZ9x6Hx7ASaIM0AzVJcXgwRP1hte6js
7D5tk790WJ7iMEEZPZXfbcJ7zaw848I2iO/V4SGrPMKuvL2TRZcQbFHgHvp0yR7bmikVisEVyDCZ
oyH65sAYyMry8Kulgf81YIpxIsptZzCOKqJjNFvB3kpoPJErNa3kNBKJXupbgdrVKW5toNlDBL9c
t3R7zTK/R2opVxm1cecy4zT3lht+GVaUrOnhYCz31GuHnRSPJ/35o+c6L4kfvI2te2yWHnZZvDS5
L0gSbI4VSsFAzUAozZl5Xf1ZxdQuacO5qS/FmpPvbclQ0RDIXc5N0rTxQZCHkobugf23XXk5V2rf
9WfGdTenqRoafHc9AwozkLds8r4Ecajbubau1tjBAxvgZ2AkD8N1Aog7dj98j6cczFVKI89+JVyB
siO6DkhflwYDV1S2Qf3RoZJtQUV5REC1RrP1bGDtirPl0uPww5oRY8JKlc9sG33+rOPiUpfVwQj7
c7rMKEr/nZniez3Kd4rnHpdVfFSCqxbHVaqNB6tzEhZcXvnOSnZ0T7dOa4MOy1gMmIy9J5+OTpst
2T3o9VAeNtxfsb+ID8ofMx3+NjUTIh1ew+ljqv1L76gBug0mWka1J7eT8OC8V85lR9xzmESlvrS5
uKN5cE0ajHRYOq0V4sNh3TfDuXacs8rrHSfQY8FiSK4oHH55K2u0mjR2QAPh0KsV4dBNR0P/O9AA
BJuzI8edN3ZrFUTbhBZznYCiCabxAc0r0i4HpCrZVP+MWZzyzrhvWbBNKT5pr7FYpPicaFq2Y7sf
WsvdaFwrk6LXS2cEG9hLXE23kHHsqobAth764QmFGNLNWG3jpXhOsMrBpMmRME/ZX0z5PxpdXhMw
bUBlSKnMeDRowcQh54HsXIOnLTtKGaDB0vqKJqaF3OnoI09CUocP04X82oNyu9s0ZZd6/h7jYzF4
N5gHT0aVvBRtt4+d5DFkDkhjk848iC22WEoNYCRMQu6wL//NK+9LJeH7BKIMHux4mRG4Fo0rocxL
c0/6BPBO7V4tv/+2scIJ078CTqxWiuU5WI2MdTbMmS68DU9lBUcwL6dP7GQXpnYb+hSrYvbfmMU9
J+V51sYfWrvIICYNE62/DXS5m7F9r5dFxvHVXk3FZ1eajwICT5toMqKLe8Y4rybrnVZhyrYcbFBi
fCqHiU4/nfRYMD1s4o8gIszcjw8TqpxVpPzrPHtf4EbBBCJDzwpnj4F7CSf7oEpsNgE0i1XbUq4Y
IdYsq8bDSnCRpEELfX+jFJrUgED3BH9y6YzvlOodrhagz7H3x+0cKCfTYVD8j9phPcySi0GWtfjX
Kuth8Ip7yC9/rDL+E+qU9my2iH9o77fTIcRns4qJet/QcN6bFCO+x5rVIQYWg9GuTWy15NFd28z/
HpL4B1gXtK8ltroMITWq7GU0oytORy3yi6m5MBuiRnb2SJxP6bTzwXe9t8T7S2vslaEa6AgNUqwe
/hUShwHXcDBn92XujvtAMRXM4nSnleA0NJYHwBA3F9PSuKirG5cAU9xPm2gYPaK+lqNRFkUMaShl
wgdblEdrZNNS2IjWXvuEe1msTGe6Q/ywxQIIsc2HsWOQg7Py7LQ5+ZjCqmrO9rT+70bPc67KWFyX
pcGZtc5Y6pa0VQBupN1TncMCe+yNySbOhHWx8eg2BHjw7jSL0uxlm9rF915DJ9sgahr3TZz+nQqw
Mva/2ZaSA7Fw1yDrTwSgpevSognaNnt6aH+qflvRlHYZYK1jaYP+m3KaaNWJPv1XO1T1NhfBVUye
c1Bj/jKDz7O66IfOGTb9CmGNZUxgGEx/ac3+yibg2FtlAlzaukRFdN8NaLXoBEAwrPNz5Ru0f5x+
D832rxfTyPG68XlCJ18hFQBpuWxrbc/ZD2LjosZkEGismRlvPZXfUxeOq4rBIqtIHZTvvuXtsxHx
FbxiH5WS6K1tLfpb6vjfTT4jMemhlZkId7BvI1NSGAKXi7xky73YU32uyZ5f2QbNjW4xpuU38C5w
NwuI5jE1j7k3DAbUHjQSsuua/dhSKNoqWn1YjyKhx1TAiIRPK93r5E1vZUaRHgPOlehOcjPZcaPH
6H10TUeBMd2D6eePEcN9t+rF6i3C7LDyF/+CM9zmMD+WnKHGhBLKMpk7hVmzySWoKBzjl4SQrsX1
z5h2KWrirn3vwvGRFIoP3VDNzQML/yTVVgKjE6/O7FxqSz+ZtN3nkDEoTa0Nuv8Q1eqKuvBIWueX
gWXPA8hILHz35AfjzTQsjPyD+WFP6rPucV7MeJe8krhbp/+OK+c1alC48Nfakc3Tsd8sKLWl3Xs7
0nnERnHlDHeQh5m2Q23YE0F2bwYQWnJrH/SBu4uU8VwTnhpW3uei9t1DbECWwkEjd/kp480Y7Vdn
OeAXTfFI53htSYCm9Hx3v+ufgT6vxJs9xv2tTyp/Q4ECfUiD/XenYgNzPFzhDRnc+ep53Y9LGUp5
LM80i3gDNA72hBb6eFK0N0DGLWoCkE4JKukxC1YtdM92QW2OnnwolPM5ZiWs7JyZT95wi9G+xcRG
veNQCenQ+xZd/Fg4XwHl0TqkVFyVUX0YYoXy0v4h/3Zci1FlG2aLbM4j+5iD6IDm1WtXjsgP7SZY
kWV4Mm1sua3+KBdDWlUiZEFxYIq0hxUxPIUp6rsF3Njth7KJdxkMjtWUhJzY0cpJxambvr/TYfxe
/l3N4GNFavxZxIB1kmIG2giUbDneTFS2tBNxsqEL79v4KxXdZ+MRzErPddP4mhDpxNp3LOp7oHDn
qMa/R6Aga5frj2vcjZU89amcCEwJB3n6/dywcuKPix9yawjeiOQ7FbF7QkFBCgCWuek4cZbzsmA+
l5VtbqjEAyh7CracMV26iL3AFYU+lUWvT+CSsUg5p4pOMHUbZpLfL9eJiV03excZlUXlM6Mgmco6
OZKChE0fOgTJwyeD+Cj+vbsg59NeAjKUf4xkYU0GVWQijUWTH3kVIkrfeVeRIEVlqueVhf2mzsdy
P3F8+v2Lfh/ysYDkWuTfVluZB2nZ22D5k//30Cjn/z9FIkhnGMvXKq1xNRSJZ55GjrfHdPnjVMxa
vzz8fuQIVqWpIajREHfe6LZYUdLuZAdje/rfpyU7YypJYaH+xVE1hc9tmmND8xHew6oAxYIjLkjZ
JTA+vWJG3Xvg/LaFZBYZ9zCicQ3Up7SqaB5q5aCrmr9iKAAri/b3OtAPsaZYZxqJg2M/KLmzhUH4
psNA//fhf5+SUpwfLKCoYTnQcZsyUOVy0OgqaeKFHFL7pXJI+vZz4mCx/f1a7hXUMb/f+P1Q3806
YM1bfh6FbINBj4f/fYp7mdtn6p8g2f+JJGDIopz2qRUJ5kJccf99FPoc6GYhYPJDyKeb/Y9jEDKu
OWmYYC4P7vJHpKqkj98DgeuotU8hmliJis6pXNDQVQinE0MYCIxvr6JL1FjFvTdjK2hJTT+J5cHP
2ua04LSk3Hol8y4b5epMoNgUnrogox8Mwbn0kDQRw3uYdfY3Ls0v7TPgaGZijwnr4r6pOZmjp21S
e5sGmhNSz9oBUJxOp5W+JqN4LPABrk1yv2ItLiIRhAP0p0rKSwCc1BoHcbJ6YJFTMd0tbofkO2oo
vnpbkt1CcBebFe++55J30fqML2q+3M05Lf9qD++7vs2Fhc5aIJ+DRrpTbvrXpEGC083rN91UM7Py
C3STaEDC/DziSX5mZDqujzNRUUTp0FwPJV2jeuq24DHlBakEnHnXirj3U6wdNBghqx6Jb2AoIAd5
z+ASGj9Jg+gxUWYY93boLgmo5DxzztvMaFZWMAy7PW3b4mZPsBo8tTOEDI8hQ7lVYaJ4MCARx1GE
S59Bz3pYQA2WwU5Sta1xEJopvKxK2ikhbwGCQT9qfNQ46m1wRHWRADy2QYbH03VInU9dk0b1e1xm
7h1b+4DAeBi2VWDU5Bn+xY2cz7uJ0+TW7u3g2rXmM6JaKlfnYRIpIcGNUS4HZHUMv7gvlCMuo1tC
71ZGvRUs1RzG6780BxmN4arhECzac4bW75fMVdSJdTFs9xjMc8U5GBBiW4SXpAiQKWlT/qscKqZU
NtXOivNuS57GBy4f5gHt8GGZS+KCM98HDVQRpr0ue0jwIMPCvfuPr+sG07NvUCfNwju1LYlB8tcA
a0jv3yhmGshQ2DddglwEF/0nN8QeXNmrE9o9Y1joB12tD95CsUGIOcB9WLvDbJ8RCOlt4x0NOw+f
nF+0z4y7OnJb/HpQAOFxpccGyO7a8Bm4AHldJZXMHoDlcSi3ER0okSd3QuN1jyh/RjJmvWE4Tmgg
8Wbjz5xwSB2DAtnd7O/x+Ph0QxIc+7rEZowyjUE4PanfbKnWsL9KaQa3YqI1CfTs3GjmOJDvBhrm
if0wtBooRUCIXaKSnZD8hM/gddVMSjzA4T1KGdT3s2129MmpgVJSGQZGcc91VDXb0QE0ZcFtBiUC
XyHLhh62oJnuYivOzn6ZMtrn9a7z/DYU6fvvNaE07gWLw+yhSvVDXSJ3zuemeraq4jWJew+heyk3
9IXqlWNkX9acdR9Z3Zw6sAr3SVU6J7/1Sb8sCttc57YrYSJVxg6ehb8zpp530s4+jcn9y8AuXwIh
ID0Nc8n7UR5YOBArTw7ZjAv3eWwghyx/aIo7gAGrQAGNcJMNwTlzAPP/A5J2GH3vB8Og52Mis2sZ
1kOBJZUsaOqrNyDVMFBXeqmNfCFvXo1+2MmFOUPYVbbHPbUETNOxqivQ+6DjH4sSKFDERnwAuBOu
VRNhTJZ5Bb1vBCmY5c5LL8uaBg0gYzwz1vPvk40XfUY8bKcQl/LvKxnbbCcdR7WmSUI4yaE+Rk0o
/5E2TVUdhM11bDyXBorpE4hDTGLZTGeU1MZ1qt0XwOw+Rgk+AwLtHZ1MwgcnLavXebD1MhrxbRyF
l0AG0cq3CXmT83jrIuccZHwlsVy9TiO5JL7yKydnQC/UAZxg4Z53QcaxXaaSVMFioDvQt8BYRHQv
+lkiquC8QHeyOf8+WEin/vtPSPjut2WJj7D18uNo597Gqoj1MmOru1gkd+ByA/DlyuSo4n4bdQF1
JyPu16nJm11oXEftJmdVzVwNE3aCIpvQISorPamuLLbM/9YOvK9He8z+KBa3mXxGQp+au3wge2Rw
0DRMoXxs0/eZcIQLcna4De6abCloFHGHbHAm76gNnYszKfOCA2eXBr1zaTwqY9U50ZUwjPhYTy61
5HIzSk1/kC3lNKchhypZljsod9DtavPWYMywe5+VjJU6wTF85xViKyQG8UxGOzxN8pEh/avsYpyt
k5+C7k6+GDfqC+/QuKaMB7dDF/gIPirbZyLvN5M1c276XcSixL2mSAbeioeAPNYdgw0SHIy83Ls1
CrxM0Iec1Xfa9GrrV4oTb3b4P/bOY0dypM2yT8QfFEYzcutaRHh4aLEhQlJrZeTTz2EV0N2zmAFm
P5tEVmVVZkY4afaJe89tezNiSuB8J/ZIGMzUsdzPmgqHuWedRWdV/9LDWktrvsEDTYeGnrIQnaK0
JQpiLl6cKL8NYj869DFlOl5CGHqjHy8mbyyWaV1eei4D2G78qzr47ZrhLscCfB+GTBn/+eILdzha
NlcqYXwPiO/ii2N2m6xEaJKY9XM/Vn89un67gVQPDEMcnYLMjMgCqzOm7k77yl4NQxehxKAdElNe
AVcR3jGdsHpMZQFiy3VXAKPFO17HFRTM9mIhMIO+ov27YXS+fUsMR7/O/Tt7GJjxumg9FxkVPq9N
nN2Fpdd9tz5eSSJc68eozbHVTt1vhIAQAZ4td1Vd93sbnNeNihhDglJ3nnvMB7JjhRh1ZXStgbEc
myCUe4G5+1ZPzqPGJRGCq39z2glXqWGKPbpbKh8RvhgRdqgwHa/ZLJ9UXNq7Ysy6G7iJ/uGf7z+w
SvCEgu5Gx/LsT7zw/1y9XpKD1AftehAdasXedx9NIEV3hVV6NzbZ6HCQ+NOm1JWH2FkKIcTL9+Ba
klPgkJMhnBnwBfcYos+LR3TTd6uMnwrKlUrfwsHDFEq26dPQJKR6zl56NyBnInRVH0ZD1rtkXnpg
NMOGxR7Isix55LlhDqsR948uLasZ8IRwPA7nCQ3nqneno5Rjeo+CBqHMgqroEFAz8o1OYubN6TIV
bVTmDxeTco20Iz89xbX3+c8/NUajdrEXFrej6k49CSfb2poVKFJbXZPWbLnpomk3yvCzEKb9SXTC
55jm//4kNHIFzdwwqVzmHaL27o3BQbeDeEVap1DFtqgDOqShzE7//TNDZDc81sO+rsPxYKjSviXu
oyBMIHe2wWhbzJOCZp8lBqWaUuTkAjpdjbUXrksV9wcJhWgHGyY/aP1ko0A4BTULmNiJwPnlzWsh
y09Fm9p0rvUkhxoP2tJQjq3ZoArGxTBPds7zU/0lW6Kng4cmJytCWC78RYLk41HlL67HBmBm0dWb
dvw26wi9Obs8guh2TTmBrClCY0fcE/LwGtAmI53+Mge8w+Qc9fvC1FGwRkKvt0iUf8eUbZiR9CZC
O34WmsMr8ZXubtYVebIcaDdGSIRSTShhQSLKv3dIwtvG69tNa6RNjMa9Lt23SqIqLncFqqJL4OF3
aUYdfxlRdTMDa3ixRK+2ADcOsanVrsmG6cNRN2bVje+RDwgDv/C4nv30w6PBf2E38WCMWn5I+hoC
NF6bdKxfmGl5W2HUnyrF8xQPiJZ1Bh4Wv2X+bZCJ0whFqZ0Yz03GyAfV83Cx8UdImfan3IVzihBK
fowj8/Uwfynz7rY0sQBCuahuPNsLrymWUXZZnvUQTqTiOvMEG6uzvicj4zYhsiRE1fgG2GWHMcq8
ZzvwgVMmInpish6RLEUbI0R7PVE0n8PlF2Lto2YzDaZ30Gt2s2vS2aL+WA2eCcEiHx4jj6kAMwaB
OSy4Ey2jsMBASjLhlaetsZwzxX+xYYqf7KfS+pTWNjNt62lAbuv3pK39864wYiXDhf5HGj0zd+ef
bEMqjMHwXuNUt/fg3t4RGEYfBcC/ZHgDy55gu+l34Vxmb40WCh+bUAegPNVdYMe3iIw/ZGvLH5dU
bqvJ/Pco1O+z3X7NTTnesZ8yDwWx2UfHNI2d27M1YJpRbV1zLB6HAF2iTHKDWzII98bI7WEkNSaF
2rgBzsJwOi3GJ8W+ipl04ZH2bH54tBL7moy9sy4hArUBiXaSMDjGMCE8PaDKB0IiXtElOWSgBOjw
uMPgAOFH4HZ9DL34NhbtvP/3CuP2OANYJMW2/av68pORoL1h+DkdetcCjug18lYy6NnXyIl5xIqt
pVv1zgrhPlWj5kOD6TSHqTxaI5+cm43G6R8D9v93qP+fHOqWibH7/2JRh1z3+/k/Le3//A//mtQN
9R86aVNSIPum9KTp/JdLnSv7P6Yy+QWhbF9awpb/ZVO37P9IJW3L90Ffeq4r/tumrv5j+SAtfOk4
pi1BjP+/mNTxQov/nX3ARIY/xHWpPkxPOKbl8Ov/g33QcwvYrFvIuHV4723QMSAxyGys0jW6BfCv
eBA2svFYeBnXcoKvOkBnXPGYY0cenHuDVJ2iS9KbOWVMMgawkJnH7BgPfGKKp6Ouu2jDRb/2sr9Q
s/EF6/9oReVbOeCPC8r8QaEeWnlsFGsHl7ROnw2/eeY8fSoHoskc3IN1e9QF/g6rEXqNpGRLx33C
9BvdwK6P+/JvsMOHEGiMlQkk6b2JWbdgOxEsfBUvJSePsS++qqBkOaTPxYBc0Y4DiGDVcw6EZ9W5
7V016mplkRDWygquYt6TA++TkNol4aP06jtqUOM4ut1LljT3Do3bFRAwJ2IMDo45MTvWx3gCy4Fb
bmO4wYtdZNeofsJ38xc6FbR5K9wzDm1h3kV0qo79mGGyc8IYWcf4JVVN3A9rg9tIos/CUuixsv4Q
jfXhdicR8kXPIfQO6ky+ZIc+Y4yOocVOsw+CXaUbygOfZXiWdOcwt1+mOsH2lQTZ1UJ7FQqikAJT
bsTgpSdbi09BV8PmeJOo5jlvA+bb7g9yTeELDn5y7/YzmrrCO4RO3tw2jr51VHrH2gx7ZY0mq0+8
k9v1RG3Uk1QnJqhoNoZuyy7+B9gSO8wc4kkeJRCGDYhYKnXvIxd+WUS1W1TudK7S8Mmyox96VD6u
IK7erOEoag+6p1mTiIzLej2gT12l3MorO8nDvacz65boVzKwDe9jNqW4VD0N4OwNqEQSaO/kqyKl
2AdGNGx0VpJp6n4gfnH3HmHJhYkkpjTVAUEtTiXXChBrWDdjjL8V/+CjERMG3GYMWCoz3Vuaq8Eo
rDefMRTjv2xYQe5l9x+OEaNKs7uWPQl+kRRHuEPgG0T/54DIgXzdRxC51oovsHGgR9IwrJWhyBRt
PYS2Y32qdEDAcOmZe2Qfa7zPNLKTeXQlj1Kbcv95kR09dSlCdgKanMG9mKM1rOuOeJfAZwnmLZ2F
ZxWkbQYZUwof5X6kAYhFJNNVlew3wPGpEHTNGiHVP7XZ8YZfQ3JTd1JXM/kFhFjycPgIfkH9VP4p
j8drPO0DS9rfNXo9Qn6/4zHP+e877uje3RttEJ2wWiABCH4ERp+DTiwU3shhfDPk3W9M+2izT1il
fI6n0SzfI0sh24HMCIDeGq+W6W86CwuLlvwVrT49mzN4I7dCuoqjGCsK4lvRQcDC1b9SQ3hhLAph
tjdKqp0lmc7dpUQDrn2blodgYyzLuIl4LWJDv0QzKYypCjZxIaM1r9pTElbzTrQ9cAkDS4v9ZAN+
XfUI6pp4ulV+9ThMyHHYHhukfhrsYDbljHKi9xIyyZDZH63I3vdmjodDjJT8Xr3IcNBELgaGWOXf
FdMzSjrLZUjJsCEnkRHiAH+PfmSnWWL54kN/7+yeCSdd2DoJzXc2PfDI6SmPcYQdZTrH2fL2dIz3
bakeofedVX+pKuc5B0SESRpWarfOc5dvLGnSZeXfqN4Z8Ww6HGHm+KwM+9YcSLyY846PItDHkWXy
OoHSDoLhG54xvoE6C0+GdE8AMIFWFIiyVRKth3Am5URVPzIcr6R4Gsew+UgtfagEZo40ZLomB5gk
oN/ClZHTjPXKmzdOi2ILGwvzOrj2mHPWcWp/xh7KXgSq7Zpz+mq3GcnSIEfTPmZsQMwOChvCGCL8
Py6uvQ3WHJetTw0VWuPJ6nFHFgNmYI0WK19iMs6RO1kXXVlP3dD+MpN84cAJNvwtw/uqZ6cG9nDj
1/pnCc0iWHHYftkFQsbU4S+bVmRMG912FsadBtOLgQDJ3DL+Z+ape57XyUE7JMWT3+UYwWEKxuzP
WivYoa2wcjGsHTO5FXK+gD05zgy4CjsGrMv0hDDVkzkJHtrB3+QdGgaY3+t+jC+1G340kitGs4ay
HIYASytAM3ZnZNXJd5ybfK6veVI/m6a69B1ximZ8l7CQWqU2hKEeX/g42ncGUJQ454wz2ICzizYD
TAcVMPCs2KcTi143qqih6+s05XdOEnx0Frfv8hOUZO/MpHJAnC8t7pVVK+fFl/YcdvlG9e2zMdLS
4NQ/NnZyX2EWp2WHUGyhYzEw4e8YJS5CwflabSpH6zU//NiV8ash0iwH3yGOZnJAZUo3zyRBOfYv
0vTj2FUM9Bhy90hsenvEvx34r+Q2OvvWjB+wyu4RraxSWhwktimZMz69GpS3R0Aiqy5GZlmYx9Iq
P/VQ7pHP3zBpgcxszS9VG+GEIbojHq5WtGQ7Z2CogBgftG0+CUfe5H27U4OKtuNk30M+SLaMHArs
bnO8VaP6jE37WTjVdJCpezUJxMMN1V2M3io5zDhG6vqamDMPkSizFRMIZCPBoXOo/qnSczHdEUTJ
Qt8H84/SE48CmYxGwGtcxgFSj3h4KaOpZetZvyUe/VJd2c+lU3wQE9zf2B4e+CYvdq2NqyHMgNog
CmcCCUersrB15ejzOMjXaRHcJP6nMbt/5czyGlnUBAc6ezMzpOqVyr4sIb8J6nOAbqtfpAnfWQgs
FFQM/okBvL5vscvfB4LZzJTZ4XYU9JqThSgZxxpWB4sWnCmnJocF3RP75PwFe8tNXfOrjVu8JhSj
m4Y2rjY1BYey72D0mJu5LR8DY3IOyvFeUiQ2RAbSZVi9uwNORk5A1RxLrTjeuvq+k9mzROsEMdp7
Zvb4uSimB9/11rM7VvcsA/fCIM66CJWx9/o7YU23LaAjfBVxi3c4DU7aB/AQ9uku7WtEAagPdePt
SWlwi+GlK348UimJlzb/zJRmM9UcqUPH/xA+tCNKW1lcuGGRHGJ1jT35XZO6xB2yxW1KWSWGeqfG
nuOyETfdV21AlbPrGzrugNiVcC8StbZk8Ra4hcFq2yuokcDChmiuvTnP9nCi1yNkmqJWAPWFfxXw
8qBTzDg624no2lmcUF3l2FI6uBreKUF7sAZaUW+yJSI5pSfedYW5Z//70UVeci0g8MxdEvNRTbyE
cf8hrFtS/8SLFwqCNu3iHM5IlaRckAMG+kL+oFUaao5ulNYHy4vtldT8e8cMHvqGSyCxhkMCMxw3
plPup7Z8d2rZbdrQTjepC9iTvCOLGti4nW13JUTzV5GP5U85f//u6rnOsNMNKqZGW5u2Vg6aW7kS
nTiM7MwwhXgTHwfhknbI+MPFeem1v4a9sEOG+wFC9qbrQ/8EiPTSxGrjiZgHmRBdBK98cjnezPA3
5erdko6AcAbsO8UIXvo6RBEgS9BEzvjbp0229oRx0whsqibL1yXO4CPquwzNA4Y4Q6RIt1mM9Z1Q
d0ExUxdRtPUifTD75iji5GTm47SLkN0PKRoY4S5BKy0MbzXSgtuq2ccBYGqBeJT9h7OWbuexq6z/
MHH+2Lnq17T52yJxb13crwB7WJpKF+1VV7gHUYiNNsKbKXsZkKslkbdvE7KUcDvhJCP0ZijDYYXH
iKtg7Pj/qt+0WTAsrUB2kZQkOBKFkbrdM+3/zeyPX9qS96o1HoHnjOM3gqW7XrxXej4WJlnV8UyH
5i0GADP4xZCAHLlBU+Sb4pHr/k9ZEDYD0msDttQ9aruMqSqjWGZTqatBQBnmtiijN7ds8LM1XXkI
jZb6ZEH12GP7k+ZqYA3ExgdcL80G6ZB1mQenzhrvYYvzbcBdnGn/HHsBuclGT5GujK3HOCvJ+6sz
GDNzIAynErMWPCgGvaHx7DINaeuUs1b+1GhW5+UqtgYVbmmJP4XfUCC1342PTKBmvYpC98CEkqJY
v4/o7cG09l/owp1tzmNFZjQgLtJqQIus6hH/GLhCLRAyzOvaSPmKzW/gaDdzhnLcDd5KD7Nh2/gH
u+VRqgZ+22a6G7tm5mpA7TABZ8Ql0O6qDrR16F70gN8GB1HLq248tR7fqaRi0ZWNyDID9z2eyfbI
8vGhsYpLp6p3wAyhwDhjkIc4BZfSHq8BxWTl/tl1jjh1RviYhZ90eJ9J8GT5Q7jrcPyNFMMwL848
nierlicXbeExtOVHh11Yz1CiagUNzQ2Kp1Ek7MTLB/CvV1ivAF/N+lj6Dd+nJl2TCIRZMbCJl2bH
NiqTJWnmrSaVHeMcVEo+kaBczh1ix/nPKn0QJDFhg8AQyIpALI32tpEvuujOJPsS4skeX2QjUv7h
FxvtVH5pBC+L1PWCk5zt4vw8ofMdhY2s1aXmWjXSoAVM33RO4l6EWxWZF4kBXX0odELuQUOxSok5
E0Ho5dUXLa+Ntnw+lwFiuYDKS6H2W01bXTu/XYr4LlXWCg48itiGwiVuD6H8ViG09+Vkj4yXZmCw
Ny4+CutJu/SjkICfbZwEfuRP+wJjduXSTiNBoMHAUtrB+ib2AzwuSRM2IkLTKI9oSfmgEdIpo4ZZ
nz7Fhf1qFPO67etNZNYpD3v4KTxMzVFw31jlI5rcO902z3bZJxwY+VsvzJn8iuHFHOzb0Q6Pgz+8
s5nNvil1Pus53pF2C5KJR3yHSYN2xsE1yn7hhZW8vGgVPjLijs+RBnLRimFeBVr9AdMYtnZ6DGaY
SJJ0V7KQS0HyWuYfpyj4xlcMbMzh5MGqyubL3vi+cTfGNk5PZV/SDL1K0Pr0dBo+igLShdh+Wc1y
VyzR9JWAFviPm7OolIBjCdQGWcGOAUeFYXgMQTFn/Bf0vDiksd3V6Km8qoFPFjSnOBixmWVwzchT
nc9wLDZuFhVrCUR80yd+sY9UQPfqdoj1qsE5GQojJkb9VevEEo/2yoS9t3NTbmtt6I9YVQepMD6a
vgbtVAJHoohGiszYKO7uId5NZ8tFQezkByur3K1N9DAf4Pw3svw4FgIHoqNasol5oHt3oIPFIi3N
ei+o9Eldijc+VRhZX8RSpgUPKJjDtr/3iu6hNhv2BV10rALn2fQtF2VrkK+BJ98Odf0t/WrmdHGc
rXBDmEoTV5DhdvgPkoF9yBIqU902Q3EzKEmmjNfvapASZE4hfrZaCxUqul6oUET32aI4yFg9xHlO
0LIz8IqZFT1IdXRSLm0o63ehgdrQyot7/Fv14jz+SZuc232ksUnHiqJ68O5D5LJta901Nsbjcnrk
PtjJaEr34DDIibcDPANOfHBsF0ViTZGUx5uyqdmsmu++ppP0UHj2vEauGiaE4lCe8z6AeC3lyYzn
dR62KGhEDW++yd97quNjUdybpqUuDfTkVTemAe1WeocKnW162bh7yOjb6Z1s3fpusLdCcsODXPpQ
ghLV9MJ6U7gR7hWkKvhA+jdyPTZ0BBHM/W+7P2ZqNNcTx1nODYxtxHzS/QzboAdd7qkg34U9lyV2
V5Fo0gkF9so51ooVmOGyECQZcIZ0oiKWumURf45NTIIpJE1zA721vObKpPvvkFXDu2AU1tMs18c+
j3C1LlhxkSxktiA2dnUNKiaux6+8J4TGGCdEPHO18YK/Pl+YDLzva7YhD3UxHHSv2b4vkiwiL7jJ
CXbP1pyu2COg0j0HU/FEKgY2p7nERNqaHzU7LAK9kXlVOwXoa8a2kfclp1y2RcpXHgyneLWaWzy1
14mgiLphLsZ4NJ2e5zr4Qwomtt0QvRQbhzzYTcZ4dj/TTRGDhv+dr3dN73CTOg57DVLRS0G08+C8
5bQ+xjQQMRqoN+wXAIKyHm5+qDdWw7e/7p4HierHLzNvS6wMiSp3LMLTHfxEskgTL2diMTw2KXNS
q7fWkrEnPkzzbDZjvXLrYp95vgHSwclWVlc+TS20ZpGTfOErd9h0ynqMa3ygxVT8Bnb31TaY3InB
fqfjWUt8xKAOic1dRCKdydvPnHHdhLRqunVWJjYUXSEvLsdI7EQ+XgQhdZ4Lbg1B9bhWE++r8hJz
l6RBuVWdfoqs8i8fWIKnaJeDIvm1HfqCEDxYz0TIoppBZRUAJmGelIi7nF01JllkcYW4BbCHSYx4
+mAI/bMp54HLHneVk88HWouvdm6vJBMDUdzovPMPkXgheBSA4xKU27BYlf1JpsJdaVRobJ7jfgN6
C7CxcPegU4iXEFcG0hAu7eLBNfsjgZaAH5wAxT8zx16EOOK4ctJF1T5eNMuoVWA/RhDyxTSY0AjT
d7LRKAhaYe5EEeIqffTbyjsgtavxeq8iiwcaTRhYff2GwvNhJHm9Ict1LaP4exbzuBsMpmAlNiIK
DJaWbZC/DxOiNZx3FMbdufY7XnQybokhsK4NUkPMtj/stx8Gl2BYzIxIdkHx01K1v02TkCqfVucc
hkvDOwSNvZx2idXOmzi9hmZvb5etMuthBloBZj7CcCBwkOqskG46qbs4+bItxKYRDC7nJUpahsbj
YpKgbpgFuXJB25581o7EuvXhvo7N+pDK5CclLSZ2MfAlPjyPlnCCTj8kMDFuMGgdZ/bTMNiXsJxR
/WVhi43IM3jbl90q2cRo5BtVLxZJMkswlPYAZAAaveE3R/lnjTUYE2NHEsdG6oHTO01AJUWhOkHV
HdA3Aszd0PoUFO4tKvxk9C4cTIu0xYZrkLaCZpYfHFd1m8DVwdquU4nZpJrtXQfGaBmTXrvcP1Ng
+9iMsmYDGRMAgGEwHQkchHXUdqEc8y3TH7KcB+NoNxh33RQGgwNsYMgyskX7OLipE0YUMwkptdzV
cUW3lMOCS3sYGsPVnfyrL5/cEeaZQKEIk5Rc2rl7zob4li0vq3OyLQIdmMTGOXvkrtbKSlHmbCOf
patnzNu0R8biwbx1Pe/Bhoe712FICo1sn3prOkMbGLgHqdXgKKK1yIw9u3O0bjjESc7E7+HdG/MP
d+IJR0y21m5xauB98m2maDDiO/QviEz8MF11Baxgr36wnfRghdVHzsvCLOxurLF2gzBg+N4WryVG
dFbgq0ZMZ3hdpBc4O1NW1Xrh9fvl/JVbultVcGsKQxI0glHYtd0NZptjqKu/1giyda9A9ArOotIP
yQewHTRAEkoG3QHFHtFGN0m+0xUKaJjgWGN7cTN203sQPLo2sRFgSJJNH5h/qV9++rAMN7WzAEwt
7oCEhT9VMjbD15ooVanHcO/GBScCPjUGkyuz82/JIDYedEmCX5ZikLPqaJX6RbtLp5qgEqsWd55F
R865tnaW1JpRFreIrMI1zF2O5DrEN5I9CLO5lwvjiQi+oe/IAR25lsIu5IyoZ/ZRmoleFWDgMm58
937o7OqQeUTpMh53hurWN2O5IRrmUzn1U9Db8DMbey9h5a4qYUaIXnB+aCqzQWOa6X778dyk3nxD
HuxWZz46Ci99DezpYlllumI8T7iJes76pSYaiNgLNPatNoZMVQCK7q6+mjhF1avTcto/zOkQbqRd
3OsBH3QZssXuQ4Xmz+K27CN2HLRiRvqa1wnIKW5xJ4X8ZZNA6uYzEklpXWZr3yvozZpcK4eJxyQE
Yozu4sQxKdE6uIJyfUiBJjKB7X5zVbE6q8Z+24I8Rm3G3E89MfHCzNLdWV65dUhkRRzgMZtEoFfi
X6Xo7j6rTh6ybdRpmCM9FimNom49terYhwzKhp79X0WdJxpIj2N16Hr/zXbVrZiSS81WD6bnjWuf
YgHNK+by0hWvAs4wGN/dvVFQaiXN/AJCgmP3zhPy0XDGvyxov8veiW87y/0oa9o+5NUHESyhcMZ4
YPG6xVyzKJrxY7B2uBCFOu1qgR3Weim67jtO6vnomfJdK86UluZji7j5EHAItHTEWyDRZyMjrszB
g1d6MsSm4f2arYDnLAmcdsP+Di3Ig5+hzm795sEUL8WccAyJ+YjLm6lIZc58SnF+ZiTWboope2pU
SU7y/MqGlF2Hjh5DmbCoGWuLaHSeoSi4CRauN3scWsvswzbYTxX+xYSfI0JmfL7uHrwowQzn/uq1
UFPNa8qIdSHorAEadevK6/MTid3DSlYpT4ltsj+NG5zaXokLPl5M6orPxSWZ0HHw4ButjZoYYuJK
rEQ9/sxqhIneRwuPcMDY1DG+Zqvg8NpvhhrHHRLqjik4OI00uMXlMK0nwoAG4AVAPmS+d6P3oDKc
rRdEJgEW6a/rLCYjL37Eejodh6ZIz3mbQNIjiZAV9mNZaUxoaHVHwh1qxIKFkVOpFsNtoW7tavqC
dVStF2Er74vN+6Kdj3won4wUWZaTnylVHosqig9cSjCzI/9nyauzYgk0gNEbawyPesPZ6sH+KIwE
WUgUXi1GyRHeoQiO+54NDDa/+awdyTBjIIiIIJxL3JjnqIvLtXMp8PINlR9vLPYObYfZ2GSDxlzV
NOOTx0ym66LngSOsw4hNtx1zwkI0XcNIdPVLoxgy4VPZjDkMJdKGj2OF6CrY4AU6SPy/lyYzv6oR
1qCIw6fOKPiQ3OwlCLtX+8lwFlD4AoIyphtAvxj9i7nbDzzqc6puXVk/tFUJIpy9m2uPJ5WoB2bg
AkwaeEMMXKBxAgffxroe9S8Wyy9ERtz156Gev9TkXRMrTkFXmIAoRIhz+g2bMYF7U733gvEhY/m8
6tXEGRqtbaRW27YhdaPpf+ayvE1AFLQKzfuQ4MOR5qYeWF110UAzCbNShZLaP5DXop2Sreu6d2zs
KeoYSUGny6OrNqTNpm1g8pQOX5JzPOmZd7kjtWjlX0ITbkudDMzQx/Bjls3jMoXvxrG61AMBito7
G/imSGrTS1FPoKmISL+hZpQZlwPQu5u6wcPZ2zaN7V88gllVFh+Mq5kvSv+I11it6JfcXSZZiAUY
FTMDsGMbNRuaoMdGgqWYFOvsPmILJGV9zPLpTJLVsKaf9vqA26tlCz/WB/wuekeuoruJE7tY+35I
tQlItSVezhv4vXKvJ6rYv6aJqFeLPa2rf/p6WGNtf+ri7EqxAwkylR+WxBrpNc0pEB5GHnchwYfv
IrdOZlm+bsH40GItuTyulcI5TZ+due93fch0qmHXLb3hZbZ9Wufmz8ROti686sFCIZlZroF30v+i
ITiokRxGQkqDmRRxorW/bdCda6GXcOXM+DaTgYD6Ghk9wpQX32cRONvmD9mkasemHUBYfJkLClaz
N6C3FSFB3ASnbiXl29RI+yYtindZg+7uUau2YDb2ydI+JJ6hVxqxcCXdryZzUqYT0Q0jKZPPhPfU
oMPRDnJQ61CqCU2uLNy1WdbZaXZgsbLCGKxTLZc03Wr2ti43N9mo6YEj5XkYIzq3Lv2pZmw9QdY0
Z+VlnwzCEQAw7hSIh2XTPeAQ+A4SEW2rlOcijhDzDFWPJAKwXVT+1oHxqDNZ7sbev9EVDVBmD8eJ
fYzLN20DO/+eV7zYxKO16WBNzBI3aKHR4TMs3fWsllY2OQFuUzE8QeejqS+ApCV2bm/j4r1Ebkmj
RfVhzPMpGMqYeqLbqdAHZUkgNTZ3Jhq+ZopqQpJmbDKY/auIsxtoG7cskL9SqWm/fQKB4Rwwfetq
QLbupR3i+TAj62ihknGS7nDkYBESM7bs8szRxW9rN1+MrvFAJvmzhOodiAFKHC7PRML6bt3pjxAO
XnXnttNgDab5z0RZt5vLCvUulCAtX4ESsTouveOYjeW2MW+92W22dmyPHONhvPXN5DQCAUAZmpDK
imiKC8bGg+wOhQmEALYPf2J78Ml/bu3SXevW2tmLYY8cRxDBJQ2OkmP7Enctu3aZfhiJfguFMX+7
8pSMpk8aVoLTs4mOLNH3udLWTimeMlT1qI+BjyAW5z7JE+S3zblzHbDxSYcEAwMvk8x2PuQsFvcB
uth1FzKKDysrxLdOU+/WzCPj1qXDqfYzMtkdU8b2SDr0zg+zLz8BHs6t7SMIYMHc1N3OsfuYrSt3
BkwwsxfVDe4KApOwZ855/ttRSKHazK01exxnBSefSa9KnhgfR6vJG0mOLV+ES8lGtfxTpOOzVzPy
aST9J3edUpfWJmwsLSmvpo7+IxPCOyDA38Z5sDP97jktlk1HvWp8uvq6VGQJXP2RXWwVu89Wqj/L
eFGmyVWFNJct1PBoudGWJfM+RIQ0CoI+x6r+0WZ4a5Wdteo4waIOcIvDZM3sSSBrOKwT6RnrQSTn
EH+KFzsFBj9CKcophowSbgVcnnXmGQy8lXviEn4jQE5dsNgAGJ39al9AudCGzzgmmg3cdqY+/fMD
XoB8zyThbq5kskM9AVrM6MiGHAKJEILBFgPCcwp7K/0rplaeU8dumC5TIKJG3w/mFO4Dr7+fxvJj
RJW/IdA3hJ7rbAmLy28n5fPJwIiZ+gIyc8X4rirL7qYZux9GowVi+uI+9+b7SOJCR5zBDmchX1kT
6G3VVz8908BtGvXQ1UIRH82RkdXojA/lrYsrYcOmkja3TSD+FEfR9CjL5mvoykfVtei6sDOBcY6m
lcLcfyoC7vvATc5m1HI8hO3eZgJScbCtKnwKe2U3d8EwEpT7bGTJvNN9JLZJhJhrDqxzAmsOcQGz
TB5skD1Q9KLc2kLzOQi7fndNp4FktKhLojeyH4JVFSExwvbiLufS1am9v2amWmXnnaMnXrGITlbD
mD5P3vxcLQZ+y45/tP5f7J3JbtxMmkXfpfYsMEgGg1zUJudRmZplbwjLsjjPDE5P34euBrqBBhro
fS8qIcMq+VcmyfiGe89N3EMuzZcI8dc2MMg4MBOzf64mp+Jpp7Cc08xWIXun3A4/IcQZVwKjf4yV
x/1v1/fO9q8Zwqb1hD59T1jsQ0sfhTmPux7rOiuLy8ic7aAYSqMhqe9YooIj08bHZqblZazTWI28
TUG7F7ppjiroLhKEPxICwz8Mof01Zz3H1kSAg9P6b0abnBSHMi1YFh4IvmxfeaQe8MpqEMtJyvca
AG7bMDyFsU73FhbLXWi2F6iXUOtGYAMtkcZ9l2/hFaIMK0koTZkhMZxuqqzbdnGBDIBPayet8MUJ
HQRCwiy3KKdfLD71gdS5Xdv6LQg0/OY0z2tLRvXKatqRjR1lD6Ohtiy+AsZMlVcR8opmujKStwFN
GgqtGAFOzTlLcJ+avU06EOxiMs2hDuu5I3oQKTxD8gEaRFHgCcxyuzpMQbEnI/0VbtZ9VCBBW9Xg
uqirX2XufLgZI+CxfMyEKfdTRGpbAXOdHhqxqobT545oD/oAm2bbEWvIesXwzI/S1vMtmN3neSq3
db/sERzO2FgE5skDERG408MoMIoq2p5NBbwmTiImBaSFrRNyRvHLEthjvQDVOI89tQHtDyV9szZn
AYckhoAjU0DC3u/IbF4NaPRFTLJMZsWvE1q8fZY3FCsWQ5rWCE9lFl8TwBmYHZ6CesV8Tp0HGLVZ
1QCXqhF2+Q3GETlTnbXLDiG6efYMN5rFv1txy/t8euvRyzZznLMSLUgSjlkGgW1hcoeelWPGdPpT
NVUvWn4Z7MTwUvf4/PKR3EgN/KY1HPw5iTp4Zcs/MkTonuydMTGjDwnGnhCgkYdc34tCfYTJePMU
mSsqTBIaAorvyA8umc+QGaPlvqrJDtYVT6Gp0AdZ4MjiFDvUoXzVNU7sil6u79mVxjnisACzvhbs
j5vBDNlGBVumqBt3qh9ggZfLEIopRBTv7QQBHuiXlVNVzdlD3bTGtVkCjOv0OXYtfaZq/nBa01lF
FC6sxTvcEyym/r4UrUP8T99ncO/Jil3856PimbX6++XfF6Jk3EPtQIU03Zud5slJCuONoNhmbxKH
vFKpoJhtSfO17eY6GP1XYwcpAl6IM3NSHUen+o66cNhZYfiD0x5K2ALtHZ3ot+83zjZo688hF8ZT
NB7dznUOecmTzTZc+GU5frHEaXYY0/Bu4EG4DRyk27y18Lda1M9Rw7xdjLQW4iMGX7mK5ijY2VSB
cD3ybZSm79FflruPmNUMPmbvOTFJV+2D8HFO560F+c4o4bgYqfwKdP1DT8AiTK9dWQKNEuIt0Nca
hBF89DEntQnyze/GtLO1gTA78qbkoExJ5og/HUIkYTpIGGM1qKQKtEAbWDZ67eTxK6u2TWxKsSGU
EEVc5PwIW/ObqI16TeIBjxpER/jYK/RxT+gXP9xOb0On+xWQpxh33A9MVIlZ0uaMM519/IBmYgDn
54c414PwnbUXvfZgfvYJUktLXxNlOWjCoy/eyyk0cLQ50xFFWOVALZJtw+XfjG/9ON6qBJXrsqNh
RRL+GTA09rPoUahNyG/ZLKw489Umgu+3SUp1AaQh6HbQ0s4QYgTGYGZA5VlrlM8o1tc977Jmz70Z
x/BDzwt9Boau7bM84IPwMGOsEy/iUWtI5ok+Jwn/0Bnew0NWuS6j8ApZA67mAReeWVnmhR9sDtxv
SWkw+e/tjpQc+4RjZFVUTKPzyFNrM7K/wUitrbl9zjGrr12NgFGVc7iLnAEheGYT3yiQ9gny54EV
HVv5szcktOT+K651/jArnyRibEui1MgmfDhV9c4G3LLkqh08lwgjZnvlOptibNc9+zKTfnDLNnje
zgGClmBu33HlLxaVprgS0rXLZn8+hsrrQMjGmM57aGF8LMgm3OrZ7qhJR5jPW7KLT7bXYDDrFXnZ
KPjJIaBHbhOxnmjkmsrxHzI2g6vQ8n6WDadeFkIxzbryMyfyFEj9s4NoB+GNy/BrMnDPxqc4cS9q
yN/tAeSCTN4Bil4DGaH1GvRRD+EDizFvPQ7MDBp0kE0hT2MGPdYQIO7VBZCIvzGUvvFEPkRN8NLk
pc1/GALmcv4NXmJbIjtb1W3wc8r6n63Wp3YkX4NZRGNH8CgjXyLP0Sen4zncwPPkeulurLG/ABM+
h/UXjmCOB7EnN7iak1drzt+j0UM5L6unvGkeRUwRHBn5rQcnwoJef1tSIk3UzS0rBZBQRgiaKp+B
uXVryHk6BtaMOhZxH/uVL/Tw6cGeimfQgDCItbNl29I8zTizIqD/W8ypWwIq7zIhsIatijRMkKSQ
J1q3jzYmsQ+rIm2BlonpXo9nx48fQVd7O35Da5MG4Z8mGn+WbiK34O33cszF3i4YPA72XO+xMlWL
mORkNl50ojx4mptiumhn0w2KKqJRnOHYCgB2rkUaORv61nDNxmnfEQYFODXHNe4ecCL/Mar8CfFe
vndKFe6rwR+Zr3nZjhTp9BDhwciCWnw0TnQVuX5RTlS9FWYZXefWQ5dgm8iBZ9c8iYppLvdp8pRH
1cEMZ1hkOVm7JG0F98x1r0bh7er5waqh+prke5jYEQm618OpWEJVur7exgaPEFvkxrmfu4M/xQ8W
Wri9qblzrO7KqkadCLtd4+xmf+TCVmpmD5ARvUfQhRiUl/Hk6JGoneL83JHwvJCN2pNk0P/pIchJ
ey1/4FlLdtzZ8phPqnyGJf1aGQ+uHw0vLCCtRyixG0xc6TpMWDKObWk/WUm55GwlgkgH/ghA0Zwy
4zKiM1n1qHzeYqz952jg6krKUJ4cpy04HzOMtGbPe1Ch7pHjrLeQMcb9EAfyjSkW8JCqDrZRri5Y
pTe2ZBY7B3xsdZELFEJINkOPVMQ4JJ8IEBMcDosOjAh1ZD0Zydu9xe3WFdXdQr15hMCcnhCIM2uO
8C36sb7R8MPZqVliiQSFUCiL7pEFcLbNl7jhCe8lI7A65ExKmLdO9q+K5ys6yO8iNdx7N4d3OBNI
Hmkwn4b1MGfBRWsS2mUnrH1sV0iyMusZRH6yCRMpX8Kg5Px30tfGzoKXkUlLG7C+CanRdvPoJ/sQ
eD5ivkE+Dh4USM/v3prZ2ZcN8EQwG2ewPSGoJLi+hjb/1OFUPqOA4CwHsLMuS+IgVdneU3SODzWI
5z4qo5dBBAzgG3gxmSpRWZo62tka3UI1MoiRXrTp4YQWeUxsNLV5Y/pnPwyuuZv117DoSkxN2BFM
gAZmQS6hiZJdpAWxI4v8te8tAnvb+tHXw4SKMut4vhl4UPsWS0hVE1rdDl8R+95zmIW7yrrOc6bu
1ZCxFU6cfMOM6kFxDxz0qPMNqB/qutgetz4EvoPB/4dtRmLKtfbxLCDzdY5iQQyYXUvhIzG605Bv
85nA5Vjmq3jKXv0yrrYD6SEbBoHhWTvWV1FZIV4B508h82Bvzcy/apQ96zm12sem+2AG5Z56tzh2
cwsVDTYlfDuiz1ksolC3AeOFNWo3pfkVRDdZB1hX/Trqhv5cYmxCLt51O0wk/iaBlkYu0skPmvKZ
Kaeq7eJmkmNx1DY7whyQ7b/BCWmkTDYLJjqiJTsL9pl3TOKvpCleFOL6lD1xElXP8bInM12cF0mP
ZbY3GZygT/4ItbVKI9xUYbCcw9CGiBUayiueT0zWMTWencZ0+6DiYYGm+8wgjgBV5gY6H/Pzmji2
YJ55Gvij8zC0oSKej/MlHNtfHHLmLqx75kCI3rBXG18ePwh5mr1M5Yl+AVZDcYjRuvKtgxQI5wot
BWGx5LH+zekusRsFPrv+ovGMe9KZaJhInljZlDMbMxqmZwsnaIdx4yfpMnJZuy8gkWpnLYUHOgKg
yiKdmfEVGHPq9q2My5Fw1nK+AaX4WNLVysod382mVieGplxGltVsw8E2mIwSZWCnDCs5tlEYWfoh
UeJlYWpiZoKiLETrPIh4HLeGTq+ahKItlerLxOpqH4Ycvfz7hGNxrQN9ykk0bWx7XaP24ZEMfY6y
2Ycd7mWrwU3SZ8ZG8yFmZrJOAu9LWqp7yRPjN0tL5/fAwYhCzH/TOdM5lkzIh4fgPU+sexya/pd5
Rqd3T+whADFdsnQFxWja4DVw2YCzj/Z0lYRgZ57YO3ENt9uivByMxzhsgb4sLaMX2vGJEMKek4iS
F4XpU0TExZp2JD0mYtESsPVbO5E6Zf0IizWggs4jMV8NWd/c+qbrzt1DAEQk1dYvEEuQdIwgNVNL
fdW6r4/KGx16zKy9ty06YaK84Sk53WlWY4O9jyrZqrgxi+BcR613cCsPgCX/Fq2aAkvnViCda2q5
ZF60WWZV0/SGqEoKKOJg0aE/u+V8oMmj/UID0MRiPNaTd8ZJN56aGeS8bJloSXO8d664dgAM1sDg
q000Odm+s2g3O2+cPmDOfEwuGzA60uQOdS0mMuQtiqKH2iuGf3Ml0gEvJlPaYpY+McFNthvgh78M
/n3Gu3HmEYMu2NcBaxqyP4m+6XaVHtRVDcPjGBYITrEYbqc55BfOpHtJ0/qHjVpr08aec7FHJkBa
d0RRpf5OT9HCBg3ts5U3NAbRTqBFvhDk115dfBmzYBo6GljMAY8Ep8JPrRMaMkOGLc9+EqJ6o9Yb
q4LYQmwLcVEXOy9fw6pnJaFTBLELhLMjvvMMFMIOsvbWSga87LdmqP4kyyfNtz1WiADm9A+jvqsM
KVOsRjDPr1y6/jxDFYOEzSzDdyJIAJPnWwO4Gu0uZzsjGPjpYQxOoymvWvxIcBZKf5rWLHUfjFY9
47x0NqaZEQ5iOOsWQxJWRvkah8nvUrC89B3kZdC/1mBXmoW3YIKCeA3mEi9+AVPON5yfDgQzVlVl
uPGIFAZAggp1DtWjE45ELvXEl1i1gAEtfjoBKvmqRHw1k3yAUvUnqqVpbTZonwEhfZICmUJudtFH
Od41meYRe1/LOimFy18GDWhCg6f1PHtH8BxbD9bPatD8vM7Juk0O6lnL4JeB+X5PW5GTEYpfEPIa
wVlI9abSLB8tpz+zy7tAlSelMJ1JXpQMs/upeVBeEJxnoFWFN7LJVY+FG4IBSdWmEj7hBpO19fI9
lpSr4zPxo7cEcJ6qPZPN9TARTGR16ikkNBp2yw8zaH4q7KTQeBpWzfZVTCykg9E/OppdlgxM9m+R
dZln1Pawe66Fs2a5t64YHPeSwsrJAn+NsfWxrgDpz5i5Oqdemz55FSq3P7Ih/iY95jNJxFefQ8CS
i7qNgLYXXzc/jNgl+HQxSasiRQJmCipulhOtbz6Hcwe6HHuFHWBMY9LirUSCTbLmlq+8kTum37mK
ejKt96m238Z++nAc/yOpx2ft8t1jVR9nhIQYkqgMyVI6FAHIaCw4V6zXepFVelVFH/GhJ/d1MuLu
FrUUCUkkgQqk7kc6Vzun1BLek4csae4evNpcx4GFtrq+uAhRkONJhqvTZ1dFqAoxHnTtC6zEWwEy
XoOiKKR3Bbt79W36eduirUQSrHbwWkntIMlYzgHmSCgwaIssZPHeA6k0dJddt0k1QSej99uPJ3vT
xelPZCmfDJGxfXjebRrz56y27s1oP/akyLDWvsdJcLEKj0Fw2d7sFjGr5uc4Nqp5r3LeQ7D2ESl5
XY7Zx+y3Q51T83G0jyntZGA6KF0JqqKvOfiymXbd1JO/oLjuh/Dcju1PC4lv2qfwvlua//KCQ763
mGKFzIaSCUqJI+yDYLm70lgLLD/bSJn4KNzKW5vwaMSsvTUSmxy5ox+aPC0mmuJeJA/KMXA5TWoD
MgVhc7ZQUUTxZFviCxVDt3bd+eok6AWr9Int430YGn6C8SMTWMORQc1N+OQ3B7r4EWsGKa2q+yo0
qe2pRleTkbHTkQKKmHSF7hijr9Hb5wYUHzsToni9Kzux1rGxqyAw3thu+kxKUf7w92UW5ogrDfcN
pP9BGi9VY3sPf1/aCEFdgiGXvgtTkR620cDQl4f7Khb5i0Pe1KYRejgPSYs+yxe8v0UJjnpBsxYJ
2WiBMQzbjBYeQR/q5nbeSR9ZJLbpfe+790H1MRF83Xdc0s3paDp4RKHTa0VyA7q82aCFE/fWHW9Q
tuQZQ4q4c3SNh4BShgAi61fDfoPDsNqORGYT1CL2/hTUe9h/5iow6vkasrXhFi7izWD1Z6Ouk+OM
5oDjkZWRaBi8/v0jsiVomHgwYMgljBHYwXO91qcRWZZHBjdSo9Hf2GMw0N7x4jc2b03L9VJZwj45
U2hBGtIcMW5p7PIhfPTc7kXBQ17nrf3edpBF9fISkTC3MYpxxx38e550f2oruz857R9JIXqsHRy4
NrTojF2Iiy9R+d16rmr/wMZ4OhE/gGVk2dAaUXtyzbo9TfuwEM+IGWPCzFvITTNvt3CgIvNJSAk8
HwdryhU2uRuFLvToJhoYHcsr20oZTpfGmb1JSp6oMI5pm57qIv3NRqu+urNyniYvOzxPQ/eAXbp6
cZHmMlogtbqeVLz82g4THkwBfoywXeXRho+0p4mqvopaY6lm0YC0t3rSjRmQ4Tq/FBOgpKRNd6WZ
tcjWIcx7oa73o4OJK0StMJrpNcWBt6nxGq+TSq5kwaxXmhbrCLVMk0b3jFX46sy/owAIwFD7Ptdj
LS7jtcojUpCN5q1Q/q7uNKGqITl9FnriwrGsZ/Rkon6jIIiOupj4yBDr2RzlD0aJxDaq82vLmkl2
zgf/6Te8cq0k6FxlRANjBfZkzTM/BuMXYC/0YBlN03PJsz1ybG/re8lX6+P+dQQpRjikKHwIOCee
8ttjqQSb948cWOJ64fALjkvA96UEXI3ll6vSo0IBUzccFgb5zia4p1WnEYct9YO6wxDagNDEJZSh
Tm0pQXNzwZ134feg4yvectQm5FsakeAIM/ONMU/XLgpPNOrNSo/dqQFEutENVo8gtz7GkUSV5QjZ
ezaQMrYmwehdO/z5K45yAl4HJ916yOH3Ndpzb653MB28TdT23/FsPdYjfDGmU0jil+hqwSh7BA8l
zdA7WIVLuxBMO7dqX1AZP4rCEVuMkVohl0aww7o0+RHMaE8qU+Jg6MyPPGv8bQ/q2GPhbCTpljSi
AYLrXRU5YdNt96NRBj1MNWEzcXBajcz20fRl56FJP2o68LXh4yzKcl7klPRo+2nSa9dzrlUI5zJq
qy1O6ker9qlvp4D86ITdqKlIWZ59wEeMJtlvSXcQT3bRnzCu7hOUCJsxBnZhW8EvEd6UNvU2cJMn
jLbPGdzqrjrPIfMP5QbWviNgZUsWmSKJyER2mz95MWSFqitfi1JVZDhwaoh8emkhhG+6AGg1W7gC
YoFfbfMOSVOUIFydJuJIqyHeEzv7IZqQ2C4JmLA1GXsgaupFS+0/zR+uVx4NA2cLnRps8wZVwpJ3
jUtm3eRgpnRhh3tVQ0NzJwRc5ki6dFrBjp2ZEQdcXY5XX5ouALEAPHXoQBaKHqhl2L4bnROs+WuO
zcpHKoh4bZMX9coWA7VX6BEegtjac9sfTQWZwaQdMHM7vXQoteeBRfQcbvGXra2gRo6ff0pkN0mM
+imAyWLXDWa2aQLVoD6bqfH3VY6xHF/SqxpCJLzwS1wqGkvn4baB4M98S6Pyw/g/NShOjdzbRmhK
kKggqBbGn4J4ncbewY1+4thBuMxa5Sd9d0UYSj+cmrB67aLsMPnWRxw3n7Lt3vqEE9dY0ATjNER7
dl8wR8lBCGdcas18B7byylruZuLzL7vhFdbtxRfd3mqL/Vgkn5WqTn0O28q2Abu6yUNS86bghMQp
j6gFzwUKu+jbKQQixfgk7YWnUcvvoI/I3iOi0e8/MNHFvYGRqUZr1VTYsnGhr2qjvxGNZu8NmbYr
aM1s4htja6OnbqbaWY0xvzljnovC1XdXHJVGZqlLQtpNQEgs0odlJVHmT1xBAVfUw0AttjLhrxNQ
VQTrXDvPg46e3AArSa9pJgMa53WRlgAuEeOvw3l6Jz+pZl2dCjSv4IFOZmIw+4+lh9/RQZgbXxdE
9t4qx49Ypf3a62KyftJPiclswg4O84rJEcgsWAAi/gk3bOWk0c+2W+bCcwELedGrqXDCEhAV/d6V
/TNj3nOTCLX2grxHaNeiJM6AxyCJiwQONhOK9340hnfaL5+p/GBDdAjOhYvJyG+96xCD0O1Hsil7
g7kQki6k1lpsm1Be01zyXpoQShxfBfs+D9eWhdHFGAu5sYPpu0I4m/m8YTKfcPIHb6ghsPxnEdta
Y7hlylUUSM37pBncudZMSkTKk8tEmW0gk9zYg/t76Jnele3wYHcxpg5RHezIvUKLkCtTFjcuo6tF
yjEyqjuu7jurkZUamvogRAf0Fl3qSJpBpGFKh3UwHZHbHVvN5axyFm5+NxxHhp7JNG3rYspXAXfO
KvOyr6mGUZmxY5XWfNMdsnIwolTWBht4+Kpru/TYd+nxq4T9kVHmMmG0qQ0kTJZ6UMcAG6Ypppmw
yuwWKEKjZsYMmN+YYGrGy4Ff/iyb5DGxHY+xDn8Hn+Vn6GWP0qAQqOdkNQ/5fLRU+QbLP1ixh2bz
bo1/KvdJuMOXQk7A/o9SwE1KuIuIgkhBG/q02pRIIE5elL0rkVwjFt1IrJE8Kwo28hHaa4Av17L4
RuH6p567YjfSnhGZaWfbCQfNOk8+EjfbugVs9cjGbDn5wzakCWVS9e3YRn7VbbAp+Zmu7bOFQ90b
oakhY0UTcUrNgfls3ZYWebSQl2Rl35mZ3AG6vv6RMRE9fXucEbbhzBcZM/jFrgELGI72h4e6zW5D
SAZT8OXlzzmOYBwoyEozE5lCC6fmj8mYqabeOsMwR11dkR87N9WpTK2CjVR8droQavPkilVt0nzl
ljAxTLJ57Dz5RDgefTZMhdDRt4TAirlWn5ErisWWZqE0pnbxiIYR2iYaukV2llryKJWG2oQzQpkW
cbmteTUYYq79NoHUAAiJ3Qy6Dzqt9Yh0c5NrVlnhlFwna3RXqQcLUdGNknvzp0jCt1mhJg7r5hYN
LcPJdBfMHnMeVeXEJP6OgYfy6CzfUMC/B5kNC8suPxiVL4nPi5yuuxCf/NnlKXv0YmYrjQneZcy4
a3zjbvlL7pBC9RE3zc2ZS/uQRGZ2tmv9jNqN46UCb+H4B0PhNjEFc7S+XGZtrssVjh0b+98l6A3g
FSaREEb5iFyXoTtGmjE8WWlqHJumfMMwCj0Asu8QxCQ69ftw9n8Igwdd3jFoWayf3UhfEfWPAUZq
aYrfIjYvDVK6hpV+Wz4S1XdMRpCIhhLzhtUcU2PXVKttFRLmqYgUBnQxoy4gC8zEuoTl8dZXiBVR
751txZKYWRM7npLWfNzlKWN2inYwOM6d4bPF3tu1t/JPEWNtcKf5qZ9JRxWc6HbH0ajKLZxzhp1J
QOvIUCWVBxn0u2hMXt04+NESH7mGxeMZ3HVBbFZ7FVGQjNW5i9SL9KMvwUcfLJMFQ5jYv0Z3o3Hb
bi2kjQREvccy4CI10Fw581tbeg99d5tZ0TD51/epYHMoa5s6ohwOpsEmsk+q6/K/tsePCEgNjAww
ekBdUGL6LOVh7kQdPHkUFKJtfxDP/OwCtIkGkDzGUlaETFtKjl6ydsUnHecZyE/BWLCc17yv+znA
y9K51oOf4pj1LfBfQhusuzlrLHHX8jqnydsEFhbxGtlm3gh12OGzDPOK6OYg3Rt7x6FudwXODzKd
UPEifBnulelHG4azZ3DGh2aY+Bgoeo6VfZ2qrEaM3bTwPew/Y5Q90qHCHk3rU7EEVgzuDKXGLg9w
PIJT09wFERbrFHLWhri7sxvndwAWl5ZUD1+ZyZahNge5wCFX2rX/GsUL+5EK26R0ICMbx6kW713H
xSyrjtsizd7hvH1CZt8ntJLHqayB7aIkNUWj1qkvPmsX3JmfB8UWrQBFymK9md4sBhYbzWEBTUnP
9zKeklO2wK5BefRR9l0E+a1pVbw1y5EywpyWcC2yfi0I0Y3iqB08LoSwofb3ArLbCQI5lL4udmy1
eEAwGnGd7DUO+LC7Wa1rsm5dqfMDJtt9GlAWLxQ/W3mMqcRGZyI8GNO72+FejCKHWAz9lkgmWWPS
vmCIuc+e9bu1h30IaT4fuFGyxvvTJOhC9fRR1PI6zYh5Oi2fJEPdddsGT0j74CGRCz5IZGx07ru/
lVuSWG+cERb4L4acKkk27LzfBWRBNlgDmh8k4bkqjGsM/ENOsjuw9n3zgA8BA/DT5JeFQulY/lBB
wlEVgP/Fo0TkZbsD8NGysdYfzGf0qRQxJYM1I7IbwVpIi8HXDB7LmwNmtB1WwbT7nWaus53IfJHe
eK68+wB2eD8uw2iYfLd6LHZTQP3NYJpNE+IYFoD3XDaXNFbPHal5Tj3sne5gCuvLhpSz+n9qZ/Xn
X//ACVV0zfT0J4zL4r9DOC3b+t+onS9lWP6Pb/83s1P8E2+U6/m+Uq4jPQUxc/jTdv/6h2H+Uzjw
rEzTtGwBwsST/n8hO8U/he2hHfFZUZmoAfmrttRd9K9/uP8UwjGF7ynKIs/ET/9/YXYK3+E3qZaE
rLI4fv3rH9AKlC09y5eOK33PMU2Yov+d2Umah6js/BtjahFHT2CpoqeZ1eFiCFtDtMdmYHCvELwB
ESb0i6M/lwyCLGVvtKibpyhqMC1F7LYUIwZkf/GwFoZLNHdXZw9dyjJq6O2b3blyVRM9vG9Fat/K
2X6PJiX3cc04jvAOLO2Yk4/CJNmmF4pHQVafaOCzExDbE7itcm0l5Nr6YgaZRl3VNPj5UWGcEgJI
8p6N9gi7f6PtFu9zlO7IEiL5jNAKqHwXv2zltq+TJ4M52HqMk5c4QIeQB3fd5HKvB1pIlJo/MYQw
Yil9kjMbQIpqSWInMuDQBxFuXfWdvyXeAHHrSqXUU5TacqtL9ItFjcDQkW8WFsJj3mV7Hkt4LNMR
9hXIJ5bUqyTFlRqX24oN/iHvSSPHQ52VBxcQ59pLyOmZw+EJkLmNuJSlcQxgyY2/DK8+/5RG+pnY
pXvggUaBHqkPG2u8m41osMkzW7EyPrHIe4sfhBmcMcROG134v8yEgb2GRhT6R0an92GqDzr6jhgt
E4QOV9581sJ9673pAzz1wZs6/DrIj+2pOk0F08ASZSqKbliKoLqkATIhztPHojqw/36djfw1RhnE
FcYJiNKgjfMBFI4NAp1Bll9SNzNQmOZbNPoHnTrlxsKPD/OuPABrSqaRq4juBs09HbPmDUyHpyRF
MRZa4Jf9+c6oFt4+nDfNRHFDe/wGLvSYa0/Cqwq6jWfhRLKs4lXH6lHVOOni5DujV97lNnqIsfg1
XyKgSqum9BqOPLkvZckoSv+OqgqZRfAuvPzVBwl99Dz7K5rMa58T0caaGM2o5f/IFWigLo6OYAZ/
d/m0ChRqIRyRN+qY9UQNRcsjMUpndycVd58oHipA+TUlUCEW1zFTWZznxXdpowgj0YeevI6/Gyy2
eem+JoN80w7t67BQD7ATuL8YqNTogL29nOKndOwpw/KWGLSZJbQNf8gypme/N/bEKj2ZHfs3AKGf
kXWHTgIXBeMn8E9dU6ekT6Vy8/W7pRjmyKlkshxWGwv67cpamgcs4RvTc98YLKCzbfRLNvLJh4BS
zNCA5eJOaD1HUgW8ZCeaCRYKZ+Ls5RegMAyziVhBqXVv4TlENgrb0CJho6nEhRle8uhigF11PpLT
CrFb63bL4wSZAR7VU1V5F1KOn2G4vCUuA8gub/ey5iZLBQ4eaNQoBIrSPqnWwOy6fPVffyypWvdi
cs/YyorTtLwISCf//krKCxbA+dSZPa1ZKI5IN6wxcLOV00b9yVpeWJg6+zqcD5qh/Cn2rG6jUscD
QFI1l78vdehnOy9XEE3xzpUPmVn/qGqPUSXi/zQX94RPhFRNmG8NqqQSwsoYnh1tLBSEUR4mi6h3
1t+byEHq29ZYpuxIDZt2HlgCjxZEyaqlYV+Ck9PYkWcubuBRo3D2mtxHNP0a+rk4NAiNWB7l6fnv
V0jdk//8qil2WtJt4zGFpifajyENW9ym/SW3c2qTwc0eTFWTk5jQORcgIQgEoUAUAXMi3802rQe5
gb6QO5ZAoWhJtvr7Mo7uJwOHASq+bE5h11krP/fQryd8bqOYGQIrzJlJFG7Q3tiHxXqxMUqE2oQS
YntSYB2oId3y5Kiq24zCh7LUUCoWTjtuIgrMlFDb1ndZOJTOLrOWtN6MYamJzNbw/H5bVwi0icoA
y4P5wi8Zc7Rh/MCltq2tELH0SBBKYwwEJQ/FOzk0P6q+OwN4h8kC9wNOnLGrshcQG83FM6dPA1DE
VurmfUiL8RRRL3OmbCyrB4A01MnJeo3jFiJ1N+PCmFjyAJk+5CbQXBE69dY3G33qjOpZJMSDNa45
kMXgP8qxSc5O5t4YXrMTShYpWTsX+IrzMwHM0CgQjjGGB1WgE5JVyokcAZMcmlKp9xo7MJ0n+9eF
b4a9vFEtQr/KWfezCHH1wy6I62NYQ4Bw0vopXJCSzX+wdyZJcivptd6KZhp5GTpHM40IRB/ZMhvm
BJaZJNE6esABrEs70Mb0gXr2ShpIZm/+Jmm3aPeyyAjA/W/O+U7Du9z27hdfmNjntPQulj+0LJrV
2BQQsmJ5cNVitKnTs1Naw4/MvW9cSRYXgQooXQDbtkVC94HbWn8mkz3tprapX32FmALrfdggjdw2
y9QhjWNfTULFHnyUPlZ5Pm87if68qWa1d2TPNG4k2X4puKbGGk36VL2RXBUQh9muILUUyXkpFxYC
aA3kwl/J8L/6ueHoQMmzQ40td3XqgfOpi/lOBuV9MfWknCYBvn1kHta8orDadrtMD0A/sEOAm4VO
Fe+nZdJHt4QFLQRAiVjI5OYzsUSAqPgSu+ZjqTmfXZu9ziDii+lGU+h248GgxawEcw1recnSZLUQ
kg+9lLn9jFWGDWM/7Fx2kPu29gQ4hJxJSGPuwSzzyMJsnGdHbH0ry3fYR8czU5+wwjAS9t6q4HKX
6abKGWWjX8GqcXwy+wKPq6QqDiopXCoYl+A3eGZAd2CHjSAA4UoY5yYxiA2Kze4hJY77oHtJorQV
3LxY/+qBHHCfYZMsquy99kV9saRVX4YyhV7XVde+j8gTQnLbwo/c2IrlqQWj/G5IfmVO9XcKwyrZ
lZzNmGYuXecQ+4OJfFmG+hFd1PxkdPltdCccWZn2jqY9xiFfSXSDsEquZJK89NPqr/ZnBmudP7yl
mYeQYHb2zdi3R8tnLdthN91YIwOH3PUufVAj+QZcNVarajjJjsAobqWyPFQew7xnp424II1RhzFs
XOzg4ELa3uQSicqYt/YdIXtk13dy+jLWxF30PUysIeqNEWpgP6jbHUvsHHJb7jx4sz4SHfSU9OqP
Y6Tjc7427ppv8alGRIDybB52qIKXsG8CHNArsWu0NQBh5ELzqqLNnT4UItLc8I3eOPSnW/hFV2bc
/RWF+4tS7XAI1pgolPcvVR0xI5KPZsFwssp8n2IAUwTuGij0jka87nU5yLcZIDEqzBCvj83dItHh
9ZWz654ChZMPsnqLa+8CcwAWbKD7/WykP+0kgn9dIGBM6qE82Gh2jkJUH2XD4i7O+C0TWTPZJHR3
ads36OQ/WRh1T4CqSCRiy0cTu4RGXxBOVTafkFbMG6hVtjW1se/G4o/K2SNbCJIQbDEnTDvGdQjj
Cdb0QJMDsFX9KXXsb+RB0hL9Y0OS2JROBBTa5cUC04kN13PCGmcrqtky3tUzKaakPeqUHTOXGhLq
AUo5K1OOvA69OltVd3HY1BfjgmP50YGIXfuIFPxkaFE8Dt3ZtkAGuM7IjegFjFOixQuh2fuMyNty
J8F48eZYFMy5xETksCRu9jEcsHvUrNP6IRvnjI1jWHHl8PZn2662ruW8GAc5yPegcrw74HGXzO36
u2yqn+BwQzZhuYh87iZzOKyGYoaXopDZ1H1sAYqOX+dGPsQFwqgl/ZmMfljOoIKHhIKw/JHVvvkA
buh1KV5GBxdFQVo5M0aCA9eoOLuZl3OQrecOvMCxxPxSEkRQzJG/M0bX3PrsAI+ZXX/VVWLc/f0h
3OwaWKveJiCMYAssO0NfyESTFdoVWdY3epP82BdNctdaeBC03TihxUpualE7wRfpmKRV8dFr1ZM1
tyyprelnJob7vOO46/KMA7B076yR79J39LjvibXamEUhQkOb5h1LqvIympiOcEuDHMMrUE/fcAY3
s1V2RLK3/TafscXkedUfapbomyWmLPRUD4GGgdfVBJ6EDgfJitYKDJDaZ2n9K7F9NkbCfUcpCo2N
yaGrwLixy35UhhnCnP2Dogs0rs1xAp5kA1/3qWqBamreL7bOgIEaRPV+nL86RpOxiCUEvHDjY4fU
b+93U9itHuXWT89LREOQuPx9S/TsiN3GHfIy8thK/jsDfjMrf4RsunXO7Eaccw2ebiipEWWqrxjS
tu0qnpxm71X56gFPtTD9Z2Op8CouxmsSjyAVM1RIeZms0mVQ2S2vxpYAtGmbMaVUQNlYyCFnbl2f
4SzRd/33GBnluhB96pQ1HsknNoLqviToYV/E9ZM1Siob7SMFs6UF+utHqQoYu2m5ryg/BXvPXRxM
O88bfueNfoMKim2rCLZME17KiRVuxg4SJDo8XyqNGPC/L7VFo4NfNreQafjl9NyS00evYXD3l6jC
9j5N57o4NuTSEhXXDmyJPedUFu7JWmyKrkwwDhbQimeyCdC//l4KQmhMMX1RxzBcJi1RcBmHSYA+
upbRjwIvmtlm4kA+T71RkMfGUvl7xpreNuZU8BaMH9M4zSzEsNS06Yc/ZVhfSsx1cqzv85nfcjY1
sUWLQavla3erp2viR8berrqXQdZfNtl2p+wmiwE3wLC21DkkdhKtpsOs+RjBi7wbSfAqwCGwV70t
pQxdtb6Y2j+WlvNe4jnrCSDwdIqpaSCRSOgfNh4yw8TdWNLxHues+Vq86LnQ/C0i/6eLnwb3HkjU
GhZA0XWHAggPipP7VnRklCdhK/5gfRi3Uc+BFSnx2Sb2L0wY9rbSFkGEy/bv9ZAkn5ls1xHdsJ3g
wmiP3RtMTEWu/C6FgUuFuTLb8DjBKb26XvIG4OaqYsxaBKYhj1TLvZfQtcVB8tbWcUWRRpm1LPUR
zMWHreujqdkjZD65FLmgwmBbPrfvKvb2emTQTyzbx6KcB3tpUSQz8wfmDyoV478xbtNEXNWb95zq
kpIEHmyPfZ5phE9tKSmR5pQ1jQOyPyDRrxXj3lMKpRoW0X0NPjCqjCdZ6ZjwU5pIr0Y3WmAiQpNp
VfF3ECORK6rgUBbFY2wXJJm0tXWGZ7zg1A7nmtJrJo40oxbFyJWKRW0nYjAZ1A+8xZnexuvlBGwC
/kN6tQvfC6cgbnFwdKyGErJF7iyHqzZeGCSvJpYMaYtr3RNHN9JNxyqUU+rvFiYqOzF7e/Yo1d4m
ZHV0WzoeDvlogpvooFLcq6R80nFzSBZnNycaaxV5mUmDlgAhqIGMPJOutdcMua1JTfvRNZ79IX1D
54K0fgI6egyUDO2oEqwyTdAiCZ+PI3PBio3QaSfnZnVj9nRJsxMBUZplQRIIhchNmOneABwbkUND
3ENF/YoGbB41T6QBX5CqI+fW8hMYNFZ6HZjwjBDdTwSxu0fYx/g9Htmgk/ho6p2tCiLfSkuErROT
VKxfssi1NybW2loir21axAPsuTEIkk+fFCeOXOKvomfWSc9G7T70OM9yUVBmx80pAivBVK7epVby
JoblHZUThuyS1i9CtikmpOiZGRoJ6aZVn7zGA29m6SNeiuy9nf6ylfFRoRveoO/iC/fb+57HekJu
o6rutyPZ59mF+z7nPx1lMzAsf/ZWhKNfZaFKm+/Yks9Gykme6vGBKLBvjFkUzvUl0/WE8wsYUWxB
RKHYnpTx5SxO+xeEENc835Dy4n2ZF/vOSJKHcuD9K60XxclywLyNiDs5r68GRHGYEX30w1X1EV/B
q7+0EACgy+ZBkLLW4LLDvPFVROOjNWj/kFJneIs8avZGjJERBgwf5BJoFDD2A+ulD8h6KE7ZAYzB
TGz0y8J5sDSs4pMcjM9kUXi1zrOmgGDKQsNPFo1aCDYPcpx6uo8fFguaOgyFLzJu3sdYfmOd2rTN
Ap9ywKnTiSoNEX+fY18+s7Z/drrqmBJEsekr+4u9/kMR+LehZ50wp8svFtgrwSDYZzgZXyp0lZvc
A5IHBCdA2BitneSPPBAvi2zb/aCwypkDr4k1nHVqWFgJesDnwFmy1j8WjE1xRRtrljbn9ZJ4K+G7
PmrYaKCCTehQ7PaSAeWARnSp/LdeVpQoUb7NPI6avqZMQBnuUrlu5AnnIPgV+x7l07SDGcotthIb
PDy3jMSm2T8oq8Vt0WIAGcxnFM5cTelLPWNENqIsRcsY/Yp0zUuGU5xsWkSV3gTgoKivGd3VoSJn
M4ny9xRwWDFhGQiS2j5QXRwqT+b7aR7umS/gFWYtXs4ExiUT4pcI/ilemfjF5cIsbcui8ySiM1h2
Rc/7OWFJoF0y9M7keYzm6dPzEs1xkBGgsbpzELZOEWRMRa45g0YZe2gIhNuFSFFdwnZj79iu6E3m
HOlStteUym47jNNwUGNw13a8wnz6wsrVaTDiZygdFYQtg5yfcCrs16Vc03ZIrx4tu9y28LiQPDtP
dfNas9yUJpomkaNDTJdD1N1ay5kx5sWfVjVO+3K2D0oG0XY2BQldesVDpNO1HJp8izqv3zUB30wc
oZOMyvazD+b4oXLrn7lOzuNs/1qL6bBcuquhbqRI037DuGKmilkcmlFTZHud2ts5KABTM2LlM4yO
05w+834+0z9/pCXK2HGO0R4Noewm8yAAkPh58WxHCrlUp59cUaQ4MTJ0aO4VNwSNzRBUlzhZvyaq
s8XHVpJheE679K0r5avZWMhljcd0cR9oKC+oR/rdgAbVayDoZM78xeebb4HoQ9JCxYPy8crlAOMn
cQNcPHyY9PlawG9IzB92AnfG9DTctgifdR0Y9wEBq1V3RrhxYVDo5+TfJl9Bqd4z1bw7Pm8nG1lj
Z7eDBiuHuBSUAZKz0iJEFgTM1FpHhMiosUWPT0FGIYvDHHiC+pwq7yfa7BM67pa3YzFfWfJvRncA
70GxpCbg9YKDHAiGOW90zbicBOpPv+qDrbvkv0Ye6Ui792UVx1uZv5bxUIK+kFe4M3ITPbpR8Iiy
7mffTKdEy3Qr4uXZ8tfr5KnNqeRQZ925Scf60XHGfafB6Alq79U1DpDkU/hYmwe0gzBhkJBWiHNm
MzrFol2RFfTAwH16Yt1brtvsVa4QfWguN+zq9ZXmiOeC3pgYC5BVfTg5It6iI3mf2UNd+0BfYsx9
5ppuZianWaY/atS/QPgg5mvq740nEE9W+fS+3td4E4mmNElk0Mxflx4gERR/lHHOY5IWzckluTVK
8dkuLh5K+7FHRtXwkIeiLZutNpgAFSAcJAu53TimUB4CZHY5Y6KFxgW9LGbcwFX5vh5HNO6O3CbE
8GBd7RniiiOdv6dwfUYdb7bJ5AjBERwbV0cHx0+gogbpW2sMPzSyxU6Mb4uMuekS6zHLD37PHUZw
57BdOvPBtFcokgZ6U1v6j0qLA1gJHPs+HSXQFtQ9Di5IE7ISZOxfcKBfcKNQpavmqbdIwjJ59DPl
7syZfJHU5LRURDlMsVnceFkJeA1uCGv8u9hei4805SKKmBUqwRVcIwQbdPvpWZGF3M7Y9GJ4F0Al
jouDxsBvQIhrRHudEBiCUhk6dvMlSuyVwpDYQcYfaCGSjWfb33k6wpyYx0uJ+x/XQQVkj8PR8Dkf
DGw7xQxG3/UXOqusemF1/WMpl0/b4zsbFv/mMVz2BB2c7TKoYBHPWSiId5qC6pxrdGKYnbgnkFac
ue/2gUM3ZEUD6av1jKKF1QPRqPioHGwS5GCA4sScGX16TG2Ju0Q6UnXtQWWk1GF3SXBqKO770mWv
D2N3iTjqi2R4kcL/ruMFs3Cz/iqhSGPJy+FmHMguQZ6+j+G05iTjEvnIYqg8C/7Hjfk7JqqsrJHv
xNWjbuNV6m4DobVeGaRjP7bBni/5UyN5VN0Y3AaF77ztvQqWzrBzhhFlzMw7NKxp7gxAFosRxoD8
aSQ05VZdPCr9sCCCeRc03ZW5M5FdFY320gZZSAecba18+KPga+45MD513lkwW9ZUrRpFrO9Cd8K/
Ls+DPXL5O0zg80SeCYFxeNGb/ShnXtLOASSWp/0Jp1ywB9vThaigETuMgDlxycIOztWugH/K8ROd
mwqStV2J6eoG+4gUavilIDAB34E69sbkEIx87QzPnts+hwSvp6cx51UuyuHLxpqe05FAI/W3Xkak
kp/xak5RSYxIj8A1iFzqUg9HHhS5zzjHp4DB/cNGlux5pnGYbbCfk0dMbM/R1LlBf1CmC712jI9Y
nfpdaYLDJLB8M0BK2wGZPvjYvY5AOq9WZ/+2Z/ODGRkdpOR65A9Ph0ya8L5o6KhI+KLpl9O7V9IX
GPXHHBjIceBzJx1q5bQMLsTrXaH5EE97dOriqzbc29R4XNiqORA490KAbISQXB+qxXmiZ3uaoE0A
9QHY3D1hVdoZiNgidTADARFiRdJIR+Ox7d7tNn8qKIf3i+OCLZqNH8k0XBzVrf50UMXOOqdis4I4
lMMzfhCDkkceecKjB1IAbdQ6ZLCZsU3Zk8VzqCz3LZiql6xk1aQ4FBnh6E1ctuU2baNnxUvvlTgL
M/KqWzytfL6weVJ5ZDX2qDW6J80hQLlV7euFC1Ck2QHFjkSrnfxRYoeyMg+XP8mL4XGm98nMOhxy
hIvAIUwBnG0NrEBgcnMEUwx+gWpatsen7bBQNEqLZ2mNp+hHJpcgi+A1NICTc4OPZdUsgi5a73Je
Ji+7cC+f6qW6ULmd2sZzHpzSPafJoA6xQJI6iAJiGwB4f8y/POb7W81Xvu0HErdE3SJ/X9YxM3Sq
Ou9/4+OZ+CMxI0CkCEOCsVTOZminXZvlKFY0zg/vXPdD+QBrddnspkyVX0y2bnmnf09ZZBxdZygv
BBtAwAMmuvE6BrpR5fNldu58sa3efWTqthvbHlN9KUES4UIOXbspQ2uZT9jSfkzOrnaxVfisSPdY
wr7zJv3RGt0rdXm7ZxzJ44QXfVt3VKQBAxNEb/1KnaQHHztKbpj4NG8Le1fbUjemsjO25pnMyfQX
yEWuNgmFXga/rcCcQ2fuHosS4+kMSUVFdX75/zqg/1UHZJoIcf7n9N7tv/9b//tffv3rCW5a+/u/
KoL+/of/qQgS1j8IPkURRH2E7gcLzz9TfP1/yCCwyNC1Da570/X/qQgy/uHZLoLiwHPRiyLW+b+K
IOcftkQMxO+Hy9CTuE/+XxRBjpTmf1MESUJyvMD1bIK3vMB20TT+d0WQV2jZYynZZq0EjUFk57X1
k/lMy7ojICt7JH3gYzCAX9nck6GXpAFCbtwzYCg4cHGWc9tvi6hqXlnFoR4WiNK55g88yqg3pv7J
n2cmKIxUwT2BwfSyigzBcnqKiR6Khn6+rxPc7CpNr4EaH0oXdkTgcHEaMeFmmaHfXKfhauyM+QLM
/IZ5RZ9mFjmLknh31QgRwyahIzc53LMJ83UaM5XNDHxvAcTacywWk6puixCg/xnZQUq/JbNPN3+z
0Cy5GPe/ygYLdmPK+zHta9aqWfvaGDdKi72edIJWx1uokB904bin3nJWPmSG/SCijN2NMdulus2v
hZf8nx9V72TXv79GeBRj+zQHoqq8LQ393slHZ4/qX4aYcyYWN8l0Y852FG59CNiUMYvu+OT98Zba
TnMuPGVcrd48RotZb3KgtzfHwJLI7kuZl96Zdi1H5D7STCpEZACvTJFKUQmfEGr6oSv8AQM0WsFS
K8IHjaU4TXH6kgRDc9frxL8WC1iAOE0JHB7tO4eq4u//skWXPuQp8C4ncvpTxmqlz4L0mnENzmlu
vHGm0VYHwaX0m28wxA38FKSXSCXhqyRGCJrXwCoFZcou+erb1roygxMgMEZ16+MnYc8P2eSKY+IQ
3uOpzA6X9XehftvxrxB9mHvXISrHZy4vazen6t0CtLKtiyp6+PsjkYUbvmvIJNu0asa7fP0RtJFz
wApDcdSqEeoRue2A7BvTveJVHk+N5EgFVoPInTnfu6+tV28YcZujcb61gwHHdFUFQTNNiICwSS8R
Q/vU+j7hQk01RhfpYxmZZxtplu8sV5Es4zESmbrGcY5FvQBZVMPvRcyKxnZn2fO5NSMMI5kTnfEV
inNqeBg+/8v/LpGUC5XdWbZB1Oz6Q2awPStlXyMzZve6/tIAcupkJP6+EyYxAp0vSLCGpXOFRhrs
VZ/9Hqhzj3PsfHuCiRbAliK586oxuVtF+O54kHr5KOCknNOlXf2OzFFy8IyA0IJ65D6mRPfdGs7M
GmTyzx9DrQRRcOn9P38pLmz/0pbZB/wa42BMNnSV9YcYk+5m5SS7RflCiAASs0MXlN+5Y68OzlbU
V5Z9Nps7Ahj++ljLmeRVOUPH7eufAQ6OZXBgCyTrpdtQqNiMNHsNb8OuyAcahYcl2BOtvBUZ5SvS
wq1q9EBgZY/Fv5H+Dkl5cIuUc6WYtXEAQjFIaxtzG/9HwY08NZyIS4Q13tFPIw7Dg9NLcRHM3K5/
/8nvXLQFFWMoGL/GNSgD49orpMQGCUeYGCXO9Ia/DPTlZ/gYhNOtP4h4Lu4sFxRmXBskZtZWcdOM
pBBv19nBs+ooPVgZrH7KCYK8BkKqDCN3QiRSrE1mSz7INpEn9ijWzRYHF0bPnUIvymgmvczSP+TJ
MoMtqNiTLTzaxzGXwT0KltIfDvkk7mq0A2zrneGiAO7UEi7E0IzDvkQW7ccZlm8y2ZMZ30PETmzD
H60hdNANwr4FSZ8yttuXMaM7MNq2ZN63RLzOI+obH/GS20RNqOj9VEbfFwXNM1CAK4ZMgd5RMnpu
44NVFK9STjlEA0aOXYAiULa/4/i2GGt0EKO/IxJPtkxlwMMxCeT2Nh07BulS0x701ZdAVQhzMkJZ
WL2a/r2Os3eF/Jt5xWaycg0A0/8kx+zG9NkvmbnXFfNK2WVPwL+JOAU7HrU9MDvVXkZ/pJ/h4KRU
Y2Q5E4NR1EeGMmdWSI8OKeoMw+ybZ2VPPRpXZBDPbdIh7Xesa2X3F+ib2D3XFYPECNH5wVOHqoTM
FoqqN5kMj15xS8DUFm3Yjb0I4dCcLCK3I9rWYpWZ0zLTRRIxDC+MiYrzEGfVtLMlmZlpd/AkjZcz
7JJkOCJ2enbx4tJbwvyOJ6QO2KWY7tgXt5BMYXp3h///WrUdM30n37cD8oVElTdzwmMqzJxleHUh
y5nX2c1fwEVE1PfZV8E+DjvfyVopux6rTExvYQUWkCkOMdgzCxevAE1QRh+mNrcY8Et6uhwGDQ1B
KyfWiPJu8TN3Q99GKwitYnGjP86cBrCZkxx0qvUOsD1jeBK2HqmMCePUbdJR1A40l44y0PGwBdjT
Lg63Adn/LVb6Ks2A4MKgwZpmxe9jklyF7zPiy6cv2HafY4MmyysmaoTJhyJanZJCfM6rKqodRuxu
zVkirNrUhelj/vJ24C+Z3uOz2zQNoiZFOqdKp5+TASoZNqsY6vUKIk5ozvPpjLEKTUPmUOkAvAZs
gVa3TMaQLcWb78u3VlyNUi1nP2USRBDNZqnjk8jiY2MaP7MoGEgQM0Pmbmg7FVkqfBFbt2dtSiA5
CQ7PvsfWfRZg2HsGtf6MWSDH6gfunBNhHdoUOogh0GM2qSTaxw6FA66A9JAOM0LOoKYOy461b7+2
M3anwbcwCnft2fBNzJWrhE7p/gj/Z7oUWIPZI7KNDrqbGkRzCbw/+byU57Riae60bGNy8iByv//k
oOFsdUiW5oj/g9P4zmBbeID1Snzi7O4tB3WHQFcT5tqrHryugwWBlJZBSH90q5RM2Y7HcyasMHTJ
+oymQRGdhUZwivVyqxKoEHIe6JBrpIFTFd9HZu6+Cu4geIdpsM97m9d4NoeXorceWVnBQKJfJFli
XnXBZOtqxhxFSaI3XuCtJ1wjTA0GkEYzk3FpDDhC57XbmollWcb8V48ZPqxsGsAayaiLmT3WsFEr
dvtj77Y7ayFIIusXdV+sPwwKK9tHPvD3l1KnUvdNirclwDiCToy+vlhdKGyzLPK7XMaETpZcUETf
J75FXokb5WFfuY/TOgm3qwcmFF/R0l/Zqy/buEW9V7YclybClFVEewxiyE/5q9Klf8lTC7OVSp0D
Yyno6m9ujUxwxHTV28Fr65CmOjespVJscMY4bOPHyQmgzuhlB8LLeEbP+4wk8CLm6thO4B0yPKAn
3Mw8h9G36Zny2iXm+KPIjQNaefvdGYbhSPY2Hy3H3HvKZALnnUKQmsmHsVmPi4b/0PlTtdQTFutd
4bTJ0SPh7Rh0LunNrT28NZQ29Nhmck4wShHsNRHhFPqjPd2bdRvs0WVmRMa3jMw0QUd2Ho6u7M/w
ENOz15QPjafks1kj6jSEJrtCZtZTy7K4xyb+qbXxW0/AsssuG0+OiRnO0JZ9NyUCGVUFHXrqMZMP
WAP0cucXRbPqT5urtrrmikk6PfQ1AS+5bt/JTPJPfl+oMJCA3IuF/GJme5CCDOGebd4JctcOhDD1
MTanEqsxWaAwKuovE39zi4piFJfOcMTl7z/Zrf/ZWsMx8IoRLJZv/2BI6eyHSUIgbFv77OOvZiwN
R2Eukn5HCs+jYWBFL4NR7RvRnUEiysc20rgKOXvhcDcHuyJXBRv0vYtbW3MdboDddCVsKEfa9W40
jHPtmvltCVCFcc3/QI//O7M5hdGGiGOdCq7rwVxNbxVSGFVfGw1w1qP3Z3dosB0lFFqhidzj7Wcb
bblbT3M0mRwCU2G5IdiwsFG+RpBUthcDRcrGVZgig9kanua+Xo6RjZiyHMp8h8T1oidL39EQhEwU
A/hxO5GR0SJQyZiRkz0Qa//HmhbcnC2i46IyXqr5YySzYZ9QYwyBAtFv3huZBwZjakGeKHBhaJ5V
yulS9atqeZ1ek/NKONwvG7AQPigDTGErfht4xHU0f6PRKs5cO4B1eCmM1uWEASbZmSe77tFiW+M9
TQy8koxQ5/jOn+/x/lVsdGN7Z3fLvE2dGvcXuZyDRWJ3PFziyIIguwwPqo9hN2b+E5o+mydmeHQF
K5XAj+G8ZUZwToiFSZtoOTsclyMZHj1q1r1BKPM1bpk5exBqvcKjVxApI3YSGecJqq6hRwn7YzpZ
AuzDYvicLT0T+m45m43X37wmO3Y21po8LcEhtOLix4kOq+ap7pLXqu7IrcHT9Z8/qqIF5Qp/xxld
DNIu4oglrVtKTBXWncSi4vO+xwryRJzB+S4u9JLupjdhxxLThAKHMKMR1wwihWEaWYok92MXfKFp
bpipF98elkZOYFbemWM9pwjE64b8noSd6Jq5CwDl9xDY6kCqDFZ5lialJjHIZMhYFdNLoFfYUzw+
ZYRlruspNtnR0e2TgO3KcOhTgWo4K51zUWGSsQeClADmA/1t0o2JIXDjj312sV3vY0LtmjNuXyGA
7w6Y7n3qYHW0M8bCeA+/I4Tf5pTC/TA+HHOfivGxRS22iVsMcr2HtCfyPfzd7CLEaPzir8dGY3xQ
Yz1Rl47JubNg+vaioFr0EONo+WREJUNK1rPYvu299ECt8C8dJpn8broe2Z4VsxbMdYj2wtrbPEwK
EASS2xXjx0rPa6yH0jQ9Kj8rD1V5WbkoxAfdZnM+QqqtdrX27dAR4qLYMZybWd/xBfIiOJpLqmon
lj/ABhZ4lvnsT2SJUes1Y4I35t1UtOR+zni9NmyMUMTeEjr12hXMGEEQtSTDdHz50FoW8e7n+X7s
HH/baEh1wYjmOs9YT+KN3nee+YK63MJVgvA29tls4O6F41EZGCQE+YJ/LFwlB6vM41Mb1AdYtQ4e
UfY/LKo3edNz+ib2tnSXizmy1+iUZMsoXmOfImhR5e8ehc55hLNYRUge/IGACi8z4x358SjeSoY0
OVp2wA4Vf5Iy1NN8LeZmhHlEdGJtmthDFTm3WDhIODSYqAyZ9x30zZsJocOdk2/pkU9mus3bLIiP
K3Cq7zKF/AIBwrQ4FYRTFCkcXw6cWNCBAoVFoIgtCqKouHSwa6Ze1weyb4wTqZUQ6UF4FREuTo10
dt9PJrERBDljb5WgZPIaUZ1nNi+WH/Hpt0Bz0zAzluRATvZdECkK1lUvd0hnVte9Xl7QGlqXcZBv
ekklsNcOlxfxGCTzaA3PyP/R9N33vPj3vU2XlgwzS8SR9JHAP9jCB6ev8p+2Nt+dml2oqkoJ8YZX
ZYr5k3QDoRYUqMdF5788lMn0J/Y3mVt6NwbQUlkL3zCSbEuevDARUh68EgQAQ51jb4IeJSd7ExOn
Q0T3GPru8jSYwblKZbC3ouUJoTmrxKE+jgmS/+qzBKDCpsUk7bJ/KkfAkJXHHAo4Ng7yYGtRc6Iw
VQ2rrPqlxUYY9mP1uiTZc+Xqy4xKTbW8NK4PMXZuf5INOR5QsfyojOQzKc0P5QmYvDlwPykhpQJo
HWPoUZMgr6Cz2dIs1b0Dc41ICJzD8dijVES8Z5pTvI2eQUpbobZ/x2DNsly+ifGPbAjrEN2RbcWD
G3j9wUsrWBrxZVRZTDNA9Ixt633XqD38/OzM1QYVx40eyGb/hu2CxM3gTJhcgBppOSRs7cc7xYFz
4DfGo5NXm4RL/5gXFdE0vvu7bHrvJE0WedLvVuW6h1ykJhzbRPlc0u2MsPaJT5OoAs0Yx56tmKs0
cq1auwLxKBMW8Fz+TqTBdupktYNX8c2Uk7PQTG1SOp3XsZung4nxGD4+CQ1+p0OwaCujVP2eYyKS
RXzvzN49DiTBhx7/WlRNiAvC2i0UAC0Puek+18QbGxWUzjzmsC1wsbHylN4pFHWN7pNb7hTVC24v
GMvTyrNTIr/abpNcEoFArDOHR2lyrOYTEuOoILSrRsm0CvEA/ZCgHcGyYjPLathYg/pKCTkvD0Bk
t4IZiUOnmmUe+b6Mj7GK4Z0f1zWGZca0bU4cxr23n3ikoyoLLcmWPh3dc8nqbhk+umU5drHk05Xx
KYPYbTRn6G8g4nVIZsmpmvwj4ojjTIjkpnTSgI6wep0XjA8ZX0WGpGRnODxYc2yeR6cn4z32O5wr
CFBm/HpeVZ+45oL/4Og8llzHsSD6RYwgAdqtvJeqVH7DUJkHeu+/vg97MRPT82zLELh5M09uvPIE
ki9iWB6i4JZozYsLHqKSD17YlcXKdB2XGTDgeRUTS0rwWJi3HU9GU4VHDXynAT1eMx9S6Ta2YxaX
gTGuVDHwEE5bZ2MV+WeXinRfwPyRTf7JI/iGTcPHBjHBSLUmD7oX4HiOR4wwDRz35u72GpfK8N1L
Gs7X4rtPdBqKGmo931JfHXXzx1LmxrKmlypqdgZV6Kz7xkMhui28JrnQJNAqpVb4C2GUcyaa0cOf
gr+JGrYg6D9K3KQ4GnuyVJQghqy94QsTLes91ok835VjxksLn3KVdf9yHV/UNNafgWefNYDWFA/4
3cEdvU1tdvrKQ+U9VJ1/amztma0ZTjBYn5+6+stmjG9OIQml5X5kAdAQe5MkZGlW37Rwr4QZH9qJ
8TJO8c/xDuj2V5QFuHJ05AYKfhX8tkUW4mjIFWg3GnGI8FnqhnQgTl4crHmWsFvllMxmg4EU77zJ
5JOa8pR6D8+gOTHR2T33CSnHoDQzeDjGd9A1FEHOnxkSHLcpqCn3KLik8s3NM5ItZUVKg60u8D7j
t00duh4FtMaOCTuK+xgm7BShk7JySwP/xy6IBE1A2U35bxrC51BLu9WYZv+0Ku4PfUBtJ6ck4Zji
6FvWPQSdtOoC3s9C4iqtuivNwBioy4mgwClLUrUbw7Dc9nycjKT5HAr8lUQVKxXfa+0vbKl5cDwN
wgr0Zbp/dnbEuItt8+hr+YuTln8yMe5GnZ61kWnPCXdd5p/huuEIGEI6R9yjMdmMIzKgdDjYdQP+
KL68BuVoCzPo/nWI40gKJ11v7izbl5NbrwmSXIgFQSZpOvxvgHyLFraOVG+0z69G/zUKmHz5bY/0
SZwMYVzzngHGdilHnf+uVef+Y7nqVtmb5vZbz0QSzcCMnTinXygIZP5ALpWCUmI/gy+teyBy4+AB
8IbMZNB9YZV8KKM7jRYHlY8ZOU2MT6/z+hUGiU+t0x7WONF9nKGuEZtey4GS0xUdDgVfLCyNxXPN
qqTFyk2vaPNe5PGhx1xnRSQuMWsH+G0Wbmni2DBoMMzKe0Rlnl1X064iJhL29KAb7lrLqnUaDZ/C
yv1Fa79n1EevopBTpjG8Szm7FkY+aCbFkW6knnLByBvxYz3zceE36xr8kO+Ze7OjqoHVWRqmy0x5
mC/or0liYuV6PsfXy/5oZNDy8vjiTNiYBIUKo90v48Y8pyLkj8ZO0QJkBEE904uIznI+z0r1R8M9
D6ATST0zqTlMk+8Sv8YyLwoSeWlycKz2MZjFIUqKV2xJBF7G5nXMe9QcdTFT9UQD6L7SACEFYuR5
7xW/DnEXtHaxyzF66uWl7WuKjSo6uxsL7p9kegwpg8mqxKMnZmJ41LrnZODmkWsdkfq5e8OcEI6F
DQmcvIY+t6xKNdztPl1a6fRmarSwl5yoC1qDVYGWFxdAWEbrKUftoBuG+RlyFnZSWPGXOqnp7xhe
qRa7J4HGGFlsYtisiYezEgXqBzP8p+00n7yPlKpgPNToZk0q2uu0Qj+PJcWTYQs6kZg7ryoP5OQn
r3YKH7xzro7eEH8z3DAR+ekxjP1vlhsWPpFy7wHfnpkDy1zG0YpWe1Zk2UnPofpCGno4XvlhaYLz
nuFAt9S1FQGXrmk6N4X+iNisdZ53I8aKE3e+i3vag3ysn5jvCJRkBpMc5KjBqNHYV6Z31vjJLwaP
FiIxrNyBQjUn+RDyGfPFUhvpmnATRIuyBxY1gADInDV1oHQ8C3GQFf4vpexjrvSTFRyBTBBx4mae
UoTD5DtfX4qnkMY9FoYZEnmc/QJ04N8HKau2xYqgwjlJGDqmDstDhDNYzP61mvpFt/zwjdSHXOVv
RMk50XXeO77hVxuYwFhN3+jjzjqizMfVsHywRugWmulaSzzKaLOzFY1JaJVa+UeeMDVn2AMLzcU0
rTK1JqcElAerq4CGTpjC8Xd1p+F1EbNdVMOHmJyIFAcLTRctyiOiLZsTqA3Pch5VwuCjSjOSaCL/
MVLPvALRXirQULhOmPBVQjNQBNtmUyfRI6zFZUJgdjuO28jW5Z7t/DYzvV0wavECLeqrDH96t+cF
Io41GN8Syp/dUlKdzqWU0aGU3doDFnjOTVzMgDpZVEbxLiniRZQm4IzMgN4gFxAm16tdEXQvRVLs
q6Z88cQAAVqDUUTEI3wTTU6trPfm5MpYMMmeclU/y+TAwp6C3pAlOzzSSL94pfup9yRLPJPy2GTc
uHbKogCfUOMkeLH1gZmdFC7T7qafgenIzSqxTo7fr935nKk6w18hsT7njXzo4HAAWM7wHS5tqd/k
i5zH5aLkVut7DWsl8vCpxy/LNaXRpcLrThRg6dj5rWMRsZg5NM7szi35QE+tf48Uj/20907U2RwC
AB9EXmh790j+s4dcmnawy1NsW8J5zB/1wMyey3qcVnnPPEBMww+nS9mnmz61Pr0o+iXJKRemyVZF
n34RVbKVo9Rd9WG1RWs9eKLh00/IQo04PctC/WY+Byt9i7T0/JosOLiZlm+D1XEGTavR8VF7rPei
rwJaLJN0MxrUFcr0A/49iX6DJU9cl1TP4E6mWHSrxwQmC+d/SaJ7GKJHIil0Y2Vz9ssxDXZDmSJ4
xzzCm3Au6e1S7P2udkFFOkpXvxWDB3CNizDRAn9jUiSGHSt79uuJ94Tlq/Od6DZM45qtyhC86D0R
kRzJk80ZtnKlL5N4hjmWoAKbXqOxNJIvbs1NOjD9SxgRJpiK4KUl5KrZKV9JIWYbwjtp5HgJes7a
KLv8zEqUMDAej556t0kZdwpC2kUjLM6FCheUq72aCOW4caVRf6bTPSw8xleBjzSp4R04rJQG92Zn
sdgwUsDDSsY/W9x0u9m3oaJuYhI7g2+4r3kvTqvWY5lts8gQK1Zk7G5lQO4sw+bBqwTDdVO6064v
dTTPkRVWbds/ecnuKLeytU6z6qITW6zOZJPtRYhxbw030l2YPDCIHo48NCJxHDS6sC1z2ONzN/dG
MXPo6b9ONIt8YmldgCu0ZJWzhzL5gg8Zu85Ar/KN11A0UXMtKaY03kIknjUvmOakcUjl5HKtYrEq
BxbI7Gazg2vsEzSFVTmFVGbAkSuHt7Dttq2RUEZIBk9O6jGN7jr23WWBiY2NjkV6BOxYoQ09ZAIy
TTQtlZPG+5uIYNn190lVb3GIi1Hp+EQJh557BDPLUrsU+IpigMXYbJBAzxmgCW8ItqILDKEb2buv
1eTvRnc889N/1Vif4cD9j69bMT/tw0Kvj+ikscu1QzFv+IL9peQbbVuscgvOc5hZbTcpVo4BuYHw
JuZToeKKG49DvWv9gN6V2n4bk+m5ASap2dm/UJUHT2pX+la4j0d81oRiTZGptFkTcowEN6vIck5d
M2FZm1ho2VzhnRIoWJkYBlnEmE1wAzJoJp0HMCn6KfumCOrZb4aXOPPCzYjAjTtq67ju52BEw8IR
mLkTdL8psH8qLuZg2OAhxvaOqP5HkDRHy0u+9BjWnOVmnyY2o7L2eBZj1jFwb0L/2bOW4XlisLbr
24sLkLOy5TXkUzTpTrSVntVsVM4atItYktmK/EOfKUYw59Ea0zvAhGs36/ZRUp0SO1y3Fr6ZAalr
6vZR1PgrFwtOZiCicPHA8Lhx2uokJh/vbJt/tVSF070Mkb6x3uZCYyAqRy8wTsEYXrE2XaQ/8y4U
pDo9DjkX2+RYWP2WSsC162n7AKFhIcENQxAw3nqb2EkT0RiAjyQ+uiSzR8PDm5IisGObOcqCs1oO
b01uvYfdPhTZeB3Zlfl9/tLk7YnMQ7sg70BUvs+gV4/EQ6fmMVkEETD+azPd2YiaTyt0Gi4gHqic
4FZHWrgqdNfdaibPLvIAum/+GWjHJOITa1kG3cU0g4roGzJcVTeHJIbT4Qv3KW63A+XFvHxlZKKa
sXhq8mbaY4GZDnZrCswmyYXmT5ZjkiqadmIJ2LrnukhfDQoRaC2cOIZJrKBawF+z+he43v5C/GgO
ahlLAzpEVE2i3MKBViT9hqVfspIANVCy9VUAq11HWlN5ukxx5W08K4wAbfNNsryWaVk/97jj/Y4O
HS4+c80C6P952Oiif6AMX7iyZQc7H8++nsenznf51IdlTYaAs13PvP00i21a28GE6Gd/8pjCjp3w
24wYCYjAO0ga0SZQNF/HyMsolgtKjb6r3vjyUOdtrXqhyfOkc+2clehsYdjRZx+Q2hIef9MugOVg
93vsm3sqen9iUX+FJdUmYTgcKJuDfRN1uObq98jAdVMkyToL+4MaimbJDMPmylkmHfYCbHFPIL7Q
gFKc5Gjp37nzHObUWc1NN74wd1VS7aeSFkn6XuwaKGs1saDLaCAhgjlO3d3i9GfL524T5fDt5sMH
BuOr5ffJKv3flKWHyNbouTfKAzs4hiAv2Oc0rlqpefAIW9es0Cvd8SF3su8dRv/kKcoisgFdEB/x
6FufgBH2sf1cOs6DlQoIFmwJa2VhxgsznpqFScc5qZeVz/zJ2eduYpuZeHTL9MCw/AX4n7CjXt1b
oLznQOPczIhc+/Y/zykGBBKMJpB3kg1KXHcWSv2E2kASQSmx9UFhZQ4HKUhtqABDdJElaW2uOZlo
ojne06z1KVPsEsx1GxjP+B2geBuyfGKDSVPIq1dinZcNlWDUyn0yU8a0LcTfwsyIFvWCGlNsOADO
4dxAg7HGF5xb9rYridwatMWPma2tuKzuc9f28fxOiCz+Q0oaJQsT26AhtMMMRrals6XRxfvk/6tS
ELQjUyeeFXpUSpphJGYB6u1TkCXNwPcunME52ggy0AFyFQDJxFoP3tIHq+/oz0pV1sqsUbWqya3O
DP12XtPx52Svyk4vhQ9pC0s4t1GK2brZCU7RHUnh0viHqSvZjlP/yRzHOxvUiARpsQWGGsHuWRh9
EK8x8Hw7sh/Yb+JK1IyKHntD+/AyKY96lj+xElyAe8F6wpMnFuYr5zTHbE0fVGA/slIHRpxqm1LX
9llZvncUrlH4RWFkZ1gsK+ODrp7gJu1smmfvsKt4H6byzCKxWTVw7/D6tw6xZj1cixIsJFsaD3Mh
bkuumRUBnwn9CDv1EXPKjNZ0NnFC/62GYGZ16VzGav0l5NIv//+X07ZcaAkgVPm7MWfXs1RHtQvj
F9sEuk6pCfU7wvqtI/iXw1iTy/ZoP7M7Viv1pH7dRHu3iaddJpTCRb3pHe279OVcVpq8Gtr4ydAr
18KpXgaXVF3SIznT//eTeuC1/KJ5B+F2N2EUd1XwDnFXW6Uh8LZV27BU7z0sUR09m4rWNLanqHYa
FX5sFLRhXeV8qUukpLFyrhgzzEvQsxqRGeQ9PLtHM1dn+vYu5AO4G2iHGhTQvnL8UyDFSZfTnw7F
PTUfXub/abb6wFXybprc883pMXnWmWXEthMUgOOAsqr4EpYcjEPi3TP0VZaH+ylodhY5Pk/4/sqm
SxWFZdvxELRyqlAYPXDEfHj04Nojr+TQm3f2V//SZvioYx//4IDjxu+3CT47KkUx/uDBYRoPLHIN
aL1dWl41RqwRyhSYhT9DcuGYaHFS0WtTNsDLlOGdXDRH26ueh9wlVF45L0XGlhSJ3WfI2+es6wiR
pju9CgSGqw4kWPuwBnjZnaVtAwSe69wbng5mv42n/IPCPGh5rvnQA53Pf4fFa4xQXKoxoL23bjim
8gCB0FgVfsFDLzRXVV5hPKqcH8kuaC/cyKT+u2Wn55k199Sd3xNoF9L8R43FRIiKHHFOv/PRkIBL
U8u6jDiRSbNIts2cJH0qKzb8HOKsCjdc7B51IOMfHlWfeUGqq8M+2DZv6dw3ZVJqkLpZBAOEfU3f
Xksjvyv/SbpkIWArP5K6R9ehKdgJqBTNxLvL53r+JiT0IK/sUn4Am+VK0SCz0tmsCNEloRNsRNse
HR3mSZO036mf7NzAG7cG+S/lcIr7XGDa4sUcql/8AwHTr/aW9TD7YXjnxa9NMZvmYV8OcWgovN4s
lcyzN+h/48qm2m7hNekm84uaNghYqHYPQHlKvzUIURlXDrfy8NywRy7DYlf0tKepTl37tNW5x9Pi
YGu0+iwmnJMkPYBuizczmF7hsWzwGl/6kTFxyL+b+s3vaxTT/kQp1aaBN73os+ZIV+wbvQ6oLv5L
oAKmppDGFCyygdH/KyYG2HGCBMiyfgEDZd8LaBCdo18NIaFZQTvsMaHOQSrMIBVfgLTYB04JjSu2
bo3Mn+kMfjfM5GVMBsk6xQKLQYemGZtfZuUWe720DyxfDgL+Xy/a2+CqZYABbRMSWAfkFeveV0FN
zdIAEt6QUUY7Bx8JT+rCbmSlcRtcwHKonQJmcnIpovY5lAiTPus4Cq0wJlF+GXP5XeD75cuwMmA0
e8GHZl7yhiVoDHzJRunn8uYhxmO2XcZtf83htBgY2ZdV5eEl/18pdz949pza0jrFnv4TYtTH5b/0
pqVFmfIcDE20eXYNdyqILkmHahh1GHLTvvpWRpqjSX/2DnHXMah3PMDSZen126Cuf6THm2wbD/xp
DJQ92lSBG8hv7d+qjC8mZ06jtFfyRxE/jQS4RPcXGIKuYdreQKheO+zHmdaaS7Ai1pwwZANvnkAQ
ZetBjE920vmHbmC9CTBfXw8cjRgYuqXR17+2E6VI3WhFNSXsuyTpaHg04MNrCdgDMxxPzRB/xbBp
tsJpcGKyMdI4yTuDxX5i/Sts+16BglgmaNuLyf9zWCksyoE2z5RQPS8HsaDyU6nmOvQ/TPNZ5t17
w36SBaG5ejq5ffVKJzRTWgKevzCQJVrwS3aQ/fUeEWU8UVuHDevCKnm1VAHmErA0krq9rXgrh+St
19RJZuaqHYBKjZlDUaLhUavqA68p5bmgT06YouWuoH5pbWXIK1yGdJuPI+sG5sVo4ww6EPSRxmlH
pfYGkfbSxjyxcS/+TWk/gnqIyOdW+8aMn50mR8TPJgBlpnOtgnHrm7EHCZP25GYa2ImK8QvCSL/P
akgAbInO7IATdh6krCDCLWzPnldJQNQ4V5aJPX9SRoCh2q/fTU/UpGIRc/B+O7z8fOmdlfTUhc04
5Kkqpt8W5roYnaXj1n8YpVd4SvtlHkRr23PHbQfehn+SO8ZJ/CajPEjiyUbHtc+z2JUlzc0ngrkq
be/PMqt/Osq9DLVzkMNk0EWA6qn18YpStmZle8knDph8y8IkJLGFS6TluCVP5j+PPqpypuGG1DNj
pwsS0vaYMyuPvFe0coVbbbSW2I+yYy0FwEj8nSZxg7H68ngVaKAwg2skgbQGQ3QzpvSrwGQQByMc
SrSu88i3acVS2lja7qEa+FpB3U/Bg5mHqObfyHEmPE8FGxTf9G5RSgQHjtGWhTM+cz4ztiKKEBIt
LDX4dp6VYbmwsw8ZOUuPWLHhTP62FuWpQK6ov1Vlnuwe4qVbCAxlwFqpbCOyZ9ePcPR+4EkO6Osa
0bbsUvFk10hzwN3jJYiHzymmNzXR/9Vwobgc/ZpZ95YHp2qo3G1DPqdFQtCaeNPPRbWjEROKGELc
pjFimzTGs9NegdlouCMGcE5etR2tvnhqPYuGSRVuq8l7uLr7apWJvqupNgib8ikbHBbGBfmIuGUQ
M1prg2gcLiMTlDwsW08bJXXW+T0Ak4YaKK6FzvKkJNEYol/hsU7ebZ6YbPIr+gbiN65ljIY8x9eS
RTpRxlTyoz3mnkVnulcUHXCVYCw21bb1oA3qbdfvUhRtNu7prnLrn7hx/uIRFcwKzR+PuhcjwaSe
N9EHOVKy/bQ8ogNZ/7r24XbuydXoTynMPcR3tWl9/RmQcL01pd0sG6ERy0Td3ki32w+5aE+FzL5g
yIjXmP2LiMuPIhhrEDfdWxH6vPUazkiLOksZ1yyYPbw/Ymrxb5njVXFQtiwgfZKtJsnJAeP+QlY9
KEft6vdyftQa+bLB63Chl3FRJvJm+lSqlZX+CsnmMcXAZeI0AVkQhxHmYfGUpQGRY84OU1knoxtf
cs2EAo/myTeIXvvuVkJVo9qPLI0xvRWZGQFNSE6GLLaZkT+0lNhYrJOLQLiOmztA5mYLLHHWCCwc
BET707jaNnqIaUVJsuLeeyd6bSms8paPbA+GpjjrVbLPtOnPamp/UXfRruxguTf6uPOo7YHA6v6V
cvjlP5Drlrk+3fw+RoVvKq40KjnapkZkpZxQJkX0BM9ir4bWWbtt/Qp0cNWo8rXhWYuGBACieCti
yRLPcz7NyP9qDXZY8/8oRXzVtWuih5BoCISQriUGHEYc2f4TY1O10HXtxiLiS5mroRfXtGVblwjv
1g3o6qhHV5EylHDzy6LyNZvKm9VaJ5UWB00fr1UCPmwwpMDnnGxreziWhf/Z9eGlasEXZACucKyu
JhpjEIY170DtT6S5vDsdhJ5O7U1tuODdPOup2XH3WNatt6EvE4MERGKfm1dlmy+TxIqXeOUiAN5k
28HSZAnWz0extL1r4JO8mShCJke9MDKyu69xQopncPkFevvrT8QegJvDSNDUU8MWemU0+Vshiz8Q
bi9NmRuX6pCkBAqHdih2AVYDrHouQZDhE5DtAR6mtWgixmAoa9qiHM11LHHERW0YMCzFB6MGhVaa
w02vCdKEFv1WtjAfphqJ+NFjkSR0K4va+WscF+t2yn5h7qyeJzx+F5XiGzeL8hAZw04rvxJE772l
+lvsFL+twiABITBYwq5lmUfW2re5RZSJomGPxhDN/pEytdc53K8lUbJxbzCoYWBTa6avs6f3r7S3
MfJwNwB56pGXoyRz4hhoGwh40HVaAfqukK92e+kKA3qgc3eakf10zr1MJLylkg7bOtxnPSQDKok/
LYBgVNOUvBau9TnaDbirPvlwmDoXqc4DuA8DNgNMyMucd528RfpjDPVySiyYCi4cQU3izmj0FAh0
ILa69Jt9Ax9xmfFTGArJMKOSQsjGYx/M0092l0V/bozqKAwcWaLTXwZSaTXGNrib0yb19JdylrX5
NSviZD3QrO7NRrvCTrIywqgi4VneWefiMYzZRgii3aWdr2xzKJYuXZD1vIqwmm6lRzmwngQgUk5Z
rG71FoJUeEx4iqM8TNM+IOehOtosIlev1tSuQsBLUj4pgXtAQGMoUjXolZrPazbTjED67PI2wNBs
OL+UhWFkwMJeJeY2TEvOqJ4erSH6Keq508awxQ93Fij2N+pvvYPb4rvzkpuAfcJHjN+l90LAUhem
VHtdNe1v3mLnrkfQKR7s7RUPNe4mDvauAmEZR4+VrMhLZnsd0FPbVcmpdIRDjB4DbqXLC2f62rLE
G17M4MXFJrZIPEvbqKrU9y4Wj4CPtuPr+taorWKVkGukLwMqRYbNVAKskGEqlm6sXkBaaHUbnE0P
CvNotv+MsUBCCGxzX7TJKzuk5qapHoMsGbhFEcxSVAiDzDHkhxi4tBl1RK1pMmynCiKDbfTinuvl
vvKnE5hYHwibwRGvO7tcb7kzjNivySpv+976GpP8jdo4Jo5kW/RavKp6uj/mDK7nTFSwxD16Q2t/
oZfqvNuOfvYTjSwZ9j6cjU13dhsQnCWviNN+sHKPiN3mt4aLXeu72kfZ2zw8fzTTWxv85LZO2RiW
3UPSiDZyjSRMQpRMxvbWMXh9YrolwfZm16wcXjGFBvgEI1TXXsERaS2cZEDYxGC+6RxoW7Mu+yUt
6Jjv0uliF6l/Hm0e0QUXzU5W/p71N8YMn52FzQWR7CMVTdNCpO2X3s7laM1Lb/rbiIEZg4HPrc5j
v4LD5xYa350Z5rvcaun2akm+gCBnK9veXSVuLi5JRDHj3oipXnlDw1/CBHqMvSkyFbzu2NxE1vAy
P5lqjzjcDz402dTP4uh7zhfSSbLCAFhDEQuKBcr7rxZEoDNbnn4s6g55kr3aTVlt88LAtyT8M3pk
zPan/5pQ5oju6GfBM3ppgr9dqoiXQmtyOkUCTBl1NNwdJTlmvc9JJtdBD5490X7M0JU8mZ8YTJF1
D950Aujklri0lPkPoW7NuwhDUSh9N0XTLlP6me3HH5cpwHGu99Nk36Pd4qub9LudhHjO8Pz1Rs7t
ymRdHQ7/eAtH2o+qO9Wpryp0frT0ZpjIAsQRDqXPZ9p2+TO1Qe156P1jLbHC6gr8kLc4alvrHCHH
llskv6UnOJ+FN50UxVMMZpww+ejKFcTkbCVssRMeiZW6KCgMcw4CGEnqyw+yBz3dAsS1KcGSiD9l
En9YSfqc5lOz9kq/Xuhi/EhT78wwfNOptFEGp/ynMzqkf4cbi9c3D6wMd42ZK1K5C0cOIGl05GDJ
ninVI6Qa/bWy+pua3ZC1H38rq3g1qxdvwJLFu/pam+1HZsdU0mav8YQdHaIqRbtSTzf1YL3hDodF
RdeC4UTfGQXBJJ6rW06pcpt/FMyWK8gQuHm3cFhoNTTSK0yZdBPG1tKxikMDR1/01TmZfjy73s9/
kOZJPIPTu0FDpOOgytqj9WZEe4xo77iuYk5g2pf8hpEE1ifPH7QAowaIPrteLPu1DF6DKXiuGX27
lntNMJvLcU8t9cZZ6W2+pyHwKRx5ZdsjrN+/asrXTm3sRlpEBypObWb+oahnSZubKxF3LbhadMDm
89Ksiu8jkVvp4CVQ89UUR8/QeZ9CYMyVsoRXCBIrlwt4wxYcknQWXDibRG4dCEvuSdWyzG9ugROF
y5gz27FxGCPgbHwrQEZEZqNpmU2Nb23yyo7WwcQV0eXLPzs9OmPkV3MaKUJxNmyCSZtOiU6wI/LO
pmZszVKlS5O4ypQ4HK6+e+au6axSkS+Dynl38EEjHx5Vw7K378J2V471F7V/36KzsHhxBELwkaDx
aacAK7IC1TzgoOdv1iTBsZMnbsDDHJfgVE+cg+zRubU4uMsJNpmboiFy6AxtPyzDKJmjCaTpY8Qy
PTykVZXt6ipd1SOd0VVEA1+YNPuOtbmbr6RQ1atFHx0AQt/ItgSYPi1NblVcX8EyqE3p65+2Hrw6
8xfYGUntzI0VSzISVWajF4ljNNnpUfK5J0ks/nqfpak85pSuVCZvchRykBu6dXE6lz0/T0a4ilsj
qn/7JHknWuJQgcajlR0eAMMKN/F46NwMkihowtylyRC+OtJWuiOHuAtxRPmmhJZXZXe020VvykXU
mCPwUvaa6Nof3BWZU8Eht7yh3I/YIRPkRzBnEx4U3nmuQISC9+Gbg7PSWn1XcIiDXEuuTai/jZjR
WmRGo6yPUeu+55jCSXAB+aUBZND5AWA+S5dMhW/T7DB1CBFFor/5bBq0oDefS2+82iXjsC5vVklH
QSZfuOwdFecpG+R0ZyCjzhnqQbCN8Gx2MB1+CnTzkvzyd2HUNp7l+LmxafTsU8I5DK/kdmjV0RPv
KHlecLiXH3bAt9HpEFV4ebjV8o0kbpw2YbTxbHoZ2f+hl9JibxjYWDqBXzrHIFA3nGVuRriuSXP8
mfa602W9rOj8WCZ1EW/7gIxA2VfXrHOfOKIMUng1CUreEp11OXWiNL+0WA9TatczB6uyhSbMkMok
n9t71n/Eo03x1tJqYMc23uLSB86svrm6403iAkQRK4oAfym/1X8bp9CW+jC+ke19q6KIvLfOpMqK
YCbbsnnN6moG+TX3+R0asRjuxPgG47EDsEf5BHsU9ri8iJjnmlznzwynZ54O+pJuDW1XqX8FfgYs
72pcuG6zc/PxRkHMFTLXqoPBj5BN08X8DIak2TO8YjLKsUmM2KFnd8s9s6n9Cudg4wQxhA9qME1/
dT7+hZMoj2UMJBv/w7XTGHQ1a5XZ3TLTdX4TRlq17LZVXrwMGLFgReq0YhfqMvjDXUBPMIgz9pV1
97j9gnqrukUukvNQ929dZ57datpKMT7CjpS4qdwdj5hLQFsG/G3vrvUMow7WxJm+hVVgNc4Pyo4y
wo6qwnCggJEiZ1jBYXaByC1FzW5QR8CRfhlD+Q++tNy42b7FxCon4vi9+0Ku1iCSl/1Brv6yhSUA
82a/EeADK2v3rnSCu+50j8pSHVg8VjYF39A+6MjAO+2ylwrQL7l7+iGdfaDRYwy1hAUm3yeLJ1ue
P+EtE1z8+6+q4aqfBPLGXTnaaAyvkWZh6uBMUtpsiibUItNDmdoDSSrzPBnyppvIwOno7IIZtpfR
+k0u4hSa6qsHAzM3ZeBcp1wBYjAaBkfy/JlDfnUY8q4+PtoyeTLFi1HiuTdVuyzRD9hC87DOuovK
WVY3AxCutpaU/vrohzAnAYXoD72oeHk1Pug0nW8G6jTylhBjiZRs+f8SH9kI99KAJSXa/f+CJlwh
qlzeuIx/+T0CCz7c2pp+6sQAsjWMDx84Lh5UFvG6uDfEqSUJB4tnzLxwUL3HMMFJUvnjHQLAcGAh
vMs784VrNen3lK6FUrOhxV3qCRoxwsuTtLxPN2l4sPfo6c0pMa1d1Ig/wyd7LLwegudETJxjdKjE
Ka1Z6gHcLDUkJsnwthRdfS/p+43paKgkocTc/mjZMiwar3nO2wFnTBB/VgJANRvtudqOB8T8SLT+
Y+7MluNGsi37K2X1fJEXgwNwtNWth5gHBudB5AuMoijMgGMevr4XMqu7lNEi1TfN2qyfqpSiAgzA
4cM5e6+tb8aO9ibAmrFkWVZKiK02OZTo3KtgZLw5PslLOOBf4KOQRR3LJ2Sq+tpOtWOTPAJFwK4N
6EpglSSyHTStJK/Bld1ScTZY15RNPTaaEsQtgXfqudcHxAdhRZ223OKqLlY5hHHS/Motg+SNHINi
y+yJ/MOFUke8QWNAchWCxdlJAAyzxaqB+ttZd2fW7PKcCCyn7xN8EaNEDYimCHAcjqn/iEf+SB8T
y0rGYaKMHowpuO0cjwUZUYFryDdMfdedk93Nf2lb7BY8LXmY1412Y9YSzlfHdMnVDEh2R2pELVJp
k5ZD2t2JKGYEKkiSBWFasi4OUqsejCzcq7GngGvfpY2lr5VrPiJ7m4nh16UBNE7imjtkWvtYBSVJ
h/UAM89Ej9lQp6f0sSrdPEEIB3C3StHGuOmOYU7/oyGKNFtJ+sUL0hkGnETxNz3AvtqD8aCmOZKy
IJz7sOoQQFnhA8LD9YR8mKoCTbwI4WGnoVam0M4zhr/TKsqMmdesK4CduGiSPYKZvpQwLKb4hdKN
t4zwLnAyQXYfidZbilZ7wmb60JNcoiLze4qOHJFW8s3LSZRDPcIBBD4mB9V3o7Ifiz66Ij/mldo9
GROVAQpOrCJNnloX2QcN5vZedbSYLG/wFlBeXobuYYo6tQJPtc9VdonPOCVLKkaITqI1C8PV/LJI
AjqprXFqJrwVRTOBtDA21mSKINZ0jyWf3Za0XYuJswT1innrENx0E8jzkEaAN0Mi5s6g6VU7YYh9
k6zsvHhPg4jgKkmZIyDwYugJjI8wNVmrgXbDfiQ+HiX4jecO1aZIvBcdefNq3gkKckUWCR0C9sn+
SiVTN1v+CUXQL/qGBZ9krfsq67eZ5QGWRWis+QlA4q7Axs22f2m7R1lHhzw3vqDUeiUFNlzO6w3G
t8pAcTqQUFNa1cpKzCOhF+US6Sc6I6TbZYU7Lx7aORUdo7qrdXd1MRzdQPd380dp/ZCye803RtWa
AAvjHTq8ozK4h7OIWyfG5UVD0VhmPnZVD8FxU0x3ZFQT730NhpFyejuyISY4tqH9EoAG1NsXLcv2
eDJ2FFagGdNltTC84lHHAlKMBCrIdBs7xbEvU2dZRQCtjTb+1ozTBWUIe40yHK5C/1gUOt8PC8qc
vw4PGR0Fg4s4b8pSBvsVrS5YWE0f5l63muswVqS/NiSDLXxZvCQa9awc03TX63diUjayZUi5HJ62
Rm489Fb6MIPbk3Ju6O3jbKSDZBBmp/q96YS4iuJ05ZolrWl+lTwbKSRp0d4O3RApvnOR+x1YZjae
zYRMJHQucazRepaIijmBXOU2CGq2eYUh31nMbth77syGpB2HlLbJEC9jQO+gc4HCjB56qI0BfXTT
KvixLJrs/JKhPCAnXlYxeUC+vwYa8TRWIwdcKLpRibzSQvRG+xYV8oucsJPpeG6XUo+uq4BiD+tr
BLv7Ag/+y2iyR1y511pcrovY3fqqhJhd9ZQXu5SQg4me+jgcYlfcYZPBaO8Zr7jP39NCXWgxukwz
rggUoTvImaYiKNiJbyOKaOu8csZtbjGwmghlZPfS0qteoumhgGoa7RqwDKZcG/hyp8s3sgT95f8D
LuHpbnP/j/98G/7HG1FAVRSEzT//8ac//ewH/vTz9T9///fBe7F6bV7/9AeopVEz3rTv1Xj7Xrfp
H5/9r5/8v/3Lv73//in34+dMQvNTJuHxPR9f/4QinH/+DxShMH7zdHiDOiI11ySW3Pr7v9JJLes3
TmUOfwN7DGCI/DeJUPyGos61PDJU6J5bus5fYRuZs0k1/k6aptR1B26gx5b2v4Ui5Pf6IZlUI6YE
wIhBRu2f+YMNwhJXNnMQfGzfDwokhG8Hz0h2sF+Y+UkX9ld6kFTIJrhbP/Aar/+IPf1b3mbkFudN
/V9/lya//U8vegY9DJLcrQNOVYsC9m1/0O2ycw/eQG+A0zS442YI94lNKg+vKkA78t5uvIiGHw4E
EvXUiN7D9lGPZNLEGoZSj4AufCYVuWBjjwajDDmzpHPzvrfg002pIk3GGgRfsyNG7C7WVXlqx5E4
i8yNbsIqSV671G5vEJ7lL3JwmtdCmIP5iH0KgGhsdsV+oklGp9QXRriOPQVmIiSmb5+HeM23uFuU
wzGX2IELphZCnx225Ripw76aC8Mgw7eUTTvKILJW3YMbYdBajBaT27JvbZdEC9GDc8qSInuppdGf
Wg2zMccoPb6p7Na4ouvSXqQxo4R/FprGope6dWsWrb3vUk/bBXEk9ujKtU1TlO5acaZAeI4FE4eD
0Z5CP/499p5DZZkLup9JoAH9RsixRP5ZY7SLmTHsUIirCoYM2w8OPeCElqmVX9VYBUXhHSyID8Lu
v9K12zYWorigfBR4CLC4r8M0Omjog3GwbCtbW08uAeSms6+7pF94Mt2PnPvGxrmgIr1slLtOcG4Q
vASJKD+AbLlrK9qBDikyHsV9TAk++BMbCd6C+hRnAlBZ0Ocq1zoquAq2Ko/4RmjVeBSKi5xACLoW
eXzQBm2rs47MBQN0IxuqczsLH0oU+Ch/3dUg6z0cXyBU9q6L0P/GrDGEZ+9tCixYaNYI3Wg4p929
4Bwz4iyeCAm1rOjBizl9OUgb/QSEuTfV5LIPx2q0lkJ8qTEisQ0k8hoRdWBR7jPWQ1SuQptITs1Z
2cNUsrPGJs0uO6RutBgMYz//Y62hwRb4m5GGihgg2lF6y3XQAW4C1cQ9dMj7o+wWiCj/xNxm8PgR
s29xfxzwDtylFooQhbMAWZuedDvMDUt8ng9Nb+78JrzKGfIM+8vEQFZTI+qWxks/Oluz9RZViu1t
Ji+jKo8L/eBSLZmKhoyohFiacpmFw7eo84pVUqhdRZxYhQUVxNJmbspJz35CZIY4eRmi10MhvB0F
SWwxDwZEsVY5lymQM8f2EMbUe98ZbtjVHxJ0AISkIXbqbq3B2ugtvdYARovbXtcBgJN0IBvXZikn
RMOkwVeRn/WaKIRQhBKwnU7zaVNXA40CEmzMoEGyOaHK0diFcPtHjsS6fjvQtVRS3eF5Jz4r4TDW
F81FmeebsNMP/WjexpLEWKe2bqrA2Bj1hKAbOxGCxENMbwVjLDYYKyRXN8ExalYVae7hdkBtXgCf
p3ggbR9NnRM+e0WYXPVS0Ycy20uoXWvBdo/bh6CTwhPUt6SUp65NuYNiKYqRMFAYaLxyUk/A+Jk7
EX3nKWy7/B7/4IVXVy+Zn5ADOlynU3+KmlzbBgGCGGd4NBEe5WN8sgBUlfG4bq1gj/dzD8x7q4jh
7GDAwge3rhD7LwYGbp/xImnTK6fHdRE0m5GtZhBlyNDkgjxeWhwokSOXWvBwdPxgozI23F18yCvj
NMfBB1JdMtJpsL45SluhD7gxDDgPs/FuFmbiIFuLFGogVoZdMsZf2WDDTSOSBqtpXx2zNrgYEiMK
kThGCFCU6bLb76Gd3FmBXTwWQb4E0TDhALH6W2IeY2Ro0Aoas4BZh0iYF0oBBYrM9WTY27jFcMFh
ytxWvewWOrSpl5o4rO0412eg1GgnMlzoQaNfP+GAeisDg4CFNiU2KS0HfY4Pzs1DRrXxkvBsSuuh
HNWJjiwgJ8O1lkbOmlA4HaaKfvRYMwoveRlVZD+NspDPcYzK2OmVWKVW6GxBaIX3OhtAZc+9/2bc
9ZMRoWyhuem4/jOccua8We4+DeVXqNYNUZZyJWZND6ZvQjXM02CqLYlzTwQM76fYPdLlu4V3tvKM
jtlD7gh3u88C7d0LRuZr+0saxXskAw9gGtaR19yNQ3I9ZNP3VLQb18QkohmA8abqVE4I5rMIAYBm
6OFs8hnvh2K6DUgUCjz0bEGb7czJ2Me5wfRvPkGbXxlanG662CbShv1rhRsfLQ7Vpai79ifa6ZGG
xM5l/HVbP9Kvmde/wFu4NjrsF/hhb1uiEctWG2ig+Lsw41CHxwfm/Xgw6AJZg0HewPQ1gZKycJ3k
4EzpfRKWj1MknzULEXZpJzcR7BaPUjA94hBxEAtSYe0dy7hqPbbAMCbWdclkopwHt52nWb2/ZI21
N+yo6V04JK11enxLMNSxY3VFHfPmpS0ZCBqLpOnT3/XSHb/Zc8OuHzTPda/b+cYxtaWP8mqIZhVl
3/FcsK4EiX0c1fScGdOJk9a2igeUTOYpCux+6Yfd3eSbr5yPdjjokHPMB6sUkHBiTk8B/BaeV7Mt
TGvvDcbtRIIuHtDsZRirq8mxn2yPus7EWJsN9CurLL9btNaqwSH0t7jJMvOSVuc8Ni+JwDtycjtm
ebQSfTOtBPuKu3nPuKkKr1y1DoabkoDON0EswjadO8CaZXXPNqksyIF7lx47B3EbaR41OPR3sZXJ
bTvV1V7Te6QSBmCBtnW/WVYMRk+LnR22fBMtOaGDvulw3M5N0B6G9NZuZY8b5dJninr4BD3cD6+L
zQ22I2p31AefcuTvTwYLLTZKyrnsL7Yl5sRTgpT14PlusBW9kVyq0pTbsEihBHAkfCA8ut7l6PPn
Gr1xQUATPZBuxOuBgehuiJP6hTI8zsjS7IFliI4IUVI8KZXAupGbSStzgI2+fkLQBCLI0eiy43QZ
NbRpvnUaAIMeqlHF6waFxLZucjYB9mzV8TXuDDQsmjYdR8cgcYcLRZLXFlpRt25ICUDUVndLJx6o
TCt3APEqW50dsy3MPbWz6ii0RrsfRye5RqnrrcCaBded7rFJC2S4ARvnbIMCaz4hZ/HSaHkADph4
7H9sxWii1P2lRfOGfLxOol0cYuOgmy7MvXagniwcZ0umHWRWMuqcBd5XDJNxkb5h02yu2UtrL4bZ
mvs6MIxlGDkkJFvjoNbawE/Dq0fIwB4ZsIhO2MZYzbKsMJTPpTfEBzB2DPdKkSNCC3DXG5GxDVSU
7BIU79dhjvRcaeiccfVR6KpLl6ZVCTdmcAtOtrW6JEdOwhaYqoFQut5zryhNI2IfO7JKDd0fUDpI
y7jTSjdcZEriyhekz7PRqtDSTlZFUTWqsI/GpiSkr7LJmtkNPOyN6nhzyQAOXCiKd0YbDso/uV6U
Qc0oKNTlyT24SBRjiE9HrflWxrAN9E0rR3qyUwr0mMcAE0Aceshlg70Z4eHwgnvuqBm7bDKq/to2
0nlPhwXawNaDSnfd4yTH21ylEKA1ENLggnlc4a7OJp6cSwZ0fAsXHRjmKrJx1b7YwDLKF0MbDWxj
+jg06Fkj25Q1vJAJ83C6mgy8Ffd+Xhf2owXoKr4j5C8DEqcIjdhF7SDQC1ZhW1MqReIjFxj1YW64
BDMUm8nzkETxC7b4uMOIbcN3GAsk61pZFjQmCiWRCubmVrK2ID/UphukW1TiL/Ci9+q+TwdX8rba
7IHYBHWuIZoje6/UvSyiEllXkHSzzSzHB7pKxj7rDxH20eHUWUUgT9PogCPGu4NZk2kzQ8UIiYEM
Xr/yoA1EpuivGDzYtYXOIYUeomaKK4/keIKr21j1G1F7hEqZowAwbsLEYOHrp5TyWsopS9Dxb+hS
ojN0DcRqrdDWNRq4aNZ+0V8osU7CqogRUB98Gbv0qhHAUOXXDba5ZkH9fBE1ndXeu5ZIrIuYfh+u
zmCKtelxKjUON7is3GFF1KWewf+20e72TtgYD2h2RbEpDDB6N643Vqh4yWPxd17Qj+reSkrQT0r4
gXEKU3pep2KwOcf1iSAwO9Cr3roeCqdU9zj1PKTIdg5rJrFG2miyQTaa2BHdLZ/357tAMWyckqzY
kyjF/GL3ZjLtHV/0oPpUj9Ctp8WG1jPS8+4taK06+ZrKFpsQImqR3UYkB+PeBSEB9TFoOxtsZUPG
VvlmUxQQm6HM2eNMRIQLCmGG52gPxijDBgF0UKYtG8G6t7RcUp+bwoRAAQ0p39ww8v3oakLabyN4
nEPtK3ciaRX71IgbXoVeQA5TU7FGIm4fQLCJBnkP3us8MLT955UA9+d1ACoYf1Nvr7dRHlAuMP7D
i/vQzgymhpbIdR94LLKQVQLvWG8GSoHfPr/KByWOufDy41Vc1NMKOyoTtvUoOQfFXowJPqOPjz4x
Ucs+PKYsjJ9f7PfCyR81j/03qjP/q6CinxVUIKzHegYWH61pX4KjSnqqoQrBeLeOoNdfJpNEFk/5
W6uXXk8INm1b8PtIhFIQgno62F9pPqnT578OiRU/rbTof/7uaM4S6oVEA1S1QQ38vrfIAQ1f/tKH
6/MN/+HxaZmWaoS70DNyv8iCU8SAg185fxQYKf9RovtJmcj5+a8+l75+/HQxybKdJ1/CHlxQ4tNx
bOUpG+pLYTibv/YF5nH5wxcgyrxxA4KbF6oHXB3iJDt1kvqDRR7uL77FBw9An7/dD5dISZ62CAYD
sYw+eB32xVcMa1B87Hr1177DfOEfL+CkYzPQ8MclP0azZqCGu2KYiu5FSFh3+4tx/dPvoXve2feI
QwQJOvgqOEOohlCwZDXOSJyFn3+L+Y3/P94aPv7sW0g/Nmq352HXMTiAVNUYyfvd559t/Dlr5V+v
JB9+Ns1gINHlgHmdg2dGsbCqCg4msi/I7zNkED0GAFSgrXQzD9ScHGyCxLUXryGVRvBn6D6ePv9F
fjqi+T3OJqI4pSGPvWZ+VDCNLBRDJ5rDFBLI9tzEo3J/8dL/dMLjOmdTkCKZpSPKgcZIDrYgjvdu
gtqP/TBnxQmqVjEdzfTL59/powd3VsolGHde+rlWV3qXkgOjVWTbzz/amCepnw2Ks8lryCogQTqf
bQzHHLEN1CE2HeiYObJM5dfSAkDimkdHBb8YKR8Mcnk2ocWxavxIckFOWmAX1IIAa9Yi9YtB/tPn
b+j62b1SyF4qSzFfFgYLqbwtfA+Hyil1Lz6/YT997nz+2f3CDsDmwpjfUQ5+J+IKUizi9gOh28Pa
jzB2BvhodGhFK042l59f84Nb5p3dMstWgHxrvpNwG7QKY1YumfNgl7lJtP9rlzhfCLogq0TD+k3C
BCbYuSHwLQ++f/7hP71nvCtnS4DmeaXhZB6bA1poet/QpW6/RFp0MAJjL1s2QU52NdbZLy730yGg
k0r159m6wiRseRajymmSkeFlXRB6+pI6Vk7dLvvVZP3RVc6+VJdKgH4RA0FhqeKkg2EiWZc9qsIs
1X4x2D548HK+9g/rjhfnBVB9noqTqk3nykfkgQd9EL94+T+YV+TZggD1w5jUfMLxHHPbJtV+9KyH
v/TI5dlyUGeo5sOauwPnel2iPHeERoViL0iAE2FxYSOLbJv7zy823/KfzGHybM4PBBipfN6AzRfp
0U9T/Qnt8egZV3OZ/69d5HzCD1tTlAmrJ14nsS1zAj7tMUXymMQHynyIDIWx/vxSHz32szkMPr8m
J533fcIPEiJtp1++G4fHzz/9g7dRns1gUzz0UPnYzPhYLu5QSR9tDqyjGz5XXnQFt/wGd9tjS4Dl
L5bKD94U92z6UvAcC5jBjAXMy6Mj8k3TkV/MZi3Cjpv+tXXFPX/rpU5dcd48VSnZi+lbAHJTMhd/
ftOMD94V9+x1HyOidJOEZSuPgpNDv0ABaMsQ0eO2WgZR8p6Fznd4aQpIZruLEBTCvnRugdRvesO7
/vy3+GCgu2fzgUa8l5nUjMES2GljJWRc1dQDQdvWb4YZrz6/ygfDz53/+w+zzhg2wmvmLQGH8teu
Tx8aoQ6m/qut4kd3cv7vP3w8PSRgZ/PotsS3DkFTHo6/eEgf3Z6zeQBjgNJsqCjQEQKXRG7U0W0a
A7ooMrGzShle19Hg/OJZfPQ1zuYDU7YjnmueBYc/HM+cBnxy48a+Nn5xqvno25zNAjkeH6T4PAYH
fpgZZltpYVUQO8cmhMvdfv6sP3o3zyaD1sOMgCIiXMRQ6WZ/cIX7/y0kieHzz//gLjln737i2Bif
5gOmzv+SeW73m3HCPPf5p39wi+Z4yR+HkqN0H3jXvIDV/nYw+p3ZGQga6SDiS9b0zedXMebx85P1
xZkv/8OIBfwv7LneA+NN0kHN8HeHLjS9uNp3ubwwRv2iteAaEKdmjv5NrQc0vZC716539/mv8MFj
cs5efJezTOBNTG5hFq/mJh999aVtFGuz/cWX/OgKZy89C05PKDJXyNPZ7ZnTINSABizANcI2UqvP
v8cHU4tz9u57BL8IwsJYCioXQw2WYiffytz+ix9/NgFMrSz1jlQfmszoOOnRV1vZJ8MqjNPyr70w
ztlrLzxbRVTUGAtYaJFVIEQFIXmpgbP4/BbNY/dng+3ste+KNsMExO61a6wbZCt3iDoesYrdi9C6
qnO5Iaq1/MW1PnroZ29/NoWoYknGpOQsmkPnjgdSHW68sr4Zvbb7xcj64JnbZ1OAHBM/SunRYGua
ADFl0RRHq1Hqot4qp3K9X3yXD+YC+2wugFWIMRLd4SK04kVqgRGvX9CYEEj44BjeL+Zkc74zP3k6
9tlUUKdDQHeb+Qy3HLoV6voROohGG27yxHiulLg3W/8ZaOsxMrNt1VUrPWsvid3Z+GMMBQ5umNvE
Jg1DbUNTYilT4CSlefP72JnFev+u56HW+1Hed/bHf+7Wt+tP5YDb9+LyNXuvz3/o/0dJoGDEfhxT
fIFBpQmLP4kC53/xhyjQ9H4jXdi1PdOlRWHN25n+vW7+6++m+5tu2igCsVxRnUIB+L/TiTWT5GLH
daWnuy56L/7Pv0WBlv6b46C9kY5jIZEW1n8nnhgh85/HkjQkxVQalbqNvJCClXU2pUQEHAQ2cUYL
OAXQTTNlroZJY2/swHpC6VotShg0q8zHL+00w3Vgx89xEzh7Bd/Ad1dmaOibqXRfEUbg6sjQp6Vh
eGeWGBZTUQBbQDhSEYiwL2v9cvLKPZpHVK0+McRFiQJjmMkHqAAuCBWK9mQxXdWF56B5IolnAotL
Uvc+xJiDt6p/0hMpcYZT7qAZezILZNhGFJFoVLn5JuhCsRp1ANE6GTlB19bXI6raRQEVGvqCN8As
SsXBJOfC7fKtWWEBlbggSolePoKkl3u0ZWHZp0ZK5q3l3Xq5cdfkMLiiHMRV1AJ8ScoHIwQcRUAi
jYam99f6UgCuW/p1b4DLNIeNGe/6sbktQ5BeoYRdmysU3Q0BkqZVr3S6r5x+hEAn3cWbMesc8EVo
UBrnOpIVsMGE85xraeZGMxGNS43GlkwQk4TJ0gPbdEi05uukFfV2NG7SWnbrNga3SQCNw4l9H8d0
39vkpjK1ZxAr9srX5TWomQe7abOLqtBuiDkELe8g4UJsbE4h+GvjyeW5ZQqgUE6eR1ob7W6c1BMh
Fyrl3pf8lovfJ5AgCdE/sMkBU2vrfbavdNBINuFs+ziqHrQWZmIfoiVAaMJCq4qdBQIEEb+HQqcD
Wmgq4ACdv3YEyjS4P/KOAqazAoLgrwr07D0l7WXdm3INAA69kL6pQ8RXXufQ8C6QRTWozxw9WJkz
MMJHJkouj4USyYaUXETaoe/SS9yb0A5AovOzVdjVqL8F/geCyoYk8mnOxF+9FDyVDY3Gxp1PEorC
EaAJdLCW0u5rayAyzq12cTYc41GCCJn6axXbF7ZepBddhVCAtDJsrH5z6l0qPTgMEe+7SlyHHiHR
HQd0SPKLTDDHKrM5Ola71mtYBKKk/m3Qmlp3Tv0eNiPk5ByudGs7u2LoJtSD9ZM1XbLlajZe6rnL
mr6ZSLT8UHbO9yT1/D3Gu41e699H6BfAJZJlolAk5eQ1uybcn8pAWZqmswwDHpFtBG8QKkgecUtv
jZqAcAXoGABP2q2jgR3FMmdui+w6amsATtDvRRjgwh111FKywR0BiCaY1QxOqx1a1FirmiQUlpI0
wGdhP6Nous/afhO35GeOQHIXgVIbpWHCV+MIASOkr1NzONUN8I1Jk+19N8G8ET/XUTkeSU6ENykc
aHDNVVF3e8yK66Hqv9mmqJeYMR88iYd4MnubwLaeAicE6oWQw3PF52ASptMHO5MGaxa+5P10O/1u
Y50e4xTVTCs7zASmO9LPwNZrT3IfD+IlN/3woI3twW4PZfA0GWmwRp0XYCzona1jibvCGu8DVZNa
6F0Sj9QBbBsAw9tfKIoZuxSSfRHiHEPLSBCSEA9NmXbHqWuCZeN2b2bQFYuq3A+CRrbEJA5Y3cH5
BdIMp8WwUhOEJ96AYV0LhUucjUPj7iDAHSohdxP/YhGNxTPGlh72mHnn6HQSssfRviN5097w4loo
ohEsApeZVbscEBChJrOVvFDrANHZAuX3RYMr2ayap1T2J3eQCpcQLoZK9ulW103C9rpyF2OiNxEc
4XXCplmF8ReDbN+D7UQvokB7iM7mG6p24vlQEcfklAfam6uSC2S5R30SR3RTB1cDLciy9Y71RifX
sUIyNwokSwOojQjYB+4JZiJlEkIyBZi1RbNFZwX5ynUviI1eDQMQdb5RsBnkcJPV/VPfCMC5RbYr
cDlAV0uS/QCeRwbyqydoUVnEu194cXujR8hLfJGbWJSsYQUvexUWfk5cu9yMpvVNIO5FcDzbaizv
ukkJp/ErIs5KwqrrsMQKFYx4WyUvguJQxVpz3dYJ9M8Q6kzMakVxzdwYdtQwp7lb5EEjaJX2EYSN
AqTRbChnbTH8RCuMN+9mK2+AVV4hDbixujj7IsqBw9jghbtA9evWTZBNBy34YZ7aUEeXhXAQpEAR
wZgLXSc76b31rfL6GK1eCJ2caApNQjTPa6fY9GNyqqam3VaNSzRHsQ9agquTqnzWx3SFHI48q3bV
WXl31djJV59Bkbh59nXG1UhjCyT/qwalcRnT/WexbkAbJ28qxE1YjxEpKsp8BthjreoyA9pc413y
bFRLITSBxj9S9vd2IJAXeaN9IcU6C9Vl5vIO2aDyBF3vFcKrooNnWzq1sfEy7dQ+IHfQOM2BzlAO
eTcR7slFrwjdi9I3nHUJjF7nYJJIjbK7XMtoRjFMQ7srwmwtNYtHj0B7kRnDXRNjYo/NHikYPku7
Rpjc2GpdD3diLL64WV2tauERRFoCNk8AdLVt+8Uy+ruC1WnnRfe6IupcBvm1TInnsmp8vH0hZ1/j
oTGWwUyPdCAOaQGyVCOCPm6JfpN+9cFrL0g+IMauN7eB3GsDQAsbhL6bdTa+pNRdot54DPX0Npyd
cVkyIFPGEAYGyH4v6qRYJzGVOjWxAxdxBAVRggMR1d4d3GmNJq9a9Srde4LYA5UC8iEhYuYjwI4L
HBDQcXHEO39R1u1OYiZbCh9ocyeLd8GkhGc8yTfmBPBlIMOki5oj0UmOBCmDbw8MRPGYtzBpufOE
Iif4zMr4pWlG0N/ya1P072zDvkGu1vFcFnubVAI4WGQE8/n0fFr8A239qpISTwb5EqH+rLxi74Ud
qfFj/OwiOYWklq1sWe0t34GDR5LclMPlh6EyOdG2yOm3wlEkOgs/d+wtXQQvAJbx4HtogDQXGTH4
lbVFdnvNNkTghVnnuvFd2gb6ZRf/d2V8M6YtUD57qbls5mCWeBtC7y8EUiMAsNG0go9OcT9bykhc
2WYIsC6yOhiJ6auuq52G1X/hVu5lJRv4+Dh5q3guobblnV17wKXLG1Cv6Q4zCJ7wnrXKlv6FDeT1
qrXfzLZDG5b0zNJuduEN4KaExKNFfXWppX25pL/0EnSyP5Absij0WytzKWMocgqz/DLE0waXY/xe
THB17K4wLqLeePDbbthUmG4Tpa4KvxFHF7ZsbTTLkiCmNPaZd3pcpH0HjiN+jefMNNj4zPBkcUEO
0q9FI269tD9ZAlyccEYXG514DCK5hIoKf1/svW1ZRt6qQoKzSKvvGP6JoKMnmUTdZVomDyMKrkU/
I0lbrZBLHzYaEbMubuqijm5oNQBEIa601skNar1kD872EHkV0JQQ6jmW5L0XWfeq9C8CL3OWaKy9
+MIPmns1UkNoHHXoarUxNWXDedXn2ENkBeqGxJovkTzwFA34N+WJ2jnQtuKLXzEe3IgdTAEyWNAp
wAJrvpZj8ibK5oTRHaENItQhhE1geBLdZq+fGl/tgNdtWjCtfX3yPDLcxsF8B/a1tNr5iOvnF6ih
LmIhjqgQG5yN5ZMGLVtZ2Ytt++ZWy9C9jqq6bkOcM1Xx3RmeKt8fVhOC+E1ZDNukIhi7rqp1AsV1
SZAaUQwGOcPoSBaosC1yh+0oBLWVy0c9Gd6kbtQHw0++U0iBDtExz+tGtOI4yNgpq29ekMlj7znH
TFLuHGKFGnvTy/SVKgJpkLZ6m7rxW1p8LUkXWY6plVw6gb6NZAFgEILVru2aF9fNMcZ08mh1BJ0U
rFpbUWbvfn3A2bv2G/dr042HqB9exrqKNlZSPw/yCCxn12T2q1mTowBHgve6xVXgOPGlboA7y0Rk
ryn1wYf1bkFZICfo/GpVhPY61fqbgmCZRVeM32L0FnVsrTCNQCnLAbBmSnuuiNNx1bXUkWZzqFol
YSi24RzVBnxiWes5WWRmLDfzkWaVD2yjzJaMGKHYNxXWc6CX3HD4euxcoQ24RINJvT2RU3NdlcDv
o4JAQ3zed3aTuUv2v/fIEtRSmF20Ec143eF1WReAQN3CIGnsoIIeDz00lBSBy8rBoBPCqtuOcQg5
CJNtrd/RP9OomBYVDEVDLfyYDUZ6Mg0DKK1J0vrQ35Mu99zb3qGRZExavnwaKYnT4Gffhh6UpPKK
hS1ep60/zWQAdqck1VFDY2q0WHyW6aPMgzcfbtpSStZqDF37wo1fXDs8TVb3XdeTbeVj4n4GWnOw
h9hh5OonXmd8BrH9EEBJGju6OpnXdRs9Ny9bkEige5s3sqBfkNYQzE0w1gCgmG0LQZH9ZV+oO4H0
meL6Ueq3Rhd8ycYi2NttG29MhxAUjnQYJzAg518xSYlrzWGLYKf+pplcHlcCSiAIhgXkNWYPzXvP
oYTNLop8LcJnhLmY+bLgqsgwEPmeeWggdp4ioszZfK4jgdoZ7ct0kgN8MYkhD7K1dkESgoaZA4oS
rhREjw5W+rCfgYNkQ93n7XSB2h7Ai0bUYF1+HX23OAkjA3qJr4oUBWutxwAQ3ULfI7jLr6PJ2ai+
Pjo9r1FvdeNWNlQlLM94zEMNGkr3rhh0DNjpgq1KcxGRnvg/qTuzJcWRbku/Sr+AyuSaddMXgAAx
BMSQEZF5I4scSvM86+n7E1nWfxadFNZlx47ZuUgZIshQAJLLfe+11udSBB7dzguKFWqdYllzI2Pd
uU37MHcqxOqnYlnKbXfWK68k4KgLN91Rl5JT4Y97SbI012jwftkzcSKqSOlUIvM4MoQ0afPRJ3WK
L8BaNsDUpFjaTZIe7XALj2Pp5mX2Ug/Ktpb8r1JEzEZW2YTvp1uA5OZC+O2Tmkffe3saN32XPZAF
QVlCIREk05JNzN+/MnV/gFgXH2QNezbRlmJRMjtfGIH5bv/AfXNGjE6Js9PRlFdOpJpvfmLJi1Vg
H5jvfZBY/T0YmKToMq0KNdNwKhuPZQD2yzBCogUwuqiizpwuMN4S+kAE2NvWuhNJeBy0THL8dgKV
53MjGkMQ2kUSgHpqxZNFDLCMk4gEftrgjbWOzOqhwbHm+ca+CWiFDymBoMCudklQPrcySL7aY0qn
tCRzhsmPmKQ54g9MQPH9UeR7K8gefdX6lCndA6mA2j71SWbMsNnHo/6tEVrBqSl9K22NyCkU8I4f
WIdUhyMQhLY7TM1JaGCQmbg5HQw4OC8vvZGTraLghJvxbEFYEYVOwDWh8/Y+KirvmTlz1q78tI4O
SIyVVZKPb4Pvf2GG9a2x4KiyYqXnmZPjCyeQ8M1y2QtpWAIawzfjg3Ptwf5Ww7AZlB6FuEyIWT/m
uatSeEotg8gWe/pWKRO/f+w/yfhbQAVmTm3D6T3KtHJX2KaeqgpZX+5Lq5CYexKue5DyRX1IsWhS
1toUmeFOTUEkgvrQmbXYUJ1huhhxQSdtU61HuXYbtWWlUNUbtUfLJ/yRHN42X0n1WEGn3XgylSFi
qwaiNEtl5Xu4PAI6rgXZUL3QOKhafFdSf2/ZBSTbQGhkT/raz0r2f0+p+Nf68//+H2IvV8lMoKdy
u5r8XFQfTTL+L7dOPrLv9a9V5b/+78+6shDGH7oiFNk2iTC1jVln9LOwLGT7D50SiGEZOmiDS8k5
y6vZUS7EH5opeIFqU3v+W13Z/AOEg446ShUYelWh6P9fdeW/V5V/CjFNWxFXjTzL0msrLIPMtYgs
ykYi9nC5WSHo4iw9+VW96oczFu+13Bnvv3xM55/dj1+95r+VY8+HvOrq6UKNaCKD6coH8EHEqKDy
3clj8xFC9k37N8qyaOuNtSfKtd6XcwrnHYHUb2Wn86GvOn4sO+DdZFnlaq3qDGTyAodxRgJ1prF0
2pCMmsFyyhxmVvO9le90gebO1XUTaD7oVcG+nT0QuRLkrkyxVKFsBXzIMaXkwcTgbPVEKWvqMhDF
9p8/X40T6rfHu2oJ0jSnRoiPiRAkJNS2HxLSx3rp8xBArgE7AM+uQtn/jbEQAoyK3haru3lKElSI
WYIrupb7iLpcPLiEectk3uCCcbSuJ18j0iMIsawUa6rko7+yoq5+TQSwuGIMvE9GVXzj5h08UQWe
nmDzkblNNQoil8nkbjTXxdT4+ESStF0KPc51EGgqUQZTojXfmPDF8B1svdohxQMeLarkAcfS6NLf
NN6LIYEpZqn1eG4Ko+1IcmeCC90ZIZoy6odJMeL0TmdYvXVZzM//0sNnAlH3WHmtbRJa2dmWmfPk
kfw5Vf3WZ3lSkX2ZQBDRB9ORfT14reQqexZKUr80EkHzoonfmeDqp0mGy7toe08qCXeX8Lu1Ixn0
efQ6mcTIkIwWg03MhhcSqrGnYLCUTGo5ebLOkrE8NkWYPc6/sWLV3cAarYrs8z+fJvp8OvzmtLy2
CiTE8JeU1iUIFl3sKNmAZRhGFMQTaQ08x3eNwP6qyJpJwk05nqxpKg6GFdA7kGNSWZLK8jdd1Q9g
bcgGaGWtW1jEeS2F2hBrU+DWS7s4pPTTKXjaI20vhdT2FULHoNkxM/0+hISr1aWuflYo7T8T/Tds
q4LSUYm7ZUvDR4vXWh+p577KYzdt7ckZ1BqXa6vR1SZmS7Wo7NfgBx9xhtpO2MAimUMHbAPUSFVX
+2DU+m1lxI2jNkp0qIvGPpcjzV7QWs2dy+3WmHJtihAFONqqyyRUXL1xkGn4fC8JIKUsnA5fKug9
7aKqPFYv2JtBpxtS86jYcbL2J5aod7rZNy55+arPbJUw7pqIIKo8aF/43vZtZBzalHhhuQi2TTTu
K7M//fOJo/xOBsB4du2fyGwDu1E4BW4apxRqIVAmTy0TpJkWTy14q3sffsGcetkavaE7BsWDz5rd
Uz/rpJTvL/f7ZiH1qIZWfZgkaO/5RdkCOA5E0yA3C0dNRQbh1yYuI6rDdIPGgbDBPhryzURKf7pG
IqxrTtcRJNkaUvzxz+/s1p1JvroZRhE3b/RHnlv5TwQI7Ew/dJNAOdCkfQBifOrr2XXVvwzB82CZ
Zxi2d8Yb8Ts5wvyZXt0TY1GpBmHxkttiKE57AiKpeLXkTFOCWxaZgIxiOVOnup6ebarad8wNgZA9
NmIp2Cl2sWYW/nbnU7g1MFzdJI1wGKiZeP5OMaiRKNp6Sl8QKH7xI2trm61TBCxrUwNuVLnR6Dnf
OeyNIffapaUoRLKQyK0SlKssUz3dJeOfjaEeKQQ5RZW6memvBDc0w6z3//KQV3fKKtBl8vpHxW1S
dRkJba0S3KfbEIojQe9LwiMoO36YPWXScEfecmMycG0I6KcR4kijWIxn0s6QBahR2o1Zig89OFik
jQHWONR0Gu68xXmS8f+O8uLaDDAmZDoQmGHBRO328Xy99CrLMRIBvd5VQyqLFjRAmeQs7etYgbBU
FOefD/37U5ri3t9voWWWSmSpGbY7IuMxDJCRfrDCDg4CPtoYvnJv/P39eSOu7QJo+jr8ib3p4qjc
ZuQRtABn4atvQtWAI49Tup8LGyy3aCj981u7Mebj4Pz7ezOllhYDhluy+0L81yQF0tWTvGIGjGN+
jzf6OEe4tkh9GMOC8s5H+vthXlxbsog9JMU0oCGq9NqKuEsoM5MjUxH21f67TbBJ49n3RqRbH+vV
iKRGsdyGismIZJjOnJrRiWEF2Zdksw7dZ02XMlqSfYjzPtn9y4/1auRJ0hKISBkEu1gDLgerWaHJ
QFgR1vxlPhB/E37Iplh1NO5rI7tzidz6UOcr55epXtkMBWj2CebF1D6UuDKEmdJh11eTN+412kzq
Xan0b+1Tpi3sqwEn99Ohaa3EcFsisTQ/XUkFHqrIP1nKsIqZ3soiQT9S0LwM7gw4N8/Vq6lsHiI+
rRPLcDWfakPT7nDeOmaZb1vqBATquXlXrwZyh0WXLskAu3Ou3nqv184t0xsJn0ot0/Vgf8UkNfNZ
QnT2d32TbPqmRG/QOqo3xxon967LGyfttZeHQNWs4LQ1XOqceKu+Sf7cPswdiQC+iqdMC05ChJhJ
ze64FW59vNbV1Ev2U7nizqi5sVdumJc8tkHjDOC4QhsfcTmRsmU7WQKMhrSY2PyXt0txbfYxOlPr
aGDwVmG+VEDEp6Je64a29SdQsibKsIb0MJ+kk+KemPXme72aH4G+Jd/GrnR+J5iMvF1xix6LlBoW
qggwqnHaLTLRr5qKFGMp+bdn0tVQ1LWy3hCq47lTPuzMsF8p/ee5pkyDC24bWU/YAeWeWb1hnu+M
RPOI85vb5rVHaEToapDh2rsDMwNzIG9Mbr5IonACvVybCCWKlnAf09rotjUBb0N0hy5iasx7Q+H8
kf7uD7galWiGhGgNSNUKO3p9XbgKaEPjgUA3lhj7uGncAmt3rUaOnRCet1XIZiGJRQbdMcqj+88f
w42h0boaroo6kzXAdw1geRvRBFkTXfpSFaGTDgL4LF+2ld8rzdy6dK+GqXhqhkFRdGqdCn1t2ToG
w58Vfg8rJlAQMKJaKssgskg+6/7leXXtNPI7JQu9aKpdhCGbTGpo37bLdvCWsDSWkxRtpqTZGhMA
GhKz//kTvXUJXfuOGgteRpRndDRi8HhKSpS2RGOiMz7suHsBXL8PCfqya4muZuP08FHuHHi+WH5z
Ql07kqzBju0Mw4kriRbKmLZWZJCKOnMjYvkfwG0sKoLswpjUGi1fIYAl96j+hIVp46P9u/NH3PiS
rx1JEGy9srE9lWpjTguQ7DhWMAq8qcjgi/d2Qd4diWlcEZNx7/Z365DzBfbL7R38A0nGLcsKr23J
vhtgcga7QZeeNMlzurFYI3UlBC59a+Ls3tzp9ysoYV4NWCENThQng+aaPehzL2FtMe0nMCtmlixT
g+hz45Pn+8QCTls1Vjd3Pt1bh50Hs1/eat2XYZcR3eN2SEMQ5+5m5gRUun3b9quxIU6mpQBVkMOp
tis4j/eWUTfWGObVWIXqII3qIhduhvKiSB5hrqySMj3OgjIt1B5Z7yISKB5Mzd8YA61VE7HFnfd8
67S+GqJCSFWoDELhlnbyXsTiKHTvEQfhJxtlSxGbT6ScPQ8sqAnefBABsgvPPDADe7SBsv/Lv+Fq
6KK5lAReaw7uBKMQZqqbDrCLxXNUTZ9ENn2ylPExZ6QMi4IZQUe2T/5AK2Cf6dWdYt6NyoW4Nk5J
g1JaWj2NLndnVIr9n2C2SbGhKlrNDO1A3Yz+6HhiWHea/USk6Xnsujt3iVtj2rWvagqSZkTdHe1M
IFX2CCVHWydKvxUd0HXkMWTZL3vLc0q9di1f3Pvqb1zZ1z4rSEYolgsv3IEkpaTKJDO2HDmhRdh2
K9GW26Lgigf7Klrr3jFvXGLXzqq5gVNVo+mRHFTufci0EbcHC50fCfgEKlqOaYOlEshPuvA8N23v
nGLK70dv42oUgy9nGmhegl0jTyvb+prmb20Zn+eQowB+o99AaSQgRTQoGejO1ql1J0zg5pd7NZYJ
JY2YgCnhzrAH1+c20RANaRNhFUXaS6LoSP6LXVu8F+nwqlfDt3/5hq/GMlsjygmNoc1KyXZUiFGd
jXyG0HkjHXeNGf9QY8T7iH/aQNslsGehsn26c+z5GL+5VV6btvShlz2hm8Fujq0bCPaVE+9I8ht6
ZZCDppEDJke2MHgbLScKE5efgGVWKfd8VreWTsbVoNbH1QTKLpdcLUR6XTarVMzaU8Jl07FahCli
It3bxiosOqAJd971jZHUuBrF2sKUQ/I9PLc0n1NcDX6UPJIsdpCF/T0NychERiJp46ZBPBQIiI7Z
+IPMVqdAOfHv/oRr71fION6jCjT5E8Y3EmZf5Lx5TGigTJb1AnnA0aXwUPkJVzQqaL15bbP5c1ce
6i67Nw+98TFcG8PqoApQYha2m0jTp1Em59I31kpIZicxFyht6TjlO67uFH5JhXaXET8Zjs2sBky8
e2fgjWHm2jcGEFwGqElNIh3BVeijvcAvvpRbbUcG8krJM6amyZ9hAy10SlwLtdSdb+DGmKpfFbay
XNip6tkBi/SQ9M0f9E4WgUQ1tMZwNGrVIumaNfpwzAb3/P6Xvu9vLjf9amyDSm5MnWdYrhnpLuCV
lVeRFpnL50qkT5RCv0U1qn0tWEZF7CDRDTKo5DUXAzqwe1OY+f397m+4GuWIbyUp0c8KV4EHIkrE
NuZJ0Q0Xf8ra0GbhIWrWkpxDLX2sWYWMJWAsm7lrarnkqc6hrOm9Gat942+5Gvq0xmwyWQFLp+Uh
wTrpAf7dQwdQVza1jzaoVoksDpZP3URy1WFE2EJUXo4h07LAJDCplxRE1MVKCW1YkNqdKcZvvYzU
rvT51vTL7NIa+9DuCxvNcBWcsDQsJc79NiaPHKtGTf5L8BVA8KpQh5OJQSEkQLliiWPoxPMRa2gl
KPiDGC6IukrsZOfVf2lT/uZi/FVQcOvzuhotzYCg/iziD4tKikrCXk9eeFQqhKkG0cqkiMo9H0R8
zzl683y9GigTryhislwq1wi1bZNnHzPsWM8ytJWvOu6fVqId6ndry/OeqWKuOyr84DnWuKbunSI3
xgdt/ih++S4URWn6rs1bN/TK96QPN4U8bDQtfghVi4aF9e4HKNGtat1YySEFp3RneLh13LlQ8Mtx
vSSUIbMOnVuO+aaNpGVYEGySR3T5IABKJpKRXFopfuHQFl3HiVjdOfCN+Y92VWXrSiT7UVcOeBK/
Arl9pAm5NLgpFaLZVqbhCpEsuEwWcjCw2DKIf/bvFPhu1EBmo+ivb1mhFBF5kT666mxJABcgTR0Z
7I+EMkJUHDeBMbzceZM35h3a1UBIDthgy50yupLkb+VebJLO20aJvqqKZIemzAlH7vwy5jwpx/XQ
V27v9c9kdN7p7P42uYBLXLsaBRtRWl3i6cLtWoa3yVgN5eioQ/pn3BCNOU7ZkcLYMu/1BQ3vVWCG
bplLBwlL073v+dYJdjX2lYaPEByEEzasaG3oDCdDvvXCcZP69S7Oq9cwAxRYQkTyUheV6Z0vWdwY
/7Wrwc1PMTfmxdi6OD473l3qkwrUv08CKVBSkuCgeyeCDh8DK11PYX+UE9wmKMWPUseEfLTiU9Bq
j0kw/ZyG/Nfq7d7COCx+fA8//kd4s7mwbqvpDuHXK1zLLGv6y5mt/yFU8lNlhZRVTPjzgPxTQWf/
ATdWVmQU3hdj9nzi/qWgU9U/WA3LYFQMRdVVff7GacJdxHWz7A4kB+ImbUa60O6/eOSvPfP/2f/1
7qMalyb9fyYPCPF07NoqkjyOJuvGtXzA0uKYkGpiimJYFHnv+GIaA/l5wk2aKDkmmPhHnDfNTrJF
s8OtfFQK0z71vosIptta3gAz0dbTZ1Kk0+fO6txmoNgtZhegQa37jaGAOZjQH4Yhfx4Nf3jUw/Ih
VXvyrSvIDYmfQIEQaMob/TTGY3ISodEh8tf7Q69bX2WUpc92Hh+gwFXrXi5+KLzoBdkUa3Q5fh30
LttWajrt3r0utpaWkjwEMposEKsrgpRndHgpXvSOCiV618955ckvkYL2PQUit+lUz8kRbm1H1D2Y
xFgXMXM8kNmRHZS4/bANU+zqGktYESg4cwjI3dc4MyHVKTtjtMkwV0lhKmytWel9aOFymLrHyQbO
nkr4Y4rK0JeKAXRGsr3uUW7K/lHWRboMJ0yL8jSY21gbBS5pDG+kJhA6LTAg6BBUvxD6dTIzBTIa
uuiN0UEqFwZRH7rn125bGY1L78JAypuu/VLyX0GeyAiwU7EsQUsvdNRghDHTKu8qwzin2gy7r1CH
VZ3+MJv9llpUyV+xFjjAGL6MUVq+ax2hyfi5IEWayT6rceMMTfYR9973Ppazc6xgHW5qBeiz8L7l
A3Zd3xDwukjD3iEqL0+JBq5G18rHuJIPjSFZ68z0tpk26KuwJCXXsCPJ6dMWn6YabcYyLZ4U288w
PcDlThOfSEbsAqtSmMNWxOpHlijx1tKkH3B8upceP4KFS+AJG8ApysPWkVoESXbnlY99ytwhyQcJ
0EP1Iw+LcUfoMoaNlDkm7iOJdUCgQn6sNSfSJWMh+uwQ9Ub3AVugzP0vVq/DWhtznDaNkuJYbRt3
DOM3yjOFIwdiJP/OUJ8gg0QPgCMeMtyPyvhmjZs2m4LToOvPreAqSJHmC8tsjnar4ZbTlBC1pI/H
vZJIKI9V/RCbvnEA4hFuo847W32l7aIe67aZYnhq+zpZ5+jlSbom2T5plZVGQWFVaIW1rUf/ZWiC
3g3w1/TkXi+E4YktFY92TdQ+0oxuzN4kBc69lZpf/KfYL8AftHl2nviXi0xe52NrYIfoy8812uuF
OSTtGaeKOHtp8YM6X7maMpOUTz2Q171vP+fDhymNjUtIU36spYdujufzZF9ZVYSBqor11IRavSWN
0tvYACSLVH6i0BM8WXXwpbMoIfdt3qEcHTuqmW3EiSIeWl/7bqh1+DQVKpNsyzMfBrOmrVFgFpbN
tDzHibSxu/6jA9v1pGhCPufxD1IFpH2X2y+aCno0zEvusL782JlVBITR714QyqZrctQHJ6y1vcBs
trUgsO8vG4ha9R6kJBH/6QS1KRyaU2u9Bno8AqbQh7OEovFcxRQsynjM1zToHL/LoEDPG69lgzZS
wmiLYbHqvHAPCg8ZTKurSy1Q6lM8+fUpBMq4mzA143dSAuSERtLYB6yImrdWwKfsRcASY35O95Jz
DhDxgG8/eM48GwbsaOu7y26FxpIABFB35KaL7SBp2VnSY2I/QWbkcqC9kKoiL4PADvEUpdLWKgvt
ofbxHIxy9qnFXr/Ar4KrVOgEuKp1+tJedj2tU48afpqW9DPyJqzv7aDmePl6O1ibdiUmmEb9Xi2U
5Gg1dXK8PBLz7uVRLTXLyGoO+RSaDLbmSJR4hJ+l2ec5rN8uyQ5MCdFEDnESrSMPBUQ+qt9J/cHD
3hoR1CHV28OX8fa4vJ4pxdcnYjL7ZdiBK2UVyBxuTFDskut/KDFXup3WEm4ByumTX+aAM6PXXB/s
lzhEZxEOsvG11jowqO0n01erLa2M+FAI7BmqWT4Q7tGs4qnVn/y4xOhUNOpBNgky6DUcvAbpXQ9V
2wGU9YmZmCb/9bKnmTkuWBP61OXkkBpr3Gp6id+SMXGFe3BYW11ePSeYspYAKZjYkWT4bPfBtK/g
7i5AO0AH5PfWYxqc23mjjvbsN092yZBZR6WBo4qa+LGTWTIPhorlarC0x8umn5fOSTMgI7YzuLnA
czdpYErntEJX17d2uW3F4D9entNDWiPD0IyOUH145t2Y7nrZHJ9htC8GRIxPlz1ZJ/M2ngDFaEo6
rVAycJOaFDg2lo281OQKRR/0SIoAzNyUX6n0k7VuPBw0lhcTiN+H6ntpWQ4MseLJ5kRdlW0/OoMF
52MstD+bsvrrCkAc3Lp9EL9YiRkctAEqDyvJLF/y2sSxDHzzo5J4MI2AHy+8djQfpDrwXKALT2MK
M+rnAbUp15d1h7sMRgIBC1YiyD2UoRdrIlsDuDXP/hBjuKMA8mKHfLtaEqnwu2EpxwARPlTq+pWx
ofJrny+bPMm9c5Cf5U7yTpdnlOIIDzc7qH5lHVgltpumKD76QYc5kfZedygNI6jPPVxSJguq+RCK
RtlOgfYNqar5YCtqix2uF1/VzgpWLLFjulZCevWNmO9DC+FZzbstcX1QNOzwcNlNFKI7R53CgmUf
zJRBdoySZGWlHRSqeTfnTN6Zbd0Th5aLatkqh5Dozydsy/5ST4xh5+X6C1kxwynppPjVVmxEFLSI
LnvVCFi9NLKXSKTdp0hfX57FvQSOIhyfkMo/Nb6vfw3zFOW8SVpLDZVhF9ahv9ZVM/6cdCF5L4P2
ldzREt+R6p9I/5sODO/t6vJfy4PMuudrNy8los4uD5KOS63wDz7kq3XTDMkZcrayCmJpeJE7z17k
ptx/pvj+jhUp+GFYAyu1kCsl9NMFBtEB9XTdu7j0nrTeRpNuedgXq1Z2gnLqPkSy8+Wp+5L34CBo
MxuIEKf+EDIoQMgcVppfje/CKuj7w4th9WkP77VgBLYsXzsGpWg+FTYpBgjONByT8CmG9JDjbK8X
l4eXTZrH2YFcE2YO/rQcskkJHSOvNHLodITcl/0JZwTg6SHbxJ7cn/I4jYwFgLwfmUaucJ/npWN4
qf8+9dZjo7fjY6p1w9OUGQedYJa3qhsSN7WxPQaD7L9H0FCWijko+8mSk1cz+NOCjC7JtnT2OAef
lTo3sQBKEIvqZngmMCZ6mMb4rPJll0t/SH6YLSkZgGgLlGZ2t4F6yjkKl6n07PZ82VTIKM9w0AHj
DWq0vTynprq2iaRgIkNQ+6b6yXSCbNN+4qqmwR+rb4bihQffSsPlZbcVyYgCqbY3iTKob1MxfZON
7rf/CTJiyP3h3YwK7zOy6xczk6VvWuHty9ZO/pQJEyOzaE4TQfDTBS3uuTknI8HTNhJDENhjQlS3
Uq3LLPB+mIN6kPwAXV3SmUdiY/edFzevTWBbm8aUxEYqO+DDLdBtrU2/xug/lmGtGw/2GPdHo4FL
e/mBjV+AEb96K/yj3pjqLhhL3mrvl58iG1BKpIX5z12SFKoHr8/fLz+0e7U6F3F0uOyFfdw/xU25
SuM+dqpJblZBKCbqzZet4QU8Ltp0wZkT71vFqw9mLP7a/HzNL/siG+hQTVzcvE5Kmk/RiP1eFtmn
vBkL6HZy4TvSSCSInyr6SfMq43R5lKTx97TEz1IhpjoV80aMOhCcCaMm3xdWv6Qbv9gKuLi+9F8J
4fF3OhRhdIL++AXP47YfbOkT6QU8X3upk3T2+AWp7VYNI95TaShb3VRDd6qSbF2YZfmBy6Ktkg+p
yajQ6aq9tYSZv8YYbi4/ZiWYrCBWwRsvhHjMItK9qvn/VSNJJh7mibOpNdMRgei5lLzXqA3Hdz3B
WNIUdrHnsh/f409KFXbPheofLJUaylAk4TYuQusZuSNoc+L0vwlfmq26+VsteUz04IBPfYWp3axZ
HRhi3IzwwVd0orgMRYSJuCcTNbeI2CBlmPyQeTcCZnu+PJK7/Mn2PJiJ8/OXTVXJyCpjYmn+71MB
4DOj6uEGi5LQrE7or4bCLb8KsGeWRa6/hjjpnLwnFevyU5kb9FIpA3PHYvmseF1+tJWicPVEGwju
gxOKG7g2V2mA/XsK8+CJ8JP6VJJVNealvJClBgdExm1r0coyMw+pq3FY4x535FJfGtwNaklUuxQ8
uLeo7AROXi+C7c99SSDGDEVLHgYEo4VQM0acsWAVJOLjGKb1iTeUnS8biOiZE0uXeKjKg33puSjm
WqDaMFyPXWxGxywRy6qxk/3lqf88f3mEzQc6VVU82BG4ZFkqHlQtLyGDSanqjob2JdQC82TMZy6h
Yk6al3n9uedPWuM1nfZ2B2j98qixx2kfeaW2sIdQRVz0tx9cXnLZ6HOjQ4tMstkGi0SsMK7qbRFM
r1VG+hAZacPx8siYH112E/jpW6USP19xeX1V4htPAHg++7U6E7FCsc3mXSXX0z1rqWzBZJ0M+mHs
dylpOqfaKodnOcwBZQ0j2VB+sS3MPHkjcCJfCGhDR50YnreOij1eBPtFEsH4GGr+w+VVhMAkhNrP
ExudHLfaeotLMq8DL1ReFFiZqxrK46M5VvE6zHrvKFgYLY2J2b2ZZIEzxm32PtgtxHOJhIlKF81b
D2ZrfrrRJ2M/qDoW4XnXaD2EsaFnuCa9z/cyDNcMkHAgmbJu8LJrL3XzpY669DWUp/ipnqzNZU/E
gXKCgPBy2essozlWYwZf1Bf2IiBua80KiDVW0oklsBZvbVzWCXXXO4rvTW/NiBCrDz3rIWqJfipj
gsIMJlsLE2TsqWKMj/RsPOusf85G9tS1rboqFC35WnmriTCar4CO8pXOevSocN97GA3QkH7G1L4U
HRB0EiCmhgA31StN1clyy4mUnhN53mheUp9UPHbb2BPEs8y7QYG4Hey66jS+hznCpCy9IwJqiXst
OqeppD9JEDoWI7ENLtFGxlPm993DpCm7yx65gGQC+gCrNCmOj72ixcdC7T7MTp82XInx8T/PB20y
OXU2eQ6RPoQBjwRO+RET1bH70UrBc29ZxQceWmisUjm9aLJPOAXw4SqQzU2rjv57Oilv1Uj3ECf8
8FwKeZuSI/oWE8PpliQyEI+X+O91TzIg8bLerm1BjQVBOK0rezSPeV31a2Hh1KLtZx65lLhTzpvL
o8tzY2Xu+qJId8I0fpTBUOz4jsRTp8XREvDWuCUjOTqkxvR4eV+Xd6izptiaef18eff/ef7yKMVG
r/hpkBx6WQzbgXIvDSMfUjz3K2LJ1eBZyWDlxemw7NNhfBrxBT6kxrBHAjw8XTZFbiZO71WT45el
stFa30ahiTgZopVpOEWJ8rit5eDhskmUij5h0EvrlNP9eNkQhk6nIRjaZSKi6phAdFv6pTaQ22LI
5gIR4ChYkZeabZ1Mkdsn+k/SpkZ7QYD2/ArThjZPlobmaKxZjvoxDsbiGBc2QTB51h6tCb/k4vJQ
8XU3Uwd/d3llIRTG8rLZ+CbVBTMurH1pSObPzWVXTqMeDJ+XffRToK6vXnJ5cU3LjVsSdwJN9MEp
1IZwp7AGuuwNqZkSyTf/oB2KRTVpI3c+9ighgIpWlIJupmQsGzNodrrVTW+BURDvo/RPCuDgJyMX
FF7C6c3zGMWmPtWXl10l0sxVK8ZmpcX2Ow7+9MUcBm8ddpK2uuzmgdQdrdB/D5HAv8TzhgjKxUSm
xxPJlVstNaWTRMTaMi0t2ZUz4b9I0hBtB98yl1YH2HQcDEIDmWNAp6goN3TjV8a/6dD08MY4Ir5e
wj2rQV4qnhe9dolSkksXjFzgVfwKKEOC6RvLTk+GhZthulwrRCnrDYrhdlIRQKa7sfbkBzINmScO
9rsJO2ogLgX9VOKkmfGZz2tWPddzjw0nnm8go1RT4vFaMmEWiRewgAcPxprVWOshtV2pHK1VZURz
8dnPz6mJq1gMkeJGde/RY8EAOBlzQylZNKOkrho5IqLNLqpHYldQViR9v/P4I0EvG8do28S1dizp
+k+9bGzUSHlNNT1cQF42t4rq4R1E0I8QOliGg2Qf8Fhx4EkXy1Yb32XN+9OoZG+pF8kXWICUomt8
35bYll1W79Ug1Rf/h7rzWG6c2bL1E+FEAki4KQF6J0NSVTVBlFHBe5fA0/dH/aejOzr6Dm7EndyJ
olQqlQzJzL3XXvtbZWUCO0MnMMZ6WJcUdUBjhhYupkZ5kZvpUT19xzx82z6kk8/s/E6wQ06Mj2RN
OQ1PXm9+rw2r+KZb1bJaQm85T96vEgj33ao/m6Qrvqmka450/7PvsOHrs8vTgWBxp43opb51dPA4
dQG9skD3S7OP3qT+hfDXbtsIdH+V2sfYvWTl4FwoRP92cuEWGppxDVdeHbrJ5JOGD1uXd8ea2VtE
A7XYCr3E1Z/ENcJL7PW9P3Zi3CCg5i88wMULwLInCzbr6O3DwLGnoO7a5pokxLWmnjR8ZRuPSTcA
pbRt4NTaePGAZB56pEhQJoe2HGdU2RkaHSZalfSXqszVyouoXSDg6U3TnOpKvlu1gX8iob9Mcodl
4x7ybAMTSOv6h2fJ5AXXqrbxGofjSXp+FBbgXVqZbfssPJfZggqr7BMbDqiAg+5uRaN+6lFqvVoy
BfSF5zThJQmy9IOoxInrezy1biNfUs37NSUTgKdKII6F8yHrXZoNoUI0g+xv3aj89Bzlic6o/CF1
GpBapruKQEgKT6Zrd8rY2V3sFwhjzGzCT3Mykr3IRBD2JpQ8Z5ghJdLZVR0XpSOiTdHxX3tir49m
v59EzgmLyVsK81gto/Lrhg2xqvkuHftPYdb1ocpTBpyZIroYmyIRx5B7IeaF3QKvpbm1E0+nxBbF
ZcpNMItswy7CSf287R9ZWq5sI22AA2k4RTqA/AvVxp7rYRX3nnnVqs9Gde7OkdUDFRGKn3RWExcV
/XjbrUbP+V70vXgZI7xNCxmR4Bub/EKvYta+WcdwSsyUGYvP7jV59zLPrqM4JDapk72+TEE7J0fc
gcNzmzffMOQiPXc0sVLPZbmz+3hNG8miWG6Hx8iNEPLmTddxFIxZeu1LaKxugW3Tq8maneT0K5zI
dvDS5ciYIWIiRIh1wmpD5y39aYlLA36NDSybrlSPoxbW6bTVh4684RiYCgS3yu8mLWjNqfQrl7oH
0feM+rLLQFjJEhjTYCfxi57qm760joCpSCj3ij2BzHxZMF9lnjd7RAVmPtG0G2N+Y16TvTLr0zYl
VVgDWhF2ESm3rmxghY2SILzmV8cCYtCW3XLDsnVHDc8umZTLTUtasWpLGRjiGd+KK/oiUuNFFt6K
U6Y65eoV8XRrPuEKIfQ2fanAMQAG38ms3FMdHkgabs6u1YgXq7Csq/JO1cxYzGL7g9RAid7Qa7im
qnOquu/aYiW8FApvoxCxE/aTCwsuoV5r28FDMLNt7UCh+darvajTXTH01aZtF6opuWx0Zf/NhRiv
QlBSOVK0e1y7oGqrdGXYvNgS0pWzRt+O0aZjSQ0INP71ONYzf4m07lBQFPNyJ87ewvHCfMxcpxJ2
3WCPb1bacxnCctq7hai3FctoAJjku+oydV08Oftx5rn7yiugUAJ3DAfdQPiNXqVzz2MW0hANb22M
bsGQcKNVob7J6zn6DtbUtw00CerFn7HSKFLNZn5nV5wURz3b9JVytlOyGi1zfDVDqCIp5UWd5h9e
IqajZkdgL8cJG48znlOGoBsamvA6gPtKWJIFj2C+K3lrZGUdMNqKoB8j/aOS6W7Jdp3JrhM59lmA
sUknLiS6T1GsbQmr04NJh6Vms4p2yDqPTHh32QwaRDLKolUYNn/mtOf1OievxNhrx6l3GJzO7U7Y
w2u1FO0KCOSy18BrLE1kUQaLYg+67Mhv9SqkUFt3iL0Aeme+4UoJz5CyN2nZ/siX540xdN5B1rW+
rTuieKfNwHbLdXIW/Gzt/FbnlKbJk6hc6KQ4iWEJGmXD9LTEq63aHOSHDfzyRqTDLygW3aofOZnT
hnqzt74vCBpFC5ayj+pw+7xzIqDMefZkEEWYY7NSd3xnqcGz6ZlYpRyxkjXIVTgZn9OTDthCBvaj
NgINFkbfvRACqBpG1nZVsk9S/VcYMkx0q+k+zjLyk/nvaPcst3u5w/quSai3tE8GhJrEioqj5eb7
WPQeiVG13HUMw89MD6fNqNT8MktTBKrUy5tkstF22oOhihvNzZXtdtZJreiUaHr2N1Vcbo4cjlnj
2UGXx2pjw+knlQu0sFF+a5WMPvrB/EUC8ZsXf3YLftesVu9dbR8aw3RfSs1q1gaQvm2aOcZj1ozM
N9TnlDnVftJS4zaPZI50UwVF2p7aLdmGyQMsCnTapZp2MIyTRzhkOse9vW641nkilNeceLiXGU/u
eu4yaM+TM95G9pIS4L2AXI5N7Jmrcqkgbmrtqo7j7NHWegOE+OExPD92scCOhnbG+C0V57BorW3V
RBQf2VBfbA0Ii6s2ETIZI9pBv9RZZHLCLjlsmtgU/tdfTs9cYL3xkl31/Dc6mZAXqzb3YhRslXBa
ahIvVtcOm7hnRpxBykRgdS90ReDgqhK6lhLg2TWLgHaFd5hpxiFyR3X4+lPo8KeEQfxaSbNYgVco
d9XTdw0vZ/9kxIDMeHfnAuKzU7j+XDDnMYb01e1rsmJbBrwOFGmRdRY3jfVIl2IlGftxTO8J3YRb
kh7z6p1BorGbusrd1qP5YPSeHBu3zjdGVMHH4Bl7rdz+b+uSyNjgNcb5WB9tMJwBk1aKgiiJTk01
akcRDf1G6cvv2Qjc2v0mh+bFyNxya4oQ59msDb6QHI1RZcDDe76xOm04piycripVdzsvJtE+1ezr
fDJMY1lPUc6D7uXhoYw871B1PLxmp4ogCZ357Lbw0sIsu1IloP2b2nT9Usm//gRoBVVMLeUGN+Ka
7XrzKgG7vdfNcmkGbu+2XoYA0y6AbpP02sK7ZjPQ1QWuDrRF944iN5+i/Jo8pYQK6YrBixnvWDg0
ysF45W+6INGtdLsjzHs+seLwjiL7ISU4w9mznxwbNvlHMaPK1HILTLKCRG2TJh/BQa1aTwtcRQlD
uTZsZiuNNtjVP6NOW2fRlF6ILVfG8lmheTJrBQxskF20bnMjIfmi2/aj/qPrrG2WKAz2Gf6FfDhZ
RZTuLCEDYVohE+qW09/ogSI3zXuRZ0dnrl6Zyef76VvtlKAqGxDgNfEefcxgLNFg+KCYBap+HVqv
OKZ6dEkt82XRMoKMjJjVFAeXt0oIHQx/pZk1bF0cjX6Tht26hJcdOIMNitT+DQ+4ODcuw+sxbpXf
a/1vcxKdH0bNOYuc9+qp24Q1hamuUB2jBVAr98Wxz8dgCmfjZU4cKn8NkKDRPuJwmvyireqgNBex
UUrjr+S3QpB0mDjaq7kMGBni9APS7NlMzFMV17PfuDDXiaE+N8XwbhbCuSyZ9pgTFgfLWCe43M4x
6pr5sXayt7HlZAk9NOtqnnxdOfpGMYzmSE2KSzGCroFgGdSRZvlRDFQ1U/ZmhDRUkc2wTkfzZllt
cTFzezt+rTmNcxBrc8mN4uwwTTN6c9R91ibrlCZO5udh5W0nGsegaPrjZFn0MwZ+Prgmn8qYwqsO
wkVMYzBaFfb2rFmukwZl1YBOEXIIySpKA1jj9zkTxQuDzRc8PPYen7MQqymOCVGsUC6dgjEDidy4
8xZzZwu3A+7NBVWFjtoIe090+oenDe8ih0Abwc/2VWSIoMoGZ2ep+TEV4/jGIfKHBu7E89eESUl9
7BCLsRmtZ96AcbQqqb95wxvfAB5vD+hrB0bZGqr6TOtrolMDUtaW+RhTTZzxn23sIq7ecmfpfMfV
rHU/50d2KavQmu+LQZ59blqfjuEaqw6Mvm8xeK5Qzf2ksPUXIrx+63MJFYvjOtDT3LyEz6sV5XsX
RXDI+xbeTu5uHMCXLCSwPCnYO34H2vFQIy3WUsjfXSih/PZdFoQYGbK6OkSWEG/PEdnW9fQTuxMe
MlL3keka2GabExTEbrntbYgv1ehRKmsfFU+8xHKJchjEkbT0KEjybNoBbkMJMgdnI3IN3SvGM5XZ
1IZeOLDgzy7eqjKpb1W/XOaozC+czazMgJBcATDPV2nZtMGYVdO+YfGUwsbduF6nbpYz//SGdvg9
NP1ZxZ/CUNrVrtw72GNNMmdsJJseDRC1tQki8uS41hYcM1Z4XIJ3VZXfuyTpqdSVi3iQMQAy2m+s
aRVrZEzyNnXRnp0U+onpph96bzXHIo5PBj3cym57v4iFtyazYtxrBGQEmR4lFxRSD6eL3QHVqKpv
FFHHAkLZjXjbHw0GfQQGnGxu7VwMAO2HcG7FRrMr8zanhBdFrE0/vMY498m8kjnMezec30CCzWtw
oHcA4A4rcfrn0tUTkSCWWFFmiN+GuaznUTdvdmMGBmZjEjCwxZUzR6E56+88TigmUFr/jMu4FUmt
nzqHciNOtGwzZmRyZhGcjLhg75+11Kvh6uJkh5hfHNF/qjR5Xzy2F6YFoGQCd3ybcHjvZ5hGGKTC
YaW0+lsiIViSh61XjfsdkjiiCl0/jFdfmPGJHaFDrRxvPSbRY3TmtW3m5rFLRr/RVIM0xiZab7RD
4Dnk1090SBw9IpusLf1cdaDyo/XPNb06lM83fXxrckIeyvrSllDW4Kkwrz878c60nX4fziy4kacS
wfsY6wNusYKwjIGNs3/+iLaZUMRm5N4ouGF61L9NDHtEfaxRa1qb+PpJ/EnHOYXaO608GXubxtoa
o60gJk3zTZvHdissTGZktAV5rc+7WKeiDOfwyhW7sNcxTNtKjkE3Nxoem/98Q0o5hGXDEX4nIaQP
9paDu1pbWhTt9aRxqffK8fUp4H23y1G91Ho+bLs2Q/or8BOHzcQQI+/fo2bS/KqtqMsAJfsLpN1H
XzlrVQ/ND92yvHVnw/CvkuZRD2n1Avv7UtHUWIzrnkSPdatTFLllwgB2gN/XdvlJX5wRscZGlUTZ
PNFeIGcayz51QuZWo23cZ7/IRm1dtmG9xtJnvLqZRalEzaRFa3uySYoZYMaTJtGvHHtUr64GgoXX
hsHqHyPZcOGAt7x00xN94OFKd1rLefXSWZ5iHvIc0WsPIcd9YUmz4K6psyBNy2lHq8kvoFHZm8s4
7Y2TxvYzJkDbIYSHPSrX27Dd413jtiT0TZeuPxQs1xBvYb98vamK8YYZFKeD5b1IbX7rYu1Jjldv
wLaXPUzzU2cxhkuyc+Eku1E0R8xLFDf0mn4X40YV00COdEkiAoQyj/xlhOd2E+J5OHbIBBLFnKJj
Oud65BtkB1kDCO1yzJ/YXYBXieQnh5pydZvsHSMmP26Kb2OHyo9NgVFCggAa6KUmDqmb/QhL0V5k
jQvs+XjGpjmtUyG2yK75dvSEvBc6U7Gujn9q6ciwp+yv8Vwax0QXBlZA60dFpO/PSoJI0eMaUatn
61SbsOFAgDZm2ixv2c51GwwTQ5kyQq53K+evmXkXEOAxWg0JS3XttoFLqxUn9bKO2Vwd51atygie
RdTBgEQdB8nUpr9Kp3e2uhZq72LRfy5h5Z4qfdbeF0SCNe5Vc82CiaAYA2lslaF2ihz1YwwNt/XH
z5iV46JW3zI7M4/ErRT+pLofCdaEAMQw7mfaXEnS0apFzvT0IuDVO2MTsx+G25i7UhUoY7WerdJp
TrdR13eruoh+GAsL+poMLb8omlen68uPvjF/d2MRSNFM52guT7Vj1m/tOQXPu4UlTkdY4+SD4Niu
8x96Dt6qzYnDMGOR+8qkFIkX/qXUTMJPdNvcjVJ+JtYYH6NUP9WGkd21XHLBuoHqKm2ljJF+JBpg
DLKXhWRt0XXQqOOb4X4QwsrWdlFnKzUMjg+2cDiLgdNUNs0v5tpMPDvtd73Y6kKbttLVaxjRvyDo
w+Suh51RTEePJBeGt+7GXur+uJhVe9FqDpXyicIuUTh44TdoNhyRbTdutdK+Wc9BcEqSNIr+PXcL
Y2ObdXMpE9FcdC1vNtVxRLpagafpbdRF+1tsDgwAlki/ZCbzH8casxUjRXsVG+V85SxgYG0Bd9F0
6hKnvyi76C8MnfqLVrTnjmbwECUGRP0I+mapp5KukuAsshe4mIVPbfrHa4b57BRz4A2p8MkLGAOy
DughlfY9MR3HT9zaJFJE8wwsjQahMBbrlcPwUFyfnVoIkhqI3ysnH+/tr6RmaqZquWpn0zjlnGEX
Wy/azYCvf/W02NNphAJubM1DaLQCC9nyY+SE++e9duKbEfV7I8hFqHItWT+nwJMRH5fMWWcw4ZP5
YtiLvCxNKC/O0/OpBloEkcVTkPPCB2qPs7qw0nfaKRTuCUJaa031QQsduJw25VzBZgy6IZqA3Xfr
sXcwrRKHuBemJCWoyC5Op+pTyWED4E5szRHTIWPQTcGQFr9fnHIXDN+juPsrinrcxqbBInvbD3vs
d5zLrT6sceRMa2nuS43BeS2zdk0LEHFt1cd04TDJunuOn3KH+7N/uKSJUi8036wQ92s78501T+g/
2lh/GGqiGoauKV9Ba5kHyAW+LJIMy4qcmSorfDYNcVJOy7iVolR2hb51o2zxYy3J/aRPfmSgM99N
TkSHtMyitEZyIB11prYq17Tl7r12Q5KorbT+OzFN0SD9c+ttPIPJa5/Yf522aR9Dr7mByL1V1rM2
lupmvM4ly/NVYbz2wuy3lGkDoyB16XTt52wNxY9cN9CAsYtBkdJfOfp+xiYlZFRm86VpVB04JAud
K1bszFaQXxDSAFhdulwq3ANBb2jyQwvVjkQ1mnSXyEeADUcWfRle1iLINJ+wkGTNQysPmhv/0WaU
MLNlwwqi/mppx/oYc088DSBT5weyDNObSXBW4EkOYJzE5BW4RXnUHJXelOWpTexq/FS1gdjrIekt
WLCDYtDrwzK6b1mTvywcTpJO6UoKW7RPwx5zsTIDHKjytXYG/UZyFrkaE7BxS/Y/QpqMJPTUxVbz
LqoHuS5moKfdYPbvQ3msBfyN0GKiZJk/9OZVDPVM5EKqv8ZCZxU0VzeMMLMfdWiodeauytB+MVB3
zLZPL71MnHedijqAgJhu6QSTQ8LvguG7bR5JCeNs4+d0Ci18qQHPvUYRViaiObBqO5cKYRhQZbFt
xPTCaSOZMq7G2SpX9VQCtE+Ko9YZ2jvFCc9a7G9wqfDkLK1Lg0i2g4Oau1ZjCXaNgnwWhL4vEEzS
HLBoVFX9DSeDDRoG6GaWgS2bfswlSUAQbI+xTLKTY3cbfRwumRtWL4wcTrXIv6vEeZ2evzwzkc6t
d82M1QKyCFl9cW6eo00HQwLv1fJvs94dniX41dIEvm68eVNn3WZPkzdriE8qFx6Gm3zjtHLehN7U
wqJbFr/t4mabZ9Wmxlr6brqzt+U1wP469RtZdjHPufdCtsWxw1W1Yuz3vUkNk9V5+iME4PmOLU+4
4+QjgIrd1z9Htm1WIAxrQkZoNXOuk4NnJdpmMTI9kBaQhQLzhgCmSJFKeIxtXorEuTvTsZ6QQojD
CndUhtXZDmf80fSsSzhEx5mK/NZ3jPGKMEZm0er2ZtdFfZREU60qIMV7zl5aJybyU1H1+1YSrFal
ewf/de9HQqPHGg2kunJnFa65T6LubOVP5vJMj1I5t8yghyPrr53lxsHDuoEU8IwOqpfbPKTlZalT
vIG8hxWS2baJ/h2uvTARt683BEYhL2XThaSrvvN0BoZuFOQkDG4NzeKKdRpsyENDMHQms31WdUtg
WN576c3T2Sgn4zjn2ZZD6JxZ8bxuBup7h0Lovdf+YHPv3vSqZVjgmOl+Hhte4Y+lnb2Lp+r8huKQ
k6A5/M0r12So9LNDs78Znh2tSQJzNvHz204yae8U3ZRPNlQwO5W1M57fUzg+Inq0zSLkoWWGVzqG
75QUd5NI8sDrVf++JL+NqeS34RCUMll199q5hrgkWneW8dXAYcEUCRxerDBZN0lxo5cD/Z/wS2xC
PSf06Wl/B8Tk681zG99DbOXWSCI7OutDzdQjjK19IRYNB6iyqXosc9eT1H2e8/FPZDfJqyWSvcVe
14umFbter6JgzBWYtmi5YG4sbqOj7fR8OS32NFy4375zdzjnOBkPpkkCmw219N7217rlh8SPC3Ct
HG5ZQxWA35l+x12GW6n0lEOYhS3pGUHy3B+xcppnHs1Al/RcmtQCGxDSW2l0QVGZ2s6akX/YwBpf
wnLZFVPVXeZEf2elQd10nBZ+XNV/47IirgKvS9cU7RVt9yCHmOn7TFKNxvaJ4XTFrs4H/iovXnAm
DFebxe+74A5ZVey/sy3CB9tOroaeUMDOnUNy6Wbrpptmj++GdQe3KKybLd15N8e4LmwRi4BjjttY
b9QJwyMZ8c/PCKPlLZ/KXxVBnAHzIUKnulS7Waqzrx33LobQTWq42o1AMu09ZoMEi83t6w3G/rVW
1vprZBEGleKp2TqSmiip3HPY1NE95/JkQMXDElVKrXDEL3eDuaDPPIbovXqBgsxfLWZHXaUYW+n9
8k0ak3vq7MTmzMr3kpAgOsiyuEs7Hll75zS1yAJ/BlYU96y00Faq5DO24/c+jhFHS4O7wHW42cch
4TZ3Lxj/xUucoAJ3kXiX7ncWYaL71zdol0uQsazz9vUTSjt/zcthFcMQp6XNBD/4OKzbQU+2bT8l
frawOkEpGd0V2VKBuxCxseSRXImIOBLyXkNiBlzqR0WtZQ20Qm03sfY8uCZxQdOxjF1xk9RkaPG0
gO2sdH+JoyfyZGyOs6jP0dMWWPDK6WuF+pFU3mtqNkzEDbbYammc8LPb18YwroY6zUNGJE2J9lKZ
5spL8MY2VJpByXN3m4Tm2hnb5C0dl+7excPJ1FTLszLq7+zD3fNMNy9O1Pf3uMZsHcODP3/906Fw
pxVr6fKIb6W/2xjH/FQ6/eHro5lF/kaTV9hEnp8bPX/S0LW07dd/3Hhhs0ae8zZfH0VQhyI00/B/
fe44VfV2ICBz/fU/p6XTEUlWAxx6fouw4Zd9kUO1/PqvEr13D53KXWJq+TZcdhBPmh23tKb844Zr
4uy4xu9/vindqa+23vzzs3r1EL7kobH/51sq6DqVFwdf77F5Od0Y0Gh5KpTfplg66u729aGel3CI
rvr29V6MsBPHpf3y9QWKMH2XysmvX++ZjfknHGLxz++L1Qg4uUOfn74+UbbiaZFPLUjb/IJY3sUg
UZfT/utTQ71AE0dn3H39CsYkT9eFCeDw66N4h6INCwXF5uujU0oQXTjIav31PzfhkuwI7h2Cr//Z
6GvUDOKOfDwkD+wl/XXyzGjXNkUYcDJObAvU+tOukG3V1I0PQDiWXxIVCmHBLlEOtBbMdpEzBG8b
7FLLcHdH+qTcdfeo38amx/79gJhXgCVYlsPXu4oOe4WfhgSvEL9nLAh1DHlE2PqMipPQuvGuc4uu
hiZEJH6+azYe9amVlodazesZz+FbNWk/e0cd4y5ND/8cZbqHc8Gpop16vq57yhoWTG4EEjHAqsdb
VRcEH2n4GENTOEj+pbxPeTpsyoVnVxuV2ht7ocFCzO+mqGS0kTKqXlVu7zy3jdd6T7pfRWccIx4E
8ZJhNugxF8ZFV21Fi5t2ygnkcZG21sRKptuMOKM7Rt+OwVK8XVDaUWq9D/N5K8QxDxqWDwCd7mig
Ws35w7KR2oht0LZf7/Lvpc+V+9Sn0tcSKeya5ryeXZRTb8Ea/s+TYeLFo2MW28bP53TVJtwtIj/1
Tyhnoyu51sf5U7P5dWLWpa1pFRM1aTpH6YyfQnFh4nn2xRgXByMWxl1HPPBzyobDkk8I1T1720M2
fZaiZFz3tLxaeoFIUpfFMZpmFgKcNPaXXjZHr0SkQ5L5qbmkIbhe1m0nZwBx14l9UaaswzX8+7H5
4RYtLkKHmG70E+84a6iXvWTPDkEaN6OsNqgv1r0ho6x2JazPSWPUwxN4lYxzeBmOOuhhnpM1lZ17
Ky3CMLNRctROLaZvB1WLxHon6/W9sTi7wh0wZTbIiVxqD68Q1mVerN+uqwzob8oitmM+LBI4StLx
9QtDzKu+ls1pLr1+7+U84/umDu+JTZ8657Q1rXXG4HQmmSL6nsTlWjlERKPrCcpZ7PpxNdf7ejGI
u5OY9gaKpTpqYNM/X1BUjooYpxDTdM6YtZt2nXJwfeoKXDUxXQFhrJlPOOBftxxMX/X0o4PqIB1p
nPmZZiYPXZJZFYZccfGY/vVGnvbLaONp0DwwZKk50EQbh9lms66ypm9uG2HLaMPTLJZbzdea8Wq8
1pS0fKk7Lyjv0hnztVPoojpBhVpavjlYZPcpLgrMY9j2krg/ppm7rMpBSp9Kd9wqArFMBnN3G9/K
q+4l27p0CLa2x/c8aZNzbjcTs1Nod96cvGiVmoPF9pgpYKkiy+QvmybZAzQBQZ1saTIokdnDtZt0
HWf6MTN7LWi0PH/YtSAGKmNDxHy+Rtp5StdDZS/bjLL0zMIoIV/qGbiCQknibV88mEQPK6P9WHhG
9yzQ7pxei18Lq9/VQ4l3bCiqc2EJ0oiXxFwpV/1h5dZJhOtruvszbCEHfX1lutxz0872y9cXBiQQ
FCmrJDF+1G0XRcWj6onYW/BbhbgnS8cika+cnN1kk51HDOjKvbStXj+qwk1ZDktOKU+zdBybR9PJ
+YJf95ctSebzvI+Y9dZzXyAzWOlTuF5Wwlmmx6Qk4XWTeJpn0sB4/lUvjWXTD9zrHUbFwwJ+1x/y
eVm3vaJeK/F2JM8DHOObvfZc195EDPYfGnxiLE/ZsoO4XD1Mr/3uTuxCdMi3JO28FUsx3U2lfi+d
bp+JA4pZCJ61S8YwMuzigx2649WLtOk28wxhYmBjxX3YpsOMvA+v4/NqKPBknNMGIEHSa8MjZE+R
W4X2AkMnaP3WGm/LlMoXPFTb2fpPNNf/WyLI9rO6/Cw+u/8JBPn/MYHLcIDD/J+JIe+f7a/k53+P
3fr6hH8jQ8x/CWGbtstDJFzpPUl6/yBDdPdfvG8K2gBJLJd0/wsZIu1/6Z4A4SH4HN48scf/RoZI
41+GqRO7ZaC/C4uP/d8gQzybL/K/4MaMLwzNf+Mopc6Stzix2WHJelWyyW1FP/WRk4ZysPhrQIRH
ivKK1yxq9G8ua26HfuAg7gTQztCqqs28kGIYDqZNdTZPp7wZ7d9GHBPjWEwd4dwpnl2cB5P7Iuuh
frUb0k1ZmJn7Q6TP4mJmRXW158biUsi65U+Y9/IwJegXeaFF5ybRqx1NNDhNYasDwcTLukLPDAvX
oMi1wWFbDKKwyLXWByDjdsNuu7MnuzUnnueZclPPxXpiWygg7LPdIaEMr4tdkEDRK29nunZ7snWm
48rWUobZi3dE1u3XHjU45hcQbAli6d5QHs3xmNrV9ySLrQ83d42Gvl8bGVk35vSt8Kx0o7e5wNVv
PK2ILuLCnNY6Ej3asFu6/S/HHcb3NsM0HI3N8lcViFY0Y+GWbaN101TQE3qvDuwpK27zDCmiGhf2
3ruivest9ahmzahfbhqJQx42+cnEJvIEeSTwVed+IVFTRi/sbcBq0MzymMyj9rdhKxa1EkBhDtbh
F/tqWVDkHjPmootvubATEpLQTV+HxY43raaxBDfNOZBvpEJSMTH0Me3OnB67V2jIYcNqdkRLBez2
QCxO+xmmxr1oNXG2VNw83EzPTnokStIRxvZGMiDjlsTM3KCPAR0wQorPkWFEpEnj0YBTlniAOXSV
9lstLaLcn8pqyFaEl4dsx8jkL9VMf+6yvtqzn1zfc832xpUwRXYqZ9d9dchv/5ib0vk5eBjV8wg2
U2qO3XogehAlMoQ2O7FqlHie+T1PBv30H7ydx3LkyrqdX0WhOU7AJcxAd1Des4qmSfYE0W4nfCLh
gafXV7WvtM25OkeaKDqigqgqskkUkOb/1/qWo6L5C+KF7MVs07RftZQuNcUTr/3mdEX6lHQ2PA+3
78SBXkurqDuSQbeIEeF/hDXbN0s0+RfZOhmV1Ao0CyupbGXqER1hbbcA0C3kBKaSRMbTXbzvKfIf
Sc5OJh9bGOKq9zZ+XFRAUrv5GZ1+dmo5fQuC79rfSG5OV4Vb9uvWrcQhiqsKW4t1bx4zsywqt56W
nTMjqSsmfz0PJHRxNej17CFA7ePJXKoQ+fM413TBwGyv8PnXa0ozEX0rtMM7rzaiY63U+DmKsr3O
xXiPTaozh+2IKDwWw6XcJ10DRQOCWifTbSptZpVAmdVXw2iMo4204p1WYbhn/RNDgwjNhJ0GOqgP
PWcIQyZBxWfXxnnWrNnAWGdvUHWJeSNNCW4WxcUm6p6/pUhNJvKpQyDoMZt95I//OvOHHynTqbfy
nbrfpWPW/kyG3GMfPZBC6nOB/XCHsfrSO1nfMcFKIiSQmDpXOYcknSfx8IQcz0Xah/xvRYqlfJ2R
x9Et7gpyxaRszQthnPV3ICSYWXXCicC+kRHyY5gVgmtNeFw6W+FXlFl1sERMM00LGeR9vuxEHH5z
esK92NpLpKXsQiv6OHFtAb6pJJ3iOK+KU4ur5aVJcXuDi59Ope7kAl0Ugp5Zugdl5uw8tQv3R9vj
lsTn6CVNHUzyXSG2IFXrl1k5yVIDiyLpk5ByS2p/M491A3EjDyAF6IZuWpuFBJvbtW+8FU1JM9OV
fbwRpqvvCZwxjWWVGs2u9bpq1zfpdDCNcDyEJa23hfSb/twQMRUsXS6MC6Ci7ByJBA9Bo2zWIrMZ
jE+uN+W3Lsr8bwWh8TunDmpu/aFSWycvzLcGmtOqmcP5PTM6y17Yc5g8YxP2X9wYCfxi9mv5EvDl
Orybh1VtTZ8egwEjcU+ydqwZmB03XKSmcL71KKxQ547Njww990sTIx2yArfZ6pjEtsWEG+TIrJHj
QavSfmnzjc/OoPrt3BT5KvIS9WVCy4RplMrK4r5e3Yw6QvhGux1mmhG/UwfGxwMWK6+W85wUG/To
OZtEtMwwDlpSXJJy8py1I+r4OiS++xm4EfJvBuXXTI3uEwha81LN1FWjuaNHEnqVsaZrSa+YeR3R
da4owcza/c13NYnRDgYZNHl+RDOzdb2bMybFE85RM1vzil4XloE00eU+yUKBikwm/RivvDhT1aYo
kDvBsmQcwKHVUy8f3OaoKKEuyxH3/CJsB7mSPb3J5VCrYD+SX/xbZrBShh6qnuRk4MesdblvB6ro
lWb3tG4KxVXsosloFxJKCYgbqt9sFlHxAQDzIGTq/tDqBnCIHXUhLQLUHu+TGVK9mNMqAbaE4ezV
FXVLGn2Z5p91a1pX1i3qwxdGuyHnLWWyM2dKp0RkLLI+c+mui6TeVcLmLzJtSrJZrP1jYgpMGr1H
KQrZtodZ3TLcYe1o1ysYRNzgVbfDSG1pSMMMJaEP7imnOT/y0Y1rz2AL3WmzRn0r7V6gA/HM16a0
SxSxmPeAUKfdcBF4rv2F05lyL1XIVpTYTc52q2li1uIVl4w7kpLd9LemKcK1peDKTq0V5ATx1mJt
0Xb84sOtX6XFgDLfdkw4UNhGwiStt4ydXr5gEJY3e0qSnVcMxp7FWnlIZ22cejIGTrL1h+fOyMOz
zAb9nrUt/zftdBzDvDEF+OREJx3Mw24squAwMiR8cZLZuRrYCwknrAN72SXRvMliQyHgDapl3Nju
kzFH1ntfVv0PLPf+R4jb/Le5HO01ngb9tSqFXkUJyjzXv1d7W0AWYwvQRyfmdwaP6LkoKxvDre+v
ADv4u07678qy1U8quDS+beH+MlLTo3Tn06DzumL4nHLLPSpZDx8ZORFbH1TCs44kRM8UWdRLULPV
WMii8uBoyIg8HRZUgvoCtfJliHpio7r6jkrWwYleyfjWFQ6LG+VyNqs6R7Ieuy68cMetpr1Dzz7B
OQgJhYjSntQnTB6/gX1Il8QR4QJwqE6nK6chsHwR+C7MKt10T3Zvtgfm1vY00o3puTHm+ZTZwYiI
jLJkXTT2iw5ALzXI17+JWefbzrMRSOV99S2KJ2ZNZfqlu5STZOPfJlBKSm3/VHaT7KWOCXrx6KsQ
/kYc85mxn4D5ODVuxkz8i0376JqPLgrgEN8lct/xPHoT+BKV+FQ9rPApLMroPXVqdWOVXH3tk676
RehvtRZVHDASTcTYGO3IHTx9sWzNDtRs5cSWHkdYkcbIUaPAe6pbh/JPN/HBL1AYuZuCls/SDJE2
roA3xemya+zyWRi6+VW3tTrMMTq0ZdpM8hjHEoka2B+kArGf1c9cMvYn4SLlAJDFmPaxyPVWBVm3
RSweIHiO1JeQHerWwK7Bjdxnu0qThVVU+D7c2eu5bZvPosxCClK52E2ITvchuZubhsFz6dRGeM7p
2t6boR09DQeKZW0XapHExnhgSkCQiud3LSLW+SotAmi987ghHqFexnKwACfNyUq0/sxGVyEYNwJ1
0I7Ubx5n/gQjQ5H1AG23McP5e45B4ByxOF4V/tjtuNsnmooq8QiLR2sRVABFJeb+80AYpgJyZw47
hdbijXZWcrIwmND4DV3C0vK+e2phCR5b3A77apjVBgGMc8F2b5/1PFnFYmzwCVdWn/Ij3eCLxxyD
YKnsL1SC1VkYlSHw2Mv40mjTOdsepcBB4tTAhag/u5JsVjPNoyeMmehVezkduCVNRApu53xFolof
S1yrlKzy+WvC+LgVqTF8jRKaaBG6IhpxIhhoIiUacXlR5M1za3AtJ0U0rz2aljupyFB1wiy9xJ2M
91VojvTySCRduj5ZXwy3+luBcO1cmtCIKDQqYuTntDN+62fHP+DGb36oCBFqzdVyEKq4mwDU2H5v
zVb9vDsM742nASiMCPaenOernZC+hKALtpXuWhe51x2OBlxRUnaMEBUuUlBDy9HwFcoQdD2HoQUp
37v++DxBfdkwr1a3sDRoYBVWB+6xTDC8dYljQrIahbXO/LraQSSMt6wr4qPbuQCOkb5erViLY9Si
yo3qIGLVeldvzWmDr8IlKP6FIelXEaf5zpfNV10BpEBuKbeaFc6JZYA6z1h+XB/QSewSqWviulgX
WEs+U48s0xbS5qqrsdw0E5P3MG1CUX3OVteys7XPwD2eaZWnCzfzucj0k2mpi0MW16L0xNZn52Cn
glCoxKV0Zlb2TlhNcg6V1X5wUeNibqbxOc6ieqcGa/jwEL5Q384s1kaFnO3PIpXeZyroKjUdpv4U
hAOyw2TMvIWUE0nZFdVmG5yWYx5Ksx9uI8vL1dTZ+pxkM4IdMd3H0Jybc+FHTJYdZ2adDTU4n7mQ
zxp6dKjMoVkA8cqROXndRzTN1sZImm4/U/Y99KOs3svWss8C6vzRKO6BB0mpvHeACM4mzavg4vQ5
G5fOSLG9Gp28dnbrZcsepSDSbMqh27v+iq2Y0TMQdONldLvum4pC82YjWyK5MCHMF+u0dZzvQp4q
yqZjlpnTG/eJbS+8SXVLgLvOBzyvfqXT8hfmtf6zADm5cnTT7oLaTz/wuHJ1NeiZzu4syTmpGksD
pupdSQbjWInlNIMoAKtuUlXL7NYQqPE9DHKq686STIl4OXRE0wSFlb8JiPco3y2k92xAt1NfAfgA
64dF4b4nHUb/FpfwbJKoNH4ORlVgRRuqtxTUGAHXLoS0vKwmvdKDnW7HxCCDzgIYEhITuQKiam8d
yu4NvV8q5itFqfk9r12QqhYJWs5kjtcGVMjBKU3zLQdJigGXnedXk/VnfY++SJ7AbXtPGJ3YyUaJ
s2UtV27TGitAj/tFHRspoq1wu/I2mLL95pNqUC1Cmw94lG6Aq8+uNsIy3XwhXDd9loACn3yc4PsZ
VtwAYMXpn5I0VVsha39p+XV56Fk0vrPAia9h14WfVd/GmtIHDJBFQx//aEjkrsaEJDNK3fCU1YX7
1lVWus11pF569tBH5dyh5FVoX0RRdig+RH1Jpfau3jzr73iE+zWKZDNe1kMfI8cYsZ71oP+ZzRyH
YGWtQeAFzP0dN8yXyk77Z0BhBtvrqB4OSaLlK4i67k0xXEz4NG38EXSg1FXZRrCeKqf6VDm7uB6W
2TYv5/Yl8AELErlo/cSQFbFDH5ptTBn7x1SExXZE4oxw05dBRVlCU9+pURPQEwm8H6DQLCD8hsNm
JpxuyCDgMo918lrBzFmnXcagKmMLDmzFTI8YTGwHq3PeVUpvG5wtLWJOZrO1SmZeJ/Yw2TMzv3t0
bD8wDjKIPGqS/3+qtvf/5Qf06TqRcdv8x6OoC5R49a399pcD2m1Jyx/7Cx/nr6bL2/+FM76/8//2
xf/26/FTXqfq1//47z9UV7b3nyYTVf65xsoo+K+KsudvP7/Jb82Pb/U/fdPvhVlh/sOlFhCabBkd
H9D571VZ1/mH7dqUVSybNj31V/jf/wlyNizrHyH4fJQRAliTj7Duf5dlDVv8Q4QUbHF7ULh1kWr8
v9Rlrb8mCQS241iuRSoVbRksTIH3N8L/0Fth3UqQlnImOaqRrMhONfvh3A5+sa4Ll7or2e5G4a+7
53pv0GnH9l0uuDyb5TjC/h31te4AVkBT/O6N3/90Lq+/E6X/jJp+lIf/AE3ffz/Xs4QXBJynEOvR
30DxTpQigKLoR8ITXcCy6BHYhs3Gru45qZPz00saSmhmfvFc++fcouxKpnf2ol/U2B2YALEvosFI
0sD8/TL/P0YwPBJa/v6bCdfy+ReGtriXzv9My2efYUq0w3CLUxIz0FixYsJBFDsEfI+JuQtGlh74
lBH7WwiEJG5bW7eYqLWb0NJr4p0pw2SRh/Oq6QbCjMzcxxNvvhaZ/SWBzdUH+pcurbdcgx2wLPcm
W/tmlHFGP9v0lq4oj9iwJcZTNHiMsD9K6yzCrloF7Ljgozl66aB4ViZlqFH7zIzed8tinDE0OnVn
qCskxYQbBqa9FpbzFlmeBxI2hdFWSaRBI1amkEZnN7TtyjT8E8WyfBE3CuKk4ZzLqGxXbKDZTgbX
ubGn5b/+6MO/ZgPcP3pqSQDNuTLhltOD+OsJDjF9SR/CH6nCwtlANjJ3bTjvpqbvTikfaqsn42nq
6nnRuAExyMF3q0p6MBII5rrJ21nsNY/jZOG9bi326NR23EFGuwEdXYiTsPLNndMH/LkCcWvBOqsq
b2ONcoKqfb7Wo4GG2TQUMXrufLBCyuxZ01mbQKMt8AQVMkMaFPRyCnxIXTad7daXbi73oWrpbeZy
Lc0gO9bBdO6cHvJvBK3BmqN5H5TlMZv7dD3B61yauciA40zvMTGBG3roYOzwxE2U4y8lbu2h719J
u9O7IQrUhk3KZer3IDfwWNtOCVyc4GdouuNydvKLaCbzVGd44tOSC9E2ab/WHl4Anz3ZmvaGsypm
N8V8i1/Xk81pLKxnmcbqVtoeRYHcXVA9uXcV8u/lgIbJkEG2lW28rMzU2Aau94FcCcOsPx0c6tcr
qx/kyXVL9hn5eP3Xl4D9X10CvoMvgfaV51j+/fU/NY9yZCigY8d8mfUyRxtswEz3rIujX2v4cqva
8Js10hRVGNZeTdYbWrTjLPUtyJtqFdZ1tkzrYo39oIX5IeyloZ1mJQbx1fZt95J3at8EvVzHRFf/
m9/8rxkaj4vXwjInhM3I5Xt/T6krmzYwUgf9L4Klk5S2ty9DxS7Xpu0t6CeZ+UwOu8I3z+KIfUuP
t4dN7nFm8aZGmaz7e/AoZYQ7YAmITxjGsMsY5gD5rLQmFDtT8SoT8yshwIgo3BHLpE+l0c/CcwZf
eFkjXNj967/Kut9yfx3zgPr6dAod07YBd/8tIcQ1rLG0U64ml/1Hwgq0njOMvqnCStkh5/P6E56M
T0L/pujgGTBurVlDswrbA3ZqgO+2/W8mCOev8U33E81syLzqBw77QOvvwzAkXM0aE5OJNw01igJ3
xPM3g2RK7j2N+dRH6YZh8qfRmt7dhAAGOQXnUrmnMTbgmFLKWlpEjS/NdDjouZwXhq1aaAHRcbZd
AlFTN0AK7SyaQrDyjfESO9qLaLRMlzauXjkf1Dllv+jBp/678/1PV5GLrY7pzzNZiYXC/Fv4jdeN
Yw1gidnZ8iFPJfoVvSzVpHiXJmmIS5Eyi5diDE/JfBcgvHGwRAvgFz8odvnLjMEcBMULGnfvXpDk
x1Tj+l9fE+E/fQBcD2hjsajxGzIP/m0FkcGlwe0MSkamIPtM2qZZ0PQUV8qbKebw1LYwfoxyGHC5
TdPGNJvpYABN2HRNBn3HtGJseOKWV25z1lUp8ZQTjTt1HRtaJ7dufvE1sAz7ZokMSpUBzDIxcAnG
lvmSmYOPNlI/z0E46aVnde+1l4hTY1nFlwL/5dIETnCYgHZshOBCSHzv+9iFJZtwdtNae2ACuqFY
N+PECSprYMHhJzyOQ9lXBB1MlbuRXcA86viYV+xOccrzZpOgU0aygZY8dA6RWVEzM9LDzM71RHK8
VyoIY7EDaN0dKAAmt7RJ0k1GRNS6wJJJhal5OWDklucG7zHj9BHJLfylyVshE3N3BiqRBTW1F7eg
10fPd7imntssPK+72K0db/IgTy/BxD4YEFG61SVtjABXVet4iChxSVii9vfeXG5tU6Gj9PXmX3/o
NDbsvw0Fge8Llj8B16fliMD/21AgSZpi0xKzTmDfZhitzM9KdNTJ2wgGeJ35JMCSEU3Krn8I8uob
6THG+vF8LpOuXORz/KVVzGSzgTYX1RcdrcaPjx35XmRoVFfSkAHG1C46dDW1n0XiWouq8asLxiz3
uakoVtyfJ1zWI4PKoxRVyu4zKH+1veu+xxkNKScdWIJZxG8NE6VzOVHYF7TPN2zgmrfAbBDeJPgE
UXI1b7gExNYdTVAq9DeB6pL5MwsFJ+D+qlmZPf1SL142lqputWL7Zmlx9UaDzNHQey7y3HuGltqs
dd0N68dzdTp6z4QHLkZMHLfHO+pZ4l2nIYXKlBcfD2FSXouw78+Rk3GrI1fauIGdXqBrZhdU59sB
fzlGLo4eTz1efBzmIzXaWpp0V835q5/PlHD57dfqkRog7mEBOrLDk6Qvsw4Lps90iJwznWEIe48v
MVhc68givVY0KDFK03mzer8njwmjCvYy+0+H80hmhKpBdzdtK1Z5BK5dVBUE3nBYFVDI3+rUnOgd
Y7qfIqrg8+x/ssBiU5HfSWN3UpwfYV7gvv3IJihsmjB3j7v11CUJQW/zJCFb1hM+jca7zrrYGTi+
NpLu9mZIma4XYqzTI8KK9GjY9Q+sT6jiZy/fBXGOj7VsnU1iiPmJVXK3LlBscjcM8bqY78N2XyGz
7KXCPfYzkq31JSoIHGGLfrZAXnyBsG2cKG4ihrofJiUReWnkZyus8C9+n+hTibXjBhezXKKBwhDD
VEev1AB71SdmtU5Rxd1yEEt7s72v5+/x2q0BSCqipf0yKluc8jb4sGa7f5mg2b1kqfXhBYWPYpuj
ILHoUSQ02p37O8zCbdY5G7b13K7plYiXx0M8GaDTRsvZPw5tGlC70WeRSl9BvIxppl54/5gK+qiu
9czyFXEHKwkfPQEyfat+MygDxq1St8drPkWZKHOrp8fR2Dq/DL/sz48jCm9rUZsQJWwYZD4dovPj
QQJ4Oge6Ns4tyrYTJcNFCudjprSNoo0VCG8UIVTFEij/9vHuP745vL/qQBpPh+abF4fWpVGcnqRJ
T71tcXqsqrmrxmeKg7bzVszIzGlrryMaAsvJpzsDz7F0L0M4upfWfI8hqYDm5plazV8RFRkU/3z/
0teVXvkYYleQru4LETrbOEbVM+h/e1PPuIbpNsRUxmzvwBrrYsZYoP44bMauQUDJgzEda0ByZBMW
7u8PPeixZTzwUWGfxnUxCZgej5ejZHYr7EsMTvRddm0tKSLVKUWhxgLf95jI/BoVQ+rEULzTxEuo
Qdl7s3Gc8++HwsaxNza3x3tlOFUXfyi3aIjsm5+a9k36Qh7dELJPUW40baA3SkDiYqnmvW84Y839
yOHo8Zowc+/xWnN/5+O1zux+f+2/+L77a9Gs3CUKK3uL4Hi6xQAq4OPkmpU2h48HnfFhtHU5b1KQ
8r8/B/FBQnWEZ/DHc3BSFQYFPNZtn+KMnBkisym+RDMYyfvR48EmgmVVUkPYanIn9m7fTIva8gca
2uElN0kaexy196d0VW+F2TP9aZkmywJUnkb1izu4gh9P1MD91IEFH26VSownzQbpcUQ/V57LQZ0k
HeEnm3CI1qoG+G/SyW5D/52Nhv80poBal1SM911n5ufCqrOb5n+ohTmfM7PrNn5i3JXRafGUp4TK
LZzcKPexdr9OSVc8sUiyTx0OyyKfoyMZSsbR6cS8h5CxjSJlbmKcqUs1B+3V6cf2Wty/kseyb6rr
H8/ObBSXJUjzzeNNjxcM5OfwE8OXx7f88bxwzDdgk+7h8fzjrcLqzQ12inaJmxwPb53UhyDWwYtK
EkwxWXR5HE0EJaw01pUNBTD/JYcKczIj/ZsaBLY/OsS0wEv7WtV28NLkI4It0Ctb9oY0MkVwRuDt
bJoYkNScBtMbfOGCtiKKC/KWpjfaxfa2UALVyv0ww9C005Mkb+T+ZtoFOyAmxt4pnPIEzcRZ5gnk
IFn1/kyRxD9hnsF/xR6TnJ3g6KKNOtrYQ59GW2mPSvJpRER+eTyFrlGsHXiTq5B+9zJMB7GnF9S/
tmbZbdrM0Ws/jAcsppE+diNdhcerSgbiFsUFPi5exK3av9qqOgo9i6fHU4+fNqr5WhQ1vce6ws6B
So5cEtiNZI3zVWc1RwaX+ZyreJe0hCHURVi/2LkN86cQcq111by0qIVuE7yux9HjHYFdmMuImsCu
52e8iPvUYBnq4/GOx1NjPP70SEQ4PZ6SeMJ3XkYO1uPFqm1+RWT4Halr37xucuCPSdQYQHIuWRfg
dODo8YCWZt7mNQtF36j/8zkDzgSSoqLf/fGcY5fLVOTpVauc/TJ+Haz27HuoUgXwhEr92nn3eapP
fz6Owm7Wr8JepYgsXh7PjPS+FqSyYXoNqHX0mj8661vrxW0UUUSIEvePJXuFu3yfkPC14KSRG39/
KNNvJjtXJwSFm0DMh1AU8zkBFhg2oifnu2nH5GJPdXX25SUvyuTyeCZQnjxWsEeFtv1bPdaHPhX3
BhJHop3ta9J8eRx0kbEF8WmcySmtzp1rHITOc0YPfEUr4U3jVoZxtcxoxhxjfXBH4X7mFpR4XY+H
2RoS0qKiRW8KcTaaXJytxsmo+4zd2hx6cbbvD4+v6A8RX8Z3RmhIQdZxxzXSgqRIsBzSmg8/1L/6
lJgpzJexPGVj0dwwZ+B/BU+79+5pAcs/jkUKMsyWfOxBUvqH1IpRhhNS904oHDy7UHabNBzle12N
/TLABok4ntUHKqQRbJ9A1Icf/YBK1nhxHR1t6Z5GS8+foxcT6+i1MpqNtjBm4v/0F5FLs/dhQfaY
ZJ9zwuypybWvntV6YI2Mu+4nBeUwj9Z6qIzxXOtqOo+T+xYicFrhi4bz1BrjcwtReEzoAfrOAI5o
8pd1F5ApVlrPUGCnfSmddN0GGeD/Yril/BYXwAr1ujATmnBt2J3qHqWd7Wn3nbSCtZ0d6N6V16lI
piswuHjvhgQzA/1b0ylxN49FajyIldLpk0ysqVnQyAvwFpEjXYQVRIyxHOZlOJEm6qXoBTD6fatt
iaWVwIZ9A8p51dFFOshCoHuq0vTsFvO8ice22CkvNIAR3j+yph26k8LAtBjaJH7yC/cpIt6tWVCa
hvToIsEMmupGwSLYAVJrz9GDEVXCu5ZO/+6ZBgIHBBZY5PJ4o2Mso8bgOU9i+PnI0aCIgW6vV8mV
YXk4AMrepiAyNiZapT3ICnGjV98v7h2c0KZTunAsMa7vMJn7tF8XVfXGgVcAku/RKh4eJ4yKGM5X
hJssL8VrHtr5s6vxVtyPhtaxXp2dP4wr6MneDUaU9UpYcbZIwkKfEuQv7HIpnu3L3lhSnUifuqI/
l2FVvkJQnJY16UlbCCnuNRwzZ+0aJYVUVuznppDvc4J6DaAPFnbvQ3Z+/H0usXQnd80bNQP202Wc
TqyVuL6wzbmr2Z+HvYfaVKAXPUh3rk+Gi8enCJOzT9LXkxy8W5Wkzls8vY6K+mU0sSwjMyTejjlT
LxAGu7oUdqnXJji5I+3A9OIz0GXtXWEikG20Cvq2PwbFa4xNaE2nsd2aRf/8+LGsIFbk0coXQuHo
/BI1UweXqBtmMJlO8mybQ0shLpGX1lPvJJXElzAHmTHMPvi7wdk9fuVQFQq6X1sAREJZAqgqObQV
u3pGZpqKSBhpPFfJmW2OvZqabtM39Ccr5B8q7fdmZKSvZiPfhbKGdRi2YtdPVrqZII9vm66q3qVq
qEW5ej5Bz0mXY8HfF6Ypg6qiryA8y4U+T6/wvgSaDGYQr52e8ZWyWMrmmf59Ov6EANyciDS7mTQO
n60yKdd1C6XxcYjMBxV2o8dVSmtisof0+lilFROTeIaydUnDVZdLls9vIErKrWV577Vjh0+2qMMn
YDgUSJKmWT4OHy9EGKb3Mmx+VGUlUGKrgAkJKtMqxh24LXILoLXRGVxZ5IcNlrI+h9rDIOAAji6a
TxLuxiPQBwyvbCtOTNHBoudHvrNSSbeOmo01BKTs3WraGT0moT4Edr3ZWsyM9aNJII4c1qMgKjMS
ZfMEH+xiNnH1MphqL+cYwlZNPJyR4Cy0+tx/Dpt3k8C5V+Gq8EWjVwyNY40Dhw5yusdueb+yeFBu
DGJoAiKM/o6FYs8Pcc2etDrX6VDtG+7NCbW4WZVZgZWVJa0fnqssv8JgWcfdXgoZQSYR8RMoiuQJ
0QZYLHRea8cgQpN64A/w7P5+sI99CYbNa2L5C4RY23vNOwmPu7x2zFNV1++KXslx8AWVH0xDVMmw
bQF/oWWP3qia85WpMhJXkgxjfVCfIj9vTo+vMiZaNMsEjcqs+VTQv64+iZ8LzHHmOvSoPBMkAUDB
UTtukWGRqtFZI4qYTgMepRN35C8JqW0z5BnGR6e0wrWNb3uBJJyelJmbO7qLwMVLi3S4ad4lziQB
hFkdyr8mXIaWNaC2dzUIGF8grQkZmu4nqW1zWFds0Njrls0m6+foUIGXuW998xX4mXjTFgMDPb7N
ohj0F3B93xNEOGjYo2lNzJNzLKgQKuJYME76Xyd7KvZYJdoTVluu4Ps6DW3GOZ8pF1Z2D2Wc7Rli
o1wYB1BDgm0jrRkzHCitNO4qzNtmBRYyXzTmDNJbVulTVoAGqevuqmn2LFwMYlRYM6QMjrVHjW6e
Gowtr0EdsRRPMeVnLZp+diyYcev4pSin8SQ8/27Y5lT+cRjO6mTnScXPyoztnBhnpebhJ+KO37+Q
Vfj7F/eXpEiYDHMrWWN3Q83R3X0aJpHVKPtea9t1rpPZWCyjimEb0UlZea7vLc0qZ6rz+QyAFSrA
3BHb0FCo1x4hwToSrXkoIrdEua8ADOEPM6ib3PEMv8FmfGYnbZ6cFoApUr16W+oQy2kHPhsvUf7S
GDq+ueyaSoRvVD2rBgUwRDXdNzAtTG7wLMdoE/X3cl4rj+gQrH1i2NzDtbvR2Y+mxh4iqa8fWd1A
CUlt/cXTcbyDrjmcHw/Kq8azEQLKTagnI2ostq0YsMGLXF1HYhqvbVV8c+z4MAQpq0VL4RcWzowy
TePWLqHBhmw2VjbCHIYjw1izd2lRL3oRtNOAsDqT+CkJqHXlJaV7noLJOc9G4NDJo2tKAaHH7LGZ
wGsJUKpYOk11oGtzVnhMDpkZ+MupBSouC90dUI+EXLf1m7I6WoUAb/pf0ICqkwVJdZdyMQMO8rJt
XTfBIRC4CiBVQkKygqMTesmmdEKJzsP9ra5RVaWKWn+gFy6jwB0G9hu7KdzDmgKjENZbGgbJLo5h
TE+D8rnBTGNZaszZIM1nbtDwI67yT+gx+kgk2yUcIuukuuEXkMrygz7amdryU9XbYJBDJhq0pOat
ycLskqi7hq7eYPN7L8e2P4yuq6+0JZYNht9nHN9rInD0JyYsa8v3Et1YWNa5yBl0hhiLda7DD5ia
9caYx3GftVN30W28cie2AItalXCi2O7rwgWxZM1nawia5+LnTHrYszkWV/wG2dlqTcIr2dASPfET
8/O49R2Qeqob1d63c3isLtJVbhADMyuRAeTxxfup1tPV9d8q1PHdACQXGwk7vQkIKJlwzfXx0Dca
BXXof41i+4OCy/dIe/+TuTNZjhzJsuyvtNQeKZgUw6J6YfNM0mgcNxAn6Y55UoyKr+8Dy6iMrNr1
pqU3ENDI8CDNAOjT9+49Vx67dFALExnBVhsIM5AgbY9dXOSHxkEdf8+0SyMGcmrM1Z5ifh8CZtkP
SsQAGEAwKXd814ZK7XpIAGuyIkHo9Pa0c5kH8rEVbxrX6db0I3AcHsgdG8k73R/PuthzR6ue5GEU
H8onAT4hoJDSBVrjwkAivkyNGKuT76FPH8NHa5ThkenJyOavK29O4JSLQqT5G0N9PhgfHBmTawEV
6MmciBiki+kAazX3UZvBFCQjRbb5H9RPtxqt8yTEkZFo3BG21nr4zCOjoKjDN3RSac7eqgpX6NUp
0vid3v3uwY5Bboush/6kASle3ocbMtdYipBwgcBrvJVRZmJpEaZ6qVV5ck3R4aaBXqtBGjXnQ2NG
b5hcaT6GqcENmSKTxYm+G6yGGIKghZsS55SUA045re6a7yGJVj1avWWsacbOxCNTOH54q+YD7/Dn
OPYoePuh2P2zPPRt2WzghbDZ7jsPAWTtn4KqE1s8lc6xsV8hNEXneqCsYuuTf4yehlWs8B8H6UPp
M+l+mXKo90q4Xx2G8OP9UKve3gGR2QX2FD/cDzXpEY1NYUaybUlvg6CCrKoVHDA5kPzjPthj7m/N
xtdZ/XuxdrtZOzgF2BccK/xNT59mXXyEUl2sTMPwz5rdXtnLsb7oInhEuprhn5iwpQeqP5QFpgpP
d/tDphuM/NlALovE8OhjY/VJ6go3DdkueaPKXS8HZ03ups04v+0QgUQfaWOmm0xmzdZW5M/RBQfM
1Ih8Qy+VDaGID7LVH2z4MofSA4iJHqbf1I25iZy2ukQO0ZJ6CWbQdtyFOUaIdHzGf0kNCrwgjvCQ
OsUmUykDYxeYZyoa56w3eco10paniXnaOw690iYAkXrNtEW8G/uE4CIEwDtkxseikulJWexIjQ7q
nbC2icDq1Kq+3OJDRMkSoQxiJSoIY0vifaJpDD1DRfiL3YLR8NPnXIXWwc5hSc2K8gMWk0UGOfTQ
TZj5y1ldooLQWkT4nRfJGKzAwNW/XIUvoSPSM2ePqLiLGIMmKEB8+yiHEPplkGqLmKrBCeqzNRja
TlodiBo9K9dOG3qHoGdAr0t/JxqG0SUOHCAxkXHopdpNI1tAtuLuoYwZhHilcXUplA5KDhbjAzwj
RImdfY+bk50OksjpmhTxkwuq84QnxyNGFZh9HGVnhMLPzFqdg4gaA1piuu0HwQc9BovQgAGbZWW6
NwSgUKsiAMHFK+4Kqq4KOF/mSJOKkb8jJLlikTqN3CThqF2bpBye8sCpSA8qPooaDzrc9rdhYiLT
x+kVIBPT9cQ/13WXPOgOG13anyHdVtq9QYUmOvQQLTYB9JNagPkb5lN/ThfBisebARUcY5R2TNpW
exgHSepJmWxhs9usRtI++ZYxcv2O4Q56jg5uDzWNPTXVtZt5Bp5senhxMUxPH8pqpnTq1zmcMMZE
siVTql1gEXpXtpt+zSdDDUvYgnawLEraIqh29Ssy/Fc/6m44/gYHHfXwmOvsoucESCZBW9IXu2Of
dcPSNGNclkFT4/fS4pvE6X90wxax8vjB07VElMS1ViP5WqBRz45ZFRELJUI6Jsor37PAZaiQWDe9
HfDBeV6xIIM5uuiBzkNWNTVDAoP0FNQIKJDBWPKJT/bzUCfGLmwJeiSsDPNr6qHbchs4JOxMluqO
oHNwiuVWuxjLmeiRj/CxYkXrRxGSgYReHm2euEkPSXwcS7nv7d58MYwEZHOemZvERL6vJSS3hvnU
bbqisDdBMBGiCKI7bbTvxgbxQltSf7QbhEBlFyRPNI1D3CtR+hC4wBsj6a5Gz1KPvelcmskaV7oX
pWd9PA5Kta9WEnwjj2JZltmMMqPXlxFeflAxhtRSc7cAhXM+4XrpcjmeCU//bZLLviQMpli2DOAW
PcAynCgGfLF+lsYOyDMazSHwBu5e04NUdHKZLLo4w8ZGiO6mahOC6Nt2IbBDLRISBXdmtbclwtpc
BtG6S+uj2xoEhtuseaPx2GUsanpcvPqpJLXGG7786Iwup//iOv4a69K+Sd7fbQqmjWgSzBrZEIer
Ms+/h4BdWoq76+F+aF3m/8Jwzlj/ci13P8KCxPuSTGYKlEp9Tg34o8J8xY271FiwT7bBjKwnt/km
YgYBXRNTVzT+LfdLe1OgAl1CxXsyOy3/BeKFQDw7ac7F5DIz6LnjslB3bmGaZMtSlcNDyGh0k+CS
eojiDyfMSKvQHOg6bUFiw32fP5rFhrjLCr1TOD6ngb/QAU4eS6C2S6Tfj6Xq3F+xpMHFdlF7i/U8
X8pSyhv0McBVrhM9dTpXqe60x/sWUpICtFSiTJEmpcVjS4bssuhtqoDWstNNpIlv2dbuY25OybnB
+5lERkQ4WL41Arv7YukGRlIz5ifPARJjLQ+sMuGOO3WitQZ6P+vTkNBe7icH0v13isCZb0YHxcbg
I/JGYyX0kXdtCq7D1GonPWk/Iio3mmfMCXG2kE06H6zCMlcjbcQlhZg8ZdIJTw2QamP4sbTQf44y
v9txB+tbMbYvSFHybd+0yWsnft9zjDH8qZPD84SCOJgWZqgF58G2gSLVNYZjP27wAkTEaMzh10Z7
9R2n+dUPqDFYdDauxUVk+9uC3/W970V+4vNGyYbfc05nA3cWygqQO4xIK1A7WcbfQ9WXF6drYbP2
1rAD2LGsxwk1SEN2cU7luClwvtHvBRPagVw6629eoA9P5QjTVIlcfsxtPAJjekba/Y8Ra97SFRVk
H7DRakxYCbIlEDvg8adRGxW/jLQ/ggw7EyJmufG7UZGPg/0bGuM0vnRGIl5raC/kwc2m1CLpLs1g
ATCeInarKsBshId754sBihmKTvRgclmZXfgEgL2+kpbHrdOA/Td3iJqmZetE00fs6w/w4/R9awb2
Giugu+yFHx4Hb1TvuoeYfYAgZamRbplBYKWks2BTvZpOCtQA4/0pbWKXYpAPriFXdaHHtfMBXYLR
cyvNj0ixB8galClaJt79CCDypH2PCRN8EDv9I016fR/2XI+BLMpb4yBHIM7PXhA1Fj0Bez5PmfBe
vYj7sW+cbo9BsLkGjqpAFoDSbMcoWzt9RNUAGPDMtqJ+bWnijtAt38cmdg6REKiqW6t6D/pZpZFO
X1UgsVG0WXQqUTVuUqs3bibek0XG2PjZSE3MJcGDJ+sRLvhkbv1Kdd+eRlE4GWTMRZE+LfFJ/5GD
1/4OBNYzbDBfuUvUWaTBMY0ij/qnjQAVRNWGBOUAr5PvPpHc2lJ3YNSBy1RuU20cn8YhfaklPLwu
ka+1ww4km3/UTUH7lNiaFqFMAVzGqX0B8trsi7pGfWxI2Bpz5Z8lP7rm2scc3zS1zhj+2F7/EuYy
fyfJjkLcXOmT9E84ZIoLMfE0kbo0ep0Do7WEpz8JqGeX1e/J6XVmelp8prBonjohrnzMVQrg+9qZ
3vRkmvZv0y+zAxsRJmejAhkKE2/OojQBw/mzlBagN1qkdwa37TVRjX/IfOIl+l777IZSvHhFeSKy
md52beU3thTJyQAiChdhfFOD+WDNyb+0GeSypmOyczzc4gQPeodpFlY0QXGNPePcToZDr1KBrvOt
jL64PS1skdiPEIpeGFyTAW2mkG3nTkWiAzwlcnZKgVXFM+tdaDn34/3NysnDeshwND7XEuuc68F3
peFt0IZbaoVFYBLb55NyzWHtQDLeE0mB6DL6HYk8v7oFUXB10UAIJKeLQIhFoo0PIkbNLagsGUiH
N+G05VMZybe8RASoCo/PojPOY28bJ+Gn8aMfvXPHBYgDXLWtOvgSbtsHF7gBOeS9xHsK2Ml9lFRp
sCULHN+Y+Dal0hgu+35F69zWTyjgp1Wnz/EwiZej2EGlpmznODoh/jDSqc9uSb/Yy1gSKoshZlO6
j+R5hw9qhB8AO8QgwtKpNmmAjTt3tQIvYbtDV4YCYB4mqXY0n7IM6DKQzWQGDilfPceQ7eKeVQhY
QXfWRkwBbV9rBOmSi0dHjdnccKJ8YMHhQRqxAxtxlCrw5vc/rK9GLNR2REe9JAql6r3o6GQWmtso
27EHbN/yrl4hIMl3mISSfWPlr5Qk09d8AvNA3U/E/IrVpq/3k/lbng9B2PXR5TojmmVRtNFjZ6X2
oXVibc0Yx35zlQfIOjO+gyZNF66hNi4YibXX6ONBrOlGjT9QoOifEi5xo+Purz3izhZRCevLSAfo
wpr5x8vGcVWxiSK1PDOeTR5HZKl1L1ZelC/+JerxBRksgMvSoa+ySz2rOIiZ02syc4/SPj/eD6kK
6RLoiXPx60FfjkKxMpqjPMr6j5kzcQtQHRxwmdNTBQs8V4+838aaODjUALWfntjApKfStk+m20QX
o4rqVZFWFltlt78NBBkADvZ3jR7uUh0B7yINW+tSmePSjwrgnOG7rbfGW5/54Jl9Vy1xLHhYuy9B
FtuXBAUUHG7ilLzYlU9MWAh46zUep6nv76YKLmNU4S8nqsF5ojc3lEutS6098P2M1r720LHN+UCY
76wND3lgJYrhQ7Nus+IPeVtmrjukbKcJ3Al95Nx7o+4e17FNAWKSOPYGbfo9tYb2Me3j+GYIno2p
4cIKMrINqUH0CBO9uBB4IQ4+g4eN4Vvy5kQ6JV2c9Z+OayzB+9g0ArMRFPLcvYEFc0pqj5Gf7pwd
Rm7fldb9BkNU3WzAAlvPbfOFFauOtXpqP0S+agIr+KDYT3djS2ofaAKN9MN4w14R5RxAhwsit3rn
1G24TRlqf3gm8cLMkkIC89L20+tdDS7HHBzrzKcRptcjgPx2KSIRr7zBC8+oNqJzQmP+fP9Sjxx3
h/zkQcX1eeh9+1c2hlsymwkhSKC01aMUlPHR0W7dq33v+US4YXctjq7d0EVf0cA2GGWyAgHo4N3Y
TIBPMSykjxSx7ZlEir8OWZLy295fhBXeiGyruVXERCfrBHNzWe01z6BjY8TTR0B3YbJU/KVUipwl
YtmCcjqwPJ2qUCM8AChHTIGwc6zWuVoM2h8wlG/13mOxJzNPX3VdKTeDTX0EnLs7Zaguaf2S82CU
tXiFdyRX2lAg3xXBkz0/v++H1oTxtgC/gCPTkefIZ+9umte/e3Tz3KJ1DXIx4syr9robmQ9N4F6t
Kh8P96/uB8+liaWNHh2xZnYO10MEHcIKb2r8k3b2AGxXCw4GFx4jcPOSkiDwLEPRUqaatK3TVvsI
Rkl8jArTRx+mCjHnabhSCQFQmqbZl6LT/zqDDzpuaEy0K0QQaI6o/U/U52Tiud7L/avMcs11ho2S
6Y72VFXW9KNAfISV7fxpauYcXZMBrtUfsUwaZLxA7g5tSxwsD2rRnEpKZvD9dH7RH5xTiDJ/Z80d
6Y7cmIUOH35z/zIbzA+Fb+FqOMarxXD/rcg1a2VYXnpxLJtM40oRY2eEx6TMauLglCVPMZqpxdjl
QOW6KrxYItneHwHB/BxAAQB2KJ2+UdioTTfl4OUbCVqQPeCzpiMXdhgBvnrMpxEKZtrH4LSfPj4o
XRuMW0VC605AtlxBL2he6wqtVOoa0aYDdPwqa0KeMkWL1SwAkBjzrqnvCuuhMtGIp4Z+LawwZpft
tluycy3ohDFqbNskgadu2HRDFYCy4kYf/+Msdcz4n69heAJsHVX9pug84+F+qJ3eWUaUz2zueW2q
yKJORh5QtecjvlRBse9Mc3wt0AUuit7qT3XnDa+eNMgdZ0drVl/SsX8Kx0ifCfOG2cW0fWMI1LeD
7VAbFMVL0wfEpZndQiFlfcQ9bD8lhuNehN+s719VKTtGF1qJBWcYsXHd7BkCHgKN+k20Ep89iE+0
t/G4kh1XTlT6/a4w1XAlo8Z7qqPt/YvBzYer1LC9pjXR2dX8AwAq56CPgswzBoIN+Kgs4ELp/zoU
rgUxVsZDufN9ZzdZ5ES3zSS3bGbEu+yds1G22tWfc4eV+8UfkG/qjMCFpTCQiVJAOwROFFg4XOqP
tU2rdXl/2JF8ph3uZ/fH4P3sfphJ7m4SrCUWKyLH9Pq9wh9436Tz0CMm/F+v24xdI9tSn8P8us3E
l+LEwCHGorX2Uh0rIsm07YKnHSbrya8Y8/chEtgueWPy/yewm/a3bv9OsO2GizpEvgTdFUWE/pHA
Ll0JWM+4jkf33M+H+1mQF3+d0WfccDkJZq+pe6iDxj2MjvHX2d+v1RbuA9KkYLemZ1zI6fl+hjE+
pT0Y24i0nf3f37y//vePxfN/FRUEWwcR5pG/v1HoebI2I/agbdOMJx9Q04LbVbuFkZ09mvZ0zKFf
vYS9W95yYlcCqD4NPYRNEeUBg8XEDI+a4y0rK232hmmqreWE+TOlKIYVaYufYPhN2zr4cop03+tI
n/hM/W1jqfzBl10Ne5MROW3GL2azLR76Wl7gPf/2C1Iv0EPg22kj40u6hLAFSfZpsZ1ct1CuSdx0
ybkeJiaM6LpO9wMcsb/OCLf466ziryMZKqSp5DkXtrvVwcqq5iH2p+bBF114EYzN6TE2D23Zsyuu
BnEEQ1JvsZSsIQu74Mi0YMVeO/r0/OnAlH4ftLb1lrS5PChm+cuw40sLP/7KpBgffeLQQYd8pbxR
TExw7eU9RE4PSvk5wcC16DMr37rdGF7MoXzX0eLdxqCW1yGwl8L3vRuEJGzoJXQi2qNHX6CBux/C
BB8W/zkJvG2v3sbIzE/6oOUnEhi0rcZ88P7S/SBY+PA/8RMhUvl1ZVhM1jsDLO2/Dn7SaDnorMY6
uENlWmQfzKYUZe1pQvuQ+yQIQBIO/uvUB8UKTDkrjvczyvOlxE0FJYKW9H262EvxqTlV84g9vny2
CdDMs5FAIx2OuiJuap42MVHXDoGdecs+G9T7OGJaGtyZ2FeG/m6o6RPFSCcuWtnMD5zov87s7CEr
++LRKMJPCHzFWc6j97KU/sr3Bbt3I1PPVbqvBWoJgjyIN3NXkqzTleJfWrkFDm122z9FEXFfmxkD
fL0PHovaRven5cnPVL+4Wj59aeAQGKgmxlH4kALmLv3fh7FU3w4m5O39pRjpd4G25kWrQS15Da3F
EL8SN7X4wxW6wAeMVEvq70Jy4Vq1wBEsFWAj3bVWlV9rh9Dy/iD3wbIaOtpy8kPrReOxucv8QOPj
960toiFBm9k8hrAhfxelcdTI4vr7RCvVwTkmtmDG2s09JV9jEhMxPy4SfWV6vXdiy+6xt8j/OqNJ
751SOh57S+tQbyDFqjsboISvn6AyAzW4n94P7vzi/UzHenFo+Ln7S+795xib4lOd5CUfvPrZDa6j
2/S3+2ES0XOX+82FuWF/42lhLMehYss45LAR4z49xKoIH9sGF1bs9vp3S452YdvfnbUL3PpX7KTe
66CJ6lBpc8c8Ut5rE5ntJosYPI/zl/mUEFzCuAnsTWCzoeKN8geuGnq7dG3ROZzvnqj/N9yDf8ce
/O/z8+b2P3G2/x+CEZjF/ZtrbAYv/AVUmHm8//kfiw6HafHrf21+NeW/oxHu/9lfzNp/2Ox6iTIl
DgurrG7ib/wnHUET/xCG5+Ost9GjWLOV9l94BEP8g8m04Ls2vnBkh7gmm7Jro//8D59/EKC473BP
W/ZMWPm/gSPYuvffDZjCxdhmCASbaK1Mk+6++98NyFSuPQlWINKE/40ApyN+UJA+lmN1IMQChT7x
MYvI7XuiLPRT0a7TzjBevNbPFw0OD7TmzOkKElNXte7scEGcUXQEe50YhcEgE6xBk8vEtvmx0/gL
Oj+dRE8qUlcQZId0pskd7r1ljbzy6EKN5V8/dNL6Mv3c3VPAUlE1prEKRfdmo7ZeopFzlkFAGE4P
2vlx7KMXq4AKSk4UiahW8cMoRSyFBUGdWhd4S7HrTfFcmRPs9pYNa1LXi1JGGeDL+JZaQl8YWQS3
D3H1wi0KkA8WTkZamAuVKxyy6iiIx71UN6PKRrxnMx+dCKARrNOuZ0cI+gxOROF/jQPNa34VZJ+j
GLcxCujM9Tb1NOC/V4deJ3C5Z1fieOWvJMheY4e/0oF1FcMviazmgenmOcyL4VCPaLjNIrgmXjeT
SAXSFC1a9KmTsfd/rfCyGX1svPQRWFUzqxMaBkG+rDSPMKJKOwaJlq6cQLZMP3CIdiTPdsM4HL3c
gUqpGN/oHQ9X9QHWB114lzL6UZuoHP1t5uDtSo1ywcLhbZmWEgWFbYdo2B8ZLDqN1PQYNQjxzzhP
x3Ps1XD+BiLYp4EwPKegnV41G6cbiFvp4vKUusXvPCeNgRmat9MDaLAiqxwe93/I69I3rtPtTD26
VRNqsVYdwog3g1Z+dDGb7G1AJrOSza7tNWfVk7eLN3QCGml+AYc+E7q8r4A9hMCXFgaXwzJk9Emd
5BDDLn7GpkSoTuqE61oEQekxqrXqKx508E892ieVlDOuvX9EPyxXYZvBLcdzz9S7ZxRok1SfDP6f
gLhu0PHL0EflNdHMWYKAAi4PaWxZdCy+NV14vBLroqEfHQU3ZbJLNabK2ciIdbcms5YuK/mJht2l
7049j3bFUg9HeEFZ8eqaOdNzIkHZ+BDxEz2V7XRGobBGmeuiJWBe77Ty3RrM2XqUfVT5TCWNvG+f
YfeCJICXLnGRAVXeW6JryD4UnC+b/po9dPTnil9oFfJ9auUQkDQcfNAoH+a9GUiWP6bogeFC+NgS
8ukvq6bGh+de+VNjDOUUTCXqsJyQuw2pxv3SJxVcR9q+Aq/cc4uhbLKy62A2jCIN46YbcuVSfGyr
AU/qDA7Ft7HOIEwiO2dbBur6QyT1x5BnxaotopeJTLDFNFJT9wJYcTZmz3i76SEF+puBaMuu0t9d
n9hrd2p+BfOmqusxFeMBrqODw1xoq+z6rae8WzZDCuqzRLnmxbgpi1TuYEAwMXbxXYHz2BQ+A5HJ
ekBRZ20rIR9pxcdbJATg6rLO5lYK5SZmkqE7yLzCoBoXeRK127bsqMTCLTxHsakC7Q1/HY6Y/Cah
gK39BvReZh7uh0Y42rqzmw/AMa9VRj5mobXTqrLRHbi6ipiw9+baq51VCyKKQOCQiX1RThuQHU8T
cP9Db0e0IUiqpimodm5d3Goe2iuJkEIN3a8uKLt13PlvmgcYI43ctdvoW5L3hrURAw0d1WPX1smp
s1Sz81NxwaA3HOxzEJolJIucCPlmzryeX20DNmARJIZxNm9H6tSxHB0AgSOBSbzmkFv7JCK+aBqQ
FMZ22x/bjv1OOxywMHuQwyjR0y6rDxAY64MwW4JHtPy9lWRitgoUokEHalmnEPuqsGoPHR9SJQQI
Z7dNKFXkm6WcZD/W8bbzEMbZA+WiZTmPmpF2j9IzkNmbIdDQCdRJQ4TFSCVMw7z56YzqVqHyXyHl
IoHBHL6YfRBdh9gHcQ62Lv3X5OmvROw8QAqpD7Vd1YekxL7iuCXOde8tipmRSBwtZA24342mz2pk
LteRLtVSWo7B2Kb4ZFnr1xSU9SlPySA1HS5vJ08oPKNww601kQLNKkL/BkNLw2g+VyAqW3p1iJwg
2f0pfBDVrS2B9MQJB7ugeCuCl8gNGcyIvF8HdntqdQ3wbCj2qXujkxiDZscj4jq6uzeVOKSF/JOE
nbFQzaD2PrMGohIUYYx0z9dtU/x2HLc6Dv2E3pqMe53ZoEHwUo0OE+1pVa+TGZsnm3rF0MPbVYlj
LP104ElqQrxJ9BCZufU9SAclkpU9QKxLUBj6/P/QQQBLIg0Kd1KYpL9TUzyVuTAPZqGumkfSilYf
ikkW23CEfQYAFlOG5ds0Kq2tBv9wGdJxtjRBKLC5iw18Rl1x0Cv50CmeBsZIxF0ZcrNGGQHFNRF1
csKw5NV45Rx64mRRY+mYijc9X4Zm/6AsQd6KZz2yQRWFuU6Fni47c9wHzfipGqOCpWetKXMotsvP
sVjbaYWCwJnI/bRODrbApYra/cB8Zh3GbHo7JDl4/1E86FB22eun5ryAZzRqvbWVUZ60mrfTfHXJ
NAKv+VxhbTMqgryTHyGkfk968JzR5gQyE6PNsBjNDEnNI18CKpHxqw9ucVs38jPW8JI7zDbWEH23
eR7htMlaC8/z9AiveNoJxz5TI37WpV/S3ItXE1dOTWKpHnkfrRUtxr6sVxkpxYgP42I1chu7qss3
Jvf6uuKZCdkSBUEtJxJ1ou/MrxySc6JoM5IkG8mDa3jawirfx0ANNPLUZmoVQCEv2ESD9eTMljib
ztyy4hZRhUzPVdrjUUyLSyW0k6Nb22BEaB/K7kMrjNe8b2hfDgmcWqxjGKvsS46ucQH+GznFpG3T
MP/FlbONJu80Ne7j4HK/dvJl0Me9EZmbeDBmsb7XruGq4BN4zoV4n3CjovZhYFN7zrKvMNbiDCGu
ljkGjsPdxCVka81jKwcurqhUqOQJ8Ipl80Mj7mhwFcLjfi7d4Jcxt/+t8jQO29RXRzwK26EcyFHB
N4USTGgLGgIsG+rqAdd99FMedYp30KwJ+jOFRYO3SKOtHd9Mhdw20A1/Izq723l9XeI0d2i+yObZ
JRlrBQJkMUkg5U4+B15iulmUI4hYjOrtljwSROOMk5dIU5p1AY+SgLPvuiRYyPDyr85gM+fUxXEa
DOOiZyz8DQI8lvChx/dFvI4onItMk3GdgOqlNOoeRKZ/GFi91o7MsToRHaVNZEhJVVLLkozdW7W9
rk3q3Caro4ujQ5z1pPgWbVCePC0ksG5MzsESicnSM6t6HzjJqSwj/XI/xFRJrlX0O+J5DKRWAaIN
OSxpEmesjq21Ij7haNZqOmhjBAantIqLAXp+38Fj0exb2cUAs9AdJRjl9IQRoJkswx5oYPyhpd38
gVmPgee/tMo2drXH9kIvg2ZtBGGxNnwmqiOLeVpbG2uSVwLpW/Kc+mPkxN6FB/b7xMNxKyvzJIj4
LofOWVkIOtZ+C4BSMl5cDMihHyiaNmXm3gjtxTc3z0CGSB26cihWKiJbLQwmUoPdMCVbR6f1Y8bc
vVrXHNwIWUfpYS62CFV3mcxr5rSreQ6sfAOdH1yFVVHmwH+KaVyWlQPGLO5ZX9EoYbIYEvzGvk1G
NzhhqCpZ9yjA4VKJrKRNnaH1xoOWIxiuSEmNeM5UcEPNn0JWFNIM7pY9aT2FNAlwaO1lx16f2f/W
iJxT3wUkqDdvqar7dWEa7JywlEWauTcmboPK8b4pOPK1S5b0Niop/Ea6zahTIdFgVwyiZTskn4HX
ZOuYX0JS/i6ExxdJ8Vk4zVaPgIs7hQXtKCfM1tcRjnhkwWoSmsJIgkEmUOMxC0VAMw7vdaNWMgGl
r1Ty4wj7eQxgZY9sOvqIKtpTxroczavdF89BUEBf9lW0LAQP8ZTxSDPqu54w057wUGJ2yDTqXT4Z
R9DeRz9Ytu6zqCU5XZm5Ct3yaufc3cwaTfLVfvyBcE6MOzkWZRaegXwx6ZBN60dIY8NjrI37PDCM
A3YuJHRBjZJ1EOsp1l868hiIW3H3VtKZc7jfMeJdyHTtuTRCAjb6p9QkobKewhiDLwpM3+v3SZF9
pSTHIe3GnJiK/AF14zpy8qtkmLeebPMZt/PngB7Lt3EkKAYoGrXq/IYVO2a8q2icHmMkv5tBMooV
9W7kPnEEW52x88YVtJ+noAlPUSDe5Fjsa91/TCZKHRNEcpxeeIRZZKVSctV1yK0cPAhCGlciKQHL
58dUmQ43BLFXFAmHnsUuR2ET+U29yNmhbMmUWrhecTUJNSYoC1C9HiyDmKj4lF04mJru2lGlmLG5
DnLZLft2+Iwt3hLFZRXSE0D6II+VGnmOGtwlrJ1Nk+06FI5KqheUpzsCGN6hRfz2Xdp2hEHW+O1I
QYcOwkz72MuXvh+/tIS+gR7CUp8Nz3r4xDPqqrE3YuHCFZb1F1mRgJp2GPNbWBkuLmuBdoZ/MDuO
9u8pBvHJZDFM1BcevJrRMX/nZMp+4YAf1sHgrnsvuYqa9jvBXFr10Z+Ums6xa6A9wRuJoPoLqJ1d
TF+paz3DZMu3ZUa5b79rRvxmh922rEiXM4h8loCcEt9cayjFFwiikqXZRUC/vOcWDVUq1daonF+Q
Inm8v1hD/dOVkBITa9wAfWqQfF4m5fWQ2XxBVnZ2mEaUgPpI+2OyX1xPfYZIrOmphATlOOvOsJ/d
oTvw6P6jsIILT98lrfUdEbU7sncpWhOrihIAxpKUNyss6fxPE9jayTzp2TO2wR8GP/nWmlrA0AQp
jt1Irn1X4GziYs7JzamAmmE3E9K+op2AHjNU+UrknzqoMy0h+/t3NiK17I66bdM/YMa9UONjr02f
PKl5bHviOTaMdl2VCKsNlntXG48OrWgATu01GlnNsROPWVkvUnPSFjVu9jRPtIXsB6ZpU/z0fzg6
j+5GkTCK/iLOIYetQFmWbTn3huNITgVUAb9+LrPpWUxPt0eCqi+8d19GRHViN3eeqpZdMCOW0eYt
oF+yUvl8y9yGhGLKG8nYZYgpmqnTB0cu6WRpfLFhfm86bFYDqnrey/hJrIr2GPL/loP37LT3dQNw
JHC+DdY9GdkYqAPNf8Fg3Gwk1EFinGEGUf6u2QR5pY4ggN8Ic+F5KhnujJgXhfvPtOMoj8dDrc1/
2J1epsQ/GoJgtLWb3/h6jVlL3lzSbvdxF0e6O92wVI0AFWMPFJ8FQXsjAuhPfBlXoLfZSSaRJROW
Qnp2UPryaTTTvtA7C4EQ2tHYutBnIhH444luz2sWpzN+VFgdlqGYUbaoK/tBLgmjcMMRbDKoDvtl
DEApJZNcOUfWpk4qQHpKlW8EvzfkKIQzFMydKwx917QZKng/f1dobq+5aHlX9D500Z+84D0myH7I
xisl0btqgyqKh1xubNwXOyu1HsiSHCIzqMUxjQPB8ZLdLbP3EBgZQeQCqr5QB9t8tEnkua4gt10i
LXGPjwj3IMOyWKOTX/im2HHcmj7XVu7XHnbBa1F/G1IdvNTbjx2B3cMIc74zNvacW7umr9mDLJiq
Wg79lMxAanU7HCrrdxkIVfdsn/268yuVUW11n9ETxfFsWVc3Tq+qXM7Ca9Dj5xpGPCjfhpN058lg
ykCDXBXNtp86JGnj10Cc9oby4k9o1R1L5StyYEDgLmhmUprAeNxk4j4MhrhvBvPPpG/F2cjnkQQT
ZikNMyjpiIX6rhP1YucSy/f6TjjkH8rVMo/AK2jyMDP1X3NuXt3EPA8xzlTXSLbt0DwZ+Iwr6Vg3
X8cfwganJRyBgA/90HR6FFt1d1/XKL+x1KBPpF2wMWcd3LI/QbwVBzEjc3YkrWnVzsXZbprkXteZ
VNmzY3/pzQ02IbXu1NfnWoNz2pI6ywgxcB6WjIgnYyhLNDaByTODHooV0bWVWooLlL/S95P8uatM
Qg+d7AocTAuNUf54udceZSpB33HXt1pLAKROgHJAvYqyfDYKvrga1oBMPD0c/ebWr9j8uvYQAGcu
ce3pLwPGC/6Geam/ikFEA5LwaDbcW44O3Hav7RD8LeN0JsPhBIQTLm8aPDSBvnNVVYONPzODeRoK
pO7KyS4ByP+SFI6JBlyvUkjy4g+bus/RA9M0Hick3cZPYxj3wdwQKuqgIDUntvRBxpEDeWH0lmDT
TX5G9fkNLOjf5HPSjUxsmxRnVGIqpHmqOLbazXfPdWx8eQP0Il3HcV8ECHpVUWNa8OF/uPJWLwG6
94I8d7JBwnwB22ERpGrTqeNlI80tZ0Lg6ht/0R9rndijvkKjb5fTR2Pky7UrMIz6q8hlNBVkpSW+
71FNdAQr6THEkME/tlLu8obUD7dJjvwUHQtlbCQ4rEJLhzs/lJRv5jzzYJSgANZ7AO+GzZsaGMcS
J+2m9dg8ksoZGhPcCh0ra5RlmDNYVZk0L2l8mF1aunVytbRqumENeeuJmAKLwczd6ZkeKnhME9G2
QZqg5Fh4ZVAyGPMSdpk5oDMez6zIhj19B1LJCn6j78JUdtcgAyvu1mFfCx/uiEsNrmnaciNaFPFy
Yj85GZKPUqUPncurA7Ur2GRtQcaJ9sdK88HVYUPGucKNsNIs9fsu66t3q1Lp3sJVudP8ob8jR+Fo
xOV+IjKjM6qPZOy9iEgPMrqSfaUnd+Yi5d631b0Gb5G/3G3ZOmRHL0+KgxEz00liD/vUOjVb5vaY
FCT9LjkIsAXgTc/3weJ9yJhsaog3kYVraVCeA+LOmk1cUf90IuCFtr4WNPE5odn3huwmPqRxh5uf
EN5132H3XctMqXmu/fJT2rl/78MSjLpeN+4wRxK0USowl5bzzSzdvlkMS7oY7Aj/Lnmd2uBjRBWO
MCfo2pvn8no7eEaJ1C5xdAd80Aj8k0Nbtc6hYDY+dUzLv8jC1SKteJykMz96g3eUTvkZl8n7YAbL
a+ASCqJtVSazf74v8ghLYHzFTvmHpzDdljNPsq+XRxglS2SDrN6aFtdSVf425WScQEWZgGYY4Iz+
XuRj9uub43mM9eJjFL6KeNHaM9NOwIndE2wBvoEUyMngu+2RERxpdguR6QaP1ChnDSjD8ujoI9mj
DWQpOkZ6+9r5zWqlnzSCLsJC7/ntdRxvK1u851pXn5o+q9msN84ek/S+Mkn6InwcmDSSeJ15CcHW
tlnhYmRQQ/jYRB9vuFFcVgbFWW3w5uoGhwGqm7bP+g1jKrGdu4kpRDdwgIxRwcogjO1OB5D8pCGW
27WrB0CiDdzi6l/4tyVPJ0mKDVkL5hoTMxv/zFH7l/g6FEygRDWGM8r6eeN56ug78360q/tcF10U
ZGQ8l22JBpHo21z0r2ghztiqieFgE9FAkDIo3Sd9jozEk9tqJIqLOcvNRRiVutN7D3zFW0OqwchN
UcfwsdRhvc6WUkcnS04T8O2urp6r3i631oT2vqQdu3X6+Klm/y0rWrFRSHZNl2lC6k16qGdwcEem
sBJZN2C82ItmXb/39aE9AfnMDSMqbaQl7As4BLK42kIh1KMBzg0fEyMYZkUHvxR+5OOdD1FshoWL
+ZCQBuKorInUKo3zM0sa8djLD3tc5o8AbwGd/EEu7TVOreLQcXKK1YOnOoaVuHSj0rEvKEv/chaL
dQ+7BF5hw77E4DT0/DVhoT3C2Xs0GOqx5WsOorWtEA0WNRnJLoVZ0H5nlGmWO+479NdkIBTXtK7f
U96Agx04LyTHxndLpX6D0lD7jM1UCJ/U2bAojaTfEr5N2pAy631XW160xP1HYW85Aeixq8wNfVuL
RhcNxBiUB1k0TE7X2Tf+lW022yLEitiQgdHdcRfVYSGKnuuZj37xWY+6gXhU1uhtVSzY12X9WQV3
tuYR5qawJy2B3KVO0ZwyZyY1sbQt3CE2HTX1znqXAG107X3SYgLM/e6kl9ZXtZ4IscXj1yKUt1L2
hws6LSfJxaM1gFxaJsZSFrhpT3rveMjqcOyoHVJ1GqX8M9wKCyVf8zSh3XXcFvdZL6Oxh0bdZ06Y
5f3ViZl2IEBIN4jQkTpkxD60fAVtbkVLZdKmY2WIwXGFhJNWu8KQJHgatzFnDmvkYg9NapNmHSOA
aWrv6SRze21yuRGqxuVnG5wdkBKaz1mCQzGocBWLuQLeT0nSDYDcgEg/oHJBrQhB6SGi5KNALU+l
CJeeW5J/pswc3d7+lYeBLVIDBI8FjvyOjf7ixEsdsfL6zm16Tfr8Xyf1cccuAb68WhZRNkCckTo4
hsZKHlCoYQGsG1ACJGxoC9cSBgvKIoq9DYXKdzqY6809lOeMYVULdHKbUNoyIE+jzNfwpqjxh+qL
TYKwiPiqUHRpSOHzQHcjrc8jkrWspwE4K9tyXHVNOb4YYLgvzRLTjS/FNdbFHUzw1yYNxm0RWz+L
xQ+HMjw4KWY1BF8xLxeH2MqaSA6/fLYpa8Mp2VWstA4lgpNUVFgD3WDrNL046o7coRXbd4XVf00V
okDPk8Mz261nYCY8lRa3wZg263PLZ4wsFhfp7JBTiOA3rcaEZ6dau4MC0y4CM4hic5v2IOEnufVW
F0atGRyqQMrh9SPjSqDPRiNv+NZX8KbikVSG9Skg81YxvbTnCyFt7KW6DF1mEP9MTscigRrI7phs
Wpb4cg39syjncykSMwT/cZ1gzEQ1HUgzufau1P2DZbb61S7fBuPBnANYa21PaacLyAbS8HY9YUTo
jeEQcTaR2yj/oSiX+FvpJ0ta4nMwUl0OXstqA9NnVpRJaOYcHSDLFJx2hLYeViQvjT/bzKe1Gh1S
/pg/hiXsPVSu40YNRDnpHiF7jPrgWZOvtOrovyQ6rVOfK0o6sCssaX5VsbwPlk4Sba39tVPsMk1y
zbAbx2is4KkP/q4VerGfLWkB4Me8U3fgCpxcf5OYLm65DgmS8Kw34VjktIe2G8+As/BQ8DWYffGM
lz/Go/Foz+OfVWB4hs/FC+2x65x4n23RkrQI4UNV03wTjmh2wOTpchQoJ4uhj5VzzPuTj/tUVuTB
Nd8NT/5lwCh6x9T7w2RDQj4xK8+VB9Gk7Nw8RdGIz7F8d3zzTi1tAHqFSadKzGjJyKJLqAuuBXdN
ols09FhetcxAYdg2Jnrp6m3QTfY23HVb4mNhig5Xwr7KLQbVbwEL4kSS6EabZY10dNy5sNsPHvvG
fTq1Z093aNuL3h1O848Jq/4EeCQ9dFa6MzKcTV1ChCr2ITRi3lEIgwzKgZihgVp8Q+060oKZxX0d
FH91Kgnp1MdHmG5v2FFNho6Ylc3ZHA4oJHQVr3rGghp8ZLwX9OkCc2bVG/q62loe+3ETmcK4Nuho
29Iwz4r0OCmziDydNMqlX/o3Ngg8ndaHyNL+sJgWQ8OeIldUw2GovQZxx5ycFKXv3A7yvnFz1lM6
90bddyO/taXVwUYWWl697AP9GYTBgtkiAdvA52JOqMFZBcEFUTsXs+meEJ3vDh/OHcG+JOddbNcD
pOw7b/VIKGthMWh1ELxEk6WwqPRzFSpD56ZjVbm1LfQymt5sILyYl+ySdtI5gSVYK9jTWKLDkK7s
tgaYMvzd7pOeauuQlIui19Lt1A48m37VbvWYzUXl/VscQiFsXOSoDscUKMOD9Ir86f9fRId722Qv
7CQgipY0v+jVAKNWWWewDHjil/KH3FNmpnzOm1RNA0lYjrtzdBCfVmHsa1sVrCP7K5iy0wAKaC9t
NrYs2oydoaDfj6x5h3rpzxn8wDFP9dCsnGBnel35mOudvCJ7jxzZFVim02O68B93OdTzyvGK42Cz
iQv+AbyKd5CxwRgybH38/xdNZ09nnKwl1c/+4jKjyuItkIKRhQgZwDXhisSWdLt41HBwYuwIXfTF
tLGYNkVgHVGJEACeCmOPIwMEHbogywnuA6nlT5lV4fwm6CQECF6SilG1twTgZs6L+Zi46rmw2RLO
K2mZxN7iyZb6TU30jhZJrkFhvRqY/JixME0jBzq4ull58anE3IFbxyO47wXhzLbJxUc2K/9cTg6R
K3I8eUXg4n7rri5xufi+i3Ez8CwILTe3ebvoq6nA2S+EUW4CBo66lamDrljt2oNf0USPiHk0eTU6
K3nUVF6EPjKMvQnOdRNnFwnEnwlR8F0QmnZydMNh+NKxo7L5rghBGXdFhcN0nidGAkbsI9wYvjNy
wTmAtfbRNjwC/kb3mi9wrQq/l3senOXGNgNHFXj7PY9SZdhtqCYkMQtLhxBjH2kn0843inlblbm1
Ne3kq+UHuozjYt+lpXmTE+sk+NMErSRWZGYAGR1ruMULZPgG/X3YFtZ8mwT49bLNDoGnHiaDRLEO
vuTS6jJaEiPjRyck0zYLpv9LvVX5xICgzHrKRO7HPKgYD0zuRL7E1uGzGcf0YWKqH9TGrveMjNhI
F7K3RXj5Si3njOuesFOIF9E9dFLAFJ38HTPhjwlw54boLJf4EhchMzxwnaRxQGNs1BGc7nUS1w9e
4cJOyZMmJNzwhoAfEXNeuNsevzXJlXecbBskpYCCR1fiNNBfW5ctCh7jJSz/d6ZS+2K2hG/ZEzIJ
9BB5eYGIamz6XZyoAcciufI93cqmoofHSnBmmoORftz7qyBhFjFLtlZeDKwkDLBoVmrb6vaUFSiL
lEEQdvPZpDPwRHzHhJ/2/tkPsgqiovWl552ATFSqKytJfAnsyfs5f6uY6UbFYoUdSUGEAqP0rz3t
edQdPeIAE/ie8/fBBRKk2G2y/gp1S3DVAKn03dF6KjqonrPz1XvqtfUSf5viG6WjmEh7NEHyFsyN
mp5SILW9vyrrPjLu1g1RmTXqeEbrxZpMlzdrAPi0W8ylORDPfrbSPN/hP12pMigCxZTuZa3dDK9l
Zmz6vKVxxyTakRSkJPV2DSdhem9XimzrmudD0PU0jm/dVV698wrdAvXODsQvU21n5Aj1zJxoclo9
n8LTqE7+8mv5Zn/MWreIMC7ltBdbw1KMPnwzYHjEIIHqD6yzBy0JUka1DHATDZSe5iAe+lyYYTE1
78bsBIDNgY7Y8dl2AVhoLXGVmu51hLax+SmKYqu1aOM9kTC/hpS/rXUNX2zj7HqCa5D/TEScnoFx
YcAtXnEmw6OIU4zl1raDoHBY+MYob0usP3V8l41PZckmthWoeZSANWKPPCR2m8GetJtHDLrUhelD
nRP2R6/9ZkzFzqmar8w1Gd05+LopmTwr/ipxqhwU4gryO7mlpOjMg57nn5TwL+40T/dzIglCMiLf
yOhvXW+l4Bmv7CG2RVXsTBoJWAakayxD5KF0emiIJyTfYwE3mxGgiu3jgJMZG0DnInXEjJxZCeMs
hu9tAvLP1A0mf3x81I6j1iUfaMa6rV/BUKlN9p9q/ePmAOIpBtdbyUsX8Afmtb+VC1b2RowLWvEG
gGS1zm27RB6ygjldTC+0rSvV3HfcIkEq0e2NVqSU6reDywhwGO39YJj3IsGJx7qzjhg6IeFZqRlZ
fsXJy7AiQLeaeIK/3KlYxd/S2H7tBUj3peGETTmPqFvGNeGwulUJXC/b6XYEF5F33WFAlabJe5y7
Oz0BnzXE6SVhLU0Y74060EIFk08hJQCteg53y5POZxioojv6jXnlN9CKOQahfURYhsXwXpE3GjV+
CSNUfCU1P1pRZNCYvFd/Ta3IGYaSGcQvVuF8UofTwvTlsTD7XaDsn6wPmoORxbyylYGvdgodt3Aj
td6d5KuQCLFB/5/syio39rAiSUl6Ya7w6WWdJA7L/Z3smfKLHz9FNGZTPg15DQbL5ctHirGfjOAQ
Ty3SAdlEQT/mB16qNx+WOdN3vYwaa86fcfXuKaHO4P6e65KfbJqGz8byn5sc6k7e8wZyobLPR8nJ
0aiQr6LVFd4GiINNHAVfpRwcAGaGfU6D5FGMUgCuo4yuinIEVbNMgMVIBtGt18JmthBg+4P0W0Y4
d9gI08zzQt/Pmlc8TSaLdO3Dzyb2Os0cnDRMQ0sLQaNtGeZnCt1v5YEZi9uFoK7An7b9QDoQz+7W
n2z5raQJStjOIl3EqLw+sNm/9/lSYx50EEnlNeMieDZ2zr1SVRm/2Rk+7KrEtR3nUVtlRNabYGwc
mzfQhhprBwpIeFLyWBs9c6z/Ta6p60Q2tSBcNzffopOpoRPbBG8v5lOQyaNVm83BLyqMKXWRrw0z
LBBfHpLR10KKI8W91O10aIoRIKGHRMBxRMwNA4m1twHLiD7cfckmuWGoFckRmlrq2fE2BnnsrKSq
iuuJiT+TOlDbZ63NtpNXQL6dTS9c3Od0cN4HvT2NgzSjwYp7pKX1V+myXOTNlBXchfa5LyC2poIh
vuJwFI1HZV1yWI+8Jsz72yV0/fJ1QvEXsYtEO+ZT/ZWg8BzvHwzFc+eSci6S0uRSSUNXY1pYDQGx
BEsqQeVtGIeu66AlioPgKVZspSFYwMuY2C8ADnRh9PvgDsuuZ4clztky7RdAINy3lr5pmebc64S+
V6P67hPKTzZFMfILjQsi6x5sL3hpl4r//xyX1JwwroKMGhkvZJ+qrUiRGpA1k+9Gf2T5pmlks/Cm
bloaudIMqOGT7lBat6WNryCFa0B8BgLnBIXV5Lu/cKK9KNMFf9KUgXHIdWaRTYpWfdD3Q4L8HJAJ
44qdYRGd5UhcglU/kXNrVgk00BgDZPX/ADdCpJvgKQa2IlVXbBGZ3wK/6LZBq0lWgC3qE0+FlptS
vssm3Q1TOz7WNYDQgQRHbhL82TiVQAkAWRLWnzsnf4zkqQxQt6M8zHeSHBOj/ZJm7p5sAQewAXjC
6ojIRUPbzyZxw4lhhVo//BRj7UNQi6pkdBDY9NAHanVvs7rfVGl5tKs85kxDQ+2M1OKe19wJWDX7
+tO0FhUKGBpR55anSmVI/+CbbDr2giSKZA3RL+mHmxnfrZvDRFaA9Ey0V0zIhm0nFE4teNNUEC17
eXrFSrxMMo6EZb2aIp13jquuwezNB2q7aDSEt/eHJMzK5j523WIL1ZAtohWf5gl3Q+2jRPbY08ds
osbSRocW0CsrAlS0idZvHjFnkDA1d+XPMMEwr6GTbozHKWGdWKRy2aNXhn0zqVOS1zZtCC0+S1oG
rEHJ9GY8LXkFwCy29wQVPImu8mGCc2dAJKL8bv8xVW42EJCPXaZHvkfhTQHjr0qPIxQqudNr+6bP
FTvqLEULlbonNIa3WK9eHKp/Y87uNYr2rPhsteJtTFmzGm72xOhliWSXw02W6+0IhQLrSx96i0RQ
uIA0kf7bWBq3JahJntEOiSXwwbnzAxKyyLV4czXHROmBgEi2MeLo4mVWxbQrqDo/FXqN1FYP9chJ
njVcWkqwiKhdN6qviWk+1IYDpWVAcSo9GEwc2iNeEI13E7JywijFxyAZBuSrzRwEZlX94Hg8TJJl
Ob21lpolWI8SRa/xiWYMJ0DFIrp8c1uSxJou7BukJ5MO7WTe14CaN44mjmS/EXQBjjAguyPOqIL6
pieAxXiW7O/9NZqZKa4j05PDDQCCeDv71GDjMNgUbWO+G8buj6iY39npNi1jJdY6UNDimSRUlYIa
wh1pLdnTQp4Qo5GBiEIYZFTI6Wx/z9PySB31ChjhQie1war/viy86L5ccE5nf6XjHH2X+RFHx4io
qGtc7pmYcJfxVUDpr++Gtn/R0/LRgG9XmBfm9jfTdb4CZSBSIafZ17rnTDBwYbHgJsWP500Uc0z5
7bS6a2IB4U93XzNy3YeFZSFOVMNhBbJoJwTe9w37pkkL0oM7toy0iALRs2NjupesLFq+64n2/Jem
uIhyDeIBH9O2hmzdCReEFlV3WPyk0nlk7MhTwpnr5sxEkjSJ8JQeUe0mjKZL1s5jlaKoDowrMP53
hKQsfgI7GjvUe6RbHIhLvqjWAQ5DhijSB2PrzfMvy7LnTNXJpZPwUUqXyI48e3JUJ8NOE9zq8lcW
9AvCmF5dbSbxunuwuHBxqN+5BSlqSWBDf4Qz362xIH7/SmgiDSILzV3MH6KaQlxqdyYmi7e4hGNc
pjb4VovMZPvOsZIbo5tVTWqe8mKFzj3A8SbjyGE6HpjYSfSw5jbfgrkEb9Rt1Uw2YwEUzq6n8uyj
FgsEo3uWay3DyVZR91GwZBP/5z0b3NhbyFGoQbJWBoanqvMPjpqbM1bw+Ohzn/q5+eaKUd9n+Ivt
RhFeobJtkWlZqEzDi0Do+ZGNPuwBEiyDtu5YV062twZT39UJuSgxa7lpBpRNZAPf/ViZkbagJrVH
5szst3K3aE9kD+8n7QECZ/DMmq9Elix+YlMvQUOmD+SGBuBxhSAAvAKC6NFWEXeIf6FHUcX8w1EO
HrjMfuvaZg1zcsYQ42Z57hV6wNz/R3TSQA2oG1ARDMHJYd+A/P/LhHeuHe+JImM4SEiRfvFszO5V
Tnl2qI13xQAzEg6mNs1WGN4kSDngEvpL3iDtMMfIS9plR/GX76AFETPFJiTLdmlJ69iO+tM0LoxF
h48idsn8tMq9qv07nQmpC9gr1PIYmIbb3dkBAQSVqfToo++8L8VqRuhuuRMW05lhtC5pg18lluz5
Tei4SE/vZgNEUSJgw6MBYFJgVef/f8Hn5LKzIrmtGehm8pwyS08SQKozFcybY/WgaalfgunU5s6/
YSIMZNLKZ38pt0LHOeTJ/k4081tRkCoCZSJgjy3ZElEksW5GiWxdjDkX93ZN2xdLP2EMsWxFBl5F
zfpd3ql/otZRsjlsxcBkFxlhKobZwgoAhIYF5Se2pj2pETLnDqowi28yxswh4rTQb8YzzS6C+tr5
adjgYw/A0p79qGxVVxdsF0z41J1pngB/ir1LOoKU5OWaAeg8u2QWTV/DYfzTmN5Hq6pdkC1X6vYd
Aws2xWzDDaO8BSwRRO58shmPqEcOWooGVhhPGOiZcvdVGdJon0oVXLIE18U8xk9tZ4Z4cdat3XLI
l7Hn/e14LBFdk1Cwqcne5fpgvQX6PyQowdi3ZA7UqqTdX410JkmQDJ8oubOFcIXB+rTn8iZzD7t+
w3ekJfM28d2LH4OHI22mFcludpZtoE/FpvdgSbvxquV0GLiayB1jEAeMzXAjxB/4r67oEy8D2kHf
XQNOuO3Hmz+0F79hx5y0yVvsdu+an73S9rYECcPlebSW/nlYOoJw5LPS7YNgsrIJnBLlr9FwXrtU
pBBtcIHXl9rWFEIi9iqdQ9EjTkWFPNAtnRcvpwc1viS6dYlyJWyzb133/g1sDJAaage6Rwg6zEh1
AhQjawb32JtXUeafWTbnO61QkvoDSJkyLSaqbBCcbl6jTKpvTUthWS9vS4f0o9OXW5UirHSHTayb
4zYx+dzB71/g3GkbFO8cgAkiIZRrSCnwJEDfDfM+uMtMogQNq1xOuckwueEMAubyPshaRa1Fx1eu
Qr3UdkIhaEMKYB8b6a4bl8nbspH/4vk5mOb4MsrgbZR+QQ1LvPIi45Nuvwv2oKZLCp5s6x0pVB06
7RltgTff6Z4R9YG4JILGXhY1WmgyUdMKLYJttI8Z0uaymhnP+JUEPja+ulCM2vmSJu7ZFlm+ETzn
MMnYY9X4x1CayliwHmJLz8U/H/sUjUH+FDTN+9B2d86AhnQt/Jq2+cmtASaae78+6vGYw30aOVPp
59+4HuNA+/Ql4nVU8RvwaQ9Zlj2kvvlJSXMXtyXgZyODEUeoWu4CLxTDex4o/hMSo3kYOi4XpKFa
FpkcEanqkfmxxieB29nMkuMr5iwyfMX+qfjqztZ9Iu0oWXnZzffkqg80x+mIMh2YRBLFrX5XCMOn
c+E4LVA64ENj9StYUXUf5JZ+FwHa6z7j7GzglafBg9+bT2k+vQjkdUwdrlVMkEQ6q3sP7UoC7BWb
DA8Fk8ukZcIXtQ4nPlASfUeQzquj6LeT6WnJLEB1Jj6NEk12RFrKViHZbeyexgge3Eb4w80LJK+0
KIMNq9Nd1Y4wFBh2h5nLeZ1yl/bJ1dbzrasJ8+Diq6CS+UnMuaY0oEQk4pJUseTR8ZLrxEhMc+WL
bFGtwYN8GVpxqvvpc/V7NgX2rXayiFwvv8h0HcJArOkRS9lRHi/vmuBKyBaMF3oA45EGMBpgmcQ4
Cftq9QhPKFXyXzJWOeYQSCAm2Ve4nfqiLUJOcmfr4pzLMZRg7YTRviT0pe6BJ+QoKAv8Nh624Eex
eFIoUFmjr3q0setpZpBsXA/JkoPkMluNXyrw+bvfQN5TCuZAh2tQLdTJgCe31PQbrxfLoWiKQ1V3
T1Dvjl6HESupBT7lNP0EwXQguJkJanFypuFtdNkjC8IAZHuzTXlqBWJNmulJ8dsguaITBsq/lFw1
2mdseR8xU7HI1K0P3KGHyRnbg6bLC/nVn0Yq/7kpHh5Wdp/gKe6CGiuvabK69PUZkEMvsXtnz5Ul
qotvs2SPfbX3RP0KRLWT/h/hSsyO/Xpvr2V7qlv3wzhfrFHH+oCScBav+bT2H0Bg3eXQqjlMLF1F
44R0Jw7Sa82nSPhw2DvyaZqKCwP5o5XKP11my4arE9ktHnyVHrwpv0JboYhr4nNNoA7BqTyMaXLt
vOwQw+Fg2ngH9+OJeuw30CDaoIt1cqhjbkxgKPzo/3/WdNQgE2q/XVI8aYONyMp8dXT5oaQXZlXb
7T1yNw56eicKPcTHxIJYSFIIDRSvNHa5yTxcc5wnj0ExSy4jtA3j/L9zNEu6vxQ+JBqP7MaY4o+z
2q2kvmVB841XpGA+NuZbzWyL3UJVnZnFivTg0aa++kl4M+Ck6wBH8JwvOdIkT6L5NgYMwcRmGRWG
mHVY38TWlzH5dahSxtspMvgwFWraxeILe+wFxDRbK8t8IwRUbPRAo2LXQrKFt3qgzMvgIO/og+VQ
J9gsKwavG8Veq3A4bgEJ8rej0wnK4J/Ocq3X/8mF59+yi5OVzFHWj19JUf7ZpnU0R2TOOLbDuImq
adouyW9iZu4HfpU06l3txkt853BUnYrSoBF24nWkqrhQWL4MJiXd3H/YAtVSX0vM8oij2bGE5G2G
HK1AiUG7Qn8GBCXalGJlfuOJF8TSzO+aJw6mKH5NO/+UkArBlKPeTziP5K6vWovBg2RVZs4nJ4O5
PY4Hm5R1O7F3fg2yKDsXOXife1nyffqq/eKIekHp+uYzyxtj+ZRU6q+pKSOxe1M+IKFNEq/cu1mu
nQmzeFj87iMIxr3Xkupg2N1HmiG2UC0L73pwZ2zI+dpquKE3e5/ASeOl+GXblJ0HWaG03OZWt5wt
r5r4/6v1yEavuB00zPrWJ4lr2ObVs5HmD40m47DbxsTftB0MV5PcAjStUHLlthH03lwICIgSg0+4
ZLrX9CrKELlNi4OYwe1exfrMuCZCX1L+DuiBDtasjoXaJhNUXuDD8LzvPOD4eg/iYViWgz7+W6b5
0qWw71Po2yMEV6WKH+0/9s5jR3Ily7a/0uhx8zZpRtJIoLsGrlV4aDkhIjMyqLXm179Fz1uVorou
3hs+oAfpCBcZ4U4nTZyz99q12uQkHIjZxty65PYwgkcL0wWJGEYKo5Ux1Hjr05WDgXMZdbak0Ei9
KC9YcbgsxpZSmz67qc5X+TCIJSZw8goHTH6m0RTLGiEyqbr9ZrKm4Cj0FA21x+Iam2sbISByikLt
IS9EC3CkobO3SLFcEuaEUSVzQxzZxlK3Hda1vbVdDbY0l8Dh6PcGpB2q3D/1vXsN8uy6BFXnuTkJ
friJVI16IXVwONJ7WoK9G7ZmbD7RjqTO77Oidgf7a9Nzfld4hZtaUOhJB8zLsk9o5SN4A/fRrQlH
SlEUwBJCA64vqazjkPJG2qJNBUcBLazDstY0Km+VlqhSRyqIUZJzKkdBuhtnMnaUkBlS1YqqW4dQ
rw12vQ0xqdS1ZKFBvFlXTvU1tf1bweWJwSWID9SdNkL2m4L2KGszZpnIPGjYhoAS6Q22fXlTJTuz
ZIz0us8wtp41T9Lp+bQii6CepwIzMCGnBpUet+UEqGPeIlE9eY8C2gbEG6WJxjauAUQcahTNnRdb
0sT3KGaiyXsDaPle2gJ9mtNtR+vV9iYqh3pUMWjzW9qRTUlyX1jlE5hHYy1KAHa5j2pCOei5lYs3
iz2YrAAwdJTeJQ6bykaNlk6Mzvl7yzotkUxUAecygS53pqe5Gw+0FLyJuz5rurXGuNXnHqzlucDS
B87OzrhSGZuBIeti3dM5AFdyRfwdsIMsYuVqyq+2SOIVha+PPI12LDLjbU+pYGEVVEQTbAobAg5J
waBFyyd8rYRPu3mM3S2pc48NBU1Qstp5mJzroqm/lsC8phwHWKzagmQCfAQkxllA361ner6CrfT0
GOBau0Pi0GYvjpf6xAkInBhTQFI0Imt5Z1BKXJTKKB/zmHeCgAz7u9JKfBwGURBtVsLWpU6ZstKq
CMO60Rt4233TF9sq8IlhQtHnpMraME8vNLNKNnVBK89pI2IeJzqLxPeEqaR3bNBNG7QuW+t2+Wyq
jMrqGEBhdNZOUz5fSEH/y1LKsZRV4903P8yzn6FIQIYuRwgOlP8t/yeW0tX7SHX32z/9j+8YJdP6
Q+oAdF32N7jPXCH+jlHiGdb90nQw6zmAlKwfFCXNEH/Y9KJBKpqKeoqreAf1d4ySZsg/ZiqTcF1l
SEOacI/+9l/f39tNnox+ntW/3f+3rE1vcrS+9X//u4QLVXx/2f7jv//dEVLYyjYIq3KghwFo4l0U
X9/vwszn1cZ/GOhDyhzrKpYfsbHKZyvDiD2Uir5nDL4m7haFi5+oT54iEzuuR7N2TqtK0h5QI0gU
iswLIRa9Zh8wRG2IYWE9gdSv2Yhu3NrKOQQp225j5qxlj/QKAQzG6Sf491tDWCezjo4IEG9zIOh2
+/WnL+LPD/vLh/sVETV/OMc2OIYuN4CizPn5nz4cM43hRF7PfsqgH6zfIAlYmcxBQRjdIshAhAX3
fRUlNREqyBert9Gf7gOqtylFOLOKHrVe7YaW8T1ItmQKnMB5N94NCIiVQyCdEUfbyrp3xVFpxrIB
6xvAVg3ESurJtSxqIt+I+mxA7SDxUvlnSCX5rz8hEK7fvj0+4MzZcvEDmbrF2fXzBywrIjEnF+2e
MVQEPbBxHdXeVu3VKF2wk+a2mEPXBvZ1f/13bf1/+MOIN1xHB+XlOqb56x8eXEV+V9y4jPjt2qqH
lzIb8agc+ia4Ij3rNCiJomI4Ew+WLgGxOgpNZR1v9epDdMZ2pDqRDw071peE9EayYbZtbu9Rj7/Q
iHqx/PB2wrsC4ZSdh7crmjmVfa9H1P8L+YC07iyw8UxIH42ieRVwDOGZDIcy0J6NLjrWUbQVNRmW
rGKr2jx0Qh0HcO3qNMHfBRdQyDs5uylzn6gf3X4XYfpcpRgaLIf8C7VpKOBR5Tm7Nt3I8PWvD574
Hw8e6wZDcOgM3TZ+PXhgmoyixguzMORT7mNBarJjVXvAn3scl09TgkDBrKnOjBs01Msw048Y/FBN
M7Xg2BJ9dWA7hGHl3Jsd8b73f/3+TDV/e78OCg7rctNg1GJQYFj49Q3qTqpNWYwByp3Ks9WQOgDR
swnUAQzClTDyY2N+aXXzlrrjIy7Lr1HgveHWevH77prVh8yLh1QPaHttLCLWp1l/Cei4icUXuGM7
jJvMd9YKxPIGOO5bXBtb4EdOQlYXhdWEih+NVyqASOfZyvj2eDQHZlSWBo0dgGtapRLGIhCFFD10
4U4Pgd29kz3y2Bnp0cRpNQCWSnuKu5q78iPXImd+esCYtc8Shi4doUE7q87o2KSrCtogVb+rvszX
uoYEKCrONEgONb25mKPtQei0oOmrnQ2l1DWzWz0J9qn/OruTLcp3sVfcePyNOyO3P6y54Ew261DY
yzqyNoapSPoEkNG3e8hke7e1WSIj37Nwo+RbJ44PNtmyduMcINx8afqE+1TMxmGniFMQOg2G+qrv
2+uwtndBFW7KF1V1xxo1dh6hgjXqbY93DJUvBms2Jg6UJos9PsQM4qtwULo0rk0CmvLNJnIJb4Q3
Q7uftAb8Knq5GpDopqG7K/P06ITjdQT226E8iCJuSeV2T0etuJJRdQ7NaNsHAkUkW4OmbK+00HkX
pffu0nGnJ6bCW7qBp0Gk4Nkh6YuVPmuNEd4f8LAuITwT0DxLMrW19Fj+0K5P/ergIZpPknqnefl1
2PuPLCqxcp4GRJspDqg0KkGu+azF5eZb2uY3kQ60nMW21U9Pke1/Zi2+KIKTC2sDncl5EF1+41lk
q5Hv403FPR4zFNjmVnWUTTpLv/Uwu8cQWjQt+lCdvQ+4hJQbr23DfWhs87nCHFKYt2Cttv7kbCnC
fdCi3Y6jsZGSlCqVnqYS0oMy1UNZWjiT8WN1w6mY2E2p8mUavPUkHODhjLpq7uPiV6ufW9M+m157
hZD2rRYFgT7pyZ1JsvoyxhIZvaDWMThHaF1S19Vci4RNSlBRgwakZURSJV+ooeEoyu/nvjXAnDFF
MoqJ3ZzYVWmPhRNA3XUeqJZ+abzsvpycjaqsbZyNT0kNAITDuzFnSmeerjVtQBmOGH7SnzDJ49xN
v8xCH+GSBpOU9zFadR9gvDDL2zTQdiARHgY3/BJ51DFkCrQkQs5on4l2wzTvvaOlIlOkvZKWtsaX
cFuVbDlcqz77Qbpp7Yp6OPNETDt9zhNKnfy+ciSFeu8w2fFj9w7hFkl4z1q7VOvBjVctBmhtLCHL
oANzPwEtfMMYd19m/VOGbwUhvsaJy7zqDBHX7QM99bv+aMfalwEtj1aZt8OQnNqkv6oDUNpVeV+n
5lM1Y6dg6FSCqs/Rd87klT9Tlb+NQbKHBC4iYyahG/pjkpUveRh8BDmrm8yLHyOrajdzYrWn4FZZ
DjHb4edQyniVuwCGPLUDR3CTsPWsQuNIzsAbgowTosLzzPKIrT0xNvcSnTbmXP0JOg1ZUmKrJ8U2
x5ysma2DPxzYGtTUZWOyzopoby06oX8iUCWwqSb3srIoRMhNOFFnh+yAyCBBLeC4QJVKRyN2BKee
h8VcubON39zqUVuiIZhiQg4wnCf3VV3tIuj/Cywqt0JX51xEnyQebPTCfhgw0jaF9QWO7b6PxV5r
UJFOmQQIRFBBoh3EwAjjOLiZwpVRR0/StoCg9bsc041Pl0RDWIPaN1IEtMO4ymmgyaq4T8znWkUn
eJBXA5BHQMQrXdkYHiFDhs2TaQAS9Ducb+Fzrk3XXUuZ1aTJG2OOBs7wPGbepxlicFDlbeUaV7VH
5urVYOR3qHnWQq+QdL2jBJ9pi9fGmD8o6VJdro6a7KLFSPZk74TnCsPONGE678RGt6JdSBWkKZHA
BeGtHnb0BF+LOiDLgWtM6AeXgiaelrvQQnMry5VtJbeic4E1cWgNCHE1WS2EM9Ad33VevA/F1kvc
re1Ge5wkW80bHkRi39DgRbxvbf56hjZmtuk/TdDsmm2bFa4pL2zUnxa2aQFQOiOZnqIzmTv1k9M7
K6+7ziRe3wqr6oDcIUIlg3JF7+QSwEXf3Jr6l157MBFtFT77mf/82wV0y57nz6X2933F17yAvUlg
xG93/7Zb361/R+P+ws7dfstn/Gz9ly/6/wSwa9gstTlC/3JT2FZh856F77/sC+f/9H1fqJl/OELZ
StfZ3Fk4UEye+pOva6g/dNu2DEc50mJ3KH/sDIX6Q7DmtmEY6YINh8nK7M+NoWH+oQzLgrvLVs69
PPX3t/fL9/fj+/x56zT/+Z/OMAsHMUFohrR05SrXVua8hv3pDPNN3IAq0AEjDsjF5gCCSpp3KVjy
Wqjg3MDSv87QcLJM9qr3wPA/fHwdOxy0jJdlH9XE4VjeOXUD9xTP2e8aWXuj8u5FZ4tHC2hFwMh/
44yeRvReDkix2ue9/hQ6njg4rgJ00rIi9vvpKrLQGqI7KKBdH1DjGTSztZGAFM+kY+06B12m7oHF
y7vtpljZreusS7MZrVmvfvoS/zxKvxwVNpC/HxfbZJfMxh2SsUm98belMaoY/H8pcLKswOigPoQc
N7FtWntLax8R14zLQaJEtkouPTl3jdsi2lpOd91iR1szgNJ0MsTRwpi2AFcvV2wAXnzWeJGKQ1zr
FKxLvCqGZnzNHXtPtOFwaGgE0877MO2wRDb/XIqZMIhBcRXVbGesLEdXUt/aCDlugpRDQFOSQLV0
Cq5gfY0gccENEfeCpsrQu4WMcGcSxUT/Ck8TepmwR0J3DUHxQdVSvwKfeTQymm2IupED4khMtWxH
i628ghy4DQhJOlI8zejeAkqIjHEm03XBBtvgWyvVs6pQjedD+MXrbbV2PBSg1Uj7P2Qa6uJ3gtme
hpKVpHdDJh+EHx8Bh908JdT11lmQdQsi61YqY1r383yBvhI4yfAx2YDDw+JOTO5t52RUZs0K4Xmr
aBdHBUVp9Ph2YGw8MtnYQwwHA6YvaVwdtQpjJaKiIfsowPtFZp8REjinDPoVou/P1gDyZZhQd2cd
q2mtPjRhaWxKUIrr1sa50joYlsTFs1EpZN/IFpZjJz6TNpx2zhi86R4r3cjyQCi1HJeCcuA2Hl1q
ofRdwAdej1EyXDckQm/MEayuwHIicu/KKaZno9ZR/XR0AltRX01RhVtUD5NNgRE3ZB2wqKIE5LqD
5o+UOMq4IKAif5dN4cFHP7XNjUlf5fo4m9esXUtaKBoqkJQFDqoZhgOujasBs6/JYomT4I44rK1/
7cTkqRet2RNAehaqrbfOTCP2sYvSAy6iXUJgDKGIC5qsgCjD6UvVO3c6fVJALsUSPSjRpRKBidtt
qzJKNxNIwQX5CtRYx/VIxKQV0vLQB0rLcSaNXW2IR9GxYaM/C9TIkm9tMyI3kcQMBMgq7fzYDvW0
IQIiXMiZ55r6drLNTe+MFL7aMZAuqZRvMO8/pVo47ekLkEkYcDg7DybFpCB7mDSrt2wxKDIBtFqJ
DsWcFSKtAS/ioaqJtZUxzbZqCQW5GDEBjoX/aNjUMYwxXQesdLYYHb+6fXiS8Tnvhf5CnoRat3r6
aQw+jWEo0Ww1AUgoKzu1U6toT4ZvCAoCiKB6tUkV3MFSRshSy+abW8zFrzRS1wxSW1vIFpeNTZxT
LVHWIzqlVoFLGr88zsnshiTf90qW3Xus2+bC7QkPiuIza//6MLnBsQdmAR6cblYAF8EvDW3f9sZe
1xosuQ3gZlHdNmzmRFIBnmmjZFsD01m1qlWkdaTjVURjb6HR7WocM12TKZevu1y762Ln2Lo0Uslp
OLg0l45W2zwIQaS31974AY7yOG0hT0NZxw3Mb0QrAtNNPY16cUAg16E2xRJE53zOK9Y6/Jr8Hemw
igVylifmfFIHBCZa9m0eWi+1k5kPBm633GzX6AvICAyxVvPn6YJoHasY/NJAjvtjkrpP+D37Y5dZ
tK8owJEyNV0juH4sAv3a00ei2X3rQPARXU/2ZWOKlKGJ+7uS0GDcnvGxpDqkN4nCqoCZqpmwRabm
dGARtbdB7tS6Rs6LM/qnvBrNZY8HGdDpDEQmB6Ir3wazWlFO/2x7RswEqzmpI+iqNfu6Zo84GsX1
UONYqxusfuGwKIh6W4x4SROFINOYcgNGGkajGtpHGlCtp5mwcem2GYmjtr4sM8ySFLLMHooqeY86
uF6vGpyVD5wDPoJBlhiZg4kmkg3DZcNuaKFXX/GMXZdqjPZBeYX1lkG+d4xN0ejD1i9BBeultmOC
v9XUsI206l01JLK6PLzs0mFa9fFLQdP/MOG/2lKeRIaPCcknrnTdeB9C66BIFt2hz0JgBcU66QAS
h/INnLa+gukYLwcPbG6SduEeYvjZjWR/qvxO28ku/Rqn2TU2oc+RWXSTAblctHOws0OxkApe74Xx
fdm1I4ZWAiIclzosbZYzcFNBy99ZSSIiiaQkLnoWgHm1xcgHaysrJyQuBAeW2Oj2LbZmNiTXYTDB
fCTsblmgL1wOOPRBtlf0cxFBlal2sEZsJ7aOZaVpohEKgtFsBq+60TpIanEIejgqhh3VwWo1jgIF
dDzSOtPTYe0U1TIzE/JUMgtbuFG80/rFPTroalczM+aMW33OptkPxvQg0mkbSR3DwpQ9TOVDr0oA
Qqr/FNNIuGEB062eB1I6go4WQG6ZwdmGNbAJT/Qk2rVlvq1Lae9l+IZTFAtJSx/ZNHwqa0Nw9AYE
UbU+2Btt8B6EZs2LnXBzAXj7nYetl0Iqpv3xi/Aig/UAN54yjbNJD3rSEKMS6DKtjTLCzhS6hKFj
uo+4+Gr9HGrs/OKm2YCyoc3oYM7TXLzWlgn4pO5EfBRV8Q2liPPesUBB2xS8BD5RV1q7xyjVf/od
rorKQl1J85t0hTY+9FL7CAbKYhIPVOhb2ACx7NU+2q2S4zoyuJxFXmXnvCSIr9SwVU2DGR+tEAKW
cHWms9hbtT5XlhNhEeNqyQ6NEhg5/RkiMmbtU03wxEZoCmsae9nXyiSfGkTLQzJPPkV+QAMHP3z+
KW3i5xSuxyyLyw/54It9WB3HPGyZ5gN0fHLjamU774uH6TB9wDsMjgMktXXVILAPv2NL+LNd3eSH
EmCNDjdpN6G6Qgk6PzvMTzjhDtkHeuX5jh6nD1BmvvUSi6PyDGJ9/ekg3XyiPY9Lk1EBh2Qvnwtw
5Bs5f77Lb7/8pLfGS1YDCTLldrJuXZTcQL/BAgyufCG8eRu0cNoTtv0rLW5wOM3Qp3C++f5G8PNt
ckUuGc54kvzyVa33tzLUkpyIgYYG6WRdtTtw+PmKUSdf4iDJdm0W7fVePA1xAOBoJhNdbvq0fUwi
eueWzuxu2tPJZnu7ZQ7oDpebupCPfoJE1xXGtC+zJ5QuHYFL3HgEsB886Q7rwFFf6HIXBzXBM0I+
zoUgVRCuowQBaUiZp2hmmFVlgLIma5FH8rWJ1gsDo3V1OShGW2YTJJUpw8jkShhH9suPr+bHEbw8
JuLOWlVVTo1LWZgCJMU4vhU/ABqN91axHEBbuSCQk/t+fa7agsyIECpuo1qWiuPWJXV6dzmczaw9
EamlgR8kD3R9OdpiNun0LXzcy11KbEy3Eq14E7PguHx6uvMvDtv09dgHfx4QQ8gBzWj2LajLYFMl
zrfUHp4wJEwbzRjUwWlrnIOakS0VBDKE3fPXkBZs6vMWxUVv6nua6aWs44NvoD293BDPV3//SZjN
iU3iowuLBzsnWkC0RgcBOoDEojevwcBGOl45B4YsKIxBmZ9vIjJKd3nI6uZyT0QVHH0Mi4v8cpvo
Bu8uDU8akUseZx+XEfpb1frg7fPqVMxU4Yp2woJrVkN+QWLq5carCnfFBT4TyG71rYaTFAUUStZD
RM7UKi1GSskw9WkdAhW5/DTMz9aGRniFN8KfGOIGFE39GjWs/cYI0qidWtAVzZY9Bpya3WU0uHzj
3y8cxgVPt5BPx/ZVMU8ZRmM+KprtHLT8ePnj2dcun8qFVowvoh8fTS1R58SK0m3loNVCR43OicmZ
mGVqlKOPcZGap9WcgXGGAUVZgYV+l85PXm4kcRFnZXjbkm7jMkn1bQbAjk4VorIR9+jlJg6mP3/C
tDeCg/r+MBSzfjXIETr+/IKAwFwsI1hoL3ddGCMlSaUHkzb/ObDr/pwk8Zumt9ZuyuFhLC5PuJHA
G5Gcfrzq8lJYqcM5CmwspLN85MezTktmRwWekUU52hTNHFi7GiEjThN/JGZc3Fj+lN9NTnJ7ebg0
sf+RzKh/fxW1wie3S8pbM8jTW/Ttz5dXVYDNN3lv59vcNZIX/OOrYlPOaWbVnOrWu7RPVOPhuvnH
3ctj4/zE5SdWTB9SUOm/vOLy2svjP/7Dj8f00f0YDCgDUKP3nkOpNCgBd7EmpCPU7CWLoJ2NhnVr
N+a7a3nmCZRaqePiLqLkw500dG4kvtJ8jJSTzCmBvAvmKzyW+gTnSRbGsk+fuqbsl0klCRDCEL2T
sXPtsRCG+xkdqhqTRpSswtR/DxvzplQF0yrmk1SMd2NtmWvN9QATDHg/I+0RoFGwRq+8J3TaW5eh
Bnqkuko9a+1rib23mjbHUIZyUI8wMGLYgCYde3cy8bytF0XpCatW8tNNOWl0QEp9a0SYz4Xl7jIx
YA5N75weXZJHGukihabXYm2Edi0kiWohyKaw+bBsDZKhn193MdQp9imbNL0ph4xdBDwkOTBnN11z
JfTwNPb9Dd5vifu+icO1Eji1TfmtSdNNalpvbTJGa7S79ki0h9OZ3boL0J/28YFVy0qUilTLgXXK
iPno1AyTu5+7D/3Evj+I/Hsf7jYi0xm/UWCLTIslMSE7LyLYdpzwNc1OLmIHkHNBV6iGDwoOcM99
t0JKlKwLTp2dzMojsK72VM03HPrgQFTmusbySl+n1hj+aSCnbrkHSEWRtioesHhAII3ZD5vz6TnN
SXxRN2Yk7gGQ82Bzlqwu2SkgVa9NquuF6kE5unvswy+poIHU4Cbe1d10VoEpSbqfKFSzP+3xsZLF
A2QWS+Ju0kB984bx2kRBfbrcwE8NT8DSL3ekzHfxRHfOG4c72YPjd6IIJdVUz8wHTgwkQ/6hwkfd
9+IhE3M7Csj7qdbs8jSRorbxTIIfU0S2phseBTPHYJgPJYztRZQhds5JG6k15e4vZ7fexgWN5K+Z
oX3Vsb+tARGtdZzGe8PG3ZQgAokz3ht7ggMGcaSLs1nJtn24I5Y8hPOfjkZZncr54zjA8Sl8geaL
TcIgtPv5X1yP/k5Nw7lvXfwYLXo6ZdOi6gr3oetplM13AKLQ08mqb+ZwNYYdAqjaazYacQunKe/Y
4BAPsKyG5kol8kD2T7RXc5g1jJf4RP6Uv/7+W+ikInXrTiqgFy4yoA5k5wL/4isfMmJYNPcNM4G/
wR9BZINFYGZW4ISjuWOfyPeyT7oHxSQf8oM1j0qxVtTrxEP0nIQZq/cOvX9BrqSB4TxEM4RNKvrs
AJFT8QuJ60CDmxrjh+WTsZOHEBUjf1maiA9gnegnPxOCTi5HByWDR5l0ygafVFIKeKwWKbrI2Ec+
uaorSQLTfJz1fvyCYWUztS3MUS9/9ivJbrDtPt2YEr9nH21gGIcSD4MVdY9w/j/m09GNsgdLzIZ9
ZO7rPCBTS0b6wyQpviCpWLmE3ZBIwx9wNH09kXvfSbc+DfONXgfxli7TU2xbt3aSMHr4zg67oLGN
55FHD7Ol9KW7qpvw3i252AoKaIHUnlFD19D74nvh29esd9ZGGnzUpJUi05u+eE/4pVcdLgCX9BKW
CHmxiqIOmbRWoN0cdkbZD7u8dV6RLl7XpgnV3Wxwk2bdY0HnnP4gdiP2Uu6pbWLv+0++g06fjiDZ
BPMTVs7u2s+Sd6cYvxqNC5HlHzezHPnk2NOfj03zSjmTYAj/8QrKG0cRhIROplS+/NB5NiuyDVgN
1Mv+zRyaZk3PmwptYSxS2TynOdhyFkmAMSsPZb+kDmLT9YqCcDuN0Cvojj+lcczWUk9QoloVFagx
ogAJxNDsKPwm5blx6hfRBeWOpNbjZBCq3haY4MEF3GmaH5+KyiTZRzY11Qga9I4mtyZHjrQBd1V1
ePULkxHAssMbT8TRiVWnhQ0pi1aCBKEOnscRYThFXt9GGDgZtlyN84Ewpr4/KdDvGvRD6pwFg0On
wZCPVmZq96fIjoaT5eB/jrMUmkJ+rAIPDwhjUl9p5kIWdbVmWLBI6RrcKt8NiXyrw5Ys3rpd5R34
wLYnGSyOJ+qT3oSr3vDidiOANx34x28aEUNg5lwWuHN3svDvTfUcCa04Xmb21KmbQ8rbEWRnrKAL
tOjTcwIOypDckelJJckaBhSIdD9DMQLHFBRF31A2zD6NuJIbu7abk+wL6n+WXlPcyQa055zOl9FZ
0SNbISD5IIlhmxZZc/ISvT6ldSw3ms2EPzKy6+1wTUAEISaSnZru9RS2LbXqC3/fc6LgkW+Iny4M
ZiB3ZwikO75usmzNabSVvSKzJ7BW3QTfEbsmRebhIg+rTlWpg/My1Tef6dyIm/taMLN01GLXpU7G
iOu/NTblciDFi8rrk13a6ERXy+EUVmaKxt3nx8v9OGWVYricC1aUHVNk9WVIedxFX4Ysm8nLYC13
AHO6CEf9LVHYdHhjDFueBnzFCN8z4vJMuAYA0YJpLebvI2uT+9Sgu+I21MlNEnCIWIHQ2ln+yVJh
cBIWZhbfxGELZ09GJcFXHanv9RwpFQIeBDMMH9Dlas9aGV5pNapkLeIrociE9iOGVmFPlomUyd43
jkMVDKk9KgUWVcCeD61tWIum40q2s/a9I9CRqLK0XEVU9ZbYvYfT5fMPxhzxDjwTG1L4NtIGY3cY
nIeWdUpB9Cs94OGOndsO/p+/q63+XMTtZyDndr4N+BHS/njqJKNZBxxxkfrqIdQpTRgq2PY9wnpE
JFvTt7udHdpXmsuFXbR8lb1W3sMcBkUrmmDdoG3mfNAOGD47WmJNtEIaXa3ReB7ZndzErUY83hzI
7rLZSKit0l+u2jXbJAgIvfeMlgsKFtVT1PV3IYGAOw9IL81Z8rMAhRTAOKfROsXm4O78ZGYNeR+d
5AD3k3dIqmJdh8RhhckULEmFbwlQWbkliRjWPOG0kf4SqDaF6xffkmCIHdVMgDcE0VUC/nlPHYNc
qwot3OADVkzLr/PUaJEbwJVBtQQiytRcxWa51Tg1KFkjlyOMxHsUBR6Q0oMrGQhzUfTMMhuz1Bhy
GhduYq/hMIDRwPlQLSs3fgVhr697jQW5LBUsGHLsEJlBiqSUtqJRtyqM0gbTi33UCzEeQDQ55FiI
SMWR7OudYj0MwALbodpqtb1uDI3SHr3Ule0cpcWWB8ov/Y1CZwKaaZTBO2EYnOYNHY/ODSEwxGIH
mTW6aia2EpxdX8kEftH90VqXibfqFcZXvLgHUideS0ozXNnTSYBWnviOJs+kHMaBE45BAsXgTceo
x60V+OJbT4dhYeUz4UTlR+GMcxqWP+Hmm76asvbY/PTjZrSLz8tZO/a4zNzWx2rPHz81YwXeoS38
gzsxqgTzJdt7ih7CfHO5CwQ53RSsZ2bFT3bqDCZibJqPoSa9U8GKCncRHnBDas5xDAv3mCj2nApR
wjzE0zg11kHB4uL7sD9Pdt/X/5d57/uPl6cG7AmxXvTk7/D/sihhj/B9bpzvt+7cP3ET0kysiWHh
MpvWUxbMUjos0QbhGQR1HsZ0VARSJnhQq4YETnAvGUmEF8Dv3ytlly35b4/92Ktfyl0/nv2tgPMv
X3d54se2/8cv+O2xH7/+x9v4f3/s//avXV73o4D341399thfv4PLf/uXB2KwCcmETjnRp6u2tIWi
bMFQt9Yq/amtqClmxMXBAqOnGYPNqrTy0MOoPlRzjQWiwevQkwKm05UZuw8LEWw0WeOVRunx3szj
G60Iplc/tSHHUmOB4y+8x0yTawgJGvEyr4MD0Ut2sPmD0gIOKfhN0vOuYtlld30dX8V1wTJV4ZsE
rqJe7WRwl51lyGME8eaROuI+sMeePkkKfG8aO4h0BQNkMRkbwqyWwfyfKJwtQ1llz1FuZIdWaOYK
Bbb9qunOE1jL4m4cQVxLnE2Ly+PpiE61VfG0k6Z778J1X6qqVAdWXAAaqubVB3e3i/SaPbd2lw3B
cw/DBts7xSW6laCpCua5qkPS49l4YYgvh39RYookTvbJq82FTi5JEtflSyt9d11PBPaJQKeo0mgv
2kCkbe6nT0IMNbO9Viwvj498WHSVRnRqpnx8Ij1oac6vd/qOsdh28GVyRWF0TsZXLXcehyjO7twS
NGBvDTo53kN1N5b+3UQ21HpUTYEnDAiOo8XuqwMFr7KVeB5C197XdRuuNZ3gUtcyH5iKscp0VXWK
0aA3MQZ/OE6XT6ZnfnEIJrP+fnfCUFrF4+2I5cWZPH1bu9oe6eh4Jn/93mphygn6JVUA7KaTMSpP
QQAD6XMFVEQcKIQl41zutcfYru98qwrvwPRWN6J0vmKxFS8jIfXrKnW8LcYUatZ9eaBnJu/7xrPP
aBYgt+TTTI+O6lXRfWsbDlhhm8GBmEjCpyrYb1oz41rps6VNtdMywrmC5mgNGv7YlN5vpEEst4Iu
fAVfhhnU18d1K9QNPasdtooQn3bGJEXsPEFF5Za3SEqGYjnWRWQvmMl7oOzihvDG5p70xX2Jbmtj
x2QgFugDlmNMtzdUvbXzplbsC8Ae7AwLih35boxCdndkoOIAD+XJJ8dkRv25L1FP0pgK0v6Y16b+
rNTt5dALWqH7ZAIxr6LGeelKJr+ONte5Syz9vuNTjVYMU6CJ4RzpNmsfSv0wA8NXMLtykXvJwUmj
7pXoUXMxmBpMHRwZ+3lmgnxsf6NBvo1YWR76QlMvKTqbnmAodGeY8inDXR4dHYIXcqvDhVk35VrX
J/kUua+W9NIXI/g/7J3JctzKlmX/peZ4hr4Z1CT6lsFgL01gIiUBjr51OPD1uQDdSmU+qxzUvDSA
RQQpMkgC8OPn7L123p510Prr5enktgB0HaX2lmgOvkc3zw+0TVU3/ovv5uLmOLDK3Pn1wa/6HSdM
uu+0gBW959pUufxUdSkemzhwnx1CASisk4+pyM2j6piAz7qJY+Caw8Yp8KG59K6gjHM5NFPhvtei
p5Gil69WVqqbkbg/UYMDh+5WfT7o85aIGRvttXfd4ycCwmZclqfp8DLqrXwzAYhsgCx0myBiKaWc
wsLvtS60H6c8uA0pNlzeyXvHP2ppOz22vSUfafE/6wVjCH2IjYeJyJH3Tv6yPdg9YyqSSwAu5qYl
1u/lm1WVwsU8D/fbiZuCLjT7nR4Ed2dpmxdrVPZ7mrzZMdq8Tg35WSTq2DsUn4nOhdvGJN0VzKvg
Z1UMgAqiF123sS7j/DQqf/jmsGqEzF8g4mW3xvZ/k9dlvAtbOHvDMfXt8pQMkoRQb+uHAMy9C5xa
f0+ROTQKo043dNGlCElr8kr9y88b/x0lzbTXvU5gMqCLpwvvPfIZbJBNEV1d7tjvutw6eZi/T2UW
Xl0fzXAcR+yq0hhBd0R710lNEMXzLx+2VsV+viseGkgpb6YEW0gclueRIGBNPcmSGVdaaGgH6Pds
70arPTUDSNGpNmG/K+tkeTSVtLy0TsSBB0wcofRUdoMAl3u7zqRXoU2YkRtkOp7yCZ71Ss36hC4t
wz1m7R1OXF5rCCxmR7s8Xj6+fP7y6P/2dJy/2r99Sq7Rd/3zxf/t/y2f/V8+nEf85lyjIEJrHojj
ijwtjzo6ctzKOMj/fAS1AxrR8iJkPUzHdurQG9flozb/GCFZO6coqvnO7FevgWS0yy6/PHXzAf4/
P+n8aHktqKG1lyaLkTuPMxv6OSfUFd4GND1JU/MgKNR0FnqaCQeLPJpIN6jiuYNDJ5kPNH/+eSRU
+tFYZEiS3k7fdk4axtlRnzzFRr406NgNczKyH2RwKihSV+P8NJsjk2PLrE9/n4qWgJ/h0a1cEKy+
d68KzzzpQjEC7mv75se5tzOHeDz5kWDEJtnOE3Eznqyy5jWFzzoIwwtaxxwgd0vE9/w94JOy8rTR
5/Id/37bv0+Xt8duvGBIflzePxBQ3pfXYa9fHjY1iAG2OKSCJTEhz/P06+9hea2Vmdp1k3pEqYPX
J8mPvvTtI04mpoHLGxlMn5SPXhz+/sD9iEulFNreXIZq88HTixzsLJwwcrgnfYsVojoFsp72Tco6
MU8c3XneuTzK5vmsTjuImz+99HEZhMn4KmSAJGTWOCwHdP1MFhMkS2xzsWjYIvLXZk3+nwLMjli6
K63DbH8JcpWfRsfJT8ujvweNSJMTa+9bIQIPIAVnWpzwEoCmeFobVUV+H7v9FbZlYMINV6qcI2iW
Q/efj8qA6A6L4FBWDtAB8zeL+94fwafEszNhCjfLlwa0wXX497v0BiNOK0p/LCfxciBgCrP63+c+
LD/A8Nmxms/k5ZwOHB2iZCWhnXq9+uek1obwK5zkY+XkPZPDkfOcnv8/Bw1vybGB+hFH81iwKvqT
A+3xzyNPs5kSuvGljD2dwJoshDqA0p3tpdB+uq4sdGLODaQBRa0MbZN1ZnJsafMynu7+fB2fGvHP
o+U1+v4A7pYX/+1z/Plbq4rersFyvQmsTJ6Ww9gT/P73qd8K4nQVO/EyYTZutAyFS9Pu/3m0vOYn
JKPbPqsutigQAfNthty3Y5D8xncN6bnN0c4zdXYRjzDRGVrzMMVu3UCiz0sabrrZnapMEIKLqCuE
sbDqx4b09xA2XSCqE3VHAMQ3fxxdNV3+HuogIR9KmxgFBr1xhjvHN21LssfSCPOcGZ2tqb2XRmSj
FGwrcPYGspZSw431Ic1OnpdDVZkYt3knH4CA/V2Ray5e6dI7T67y/jxanqJs08HT8e7wntN30ZKz
MX+GyDzvHM2H5dHyQUtk19rXzX2LyZaNqtjSKTNWGh7CPJpbq/fS+oXuv94XENPu1NSPoot+YqTO
90J3MozwyXDQmJpuoHPgJCy79OIIfIVCtEzhZASqZwxG3spPJS3jwmTFPwqJ6yeVkfZo0zvnSiH6
ihpWVYm2tZt7AOXqMzJIPSE1YzizFWvukwNw0jEGhpLIXw9Jiwq3lCLFW+ZHO4K+/F09nt0BgKKH
7mejhGqebZCKhW6IC404iUTNhNxKK+omoGasIg88+vJ0OYAhfyBdUUPthlal6RJyUgopb8vBwDzx
gIQUFTVLKP5wtJOZDo8pJ/qEvudaj8dkowKTjgTVTQHCyyO9qS9f+zEeDn5Y3Cxa+gfXkFq9IgkD
vsgIRJiImvQCMPufAwTsDLtR+4UImwbq/LoeJuifgHn8/VTaMcM6wmmPlKpuL9rccV0etW3U7xta
6sU8RLJb9Ywkedg7bPEQHXLw7cI7W2BC2cbRNx4n8O65YTBzhQKH3afr1douaki/Y5tf/rwYokI6
Q9Qy555lNncv6fmC0mekttYcENg9c06BBXmbe7coCKJjHYi10bTfggzFG32Wkzk3VbzW9M92rNPn
EvRBezzL+PkhMks0U/QBRSa5zEINfCJvKb40EHAvojN+tp0BCEiggponF1KnWRcbHVoCopzWSRl9
L9P6GwYi6/LnQNTRPmfagWI7RPySa7gESQfAXEzfZ151L8AZ7iSXf+DaYcVMIdQth77YOYaXnFwC
ADcW0vsVezdkSXi9aIL2MMPI28r7XjsZ9mDuK9c/VSLp/xz0TkTGOlN6QZsffqGjdd/Q0fH7pYF+
YnpMnTY/8kuiWaWN23QuLOzGRupLV2qzlBiazmt/K47ltcGscMZZQEuWYgNEx38tO5aniVn22yB1
vopFUrKUHH8ewhxq9hNGyGXtDnobDuCyrDOJRU0UP1bz8r6s3xF0kNOyfi+PlkNsk6GTglliJUbB
iqfiG3CLmias/7J8GXsucZTRPXq9o3YxiXmEns1fKLeJ87W5UuZMHZMIkrlOWJZ2OTVrQ0750UJi
u6GhiVyiAgM8KYBvVobm1YDos0ZjyXg7hXoNHv+UuwaoW7f8rgqUNJHX/hoDoU7J/LHlUdENjG/E
tEcGzYKqzwv3n4ctDoiDAzJjshSegWX5Lgeg+FEwL71atPOj0AGm+X8W8mCuIJclfXltKMh9bREB
ZiBLOOXnjy51I8OZ73HWT0h9KSURnLEhCp0+QjCXKIAnGWR8PSFGAQEBC/FSV5qI/NcdQMj5JpJS
uBFpiNaYw7J+mPPq7nTTD1M1/LrmgzH/RpYPpjXw/jAuZ6kFiV6pFR+7Wdoj54MoZvnPUvVQwbhH
4R6Wekef66Byluosj5bXlqdG1mwqrRoOZkgQ46GQ3VMbN90OBlvHkN/EO7k8tGBsrCRUfcYcyN7j
eQWcPyWzWMqXR8trdY5vy6N+5lTlA8sBinh/qufD8lQj3n2DrCBb1R1Tvq2tsg5Jn7dBkTQB8Kxv
/1aYJ8jdU5FeMsN8KuATruM+rh4NwptGpil0AUzcVezuoiiRD+5kfQyBMs4mQYrpgJqn1fynnqE7
WOLWg1qmBVT4hUeKKrbqdaaNL5UPp8uyABuaNI0T7jwDo7Jj6ytGZVHnM5SKs+tyMIL84tl1s6Kf
p7ZAq6zHqmpo/LHliGfRXD5rDJdHOuQepGFkv09Gaz8MNdotv0UHgnMmYfAw4HmzPzzP4pq1hDz4
NVY3lNXvY+Blh5YwrEuih7Spa+vdR61BuBupb8MlTMiBGNLGP6UIS1eWLRXswXpgXj4eNETb1LHA
0yKVWiu/oXT2DTDWg/hduMNBCrrP6KnjR5OgsDXKleCUsliuBoP4J1/7ABZoHPykzveGjl0U+ae4
yaFLn0o7fU0zbrEIwsytzMZn2CvhqutTMp+Qo/qXRkv/OZhW/t12y23E2G2lBMTFWJ/otffjPWWV
aRFWv/dhzw2sYKwVFOZLkzvNRzMCViyJuFsrm4QenQBoSTJSiIFQDfJZtcGPMU76y/KMkLRw3+XM
2nxoo246eR9mi/k6Mzz7ZNWZ97HmZBzukDrdja6VUINFfQoqQz+YA0g/D3lwNr5nUai9FVWvmKqH
3mV5ihlhbyaB98SJlrwkebWxrUF7s9tpE2ik1FW+be5rsyv2oh/VvQtmLmlXHWoylXBkJvE6sn3/
mheGcU9j7VOLne8R0UTPWV0iCE49+eo4cb6l8PGuWe8Gx1J/otysbn+sXbnOoL50K3Xl69wnPEds
5cS6kMRk4qF00CqMxiEhTvKcjXl6GYvuoYvFUzbX2jMwbB3YBMWqQlc3L2NQO1Ri/J7oGHLLcXpL
U0ZYzqDqtwwXeB4bhBIRNPK2IJdis39RvjjKxumvBQGuuxI6BJLfznw0bGE+mj3x6yPg1VJ7aQyb
jjWc+C0IK+Mk0hRnSAVFdMxeWBKtV4kWi+oIslNm0/mr3AIo8RT454AzZpf27kq5xVutxmw34Ul9
4706ZmM8jgOYKsgb1+UQTohyMZvX+7CTBH6Z6W0AAECN7ANrz3rcGYANth134ScZxU+osMPNpBqy
f3quPNt1Vz7No2Mt5bhBLqk+ooIQV1HlxA5WODxB2DV3holsgszrHBCYt/IplVDzmeuVAIfUcFSZ
bZgkDlv9Ab+ed/XZ0lzHlzIrXyIX6/NUE8Wp/DY/O1qdMx1FkZ5XEASMJPsMzJNIpvyLLTgy61wv
HlpwiBcVkgDUmd3wAkHw2Z8DDDybpjSm9dfIcF5koI8PyzOWUJRLdov0df5glxdi0/aot60uf6bh
TvhF2oUXE2yTsMAlISZb23I09tBq8a5YD4lplk9/Tq8J99I2anCn64R6nQcy06nu79IlwK7ChXFV
42NKq/Ca2TANl0MAoM4lcPdUJz8wSGiYig0B/LaJn5ssS46Zp+2LGMVjYfjxp9FG74NbPIVWp7/a
o/vsi6R59t1WO9v0wUjzjTBiIKUnproA5NJjA0aKpQDasqK0Jl45/ClvRcgbk6OP7H5QD8TbMKoP
I/9j8ISxmZpCQ5dOVevyV7d6XdvoabXXUy149giDI7lSvZotIxEHYweV8mtZROpVyq3v9fmLntwq
XMpAYrXkgie+gzAFPN50x2Kdh/FeZL52Xw7JxAaHhlw/Oo9zGuAr+UibrgdL5bZCvRqwWhmP9Pfl
Y3kKv6Yf+rNWjGeA6OIWjWF8M5XLZMSD1b48jZzpnw+AG7FpXujX5XU6wfg9egxncrTy63JovEib
hVzz1dLMDW0DtxLFfJgwtA4KN39SzSt6ju7Zng/dxHoTgznfy8Frn8tOOUgb5MfyjDaeuR0VEs6Y
OFVnHbh9eCJ1wy0wTtTp0Wf63ttkASTtiOsmVVdvLIdyY8/Db9sepotyJ/6GwcEj4hDrNxyG9fKw
zLvhvDzCdU7Y+WD+tgpUPHHoQYXnDooobkq8Y1uCJZyfMceozsuj2FFik7o6IapJjwhi9NvxalKW
XlVjvWVJ3B3YT43XqFQ/u84qjyPKjUdXdMWm7GpuNfPTieDhx1iW5skOxfvyUma4hCvifTq4Sa5d
aL3ydPlvSg7//DfTBZBulCYpMLpF3vgoYtxCXfcMNyp6yHC5hibPlpfs2Q/pIZY8L68ZXIJHzqAI
JCefsryGWpRaKpSP0xh3z5NJhRAXHR2G+YtI2liPqWlvlw9KEb1FMSWMsGM0YmzRcweqox14z22S
TZvW07TdFFk2NJNk9ri0+tmqaVktn1I2pv/cMUGfQOTel5eqgByMGnz1IYhr/9nM0Ky2kUt72l/5
bhJcmTzUaAwK5JKEV3arNCE/y8iGI/ZByQB+HicrgMiS3LcAmu1OZVr+qHAw7UiPxlKnMKYVpucd
Geibrzo5GZoBhQAgaY2zz/UfvGTwH9jzs6UuQfuZObbDyCvOJfjGE7Ci+CGsNnGDRUnRFSWccRs4
GDzwTVjsvwqVm9vKGn96YVlz7aT0vk/it0wkmVCsYx+ZASfSTOoMLkLxlnjW3VHjR2eQu1FIJPAd
lpo++5VQpK+daXoKMq/dTE7yhAvQJgmUWlDD3ZKepsF5CxIbKrOGwHBokC6O/C7LGH6NmcE8Rrka
5miJLA3BlKc3yL1s1zhHT3kyfSFRJKzQqM1Nf/JT722oaxvaHpT7jHjiyv7p5OauytG+630P3qay
1+2Ej6Lg5JwK7wtG4wT6GnpA5KsvW0XBAVUK3OkMVM3gyJs1YZUdQMuzm66eQjSESMXO42AQOmm4
cHgr9ROkI3hEMyNY0MYSqlHbrDzY39gQ050vbJtWPz48jf06d93+TPrVLJotm43v48bLK4DzJfM0
N1d7fYhIfvd/GoUHuMe2qnUgp3tq4meGXrJVlkVAr1uAtO3frYLmSA5XFEEWySLxUWtDAsJkEq6i
abgyW/siFHtVBJp3iDR378DDSEcn2IvGuVUipok9HejihYjq7NfBqlCR1+ZWK4evODGfpUamThVl
jJWC+bZdMDgf4QO5JdJy4WAbqRH2hu+OJMshqqwzvGJ26A4oRH06yKb41EDVH1E2lRsXUzaxH/G+
T7Wv4RxHRNSwwyCaUR0JHmp2rkWiYLsAMo1Zc4H1oht/l3VEIHaKmCivb6jZfijPZvZrGF+TV4uL
FVIBddA7kWlYD3bn3MoQux5d+Yb9HEDcRvPkpjLLnZrQ7FX4sqOx/U3+TAe0rYz3MKvPaR5gHIZl
yugKrx59BdfFFSl0r9qCmr85Q5uTxk3qcC1eBHlC+6Gvfyjh0WZz3IGkW4NU39J76PP8oXCzdOVF
9pPy2SmrOL7lRfc2eL244nm0z8qDCelUNZJjwje8KrmjaEFveZP8qPsyg+Aa+Xvpw5RCULZfzCAy
IpKlsAL2++Maye++aNMrrpx+1bQJhUflvwyMulcFyqND77T3ytVfkrIXu86Mtz4Ekwq0B3SMh8Ei
KSsp4HYCTPJM/TOs2T4mulFuknJ4Sob66jYuuOfRlydAqRA2MAoXJdeJZ+PUrtEk8fc3CZceUIRu
mGg+EOn7kYMOOFqKkqC3g7NG/AGtIUnDsq33pQNRz/K2MYTRrZgSLruCn0CZu1iLEZD76Tuu33YX
hNG514uDpeJboRNvT3AQtxAo1yqL4FKp14RomNqFyuKbN71lVts7cLi9jiaQSggmtloItJjN93iK
D0RAcNoozFC1hoSZG+RDZf6WVWXdI9ucVmaVFfvOYWBidG++R7iYi/sRWDFUmp4C12u0iLnBeBqx
CW5IhhMFxJGoo6mMp7VZ4RRH4ND5CKVoT63T+GMwqrU9vfikJDuc+hQfq2I0flWZ9z0q/S8NYRu9
l+S1GbAetlg0wPpvm6n7LRSXPJ60jyIH19wIHDm6HM8lqKZ+AH5OFq8D5EQnFxsU+cYqnzIrGJ9V
apxb9Ivmg0F4+1pSudIr7F7rgPQ2kLrS0qHzSPGDKl36E6tnKM42fynaqANTRMktCajqlm94G0nA
AO5HAeUROPCTCg2Sk1Qji5U28b/rdN2wvG6zBgkYQI6N1QZPddx9yzG6X2AB/Chb52Z21u9JMwFC
aMW9gvMKX9oadDodKOYqt1NbdwQN5CfTu+fyvth+xblGUKeWZw8Jtu2AVJF93fsBOQn6MZmsx9xw
tn0PyMYs4ex04PfybLp67GEdqa+1UIQ/p477l69tJGks5NqoXTEkV2ssd1Ft72unRTVnE0zmlxsi
554q5b36FsOY0T3mBvVl09rcmnQFhpR2pChaFkT3apbpj0joRICnyScJk3CtnXc/L5Gwm/b3pile
9BCn75jZN0Bj8y4o2iO3QO5pTj/swvaJYkCvE5lw1UnqpagaZXmpw+nm0MeeauKw7NZEPN1mt2za
kdSFd8jtk3XdeyQ7uQakoDAnLybvjFU2x1WabNszznKp6wCnCBqPRM7VHS15H3R9TZHdm+SS6wZn
uW8RGEGHAl7sDtWmkfRc8+Z5QC0NJYQTOsgZHU408uiYo1tMyEFJB7RK5oF2xLtTKm7NI2gwi1EA
wsDfAZ4AvFkIVVtBn4C/RUZa05asgjdzuAxes88yg8VkZLJm4y5vXfTRXdcw/cl0+h2eXh7iPvyW
lwlhWc2cBBYfBDR2yzNxzyARDzX5EpCAi7XZ5qo2PEBhIR4cenNU3GvATvsi8MgaiOuR7n7Qofqd
gstbbVBwIs1l0zJjlkzySSd99PFwQyZpa27pLaLDDW0hmO74rekD7YIxOos4Yu+T+vk6CnJs7ir6
SiVeSGQZLGLWE302YqIGwgU8m2AGa3hGdInmL6sdxNjTZxQ4L1HUQ7oqjnDG5EvUPAvTJ/6jEpe0
ZC0KYElTiWjTDEhOkbb3NV3HdPiZOJ92LW+egfefPpO9GicsHG3Dqo7qqB8cB7P5VK4Ev5y1ptvn
skZa6w/WbwaNJKIU7rRXdsWdu6x+05LdTf4Aj6lE2w+/YIp+GsH44EwmhhwbLUWqNRt6u82jstAm
aA7t9xb5QdBQIYED2FloaShG7B2tWVAkvXQhhXO5RJ38GruGQLKMhjkbztUcLZ5b1GxkQ6CqOCit
JufGP7MFn7YwNM5NsEHsQhs3rucFKWnVfjDdn1qWHzLDdnetzq3McMdfnTA4K0JHzpyStd82n1JB
G1U5o2mY/wxD/fScoHeHxI3thciqhiE1eO+A7OM0b/DUJJwHhQW93xbf9Zjblk9HLaRjuc4QvTb4
wzb+VH2NqL4wJgK1JCzcz+JHe1KvuWu92QALM7KKVm0X/LbM+PuU8p4jHzI3caYdkwnSmTJvQIJe
WfxBirfRmQNkSbQCLM/p54iHQQ72JuntU+mYN+Im+qPEr7TNdO8ny/1jW4c/RRQYZA7i79Vb4rTj
kqZA5M7DcNQxK78wyVMLf5gxO7sWD806JZULrlm6sQLT2MkpuQPs32vBaCHSS+916mwiE/FybZDN
gW9Sx32O6qJJLehkyWfjtm/TSPuRWbCIUATmiejuXcO9Vkl7NmGwIjoE9OS9pXag50HMd+k20klB
MSeE1kgCN0NZ/yLZhMiB4Qslk8GcMNnEaVATqENZW2r1yFLekV0nBpRA3QF9IejuUANvrkG1qJEK
78nAYvKoFdtmjH8IG9/HxOS05xKjsz5do45vHVXFbaAvuHeM8h0x0SbU611e9puusQ9YwBhZZWgM
0uLW19K71K51qqs+WheZgX2Q1OYUsOG6U+DrCjv+xnhjR0Y3YceJfhlFqm61M27UGH4bRriMLePq
AbWQkfxulEvTMEG5k8jvZftMNEePWhIApTMZ6q69kAk+bh054CCqKZbakuugiFh3cgM/gnTVuejC
nUrMV98x+EFQq7EziqCaOv7JTtmItgorpua229AubpqdPuUAmz4sMNeMXPeowsI1k0q1zl0b35rE
EFtSYq8IwOUUo6qrig2xOtcB3hzZbtgz2Fu8KjMuTsL7VTeYILykRPtqczFkwrA3zGv8FQAIwRDV
T64a6uWVaxdbQ/PvtSAQFmrsb7+XWNGGH6E3vGRT9K4bcGFkZ31pgerg4BTTI8oBd+8Sv3EKXHQ6
fZ0DUyvrgjeZinUfFy8iPBqSuIOyBWqapdH75LmXYNAHeA7ddyNii5dg10gbbAV+fYsILT016qri
3yEmgmd9Pi+rICt3xlz5KLgMzqTnD4ZTf2N8DuV0amYOOo1n4b7xG11PMWBOwpoRWY1F/jolMa4F
ET70Sr/Kwt7gKYN96bwl9H9iTAErxaCrrASjyCAhjpcUQ/KGrlU73ooAxuzQt2sKvBpiZ3isOXus
kZ6Uq2ZperjXc/JCROi99lWSHtnVV7RoHIeBj3sOdOt7jGSjmjvqKeWTdEuAzk37XRKuC40cVoJ1
xq3ZSsSBOtRdME2E+wpu5Lm763WapE6WoB0HmlMio1hpZY/UU2CPZ/TUK2xaeUjjupoLSbxpRebu
GTZw63I8ok1Ib+zhBpIZO3XbWK/WWcTXqR2fkio71bZfrpO13s3KRJF+ZX3gr1mdxD6I22lrD0Tx
6D4yfylgsavSjrdt9pKwRKEwcIgxaOO7mQt9m0Swq4L2yWgD/viIHhiaecEmTajJhwAdxOgfrYTa
ipvTUWNPnofqt12i36OC2nmD/6kr2ztAUUn2ZXoDXZmvXUf/Ce7VxoXCrbtpxw+D0BjVoFdYXhbq
i1bIRFc3JckjG35EbaGtYfzP8Vz2eAxMrpjWZcEeJ9ISqhOr+4DLovhEoVSxZUxXZM+Ou0Ip+8CG
+WvGWHtht0/NzoTHy9+B4lGsimrE2+U7e8qxcq/rwT7xw29kys0Egux5mNzrOMxN1cYH32UxVWEy
FQl0mxmDvkNk6yGaMJZDjRDZbaBYDAPyJYHmhw9Eolo7nxvcEWkz1gZJQss8oOoDbq1ykDi0dA//
e1aYV9/+Husq28QgkNKWNGq7cLf2SDBopbucYdceWMujEmS/xwYWMadKTmVZS3y1+H49thNoOz6x
3HZPI5isinckQxv6ZBDPeYEMStq6aHZG439WsRox7XLPCoyVM1jerh3IOOUmx3I9DBtPucZuanzt
VqX0Ey2XYEhBdrbZt8+jMzZ3GEFrGaEVVXn0KHVSfHXLunoFCDs1JFzH/jUiBghBLwVgOM/bzawn
cCEoivXo1tkhMbutJutvvccMLCILj9rsXRruCwSs4R2R97Ut5ig9V72jw+vPQ0IMgQvdiJDDz4Vp
9/95/v8jz9+CZfg/oxvPY8MV0wJv/G/oxvk//UE3+vq/TB86uG5yszLAAYJn/ENudIN/wXR0DdTi
nmMEjgUcsMBiEP/v/2Vb/zKJr6dK8X2LRAAPruA/4EYr+Jfhmf6MFeSAacL6fwH6O4b539GNwE0N
w7RduI0WX9FyzX9HFE5GiOzPiXHyfjWqAcuF218FHU07WRGkw4xZRFO05uYBPYYBlKcGeq5VYT4G
cLNiokXozFF++LYYnoXhkZrGZnwVhFa8wWVPMVhOw6H1xmDjayOQLRX8ijAIgiebTtzo45rgDkjC
2S4LbmXhn8qsba8mGO4m8Q/p2H2CpaH6yaaJe5l/xvVGPyq6tsGMu3P9ZjMl8u42w65FJcTUVR3H
2nrNEM/TRJHkjJVfrobP1JX8GKQwhsa97NkdVKFyDnnZ3Fw3u6dB9dn1TMgnz97qmpArExTJtqv0
p4GQw20BtWsd6Q3xPLb8yGHrYiFo9EPbqm0XkQFti2qWc11isDW7ce4pDTSXugS8b5rPGr72wxgD
55Q4uXhmJt6cOwqhxo6Dle2/NHYYgz3pYIaw/dngA6v2GZQQzL3uLh6DN8wxESpsDVmHc4oK/y1F
pcW9J/+qxUjGWlN+r3n3vaKQr3B/UUV0VIyOBfg5vA/S+GVYXnhEWYXa3dloSHooqskRBp0184sJ
WtFhO2ybWtvkZp1cspI1vWvBjeHTrZLuQ8gxOhmTATwxEmy8mTMPA95vnfUSRyhTjz52dwAHI4SR
0BuqQ9c76WUo2BghmXa32lkjShnIL5E5+blqgUtWmq8dbJP6fSp7uTcj1gnd3tY6IjszAkNi4TA+
EBiz6TmPSIvfccdzsTCnn2EbgD2sKScaCeYJmLY4JnHzc1IkYYkIDkfiakfeK2ToJHyRba3de8Dw
2OzFOqKjsqJHSzVaAXegDIEJQD4MQd203OfsKwd8xtqwGfS5VnXiIhUzXSvbmQCdAbJpv9mb0zz2
RlJjw+oVAhbULW70ZuKhdqRPkUHs2nqppLsE2mPW/I4dvzzy0O9Bz9fu6xptrqDvZJVvLlAVfgXh
K6jLr0B2ySrVPQJ3HfaE4KRPcTu0qNSIBfUgJUCblicvDfdYoYAIF9oHCjGxKyZMeFVgV6ui4cfQ
NftuSf6uvSM/aPRMe0bss4pXK/eu1J9jU7waTTc+VlBGCU+ExK+R3pQUtOFTN91FdOAfGRFaa7rz
V1gF6Z5Q7ficP1najUuiX+Ov9YEAiH3sFKdq6PRDbiOkXVnB9K2Yi5vGJ2+xMXEt9km3k+80WAww
J6gLzcA8FphRtvlMhnOCUpygo7Dv6N7RMOLTdo4EsMRb13mOMnryFKrwUxRp50zkwp1M9RulVI9k
F8kvkrODha9CDCS8ta4fb5KpGvYD/TZKctNn54NHmGT5tniOXWQlIXQBEwndRu+trzG0fwnyV2d7
fsuZzHjaDEpUmF6wp1osT3Ycr/W0ZEeGEIiMH3+V1HH0NFQPPRTbfVn6yZZRR7VLBm4wakQz7dFA
bRrt0zC0G74hh5WY4pOY5nLHdMylXcjeitQ1YBWGMVelUMaH0CdatXX3aNoPRq69dwZkEkj0CdI7
n9K8RnrjVffG5W2mLQPWWPXBuhhroKgh6mWB4DEHlhFzA2mIVI/G5lmbEG3KZGBCpIcbWWhbl8J5
1dn5V5mUz2JqmJogIrOi+Ezrp1wVACnZH0MH5BabNGN/bXoJrKB7q2td7hy9OSAD+9QGWKCk7dEn
prDHi0ublzFFaLZ3YXrhCmXGfbTcW8S23SPUfN907Nn6AT59XNlPdl3N+ytp7PwxemsK+8RvCY5c
45c3DXE97T9Pr8NrHdUMcr1qPdS5edAcOox9WUUX6fDjSXrKzAMPczjGeiQHVySxdS28lEljvRp1
7tpNPhSHoSu/ciQFuKNIBImlccjRE6/b6jdJeM/NyO7TkFW06ieDCIEhP1Vdmm5Vr7HdhTdSIaAV
IqNTzG/aMVW2hjFL526C+xThpwhKp0danKbrRAv+g6QzW24bZ7foE7GKM8FbDdRky7Md+4bl2GnO
A0gQBPn0Z+k/F92VVCWOLYnAN+y99nnxAe0qt852rTr0/Rpf0lb9sGKFM1LOT3yq/gEi6kHJIsC7
6XlcrEflFPYgluRnJh+F9F5tr//PrbwPm9h4UqR83lP8ZH18aPy838eR2+6o6ok6dLpg48cC24Hc
ZIwld30fgK/RIsnU8sobYe8KFz6U02fRWRJEk/d1c24dLNMx2maWCOspwMGJSeDkBlV8x6GM8zx4
sVO3PXCU/hTYrwO74Vtc7uIlcndzBss1D4aPdepIy+19pDg9Yscw+rby4VuU5jlwWbtllf8UlmwV
lJsth4CjGzNEtRUNgAGA4f3RyXDOu160Pk29O53WiwbdfGKluzL8bE+CCz0i7F5k6KDjlVbIoShO
M/gmXi0ZFiOVPLSkWdD3EfhqrOpvpKES9nH0MNU9+wKUcggL+x9NKLqeQgMLTkFdWAnMRcL3OpRh
fA4g8GN7fGpjRLAg3P4ixEOfYKA7Mn2o6uaaT0Yn9mhPqJppdpkzYMnMof/yIpqJODNSeue4l4kz
ykuEVc1DXLT1JhLfYu/KaKQi0kPim1gYtQ+8z6IA0M8A+hFV2O8A5oD8NfWOaexvU6bdAX7R12rJ
x84OSTQ0kGHnlJaAy3mA8Ps1NVYKf2P8QMZ0544L3M61I4iVQ34XGyIRUHBseY+e2L3EJ8HNRji6
3iFR+yLm4D+oG+nO9XNvq5qQ9V46Uwbo4ClnGFV0XkZAOhmUAuabo7neUEnsi3Fmr6+mpBlkkDQA
62C5NMzYyUY41iZ8Kd0Q+LLGpUPqvePuXINOXVQ92MtZPLZxusmdNN/S+X+OQ2/YLLWXVA5fU7XG
yMp79NMUV4kM4Cm1aC1YdwwfLDy/ydujWYzXu6YiPrcxVZzEghVhOgCHxFQvU8UY0RjoG0v65iCY
2paUD3crNKgNKKp/InLh+IyIU//ng6jTdjkGrgetuNSHStqEH/OAQafrT2izoeKMtGFrgAnSgdGN
m869lw7Lbl1+BFhxD0YvxaOLTTkyzop7qHo32DHZY/sfbWb9LloP+1UEACupGfddxnS6Kz7KKR2S
2lrDpJ+/h5sAZUQXZFhUPDC0fMEd/2FysnjLlCQWYq1ii6KG8AF28C2Dd0hBpCmCQy8RDE/CXXek
O4EmZTudr4PFGM/pD9IU2IFqeRic6plj4cUT4x518BvJm3uKyz8dQD8qVG4eB4uiW8TXIc7+tZbo
LlF8z47cJBQi145g7Nu4/2ArdpmLt7R7rGYpdg1CYA2M4WJ8YLrXbXnzEsPqf/gfNURFYm9rAA8+
zTw50+trZrswH3AfwPog0WfMnXJLUgcxRIgY5th7qzAgH62iuKuFTNoA7GoJ6gFd1Ftk7OJCLbmt
iwIu8GSrg+roOYR0nwdX+cdStnwaA0IjgJlvOjfPdkoO81aJhq0savK1HP+avi0T1+VVmOffIpIV
YSqyeiWcQaZslMc8sf2VkmZQTLEpykGOW4+xAeuYuoP3nI3ARQ/xwClU+dNf5dFN0FZYMOMgC8cv
eSoD1DHlMyjwNJGd8e7s3mlOmdAvTl1yAAdRDtikOFtwCE8hKksXVQEm4I6gwS3AkEeEFcqoV88b
kd5DSN/Elm2zy6HUJZ5sSQZrpCcq/GGLz5Mqh9bJwWwgLJWsrfJBEimEiGUzIkPzzsH8UQWVd9V5
1O3HwDxF6gaVR9F1J/mvCNJs5w/s7luexRbQ48Yr1keCL8JDHhPB4RQimZXvQAUYCbPpMx71bDp7
VrMmxQWEJPVtNb0FPrqbbPE1ABrno4yMSQqLb013qXWog7W/L8lDOljdJ+TQGgwvQ3ZrQcuBsfQZ
svy6AzpzS/r0fzv28q/RdNA2K1U7Fi9txI0g+/5JDFhCRZDn+0G7TzpgfuzklECzuC/B9ySd7tlw
OTgCK2IoXdasoWaAw91+rCQAmQqhyKwX62QFzjXsnC+HzfhmkJO9VxrpAkjoKnZ6sLMcVznQfWrR
wOy8oUCg3GSUHKKtkpIEEcylzQuTVAwkQ3OiErlxeSwq85EIXpTs2YPtp9mD8sWbrOO/YyqRUCBI
fpxQRA0m63bW/KJl1CTLQJVSgD5m657zmsyEp+qS7Ej14BuKk5q8Z10qyYq3n5Bi5c62ZbWjgttq
K/RYDC/1J+FQ8WGiXyJDOF1OKiQvEwIw6yh1L2wQvEHDWZjD4NLiBXQ1DO+ccg4I976GlQfnrcx3
jkJ+ISskGlZ1W0ZhuD8UFWgjsCX3IsAXrG6zLVbJ+7UdsdkFAAgCqkRGdSVNvL0c3N5aT7cp9Ka1
V5SnQNyVy95nHewCNs765qiBpWwGE3pmFqWUjWEJGVToQpRQNIMMB819TUXyhCCHlwR68Y3OvvXa
iqK+KcMd+t4Zv1HzVtw0+JGV/9Pp6ILIbuzdvKb5VYuCmpSNL2u5mZMJB9I4+pTaHfqYoJ7IdNB2
d/BU/wCR71Q1FsCnLjqzGGM9GBTl0Yq7O+1KYFQogpA5kANm4AYkOsXcVpBHdbQH4On1IsGwexhc
x2G8YU0MsQDtE1gGn+Fd5jHgjsg/RiKw8UcNMSM1z2xxoAcWJAGktnrrbft9AKLO1tg6RY3sdm4+
vRI/+jHELS1XGAdb5H4JFAZ2oqalFJX7wtCduxLpHaNTmoexmZIUX7RvBO9J2v3rq0ycPQKFX3S7
nqa+fp1GpoVhzSACDa23SSWTY7sV1yykeIjhZGwjQTmyagY49YIUNNvF/Uh+aH7Jeir1vqRLooOz
KQ9jepqsue/tcqcCxDdz9qKc+qGPpTp2NoEHWDAvKPuJpsr36TPpsJqlEPCLpaMoDtf62tvmMKL5
2Uok5dsGaMAcufeBmchD5xeyfy9cpLNrMXuIAMi4bQX+p3iqeP72o4yA8rUWF6XDSHatgqQa03aP
+QBFtKI9BKHLapZCxIurh0GRpB1Rz5+zpsRqvqh6X2NA3hNk372LUP1M7tg8CICak2N9rcCLt7Fh
A8PFxOteDGi0mrVnsZjZ50C84Q8W19tDZNzfTuGtnADeokNY/A3xvuAwsTA5Pqa8mHF8vt5Muj7Y
zAU5ZpO1W382M1KagHLMz3YEf8MEyWF3E0ICfyon9VBfYzh6x87q9dY3Pdifdv32aiKKEAeJu2n0
3k3bfJqJAo1xwS3WvOg3ZvAv8xKvbJPD14nadwY/kJSW8xKmQ3yul2FvIgBmXhDwlMBYPUSxgnhe
IaKOtLPuA7eCo+AQId165XVFXpRTB1/LtTwG4QSpfEn/+iC6jlYE8URkRF3klO7OuHeX4M9qd/ap
zSaW6h0JkosbnyepMsjSFJ5VOaz02w0nWIbIyqPNA/vOfuVnqYvs1BMrkaQCCFmaTi7hwmx9cdG8
tHiW9m1rgKLil3XLl3UKeZB4gLaRt+5k7i1/KstnoYXTCwxWogJ+IkY6WxRK6ZlY5Edr6F/ygY1d
j4ucrCWKxb6oWIb6EtnqdN/7XrPLBXQ8gsCDq8CCQUm61PvUqsCeX6XiFKnILyFIIH5D1xcvA0WB
Y5E46vXPArRfYLyLl4Z/M7tmyWi84b7o5LFjgXjv9NO1KmiDdIjyzDV4piM3hGIzmH+rm724lBQY
HPSesuWfuXm8Y2S7W6tRfHxQq1JCmbNOadwjzc4efEK2ITLORsRVj0lduj9S/8XXBM8l15QpIdVv
FFGt+p7H57cc/kwNVqJ59gQMTpBq0uUB9AEiLCxT7m8SHzSWxEiH2UiEdfaia89J7CowD/gxLqtr
5/usQQiekqJo1GExnrks7SDuouxHupKpjmr/4B85FpyIQ4Rj3UTbAVEl/P+dJbtrGebOxeQlkZTY
xMwwf6VzeYnhWfohfNWeOU29xo8UuFtFd8J1t0E2CggKnlkjpjshafB7HoQ8Rj1ba3orFFKyLI+u
I965+X9wgfDZ7e0o6Tm+0S8I6xQWZMVD8NmXJcfv/2DhTRH6NwUlwzGUl+AHwe2MuXspPBQTBCoi
osO0l9uP2VCsYAWti9aTe6SzzJOyJJAlGjBSMGDYWFFBFriAwd+Uy3PAE28xCtsS0X2dfJ6/mDTu
gmiXrbmhFr1pOOJugi8T8uW8xb6FtixvtIf1QTBPGmOEJkvIQMK/ZVKUzI0+gBBfRMXv7HoZ8QU6
CwTp5RYDJLdtDMdHxinLPT9+K/K5R0Zr/fPABN2VAm5pmX27GaehVXCXWCm9pBeJg9XKe9jv86Ff
RHqG2ZKeq0EztCfUS96kFLUZwiTspmaru5hkilrqRJIMcB+wH2MU3n+OSJmuM4HgSYqlbSPyIGKr
Ty9bh9Q/7DIuA8zgI6nn9x0xtw9OGnygMOZSx3uy3ip5OdyZbOgORZnmBKUXb92IIOt/jbosOE/S
LDt3DSOzPv+cqpF/6CaC9JuXQZDp5+AqIRK83Ogyf2kp1Dc1UsYdouc059W2p5QHHBJrr/1XrP7Y
HuYFe6V5AbEb7NxZIm6j/aGoIzZU5v24i9j68yOghFIsGyD6hUlbAoWcjZUSFQ7RJEK2SjgVd1iW
OXus/W+Fr3NSNbM7G5pjombKEav7dSPJF6hR+6lOP6dOJ/Y9Lz8Xy32TT29+xJZ8BnV5ntrwJAiE
Ua7dscazMtB4MYDs0nsM7AhRLz/Aqsf6kkb5nvGRJiNkpi2voVvVUHaDAZvRxH62mSEH1XFFt67T
B4Mu6Knu9YOlLUInSvM2kdN2MwEfAalca9NgJaerp/E8BXPHdESmx7lb/xQpXNUag9MglZsUMjK7
IhJMlmT63nntRxu8jqyieAP79/8HbXn+55i/dgVvYZX9jhOzuXEGz+jM4xm7W5y0KHNZyfIotmqh
wF+zTWOnb6n3AlwADr2Z8r2Dk3TI1wRQBJSkKEAW21vfsF0I9Kk1BI8F3jsnfrhJ6yi/8yeW9Lp3
yYUv1ifHci7E1nRffdy9I4i4RfaCuWHZQICWI85Wl1f7qe9DBBmAEeAygMzv2BpNVYjLEiXlobLe
EcAQ3xMjaFyZ02wLJR6ayf/HJS8uJBVXzxW/I8qo+67gZVUWgQF5EWQoHoJuvzqZTAA6XqxxHR9Y
aHxmJXoPHgfWLE59wRZJRtYIgGmAa3g7aUpUhMOHwl2S9fO29Bm/qeI1LaimDXwR4rtz1mT5iymL
6Uj8TcURfbewbYgM+SXEVwhkK6G1LajlMZ19TAM+jDXiFbZN8AzziqXS3AxnGYl1U3nWjCJjskFx
IvBV8yeN1MmC5sPQ1dt6StR31pLu0xh9F5rAGFaRTlRYdUxZOuz6foZC3wKqFcrmwZg0QUR0e0rK
cpvJbDh5nffZl21CAtMLXd9biJHu2JHP4XLwuEAjYDkvG6nTLKEuwqUV0COvY2+SsgA15xedOfW2
9exQHa2xt+LcDA6IDKBSAKXae0uNSWOI99UgKbB9/0Hy7exKzTFQNPer4WhPqxm1grZmnnybllDb
r4KhEoawjIXjMv1nYUBiSVf+MwSCnSKAyjiB2kMeITX3ImqYorDJ2FTzuaxWAroi6zGV4i/4qwqm
aPPdp3iarZW/n5l2R7I0Fu3HWGfIhhjCcg+PNg0tVYywH1CQvoci/vKrBYzpqP/MENUOowveRHhW
deosdkARaTZOpQmgoZSu/ZF0j7SBQNXMxLlZpDil3r3nopEBBEzl2FVoROs657MOLlKFs8vPzNSz
rVTAHTueXVvY21lL+eRUISO8hiniiissHOpTPuKYnt35eQxSiEv5V9/Q80rXf+YxajdZRdiMagjn
UogCK9jpjeXQec1UfWUmuaR86W/cAB7TnEe71sQvoRMSSmJCdkIa4Rxv3tBUfiJHnW5m2qEJlm08
YTCCI5ejsnMYAOGeC7A4pLVLxtv8E3tteSWV+Jv5ZX3q2GBvVMt0REfRntgu5uULj3haE/2a5su8
oS/VexouBk2l/RPTckymnMAt9M/u2F5cqZkMxR3dfdxcFi97kWMz8iHEvV8XDAYyvwZPFYtX/pFn
iY1imzInk7f/KZ7Ag48lfvkp6NM2zc3IYAmHPKMiehoQI64N6SaFA0hT9+TCzK0378cYshkFx29m
l/+tqhmO+cD0XQEvD3l9doEvSNyT7LmmUKGSkTR6TldvO9vQIZccbLWmDR2xmSVyLlBeW38yb3X4
5mcg6AENVUvXXG+Y+RwWvq9rI6vrann52TK5s9N5g3I1R7Bvi8XeZp2NMK9U/zBIEXuk/vPn6VL3
+DzGLPuBkLvVEXXUVLrxfkqRW1UYL9E2o7AdY+fsB/Kp7bz1WLKJC5uUqGtOYWBRCP26KUyYLTM5
wOlReDVFcpPDwWdMdVZOcY2GcIGuFCO1rsJfTDpHOchDxC92UTcMVHq1fXFhMV6wTq8XrB3gYLKg
3RQg4o/j6D00ixPvpbEx3Af1AKWEwT0OHnbBZMx1NZw75fu3chvRkhUnRqPQHNAbLouSR6vsk3QF
nMzg9yH3MnXI+wWDV3BGxyz2fjOTzdxpXqEW2i27xrt0FMdOzwyVCrR1qGM3dTaSAF3lz10KRbib
bjOQOSqJco+fc6u49PHwsqgiuPPi7InQMSwh/j6orX9R1FkJrPFNs6RMnhiDAJ5EfeoZdtHx/M2t
rg6STOVRCeI91K1g6FCApl+jzcRmnrrhyAlMogap9EgdvL03//S1KK9qvqsrMppja/xsrWsfpn8i
S8h9Wy3Z1WuxNNT7VdX9pe6iV3vFfxZMqPREqAEDMIK8X1gf6XJlNB07RyMBP+nFjnccfin2GSKN
7eltAciyxah4s/KkuwJBLQ9Kp3ZCt2Jvyeg+9CfM6W5LqcS8wQYEeZ48jb9znA8uWDUuQ85Z3Bzl
cSG2i5YCmIDpXxRd60V4+5EZzZXvqdpmmilesbIUkhXXloieWmJrtj1VDu5u/BM9HD1Lda8Fc+TZ
m5/TNjZJ2NeHQNfZ/WKTprux1KyvTbiSnRKkcjPdAi/LqnHJQhYnv2+XJzLL9+pWncoVZTwmEGdr
R9NTK4TLAqnSO9k3x3Wtg2PRIAsPLQpcV1n9qWmbGqI31SX2yIHAIVmAlEfF2yl22CHSqRPL/dLx
/0rZ5a8oJOaNnvvvuQrYJlGJuU70xweSCFS6eKxLJKMTEXM7UPgwXmgyDtkM9q/PGk7seTAoJhci
fT0wiKxE2bo1T8tIknIXWDgwfJwmUwjZIusWdemLRp8z92NZS8KabAu/KVyo1Xcu7c22nOZuYmns
HM3kXrMUR1IcMS92/uCZcB/HbMbyMjcMCJjIJ1HtfDsMb9mvqHPlgONb/Drdu97G0PrdBSEmCh10
lza0mUbmhMCxDiHbgG7v9gFrgQqfexsV71Jpf+tL5zx38c6nuTtZEpDyQFhPxwab0nYk+FL75wDp
267JyncxBNET0kPE72j2ScnYCWf6U0n0qQtz+yWSjzlKxJWzntQ4a0eQlEORwyA9Kg7a6aqTmwYj
Gtn6ThcFkFH5AgX9yCiH9KMsfAJn5BMaUF4kQhWeSOoB38VjZBGznPKZ2Cz5gpjC/mU3Y20cxi7Y
IfMHa+Uery39ASyFJyFqnkNLEnoRl9tyQQsfd9GXbme+Yjf0LBq9A7NNj2l7K3nm+FMugdQ7o7Jv
b3DRW8vP2OLu8nP8BUEW/dfT6OYxCRMYXBCAz2/O6heHpmgPUz6/qooVatohjJlcFI4phLx15tZq
Z28hdWZsDjIrbgR1XhhyBKDdH4MAsJWI5KnLLFSjw0Js7dbmbz4xjz5mKnIO3jzLbVRbZEZULsrK
6jWGgLp1NeHxGVhqNcqn2OmOzkBhODG8YZtO9e4t/WeXTwDLSihaYzW+dchloXJy6ONStLceFaWu
soe6Sx/sFC4Lm6vDyHWyNj2VdM001aZvIHGEWdtdJDFvpSXRafnSfs+u/89D0sLMICIyz9ozsxku
EBrT3diQ8ZjH3k+Ts+AYKsEEF/hq7//T1X9tGT4jrn6YS/x8DTUZ8tLqN8cUSLob66OZuUAW2Jgh
CqsCkMVJmokbHh0yxh6HdxUF4XbwCNrqrAnQek/MK1nnyAS8+zzPHx9BmLtUDsavL8h36wsWcMpJ
bvOkcBm5CpZjWF9CVsvldSooTEEL1QiyNGbzo8hgSa18clWIoJV6i/Hatuh8lYR6/siXL29dELUM
8c/YPVDwfgP+OIY4ohJVh/MGexnshLzyTyIWTIvGvxWqs70Iq6+6jM+dhSq3YYpRrorZ1ABpvFKn
tKKut6f52pXib+ZWzpOc/ecSx/ZmFVN7XweNPhi1/lXUbzuFul3L8kxyYnUXF3jVUKY+y9F6ooac
bjiCH8UHdzENqaBOnT36SLftHF63H98S4pbZJ58DOGLsuZ/znA1nkLXT86ondXaLjGsBF8HFYhmy
cSf328+z3zydLLpeq8E21jVH6Ehwfd25Yf4O8aRdffsR6eLVbvL4koWOOvbKL3eN8tHujayq12CD
Aco7kmC2F7k4GFnBkWSId+JJmh6rkLHiGr2nq7EgpDKkvaWaeVQcb4GLZAtxOfum1VfHqtWHSdZ3
Ux9veo/lUMSCcSnTGWVzTJ6jIpozUGenWs9501J3d3Nxrddq79RKkO7EH1hS1Z97Hm24LQjy4YVw
3VChbAvEjQ/kgGAhCYjWtGYPXxwT1Lnr/SSwrpDm3aQyzcekVQixpiXpKHcGBuaE/SB8CiHxVSQP
Muzcoa1W/pQY3m7qJRtrSj65e9KBwb7ibQrLtL/4HTIp7fdHRufBSykwfa2eee1N9eqvKRsdHTlb
tbA6qqfbrj+f6d4wgu3tluOmzSl3b/l+Ivo2ZEJe81gk+QysdyJ9rHURCs0hoBDZeDzMVbYPAA6X
bgvqsSMNhkMZ84QHMANew8nK852ftUceD3QcbXYRUsyHyVv2wAWOkFhXmJuuQsxeiC2CoE2XwxeX
Fn1TP6SngqzKYyfAa2RMB5LJC/6boXknqy0pQIrskQ47OhivYarv7OEamjtfGZziSi37Msc9tax8
YoOYZ3qqh0vRcunQgXBbSITzhSFepnS1d+FfvHHdJvLFr9ENbOa1PIyma+TZier7BQEIRxojgjIM
d1yyDs6RSCViMD+Y+Z+k616hZeLtWg0pkPb4W69uDK28We6GCJ6b4KGImFulGd5BtmwPlZW5T/UM
RZ/vrJEe+YOCi2Oc0R81OToedIaV8dxHkXOaOiXRrY6PsRG7+p6yFIosy/J5aLDUQMrcTczMLvUU
PQN4Gl8zH5FXy95w36N625A3rZL5ZqLt/AxEeEkL69djcLSy+h1Jw924QMbBmoDSb7HRBfKl85Is
M0s6IZAkQpxbr4oOBfzZDTYjdltpg79rDczjIFgeln5BENlYsaHMPxqSExdjrOuAybSxpv5xNmRE
tkFWHedwebHSuLwrQEXtI0WEC1YzggWH8IgPvlVlvxdz/K/KajBpCPgJxDLPfPtH8LObySbEYYgG
3BACMprnucR4q3gfzJzk7Avh89Uzc9qsN2dVU+zZEl+tHEKeC6o3mL4bciI/pFPLB1sFnH5d9eZn
xyIOmgspUCR0VADK1yXDZ5v5rMEC0DiGtx68PREcRXSIcXa8eeA0IN93DJqcpALCfmz00bWtZT+D
PtrmFQDrahCQIYbxdwnD5twMJV13pHHGulV2mN0W895WSNo8RxtOcS6nylxyK8gw3Cikk+zeeSY1
XyOIvD2YIhRvWcFo+2R1KJ/9cJ23IeogWhyiAgXj+x6qwp3nvhbYP5JoLS5lhTy18bwcyi23nBnI
QIvKn8FNrT2JEySMCFqDtFE4+ei0OonHrjAw1xXJEdTd56mO7zmx662EBZiwP8c65epDY16CBooG
49DjEjDDzEqcKFZLyC3vXbdHyjaAbQXjGWBMPVd8NpwAk1+qzLevAi7MeDrrbJI4OUEti4Yycnnr
SmSNo2IZoSH4wIp97ydQwrZHYlu8hkcQSvPJ0yNh0NZblmeHCarBi426d2XtfgwjJD9qH88I+AZN
9xCZZYBWPUOmTyvUwQV3zqx3w9hhERnf8mEtknFAvBmv1kz4jxCgGxDjuSOaCJdkUlN2UPnr8qsZ
mrcMh+KZCzoEycr/EAu/Y6Yf912q7mM18UTg/wfueIjbgUumn50tQ0x3J0Pre5nTJ9IB3Z1pKzvx
Br48uWeb0mPcJ/qq3lelk14yGFueGX9pA05mrig7FB6k2KXGEln8z9N0/3Cudi6jXZaCiWbFbApu
okazMvQpFBhmku6BxFrmOftR9lfG628frInVykqh7YNdTsG+0OKlVHAsxpmY3hk1R1t8osVur/jo
nKwSpXA5RQ4CF2+fmulcE5aHYcx3jmSvCbaWyOh53UkSt89EnBY7UZC+y+vCwFxNYBHS6dKM7TVS
JBuGI1Eqa/84sbN25KUKfJ/parANlDtw0zYCB1h1AR04752S+U20Yu6cqk/f+MuBZ4MQbgzMO2Tf
GJzW8K6InWf2DN5pzi2CpdiD1Wn2GRc6+0KGkYXLjhyW+rx43X2+BJ9I68h9mF/sYrWgEqDqRewE
zNBQr/vTb6UIfFD5aGNO60k+8H3IVi3Phljy6a627QNTwe690753QrYw7TGvuxBZ4OV7hNRtDdNa
zlT6pvh9WKl5BdQUsk2bT6gwNHgZg7KZgx0XKza2oHx1HXWTr9+EPzb0BIp96MBHyKFsm3HfFl3x
Rs+jkEbe+2X0sXiQ/8bwTZdWujMDQ5wFZIPoQ/+aE+wF0/lSSJ39jWbgr1Rs7RFZCPu+OhgABKj6
sNruLkXl9pUip0duqn7x3RY7DErI4sLhjGsSlVwMerhv0j966c9VkPPhu4V7hJPXJtEWvmt10qJ/
lwtHYRk9Ra0hvdc2DgbEG+sh4v6ttbJviionQf7PBSYRk40XbCzY0yx0wM6S1wlxDmTpIgdG5TM3
6QsLRXSVJXoXvUw7nsyOsMKAdIq2QCPIfN+4FVO96CdktHdpCHxl7ka2aSoOtVPnQDjQ6co0cRiE
bDAgUFH255ZTbWPbSNNvIrSxTV/zIP6JYkB25NlxB4J/3FURjnS3pO/EuX4fzjAjyVQG9NcVAOZc
FBoix4wGq7I4KOGx5E+JARPFj+4L+Ak+6D8t0AvHOIwjzNkIIRC7McR8zoj+lKgK9Ygkw3nycbge
wxhNiuX4v2ZI71Zyy4nuxGwCUPpI7vNP6gG5cJRkKAgiD+krWyfPARNsAT3brn34FcSsStO8IiGL
EWFri5X3IRJ8IlAw1v3Liq6IDPARIUqdEBnL4x14+QPvZOLiVLHdVf51fZZL5fw2+SFxG372KR0y
nzSmmSBe3nzX+Q3KKjz0ozUefXw3CdOtq1dW332HfNq39VOhHWZDPszaloR55kru1W5TG0EPjmri
MpAx9eARvx1tn2ZxD83NOzqGenfYUi39aBQ9+F7pF4uivAcS520cN5YUBXYiHNFcBsQkqVyZ/A2X
VDn/AU2+TPq2gwn7c0dD6uUasTwe1X0KToiuyE5IaMDyk47o5jP2H7MsL8Jis++l/5HGTo48sK49
wynMmQP12cjMXYx9vcNk/XMzYLCZRUqdZ5TVYXmMP7NgUcfFu7EZjhaSY5cIRuBOpB4jKn3tKtze
MfIgg+k8V4t/0R4fKdfvH3Veeee+m5zNtPQpmQ/duz9l0QXUKdFUNBJoN3POh9CTJ6dur42TI13l
F66rmUsiP40Dp3hIR+qWQt0k7yB5xiigsysSG0IOKKVx2ged/ValtZcw2PnPd4+xKs21aaL7UcyA
e8aTg1P/sRoUY9KKV7qZOXND7hx2Fsi4MExe664EGUHowK5I2SWM4otFfPxokcZAjpaVMRZzQ/hg
ej5jwFmzP9o487mZ0YTbEvV0gWSBjMH+0hmM0ILJM2Cy6xrWrwND/ryygpd2v+Yx5Lh0fFHk0u3G
IWhObtbvi5A/MXeMXg0KuqKskNxg8s1piWFTMGfCsVOFRZsIMG7bHNLmRtUpWXGDV25xQ4GFsOlB
/K8sVdaO5ehjqarHtWVz61eQTltnQI7nFvfU8jhvXLTWHWRqrrG6JFQcRRceWjVzOmaxLu71at2u
gaF8h7kAtlOPO2YVHNAZd3fe8bf96X3OY1RQztZBtAgYv7vyxfLEiqi9pf7PiOaXoXJzraljKxu+
jWhQPUJVfFRo4BiyefeNx/lqcekVt+kt43OBtpo1nXCtN+7w7zAz/3kqnnYioMVTltqOHiSNvilu
vcRnTGJWm9HHrDdmXDoB+bD7V7d1/mVNMe6dz7XHUDwU0Wcx2R+ZWZqL0eZ9KhjyzKMz3zUP8jYp
Yn5/BHLwNVvs7LoFaKOHg6EKhTlwj02noWWw2Tp/0r7pjx66XgGxf2civFbEKLfTihwXyFJMtRuk
FZ+mfmjoP/1uV6kb20PTA4cxHxWUC80s3hh1oxwrebhGiWXVNQPLiJhCGCUXo03DeLD4llVMmz6W
f5ASEV7jygsbn/9j78x2I0eyLfsrhXpOFsw4GXnR1Q/y2V3uLrnmeCGkCInzTOP09b2Yhb7A7W/o
l0BlViRC4YPx2Nl7r71KulBBuerjrT001Ttx7qjHC3NWRnxJG83IkSdiiaiw6PG9/SznD6GbA2gU
rpDOPJLd9Y6jJdMdm90lZsyuGTYxW7aTkgw9TeO+ecQC/YG3oTdsYvudAaaG1J4TOhvVTr/Gijmc
Ros722EanCYeXHkvUnSr+blqa49nv/4hskTFO6aWOxWXPV5L49PrulfFQ8xzxTvcmO8mmqy1TMUJ
+egEchWas+pOfZGePM3sBNsaJnPXirtZr7jwGFz3osyENGPXD4RrHkcG0S2Xx5iPpnuggnHT6NI5
F24PIZPL5OyCpsq38Vgkb1m6YuQGOuDk6phrifunBe7EGcW+VTwow736dgEelwjMWM0BZC0MC6mf
nhrfXdvZwH3H7PljcTuWHPCLf/FcWOLDzjEBsrPi4URNIatzukMgNLXgiyccm6g33mayx3TnW+O5
ib3yOIrgg7LXo5rCJ7iMkLz8TaQhctkjAkHyXVkgjeq2DE5zfQM1gVfTREhJnOCXM47+Hd00MGPK
4qXwOjoJiJvNY33FCUVREy0u95nP757rZX1LnMVLALwV72ZpG/tEUsFTa6TUdHpVEIhWo3DYwmTF
HnwV28EBmlvNRcvCfdv0pHDSFmU3YjnZhcvR2FIw2dEUrkEtVbGZ3ulEf0lWjPlLllj+qdfWg1W2
VwQ9wmkB9k8fnOa6r2R1Cioa1kn+m6sG5uAmadKHeOqcLfMof4yRnbRDjMQQHc6kVtw71nS2FxNr
6BkRNk3utjjb0YVi69x704PuaK5oSbpA6lSbsW4/ekfprRQBj976ADAZK4KjTh25J9IX9bjrLdQx
R8/4wybnJabXpS/jq5Wuq6EaX6mqGDIzRxwqSVmO2tw5U8bXVuHXw7m6JRRBHGPWaoub1IG8lfh3
nzSA2DTR+1sBdryV6DCNfjb6YdlVxTwBJeQYmxBVQpdnMBk3agkFRFA21UO92BT6PyVG2VVW2z90
qDEwQyhF9uPmaNozeIiUBtta/XIHroSuphFmoOYUn7K/ail03UdkjRHKakzbIDQ5UAgOz/Q1bqlR
ubF2xhOrvXhDqM1bGTFOOqBux064H1HIwET1K9tE9Ax/GJINbz8Pt5X0lshU5R+ly+ol5+6GzQtp
oQM0cFf7ebT1q6028RBUeE1IXRYLBSXgneA8aJ9TEnUcMvg2vJDb8YzeQ4vIk2tO9hmKHQ0uSy0p
DKP4mZduz88PfmhgHxvj6eTUTKmCqFl5gv9h141U4Hjw7/qxIzdj7M2CMFtVDd6Gtqu9VUflrYoi
0KRzdO8wEeMGcVat16vldkkCrXLOXZhusRO9VbFxxQFjY+OrxaYPUka1kimI+f6URPi8eGzfmZEP
spAtEp5khGVm68dgjDhM/OYhdapsP+EEFwM52dF4r7y5WYusZSMWVts0taE8RCE2HqpneyN4iorq
xR6NR2wWxxkCJNokbzj0RcE3tgfVmc32i5qMM1ciNRBXMOmhUAr4gjE1Z89o5B4Fa3bYdA0Wgrzd
xXdxtZ9BaZ7omeDFr4wb5SDJqsJAvibt4gHmshBTBmmnEFeCL1dpjJWLoc+M9q6XN9vcwVeb5d7X
xK36QDYUgmdYvDk1NRsElvoN4lkpz20yb+c4B9gsP8SAQrosOPNYt9tOkJy2eSUvOpnFripwFJPP
zJ2xWMG1ycHFUlRUbVIQgziip/aau/FKqXuIQfoWZ2EBy26lC9taCcd/U62pt+WyoMbLicYw5wQt
wxKQupqZJSsimz1R44H+dhY7ySauLeqRF892Ad7OssHIWL5NZ/W1cM1jCbFxo+IGHE4yWMDTWKuG
I6ZINTo7t6rfbLf68L1guiapQXEqhaVjvbAmqmzZsKh9ZRfNIzd2+pBi/vT4rZWSIGkmf5X86Ttz
tj/tngk06UYe+fhgnM5+zFX+TAswxJRZzGCdhok1SkLkpGneRZc8d6NAhppliSfxZQw0s5jNzRZb
9ULLzCQnLfyJ5JWbF34DKR6Io1f3g4+vTsUGnKaMO3BlknNsXLzsU/krKqBEWYbpMWspPlEU9vGm
36nWR4wL7UunyZc7/vy93L2yLkZpy+zfBp32u1JbPE9L8T21scvTn+18yzZglXYzoKqAdo2wB19G
2dpWWRNngvscVom1C9uDsrFLoIZc8VDh37VhVXOZZoHo/UAs+FV6B1OFX6ypzR2paB7ms/tCYtA9
VUt9SRmm54havs1ypqAXJ+9WlB+ESOOtmVruWoKrYx/L8bEwNbiRILGzzDwvmz41YVFvp/iYzMCb
rESPuwpHCr6v/Dol9Kh7ULkyokrsb8tdY/AXpjHHRKUwHjFhYDRpv1F7RQdfBGi0SUks8Y+o0S+y
NNwtIbsNcVtWc71EQglt6tKTtro4NTNp7Q5Q1kyIzcLZ2ZBo59Yc2YmEr9QUTwd7QrMol+i7jrKH
nK2S6RFXX5oZ77Ew21AGW8LRC9bLtjxmh8Jx78ALhUyXM4lD7AOYYfjI0XucD0RVQojxrt0+2dO6
SKbxOoQQFUXHoM8+edXNikuQn30ODeUZPql/xJTTpNWhS+tfCr3HjYY3P/afhNTsManIxrRLFROA
njVFDXj71J8wbVfkciWJiSxh850P/ETwEDy8C03FrDSW5Hw4ur2sWFw6Sz0jgjPBMdwnEWQ0lkI0
YVpbKiiHyYpxl4oV4WacAW06bvtsX8AP25n+o2k761J47+xoSJJ7H328HOC+3YCT+dCNB+Iva/kx
e9QrKnxjDZC7btZ2gApqVk69waydHeTCuKtUu/d9ipZSi9gx4uyOSD83nzFGfEXySUVDtMMkhGPJ
+SmFDoXbjDjNXBn3AImw3EXbajaf+nyb4svcG6J8IsP4Ng8dXSD1PfkSm7Iv49nqkmOoaGswm3nN
itZeuezFsJNVdLmVv4IiaE+JLHeyK6iG9Akh8zbzABEL3rcpftypg1CU+xszwD5RsN7Z9Z7jHiwr
e46wI+2kWf1wbihc9wAwgVKna9P6aTKH7Lg1s3Qb23SttAJKsETPm62uq4mANlf75osiIoO2Sk/R
0UpwyaRkFdiouQVzWex6X2+wm+sN7gz64Eue/VNpM5QAv/KavUfGfuvn+k9cyfsunr89gBLS5+86
E6reiqVeUmcTwjF4AlpSuy2z0C8XeW4fG0AUbO5EfubLi6FvuvMjYvEGUi0LmEi85CEFhp3NeoB8
zU7XrL9iqgfBvI+PSTufrNIuDukALVJUzLqTkX9a8iMsMG0bGre9miFlDi6GZxfmU5Yyd1SMWtGL
IfXz3JILk0RUMuQTVr8BtFhKe4KUnVQxmS9NEA00GPbtcyJHmh2IkIAnCRd703hX2yAbzCKDYZSq
JTDXLvEpCB0mZ5qfx/cS26Ei0rvZuVbz4dgx3TJzvZNe/E7GM9BZfz/kGA/SILG2fGcHg09na/nY
CgA5dQ47bp/6aV/0nyw2vvxsA8leEgkGETlbkDxGbkLdCA2recNI0R4GbbwlYwegtKARp0rlNsRy
FI0vXqC+CqTLyrRoKoGrlrZWs/dbCGFTXmzGSXHQ5BogMQbPhgyMYUFZ5nCZH50GPyopSI6N4ECh
mDjjm1NJ/5qUEZvIGGZj6uJYty19rkt8HRjof8e28+M20JK7PiMEXjVXAZsDyjHJCLc/oytg5iV2
a5NL50q+SlwPgpQoJ+wJ6MDoXeGMJJhEPkuYIsOSkqsfnMD91VnwyA1dfXPBTQQl7qhwCDUO7vXY
nL8TX//hb5RsKbXmVcc0Ena4GsuIq2ZG4BwkXyiIgYFI0M0C46pYBUW9ow/AF29N40fbTvLt8LXP
+g4gO77lk72kCpscO857Ghvl2dDcCs0pvud8eh0Tx13XWfi7r337nGJhyoNsPrWj89HleCwS62+k
MLlN3YHW7hP9XSZI4lNs3nPBfy/sTq3YfiUrw1BvpDLrvMS7UcwegMs3QPq3kOv1kTN+LV2wtjgZ
yq7a4EpBjTT0zoyal6rZThAmj+SNDnSRO8hHjA2mn3/0avJuf/8S472WMyuisdVb0jhwfokHl9nv
bDIE9PXAZsXAuWGmBKOMmoMgTo0nLT1nryOoHWmnxA4/wFMWGnC3SQ8OSClgDSzGxthIVg1XcFZ2
lnGEP3Ju87RnWyxuQdg8joY+mKwMN0GG/uawlzh1kQ8lqzRQxBmSsBLJtS5bRRTEIRIjuoMD+vwQ
28u0j/ydZPFbYzb5tVfdHyd4kylhtwDXBGISHoi4Wzp7Etg0LZatXc4t984BzYi/vLiJfvrhqPXO
kVC/0tZh124SmjRbte/Zuddl4B8sT++ahMklMfPksczyw9zxnAMfWWybODo5sgngHcBgww+FbxLY
C2HVeieM4kvPLL5cGe2Jo22sHFYCtZp4CUpVrTlR9CYq1a0e2i+e5x6eD4ojoJGV0X3SVc5m6gVx
7sH6xHCfHy06LikxeXFHKM6Gcsi2i7zepKgUKxKHNY8L5omBxicG9hEToW7Xjo6gvDkInNNYgC/x
BaN6WYbrshxJ2iFMWU59Dg9EiyhwKvSeLP+vIqSEm9qdO5dBYBWkEv/T2HN1/aICt7yCnOD5l2kG
0YgI05R9Jn38a9HrySsjrGm+KDcT8xHJpI7wRcJq2SnyeTMQyV6PvR5Isaa0ooV1sTg7fzfJcyos
li/cvddEDA3DvjfTZC0kfq+4zGhk9DC4Su4EtN62D32A6TtqdhbtfQfakql5QSzoSDWCb2p9tlHO
a9i925FLOCdsw8fB4d8GXE7XU2jsrTgB8mBVz8vpY7WX1grewrweTkiT1EnM3rdvorYLweeSskA5
AuZMUmt6NrqehZ+y0l3kBRcuppeoAVNkMcf0/jSflNu8B+004DRI1NJ7865VVp+rUL9ZhK+3S7zB
LhBBGwiga9ekK4oqoZpkGNoRiyeWTI8+WYF7O3tGyHuss47uMcdiPrbWVVd+e0btXHjmP0513HPb
khx+k74GPlxCnYDFV3ze1ay7RyMjhxOR0aotuPUDCqQml0ZB7mKdLXimVoaRvmZi2oNrMEPIQB19
Iwy38pFEgYnVEqjLtDB7lRkca/cp9Uaa1r3gKqumJk5ngG0viHAXQ57SIl2GK12BbFFkLx5M8ZZx
nWdeR+5qEjwVKZPUg6/5MCx7IrMNHdDuQXSUDM/oISgbNYKizj37asYt0YPxS5ci20N5zDARUtmH
zokqi/WYT0luYRIIzP1Eh59u47WNI7TPZzSrsethKxjzQ3UeXZU+dumF0Z4Pv2PNz5FbfloggUqX
XLmq2DuNaV1zCHsREX/y0kHyYwrgTGFRrWnJKVdBo+WqzHnQwNgGTk0FV0YvQdQX4K+xKYXO2dNL
FFdiYTeEH506qzfuZTVdszowN94c3wyX4qAAuXMedHEZ6ekVvvXhO46/rWd8/Dyqvlk7JGdbjYcZ
cEFTYxfx2IT3KT1Z3YB5GmPM3p+nb5shaVdIcsmbEC8vVQ6Ih0MF+dhOG+owh7t6Krapl33yGIGa
OKGZM6Jy48T0ywXpEIsxOQUlAEiLD3/BeDlm/qXA4CqGcFoTgMOpXFAMkmbeZsEvjHDqWD7DD5Jt
i2eNxdFUpcl2muo3Gt0WqQSTXRmKPQYzRph8uuPVW/C5oEt7nmVwa00WUqFFEDaQeqPD8ima8FO3
QUv3hkFuYQz2qE/9Xsv5uZOyeLSW6E0SfvciMXZGMLyOTgtdAFZ1P9ES4tG+N4203KBzrzBrZqX1
jn172HfkRincaT9Fz4nIV+7YLqgY7cLYz6kdJhoB+MhlngexRq3LDAnELx5QVPOLOdr3I86bFU48
vshhsx25WdJUzFyQDj0xajd4CyoaygrcDmAI9G4w8GxRzM0x6fGoUmxpXRVDonbFAQISVazRohig
nJQNaxymgrMgJV5Y605o9H/0131jUA8lgP6OLtlOT4IkB5DBQsmJh3WaXWv5GxLZhAHP8Pf2VH9i
1jRWs+YRPuLkYNcdHoHMISq23UMxhGpT2DlUPLT+SUdA7ouXwQk2VS7HazI+ptyqiDEv9c0hcG5n
nGhAGNZBbMMGhc7EeiFh86vBomV7kPrEybPFTdIi1hh99odvWbJ2USzQZJbCJpjnPF+BaozV9OOx
JKpiikt9Tum9L9P7ovibWxNROmKDIXIN7NsW61U6B+rNKEvJVWGSd2NetjuHjyqHyQaBacJF2GYX
pJAHmFBo4VqtRxD1pJRx7HifaSnUpq8aOp9mhj0bu/Hc4CatonLVT9mOfFd2VI3+IQMUHbCAUsma
J0dxo23N3fQK9SiO3T9aFMnBnNmdwfZId0T/zTffEjtb1NFnK8kyRN0b1+IOIWO5DdY6OsU+F/mR
p+s8hHxLav9AwiGlsnUltUOMX4KvppV26YPEnBCXGyMS78oXVxA6tzS+4heP9kgmKaih3NiP5riO
EuoMTNNZKZKIp8HE75elH+yeUxjX/ER0Aq7nQJd0N/c/SgKb8Mg5r+zq0sVjvXUCBo/ERbPule0z
LTK5dpCmXYxL69aEJ8hjFH+h+9yakEBiZPh1e6TNjxS+P9HVHCbNNmzwCZjKMklVN9UqcCqaBvOJ
gjhtEWtHJG3MUEB2YafsVbkPmxwNrWsyRsWebndLYFPtxkO/uJ0CCcakn/akPCTfCF2uLY8iEZlI
3gviJMYpr0R5jl04FSxkCXCUVCBK+IO2B8bEDOLfaWAAnpBZuY4dUB1sEgPAIG3VrTpMrGvckpR8
dwYjGRlGMRmc0i0/Mp3Ai5zNk7Srg2YVok8RxENSgDtkMvxgEwmDZFfHrHYidhGYBliCFcMfviff
qs3zk0xxmEfu3g5lvQc3vOd7+DuyEnOLBZDC9gxPs4nwUlGpCYaBigc1YGswIY3QN+yu2lPd+d1T
nec/ycJ1c7X4ChV33GaSWHk1VYapC3xl8fv4av6TQ04+BqXxkJj1vNYTjvDSUHelZ4lz7LNUDDC1
o1vEBjP0uEffZ+JyQPPDNPs18Cjeweq89noi0Mg/YDw611an2Lbpi7Jp9DZrTPGF1/a7DANNAR8n
InvPNCZWvTRBEhUExwBZr/MK4nLikEfxe3U3tIoOynneFLPrQvjI+4NUJOwiSPQwQY9WQXusg2dh
XzjzV9VH5i4OGrwB8UuDzrepaeTcmBoZc+5KvKrqwlRhHE2DrZPHfH+YLIpIo+9iasYvKktY+xBe
akteoHC2rWUsvvJ+BKuQ4CmPdLL3eZ8Pq7ygmbiqGqB07rfKwmofAbsL/Y70v0me2MDXDjAEsTpC
7crdmgY2AmWxlHLtpbQm2WC3KmvrQMlYbJqIIindGGSv973g5SLSgDMoml5kJV4GyY5zRhG2so7i
hpyH22zNGLXK6JAMpbmODfLTZdjft/K3QRPTyrPY04Uzy0SVzt/GPLHHxz/C1kWvqSPSm0aMYD8c
4vtl/9ODNCXB4OxNfPecxT9egKEd6zW2itnEHiK4JBtxRyP7JLZZVFuQ5HF0OQxg0DA2ZhdAmveZ
SIKBWKtIAZu4aDtreHLPWhePvt9xoKrxS/Y4/ZA1rrqpk81fjUoqSsU9n090+g5mfLnUZx7f4wZH
zsDaB68RrlPpfMUSD1Tc4emOSv8wG+E66rjWzzaGLG479DH44eegwvixlCF7itm5zRa2r1JPp8Sm
nzlY5sp6ctXRCaOlvgGMJk5PLJAk2DTGN5aOanK/PGtOtzgZDSSQGHvnsn+KPLDvfs1Y029HEvFH
WlZIMg7dNorSt3luF6XB3458YOsKvFTXBNbKy5THpgYX4DDM/Z4rkbZ/lw0585hu3PvEfm4CJvrM
6YF8VVO0/6tyzdTPZRHuyTwjCU0FgEHMtUA+U9xqfAEh1qNh2sO9W47PBDMvuZmvqzBk+xiVP73D
8izOYHk4dMHdCWD7a6/waYdLf5UOIwPG+EM+2k8ZFvJtpknBAxk8NIw029zw3rgxP+CL9NdT1FCd
lOib64bHWjiPM8I9rVkZQg7ZxQ5s/DZXCjJ+412BDfwmpka+wIh+uVFjnVw33xvo5Gsfnt/Ggz2D
0sYZCcL0DskWLcBJX4UbYn30xT6Lvb0zwpunKYB/lYDOCDLyp3wo1zMjL+FbssTzDNcmKfj5qNcA
CrP3uJfOZbHxPfMWtJnaaAyfXCf0Mc+L9yqE1GUXfr6mH2+Vd+5NmOxxcJxY/EAJ8M1iemjZ9N8B
wZWnOX+tQ+cjaoOA495oV4nzRGNIdM7wv2DMW5BiyRIM75bdOYlmi/5El2Wo2RGzofrijbutOOXC
fladURzHAf+Rrz8MrP343uhxGMta3sz2PhlbeSd0cc1GsiUQW68Y8F+gDlBgodPPpvtpM941o/2l
CQ1jWEKJxFgHGriIz03SPg5RvWYZx/aIEwvUprMfMAEQCIlJycvrgPrMWQE9w3hlaZAcHW280v7x
MtosTqQTG8B3TToGSRqLKL3LzcZ5iFR3K8rsbGvmeNPv+1UBw2nzF2nbgL44oByNC6wBe9qXWtbm
CambO+gYZGxMF+YS/DMZGu6ablZcPa+u28cw3hiYRgGNxmNPI8cZqTI1l2B3CGEBQ4xstLlyhwDa
wUhPROcnzcEV4f1c9ZfAMMVFC//kdfONEsMPSjtAmnVbC2/LHWubkE1IsQrMQR0QAqrDonF3nTHe
ptahAZQP6l9t1LL/Dopojyp6D7R1vsN0hf/PynF08FxHOdwHlo30My9+0wQbuaPvIaVCPk8Md/M3
sfv/M81xfXTNdPsO4/J/4smV9fcr9Hv8r/C7XH92n//4LtAlpstn/v3vf17i8Lv5Hzjz5ff/B2cu
nX/5PuZv3xNSmA4J7/+LMxf/kq5rAlzxhe1apuN69n/zzE3rX47pCEtIy5XC47/+b565lP9yfddX
lDqaSjgC1Pn//l//+cEeShAbZdH+P//8j0LnD2VcdO2//+lY0vnnP6r//MbDn3//c0Gj20IqjyC+
Zbm+Zfv8/78/b3ER8vvlX7TcylBXMEZxiXPmQOwM9XTg5vFmz4AC5ybPHlzzoxCMwpFUzMiFiZA5
5t9OXt5Kr3C2o2MaBxaV15wl93xDJl/ayYLmUgHpSEB/pio+RgPh6K6MH3Er+YMDN0KLtYgTGh2C
eS/hNALNUxxRVs4DS1CS1t2bQ7zRGkoWj+M1dOO4sfzfLqTGLg2ObTUlnJvRjwJA84huhanUj9N9
0TjiQmBP0nQiRL2LOOxXcjSah6T1qKGMVL/mSmesZck0gLW/whXL1mJwkmafDuO1yZP3WuEUL4UZ
nJdEDZftl2gptHQUf3c3pqc+997Q+OQxaPglHbJTHSfO3slFsg+lcQlYn+9r5AwZTfWpNai8rDGX
lovXerEVmmkEQFTl7AEFKx3CY0wT1PBunB5a2pR6Wxp2SUCxL3AM49vWKI+izNIH8vUPGnwK2bHg
o5Q+50WJ0lURn0qaHmADOR4ZcdER7lNVewmwQnIHdqeTdaYm6MQByCGdRc89mBQoEMZmcKLmGsy4
sms7p9m8+oPRsDsYBAwfphH/ZAMsOTU/MjkYtMKZ9rGGmy2G3HtX0Fq31HcsIpdsmF6xoXlg11QY
7qLebm6+OTxbqqDIderwltvOpvL8dsN7ZW+HUEcf7Fuu0UgQuWA9IrqCatfUJjFe6C/UCvCWrfnH
ozkQ1BrIlrL6FjPZKv5zyC8ZLG8yYeSgwhLE0UCCr+k1xp3k2XYzd+vlA1DRqkcMlrYNWGtsLglO
NjOa1G5osrdJsP2eem7bfjFNm0K68A4aGp6j/CW1reXDYQs0EnIHihlw8HN36Tw8+xhgsYETUmJ1
WW5pHbgNdsIVXnhMG3ytKd2TlG1WTXeofFpV44wroJjt8UhHJLbAfiRx5IAjK6xwb6eDucOUyTJX
7nu1C5p0OA7pFB1QGVbQyokRJIW9nYpLnX0KoCTnIkmjtZFqntde/wdw80/dG99t7nApSKla1bay
rhFXnk2t2uNIGP1APrKWnXnm1Q/VdOQ+295Fw2y+Fib4JnJN61jH9tcSDh2dgPKczHoOXdB9diWh
oDAD4wRj7i8jGR2LefwOhQj37CT1fmZt4szs6a0mKTeih2TneFyFc7EdF/VOtE16wWhIChs9k6XA
SuR08YQNfK2s0fs0FfEW4cLDgBdvVdTXO5CyzwrKfergJbICht6kAtnIGr/Y8uib78CTV0eo92zb
6uxCh8iewEmhkp07RvAh3FuPk+QAT+iVW3YM5Jg/OM6ii1/20WVmb8qNHrs4RSy7dtbRTk5o4z2f
UeTiPcSo7negH5zEXDuFjjcWcZ31SPPcqQ0X+5R94pGP4UQpvY74Ts2ZxUWOhfryaHZ8oz623MoC
oeqT+asc1HzfJNDt7dAd+PTxDbcSGp/wHoYrxrLoLoyIobs10l/lhO6WC3ISIaVrcm7obOFrZv0m
U0cOYAge1BKSb9RSizpVOz1O1Z543Udq1D77BjB6QOv5o3RAPR+WmSoub6SWKmDq8gIBPv1QokrW
hKKnXHUPVZUdc+5H1MyZqHRhBZpqMrGkWCDg5OhFR5AETBo70ZHbtbpHsrE910y2+KSQckJ4XG80
FJZaVGjGLrE15RN9m/S4cdpuePCKUDz5RrBrnFjBOarBSNJJTBSakk+G78JDfQpDyg6NyPWe8Ed5
TxE0r7JqfVjIsyIgWKFEsMFzJjy5ftAAgh3Tmx90wUMTv8Yp7CO7fMBpUz0+Vl2RPw7lMeRpR4Im
P9cNdlCt08dIcOsZYrZRsD64bTXd49+/FJiA7+QCWeLJQF08EI6Bgb+wems7iogG3DBSR1dvQ1Cp
h2Gx6fXAlK9eWOCxnusXeL20YwXjfakUVVwdiVDPQ0B3B/VLz/6ee8BzwemKSQQDvf/J4dVcQmcb
CdQTci10H2NFhz4DfR6dDadd5hwMg6S2qX+hdABJIxNRUjSVcK8EwcXEarC5nSgAlXP01PDd31cz
aZWAgD4Q7Xy8i93Ue20XgqhdjRhWeaufAYLcYcb9AIuj26o4qIFgc2QS2WJNJgBc4habZlpUpaH9
+0zh1HDrjil4SXTFaWkdem17h2ACTGniu933uc7O3SBz0LYlgjBL0DFN6N8tFfd2rcJN6ffpY7uQ
wf3aaB+oDnRwZl6yNDIfDBM0AY6uG93W2EtKy9pasYaPk8VPfg8rjA88lknRPIpmfO/Dg1uja+LX
xPKY+j8lG+ndUGc8Uw3jj52k5i4CLnEHCi+ApuBgnas09AlLPnfQVtn53Opkth9ZU1oPXGBIZ8EV
sk81pvdnx0/ehoGfeqqLYdeY3H+JMrFnEHdOJN0vE+QO1zD/hwfbsWxiMqRM46SpgmPQ0y+ZIBCs
XIPXrqv7fV8a+TaYqKrH7h3ejZPUK4vea8JJ7i4x+V+zHfAVHDOXJNDFgu6EAak6zq4N6tl2i7Xp
ebtp8iglqglPjoXHoSyjVQr/EzU9h2eO5ttUgPhjZdprX2Z/XKIGXEZhiznJe+r3DQOJyYZzoIai
bcB1ykhcnTiiiGRBKLZgY1Xb+rz3ZEkdn5oVe2PZK1PCqo5mDNEw36iO+hgws29Sx/0WbqdPs35s
F0HVnMJ2y9YAO6F26i3fKKJ8MdCOzDapD8Uf6paAovL4YJe53EMcferH1HuouiPthcW+RgjbpKzI
ouKp8JvvIYAunCrzFVXjzJtPhHDEdOT6lzhCtlSSJurZWtTGniXaaL4QEBgvvF4NRC+ABzXbOitw
/EebahOeEjcZxQWEUuOQqho6UbMnf52APVpoIlW89efx6JfWqnVhK04/gUl1je+z5yUslZGuhWRG
NqpCGQoJQdXuL2iv1xZf0fuQRJRXMhlvSkccnDYjsZb0/clKDb4QEavmhmdExoa5GujoCIsHSkme
q0Dn94Zc2xPrFFvxGWH0uEHMfFmUmZXR1eeBS+ydxJkb2pg7ZXFvNcDvK8d66GGJjT6mD9PPJnD4
xECiRn6VRKkzW4SbOKk+/q6/yf90oqFbK6UWjbw0TF4SW+e0I+RcJimfj2rHFpiqCGInm6Zq90zZ
F7Y8xKKDgQHXeiqMQyj680jkfd+34q4xM0TyJRaYhy78j9mlNsFA2uBC7/GAvkZ03rdJXh51RadD
WVM4AD+qm8GuQvVCf4ziXTqE/NTGeUSf2Qa+yzIEWAsJWtwAbrQzpnAXqtjbxZKztar86Qr5CzAR
5wknOHF+Ethae5AKeIBi6uywlNRIppYA0Ms2k4xY/BC58NqqlrpGBiZUrcDBRo9TAAZ+pOPkBc/y
Lsb0zAZpaevT5YWWzTOZp9d4MuBrNax1RNnR7wMVwLPZOcXdKfHxmnMI5jfjwyi6XxqDyGGU/WuX
C+YqtzZXtUJhV+b0mNhEgwn6PCJGhtuWyQXqHTCCWBBf55r3Ucjs3oeudSVODKYRoOSSaxZsuamI
641iN+bdtIIFT7FIeuvkgmWbmmSrJkxYPrVUmyIZqeJxlvdfNmx6ouXQZVNnpuq9kuED6RykW9N9
50yT69rA4lpFJu0tFXPNdCNayBZurh4TzJShxdvjqvHVqgv2crGz9TppXiIp9SGwQDNTaNw002eV
LOtZC+AUPTgABZYP1GivItcc9pk3voNI28//h6nzWm4b2LLoF6EKGY1X5ixSiZReULItNXJoZHz9
XdBM3ZkXlizbsiwC6BP2Xpusxo2bIQEshnxTwadZRGhHF8KL8aRGEAHszo0OXtuwsmpLxdiQr4Dc
co0SnYQdNTDzx2cSSMukLuvD1Vghk7Yb813HlotWodj1vs/t2lKe5tGFce+biGqItT0R3WEMACJh
TMcglfdPS1iAwpBfofPdjan33CTTI5nIM49K2yK1ddq6MtkjULuBaJnR0iWryP6pdg+6W+7rYkTK
r7q3EFfdQfSGtdK84gfN8VEHS5NqmbMqfZakUXkvc8ScURyBlW9MmyjMDH81sa/EM6y1Bnjh4EDR
gm6P08PXHHY/tH69xPZtZflPb9ZXhJfZToktk+Rs2fCcXLcVSdDITgLgVc2OrTKNn0qbNeK5+pyw
oD1MJTMjlhUD+QUbFLoVoS6bSji3gvdq6eH4XSg5nlKL/V7Y6ukCv5TbSHup17ibOoDUa65piZAD
P8KoyjP3LIF5nEPsfp19g9rutVfBP6SnW5bHPDfcutuh0uV9jFPWPy0YDCOTmOlIM22tWq2En/uc
+wbBAsI4ubGrlhoifvbI9Rkt2jOQcMDEgjOSTU8lg5Cwrnzf9BS5tk6sVGUnzjLTzWJTKz3YkUX4
DIP9W4OJ+JJazYtHw4HgdFuRO3Sp0LVqZf2ERtqDieVFGxDWb+AH77FyjHcs7aRxVCaFU51SacXm
EYfmGC5WXh382OzTUL4PyylAbOxhgSob9LomY+TA0VF7cU6Hpn/Ohowc2Enu62rZNz6WCq/dkmMF
oaS1ja3ttXs76rccJN3VZky4FyibWTLXCMm8eBaaYtaW4SuuuOAgElgsJQDHta9DnLY8DTFe5L1A
kF4a+ogEiyyKJWTI6FiPlk60gs3xnBZ7IyLVwlUW6oQRPVl1K30sfL0+XexKt/duS0oOcoyF3tcO
O7wwO4YGNDskixm+IeT2HtyXZUflO9WdvcXE8EzrsYLDhrnCd4jhlbStPI4xtEblNUkRMJo98KhO
h5QvrVRHUk6MkUm0o2n8iX//CwDhcJOhcYJRuQOd8OxoOrx/xHJLzTWveifurP01xD9hwFh/nHki
2RoJOWW3NXVs3hNYAVW1T13QuKGpaPXYvmN5ob6ak7781EMLBmergovbNvm0Q2lvLrOAXBg2rvpG
iexOkPeXKuA61Hpw1pQutrEzbbGgInBKEE36rtx5nRx3iZyKI+zhgasU1X6DqbeSkG6qttmA/rEd
3Oe6ec0y1pH61P3EPZppx9Gulq5ef5vx35dk8hhG9axDg6k8TZHmbB03vxIsQSBpPxP/42hbpmWB
Dnk1Yl7la2f47Na//9rvSzjfE1YMOybEKVzMf4koZGeV6bhfqxaU2K/Jlk1mxgVZtOtEQmSpLLif
Y9iU5xrXN2w6sHrKGnY6K8h1n1X80MOnASYaLdxSa+NH2It/oR9jIesCYGn9LVTPYH/LjVWJJ0pE
pHkWZ344iu5YGyz+k9TuNtCAMOGTLBC8ZdN8LM3b8nbQN20NMU2reMZmgWHwIOPbjgpt2QTWDZ/R
BckTUWkhD3J0peFusAK5D3r/XgOvHUPrx2psijdDuyru/mVWY1cq4/cwEXgzUIgaEk4eTsp1NbIz
DdgQLWVOVkQJvfH3hcZWLLNq6w8I1of6y/eIqVNkJlScQ/18uuomG/jJ9o78Az/kSJdXYp23aiq6
vyrC8DZYCSmzarAW7VgdPFCE+9hrfyzMmgvJNbig6k/REiabTLbtfsa/6C+oza9eH6gTqSCaonIx
BgRyCFLtE96ddxCCu6wPzEWs/DfP1F78CHVp+xqI8Dmr7Xss/c/WQ8nk5Vyv7DM4EnvSu9BXfZYh
QRBIT554NiLRjWe/MkzFtemWOD8G+Wxqx16XX6LuK1xcxBXCa5v3de2OydyB+L7PvOV/Y+vprZ6b
93aZ21q1SCG12pp1dtVwyUX0hd+cHa+ebIN+OgwChaUzXpoYvR6tLsJ26z33xu/ALrCs9SkrSMAz
sfyBq5vS0mlXxxhfmERfsk6u62pahG73RQ6bzNzTGJrH0hvJs2gwevVgKu2BaBGF0CoyvIVqb50y
3opgjpuoZzUVUjpa7kMijF2Ziz+dVD+JH13C7M9siHcz56gzpLKcYWkkPeBLfnJhHn0kgXMcDKr2
kEkh6xVzndXjHnnPWxdZ6xFxUOJzSko0M6zTInjdaxmAkfGmu9vXT3hy5vpxZgtMG5DcHxoXbKI7
BlE9osBwrW0yV//k3A6XGsofipxqh7DdWTsEC3q+up/Zy/MDZuop++BCuuYTWhHmSX9cfdgDPU9p
UhgvZ9Ve2M6bIYcNM2e4hUl96CWjCb0/1oIWZqi6pwz2yQKH3UalXzIcbTZIPSO60jl0nQ96swVr
MOTUjSnqZz3HBGVmX4VRvY7gDfoiWXbcy3RCNc4pyykhPZFzNSF4FrFDuNO8Z+886mJBE01TZLho
2jOUBIs4C4+kO+Iv6JmSp5xbo6MRHeGzyIP7YDXVwS6sPx3MFfIkYsaKGJwb+2uM8pOdF/gn6aWN
lG2XbLeIFF9HCKoO4QzEnGEgkCGoCJIskAtASZr+xCXKg7iDfZ4NmzYZrnjPQgZlMA4AAcUNfuGO
MehosXGvA421tXFtHfd1VG80vM857jIX5EZn4apJfqXHxOQUDDIWjsXTYkpatfaY1UwlMb7kmzy5
rfsJ5WovS+tT0pxPkO1ME0V7PDxBeDg7kH2JaMQGaD41BdGFTae9a5TGiPqO5WgdA7+mzzGcUz8g
9+hxavHAHJYV6ZzWONzD2gPckJ2Q+WYoH1AtoNXfY6u4FylWfyIKeXj+YbiyHPBbLAqMPoiWUVgU
QOyZ+EWEr6D5T/LxaNjVPhqDkzRjmh1WqVtkKpuRNTeKWHXgwZoghdGp2skmZ3GEf8G84uZblCnx
GXjTjnXlQvFC9GnQbQawJWz/JYDCwRGPgYlEnXHtqf6pCpN7H8qTD2lZYCATnALOu65ZR6wJl3i0
ngzqnrou33oNbbszoRNiDSQ0DYIfeeFxNGxCGudiYi4AjMlI7M+cKoOZgmsepRp3RljvalxaeDyn
f72V3EqVAH3y479Wix7bhkgVdVs6kHUdOhB3/ROzog2S8h9kFdjLGfzFpdrlNdot5PUiYtSBCR0w
Ajlu7ufEQ7vE1xWNxucwQaGgCOjXFhvvisJWH1Oi5rRzVJU/dljcpLKvMQygRvqnMCUk1ZlHvA0s
Ngr/tDc/KtJluRd2QuftI3RwgAbnntNCoQqptN1I80FWjfmMwuaLCsdcCcsgUp5RDTOlaUZZ4LCB
O/ZBVM/BozwI0teoGmEmEneJi9iSGr2AC0Amcz583vsO40cI7LhdM/u6yRaJv29YLwUDatNmtFiU
Wyz19yQtnxONYA5dHMokz0k6gqjbQ6fCx2Fawx6NAPvoxic/sozYT7hP4K7WeRqs4rFib8djROsW
CQbzsiMBlsANUgmdbmHoJJEmDAv7IXuNfe1khbjToio4GRigvA50YFUj7Goznvocn6Dz2zrBFmqU
NwkE1wyb5zbp9p7bbnkagjilStFSD7GBfVfWRL8e/Q3JHtFYKuKUNjcjiKe+6Sj4fM49Wz4KQafZ
cL3Cbf12KutfT88PNwDS0xYjKTRi+6rK6Ic9esctGhj+2daKiwbtedsbwRlXLGanS9uUYqewPRJr
h4wdphygMWKbljZYt/mR3OQe1QXsCMZXx8omH8Ktvt3a7wCXSXYgQMNDpj2o8Bne6iC4ROW9Op7L
dNrYIkDBBpJ7p/lZPZNCk8h/gzNIRZv+aLHzU1r2G4nns4Sn3xq1fujIcY5rfFCiM7H0UMynFuY8
nQdwqmdnrvzXkuqB+veGy58IRXsdWTdi2Bm9gO9dOMaVvAHku/VEZceNZ5n+q2GN2Iv0v0LupuRE
JsM6lin+rgEhDMKKbXZ3dPfDmuD+kNe3Gyb9TAEHZoi5UJ7hIw5bMOWZ/Duq7ttDnDa8DEO19xOS
baCzPRtkMYFmZrzfslsrxjcvrcED2OGyTylCUoE2FxLDkckuc/rRPLVZDXwHZ2g1voIKb2uzWkKG
TpaKCk7UFf7EQi3Yp2A3pF2GxIecg9LYM5MXKdNLjiYD5QexXbp7isvisw2raIP6sDhEyJ4PQLNS
+MtZDtzcfyKueuWf4Lk/1SUxcw0VaOFPd6Wpr6l1gXJq6jOuw7/plLPdcz57ApWhaCCuSXAWdlQJ
VXaLWyTmmcMYpROf/p8RrfWGmJF44WU3kyiZQxp4u8gxCFSaX3KCkpfwNo+9OytYPGbIhgZasgRa
th1yhDxhgCsAbrC9BKNkH9uO5/EiCQ3/8vsSWNauYMsPAVpcoQeN6xbKDrrCxF689l1AeIjAAEN6
krtqCYyxFpZbZyAxl8YMFPFZuRHnNCY7M/phnuGdsRXzpIaCjYzz0mWvRGmJcwU99iJ9O1pltgR8
Gu7LMmtx0VZvrUUVnWkj+7M5PrUmwGXoEMqWpfdouuxOZihC0AI4U9ZpgJOiP8DNzGNcUh4QLEpI
pBF3OKxHUk5QXhbYz4uxtMm04iYZna5H+8UYcMypb6hKIoyno4/7aX5rB4z9YY0jXpcAL0KORfT1
Bo5LzEC92T7ZsWCQMabgJ8zij9AJuMxxvptmhY+OhV08kRgzQJvyRvbSpqSfVNbSEY4Emx6Aki5Y
vtRVMG8+NUKFvmU4O86acRfp5FWy5l15LC8Sx08PDt0nHi8Ly27IsN9q6KZFPxPcEeRXQ1ztwkBD
JYu7cVEPHmOhkpMprp+DgroFHCJD7e9OQGwYIc3kc6gaZv474OS1UIazTfccnz+9V8EwJ0aL0T1z
4jiytj0lsGOiBoNwojG8G/8lJn70EMr9MpbMhNKEbo+V2wY1OhJl+aTpmaD4Z6ceNrTv0mmIAfT+
Evbz18/oD3M7LF+bvkmfWMGeqdU+VEk2ExJgWgg2uKRm23+TsHqOW2dvTNS3AvfjWpC3hl4ed4R4
9ino/Tz68hLUlAKV/9oHBrxL44zSmYvxjF41bkpt3ZDj07pxdNXLS1KNb6Avlzp02a2ZNB0MgehY
Jm9aXpqvZQyCWyQktffSuFtCsxlXmnB1BC6AbiRreuT44242QcGcMpoxogxdfW35+zK3P+2u/I7S
ylrbVrWj3Fy5xritmrZHQk8VI+pafKHbjeA5Gd3WxqECrPhRVG6x8guEanVOMpGHZwWR14sPswQB
Jz+8cRDHWANlYy66qUi+BrMgjY5IAfJcMG+Uug6rI3iFmh0+CZv8Sx7p+qLWa8gzoQqPPVeN0Lis
Ux1vHwWms6noBmR+88LwQ0uQHDjjoLF3rQF2SKysaHX2jp9snUb9a2YKHPyS9LVmGsYtNuy8XYt2
3BHusdArFil5wDs3PZkG3hF3mM5c4beW2o08mE6nXjGgaboQxmQwxTcAN0tmwcG9r9USAzVqv/LK
ZlJ75VY24MZP55CJNNjBGQJqui9GIigFyaRK0gn/eZz5z8zlmA/NH9VdWK8QMTxJSAmQk82zRsI5
eyRSSdsS5PF8H5Y9kVVZk+ymAsVwVEt37QF8uY6lGtfTwFll6Y29lx2YhgnYBZ6sbo8a/Ej03Fb5
Qb4LqNHrFFi5FsyMuTkrICeZe4PBsyVlmYTngASmQwk3mckSUz6q5+HQkYp71PK22NlidM7jxM9Q
Q1Zdu5N1LUw0xr5paS9xXcEfH9lXS6IGdg1QGwwIAA9G9adorOoGuQRxEgPtMPxnTPqBjG7OMn2+
jENQ/Au6qqBw3oTPMy3kGDYpOv9GDqYzbEXJm98cKhPlekls4DOTmHTNu4F9pRI5o6HyhP+cvkBQ
4/uVbp7ikSxsF0LJsSoTNuN6ZO4zSCIAibNPCDUVmnQ3Olejlmw9t7cumttGG6MTLSRpgoXrXq+e
0wKhOuSSU1V7+WvQ10BJ+3HcMPKLN1pqWQvfiOVH9NvXOdXEnt65kmSUH2jnt5jPmh9vcnagZN1v
N+j4LgbryMDrZTJsF73xe2hUAwFSOBNwpzNmCjLzWnUMpcN2+jMN8p81ROJDJlQ9g2+U90Ti2x6R
Q6xEQP4HdUS4YiGvP096Ltd9Ww3XhAx3yyqag8DkcoRzkB8xo/BBnS0cZ2T+i76myap4T9O9blXQ
4xEmPdvgOZoHLvA8q5gOfQ8NmRC6n9IhxWaIyun4++LC3awzAvec7LUpOOurrrRRJBBIi+oeqwu1
CVNj3eZCjy39aMzGAz3cAt8niG8COTRW///l/z5Xuc6XXvbp5vdPNOMAiaoozz6aBhblKaFfeKqg
2WZkgzB8gmDeH8us6Y/5/FJIV+2z0l01sc4G3DJ6oIkW+b+EMxwNdBswQXHvYK1JzQ2D7ojrdm2N
rAbcUgb7NuLadZwMLY/zV1NIRczKQ9zPDy/P/bUsMrEr519NmLGgEDuAwxI5h/w6Tr2LEKJHVjEc
5fwSycwgr/hlsjKfRhVe9O9HFJP+oeZ5uHF1/YtogoyoCd6h349+vzbSUqyccID++3vB/AdIXmeA
p2PYxsEQHSM8qsd26qOjTm/F8LwDEea1LH8dmxF3+F27qtowzGeMYBrh8fcjVZD+JGKFUKF5RSgl
T72mg7yTLLGbv6KLWcPhrqAe0/H/Qjo9ZTZVtmgdbNSG+xboBvAWTLx2Yr3pnm9BMagIt5osFHk5
2M5FldAKyVLEp9+XbB4sxoO3bEyemw6JhcdRZ+YukgKhNuALJz7rlp0uHM2DQD43/npvwAFS06mA
pmTQhBYFRlRP4Qj3FCJcX1D+ugKyWc8CbUuaz0/kSffUltSsvx9FJEp3nclAOqzjZSS1R5Cj10JL
PA+lvME8ANdcsjEkglqPopWle9El543EqxknG3doiNxAIJeKX1c3W0Ru/gi5Uh8AkPQk6clauko1
+VckE3E1HcHtYF80dJfgXgqavq45WanB4MgGC5ogymQNo7nPXgO1pa9YqtRudwxDhSklaSjvcY+M
0kgZeih00L3c5G0tDwwg2lPDphpHenAnee6Q0ROuZSR+ZGFa+1qSCtAY22ZCzR4Qe8+2S1db2wCa
5XEOf+QuoEUjka+dbg3QcplYtX2Nrqgocn6jXWjQxplu29FxdLPqMbZ/gBU7oOLq4ux5DYRGRRQy
zj7n6FYJRtMeJyFAHRy1TdY/GknEOM6AV8xb7qUt8W0Mpt09Cj+e1lCMkp1HdvX8J+tawgTrJF5C
CjbdLYLvuA3vvmu0H02K2BN7ORqGYkDQn067SabphunkFg2I+ZR0LIVRtqOTsVxw0oN2RYHJgHIq
vlTsMoQiioG5M/kVaviIWI5vYkJxDgo1DjY8jxV+Z97t4J1kAfNPVFGVR30f7UXP2FYPnINwMxpb
GFeLlEr6FFC97VBkJ4s8VvE6S/AE1mndLPWmgtA5PUzlvofCs9/jjLWwyh6Wm+K3LB0KBzvZGXXL
DE0ohOsMFFadFlOMNcjALUVgqvxT12HC0CPnbulpdArDsPb5FVY7yWxkkmL1bzn2YCOsEKKeVasP
zzM/g/Fi4r0PHJ8GdfmogzSf9B/ZRt3ViomSK1Ky1TCjLaTso09yCz3R/0kaCJoySSXr2im8Nvg5
F6ky/Buipzn7yzsqdzRepm7A0ThrLgZ+8hP0PBdBfB+JIyRZVtaixFOh6huLAQRvFslvbUEmSWlg
bY+Ub5LBDErSL7LmT+pHKyeeio++cmBm4nfdI07Ck1g3tMAqBY0Eus4Fe7eQwwQ3GvT2qmt498ax
hkdgmuUqcES/JQxm3PbZuGHO2S8nJiXYD/Q9R0jxFusyOvYlaT9e1WafbWtA8FC3yB3TvWy1re1m
XHA1uR3hXUxBg+ZnMn9X8hyI868tL2Fu5fy+MlNtDpwVFZ2ufBCI9BnAZN0Q3dwffl+yKjqn0s+2
mZaYzPIF8uH/fvT7uVZ1jy6ESNE2wxubFP+sDYwEuIznAKLg3M0vv5///aizSQGPs77eRBF4JLCK
cvv7G35s5Gc7goZoxSeaz2UyjcGKY6le+r2Q58DGFykxLYzhsCmMgnltGq5HYk8vI46CFYhThbiP
2EWnsg+hzV4WCPyKRSGiK8uxAZWiD76gJQMO2jdr3qznjkju7e+n0/n3nKJlqdoM6PCagb6Vvu33
85Hn8XfmP5HMH+Wluk9dO9PZ6rUNy/zy+zJlEQosXSQjz21Kupi+uWpXlcl/AAhLkfvdxXHH7kJ6
1P9+JCTxHKXht0sREqgT3nQgWNRITod3wrx0es0Yh5IZuxO3RGNquP2AokOSltspqrSX3HTSI/X2
eoJkslA/rE/sfWW019HG0GolBo5s58IwFJ+bl24My+xu1FrBtdHHbZsFjGWt3oKqMJtGOxPVAwFm
WwfyCZwGanZIb/ElmzdigX1tGAranfI3sc9GGrpej10bZgVexZte+MNLqV1L4tgDttJ+KY19yy4Z
VfELulux7uPCXrvpsHP7acBoAkm8UJ+SFDiscLRl1AXGa9or++aM5srSoPZqIaCGIgzEU07WM0+V
q6bc58ytwUr3ELiVjoh1UGycjNQN12mC30f1afzqkHp6NNyZTMa0d+tpfb6SYohf8RB1Xb1EMAX4
Fa7qUcbBD+2C2suJ28cP/7l9aR9SkmTW+Kz1kuNXjB27xNZjGM4usSVeVWoDnZNm30v08itoqdMl
CnQXR7du06fHG6bK6GyrgZEDuV+XyEJTlJjjl9MYxk3Hx7fAu3OaHO7fxtC+4Fpd+NrtrdUt5iKZ
eaP2EOsEHRm6Qob4BuuurtHESqhKQZJ10YDJauUgVd5YHf4F/PtOXP5UIkDnx/zxLamJ3Ouxip1n
DzarDLaBdn9LtaR6iZvoM9IIEvAhMiI7yMgCDJZCjd13VzFQSpwhOWYdfCsnixJcEBW8x9Q6dHWV
37qSIOeCuv4AUs0CkAZ61Q18wMiEDzx81KlJaTfvmVM1Ox1fQzLpcP/LYxmiA0E4odaFVhFZYO3L
FvqRr2ACsD0nfUM17T6yKKQMtkDbMKx/oHF/jLiguHOtYi3JI7I7VpNWWujbomZ4Xw/lySzIvzEs
dpij3+77xqufUhfsfsZ+cZllsKpazR3WUvNutdOXB6fHEVhNLVtIJ34ZhBVvsxbKk4HHgYFRUa9E
Vdps3QN7VmrbF9Zg4yW96wnBEL0ZHlE8lKkWrZVe0uaXL3XfjgQzKP3SG527C8zp8/dXcVJayE/0
r8w1p0s7/4HO0QV6tpmJOH8O9YR5mgdYZGE0u37MUckR6TbbtQe0MSOC4659t2eR9Yh3lY215rPC
hQx9iS38uZQDHw40j4UnCAIO2lhfCjDIGNXBmEbWPyss2EGPPjaVbEcKks2jvCWHOTLVuulTdMc5
HvpsaC7UQM3FHbyGG5Pe3XX2dVAS+GLm41MUUObSPCWL1FLZopikwRXdyv0wuA+DutRl+o03pTxS
G1J3R3p18ayyumQiMzdu6L8lql+TYO4+ycJ9rbEiI0ImHZvlZWHU+bWo2dZTHLlb3SrUxZvKhp6A
WSi2k6NFnI1ZlXTnvvYRdcO3IEvxTAzs3e/tlRYzkw4NJz4FTsYwr0d/NTFRbAuId20KrKBEbsZt
A/4PBFCw7gAgbgf0mws7U+nFCeaj0MnINDIZCNju2J9GUERTV90/1OCGl7Q1QYTI3L8GTf+qRwwL
8P8raGE8cAEazBj7HnhYQyx5qyf+3gBOM0WJfhflaxaV1TtGD1clT3Guf/daOtwHUaU7ggQMNInk
Rpd9d3cFQlCkwPaB5rpCGTv1e3zrhzH3pmctz6xnLhpsM85wanW8DWHfZocyZ1FbRyx7ypqn39TA
4uUZy3Y8wOBjaaN1nVrv3eFK16Y8JzTDHp+alqRjRx/euQf54lCbOpKGUJyLe0mWwiKvRQgyEZBC
79X20QqXTdU0d5+JyFkf0FT5rR6+9u600UEpbiYEPltNqvihxUy8BeIb0gTI90Sp+qJXkFvwnKzr
UTgMnRluNqRxQr2PjYOhZx7QzihYtlE2HRQkwwej96UWM+KFfCyOBYuDS9ej53cMkT6SHp+QmNgV
+CHdP4ewQP2pf8S2pa74+zGODkAg2fhXrqzeworzrg3Do7BNscINRFsf1dkRbipIKuzcyo7js5cf
w1G335Wx/X1vMhiwfsc/ntkwMkurcMi5QpOUBC3UHh82g80obDVELFOzQZ1ijbk+e3ljWw+qu1VV
+QKZJHoFSrRVQrQ7Lze1FYlSUHEV8d6oBTB5Y4/J53fLj4Ls2fLck/RzIDocB6e6q91dWCbvmamh
ZHSn5CHHXCy6eWc/CpTPVZTeO/N1wir0IJuLuMy2O7Yz1Eoq37qDXUKP6w57Kgbk79CIHhl8P1sT
wVstwWRaYfwPr9/c++bhg7WKQfIPk5Rp8qyD3ShvGUf6izMWuHaH0V0Lw81pixaBY79NwtL41mOB
Rpl8cr9I3t0KPNNg6OFj7hiWHV610+9XDk0iEATKRYXizvdZsfBeot313AYwALM4EhOg+ua12gqT
200ioMrUu5bJ9GbVurtLM5SHfuuejYa72mDLsTd5oOCFMzcl5Mt13LXFo00mBxBDDfMSfYExWaCp
huAjKYv+ajp/pTE4T5UdPwy2y2cSJ9Ch1KV3Dw3+YKnxHND6MtiO1lg9yqS86pUt0NqS/DaxybZq
DcgCiYzlVPYry3E2mJOarYy69OGwPK1BhyPoGm90ROSMeFAEMk98ynqX48i4TWb7nRI6AmASI5Nj
+H8TbHBRKub8nOhn0Pqrx6LhuS3mb7Yjg00peWb2QQxvEgHoadN8Oxe9D3qnt1RxDzaosb1IdjeD
gaAaveHhO7wnAGFeA+Lwlug9cS6Z1hMwWPvZc7qzAiJ3bMwYHynfteq+Ws7t9TgTU2uhvwKHbm/F
OJwT4Ld7MiWNhSiq8opv+K9bluMDNXKnR/3asZW/jaJce0TNsIXkBWkJsd02s/2Rk6+mOYqt+hGW
ZL9loteYDkJTrSaHHx7b93oqXgufxg+gY7I1OH9Z2/Htx47zLZIsxPWPREX3eIpHgBwvCRetWWm3
zuvMpzwAn9fbxOdBfum2vZvUG0UjvLKpYUFJkHNiw+rfMpNg0j7eI0FAHcOvdllPNk+BXr5Zow4U
QsbdCeFKtvUDTacaRc4LzeauJFjNHqrpctK57jW2zmxlylPtwUwd5+8Oy4/2VIDOOLFpu2J2fCaW
y3hI1PtbKhT0yLanP5DHvvGwR9lCj7yb4rGYnZ7vWiyHhyJnYBOr8MpAnRQ2dzQfQZi+BHDYbr9H
yIwGhKtf/DMyzIqs4vBFoaRacjhwWnXomZlns/vJLa4lFe30HrU/hYLcjk2DSo5DlLYoxUPDu+ZM
rOF1gM77UccIGVfcPcNgr5iYVW8EhLhnSUe5yBltPwR35xpDCSe6OUUgKm1CkEJSgKNofAdRGh87
VaWrvLE2LrOVlyH/thVtiBGGn7XjIemY/zOLXBKUUrdCv9B9qr1T0CDhgfj9dhJ94DweN3oeEgsa
MeS26j88xRhr2A+AJ/Ee8TW52MgYKdk+xlBfMgA+x4ktb1msrk7iV8chFh+T/5KW+D2diIaoZHix
xmDr7CBlPHl5nl1nCGFj4/efGhvZgUreGdD0b1rH3Fx22tPgoFPlHXVv/gT/gZihVy2S6TszhZVZ
FMQ+hkQv4kkITuPGT0bEAA7uCUie0yOe2N8McbjrxBTup0Bcx1YOBz1Tf6OWPMUUW+tQa98NrLi1
k3DSDagUCtfAIv8uKOYZwBK1UHJJ7wHdzOK3bKWIP3sEM7o7VOoHYSKrpJmCGxPIM+G+WSSDB+je
5z0Z3T68uCBx98ri5pxKKGXJRBnZhyirIlCmjdKuKQaP5ZCG2yay/VfldS+EnHg/ZA4pz+QGmhr/
pU3Tl4gUjE1C2vXOzJjxx26KpsAAAyRS1rssrtnURQIREemdSQdRJZqZhsAryhv967Rs8EjehPDf
wyq9toAFfuBFrMfKy/94GsFpuk+kXxXV0d4qWdS4rErPRYj1H8os8E7b3oJ/9kANd+6yqhSp9yN5
TJ56Nm1QBQsnfaEGRijXFn8LbqBFnxlnwWryFhFluCrMeHxqEVaw/+kwgnnywGQ/Ofdk86yhVbkr
AjXKzRATd5/LjlROTVzxWljMR1OePAXqOWXUFPc3ngDDh2ERetm7g3yxFQgCJGLtuex5o1roG0tm
6GQXJtI+i5LYLmk13XNEONWy9Dk8qkBgMuwbpFB2nbO0QMRHF62JAm/NVP5j0t59O0r/NkWV3SvR
ZCvMC29TlfVAjKJgi64uOzR2lp2z2QXrYZV4YXdgIZ2rw0Pq57DFod6Gjcmem789yXr+f7QVMAst
/KoMdnJJnijOI1vf62nhrHqQXUjOPX/rDIZxqBzKynCkrIMgam/UmA6cTrAvTItDwZuSL8sx0mVv
DimI0pC1o8FQaa1MXF3/8+u86pMt0TMFZmE/OOtFKwlLlFse9/xq9GbUItYVAEuJuU6smGAQI7hW
q7jLFMEIk9wNdvSPu9w//75wHQXnHmvtWuBwp12d2Ig3PnKpEDx9TgzQeegiGFNdNK2N6D/sncly
3EjWpZ8IZRjc4cA25oGM4CxRG5hEUphHx/z0/YHZ1qXUn6203veiaMosJcnA4O733nO+g1tCtQrg
14BndbITxdEtOQ5jIk4QHpe/1nCuN8r8Iixh3mB/W9U1seWsmfh224Wrli+/91//MrGeiK5xbyy4
ezgPPIavmXtLsgEMpmgAjF5lrCyREWkYSDlg+eXzMOWPL12ekVPTPQNQwBloRMY2selU9CZdJkun
Lg7RCCEWOoLsQqQxJY2LErRvwMKAO9Y7NJIohMKxvHz+KRu4MF1I7DtD222O3h5xlpFe/vr2y58C
jcsp8KFBhexyU+njUI5ooPRm+b+/FDFXHMA5013TfkV6FoJixrxNYvaz5q7tujiqTzNKMujI4AcN
8O8Hqi2kFsRxsV1IjvBNcgKmieSkta4l+S27gaqITIy4+OsLns8J/+MELZ9g4aLCZkcKJiB8eH6n
MEZHThvLYTZoIFKmLXP6/GINzovwamMbL/9KTNgaeG7w23otJlAnWJeVEZ7tJNg7sgn2ovNqQkHI
ysgcAhO83rgLs5LJYOQOJ1cW67pS+XEEFknkwQhSYEUI3LsoogQfyiFfLO4wo/G5BwjBPsXynrcD
/34ZBTy8wMq7TVa7jIzo2TGgdDKfI2z9hVHxdJK9q3eIY580KOiCgTpDZuwv2muHDcdmB8iffM7b
8V16U7cWMS7JJKdMCLnZQ22sJ+7diXDKJQer3aJGbzDG7pEbbe0KhzXWN/uQ0DxmaapPvg5fAlIT
OQ/UIccNk+wtfI5pFJFGBS91JSsj3eTz0Jy4Ugr2p3W1i3EXGjXoI1p8ORcD7htuHZuE3SLMAR9o
VDKmlRenzz8RS5lu0T0ud54hs4hSf925484ovHkXDsk9ysv65JXYCqCg3euhwaGO4h0vu3vgeV+x
yOdHlO3tgn4gm2tFwzRcz5YFARjh35oBMEbR5fZD+CWyfgznTSOQSxHn/B1TuYWSbZpOYxTD12vG
dE3H4UzQS7Kz1fz8eZ+AjO10HwT7VqV3BVnkBI8Jd684/DvOAuK04+8j9JlVfz8pIzmRYFqpjopb
WIgiHXIWWhKBwR6A544xEychwDYWj8WoqNBgtC4kslbq+GkMLWet1NAcdMuRShqWvbDUxCHUrOI8
vwkuaOlSDc/i1kfjNpvJabDFuB18yIUqY6AJlHPihky4GXiRMu9hoouxBaIF7aGeTpZyKNwCFHqA
1MilpNP++afagDkJvHSfqLbdYtb+oEtfbEQ9UVN5qzpUVBZ8Zyx8sK8IFHPWn/8dgI56FYy5tRkJ
Z8eywCnf6kmZVJBV+zg4NmpE8FDhyEB/24c2VnFnPhaq++v+jiH6tSRunzPLrk+2HL+Wwib0L23X
APzAgnndE2CoxzRlcC2qwdzIsKV/TebMVhVkyrXPRu5SlJnNiztqVPlDueMpwQ3mMGC3gyBasxgS
7KAITwZlke07x7inOVvCvnbQ59tMzJgHNiRKNNU94rRzOpYmrjDoFVkWj4BWS0oUWFGZixaKl5vD
CyUfuSAoKDII9VoDKShcQB41jPykf8TNbUKbd65JTJYFARrzxDErY+vlOZGQClN1Gxrh1e4mNpYo
AOTUAG+Qtsq3GaaiNUUEmVGD0x4Mg93Q5MjKkqfOppmBaenCq8wq0sp878TjvU18XlYgWA36rCC7
rXLad1aIUREv5ynEmkQdo29DUSJIInUw63V2WBQSDjUp9VePjlOO56ahOHOs9ZR9E8O4d0Is214u
Hti8rFUEvmDdgaJEkhIJ7j8m5SGXp8m1SF0ywYwTwCrOY37uegK3XUs8Iwcmz3xIt1hpsMAAkUaV
0q9zlQ0PRoRSeM6Jb8AteHCU/2ZBpUnTvv4Y5uFp8pdkC1GnpzRDOKFjRFE1uIyVbFBlDQ6aJnit
7WH5EZI6H7u6Gx6lqMJ1naA14T69NsN3WOLQMTUaABVmDykCKDwMtzZF3V7L54aMmiCt94Gj3pIQ
eonbligyOjvZ07trENZwE9v5NemIN+lMMjNAVhen/36ZPbapmdy5FY0oJPxOcZ9psTdGScwxs2Xh
Nt/tMAeu6aGCWZUwZdYOTc9127McYYpLN4Prf+7CoPJV/oi4iPdL3jNknjayF6QqJOyJLalVK+Ww
opFzRdAkfXhCNMoBYc5KtsDKORRHh5YltdL8U7F8qS3vmISgFr3m6rsKm6XHh1OJ0268pOp5kDoO
oSQYNdo/5l1s7IMYrmQ34WVPBZnGPXrUCb0cPm21Z5YV0tS238ZpgO8Wgq1HtG0yLPH4XJ3qz0jN
XTlVZ47ghD+7drP+/H5og+HZDpA8hmQx3RWwTKh92nNG4vdCbwww4vPc5H6DOgtiH5LQmMg6Ld79
siNFIbOfrWl6azsaWHSP4Y0iXmd2ed/VjrX3EnRaamRZg4tN7BjfyUbMiBqxhm+aqacpiTAYRrEm
+StHEO+34W5Iae3WvnsfuMg3VdI++wnBCAV2DEo1oq8Iy/2uNT2ARLbDNqlIL9Pg/pWHUVj2aI/n
iXPAioI3OLuYpIbEjjHIGG9DUNIzaKYn4i9QtOL8WJV+9Eybi6nM8iUszGCXpOrJdHSyDeRM4rr5
5JHHd4rKtwBd7w5hD47LxYkd29N0/vxSM0ngZnAIbTPYT0Q2YKr+RhaqTVKpfC3b/pmBFxkXYbph
YTWPRYLPL/fb8WyZjX8a0LOQrgY1FDS5KhFvJ8AAlBmh3qaBcCRwgiYiUdIgkRF1Tvpka6xIIgWj
gWuNpG3HuNEFftNAhQeNKLTPsBNH4V2WngxjfPFg8rgmGaaGCZ0l8yp7N4ygoe2ao3ZjKYko0N+w
9bp7zjzDaaTuILFsyU3SX1Alow1iXkpOz8iMoTevECjqYznFqLsiZjkLb5cnFxkncW2bvKS57bu4
SE0g76RmcG85WtIf+5nbKc0ZLWg/lBS3laW9G5sewHlWU7RxfeN2nofsybefUoWcK008iR7Eaa5V
sU+C8D5Jauvr3FMPJZWIXrzQSzmyskz1Zl+sfDR4WOMlUg6oF8Ri1jYt4BtiFK39jN4qcvNhBQMc
7F3rfXO7Jj3DaOVqpZhRGfISA4EvOa7xC1TZm8kF3U3j+AihAe5Q4N272fBuG2wjDUk+uYoAE5cV
QdC2fwrH/vUN7key7sJqBgVlQ4WNC35c3OeEAZ3nTBp7K0/fKU3ZdsEj92mIv8S07ujJvOa2bg5h
+OHVLcNiI4n2DTx0yYLHI89jkFg9hG6iplaG29A9t0jNSyNZrEb3lXApmOKxCUlQmQVxHDSaSdd8
6nIVHwkd3aBera9z9tOBHnJAH/o+Y1u/mSyO4hW63e3k/zRgfO/7SUDHNwgEYBlgGUev5m9bTlCA
pxUbQ8WkAqD3Lki9KxKA8kQzC54z3D2AO7dswPQbkLBsUyPpz2SqItBhOzs3PUkAGavq1CMsdksU
/yZRdCUxBnjnUiB+vj3sqvpuEC8zsZ6XqkAxNrpil3PnB6lIzYKsnTYh6uIMq0MyfWco9kPEeL51
mXlHkKZrnXvvQat8EpliBDJuVg/bvsBEyuqGswCDUY6hgPh5O6aDs7jb3FSuGhPbhFGB3HACQGJj
RanWxyfgwPo6TUAd3D6/DfMOt0Lkwcma5KND0gGlO/e2jUoMYY4fXBCgmKsss59c1bdPQ442oUpp
TUF+3iPaQX+hm2ObEZYYNvld2ptvWVt2h2JZtsOY1bprP3waKRvm8M2BjAvYAmsJnBW7WM62Ejjv
RURATmZYLxQIt+SXpRcKF0CMOM9Dv3kGBKAXPz4Ycx3Yj2qIN0bTu9BsU387meMpGDlMYCoMd1o2
74DHyz3djo0xJs6qHFtQua65D+s24zRMll6fF29hbJPGiQlzPSe93KSeGa3noiRBXKXkR4a0a/jl
onZemJzIdORMoK6IvAk2Q/YRk4R0JinkDWRoAa1F32DdpQfj+FttzOfuILX4oCUPx7+jL8+IqJxp
0KchZnEds7V7XGIwbnRU88xfy8XFYeqncahsWmyQsvup32t4osSqEsU45LAsxIxrNxbXPvwYx7G6
cm350TgBWitp9i0LmtFZD7xMNI1ETv4mlQpBjpspt6MVhChnM1be/RAbJJZAA+8TzOIi8KGZJvpi
NLFct9p6nloNip7GPZoLAJkRh9fIKB/bvv8p+u6ExGlVBxEU9x5CRR1axHhgTox8BByTU98beXBr
RxbZTBVUMLgZa9pywW7OnB9T4tUcYIhvjV1BHTvt0zEGoV0LZzNn8DkicFCbcHGTtMzMdgBQ7x0D
a7AoLoXdnnumo6ve6RT05eZ+8nKeygTbghdGzMPDsFj7QUkEOYRinJicqAMTJBvIBiwk8l7jQT+0
rvypBCm8eYzGcfAXwj5eyf6VuDzA+Xaxxyjt7TuGLuCHNvyegDkKzCcew7H9lA8fvtcT8eDL57B2
jENYFF/bMr1UUwu0wcFW1WMWTHgsN50K6PErZ8Wg3FnnVsmkX8wbSkMELE0FKRq/XGPVBAMUJRbY
Aew4ZVvTuj8JnL9J+hjVt/uzx1R4jS24GpGTHrq5ugytC2BWc1acp1cOJaDymnv0Rpi5HcQCheHA
TWO0uGFdWgMWT9ZaDCi/qK3zfMnpzVFYTpHGjcNobestcZEjPdLVPAJIxRZR2iQemFgwU5BUnTRy
shrjDWtwBix8NJlbzpp3GEtEirkZ6/CXONbfq6qVPHwcm/IZKkJT5E+QOiArhghbh+GYmwUo4RxR
WeTj2weNzQ6YbHjavk4JREA/eWCM3GA9UTAPgU5vRhi+jps469KDSUgQW+md00a/yCY85DSfIPLj
vyZerN4wQ7t6lA2eGo49rdqVVzB56omFoO1+T9zutzSavymbLFw1lzZSlYTXb054UjZDWFGGiw7w
TO0CnqkfDUgMO1rEZFuQ8T7U7XWuxxJPBJKAmrcXtl5voH/lmGX4MVlfsB5OzOCXBSlEi49jqZSB
eygMqzw1hmKEgHNqk9nlhIRHZvu8jeT+v80jTF1fIwgtOD44JgeU8dgMBvPUFPIDZDGFdIkdQ5gd
nQJ7vseOZ2xMQL/FXPHqYa2jAwPmRJFfDQbJ6DkF1o95SVzd7FfntvEgbQYmmDgyC+qkiz9U5yGB
w/srhL0pINyevDz7sBwilEvMMhnOKJIGs2M6dXrrNBplp+f9RNUUXFBRsIDHZNlUjsGGd9LgG178
LPzayey726rj0MvpPkjvWUx50X6YY23dEjpb5pU8IHvBC7csCBO5R2sRxc2aXhOHIb+uHsJdC1Bu
qHyiIJ3wpWKZwfNL/lw3iAd8D28Ub8GK/y86V9q06G6y/3eYkq45aR6WWz45uoaDQ8497vcmIiys
25l9jQ3CN6wriWtPjBx/VI3/1c9hgOJXpKoLyMo+j8TY79POeJiHFucN+G5Ut+F2wtm8MpJRI7mu
jumnx81nzmvS/t24SZgeuJwIctyK8zSQGiWGqzWjyMWsfauqJtwn2ChavMaVlb9aaXI35gUNFPNI
Q0DfJh5JAE3mRPvalvlXL0TMyjE/dXDRxKaLL8y/i0rjJ7Pug58Kf1W5vM59l9z53VI9t0IRzc1f
DC0sXTGR72vDO87eDP4G97EcuNAKWww0BiQ+OKqWIogEK7/pCKGwCSmeZjamZj9VM0AnHql29JFu
Dc5zyxmhXSLgPRMIihWnXxBhjA/QEGm1EG00hlFwyHxts0M09De0UW9MYtCg6dTrUsFJR/iO6Gbw
rSMRCkRtF01OFZfVG0qqrc4cdhkzIJGwx0DSc/Y2KTsWUPwxLp3m4Ffdrus4/swYq+s0PyFK13Nw
be2hYjpijruKoBJ8vOjKnGx85ZwsVjlatCWv7n4Mmd1HeUKesgXrccCktDzJqcbpE5OHgiNfoW+n
kAWJQlOL35P1M0t9saXbdyAfGAlRPfPwnmvjIc+G9Bha3X3IkXzVJd5hQhyONU59s4O3moyiba+A
cDmY+CNyBbolkZgOd7oemS9tQT5erXR+H81q3NRY5CJz5jXPy58alpyVLbAMNO0h8cqDjOkLMbIK
cMoU1HcQCUtn3tmRurOaalzNXn9yEIeXrf/TcRnkyvt4Eg+S/sfG68G7zcUPs8UZr26a6KONkfzm
SFj2TRdGx9YrH7qQLBrwYy56hLQ4fHIlfOAGlomwiiA4UAubLgKy7SaqOqIFeK9CbHDcywuaO4nS
L0yevKxBl9wb0aYudXRx0Ffr0Le/mGi1d1OMtrpLfXlXgu/Ek8jrbQy6OAcdfoC5fHAmKX7Mpoe0
HPf9NasmEuJ6/BP1NFRb27E4JGaYdJohOAQxh7c5QwtW8COJWa+vBbNHqzNNgkv9DcI9sWOoDOXG
eTBhFJVt+YhsnGlkk91j9SaJ4WQ73OFeYB4qEzqmCJVLEuGxG3h7iGyPEotgwDnC9JtHO6DhlU8e
8tvFvrXIqhNNPwUxmSuWJvLwjE0VPadhfze3cWs/C39knezxTPb4YRibbyH4n12RPezKAri4S6sk
FOh10rnjgDziHce1TSu4fpldj46LlrwW2BUo2+hNk5y4apdfsMcWv1P5bTbHd4nsFR+G6FsJIHVX
jg3jBTG/hrMeb3zT8BFDW/T5QJwfPUk4IUPZdeUSOQhuxrqpyDLMclEfwkmfTSu4URU1hXIhvvR9
CYOZdHS66dG0KitCUeREuwEyIJ2P2BOw7HGQh8aADEDQ6gjhOLXh7Zhar7qqoUYx/vTUM3pZarsK
72T8I7QafDVkYa6zuPkxeY+DlX9TmfxJF5VjrpxOscVxJ5Ppt8DCYijsXWpb7OfOorhZit0hmEkD
qZBQxKa/KvWPqAKdbzzWHDHpWI/TwdXqG9r8c+hnLXcu5IWbWONQzaPrBuQaVaLb4nYlwFrYr3aV
X0WDgx5X3ZZGxbDKa8oYEtOevSi6gdx29NT4kKvq9K0zLBPJ6wAbH8DqWlto2PxaD0srYUBq8eCE
PnPCud6lSNtXoRPcNpwOt0GK2SwQWXEk8OyiW+niF0L6S8cv2sopxxDDnhHaxAaxlvlVBTI6hHhY
iyNvdHUIxLD3oDRgTlX36fBe+pxWUNfRACmb8DwWU77rXPOd3TChu+Y3WyBQzd7MKnu9ALw2Odzv
m84yf8yuS5qH0xh7+r2wrtAVsdw44YZAQvpehXFjKpFuzI4LwgDW31eTtw8tKi7lox8lIgM2lT+e
FZHOjSGKXRQGhBx1EHuSaWCefs0d/Q3EJOQzjobnhtdqpQf9uORDNsgFt2Ukc45F/a7psdJoLKUQ
3xCtkFw6yeIcyxs7uA+k/jov+VmqyP2zCF/phTLN5dhMmlh4Vq1+89p+i7a4Oo4TwXnE4rKX58ps
vwQky2ioZyXJwdTeAH2tGqyDSpHVsXbMBdhR0zftBzsSL4PZUmTTBBV285wNejgWQ3yoy+HadOKr
l9flwSotQh/n4JBYltgQzVCscZYpMY2bBDZOFkK8Sxt0oXQCSVzRR0QAWDtkUpL63ou1BJc+TEzN
2oJEjnY8MQEjGFEdzRQ4YmPshpgWNonY06Z1GvrYJmFJSYBpCa4Cr6x9xKBIn5sywmwreW8BzhBy
Dx0Y4FvaL1nswZONNXiXqO6W49fXYXxrejbdKsvmfTgMUF7aHeks0xoJhosOW5xnFAbIGKuDi3fc
TXAehZLgRiMuQAnW7WWMiA4syrSllgCriPkqRswwp/OT6Pfk5YU75Hg/eL7sFXHmP2s6sqBsg7vM
cPHJ4VDlGgYJU9BvXZtXV4i48coiUOP/ZxNUZAy8/V+zCXz3T9kE+y4uPr6DPNP6e/e3jILlv/sr
o8CwnP+4jistXzi26SpP/Z+QAsNy/6NMnNfLrM6zLGmTbFCUTRuRDWD/x/VMhZZJKCx8yuUbaqab
y/9l/sdfvpvvsPz4ksCc/5eQAsHP+CWiQCrH9WxQN8q0+B2lK+2/RxSwMPoBHa6rav3dgNjSSZGq
NEgqqM7e+xH+nV87OCO6b95kXwI3rW+yzhz22o7wC4Qi3vU1kv7OVxozQfjKeIpgp45jDeosF7JQ
f8q6DkVNChdcZi21xtgkZxfpyK4jswusUsk5EHvfgSEjZHUyEzE5mUfGYRJ/mX+oGD7loN7oqdzV
3feg8fqrMpgZBUa0BmoVbryatNhf7uTdXxkNfwtvIAXi9+siqPxtydUR6LcJkPg1uiFtZGH4Orpq
D+uwa4IaQnpO16DRPwygBbZ9W4/hAlfMy4MXV3SnGRp5BdQmW7a7ZNEc5UTBcvRwc8ayk4V7USRH
6Ig7BTz1RtIgrWqjuKmm4HvZS4aPChCW4WHc9IlXq4M+uSGZjsbP7ETHz3xLktMmkH8yIqO5mqDv
KYS4jYOJOPB+uH4GIoejVc4dX88dS4AdzzjobO1tSuEAmxP0Pz1dXYGnTDvH728ajZAMKZfNfvNh
jIhgkwaMFt178JsEQXmdE+/AZv/52grzH66tbUrkPbYUnm3/FothL1KX3l2CHMKSsIAH7SEzCWfc
YK1pHeUS8BQxg9/E9YsmDsFAAvrFcM0nxVwswx7+OILxpAgiZiKLHCiN6JcLoAtklOWEn+Zog0qr
cFb21Pa43girZAJKSxpMYRN2RAxBb16phkDcIvay3cLYXU8OE8YMgbIYR5sOn633Pu8nOnqxRQmC
CkvoF8HLsv7zxbCXB+m/GSGfL6AQlqfQCTi2otD/+4PmK2eaYmHg8kq2mEGJD3Nrb+OmPwUiffqc
aHEALtBIme7DSTxXA6OjhDohGYmtIhl7GtD7tRUGNdqXcZz/MKIJ+L6dVDucdD/rRJeb0au4LkE8
/rUj/C3y5Ne3xPqH1UMI5Sjh2giVfOe31aOfEZNHk39J8jq4Wl2980e0TwsPMc9AfJm0aLqFZ9LS
Q0+1exYRJY7PX6JO1W9/vpKfS9VvV1LanCWEcFnMPjNffn1l3bpptFDx1a45KHpywUb0VOkGzirU
KUG3RXlibUc/Kx/x9TMd7DQjpvr7mFBcuH6ZPFu+e1dItQdokux6V93SRsE5refhHpsoG4Hh3vjS
uNytJm+snxClfI09ik6VkcbSku8AfCUYT44E1wIbFpacCeMuCo6J6zMINqwf7RgHK7Q/1bGmQgSL
6iFi8XnVUAJ5uwHmVY4HDDkgLp615TjDAYapIkANLjqqaRnF54ikjD9fOYfd5PdnkHga5XDskXLZ
dv7+DKZTafSiERddDtWuzsnNSGhD9A2J2d5C0RvoUEmIkJ1BGNOo3YzRzSU3mCtLEhfwHUNdwK+T
psAh8EFO+zmhx+TiQqj0jcsLOLu2Ohk5zVyFbh8XOMAKNBWHiRPNKEvqUmV461qY/RErzGA+ulSk
jPlhnrGo1iuMIuXmzx/aYuP9/UMr03RNtlCG5tbv4Ty6mLxJWOYlG0dYvD0ZK6a1Z2KKHIAp7VYh
BdpNOKRUfdJXfBTuvyyD1vJy/Pa8su1yOkAd7ZBStLxcv6QD6RFJIxFwF1YWSNhd8tMpD64h8i3T
mPvCBBA0ECgfJOYTV+4ka1Y0Fu5/uw7OPyxArD0W7n2Jo9L8fDh++TXMMFOZP5gXotT2DlXEthUf
QR5693EStUwymltb12hVK/fBLIOvTFnFqdUhdS0d4nVQgOePm14eOsaCN1bDs+EFKU/Al0TnNuRW
pKqqmRH9MSEj8ZCGlMFEaJ5hNPpL9I7vIOMFu/a9DlrQDKFAcUhOnCsdht8tBNE/33f1T5/XsmkO
Ev0E2Ho5q/162SPHsGcjA3UcA0+0evBCRVk80yEkWQXrnNPQ+/d6ErUL7x5K+gx0ysvnfiORlMom
O4GxHC85p3Icn9yNymTZG8nFJhc0RzWeXXy7B3CWvetWe3sTM7ZVEF05TsZbWqf+npHWhE0xFCiu
RliEAC7kNDdbIWDiK4t8xUh8M+klQZactjSb7ip08DibYoPBp0CELaWHHRV1FWGxKBZCf9x2rv8i
9wEtKqj8DCDb+hwxvdrhBGo3tNwln2f213aF8rtwXNxfYYwxG10GSW7Org8Y5MRq8W3Ht56+qCff
u7ohIadVsJTQoqQCAf3jFXusNtUui3OYdSP5l3++OcuR93+8E7YvlsOvw8vnLkeHXx7GqB2IPDI6
Us4NfTD9oGemVn4rVF+fTJtVYwboscsr5NAtEvJqiURJ4AIUxT71mmLT1VW1KzExJHGWH2m1A2Dr
4x101GIPiQEWhMMy7vUMX/zs9s+/++dm9/v7LJcFdDlSWxzS/v67JwPkpiJrL9KOvnPyaG762dz2
vRGuA8Xch3bLk2dRIcagYHU3nLpphbs3UC0J7Y21tPB4MJC9fSm7FPZzne/dhoFaFYxXg6HiJYxp
kjeNdUiaguQEUlHXbEiSiLyx3OhE+Qd7wBDjp7raEPm1/JfRcPrzh/yHnYKiQzicVyyT//328hAS
YE9gFy7TwE4gRuJl2CrXswZmX6cPf/5Z//SiUh1ZjsX5mnHcckT/5VkgvDwYiJgh3mgkuduIfxqY
hXd//hn/49AgluqLF4bFwLZM8/dFOIdZMvi2zdwfjw8uHfrAMS8p8u+TzZgQ5CO3bgnumZgaly1z
o5SzQ6rp1Uv7xsCgeSVUcZvbbbgV2GuEIfemH1X07s11GIIWTp1IHMvkjBQ/IPl2Z8xBRg9HPGIP
/xYYtF2qKb6bEpKHe4ustDYsOY8v57eGB43myZWMBZRuU8mJLucvjHBFI8ojIgYk3fHG9/Zz58Om
rU2OkE5+06CtcHo5PsAHXRe3Qa8pKiSdzX+5duq3l5VrB6iTkpYnQkhKpb/foBmsS1Pn9cU3micd
ivCMK4r0eqvp17Sq91pBNPCFka4rJ0aCqziXF8X84mTFy0RSJEEvmqmGYx6q0j5GmndUehmRonkJ
xXIymKw2G6ei9puTEc1y0ewMwb1RQQxAgewDrL8YQVXgrm0X/5FrxAaJ0WA0ZGucKwf4mzlxP1vb
PMuyui81DBmrAtbQGbW7L3nndlbqDzs9Z+lBmwl7XG9uG9W+lpgDwdZBVU3hNOFd2cUIh5JXqmh1
Hm3vvadxC9YDUpxry/Ofryub0T9cWMHJ3zcJrDfJm/77hUXGgb/RxlycYFSIM9t6mGMPP051aHLP
uhtc0A1ROf61FztSz6sgBR9OQu894SdQJxZaTpNkkOMTcuFiGSiobQSeUE6Gg0xXtao6Gq3OPkq6
5LYBrF9FEGtnbacrMlIgS6Fs2eITiC+0vDH51UjA5vSL9oV1ZISVE0yL5i8W3yLCQW5JWCW7eW4s
cOeKMTeV/6aKWaV7T9vrtKHpPno/CHRAle+002aQI7hn5GUDIxffpn3gxv5NHXXWrvbK72luo+pu
3Q9PVQZHivwunPHYW3yvuvPnMw6/W2s2fAKhdIb4TG4KUoUjd1cBHkJkMFm8znycUG7Cijj6juHP
sUm7hmEt0bitjAmWDguiLrz4JkrKt2kpuWLw1VPPqyjL+KGcCp93uTjVA+FA7pBHN2Wr3paBXpfg
acbIZp6sU4Rw7qTN8SvtmjVFxYdISDOTLcCGia21gX96qiHvuTTndcRbzLTuKeAqXxQxN2vHjFH1
mvLoFEm/7x0mMWUdMG0gLHAnnYjZtiv9I5PFjaPy/Crz6mdlGweIZTb6XsYYIaI6aCz7Yhg7dNH6
4vbvjUNk/OdJMUQj/C/HZvn7DrC89D7eZsckp9L3ft+h52okxr7KL0aaDKgfWDWJYxr3Zq7JSJOk
okrm6Si4OL+T1EV2pSOfAlPH+76B0VC5XrcZR97iKgRRWpmXMnHwvfS1D0OXWrfNDRN8GCjwyUp3
E4xbumPvVL3qRNLzyjBkANgcj7+F/WannGPecG09F7xc10MNFwnJvmgWbLtiWE7SwgZNqd4Oy4M4
JeoRYSUBSN18Rwd+PMR+9upPfUFfBPNaL+IPt22x1nDP6rwASTgmtx3kKpTbibsxjB69svCIiEeK
tv+Xt/73rggXFnW+5CBugSxUv9cjcWdEklHBLUiFbhkt5+ua+flGotZZmyrd00pz1vOzObXgp6J/
OXhZv/e7lp+Oogrrr7Ac+pHLZvzLZtv0yB4M6d0CKFk3EbBwK0Osiv7UjtjpuwTvcYlB6FOHgJrx
mOTcUhIOED7FH4NPj2nx8XYzUkJ0vicLf9e/XJ9/2G18Op4KoKOwefx+WxQVGXFxB7CHWby1Hp13
L+1aWDXj96HlVylzk6nwEonuvk4dWiN/olvkTKlGpT6tptCXu7CzV8HFD9ziX3ZCisX/sWT7pmkK
UC2c/ciP/b2KclFpAMCFxkXuF2fEYIU2tH+SRn81zWDmsUYBrZWbngjumLC7k7RHiwRXH3tLYzQH
uwXFhQggilGeNLMOb2HDey/p+B2mE/KWaGFpJxm+/gAHgu/dVPMAk2moEbRVjfvSWf649weJem8Q
7guC8mFDMKiL3HMsKNcrefKb0INHi+QA5XT+kiW8gIipjRvivKzKdB6itsb9UZHZ+fmPAhbvwTQ4
RAcZ9mmJ+5Ck0eHJr66j6T8TQV49zlYvjwPJGLwqnnz1kKBZtVP9mFGokTEOAbCNo51vi4IPl7Xr
7jMBDDwutBbSo1y6vcWMXzKzp7VhjepktbccZoKz5U/53iNDq5vbAzNJ4xyhHmUXw+c3QTA0a4fQ
KoPMSu26h65FRIO8UnXkq8/erV8bwZ0esMF7wh0Ona4P6HiSh2giW9pmOnZyQcG+FCZeoAa1+23v
dtULaTVLwuntyPH+a7uI8iYPvUcf57tMpNM+LOJoP8GK3wdVjlzB+ugbFzUZE1NNMp7lzXt0xTBp
zVxsnJrwsbTciEZhdYRPATJyMzXFdCNC+yH10pimOszGqIFijWAB0rQxHAQKBHwHwb5wE7mto/Gb
ZyUfqPztTYRzc8f8735yz74I5zu20rPnNyRCuD3P+6B2wjCD0wj9uO2SgzPad8A/EBHJZusYtKmL
WD8MI/jBxQ6fONWjGVNpkMT5HlmosOyZFoyqyuMgQfmLTqyrLqDFGIufrhLNFaXvwRj+F3Vn0tw2
tmbbv3Kj5shCc9BFVN0BO7ATKaqlPUFIloy+7/Hr3zpK56u0MsNZb/gmdjptiiB4cJrv23vt7nsM
lHfREtPIXKZCimgvtBTvcIlRAZ+xjM4xSO+N3nlVzkFYWN8Kw753hukNN+9ZmXnxMFGhExxOaHwh
CDC4ZyzBdyp5KSQWkTvafy0b/yuoYOafDOHGPHyzhgpYYIL3LHYekqymMNOdFcd2VwI0OjzfDbFe
X3rTIkE1Xw4DG2WtKxyMXMEpHAjeKtHQxG1645rxc+3Gryzqz9jHjilb/XwC11dbtFF9yuhjM9/j
K9+bQf06RmjXMRIFS9q1X0cVckJuR/7JyqaniIGEsJNDqjvrC7u3lb1w6m6bgZwHLZus685JVo1S
3yuh06xii1xYHUXuOrSdFnWeO++CkFIp8L4bUWcANJXuWRkRejIDzuskciDRpD1FFNkyUZqgXCZK
k6AZ9Ld2M5ond1O7NJL1gvsEY4duMk9ODGjtVPZvg2L2p9bkTvbOzuk0oJQF7NfUWEViMDYOaBzJ
bGiWOWC3pTE390VMZBKpMjk8AGYV4EXIMRaGre0n9DnHpFAIZ2DziebwrJW6ekTAT25IQMUOWGFW
WhaBXcmpInDxUJFdUShmhp43zNYuiv1lNi6Ey3EnoHZ96NFQTGNwJegSalUUfqHjzaNZZWdSTw6j
zBq0NQP1MB0opEKcYxTnCMG0gw5Q2qu4ABziO0a5qoGsrIfZ3yRz/K4inli2QIaWwzieu3p8shog
k5Wo0L9IgcO0mwJY0Wh++yp8UypHrAApoHTm5DCor0o6qZ4bPBO6CJ8niyEVIscMc1ABsT8TD4/A
W3ZfmcfMg2K0MLLwXdnuVU8gfdHIiiLo1ugWNnMt04Nq9TuQny/uTH8Z+5PG0YTdb5c8RnNJnFgJ
mN2aQfYgeqPUhi5zQKK1pWZ5HzhTvPUn1hHVIPgsKL4R9Eo+Ywn0vYXLw0z/7JfxgKyOoRTg8iRn
40vt2G+xzv6dKCDoGjix/eiCz2tG7vvQc5dVEQVrVyDES5JnQ1oCbWVcaX1BV8FSCUjVrhAAcKji
719perHNG53oWhvuShaM+lmrQ5RubrOJ/TRZC8WSujf62XZriW007pi+lDulqV4pKNE4EeG3OUIW
AZoG920QfInaYNhMovxeUCLeZTMxUQaShlHp34RR34xYdpZOovHssrXFmzvWHrm3TyLJ4r1mnWvR
hzdRl5MwVqHdnhP9EamTCbLSWBNfpFtVua38IPOSpD4UqF3IEE/JB2+HEYFqXN3TCnU5/ejZKs8y
6YxUK1YMJmSXKM2JLCIyluISRzTArlYbLtj7XDk7HCB8fKFiLJbY+4nlhrGPFOHHL2zACWkMiOvN
OGlgt9XnPWnpj8QdTs2oUu+n4WGQ6Am9iSQDclfQzH68qCkl4/vjPz9+XNKOz5Qn7XUsxdcfvxBQ
18zLOZjJBEURPUQ+EW0ffyOkhbhJSerKzLVal1dzos5NwThgwzhibR7yUOfzdGvbwsFp3RN5+L21
LlOnnXwtuU/YD1FW5v1nojAyQsvBFpTpOiOhYJ/ntr6HhPSkJnW7GXX9S2e2NkdCwaFOCfEBlYsm
0p71kSx2xHALIyNDXN5xl3i3vTWiq9V5QVWYD2PNQdScNwKj+UJTsPhpEgcIuQMCc6iCkmfuXM1O
JL5EGurC3LkZ2J7vh5GMZ6hmd5PmIq2YyEiIXAxgRV6u6UnRraTS2Y8jtbXYVm/YETynOlVOnG5s
C/Rxkdo+YizhgEZ1S0pvJW1We+jFSWKvDHWCXt7VO9fD5/Hktl10IigA25qDzNwYV6ZtPVqcOuF0
u/mxUuwrPntSEWwYOC3JTNjOvis1rCp62/N5NLRzTxjehnrsbenM2pLgVEIYDPMKdYSdu6o/ZShM
b+PmaIvKvanpXPchrABOI4jWhAEXsY6p8XKovWG3C7ugs4q1S9q61TSvo0vRD04zWdkg12qjvODj
eoqMwD+qraPsMhssZtazs0FisHTUQNodgwFMkXlStG7YVIHh0Tf/YrU12AX8mxeqa/6hNbVbF+j/
pZyCYz0bzcruzdcKrVsQiyPVynRrsYb3hNszZjsfU3r7qCLM8cQ3rU8fhrxNNko7bEPfbnbEHT6r
FphmZ8IJPhhvpuXPKywe8TY1Y3fbTvTISk40Iw3ix564Y+BKOF7i44R/0OsT7Pk2xTAjuMM9d+r4
zjUwq8BVG2qijElm/uFksSed41onAqH2lzUtNTjMySHEwnH4+C+71bPlLCgPM8YbL3ZYqIrZfyaT
5AAbTqwx6o/UMDzbNjtiHZKXyNCHhaXGKFB7fKr5XF1njDROnOZLA2HDcswRJxnBjGNcVXatke3y
qSvBVo737pRvs6lovILj/2KmZV1EJTY133iPQzU9AJzZY0LNznYl3kFYCAzQJJQmhjUdiXyH9AMV
TajDY4llcmGYUfG9rUR5U3XJviES+dJP1b2a5yWK3bi/DnN0FxVjutcQn67N2WJLgrEFPgXK+TmJ
joDy/FViV+TsmClSfYcJzWmfB+od+9CA26FmlkcablWbr7Xy0mEoO6nhcOLP/tGpkOaPkMqibrjJ
SpvGPDaEZA7vhipBf0oB6iSo/mOjU1eDTYD4UFSQR1BCoqItzwb5rSAoG4Tyc2ujAVT2NhFM26LT
IyCGurmzaz6vAiTnrrWjb3REy82A7Y5ycpkeNXBWOIHBf1RYwNKsPvEtAifesWwLhFq9upyt5qkL
p3mhNCx00dBsKRiOq3Q29voQ2yfYVOeU88Exz3WSDVW21Q67bNqxmrPATwFVlf9vgjpeF50fLVFX
p0vVUs5WO6oQwnnOal+FdZt1Z1+zizUPWrJrnOEVhc+BFaxdxmSNoDGf0L0B8VpqTnRKMwRkU9bZ
3mgSURJ3CtycqFxZdmQ99jrRzzGoXnCVyVEpqd9RSj4mKugCu43u86HudimJKbhWmMAL9CFB0yxx
agCJE+IKSrDax2r2tXLR9MKkWStSux001l2odIfIcm5jR/HJdrOPITgIdL5GcpoqtmVMk0ZVusec
ebQ1LY7MTYr+H20GjqelqKpu75hkilU16Zc426xN2kMcnnXqxbigtXWBueTWamV1jU7sbAHOzAgl
GX2lPeS4Clc9zcUlrVZ89QbRE2l+F2pF9JgMA1r5KlnipoSswrhBFUiqQ6xUideNnUVKZkQyYuiE
BzMFvCKXgUuR+eqtS2iRjl3ihZIDmVV8PZFvdKeQEGjUtM5dyclya2TNc61hiOE0PAJ0Zr5Xej/4
EsI2UboLSEzibdTbeABwgLo2WgRdItOxJDMvcA+5Uk4kGVRvGp8elqPOhN01nPl6+1sEIDwhpOzQ
JIDeTHN67PkqeXyBZTkatvtCLTh/kLCgFfpz0N6IijyP3ubgBWWztPLxwE5m2igkO+mZNu3mhHmv
DtlPRZQFmdZNwphAGYZWvlVztT1R+feihGNToRdXQt3Ds100KQmKxTmzu3it6rl7LEYy5DAYfI2c
rxrGquOgcopM7RGkubunSq96qRmSK6MUZDY2gGexJ2KIlnhdUBQoL3S/OIRqtbHGLvBaM7+Hteus
S8oERSqD/gZA3G1T+1shayVTMOSHtjFhTkLPTWVx2Bjx7lc6y3XETLKMc5dbb2szpYfgC14RFe9/
TGxlcTXsXt0Glv2g61W1YZQ27Dlh0uhoXJZNqbhnKtxkF+WnxpyjZ6cBL2Dw4XVqP56QkwLtgkio
4X3A9iFU6DX5/YiRLg5zwC/BsvmesPW7H+v84AAqPrA/bjk4+fEldpNdJ8ppBfWaDmoWGHs5FWVt
yqd3IIBGQrtFbTcfy1g5FHZ8JjJ4WEFOE/tkxC5LxvMiyZp60ZiESTARUjbPCGhx1Q7/DPEva8pk
OgNfZWC3gbVKUi1fW/HQ4l6fla2tzNMh6SiG5Gn4heJ0CgmzewZkApmulEyHXkmOzkyGpAmNKZGw
OrMl14xoQ//UUdKFheupoXsZMOomTFnTrIc7MRw1s4pOuJrJZEr8m8ZX3QP3EgtqRKG0RA8vCCTA
T1VRrIzfszEmLjpJRtiMVf2gT/kaSXsEFMnKD3CEr/ihIV7FCj6GCkhdlFwaMwXWlk7Dpq7CeGVl
MV69ojsnVeesSP8qVjPbvZUQBBRkuY+xKIQdT3i2SbREjzUPb0rUz6fACZS1Dhl/TcEyW1JGIlTV
rHcw1C8iGoqVM5qRVxKDLCbbwpfk3IGrfu5j44B0Tbqp+KvWUtJlXFsMheAQNRMpCG28HtlkbObQ
vC3t8oUDQ7ZmkVXxmWJ4yZzXvqROGey6MoGChByoMQOqtmFgwtp+BfxB6xQa6jIE6VUS1RmXFrWP
2PrqMs68ro2f1a4myK+IcFe14dHMn2LwNEdqNCdIVu0R+RFQrTDAdJiEoBwUEkPkzU+kQclW1nh6
lrahGjc0Yjn0Ud+zKcHh/oCAZoGRj7Bl7ERqXC1roG5pAoSbXYy0pBz4DqC6CgfWRsWhWKW+tkfI
tta6LPA6V8++Bj02VK5dAS+WxcWDSEghFDnh9K5mb/X+yr7eParINxbQohoKOOXA8SL53ln69zpQ
y0WgJXvTrHVvKMZyOcAmbkFW0+90dzj5/JUJAIGcon3QlfQ9Lfct6NjT4AV1vVSSS/IZ5yJ1dX9d
JtdRa7tN6MPPq9Pg0Q7pjrKlw/agBW9aOj0heVyMolMZtvqDaOd0yykJGHeA5zvE4hfrtgSFzye1
DL5pOfzxlISVVUD981ZD5tRptJWH8tz4S3fSs1tOFFvS3T5M52BuzWKPLzCDf+WDvkeEtcNGtVCH
Ub0hhj2AdoNTHoxMSawOXEu6bUe70joIv49aybZOqQ6478UWH6bYmKNSewn+jnOg0sCYYRBS1kGT
35hSnT8rYiVAnSwLtq97d9DvfV+jntiIowtHg5X8Eu8Uqk6YPAEZKLkkn+MvWVElYKGNBvI06ntq
hy2CVgrSgwFZVGurfmXXarPU9bQ+RV39BCDF3wQWaUJMvJcpiaKHYSqOBA6jkrypmJS2c0uoY5P3
t0qPgl7Du7egeQrejWwgz+qmI/kO+G+M8XXmdLUinBdHfQumA0gMJozotsF9SmCONPVlcYWYf9AO
xr7FM7Lyy4Y4rWK4A/ICoq9DSRk6JNRO4kGpsVTytCWLuh+fdLIyNknPm6kCjWnKxJ4bLy4dqm3u
Ko+DACCoGmABgx6PRz0n56hifQxrO0PVk4Se0oo7a+QRiQd12jtYI9M8ocmKf+xMVUoS9dO7ylWa
ewewJX6cVj1HUfEt7sBaFhDpeLpRoewTvVZfu8rB5xYzOwtWBseICSqbObkRBxKeJ9Z8Hp9DSl73
CqJHRVWE6MuYrWvUT+MaFzUY0cYsKaEMb3Nu6AzTIjqpbL+WcDPbTTah6MsHDlFu+QH2QpRQ2sah
ZaHFGaKW26mBe9Z0AbR14qxovwInDppqNaDvRiQcnfwx3CP1BWNuKO/GzJw5JaGzayokHYpwNrpC
QSzAIbok5XWT+FNOpq4zrUSRwFJsU8S45hDT6LTQVcbWwWEjfulM46aKB3lX24c5RSwDwGoz1uTd
U1tjS+coG5YHjLFdj229wWviOBXSaX26dekOeBgdsbIROxcTt3vMNZcbnQH5ai22tgKv0VnL+jsx
uVcIPsx/IWa40doFAWbbj97urJjGPst5H93sn0PswX1TVIdcF4ceG9y2NIJwmdvw7drOpBcBHt1A
/7BAEABIp6H1pxIVEwGdjGqagZM6k0OA3GzdMeUvrcYcGJK9jHC2HxNzMvapDteLzOWLCqvCS4Vm
gusFrUSmAoFV+Z3Wrnwg/IBuH5veMk9Ibhf0FTrSkWfSA2kZOi19imigPIZ/Q0e+0PGYQDpLMaKb
7IECvbro+IyWdVE/jQMdX1h0xIhFvr4GqM3ONwF2DB8LxkHmsxviPEmojX4H7xRum9M6d8YYHpMy
vR2wB6wNTcHGk7T5ouUkdZv1+TPaIUILVUu/K1roENjfST6wo4XkRHr4I12/Mg8tkBOkGzOmRNoE
imMisDU2vgOxSnPJmSc+OyQOBe3CReFEszLGZTf2/SZXson6WPukyK6raJNvrJxQfFRZ4CU6z8nc
7+R9IxtWcn9LF2nZz8MjeqP4967Yf/4kD27+/V/8+VtRTnUUhO2nP/57u75b/5d8xf/9Fz//+397
78XpJXtvfvmPbu43D5//wU8/lLf9cVmrl/blpz+s8zZqp0v3Xk93702Xth8XELwX8l/+b//yX+8f
P+Vh+qVfRBd0Vf/zzz//x+vkJ/zv/7hv//UU5d/4Uf96yd/+1Ybv//Lq9/zlDRtJ82f/yMfP+eEf
sbTfsIaotIY1NCwoQujHD+9N+9//ofBXwlINU0Wzif5adenZ/uEfMX4zHN3RXcuyNMO2XLRof/hH
9N9MKSpx8Z1oNJtR7fxxxbe/q9l+/w65Qz/+/GcFOGLAn7UqJr07BFqaRVGNxrVhfWocRy48wUTr
khUEviMhiiQdW6yjbPkmyzOx7WeTu+tdfz3o/Ur+DsDHUfSVqwiP/siu7AEukqSUoBPNgAwmYX6U
L7Vr0zMa46L2lqfTSJxwtNeFswuNO/kyncwv+M4wY8yLfMmMwjRHT6SnyWtimZc+bGPCk6OtDo93
KI6Sv0Eowi4bzQssilPWmZeMIhEY2GMHaNYn+pKriIHc9q2X2dnRpIQZN5i9wn4lL3JwKVplW7st
iJfLjvL6mFJece+c8k48mdW+VJ2dq2KPHdGPUsV79UtrN2Ax7lm12eV6mF48kkOmhcHPtZn6Z2Fc
3MnF1822WL6houoXVITkRCSvYaNf6DWT3HQekpJMSuGB+zyObgjTm5Y2P3Ac7F1oE67DReV5vmzd
fIGTbzHCMJBXI29oH7kP8rW5qK8jqYvy4if2HcIyPYtqRGkacFGzI9XkxUi1a3Sch1iJj5ybtuT2
TL5xqQJzF9nmzmo6jJPE7fLutX229OQIFoKviMACpRlIVwVllB6VzjgxKHfllB3VgpoO3xVJPbuc
7MXOsXe2ZZwkeR0RP/Cm9JinwgucLTkdVDI44TuKp/fGJXPMkzoZl7qsr8geLxY0OJGYnpmtDWHt
ioYL6rDmCX66I7yBzyZ/h9J8AgOuWRk1qnPFN+fE/Vb33x3HOqE6PvkdX5EWXrUyQ1RhMgL5Nntr
V1HTrZwRA+bGjPy1nqbIv/rzKE6D5a9j8n0a812+ALKHp4demGQrACTepFFQZoRSqf/4KLmWHXtF
vQgn+fjo8tWiyaTTj89meGkhPHlLtNDmlJK+VnP4XUW2Nssmy2TuAoO6JNcajdH3VN6avti4jOaP
D5cURw5Vu4kvXt4T+TPkaItGiHOzdZKXN7PN6XhPSnqLARK5bu8Mbp189uTz2SPLlyOfLvs6F8pa
fiO16j4YPKvyXpb0QtvB8ALckfIb5qiyqhxtXWfZUeH+0j0+yqfPKmyyjNAglM5JPpxEvxwz1ADy
o8lLKBRnbfGQjAwga7J2beTsFB76+UsvpvtAvYvUO/l+8mfKuSFkgMH1JtdGeZk0Hnp5ixRzRT46
9HcAssT1CS+iVMUx4B9UTfonVZOcxUBsMFdK/Q1t0k9SRk58Sqpxxl8pdn6kYrOdjRp1hb0jeuZV
Xjm+NHAjNZ3UxkKrqF+qoj129soymCVq4TUz2BqlW5dNfTUZnWLSPZ9Pu3C4Xe5onBx4rvJb+tMK
8jfzr9QU/0lz/JfrlrPzn2Q7Zdn3+pxw3Tpgbvl4BjTHolF5+fXbOJ/EN7+/jzAMlC+2rMB8uj+o
skPwHTnKZUO/jPFLRI6enI2TKthM0Q5kMaGTxUIOdfn9yzuW8YRDqfMKZgHLVx7A0pza3CVxXFzg
RZ/OIH9xoCnrEpwomR9eRENacWXDeDMY6VEkwWNPsnig9vdNVl8Hi/myS4+Y62nE+A/yn8sJds7t
nRynrem/OAV5wjxevVVddUosuhW8VoN5IumEQ8ehjesrIRTbAM6+29sPccOc98djJK/bGdAFpPZJ
jkn0Zbu4YMMloNUdo345ceiTcxGRy1c5X6RypRqCd7U26eIykfJBtcreySkHGChb6TF5re3wdQzF
Ban6bSU8VYb1cME4f5fAhP5hNHwScf3lW/o0GtBZ/BjF8tbK+yPpe3KWRU27LnTzFApz9+uR8XcP
jskgx8wnddTqJ5G2cPLZyimhfazncrkJQr5qZrmKstSv30r87Xu5GmJwR2CG/Kw3ruOyNhpLj1cF
M6xcyP/YIwQJiw3LnRxqcmmTy7ecagiCpPe0ZMsgdxtykZQLpm7Yp5iJsBvERS5DaGQKBoi8P/LC
m1gBgAEqm4c1JCJLLkMVw1Tex481YbZ3Dk+BW55sFdFlZlzkgjbwvz+m08J90H2mW4ZwxHLqs5r/
+j58dt19fM2mK3gUpWbd0T+ZJDRVAXeFLojD7Ma27RcVOQ8YnbVcySMaJF3wjoTAkxerBJzW2DRM
DIRfX8XfzAgW34XxYV6kdPdpRlCY5Cp3xFM/8e5ujXhleJCLvq3k6zT/h/nnQ4b/8zzHGLMEXmga
u6r5WRxJwIMIbZ+PDNnNczP7Qi9334TlyS3Oraw0sunMKb41prhEbHYaFitMeQ9yT4fHGVrkij3s
DrToac6cU6OnZ0UxOGWGr/J7LlPzkvYtriR0SVW+iPPmiitqpQdLublEcnSSk3pKIIIBV0ZOMXLS
l/siX2uuo5oefS0/pox/k2XRVY2THC4DJ123sbzQQG+Tw1tryVg0lV1icNhSiaH/9Vfy2T3DwJBP
IqZlQ7fQ6OrS8van1aAYLCL2gNB9PABA9MGyZeBO1slgn+SuwY0YFXLHwFiNfBMld/Ra9vVVgfeQ
J8rRZm2jzvtjg6as5eehWESzne+1La+/vty/e5wdwbUarqZpf5GcakZXGVQFQI/xxMnZSu4d5YbG
YGf667f6bPb7eGQcjjzcHwwLuvrplJKAlwwdVY1BHdkneW7w68qDHKwRzkAb7GP/yJ5ZrgETsbm/
fnf7k7T3492x6tuct4TN9/NJuppofWyFHO5BxrIsZDnrHKsKHcOd/B299hIsz33qtGuD+JOOjVSh
UZxnvpIHj7jKj3Jmk1sTudGSOxB5qOqEsR1baylnPGzNJ5vFz9SLYwiJcsjFRW5BjNE+yQVuZl2a
VZ9KufDkNkG+xzxwCGCRDPEeLuQwGEPDi/PCG28+Fj3yiZVYeZD7arlXpML8UOpM7GyTAwYPKNkr
iBTIklT+lXVIj6d6aGoOILyXPHAYBVhfnoyIJ0WJiR854TLdp0xUclYa+bJ/fZs1+SX+PElgHDOk
X8iWzpTPhqFEyZWWuYFJgh29rgFwjtEnzsmaKqMcX/Iy5U6hDpggWja/rNdsQOV88esr+ZsHUV6J
g2fJZrBqn61govIjFfNUvKoQSix0zUPQXrvF3sXRJzFGuoXdUr/ISVtekLy4xOcUwnFGLj01RzQz
Fie55ZbbaoOrlNvhuKiOdR78w337664BD6q047Oyqiqsy59njb7muXOCCZqcwoEkqK/QdAAZ+w9V
bO4+TgJKsPm4QT9qMD/2rZ9qQZ/++M+loWdipcr3t+jlc+nnp3LS/y+1IY1J4Re1off8PXhJf6oC
yVf8QRHRfiOvC4m+NOgiGTL4jn5UgTT7N9NAGcuIJ8cbAzebvj+qQNZvLNEWfkqKEOjTDead/6kC
cczRJUDEsuGJcOD5f6gC/cU9QNkHP66tsfTQ6HesTxNco1WQAHrlYmrA5TUtehwrJVvXQy2PBGgI
wn6AvzmIbStKom419k2Vls6LPDa1oxQYAmOkoUXdAlqOD0AY2Jet/T7ofipH/rlWhefmU7FKkgpM
XDS6ze2wOct82iArg18lA+q1cFSo/Ta3LUyETVLFX2aFHJeuil/dlHwWF05rGSgO/+HipSyC4b6z
mxLZmuOjgzQetA7hd9imb4C+mFfAk9cie4xalnWdRKJFl0GtQHysV853q05viSImddmdnL0I0XSO
ZnyNQVGndCYeRNp+yUjIwqqgrYcI1wJdmcMQJLSpbcDHk3Ew1FRbunMu1n4KjCx/dHvwHuDVzwV6
Ua+YjVwWuTcQIxqvgTll+VFyiMtsy1wZ7MkwA5Y700/vU7Xf0ia6L/zbYEA/Dg9+By6LqxHAJlTT
WOU3vTFAXyxIfw9EtAOdXqInH/DXdeUbzVz9iGC5BvZKgh2CXB2g1HwJjfwCOiYnSm4gVGQkVz0C
PhqZFeBjpGwR2vOl2lnZjTaKdYe3bjUMdOijsP5K1+UyA3mk3Rt5hkAlCQqL5iBZfoDLv9fpSxAX
wbFEJzqRj7nuS1RhPtraRa8HCcGb4zkcksyzG3Xcf/xihbOyINwl3mQFVl/gm57fwoxqfIp1behe
E9ukIQBf28hJls0ATOqcLqOsq1YRzfBhnqBLDYD1i8C6RnYXykHyreJ8rw6IlwKRbIogQocWYmQo
G0R7mN0yoYDvZAgIZYBWV1RvFdzWwNQ3cWNsagAjQB/7ZhEif52i+SvJsNsEMlvTL3qtRXveUVeL
m/CVRA1jLWZIYgOOsCG91XzSqTj9bKsoQkLbfdfM/j0QMO1n/4qfVCodObTWWOLiNj/v1LHZ0vG3
1l08vUYtNsachmIZi6UDI4oI2gVuckSOk2PLuMrjiIJ80wzurT5T+4Tf0OpRva/H6hGXdF8VzlbF
5ovOvHIWMYLs2dQ9gCwpkClbuvtBHw8NXf4Z59AJgbtnd6goEhBXaUCHjNLLU0iRVY2ChxASL2Ew
HLOpLfr59CiyHH3pCOsxBO1lu/WzrgfUFnosnHjs8To/j9pCM+t8lyOqE3rtLltHxGszDOpFQcAh
wYA0sYgzXFZavSMWuu1n3LDACsHouS85gbmAv4Z75oNNNMXhOqdevTS75wrnL/ve2aGmBfMiwBaf
UBdMdCBFE/EmM7pfxOonfIAoCYZ3ggfvIMVF+M4bdJbt3Y0cBBrtXgJvl00SWqt0ql5tSQGfKmWB
faJeChR8sBSr72E6biwnn9YObNVIs7H2wknRoiJbpOTQ04rbu3l8M2m06kI/fc9arJMdSU+GDUkS
ZqCmfR1d9RV5LlzhicQR4pWwWLZgkJSp0NdN0u/19BXaoNxetsuiQ4cX5ieyse7Mx8jIlbXw2+8W
XUrsXM+6Nj6jJnlok/6bCRWnQwzR+laxFC61uXra20VdrVW627kZ4A1VxyNREY+0BonbaeIvVYAc
AH05mluinlQSf/OeZ8wf650V8WMS8kcdVFALNOvOpm9ja9nRe81a62gOOPTqbOQ+bBWf6aHvZgQn
wr2vUEj2VF83fYLKtZHJrnOv7wIlxFBFEv1UYRkt9ZCIGOjgfWq9henFHeiRYu95yks78Ooen2US
4GKqiHIlpsjHHZt/EXDlh76j0pqXXpHCJYEdSxQGMMmqhMQKwWqZWl22siF2T0Zy9pv2WFSuPD4v
ZvB3DmbNLSSndDWyNDV2Hi4cXxgL0qhL14g9nbV2FRa7NE2k0g2XIBviu3FobOw/IFGTGb2F79Oi
FvZzLpJ9VyUX1wYfWxS4RwdKMx0rQbiK8oxMtyI/+xgl9qM/H3zk2S0DyrdtUNaZehXBzpXg8qYh
C9pSvtII6m4DZDNp6VKA8tHa6R1MU8sg9D3FqASqcElW2UYktrWwhJttVBthV65CdRnM9JtuqtBO
RuIOg1tsLTpTcP5iCjPeF2rwNkAo2eaZvyii4VxmzE1zsp2knTfKqNDNIXLc6YWiDdxYrIBLh58L
HtgmtRoU7bLOgvcsjz0/z/HEh3CUAz3dgfDvGNM3M6WYwUJFgAV/XVfDoYXdQdtBRHAFYCUq+i6p
3TsZHxUnHJKKdGNFsEEUYn7mEdUM+1ceH9y9kRO4ZFLKXJRhumUrcRwBJDNR+N1m6OsbPzAMr8cG
ubf1R5dQVrKa1QYXQastO1AMHKpzD0tGDrV9QS4vYIOghkacAyCXSmAo5kgvdy6Im02H+5+HC8GC
1mBrI6FzJUgNX5h5ky3MgEY6qKN4qULj3BosGguH9jIWqd0wGsltSYYtyikTRWsw3vclh7h4igmf
qBFVBPBw/KZpzqXbF4RD+294MwM8p86aHAP/0chH4jRXWkFNq4p7AvJsctYCgvxmsOSeOYPOihuQ
H/CU9bNFRCXW8a9u1d/advgMcBs2uZk/dwPckBKWPnAMbUmFB1F9FxibJIfn3hmcy4vZJCxGKNfJ
LhDYEEu0sKWQxeTBUQEKoMHG1hE7FMEGlRumxCQrVE9JLG7FMBnbRB+6dVONd6kzpFtqs+FSH3Rt
ZaGhlUij5mD1UUr3LHutq1aQJWn5COHjJ0R09LHT/F2ZtJmIa/3Qt3O8MfzQi5TcPGao5Iba3HSq
r68KA7UeCvu7iZX9bq6qYEtczoCNwNihOxfbxHG2tdBi5Da37OKay8cvcWGCNwcgCgfm3A8jITo9
3u3Aqt4c3Fl92t1WztF0h9dW2N6EBijv5AV1WxKRXXJyosXHM9m5EJ+zemI30ordDMjR7gkBUArP
acfX2qcnmavRuR6/Yynfmva+i8cjGRkE4iRPuqmsp8TwCpdclto9TLHy3TVBSCloHrRufgAM/0Jw
xNkae2+QSDZDIf1UqNkSCPq1VsHPh2Oxz9Rq2jq1M5K1wiM1Oca90D207QTfRf59rIYJ00C+aCqU
PiB1x6pb+xMEGb00b7s4jW6hUpOQssbLw3rdAlUb1X1ghKeAMtOqypx9oIXEpvBiqBOkNNgYGdKx
2pQuClO1wLKi69k5JZUedDrJUNn4ooyZuxBdemvWxmW0MgU14YBWm6iBsGuuCUZJYOa2HWT7uHsv
EMgtqDH7i9nF29VlYUNzxX6wiH0bz6ZVPRuR/dSOzR4zfr7zZ+sbidTHEXXrojUwn8819X68CAid
OXAMzfcaaXLfn4e836JFwTE+W8G6zKw3wxn2RIDcFA7EzZGUq+Wgsv2dsuB2CFhkRoOpx5zqC6zq
+yiK9a2DC2UJvGerIqk5O6OlbbKBqD0tp9cxxOL/8HRmy5EqWRb9IswABxxeYx4VmkJK6QWTlClm
nMEZv74Xt9v6JatuVd5MSQHuZ9h77Y03CLJGUOGt8vaMbXMicMb/1jXMCgBI1aYIFnxs6FQvVYU6
HKFIBOTouYyjb0xsSxhxd6nQ0V881GUJf+x6SnAzE9DBY3it4Q9iBHeJFiu9bd62kN6i4CsxoRkE
zueUgwOAqDNQU+NQ74M5XrsgCJh3TKQ65FxoJOEeiYMXO6XCB6AjHvd0CUABsc+S/44wy8E6Snim
OsSJuxxorJF6EaLOQjCZ8Kkoz7mKJH0xkPCtCV7/QJCwb8JZ7cFbsUdFNkjsLPDA2M8h7Gt49jLU
exygwq5+FHG+B5X4087HfleRwbcmlo8fUIvuqzqh5scf1rKyJSeQIiyajyIEMwaTyiAedvjq48wg
Sok4zXT84dB3AAGa3MR9tBVh/wdZ2rT+738Gp/mXmAxEgcBxe85U+g0Jxcz/ZqbLcLYvXstw/I2w
DqBWP0KSZTaUnxRYN6I5SP+bsfNt+hRkvtkGmiDpZ2gL2aarFMd/mz4RFE2ZaJAeq/NXSPYxPVtZ
7yy/hI+Pt2gTxpD70yFK9kUXALtKsh9YBd0KVCPoAOxF+amqXf8dxNYmIeZZqFlve5uokTQLyVoh
2JPXkpTOmckxkeTo+3IQfwmLcazbSYsuEXXavyZoD4NPMW4EsIoBP+570w/R5qHUpw9dM6DKgT6J
Z1IA+E0rb3bPlgfQKiTppWk/JbiUsw8kIQ9MRdxctHFT65O44rNFk3Dq5wYsR0nWcRrKu1VgW+tD
Ge7leHEm9EIN9Z7VhgRXRjXe465dp6m505V5G9N2uha0fXEFFBf38HpC+5TEkh9BWbKIl28YTDnN
nA2cz2uUhg8MZ72rOZXFPS5H+oSYOXnbuuvJSby3gv3v3ISrDiYOj7X6CJhAPjQjPa+9zB7xje6s
CGeZken0ZYp/2/Eae0i5A6e9oTteKQIUl0warpz+0x+Al4oJ/3yfvHNNAyphnY9x49TH5Wu1JOKM
qib5rC70FlLAeOUCzE5eHmKZmcr5MQox8w1a/FhYYOE9J+9gNl9L4yurqcYLVf9WyJvXY0y6oKu2
EdLxxe8LZaXAqlvHFGlFAto4dxiV+qlS26bRwdqrf3VFGqgr87szL1yUDib50GdXXVX489sYscGh
ykvY4BZcnDBEPB7WDaKvhRkcjD2q+ehU+sn0B7XuMyISKKleu43bMd+7HLb8QP0TkcLnSFZQ14DB
wSix70qHu8BKJ8Yu4YZJByJC6Dcrs3bTtdfT9nPITdvozqk6PjXGUsHJftlzv8BS/8SwtmlHz963
VvproyULDFWvIiwYif+RSCxjlTvcaFku9pTh5NXljlfmoxt5fPIMurrH6nhNJMrRw3+Gls49FcS+
XnyOfAXTR80Y+9laHhYEQeg2O5V5lFzqHaPpsI+r8qbsSKwg3ExX27YFKs0Njxuevcj4ZCC8LQtS
VRrbn/aBAfO8B3JB80RGYiaaA1q9fotLZu/AaedTMqCFTHaNaSkBmSot5h76pxSkUqj6nwHCX8wc
rYMg2NhbkttM/mpo4URHuLD+TYsCaeqdc9coKGukWT6ly3NJGjat3rBlMPOWUusYnfuW1QU/SH8G
s06i1Sq2K3vVALLxkOBH4STQDlt78GxPaTFYC8MUK1c1b/0GJ3QR1gpU6Rf1hb/2MHavhtSIt3oc
HDoNWPJlXhcrj5KHDl/+ZRjyiCLsr8wlms547o4V/v6sc05jP8CrJVBAZVyEOi6uM14YSu/yjbkX
WTnoNruQokPJuFspCVu/R1e9kkX2qck9KMoCbwjFKxScN9X0d780bvCD+W26uM0Y4IO5+kGb6G6K
PNwYJQanABxDmwBUN5zkU4nyrZwI7cLnxQQrIPohI8ajkX5NZwb0ruyJwkz87Kzwu7F2g1ghi8S+
mFH3HUrMTaWB1oX7cmV70z9tVoRPLdl9qcwOo+39VWkLFQORAuhhLLrbGnkB5vS2GQlXScNzwLys
d9KDkYTrUmQnJ0tBH3EdWrm3nTXvQaz7H+3SzM2LhFb0xKLR0Ds7p4/2UmBR4xyGYRwujgW3XU1k
EdmcnY9tZoAbcvIb/u7xYAfTA30U83zWOdzEPjkWVm3scPz84oZegjC8ed9jeF8Fg/it6hCbvOWc
MfWDreGSXfWDywQxC1YaWc6Mq27lJ7WzKoHprty6J4zhW2v91yELfW1TUUamIptQDKvQ4Oem3VtY
JZfU9nmbmhdup550wmMcdYhOM/817u1vI69dttko3l0xvPhOfGZcmiGwA5De+NYzS/cNNilKQz/4
VknGcxBgAYrjCALzFJ1D8nETw8ZFiONeA+zZcLtzT1egIlHZ+zAyqgqkhso3psfUrbHGx8fJxZpm
ue7ij+Y5QNwtNlba7UkYbdhXMb/AUN+PwcMgEYHHNYZfKDyvhEPVBzQCF4wnr058QADNLaHAMQBh
+cCSqg5TbpaQn/DCZpT666iBZjDlDSmw1nwYZbMXwyWJvLfKqdQ2s2zcG8Syj51DpIAPMz+Zf8sl
QLycnHcwTsaekK93S1uH2eqOBJWdHY8WAHf0OSzwUOsBZuXYN2SX+fbZRmnfpZvQgPYczsF2QFiw
Lrzp13DP0NyeMBrO+JgLD95LEW8ZJ2O36diC5kwOuwWXhb4kngC/DGGBtdGzYjglTIMDm6u9Igh8
M7a7qc1vbmvrHUHL0VpHiCSltSBtLw0J4tpy32N7G3jUxi4/f/zK4xe78pZu0I5oE+nf2CffsJrQ
axH6ajufQaFwjsTuuwEwwRui7ygDLRICNIwchzIURhLBNIgsB+5ncE6lNfE0esdA+GS9e8GdDKHn
1Od1gb3VuC3dCaIXPvPd7MRXXMJwEcIcaC7VlSZFkffur4diwefa6bi3K0FWr81nUdh80sXkbLNZ
PJqJSaHmB6sxdZJ92aN1Nor8ISmggHcctb6XfPmYv2uLyQ+utpHtFeaXlKBssotrv/lB/vBkGjBm
hBa/Tidudt1+cZFbF3KlP5w2eEZvsaGLG9dt0ZMiiQuWo8rgQ+qZYBV6jlf/bMCaZM6N97kw+H0Y
AqHvcMHg6hQts7DIcz2Mr/G5QZxwi5v1GBif0qrUYyQlViCOgLy5NzHFP9Jraw35lWioKbPOhQim
F0c9syoINmZjEhA3c5T1g70Mk50jpf25nHP6eDuPDolUf7wZvoZwmSpmUcZK0fmqB6zDZnoPe/oJ
o/R/VC4/i8mC5brMo9zyW2ZbMb/2Fv6e+T0wBgnSZIldmnl4OjEzLSUKFZ04LLQm+mAqsmh5sWY0
ECx7izssxQI2zRg1WxcoStg0b/D6GOKGxT7KZ0LFRGA/6eLXT4OHSWKZsEeGm6OLXYWImMMcWnun
Lc3NRFPBBQ06DCUDUsx25JC2b42XE1vruHx5/T0cXeOZQeyYEshHzDSzyzG+daw0GLczFHNa0leS
d10E3jo1a3uHgG/PG3lKXIz0sBYrN+tXka6h+BNPFBVjvOkd0i3wUNKQB6zQm+hP6NkPYy26jbQZ
n2DaMMZMbqxEXIEM/RSTTVupvQ1Tuv7kdVhaDKGuZd499+RLb8CEVUgkzW/QR+l6SMsjoh8AqdOD
ZY9rakve1Ghbwt3Z6Xl6tZ36abaz6DCaJSdk5b8iEkuITKMXUbimokLsqbW4C0RwkJQotpbtmQC+
PW5A3m/bwxdZfHeqjva50LdM7gnUfmLYPRMfk5PHQnGYwHE+R3GeXIugfrNy4yHoGND0AQe4B4C3
L4qHPESjwtR2O7reQKNJHMrY1V9pzp6kSV4bADo0tBAwGtu+paasttKD1gtYaRfkFfg0FxeeX5ME
PYtzk8TxPu2VJvel/e0rBinTvHhE1a41JLdz5xDMjNdzrUaXqLtBYBHPBSrcKOXONB/7Lk5Yyc8/
k3QSlvL5F2mu9Y1KiLUgOSBm/8tp6xcYT/2KaalXOMlBtXWz6+qB0WC4TyJckiBlMuOnd+eYaT7D
kwk3E9dbdRya8ttpzPmwoDlr4mziSpytPkw3aRW+d/UlSl2xkgrYweyTuEpuCGwbvSFKtd2wA0Gq
Hswv86x/UmVtozHWR0LK7xoWGe/Aweq8bjdpcfPTKaAXzl9iA9FjYMgDYXUEwbY/8Txc8z6lma6p
ZrWOjkne74TPR5bqFitR+56xewCDylyNrRlcKAaJ3fiUOaJaj+YCyGv/ssYi6mo2hn2js2ydtUz2
C6iQedpsYtfGLKts0F4i3EiTI6mtMd8VIt0ZKkKQ69MqBRaV6GTnZJFVFVlkU/eXA0IBnh0YY9D5
4eS7TGX57FihoBEm9Lx1OhTQudor022xmPAaG3L8QSbNUtBzp4MYnR9PG9bJHOyt2Ym1r5PkJQDo
B8LF2gXqr0k4GV8IPmSG++vMc97CQ1LmwBsYYPKMDz/RI1MnC8+cWuA53G1BQfRQF+bV1vNT1NfD
a01Qed+gU9FG37CbJS3WyMVbK7MTJjjjJEhsTWdQUjGGeKvdMKF+Jt4lXIfWX1UShjSD0qvclAl5
NrD+E092S5WbgBtF/iJ3/VvtESvxhrWH5mF20uSS1GSV25lZ03mO0bngXsE7D9XVSmNxbqWwz8lC
q2osvGEYnU+I8la0MMIOiMGLghtBmIiui+ZKBqQ69PbVSxg2tME8vpLTEzxmZrDj7J1eA6A8jwTZ
YW+dVq3RDfcZ2shNpc5nGjfze8SpSaIDYjImPmRVF636GHObgD53+sKQF24K4pnPJVGOz5avf0AM
GdJizweQSMnSvAI763euTkacUwl2vH5qvsvuO5jqW9w7mO7HdnokA+4njD35R5S9s+S0VoeK0ffa
c8wa0hMp64X8cHtv2jOkI7dB1PE9lQWOrL2FyuDb8BnIyKosSG7FVcWaAkCzJB7DBHS7N5PnrJTt
L4jIjwF42DtO1Xlji9A5krn0EuRmeLDqssbknARYZ1m1OvhzX2tk4WwryWd1PAAlbFJSyP2z/abx
Y8vIeWd06twGVZlUujLb1OzVegnUNe06clSVUxyyviFrmbBlhktDu/F7o3wXjWbHkAUMue38r010
8d020mlj5AOnqtL13RyxTKYpUVBVCsXKHYJnC07Msyj22vEDvpsm2XI4GluJ53wLKSPa+a6rXgou
RpwtpKd3Tf5TRnFzcArjFrTMytmmXRjU3QYf0STe61M3kSMHtxB8eHiVek6It6s9nlZrb85CHK0i
hwZIyB5V+meX8Z9srI8DZf5TCzEKw92qhHd1aF9c/xe1fLYuNSDU3k2flPA1ZkLrCxRLyUjITHBO
sKEBucZijg8VBBYrJFJDBYm4jLSyX2b6wcpTy+KUvhuveEWitbGG0Ywt2fdfrIH+YZE4d2aCT88c
9Irg2WzNg57EyWIs9U+FbRCqqDl8Mp14W8Ox/FMlEdATrP7SBRSyFQJFk7LnmJVETMEI+4o8+i4g
4/lzWWWgSD4IX3VegxIYRSegvUW0TXGUSrzc0O5IG1u7o44egljdeWrVPutd5ts85KsobzXOe91v
ss4EZukMpDbFV5vO6QLDZNp04XxKtajepp5JiNbwJxrnaFf06VhAy8dRtH/rNjq3ixt2yOJ6V9cG
oyM025Kw+wv2WqcbXGz/Q793OVRzH1eg7q6ZzTeDgfPe+FD20qS+Gk5/wWVKvFQ13m30FztpSY9j
3vnjZuHOo6PbF858D0Ix7a15uku6WULCkmCvs7zEgAKLTuZ0UyRYpB/02aopHlpAHz+T/+mYjJMg
0KTHbKrvoiuLA9z9eN1LaDTaOg9j2NEjUhJkQxm8DP2OeUqzm7AerfycaOFGTi8zI+2G6G8A5NGw
txzvtWpGc9/Y4acYrPaB44C1Ve6V0AeD7ELqJ3O9eomIjnpx9ggX2aXmiY7jo10Yew7JG/siTR7t
ob4kiRVs2Xkka0Fwl5Q525cqXgUxQO2209amlTOEKWHxk/BBH/A9bgeGorQIFXMU8moZFwncpRZT
sbyEaJOo+GC3+M9FX+IPFgZ7GSod2idgeqBK2c+DSPLMYDuD2tsuS3orjoYtduhi240tEwAVUrCl
W+WRnFfiDjMrtv9GO95Ki0rW68zntEjK40ThkxAVeyjTgRUfMfcNg511RYXFivfZxXFxgqHxkY8V
UPnCfORItrcsfW9igXJ1DBzdtvMPNWJUyG+duBYlV7+ogCb3mIDbNuF3Lb/EUhNlSebYuLKc9pkd
Ih9hxIFVaVVtWiLET7ROxJYF7aVe/in1Rfm/v1hsfzFjIwZnRzrczWi+en7EYklbQ3NSoVz48LQ9
QUb5DhIPLozN26trWMiIXSLzn7CKhCkGq8UsPDoEcp7msalAMAHiVUazlIW+e0rm2T3JlCmFFjzN
Xe02J5flEQv/KX6zMy/e5UZLJFmz/L3//eVDpJqT6ffkAM+IUqO+2FsiPDuIo0/syb+CGtRJ5X5r
T1D6l8PRmYNDazfFYZxAvsRGyrNgQNBLioFYxEECMC/kuUDMCSWmKkFc6OpgmlbEjQM6qOvzh9qy
1TFk5wq6IL5mEkJ7ZdbXTlfdPgc69mSLoeAZ2Ro5R3U7dcO26cw3MzCrk6UrSEpAM1raoJqx4ipC
7VVMITTVMl430gYiSs71vXCvNcUL0z1AhjFrX0656ZUvdefUlnNM3LS6JAYL3GAa7R1U+18Cf50V
02rnKQjCd6I7X1TUGDfBQPMtYEXfJ3fXMopD6wVf0L1Z7OQJYCC1hgp7ilU6X023h248tM8g+SHJ
Rhaz8mIpZ6P7XHKMl9Jbgunlm/RJtTOm4Z5AcViHmBoY0XQoS9CUNXPu78BPQJ3PnCuT5mlvNvMH
yVM0dlZdH1mPaHZ4GM3z1K62tlu7W9sBu8QMZ1i81p3jkj0IQ+qYpP4zTrLqzISPFd63q7B9C8Ak
GpJO6NvjBh265HpperJ3zd+gQgU4+Bdh+Ic2yFhi0gXw9T1MRaqhn6RU+YYmErIMT4GkC8MGQGBe
Pbx2guRDJ8uc4xDHj05DMJZmrp6DVHW1AyczC7l1ycMm6jre2zUzspmhzt6dCsT9S7ai7UDs6kWE
HyRhvyUWrgCDdXK8mnPP1mOXq9Da6MkyoPq1DjgQv0d2Ex16V85HrxDk/4QIdixhgJn0S/9QOljw
vcQKT56gR+souMuJlW9oBfuJWJBH+9kJFY++cv9V5DOswRcwCorb+LGOHFjlNoY6YiMZM3fQIIER
pataW8UO0qizdbwzzJB/RMC4+77R3GiUICUrjydDTZcoz+uHnmdrBbTlEMQmY04veQKP/2hlA1ps
O7VuuX+p0/QwWVZ0MjsG1kRApZsuBUiIhuyE0x0IExES1ETMAIBIWVjBQ5O5m2+sVegwfWr7E1a5
fZE13nPCnHE9FfHR5ye+s6HBXIcaf2/BXGLiRq36TjxOiJzcmnx2N5bjYwG2faYzO1q9j8agIj9c
jzxUclk3miPR0YnLjiwTOzkiKYNzBoOtuveuPxMKGh6GyA2PuI0Y7fheeIJ19MMU66FGVMNUNqSL
d8gDgHjfwDZ7s2ES+7nKr21yD0liw/m5tXzzIXwsw4U/+GCPXrsJloGX3zQPE76tjWNCNZERRaCv
sHLqQhWUSPKtzTUJyTHoCKLW3J2OfNhpOiW9IE8/x4jzVpPQy/KWZXUV33Qc0btaLqyYJeIjNma5
MntCOwzcItJqNGsPP9mZIxyQREC9k+y+F/Ej+bkBx6cB1d4+O6ZX7OL2AbVCcyrjmRSccAYiETrk
5D3J3PwGuKYvyRjtA9NHaxePJrxlb4ssGPehmJ5zg86uSM18l1pteS0rUtO8/F3xo9+Y4V+ntcZD
IBiIsIFXV6U7Djilbz1dMOy1Nt67SQIpaep28K3th6qjSGgDe1cG9m/uVVCXQP0cstrf2xWa+so0
j3YGx64c5MSfWXWHYsGlSEiVKlXs4Y1DGM/VUTTME03WeOuAT56CER1NGyeb1rSAhhAKnini4VuI
36vajgqknfrBcvgzU4QhsPWkvDPhZgAkS3AOvXEYiKqm34fM1w35RnVRu5apaVxay31WBa2hVdCV
YA0AMKee+npAq+alLMBZ0Pnhoivmx3CsQS3ZQXnNxjF+e4abVSCYcXmkIJbABAEnIaGHwND/yfoW
LGPY8Ukz5mmRgTlTxTJxjG6hHL97++7DnVq5vuly6xstEb4V3acd/8R2kH5HDrJSLrv20tTO68AK
gWPCrM4ybl6ThgPWJyq3GVuoiqp2jiw2WS1iNOYlBJZnxNZqjgrvStnOKmlc6cTt3kSpL3PU7T23
4TJ20k9pVDAv4Vc1ETPaOvmtxgnwZhutDS9hs09pcgqr8l4EIdhVTMhpxEWYsMtjykOP4Jvz0WRN
vu8T5z0R7JZsUohSlbAgy/w/pP9YL2PHgLOhTk3tnqlA6IzrqaGtSwP1FHTuTbFi2IPJ9G/TpCuO
ivSPq3W6wxPNzInrH/KvgBwOO8htnzsn5qCWuVhFk7XOnJy5R8wH6xrRxi6Q2XkJ1+vQPSWitY59
a3w5swJM6TXJOlpikkbVUUPR2kW8LcQtHJolJXoO1VvdzxVx7vFDWbCu8kbprg1DYZCGqlylzKO5
NMyWuOKk59+ewRu28x8pQbkmmXgB+2ruHI2sKrWeGh/Km56SvyM5vfE8PhgeJ4tevgiO4PlslQut
07KPMi+QlC2/zChhxsN//9UT8TasQc0XtIeMO3Nj3VHNHP7jvHp8qYAkG+CvHO3QP8D/rC3jDymS
2wRxw5RHP6Ffh2unMQD/cQiisJSPRpxXdBPvfYOS1PtOxuYjbMV0cs3u/35BddKv7FAPnPd+Qx4V
nwFQGVDC8Ei20u5j8tADCovlFwVO6BQOAdNYL7QZbRerals2Mtz5Ir4xtX+FJBZj+KnWfm6wgzXM
5vTfL//960wBltXXMLLn4P8w6rY5+f//W/77R6VmBrbk14ol6jGpg2dUZ+yxmDUZwbsFC5/JMOAV
vgs+nrH47AyEVhKJQjXNF7ftvyTIRy6l4h4UEzwf0MtO6M5cfzWrZZuSIvkRzD9zDxVQZKztMTm1
tfPmd7QUvj6LMu9PBZpHOy5Whh3/mUSiV17S6aPfPwqHSPc8HxqKkapG3kEEfFti4xdOSdSERGcn
/KvoWOxFVcm1Nc3f7E4gBftoKhhX6J0cuC/9NlfbUBCdkLb1qxEUHvvGUfKiOQ8wYftzl9XDTnSK
yEYl0dmIEXET5/mmIZczgFC4L7uPUAxU/F4GzaFn3iOF4P0kzTgO3Stb0se27nde8VuJkV1xq+D8
9ClxUsCm/T4lUqBr/vVsIAJMFzM9w760+qfYdFcdT9RJOSNWN68EhESyiWWTQeTlMCIraf0Smxkd
Qr+5VAA3NpMbGCdSx/qARiW03XTP6UYFN3NUWLZt0RlMzo49m7f2I/fBbWhecVkSpxhs0iKaNyJF
B9iS684UgyDu9QTXw/+oK0/dU4sgGSohcnggT5ADWN/JLEM+VWcuY4bRoHepwmc9ohXwGkDT+tyS
L7k1supPCQxwZRJ0coTFuJ+Syrm6FdCMtNgj1LmXCcPLDC9J3gcQkSJTMPmU9zC3/0z9I+BX9qRV
2j05QRruwgKNE53/l1VY7XOWM//oqhPph9G+yYbnWOhw6xVL1QcVNjeMjzhPp9VoczjaiPOPRVH8
LgMTlnfLJQg5oeRtoOMk9jpKy8VbPD92lqT2IrmR6UFfX0ploIpwurW56GhSWYKCC7SBzKp6bPh6
HmqAqi55t56L8nk2OeCcBgh1W+yiBhX9lA0Phs196laCkQtAvYj3D9nwn4ggpl3rDBYru+lNd4Y4
kZRBso2THad+W5XnSjP5DKzkVqfcMtJxUL0oAn6gcq50m0ab1K/4Fgpj7SrwU9FIc5fFk79hGQbT
nMnjlEW4JRJu2EFFVCwQSNtwWYHITVP1jLZ7xOxoEvmsKsJGVWfs84lAhKqZiLQkS4GWmz9q+YZL
j4Fw6dRE3fOqrPzs2Wno3tMePaoptfc4RsXHjJaizaZ3vAoqayYmnMD7mUkhRU1PvVei9kUOsrJ7
48rIO4b6Mf5lrwlhO/xrmu20oRKvN36iD6qyT7lFbBzzfP4c+9YN4wxwLHhCSvzt1aDJRCZxEgDX
LGPj0a78D0SFMw6B4kvB9TuRSw5Py99kqrQPqieEA6H4O/G+GU1q9J13kpSEJa5GOWyaKy97Mqno
VogOy6uMAVIbw2ff4x8yO+49VO+eEahty00RM+XYoB0G1j4sHayPhEoUF6jgzpGEo5cC+QOJFOhg
xprlUyAfhckAN8vb+qwmWa0S6PnUmh8zK5lVk4ysnIioYkRd/BEDM7rAuhWjylgy1ZfYXXAuhkEQ
CTgRCH/dxRt5sOBfHSYZEiLIdmfHeBpn0aifQHRfA0ZQ9Jd6CXUJRqaGwwbvWX6MadeSAIWYTgxz
V9r9bmAT2AdfuN15ITpEKAnxJHmToxib4cJJrEtZiP6oD/45HW90b45ni8qFWdTgPPjUZpg18t+R
yOI9WwZCvMjoWrsFjWfiMhNRaXdbWqG4JBgHkpnaNOku8VOx4yjjngs9QKSZVZK+uPnv37JjvqMc
7C9+3GSdW7RSMpHME3mqW2ug4kvnmyjLT2PGzaRs6nEqFocNH4Ni3RXwWmU3bZgqbJDuB7tO8wKg
tibSORsZMIXocL0/mKDqU+a21lr2Ktq0c9ytsWMdvZp0JlwWRMUVRGJEUbjOjeLTcnS/RiBjrA3z
pEAUXPYjAVLgVbDS0MaamrS0jN501TB4gn+P0joLx+ii4me3h0+JrEyvR5scvLITL0YfPZcDoUUs
y3ZoF/uRERBa0UOHbAC4MUMN2bH1rRTJAjbS5BGUJVm49jFk80ZSG/HdkgQDpcSTQvC+yawp3PtO
eUYKBQywoykY8IZb05/YAJ5Us+Xdugqt8xLBlkEh2qZ2SQ4AqSppW0Gcr08Nvno4LhEc8yl6rqKX
SQOtjbjfQ+gdz8y4SC3IzvIC8ra5AGA+Npb9LkRJF44Kl1HSP5Ub8W6c8FaRkRavWtOMjzlL3H7I
wDFqwYimgfcVhuGehdqP35i8ekQo7DoIZWyI0ifCcUx2zUQPixrxps+sPI7FSzKJqzDtR/4u4WXj
peoa1IYDKb4txn+UauocWP4TyqUGI6zBklZHz3aNHcFnSrSWCkBhvSgxkyiyjnEyIX1Mu7M7E42Z
pOlfJ1IlfWm4+28SGcda09bBRyqWnjpnvRtWFjVeUm79qfwRjffYMR89BxmBCxP5f2Xnvgx2zL60
KfYM88dra7dXElDeHcTJBwWz2ajsCf+DdVvMXp4H4RyG4qsZsrb2p+wekaFGe8ZVQ7Y4tO6FlTjQ
R1spjokiM6ttkcAjZDVN0kUG0JVsNSQ4cFfinucKbWptuK/CkcnGDgNY20inTM+dH2Mriffovy+1
4I7ja4xONVAG2mpovzyTWpjNFqRksj61Rs3PsUoOYVOKR8c0qXfsrygHHChCNGojIU4q7Bmfh8kO
2Eyw4ZlVjKCbmyWDF9+eIKL2845XSG5aaCvryYjvDVaOE0NcZgIFl2N0hLxIEv1qqpZYMT8RZzTn
IKA9jswsZWIjacR5gFitSK+lCTEn6xg48heB4kzuUcnjRA7GqATRcv0vyQnqojswtn6cvKAq+Qgr
1R0stZ36ApKwbzLi82S6R+KxrnEAIGAgVieiJsvDGYtRjgXMWi4e7PgPMow4IJOKYWSaRQD6CRTr
qLbYfDNXrLiX08rgLBI48qaFiUhEwYz4S7oVNYA5BLT2Hq9QgJprrhjfjQha6W1rf2u2FiYJBTum
1bxZbojo0lkmFDMX7Co0QUM3Q3+tyHngBtg5CQefM1qa6l1E63yYP7ThyFVo5Y92SqzQkChnC67C
lcUlaC70FemxROJU6qjdV8F4n7BbboJIJITDZ2/exOa2hQW3DfymetXmtcoOlRWrq4m0guG2yHYQ
ER96yIlMeJm3Ud0qIMtQqufUIehYRSEKAnt8MgxWsmOyqmrDp/WDrKyT+apgnmMXLVPgNf3eGLxP
04c4oIv6o0GSci7xq4To26giju5AXERUf8p21NtZuv/yQHsrVeTdBqunA4kUtq9ZqgsaIyby2KhR
e0LtqmtVE+dYeTC3eHYRtN4UEBHLt5tXqLykr7GNa85ZPg4rRTrANsBjGjRZeqxNu95a3olUOwqr
SgenfqJ+zcT0B1tf89Qb7m3OZLju7HnRMKZnvVQbiJLY6UW8lR2cKItbdc3svDqJyCX4gnEMy3uK
6tghRTAWzV4J5D+J6Dh+m30S4KW2XJBas+kva3sXWq0jgIZjpY1mWL+h3beElqsDitKXYoklaMkn
KFhPH80lsmAgu4DBTcSsBCJNGYbbOdJ/oLsiC9flIqng56TjEqtJ2AHd3mdLPIID2HIrSUwA2wnO
G6VONAfoJbXEWEGBwxVP3oI19Pn5v/8mHETa3DxrMfJc1UsCDSnmHmf/poyYVFbEU1yRLJMoNT38
D3fnsSM50kbXd9GeP4IuSC60ScP0leXdhmhL78kgGU+vwxYgQQK0EKCVgEGjMdNdU5WZDHO/e89N
3TR5pg7+MRvOrZlOh6i/Enpid5TDBbuVfCMZ6W8TipdoxQuOkw6okKhyQfHtn7wglKDXmokg9j7i
f8UTNFA4Queha1av09+e0fVhXtTbwh666yxGu3IMftVpWzCJB9rbpI+Sngu3RBqsGSwjgiTAr81H
VOvoQgNX8uQOFGVIGjMamjN0a06hTGD9lc10EVUhOCpjLkzWyo2C7g29lnAk/+o46OVo7eZpmogw
aho7JnSRHWa4n5Urw57iw71c6z08EIG3BQf1igHkHV5rQPDCDOTPkl0VieBmm9cRAvAj6d13TrA2
ngf/M0VTwW6IuzeLjcdstju45PZdRo6+48FHKIvimLj3WG655D8neuGqM0SfXb4+CL0D/z4P3nJr
IeCQ6K3wwERzEHgwhu59JSXb3Ul74tWljNiOJfC7adVA8UIejDzhBzZTibmENbdN6zABHA2PVn9Q
f2feUHTxSBMj8qiROvf50OwVQ9ftxJu+RLk4WLoUz8xoLxPiydmPo9sqQRvsCl/VYHq7tmNzhxdP
D95gGS+zZaUo4izh+PhD/spugdql8EXtLSosqrVuhvxAeR5y2E1rC41JHQ0ulA+KoDaa8MHV40Ea
XP5CUbpfvT2TNfbd93JttykGejnU2njDlTGn0pMWnIIBXS4t61zK8kU29kMvn2Jqc+rJfyFrMvDU
q7VVR6/9OsHatOMsbB1b3TWfauzp4el//BsBpmuBj/pX1jOtvT2z1gw21yqff//l3y+RtTb9UPmT
x+hP89oi1P0rBPr322xtCXISghfWv+qgYm0RmnsW2cz74bbl24S19DxmHLixflJQsv79f1/p3y/p
+jUryorKtbUoT4evrkrIGJXRebaWpxmpCyd7hphp0HrUaOsYZM5zO80Bmgbv4WZBFuCYRF9SRnES
BJGJqH01MuReX3GK5y74CsoDZpIVf/xjoYJJA+Qn6eu8VXiRxZ5wKJ9RJY/VKjT9+2XyRr70v9/m
yzq2qy8lH0mG7yrWl3+/gK5lRcYnQMUXSpjsPhOJsak3h/GydCRoWIlYY3AwXYTdkHjLhlOdpAeR
FzASFXbBFlOV43UcK9D/J4F1zqTMzh5pdnfwJNNErHsU7Q5MUnNuG+9tVMvRqWYaUbQ6RhpmQd16
VhiL5JAHOt3jQ7s2OSl3I6vIdNYVgRpSg3yKPnEIPM7ceLdG0D9HC+VoTe+EvUjDnh4Nzhj+MWdP
3cBegUfpCwtJTvlbj2AhotMf02HHEY46Y6mEqUku0if9wwwMhF51XFLMenSozRbC6TJabCImwUAO
o9y5Eo6AG6IiREu7Jt1bLYOovCGaoNqGoMLkXeiEntvnNIiwXTPv7pVxyuai2DY8hdDnRnWgBuKt
K5jdZOTfuM+9ac/HQ5e/lmnxlTdIe6CSAmo6dpNKiIdM2YXv7ZXFhwRa8VkPpFqXhCNlsd4ag4I/
Z3KZDfC6evh7EzMSjK+1v28UNwJbN/vRBT4xu5oyDfvTMUmiDKm6umy1YStc6lcc8Z4Yyt4UyVDt
WyTmJiFfxpzoyS083LbO5+x3PyhVlLvJ48ikC/GodfQ2M3vMS7s5ciPrOOcowu8Zxi+sDp+MwBXT
tviQTUxOUo8CA4Fpz2nLXaSZSTjTuAmoxMxUjLzlN29Bkv4ixPHbcQeStez4HTkC001oagNf0GNJ
2Hc9KkaMdyK0/PrkztWrC6FwX/uxPNMH8xp3cR8y4cci0xQDdtTtQulKWDd1fCqxZphkJDC/oG+P
M5N9hkqG7q8mo2BqQ8b80MXxOZIaWVpJXoyE/WaDyE3KU/ZvA22LR8NqyVYHpBZs473U7JRLwZ9V
sf3bSIzg6KicnEo0XMXYdac56g+t1XE8AcZNpd1WFvKpiv3oJMr2UXpkConaF0e3w6yB63rbxHjO
U7mL4+xhhsB7yCem0v8gN/9vOUD/fyGi4ej9nzFAb/rnnzzthx/V/0ICcvhL/50E5Nn/QXO0PMFc
IfBBPIN4++8gINf9TwDuGYu1a/Kfcb39Dw6Q4/5HCtcMBNwbwR9aq3P7ehyS//pfbO8/pu9gSaTJ
2fW4bMn/Gw4QROoVMfc/GVzQrjj6eyvyyvID/lf+/waTkqDxSh0x8Ek6puz4LuCs+I+oz97eVqi6
Si0u12cUsxYSPRo1Yu3ixEWYGGI5Oao6Iq+A0VcjNebNAGem7ZmpktQ7ZnKpNgUhf7zLONxVDI4g
9kkWI2wovOBFl1QoxfO5WNday0OQxEz3Qcp+PujYhBESAYEOVjGbOER+GCqa9CzrR6sGVO8sUwhX
6NWTZe/dsl6xwcljUXF9wpZJk0tqP3G6489wP6E/hUsbfoxtMUiSAlG5HMo4j+6lyb0od6/d7C27
HCPW8GUJwot+lgJDsXvvUBkYSoZgxjVga57sOvoTlBPPbh4sl6GOW65Bv9JuLp7jNs+xWUpkYzdp
bqM7ffuUxBzShJ2QnrZ4miR+9p540aTOaSYYFxtRENLY8FEFmbrQbSU012+ygvM5AplRXrGWxw+Y
b8QzS488xz5jPRX/rGxhvzUtg2uTcD5lCxweu9Tmjpnn5BV9q+VWaT8NA/WijmdfOzrX3umJA5RY
b6RbJX+06d3d2cl+mcPy6fHhxXtvFg8NE9eZYeGsKPFKS0yesIG4Amsf2kHdJAdVEdTwg/rTV850
Hrj17kaK4j/BvKwNoPQVNRgZryD4vY3dPTH0NF7g+VikOp3iYhPp6wq2du1eo9LKbj6H+70Z2HpL
6VpzFc4A+rOI6PKMmlNmS+w6XXKZvpEzMbF15bADFiP3QA5x3kCBCQlbcjZYkseIYSzGnrq4jIMx
wQ1UFy3b5nGaZbqjjPS7NnM2G8041CUzuEfXan1enobvKPAZlncuYiKHo+cGeTsk3VPsqKIxdk27
vPh28ZezC4VixQnbSUILehofG2N1iKHrc9M8oOU9cmLb9T6mdBQbzIhx9jLiKSUlpfYzOdYnV/vj
dsrrR01cKXRJH2wd8oLPAxtburhmKGJavJIm77f9iGTb1zFH1ZYUcVAzF8LnBb2PUvVGP2eML5/7
GjtzHeMjwSm9I5T7e3I1PWOwG5+AdyCpMCCLyl4cIH5TcU+PBufq6BhN3VcnMIEvDMk0QS2rmd2z
ZXVWWE7UeHqc6u2FrAnzCSbvPkGOcjzNjAEfsO5D1qVTEc2rcd/dwYcKEn/rqqp/LctyIz3NyMfe
02zxkxyYOgxx9JZlQ5gpSx3HDI/J2Hm7PBe/sQyGnckKUuUpqVsqle2lMj8sSeZuSOnGi+oUQ1qR
U3BiV5w0iONisaVoWl8mLjPYyguisqV4r/F0WUY87LLFfaWWK38YZak3UdXgVXWLu64VdutW9SHO
gWgMKLCz2SmtnoNXEq2tgjJcGhugD3QO04vUtcixjgEhtuOMhsJKhJiTHp3DSlTam2ZFQ2levq1E
1VOfdv02zCEwXa34o5qksQtyrc+4XuHfow57/vitcCiHhAifOab+gmgz71AGCs6XwGxj91NHvd6l
b3WR1O+il69RFDNNn6jkrIGa9O6QbGOZ/ABvoEOO1ZLBYEERNorsMWqXHw77/9GH/eXF+s4K0qP5
4qgQbvxlVyg9Ud3eumlhiecg7DSUEvm2WA749XE402Z2sBiFhr4/7+BMhGVPqWHgg001G30pRIwF
UtfNGdBHfzKHFF0yK/RF25m17wpF/qWDwcRNcjO6oCvq3/QC8mVR0CIz7TfCMm4yYCwHtUHZ34tZ
Yo3w/nQS/4ZVDx+GCxFtDFiVa490bCQviSu73ZwiVra+2BOFE7sk4Rg3VVFDYWLa7yzDebF7cXcm
K+LGapx0Yb4z+1hZSIRQJ3JJTkJnlFVXCtvSk44JStHWE72V3/CQHPJftn/ERV0yfTXmg5Ea33FK
dRZGpucGHsY2bwzon6mV87jG3pGwUdem5p6Uk8eHsJkZYbYDWmYxYpQ2CFpmKfAxWHIbGS/yJTCI
G/bRzwLKfO5lLDsZwwJ35yqsBdNSvLqDuHiZ0V8VL08Daxbdfj7R4MVSTS9gzOiMimcv2vcet5ux
JdgJ6e43dyacMuwjYMj0dz80j0Pif6cM3YqZe1Pcms1lKogMRVZxGkr5GA22+YoWGGM+w7XRN9Uv
K8/VJ/vZGA6KwWzlNfoFteaqYuuwBJjxxtkLNlHMlcGkCHKflMZL0h1nn7pKN6fPfaxx1gVxQh7H
II5UlCu0Qn62blFsGhkwrjce9Thc5By/kmCFhKZLOFO24onDqLq4XGbwi+/bCMlJjvVau9YN3Z5Y
37xJMtLdjjOfIcC/Y5Pt9wwomJQ0FsRnIjx7rwH4l9oO808bmF3WJGHn4kEsoEKgIrGnIs1EvthW
JjXQoxXUG5rLizOSKtdNbVUHB67MKJcztb7eOe2L1zzlpmJGpditaDbd2dlL8oY8eCjY5J7zpN6J
lNe9i6l+1yp6nQBvIkvQFrQKpNmc/V3yzryIQZhP0UIdZ8uzb9Tk2VP0xMj6PSfcUzD5kPmZ/Few
guIEZeQXewftyWnR7gpzXAGieIwzFFcZYKujgrYe+b9Sai0PilYqtCYjucDLg43n+nsYI3REurCY
mIXsYNAcVtvt+qO3aDfF3yDx2KG85YmsUYrdiw8UIBbQz27KeKqar0sTqZPKcMJ0fBtZ2Rkc8eJ9
hsvg3KwRWQK055T1HB96fex6UsGqy5/70dtaSxNfXGHpq3IappLfHViAGw2ahwnTN2UKjKe8ct7P
fQEeNyVcNn40vNGhqud8643VTRgERibJjFVnNdSeTVMxeEYN2hU4EU6dXyyALMoxtEb2opxQzL6i
/HFb+71NrNpxzqXRfOJT8GBKuQZ9O05/gcro7Rp7Og4pHmt7tn709kRBBpmVqq5yMsIjAulc72p6
GsgB+CmDUFAmJ2U13iEax9fE7X6Sz6LZS3khr+tvu4w+ugkGZjW+2O1s7nRT/xWTDUVRjYDWYLlR
xMh4NE5PS0DfgUv/9GLTvesh229tZNhtW881swATxkniMM2RMTG4vP3lwwnuGwZ/oB0Q0Izxmrc9
XWwUK3qhiYvlOAEVR5ROjoF0mk1OCJb7OOPieCxP0A/kfiCAZBWchYIeSWHBoGU2ZfCaeo99ZZU3
ugGATrhRe5yZx26DxIHpsX79aYlwsuJmItdK7DyI0kfb4LUv7BNROuvTTzRIjcpDws+8vSRXwQaU
0ynhmMteC6vZGTPbBQZtvD6wGrBLMxm2ClymdcSeWNiv5Q8q41m+B5YNP7K3SeXSsp63FU2C8YE7
+ARjP9gutq93Qvn5vfdKN6yoMA0pw2CpsiNxFVlW7xxPgR4y2zcqPWgO5maw83y4zEZOGh4576IU
7VDUYrCttRHMd/0wmz914wPzmyxWhokVw8O456QmII0e9SrJKpNFy/hk4jjGk/E+zqg2BLMm4sEX
8BYSpAzO3w3WjXvbdng/G5rKW4ZyU+f80jYaLShSgrc9FNTBTeYjoTzzMObup+pNKrQyaRJwx0y3
LOlIlENOZ8JEBxGTT8SJmCK2FUfO5su2FTU86Uxig0vGI+KLehA5ZZWO8ewZytrMHUg2Ww3PRj6x
YSEDNEfdZyRwF44cngdwJ4dNarK8GwL7mJERWOboBXPFGfWFDouwXu1xZjId5NRuZe8n58n2lwcn
MSFmMT6vhW6eZKDuC1bOQHXqmE5Jfwske0+1ckNVWkZbQCAeJi7Wib4qyiNb9fDamt7FHxQTRgbQ
GLYWjz1i6felcO3DWP22lgw/7/oL2CUU4fmCiOwd6voX1pT5BugKAns1EbALnirbbO9ezljx3+86
k5kZ8jqaog0PoOzqe1z/rrFHPqiB3tpljt9rZqbcMiUuADVsGk4iQCADQGMRsXseFShm6NL0DxT0
mljWn9ErsmsZcyGEBHjh8bcvuqyBf2I53uPceWsTt8UW0rRnYbA4sAJ9Baoo721X3QVxN7ysgDtx
sh2GGpSfk47JnvrIjGBA4UfxyZdPlKSZZ9w99BcCpZBNcJ9TecxaqkRnu71gTD/5MwpzxZXm7HHx
Kr2gOeT+QJ9dET0ttdQYkCu941H+MGkUOFUieqqb4HeRRw4lwrrgsjyKSwZarGp9aJIwbStcT4ek
BXETpfVTgpl9Z7TtV+QUu2FsOqy3GMt7WH5ABOjgdbX3SbOqeRdUAwkgDtnodQRimi2V6fFe9uvx
uFOfOdLXNZK92LYK85kx4DmAF0evXXcgRzfs2/bHQlsIoKvydzYa3raKXWg3oyRPYADbpFSTB6sA
FEjGK5n0MalKMwSdS/8hRv4Sm8JunmFlC+M44Hy5dFN0cl3KmCMOVpwh5mybC/M5sujCXGZoHjNX
4KB5jVunfyBtlxs05yEYx6HTUeJO02V+tXPnb1kATZCCsUFGD27p4hcZq+VYYRTeZAIUaTz0F858
cuemE8nGigfeWXIDIY/jJ2Ec40A9abr8KmSsDjk4zo3kod4PdNQfSaqelYPeOQL281X6IhwBy8Js
w4GOdZCUaXovG7vdjn35mTWxeymXcmN6Lor2JLjCzMklkzLUq5WABO0Te8trJsbpIYrd6YGwQoyJ
w6bB1vzICjof+fjn4dIWYfSwJmGIKdvWQ8/ZMiSrg0GAUUvRO4xmnNxl/fp0Upx6Q5R8jF25M0D0
bP3Rfq6g6u18PT53GLuYGzKNHaO83USB/0pUgnHngJGSEdewAyqKBUDvGAdyqjMbuGjgfd24D/Yp
tp5B4q813dbCHs+JL0hxxEBwXm5MAglXisFHM0EE7yLrMbNJ1PjVO3aRtWdeGqFvdHwYRPM9LN2H
739AEN3wIUu+SvlZ9w4d1tX4WjakGOs82kzzArYHKsA+UE+4k/xXZskbVwYPSLbVnWE0U0y+rZYI
RlOmbwan++MwFh09EJyy5/J9jFlrs8lA4WEZWIyvvnipPTveO3Hf4eKAyxMM0EQYWgd7x1iGMA+G
Z8AK81N1SusWAaidMVeb/pEA/GAjc/WSNHjQCM6VKgfHAE8ojuVvdw564iU+lEZKD4HAt8bOd3Tz
9jkpnGmyNuEqFqA/xbWUI1YSAZW3MJbHDJsUaUsOCmb7y2FtR5dKfnQoJ3uGK/w4DMsmcvihXwIy
bAQoZuodR8h+GqRO5lsvC01V0eSfsGsVm2QyaYHtvL/Mgrf2FBsM3+oQPzF5UdJwe4hD7caxviAR
zUhowOcWi4MdQ8801FJNuzn+iduZMsPOxPw5cK5KmuDqiOZqteU9tpvsUOUcR9hDaPPitkn9Dmlw
m8mKCLzo2WdP3w5Ad7K5WU5tnZwCGXm3IlmgoMZcuSAaovdTtW2l9mYsOGGUgdm9+G637WUvt7bL
CIFToReCLws41Rs/UwSpM6PMJz8zH7zeVo8ZmBTX55JnA6hhQmHfqTl9SaubQUv7EQ2nXdnVw8GZ
ndMIuBBMU3kf5+oyu5u8Axhlca3hBb5KjTsr1/09d7Gn1IrgFsviwZPBEVfgQz77eWgtlF3OiAZY
P/oL4R+iV0XMMvrgxcHnGEvow5Bz//nmQA/453+/i8Tqx2Jc47WKBx64AY4phgWAZyqTeFQV/cwH
Yr4gaACNz8s7FD68NDNBkAF0qkZtYM2Tv6TkFJQPNhYViOQJjoM9V0XMX6a1jeP+3fJm8GNRh1kO
jyFMW+5WXTQznOhvql9elUa2Meks9eCxEMy7m4mGP5bFcgvA8ZDHxMYmfADzVEw375yMitqmtENs
iuhVYb0+lZZJsGj9tGvX3C3pfJlXuLbpMkMUBhiHpASmyz0j0ZxRjWqURCXeNBW6GzQJBtAWEJCJ
UCsXMuiK0qkabgbTB8MLJ/RoT5eMa3dT21d7mJQ9a6egcne5G6JOdhB+KfZcug1xWfeSK/VWOv3M
JAiPlXJxpXDTa04onIuVflQuyYFgGfdeYFHugmIFemtm1rNhX9ahiud5fxTeaxAkP5myzdjR3fYi
4vzudGRsHZCGKbsY1aivjsvanTTDtR0tTnXT71LqLmzwNQQO0NzGWEknulyuln2vGbvszM6Ue79Q
+snMQRZp2XzWigSoNatwCbDQ4C/5a+GD59SQ+McAnTQ3vqzeiQ92sOZQfXn6h8MpGCvuGJR6m9KI
75TD2QdAyDpvePMzPLV5bW4ap/qZGN5LbXGNGFNdheAlMM7b7k30kOcHlysrP/ohzg1yEuVlHpbv
2DDRI5OkDO0ZNb8mC3KNWiI/rJ3Qk4IwAcqxL6KRpJc7jQylsWr4DuHGRe49fIMYtNT8RKacmvqF
YHyWIhXGMZS/IAP4Qez1r3QYsmfYJgjCAnBhAeLg2Tp8VNsBfwshtkPr2vT1sbtM0ETVAK5CMlBd
WS8JYVzkZ/p2v6Jc6UsuqmM2Vu4txT0YiEhyvrDem9xPrzryQBrWzS39UeH6h3lmfyRBlF8i/BJz
Fv9qNJcEDvB0lJXl80A55CmRZhOOWeMwDkzh5Bqx2OV9Zm5wE9eh0SMcuWDtt40Pu0dzok6D8Xdi
6T+tO7B8Gs1pqrnkVTh8K+H7+8Lm+oEV5t4l0V+6nCfgiUhRceNxtTIZVdrkXYxh2dlL4m3Fgu3U
QYdc9+BdNp1cdXO5fMUbbTCTbbp7j2M5dDtkZEB6ABjsXw1nTe6S440zw3SwUoKiZKt5YDL1bjsE
2wx98xhMclzZOd3M/cbM9FNkAylpF8hpLj1CHGUP0+LxPVOpvK8kTrbEQNZR+a22bPFQYi/0Iu9n
ELxNuQThYIVONbRb/EjODqDcZyyL/mTX3Uc6zNvEFhim44vAYkeIfzJPbreP0+wn6/4PHaxPGgPy
JgYgavZ2cFCTUW1xQkQYgJ2B+BjXtRGH85Pw088K6ddxUg6Rdvd1kcE8ETpUO8kHkoRAf1pIJnqC
A35RpOWqwRagIJIsXFCepo6uBNCiAMnIT24r1+tf7aWGJ+E5b1FblqzR7tW3IszJzLpxjZDF7Ix0
R6r0lWH8mwNHu0C/70DWYqSXRyB/sM40pTnS0ty+v5e5+aEbrnLZBNvLqh3OBD2fSm9+SpZ6Pg0t
gRw7Sg/4/5ED4iHdxeJtbnJ1BD0CsxrqgCefXVFZ4HkdoCBLe5RWCabWmb7HCpEDNvZWFQuORNmD
W4tzdpuAj08Ah5TH+k/WmCva+HdfNHUIGkcBw5SCNdI0kgyHC/w0P0NR6Qi9tniKDm3EUSGCAG52
JeQqsjEb7P3GzgqGnylLRacXmh1C1+bpMBo20RkItZU4LbIZTgcL4BGujHxXId2zLnOytKzmb1oJ
ffCC6lU3qXeidjE5mBGmqrQvg73sxi2Hyb9Vyi7So8xsgionfh8Qe6u44eAuHS7j1H17qju3ymIY
hca7za1O7wzCI1mUn2c/eXPd0glTs70u03BOC/ERifoFhMh8zEj/juKlzOkuAsiwkFqNGEwhMWce
YTPzxV69uJno2FZntnGHbaFPhwxtxYYLkpcnP6AsLGi8/iig5AWcC09m47YwafHZIU509Hen5G64
QKsj1AXoP50/MFL/qgOn2+kE2QGexVdVxgfs+p88Yjs7eKprk4Kx4dgmHWRzLi9gK8QWlHL2lQmA
WzOu9/UOpehK3Azg0ihy4BELvoOimvae4EQ3M9vsm+yDiYzYFEPE0g4H3BBFBnPINbcObzaX8N8l
rWdxVUjyqRFPHkGi3FlWBqrx4iXThw/Gm/DSt4Z7nuLC4TKcX+euPWdB8QMvI3M4H9qpROTZzhj9
6myB3LnsPKd/gYOLso7dADkuVpjIGIbBt1E2bev8wDRqB5LZaoyjJ4HqMoFh2BqatxCnLFDAVcws
mnETjUnxCEaFCdJkg61PllMaxO9QwSlj68j7UHXnRUFFcGZ6dlqDI0baNw9F7HCvU1xQHIHB3+uq
PVEh7jfd+Gb6A9aYyLUuegDVjK0DiuOfwmiQvJJnIdhXbAFiAtohbVi9CpsF6GQa0w0s6rsJy2nb
gS8EHJHJDdvW2TDjemeMI2uMb97g5EUbJxsbWCtEyLqVbZnzzmqRcxpW1Qmf9efYkk80kwF3kVPc
WqPNjwyx5aXX8k35yboSjRYiYvaTqgCv9L+9wP9bFWRexOAYAAhgGVTWXQ2dhd4CQIFpuqrkq7SX
O16tJIxH4J6Rp/Yisun6cMjOZ9bqBSyJp1WJ/WdKPVZQNtUDwcZfc8oPXNntw4CukVDkwc3UJXAU
swu6jIWRFEGFGqHm+wjNkjcszbpvLUv1WiAXNWWJSgXXah/H6+enMxqgQdajMJrxoj6VBbYS2qUJ
5k+x4bdJSSB5cRlLvQ3kZ/auz6dGaCYZzvBJIJf3xxIrGNQl3Ac9lBRK+crC8cSqe8qHmXiO8rBd
x9YPZN/sUIrlWxQ05Q6R8c7cKmXrY2xadQytvaOk4I/uCPDcYMXzTZ4bl8iPlrsrmy+vaT/82T04
GZk+RrjGWfW9TUawQyNO4mFfSutcjXdqlo6WszJ8AyAR09KgVVCahRBKvTsQHPqcfwdwLwmZg0Sf
ZHIyOoK5BrQaPvN66xBDsMbQdIMPVWH0NTjQFOjKDAXGZ99DfIetUy39vYDTtp1TopgF9M+xCivc
RVs9UXbYQ3+VnaCiuM8ekpUSXaVjHypizuBGsFlXXwYe4NvAWa1xa/N2ooBA7U3HXTaZmX/gHoEn
gmJGgs3HjsroyvNL0qRWcnSF3nve6F4LJ/o5m06+72xoGvxTCE6rfrBLIGxCUExehmokFtAKn3H3
UTtDupnt8oJEZz0yVwiMzqRitbv5HjRy2/GZVFb1tnA+KzcAPWFRlhSFQ2frg1MH4RQTUaddhqj1
2dHJc6G6N7mO+aFH2hBtuHsgfjkxXSlFT/TD192umY1PpJIaCfXEBbY4jkH3aMyMIzyMu1nvuPRR
E/TdjxA1wH8hdid43lNeoTobqOHI+XhnrcDYjfhEK+Td9tqPkeOl37i3JfEdfjyibQGrkZkNNPgy
gSN7T9p8Matn5hrHImF0a9XItYEIjmVSDk85rsVDvOgGJAxZ1ZjDQt7QzdsW8RbNezhFnm1s+OLH
QqWvmZ5+2SjcOr22DNhvsOJfFtDzzGXw6GGwqVZb+VG8C9lirOY1Iyqn4FkysVeW40B0DbugTMJR
ca1yuoWzbseTYMnW3thNcLZ8IAVzZQEZvUfTBK8YDucwkJYaBHL9KORX1rngXrLuJg3fZ6SG3XaK
SRVA0n424BFygIFSngw2LoK1szIlkLMdIp0eZQc+fpwUpMKxPXvT2F6y1vtehpziP0dvjHKdDftG
xDAUNjv6wV8+kCgC6jccuJKzOQMg0qLikeYteElYemwnJtgOMnBK08tqbsG08DqYEaeSjoKRmPae
qaSLdWPUVcCslGUpUyaRLnqJN+ZEwq9FAx8MZKIG+xRKQQdY0SAPUts4S6z5HR4IvVb3DEJwvrhv
ctRMHm0QKm3UzocRiu1OuN4FSDxIcVhkwAYesA5w0Wr7rxIT8eDX6a7sIfZ0wfRI7vIWRMwiSs27
7ERsxu5KK2AJvmGTvGZszWflVkCieqNgwo0ddhncMO/yx74tIxa9ek30MGqZkMQg6DYxX2Yly4jM
2WR9e+cHfEw44F489xUsiKW6n0MCBKenPIbIKk0YZkeZI+FUYqTbovf4EBQj9VhLSZu7xiDKOG8z
FfE9gRI2CWKvirsJGD71vtClnpvoS3btGEflVXBZGVIsGEIkMfGA80BA5OhqAGPD9tRzZyzFwcvV
oZ+atzlrli1yarDJ3ehbW/xpQ5BYF+2ztOfo0tqAU/M/HASBv6PHbCy5V3Xth8YY4Tbxz2buf2Hc
qc+NoW6t0+aHmn+9b0uloWmwFliQRqXRiz1PwSLzjRMBLvGq5QtJ9Fal+IjdmuREYxHkJkR4agO5
y4L8ghAII6PREa82jGjibGdpyLvbiUcIFfHG6QsrtFjdYwxsZ7qcqAvKt8lcZR/mDIaldQ8Yobj2
qB3zH+c2Bx4HXPeUBBNG1zSowraunma3fkwhJWziUWwz3Fy86G7NWUtDyOsnIs5apOTP+0sS28yh
lYW8sVzUQsSaj8sfuEGfBg1jfta9Bxl0ihSrTmqRiu197CuLHP+2PYzNmRaQSgHMxslcrDnFGoE4
wBuH3xO+5reM3X0SND9LKkeQ2lB33IkplAB9ZET2h0IiuBYAD0wbsz+HBixk6WayTaxlsXeunWGd
yEMG0WN3om3lqwj8o5tSd+HBE4ETM6Y7mgIezPlmol87QMsxazVenYb4AOUuoQ3CiIijEruj0sFI
P5fcezTT+IcRQbZz1YxdySFINqGMEo8kyIldr1oiuEWT/1YR8tQywPmlBrx0sIbodqh3Q4PMLKM8
2EWlOroGmZwK98iWJI1wJPkutgUPrcjCIHaMJa9kC5sIZ9OpXziXaQpMYp+YfO0DuQgq65tmjmM3
reCmu0Pc4FqKMT8uan5P5qW8ZKP46FPvSzRUN1hfGJr7PYHEP3y8Xi1nvBqCcGXXMr/zObdUov8i
xMdZ3p4fsVVtA7dmqkjHw86L57/mlP8QQ/Dm/jeyzmw5cWXbol+kCPXNKz0IMG6ryi+KcrkspaRU
3+bX3yF87t07zn0hwMaAQShXrjXnmBMfgzIY6qVsjOGtOGRuEMMsdcu8OCXwNs28QUs3tu0Ikc9B
rEvlKa+zLz+b4Sv2sZ1pU070XF5eUXcTcmOspyRAotu/CWxJRG0rk60OH17CKHcTw5aKh0i8NT1R
L6OQ4lIpxUKH3Ze2JWzbPN2x9VdkjvLXZU1uQG6KC1mzCQkBtDB12MoUV9mtI3YkiTomXUChfdfk
sG7PqlA0MUbHBPKP1zwztXLdNr7ctUjmJoJuTn5isiPOg70r4U/jdl4RhdDtGXPsLVwvXePIYz8o
YzNE7XNRZP3e3hpt4z5bpNVYccnQQL86vmJCMMHQodkUsjDAhYQKh8ueYelkjNRiPwO2S4teMBGu
i3w0S/guQ2Ijiii4df57GtG+kktgoGRDAhjC1q9tNwb4thvOq3Ksw2ai8ZU3IK9QfNw8qz12/rgr
pHeJunS6OuYB4sOXnmvmLo/nV3ZP/dYffE43GjRfzzlB52CLRgkqLdQiFVqBB+RBYS+rCjJDzigp
QqPEFd0Y6mNtEtE0KGxWNC2ZI7MdCH0mCZL50qoue0boSWadGHvfRovGrOhmm1S5bhU546rK0DvW
6LhKk7gm0pTVOs7tx+6gSCJYJ86Mue8X07f0INDsAOFfOcuUJdF7vLEZA7sxf5ON3rArY0/CUGra
zjplkB19Aa9R66lOw4o0N0CGrbE3UxeenjvCepqNT8uc0Lrn7LOIplybVXmKUPHQnTPCSM1fUxNq
tVKhhrxJ15UMR13tTDOgQzUZFjvyFHwGJmyEVYBmiugPbkaaPVBedAsJ0MUc9GO9AjpIfOMQka3g
g6ZhV2vApxvNK/NcRKDMBZLBGFakJrE1XqJ+DHR41XilkEXZgMb+AMPD3bPj+bSD+bWfFad15FG+
TH9FicC55L9Kf1jOnKL56AHDd6zwrOziIfYSjQnVjm1JubImIzgl8Vw95/NO65KAyRvCe62l0dFV
ClkNPRhyIEDuIMbwUovRYNnj7XXBE5gdKCvpAmJq4umPqLpDx3l0pQHx2gcivjQdWQz6QtYL/PTg
PCuv619msHmxFRxi4SZPy+5rGKYBg0pB70Xgse707CE1ZEsDIv9j9kxaHFaiXsMKno1esMcCUeNl
WCrNAu0aGaLAqTJ2ALLt9lkLUp9eDgtOzzE19PMEHSP+9HF9UOzsMncRq0YsK1YSVyeUmnqFQmiq
6miHXoOWf3LQSnhLFWLPvjL2Im/ICbGCP00N+6C1T8JtRvjJ9Ey6Mig3+Gh6YmTiB+XXlJ4yep5r
GwQ+k3w7vVQx8wfsoyXnuUXULPswqgI+fX4gAoa4Q6fjfbGoTxFYYdidjDUBLP1BeI/VDH6wB/YV
FEN2rDZOzzAz7ShydE9iCQWcZejxL4XliFaj1yLrTdtTEJGIkWFPMbrxk3TNZB2lTf4+KGuTtDqo
bqE17LLoLcwxitDBcWquRfHHpFshj7D1HYxl81Du8Ua5GI8y0k6Kt7qHEmSl3g/CVz2UkCt3yF4t
CW3XIuJsGFgjdLmlNEcMAFItShkzCy1/iROhUI9QJuJ74XOfYpLZy19+gNa9Vb6Cy/DmxFVMtTPz
NU3nNfIm8KH4AE6AkAldGWyLYW9fct7Q98Gc9GdZENQaIXDDqQQDt+f/Yh2lGHH6T2DmuKX5uh7t
Fk2RIagHg/S5cMv+2AnrF0LDi2pcDCQEtbTlAyTF+N0Zop+DgToa1MBZ1gMsA0ex4wGPTVrGyrZZ
0WGkYMkT6paq3nlqY876tMXRFqI4p/tuHjz4fVNbIdWLofsXwXyy8ygcfa39YRR/oXiP21GnIV25
VSgzv9/iM2fPHH15o3MzX3J8PZnX/E0j11pSNJGu1c1rFTnzHpvVuusMHfMZ/N0e9VYKSTjs4ukx
Ipt4PyviRwrfRwBuGH9wFrfbahQRU8rixdbzilAmITBXXfS4IzilK5j2ts7bwGLMQ5bv9FyL56Rn
u5r47asZ6hjLwfQnbH6Dx2pMT3nNoFYpNB/gen+5GJIeo5x4AAe3Vx7N7WGotA+UNb8LpR4J9i7C
Yfqbit5aSTbaabxM1pVMDviNlkCPn3DaXmeb9p5ABJrF1nWIs+ekFEx8e1M/BXHlv/qLd8eHMcgY
LmUL6uzSunoaWo4bOPHztlE9IZbzc0xSj6bb9d6YM581ggQtPWMb20e/feyZMH/r7VhO/q7p6q8M
w7GPOuslUxNwFYtzSz/ezIgBgzkRbREZ3SUbjOfRQRIC3IcdYxbtiS7BAT9ZPzMchNvJrl5giKD7
8oH7WFDyzaY/VENaH0DBkmubKrZVRQKuagba1BLEPube/Jq7xJvIv04l3JPSug9bQ388ztNvpo4t
oT8kXwW68d7Bi1V1ly+4qgfqv/yc06NhxIp+OtN5eNu/RUHnPPrLBekFWwHgbJUolNa+iLZgrKDP
0V0ynUTfjcp5iVPV7rosgy00NhAPUVnMkgYqJpEfPdkt8UKdcDRtnQCsXRlaF+0jh3yo7DxQzuyj
0cOKrrzrFAuyIdK8eTNpDe9d0wIGXcVI0zLDW9uTtuChynqvtPJv5ssLCgNEtJJZm2REBJvhZrl2
S9KAg8PO+mC42W6HFjV/wJB1pdWmZN8SUYfBry5bjxix1E3WvjO8BZyjN3h95rNe4AieJex73ZS/
zaRHBU6dAUeFsIaB9afwWG30iRGvrpEsRnechG0dNRZFG8joqP5IGVSGORvUyW0ftbghpcIR02Gc
mviC4xz+K8ILn9gWRDbJc+8aZ3vAwVCiRPExhFwcxGsZ3yyjwFHYDlKETTKWZFdVt5SgRqwshX4c
CkRaDAFQmpNSFExvyMpwu+kzWkOKCwXs5pdlzC/uwBGFJ1oeMw2Jbkw90wgZdhk41a5A8Iy16En2
pblC5Zjj7enQnnBLJd0VG1y6MZYVrDEuycy8mM0/Bk8aImGVGetWR45k5t7n2CXbNCpfJQKmfd0v
Lrf33mqdvUa2XK6CD4sjB3mMjrTEbyJiD52vtjXe9ODvAjY1DTx+EjXHytaYOs26/N3P2iWJgF7H
pnszu1Ic7Mp5wUBaIzSijzknQbpXnsb3J8kfeqGvwbHrC/ov2lMzsPbaYDNbtJ6pC3pNCo+kMfz8
tls9l3LcAJqvThoSHpA46UWv+Ccdk/Nbrip73RTiRQCz2E0DK27DwGw02xXEtmejZRzPvUuoHGl2
5RTYWMJeBb3INs7ofUlCnAxdGJRcnUuAMLurNoH2UfXCWNmL1BluzlaBITv5LmbzwQDW0f9EN4kS
yaDE9wgOAF47uN2nSNmr2Fb5lWJMPDkumWvQ2nZ69YvgmxZlxEiYS9RYx0GwY+pgK5HFp0FJfM1s
CUwVViKeyO45l/YhmifAAYxVybtnSxibDDV7VfD36FjiAilanUEqaupHl3xSCjSYtIH7A6Xka67M
NX1XhFY1RRlOMMycKepf30QxzxwNqUn3vtgd8ryabnyqTHSaJ7R/IOTm5MCAKnlAgkqzU+CIIiSy
r72D9OZfvWe4K6Afz1URFLemc375nLCjjnmyH7sb8l0UgGL0LqjTpmPRR/gA9IxeKbH2C8XqBUNr
tm5xgqwnQo2ivvuhGsGJyiMHTyksD1n3K9ICk7kZLfJcQ3Oe9e1TjigXPQSBgIi0YDMT5NHG45tM
TDNsXL/ekjvx0yyZjBoqEyQFQk1TGM3Zw98KNnlMCHKYn4U8ezRKLSczH3Qn+9FEPd8Ioid4t6oP
i3nRfnKhveoZuglrgMbr+v3GEpJ7p09GhlEmdxGJ2D0MCJMpbSe0Guxi2W/6auN2YG6kQhNLNHi9
NhzmOwtDiWncDysF+ycZNvcJygmTMTcy7id0LM3Fats/jK11ciYWQtG5bYO/xewi4DZTrEYMcn45
mQ+4kfZia9j681Q3l5Y4jXWWV4wPBfpQfMQW9gm8/m3lftbU6bhaR3MVkza/Gj87dPi30jlnaAfo
mP/NxuTo69ExoyWqJVgLPQwrDUwDo0dbYpelc8mK/BlFxqbSKEhpLOY7S2bzrhNjvnUkUGNbAv1t
O2rm2laEk6CyNGp8Zdq2I9uO5LYbIZerTKJqyDqST6Lg1HvYEVs/RiqpqjCbvB84wphY60BkUJ9w
kAfJi1YGSHom3AW5MJ6d3CImJ+I1Ol6G1rkHRe5UU0JYC29HoMZbM/r+xQ+STWAdtSEfHschtl+m
xbJFikaNNugEEqx4RoAhj4bFPnVEq/RsF+R02oAHKJ7d34k3R+8zQ0PMIPRGmAc2bKI2uZPPl1jP
ik00+dXvCmSo1sz5pxoA5pSo3Nl4Rh99FzRX2NQ3T7PtIwHr4Jyj6sBsbuC9wTQ9EoG3Yd/MiKNf
OpGKkBxPz5xV7hVfk8Gqa3raKyJP/yG1GcRbCfGnzWSvFaykjQo84lvL4Egjg3Byz2lf3UGy6Sia
bSBGRm0JkGurrzzkhLlg4J/SgDLq8WBYuDykRdVYq3EjyfdZWh/G09FDvC6cvwJiAl7NmubpbQx6
QKwQaXo7+9mVpn4dxadoqcXfmSRQRVPoOkFS4vXHJNhd0wSTG/mzYZG4ASLl+Yc/dahWSnPfyIFS
Uu5ro8feRknUJMc2667BOJ+jMn7thiDMw0wjXDZllfZKspHYez1UbQN/D3voIAD90D8g5zD6WZh4
WXMFuZzhBbZuOnoj/Ybky5jEU4MzaBvoklEk3doKxAcjFl2dgbg9ISzzjRiIgOt+APn4Kv3hjbHO
FqPJb4AlGANL3PWtoK1Lce0tkvtcgprvSKwPeZs+mJ1n+8GmY6U3PmY9j1J/Kj4FYfZhXidfXpV/
sOuVez2Vp8qCWKXMM1+Q3z65HhsrAzPTWtmTCeSt10borXAdSrrVVT88iVJfULXZl+8BYyA+QH+s
qmuUwIprfXe4aK+FM9SXSIofbet6jygSCagiJOpZLQC81KyNQ9Apon56KHiaR+k7Cv9gYKnFW2me
aKqapyQSqAZZHs2TAg87U0HvFZ79E/wZEK2a9b/Xlp/dbxIeJndF4b+VKsAu6yScVTpkQZwo5K60
MnRZObDRkgHvBBFgj8UJleUEbKBnNkWVY9FuUZP9Q1cNycCT64Z93nlh5aVe6DSFe8iK9kCMD1MY
GHgdfuO2Rl9HkDZnMSAJaehHTRrSMrJ3cRG9+lUQhYYhNbS3bX8sBcAT0Pbh/cIi0ev72v2mr4wX
obEnIEWkQIMuGcFSSpHyxmEqRMcp5X6VjEKUCzkeCd22Z8A2aG1Lrdp1I2/jlCiy1oi4AWpvQj5q
zo4xhqOlrENAOsPFkAw57VRgOugx5JDVca68WnSrRoN9AzSYWUGik7k6szuICr5by0URM1HDHgB/
woaRkHiSJn1SnXFnVSjZANv4Wn5oNbc+15F3KuKZZqGSmwr/IvbvLoV/BPKHMXmUubsGZV3IWWvw
odBZIBIM6TrHsUeREIGDQmRiHQqB/Nj00AGTjoZXAwwUUXPJqIXW8m7e39f7NcjXjFmMEaPc8knd
L5LJuqgae4WDnJhBUMOhJ5YwOd3gZ8AxJ8+MD/if1tPYB6EVt+9Vjh1iJhCwSKKwkj5YWTR7raZp
x7r4A1SIVOSRkg+RPZ1tsjJ0bAqnYAckUu0y03g0I987uv0fO0VSRlfgj43+d+/X48XsAJw7lJBw
GabHoKUhx5YhxocEkqVQ44Mdsd4FffoYiF479YQjRQrVI94wez2WBOYUst5mA4dmSg9RL2PGdEwy
Ca3b4+gHUdUVEhgUUbNTJ9azaZANTKkf5HO9S6pm3Pocjo+BBzg2MyNtO2W0GnA0tQcE5nUUCayS
vbWbJ2NrQ+Y66EU2nsw2XtKwRz7yEh4wch7S/arFPeGPTLzNmC1J3uMiAGOmlm/fl6d57RYB9xtc
9mRXGiYZxaVeHmNGNU7cB4x960vSRXR7/WE6fV9bbpryluiGOjoVjGRruZDLHzcmIRWOWbGDAiVz
qgrVnqgGYOWHSGbfhK1DIpHJAikysi0moUGsbdzS60HrN6Nirj+3HeKKLAtQwLkGbz2VlCk4nXt6
bzx2Lc4oFxx9GTQvHpKI0Isd9gwBNc/A7NSvzlUz2C/NBKsV9aEHHuoSR33o5xG6y9aoGXM7oNJU
gFFRo51XBqn/HKEZq+VEK7Cad3SKd4EbT6T1FMlbNdsvFM3dQRsy69mbiHk2yvpTt2l5VyjFOe3R
hEp617opuGmIEn+oWE2XoLRZzGHp7gILIwc1HAmdgY3HzMvIUsZOm25QNHCkWH5zSDVP+zkHb3eD
sW/XWBLdyd9DdIDuyhf8ql0T9uu/OjJGDgp1DS2weNrREkwPBY4RXRTjW0Y02g4OwJWO/rRBuFsT
lqKeioigokjaEogS6vOYMmQvTDN+nSf1s4uMaduktThpKdx52dDk5pUXjItg6tKTIzJIK9IHqONg
HC3O/rZ3YRDb7CVxy7DwSgPvpsGCMGS4Chi9R2yYhwIJuDIIeTWcByfrtF9ohp19rvvmLnvs6Icc
9YxQMEZ4R+kl1bpKS7nl9ITok+4MLOKHpZRUHomvCTq4p8xdc3z5Jzett1VX/TFMO2KJRmqgN4V9
apW6FV7f7o2y/IBdo/auIepdNA1k/Mbw37okjY9gwL1Hp0FMHfMK1h3HjBVEV2ERz2u98Kbn57bw
BmL45hL4WbPRxnreypg4S90jtpV8BZVQwNKJq+wyexStE4Vx2iI07iPixG00R3Gwn80yzdayTgho
K+jdB05KHJ0+wSsnf9qacAqiutxFJWg/tG6YTOet6X7QNzMfPRMCLdi0pxJe58qFLX1yIt26+LG5
c73hD4+6xTkaEz5k/nZQ83tGVYUetQdf7KSnqXKBtwNPneHp90U9+9GpSqYvH8f5Gq/c2WJStKnh
262sjuK8qUrmw3ayw8kGQnC85sIadoMcbfhcy4WfOCdhMrgUKHx3XvpzZrZ+tNAireKxIKHPeo8Y
Uqx1ib+9Mg9dakNlo1NPOT12+YFD/VQY2L0ZQWgMv1GyddgmKTAThxTxUiC/N5OQlmcStr73h8Wf
oySqdEZ/nJdNh/UUjTuLNdsBe2sOztf32m0mNGirYTLXDVUD0R2NFd6v2f93LYmjx8RV4z6Q2S8G
hPYudS3cVstFp/8G/OuemoQ+RqnPGm5OzWNIvDHixDrnbEU4rEEA5BV+IWeEuBtY3c73Hiw3N8Km
hx1kGcl8vl8jRwDbP0fjWh+Z5KNeY+5qUFXLOS8xDurIubFY0z2XRrSVxoB1AtgmIqrpd6koyKok
w7pQue73xWBO5lHLDeL6ZgcVCNRCO0UMNAxkXRhkrK+Ynu5lZ7SXVNLaQ8RJ0Ng8/ufP7eWB5FDH
rPz5pVyCKR3EABE9GXYutQ+oLWNmlvjnfy6aaCjPc30s5iK5dMidhPTSfWT1j11NCVBZPqzfdojO
/1x0uROd7WkJtGRe6YL71rswFXNwnlx2n7kzfwQVwK+hgFvSB4pzboemOguK/kT0AIwMciiI3/qD
v2gVWK3GO2peaHNGh3yK/DOY1+AcY9Wti8k/DWRmhAIzTBuL7GxbT1Wk4kvG6RH1XnJMJiZe/vIf
MjkVl/vN6JDZNEySZPrp5jb8bxPaqaA5j4yHAV8AJD2fannGtdvSdCKSgn1dtdGt2rhhYtV2eYdw
Wbe7/hSUdXkokE5dDdmV2yHL3edIEoGr00zUvHz+pTr1FthO+k6vOrSZaUFphSQKpv5IQnf6Qbdy
gZ6a4lUnWhXgnmZt3VqbQboKfZ9Fwght2phjNCTwUqJgn0pKjcS2TdDRDYh4ZGQr7NScU5ABIkP/
LdMSyWkA9tjoP9O6g6aXen8Kja90rVX6w1S3P4PGQMdVk3xstLSdOfZfQePtWMvlNlUzH+nImuYs
crPBsQ8N6b8PfufTMnMqgmwKGVr+U+V576I3icSBw9Zqv/w+g5muOV+q4hSSDvofbTlZt840v8gJ
PXI8yTWrLB9NXfr0EjP9mLUxss4GTCvSAFgO1IcvWk3gHbKo/tOiUu3mxfqQlO2ljod3QC0eE5cK
LYnOlrwtfflQGT2qTnwagyORASvLW3sm0mUtIAUdVdIbT5exSLGzgjhtv2Wkhu8H3setNxjOm47O
kKk9SUL33yLHoKUdOfHl/rc6wRDDDO45mzvjVaa3+52ArIibRXpvvTy+EUFQpH2A5WN5QEPGM6ov
q9t+31cz1cZpPB3yOXd2LclGozcg9y43lW2GxOmajyLlQDOn/f2nMwP5G9Opp/sjuKApcDSl2up+
0wMYvy/jgo95eTqhdJuTAUPn+28RwtLDoTt+vj+dR/yGPUYN9uCme2Midb9TOtrWzfGN239eA1th
ihsYvcv7Ew9JfGg6TXy//hTK0iamDXy4P50afNQ8iOnO9zuPXvLgBmWCgZX/5v4jjxzex7T0r/db
ZafkGVk8W7jlHvaky0M6Goxyl+dyvDqFCUjwzv0mdYi3UiLww/tzOZ5zqz3T/H7TQXPk/ti+wTru
Hr1UouniEUAdDOd5QKdzvwmYlwHl8pbcbzIcL7eBau3v99W0GcYLf8A2uPxt1DAtq8r2+/G1ArdO
Hb9VMrUeDT6X+31M2PNnYuShtC2vX8rUgHuKlLovewQQXmudDTN3NhWCGzZp2adoECkyj66fyDSS
ZzX1b/dblu4BktfYhfvQD+mokhU+eTuCWlLiPArz1a3jm7Cc4EGH7vsK4eUYJ5+ENnoP919bbvIo
m8b+vuXG+qOg6/lgJbr5yiT6ycrV/P27ln9rVH7/fcsb2meoLO33PaXynk3WnO/f1eP0glFCft9K
5/zVGGT6/QI0EFSOTrDO94ur2jcxzsHVleiipFVWuyQG8z9Y0wNmhHhTRyR23G/adONBvHR7vZz+
alnX3tIseESLD6W3QmuiiJ7uTO1qaIIpfTLoh8aJuwemrh37jsVapvuolAzpbKe4qR96HP+hG8PO
BWa/HTkNrZu6aR8Id/HhwGhH03ijFWA8iKjPNwy8og3YxxEl9ZVQB04lbiQOSY0pGlTauZTBqxYz
lvf1DGL3WCMZJ4i2OkWBerLLodz6bI45TftHzEbTA/N4+2gV3psz9/YV4i0wbJl+3G/dL9LRTXcO
4HN0udYU2iUJejJgr2Qzqo+rUj9psXPCdaGTbePpVysdBPGDD3JE5GFhcmXruw2AWrEhCHDujPzz
glDgVVURZtq5zjKkEf7auFvthWNfDeSfozGb56Akg9yOSRGBRQ9pg664s6y6SdDRCqSBs2p6Etph
XttXuK/u3sIXSoIZNxvlWFfbf2BqNF6SDPBQVsbWqsCgRIGDnQIAm3s1M9u9NpmxD9BmhmNUBwct
cd+t5aUQ2uJc79fuFw5vkaQbeuyoYumflZCYBhxcJaqf+/vUuEN0Sigc9eV/uP+IvE9t1eoNsS2C
V5cRgbRqJUPCfFIx4m5hr3U/yHFQY2FflWQWHcoZR0tggnkUM9ikoRcdhmUdRnTTjkRwy2jX6ik6
9vippdtz8ZdXeT8W7tdILKPcoim/ud80Y9KOjc48TIbwrszDobPr/UFR1AZ2jEwXk/mDGen4Wnty
SmHIHseuZA6a4koDtItrBDM7IlwKNzO6TlMyraWn9l1uwhQtKodqBsDBVDX+eabSNx61rOyO5Gj9
0oYaYpNCV5WoBjno/WIxX1BYZDsd3xTVTL9n/goJbagkklT/rxtAouh7NrtpgjErD9B7j01yll1G
gFeiHSr8EnOnJVvTKAkPGSbnwt6WrfS5oILdd/DXoYbBnqHqYz/jB5DgckhFcGziRluxGXvOu/r3
IO1rMqf5LpBv0CdWsnehvfTBPor1E6EyJ7oi+QruVOipRywbgsmyfY3ptzCRm65KMkxB8uRzEoZN
qxuyOOmJP7OE/N9tmF3F6Z+bsd1PiklzAfm3Sqfp33c1l7///uH9oVpYg+ghl4dCG4YBbuhMJMDf
9/ivx73/wf0BWHMpq/7r1/9+2u/rdpHzWP/c7d/PYHKENOG/n+2fh79fM5DnNOG//4v7U99/d7/4
fo3//Xr+/cz6/X365y/u/+b3U95/+K9//vt5/t/78P1o/33n70fUwYnMg7FQhkFeQYE4gi+L91AY
Hnu62eG/LqbgJnTyWUX+d2zEZap1DPpKftKK7k+N0WdYqzC7VbVBDqggw6f036AjeqfZfHBdrwoJ
AqhC2OfsazArSURW3pLqp+IqHJaLcrKgDVfxF61NkpSqZYuZa19i2Yi1MvJ2WmH+iDxph1422tBz
mbMPPWXabOUnBFfMGt7HhFWiaolNTWrzzL6WqJ4aW+RIINswLjN39NMh1CJEqHlw9okaDVWWJeQh
VEwfArLayb4jgDbQSBpwjPx8vyisCHDwVOeAa+cpTEeLUQ810MZdtpt6kWBnKXCFQId+y6YW4gRK
/Asg8NcZzcnObBsgeq2db9OZybxK9/Pcp9gAedU0Ak51xai4mBt0iktYnVuHkVf9wGWMvHjKpqPm
azR7jA8i773TyHn9QaXTAX9tu8ucbKdsvVgTuYLjZ0Amb3UvrUiP5lSiz5IzVmSBVjHvfra2pR/n
6oIEwDpgYNxmXf2MxTJDuBg6qEDh2Bb5W5I9NLRK17by//hK0KNsdMjnHq7chM3cJRCop9Ll1ZJo
QfCzab8VDlqFogcgbpKu6fnF0oF7rSX8aUdj6KsF9dpr/Wqb6Rqu9to7+zFIwYi6Y3JIMKNdde5N
9w3zWHsy++CzY7xGdbDMdDKG33W6qRqICbZm+evSupB61Di+hjStHs7M4v2ULslYkPNAe/qTsESL
qFQCO3TYaRhE8ocUwNSWvKOM6IIRPxtTDSZ+sPR9gT5/6F8IsMt2AY3yhShyaUgqoSnzRx+Hcefh
LPXZAJ06FvB6WSdzE7fbVHWXkKj55NYOSCk8IyiPAvnLWAePo2tkz62HvHvEPhOxM9oMiHJw9VnH
HBNiFLRbPQan3LYzK147kveY/50bu91C3UPvNyjyz3TrRgIe7WVFWy3S9qAmn0m29NYZ3LZXXNwY
WbU16B0jRJdDAzvuftnLj0ZZ7SJwKbbcUByVQg1vADUDtLG1u9fpj1oj1B2sHMPFiMawIMP6ZmKX
9Mak35tUTr6f3RDYTHtSqNy9rbGRa4gFTRPnKV/AQzhQ34smZciF3P4g9Hj3zzc8ki79UZXSCU6n
k4YRN7Yf6GX3L17JxpqZElYv5j5WtZAYM+dok6xzzHv06e7MB1vRtiXpmVOzKdO1SoXP0q4ZfNUQ
iOZTcVQQc444NvCZT3zzszbo8S8yNGRiYKUwzefWn8iJCwgQZCyizbO59yfxVxZYcEjuXLr7+Pfm
rCQjxxCh5tpnNzG2osUbnQYxCXV5+1z1OF1c3jFE9ToqTFAFi+R7jfN+7Wk9k58m+1k0FeaCgNm2
38EctwCmdrb9JFy/3Ududktqz1m1JHWAb6OjiM7QmTNz7/aboaeTl0bdsbCnfOejVh8XZDYHBXp6
uzsaiSMesqVrjTM58t1XvaYS7jCF06Bzz8yDcAN2OMpHkq/5HhAq6jDipxv00jSlCouKuDcUxlSh
VrKzhpwDs9T/Dk36nnbGD9BbeU5+QwozZG1AoyOhBnan9kjc4K1p0fIuXrgBozpIe/+jI+lt04Ac
Oo6wPPyld+DwZiljRrZvsFFMCJursnOW5LBk9fIF8SAyYDP+COKIIs2d/9TChkpWG0+gAurz1NoX
EVe8p26KrQ5n2D53yy8sOM21Faq5Fl4LY7uoOJV2po2imGfq6I9zeC/ispSw9cwN6ZA7IJpGCAxG
9JCk9c/MQifvOUSm11Vz6KQN9tBzwJXQTtwOvvsWtOKZSGy+LaZJ5zCwnwovIXeLruTS56Yt02Le
QCg5S9AkcRE4Z0BmZo+Dn9OKtfaTxsDaB2m8LaxVYxNgGVfqw6w+l7gLGs8HZy67dZFNu6HFeYcp
27sEFY21eu6I8xXDScdQsE35MiA7wzgyedq4m3oSEpm3nzOAkugTPAiFhtltG6O5NfQbDowFtlAn
gcPn3j4grje0HOZE4/xe+PnBBFuOKsozw5bDms5ynNDR1TYE9b4GBKCf5l6dkyTYFXmlhR1o3FWU
aWyFc9ER4FVcXPs2uN7EQmuHE1xk30KgwGh4mJL64h/pTxdPJHrg6EqGrV+C/qNvxfTPVsydHPQT
kXmc3JRAPdg8bN6nT2IekNlEhJEI8aNXDYlwsaBMF7SmPTPvNkPKWRB54PjYpC18fliFKtUfAPzu
TWI7brAWJFoElez8NjiSnjoflcuq01iDs+0zL0UNchhcqvGoQZyhQYDmQx2fS7cfDwDrCS0gBPHY
WtbFG3DYZ2Pbo4LSz0Bd04PLac6uDZPkEpq0XgmSqWxI/yxvMXkBR+n0D5BZmOrr+mZ03WTrRtFP
t+knsJT67yAb0Y5MoyAFQV2zpG0Pla+fIa5syxjVRzvZ0OcTdol2RZ9t8lpOyDhNAvmBaLEk3SC1
1r38gyeZ9atv+Q1yuDhjVyNaZnriaYiLFz+byr0/WC8TadC4H51N7QESrupc7tL2vegIxKLLn1AK
EPxRp81X7FFskaNzlBOKRd1GjiNKr7rNbPeOjmpbJu0Gg1LNypGKSqRqlZ9d+epyYMEJKP52yUL7
tKeJLtH03nsesq2aLmxKhhHFmxfDRC2B2E09Gu2cD+B/KDuT5saRLFv/lbJaP5Q5BsfQ1tULkuBM
kZoV2sAUIQXmeXAAv/59iHyLjLTuqteLlJlSCgkiAffr957znaKvbD+Jl8BhiBoi1V+wLLyDyAt3
WcRT1KtjYwbJziGYDuB4j1crQ0fZaPbai+1nFN7ZKZzpnodz1Kwbr+dh72mJdYaNxlnmPSLCe1Qx
i01kxkSfYB9MUoPU9K4GdcI5B/wQ3FOSu7skireZ210Sc9HHavUSyaQfTQeIVaiREyHkBbdrME6a
76jCw9UNgtwMYfLPXviAPvRNiCK874byQ5TYI1LzucYkQFOV9CMXoY8bpITZxwgGLeQF61rhszXt
stpVTDpGIHxPVZ88d8yY1zIjeCl2cHNinn3UZRvTNgXXk8tM+TmvQD1kpKktVUcifa0AAFfhxd2l
VCxpTAoRp+g18YZyj6CH7viAWTQpTWdrzcNHqMx2O0Lqw0Xt5b6JY1Am8S6YKmIBYX44Vn3rbLM4
TcWI1JdeYDsw4R9pGQ45VPRZm/edVbEI5p9TM2n7Ja5lhsQAZtMNQXbjgUnShNlgvqfdR4crqHyr
F/3RJh5nBw/mnpGZTY5p9m1eal7bfEFD9DAbJDKpwYEc27BCdJ59Z6ft++DoJcpZjGU2U8EJ88AM
L/xxPHfTOPmx7j4JvWx2gTZIiOjtAdu+vpfYimC4U0hgffzyyrbGkt3cpZPZPw6xuwE8v03xrn5r
4aDr0FmNacD9oJY46kVsOXmpvq2aNjvLJ1fWWBPtlOj6Rqs39BuKsFe70Sq1jUXDPM5scxNraYEq
DhnvIlS1BoxCWqc9G8pD8I6qRNHHDxRruGwNAHtxvvYsUsJA692Rjf0jGGZ0dLb7lNXFZzdbX8mi
W3JkpDG+ZkeI88gvO+a6aW6oFQF4Nw1VF4EcfbjRXFTCtGvuVDUi/4UtnBmFexiV0DY86l3LdsHg
0zAZocNgG/Fk+W7fpCcxkaErxmvZkiQOA4SaQIv3spbHIJkelzP0ViSKLN4Wv15OsBqBsToVdlWu
i+KKAmzBMPfpBvzoOUIqM1kKnyS4JeqfOfW1vJx8YUKJnAKeFRiW9UYT6HXADzPZ1clVbKpi8dVN
O1QDuV/9ivkgv28oALMbukBq9aas0vGjLH/UPYYqgqLoXJIaZwImHSM2EAdTBZltrrqY1nCrF0l/
1OD1tXrr0Ffznpgk5Ud65J6UrR5HuFQr+o32qRJMosFfPsYd01wDVbVwhwctD7d1lgU+iuxxQeVD
BbTzI3X7Zeh61LJRj3dtIGfGlmHJOBMXVu/5RlHUz6zKgFyBm1gWug5hz7egaC7wRM0NQqaLl1AA
NNXip7cwAMcNAnKn+FF3NJEw4OP3VPWVrahtzA87TOJV102S0x2mm86ZtyjKvnWpWBwEXwFyyX0V
kgSlyPjh2lGjKrbAvrfOgYpeh1RqF+IimCrmntgM1dTAm3qZC4OVbbCZoZuBc1dazns1JbEvA/jn
jPYWutJsXJwA6MfwXHsjmqYBwkBvqwMb9tdYc9SYgmJY013FvrvQ3rw0rw51qkdbb8zPSY42XBJB
Wc3s3/ZyUqoxGDRtGKCcVWItBMbi2Ta/K90hHnsOAHoY3ZYnmEg9q+MO7dCeOQPDyEr/wITqARzz
0Ey33kl1OGegUGcPBeCPrBIJ+SkJEaeVO9x3yJXaIFCPCFW4B9l5OCQGD12yG1XCZLPHOpXzl9Nq
EDCOjC0trAboDf+rDPsbAjusZc3j4Izlgaml7WMBMt9t9os2d+WNtvaDG/T5ndUG1xoHZqhN8VOB
TGBlOVFwCIDJoTI2IGtiU3Bf6HcJf7Dpi6CzmM9USq+JgO0Qm+Nz2hb21sKxZyZucbARQ5yqdJu7
zkS3w0CAG6TZzijyK4q+7hiN+f3Q0NPQnaE6FiYcT+k+GMMA1yRI+7Oin7KKHdP0IW45Rywu+Z5p
5F4LrAEoRcHhvnDUeVNDezyROt1K8Echpp0ywKwVmtpd12gZ7uDeH4Zw2huzu+30cW86Y31QJmwf
UGySOIXkbQzGkePLwNTD6jgeG0eSJ+EeUJFF8TGNA1oQcXPJHLfeQvlgoJZijUZaMZQVqJ0YHXDC
4XdMEQwaAYFGBsVgzezWabaM7pdO/oic0ymwDzvQevh5M4UPzxvAvgSUAIVOQeJaoVgQDT3aC/3Z
ykl8HoHfrdqT5s7vmtArcgCc53Qov4+L0qwJkGa68CgVmLa17XYPpTO/ygKHp+RCcRPdlbn4SiHF
aZDYNlocYhifQD+Jub7SyMTfpcwndE4g1JaO4pylDCnJnPdpmRPixZ5BoUemNMBzfK1s7YlnXXg4
PMLnLLAPoBaCJN1UugleE+2ux4q/QrAHlKrAdVHX7IUEw4GS2abkMpHL3XaHekI+jcqKjkdroP5A
9XYyonnLI9FddNjKayOlaVQU1CgzxEBjhvzLxD705tqPm+5CrLa20WT8VXdp5YO+KjF6YIApKgO+
UgidGr7dttTkB/nB+1KSspgYjUXzZfB2eYDSUx9hN7eB/Zbk1IzocTbTbCc4HRLz1A6IGuiX+qJm
xXW6b7iDb6RndE9dvWBVZJBQ+cRsKUp/KNxiN6X5XV647Rkb/LzKWxN6rGtf594AuoxYKiUeMHLQ
xqbh+yiBMiNNLTCwbVB76CuqxbtOYJ3PymVmnpN3oQ8aM0yFNU0prC3tSB8yC77QZpR7Hor7PA6e
Ie6afjDPT2UlB0SMMNVNE+GgWFT1DsnPOem4qOXJZTf77IT2vCV8W/9oDHLyZo+ErIlsicAAf9Cl
4Ykd3QKNpasNp36oPzyCSs934A7jJrnHUhJv14iMpo3bt8E9QnWezL5jeJ7Xm2LA8hJE6EuiND9C
mxMnNuF9HISB78zlIentfDM1wb1mmh91D+BgRuiNDwFOaPTF0SU4CShK6+SYJrOOALk/9E2vbQ2E
0qEmhy3gUwLuq/mqxgDNfNMsPAXN3HQOadt6K95DdNvbOWm/eeW5CZEbFbM5I9VX2QEptr6hhAV4
gIBiN4TlMxUQavypfWcDrG6dwVMPqeMiya3Ztoyw9loIn9yUdBkb9lSLjffWItolWZmU5rZLynVn
nz0I0H4/kEgQWyVFvWO/ZGl1MRM7uat414U96ieB1QQudreDGkHCp6WYCEBe7ACgriMbuFvjYHws
mO1snN46djP4K8dLA2TBC/IiMLaRjXJgiEgnY+Jzw22tEV44l+gSCZG0rW2wQLIsAyJfO3HSmEQA
2WuMjRsmE0aiaISsBSe2b5fMEdtIECwFVrAZJE2X1LAMP0AGBKcM9ftQ2kgCXAdQfXMNLM4+ZR9C
xssh4VgQrRTZaLuyqp/TmDGTLqvpmAucDuiCfS+h1s4nkGzJYKCrcNCF0zhF0s6cvKpeqLH2gzt+
B8JCSWxb+2RY5rl97Z6YTc2vTk7qQJqrJ9TR8taYECfdYX5lWEXSTIai4td3VVUeEfBbxUcSYaZX
oSM3hYr5UJHe9pjpYv/rH40GcjePkfb613e1r2Sttb6q7Zr9d1YvpYMT3WOtOxrLpwMCo1UP1PAy
a+H4Ymry3Flmd84ZzVOlJi8jA2kvTF/D2dXuDCE+BW2818pB7xNlrCO/vsjoMfFJeE33v75q5+j5
2rrrLx165mdzqla9x/6mNFqF/eA9B+ShS0Azj2BZvGc28ywUB/g25cMU2ooRGbf2TCZUas/PeTe4
hwAvJgdU0nFC7JbkuMGTxYUB2geKF7Bf3BAWIkkkCOK7pxwWlSSBNtY51zidn6egMV4SHdFkm9QF
zS/qDIqndO2GKbytjH3LHFiXYjEQH5RX3baVQMzdoudbKh69zIUHORlp9cMKMOqzg73T7tPBl6qj
xoTkRZCULbRmBZj8I84Qb8qetPKRVnZChvVDLrQPdnhvFdXglrTeJqJSsjbQ7aVYqo1dxf61lc65
H1qxoV15Cu268cfSEq+mx5GnLByWhAY45K8aaEipPcCzk9VCSJ7btdUjVOYjkVfiYOfYUM3Ji/aF
C7qsTWvtdUzuSr1/QYOp3Vq4hg9zy34eeF+C+pI5MxUht0WNmxsTr+TM8TrJd8qy0i8K5ZBQm2bb
IS69HY1I9GYtst+e0+c8crSi+I7Zp+SIlM+phl0YM0kvzOiA6AC90tIGrjQWxs4j5h3nqh3chFcz
d4gDRgcwCaMa0O4Q0Z41VHAtMC29mUEEi8Kj0Wib0Ka6zsDf2DsULuBQmxYIWFkpku4SYzw29oL+
1VOotiV2tDGedoOKkOMOg7e1qAVeg6Lf6YYK99YEdytSKQ4NkYy+hojjtXX1t5g+e4LTZa8my35q
0eBtG5Bvfqo14wYfG2IwiTLWK/KVgbR/h+1peuolbHHC/oglTCKMxYUTE941egce02oNi4P5en+u
Yxu99wbx9EdmDcEV3i2jBhbGAwlGL/AbiPrgPA/Typ7ve3f4qBymM6QhnhB8ijPKJ0GLjFNiM8zW
LgcIiXMByRUSz2FfYz9IrDC/tDzP3MLwkPRhb8bSl2zmP+ZUl6tiQJFmZnQ7tRHRk9AmtbVpijzH
Xf7TrnTns2ooEb3CezdcyO6Oy5Nf2HBp0grAiopcUD7D/E2hFtMyTf+OZGHrNuy2nVoUR5HlPhnx
dYrNjcLn+dJaWndLhMXi28HoJdsLKEAeX4s6eQ5JdHtu5rG7NqhPRjl9UYCEFxKpuqds3cz9ifzz
+jJ5HS0LszrJfNTP8DTqotKvHhQ3jGL17deHISX1AoNsiNCifLVzUZyUQTdHVViQEqMkpmfxL0Eq
3oyWaV0w4UPr6oJiSyA4IXdp7kIG92BL2QJq9HgzTEpq3R0oyeLgUnbd9wJu8li9YeZ5R1IE815m
xWFsjzqQ9XXLdr8JM/iSUekcZLybenp10dKWHgPz1sieMV8iX4eQVurYmFfR9ByFOtVve1RDqmeQ
LluOQSkdBmrZ+MZMMCMmznoaomx54F11HDwLn3Dlh7J14dT6FQXNuqjKQz2qC51QFEITQU4TUgqD
pXjA6kDNRTukopnVsUaMZMWfvYgTYM1duUfQzt86EO0JEArk96wk3RoQWZ5nfFYJpYB0oaukgXHF
9NODplIAGFUvjkvhqUeepPdSjBdtHAjnK+8HIOjEUMjxYOrbdi+QcuxsBXS3yjlLeLQmScwyfQs5
t62e1aCyXQYOgQY5whM3u7cKm3KO4kR6HQ8V/ZncQ5CU6+0mTZ2fkinDxdJ5RR0L9QeWLpb7GWER
Y08O8uiBXUcg+27kxWBKvcaJi8ScINGBY2KXU9AIkX4P63BfNnN7q/ELRgEb4JjgQ05AxpmcLtz7
0i3bT8clbgQKTrDx2qk4hDEB7B6lQjXmy7AHS3CAaMb3Ju973AyMrAWbmpYP1h2yqReVMIm7A2nm
PjO9NufyG4ZA836u5MdI592digoaUMfoAHnM1rQ7zjczWF2vWrMPxRenH4yLPRyjCgvIEDsh0sgv
2hWwqCuExqqUB2QTa0sqboryUdQ2RFaJho7xUnbTx97XWkjQ0LBCYqZKzuO2t5tjggwC2KdHlVX5
gd5xcc7HXN+lcsjvZMAjnk05z5MTbpk4UqbZvDdWYK/MXhvWTc4JSXgVZ6KWXAXbcU62NWPR6dCk
BIXV3KFhRULu1OB4kLo7yGZWeRd0FyvVDnlqhGuHXt/Ky/vKH4fpkxY9VOqBJCyU6z/nJa8Jdh1p
v8WiKE/wM0JT3dqkS61qhHec/pJX6nj4yzgzV3kKCYZDLhtVyjS/mjaNTkeYs8OFB93YaQH4h9Zo
994SYVKDNV2iYbaJC6bJmw2Q22w6M1HQTO9e9NLLATfQ6EoqGW2oXuJ9TKWTzxlo5VL7hB5bVRga
W8EIFeHtte70ktpj7GliqskPwNrQJKvLa2Mtimwk2sARoNK4hDiss8Rz/SgZViV98WNOjzvjFucY
NgDLaYVxtehnMtqW6KBawvGAI6WdvRUTcGqA1ldscEyS2D2AfvtEinQMQnqYIk71kyMzPlqZ4wIU
HBrQDN26vDmkxWyjqCHwyIQWQqZPDJXWh5viN1364HqVIqNgawoQiin0OeYORCvVOaBEM4W0ko7X
aJlb4DY39lhKvoErHXjPgTBbOfYOtPPa7k8Zqbc/0kX/VvT5rQTl0/7z7+Aq//576qgLdNRCg6wb
0pK6Ybt8/cfHQ1yEy7f/n8o2Uo9QXlZwWKBQQZZXFNH0BtzGhTfxIfAMeatEmrLOX5ngcQ5MKh7B
hUbcA5W3e+0FLn1yhND1IuKjVZesy4V+7YDhrhBr0VHQ5D5oxu9ZwKGcodWmTdp7J0guYCQz1iVc
pkNAZpqnte8Nfde6+8m78dGVYFXJcH52enXNR8p5vS+uhcsjlieA2QLxEDRq3CYaAaVB/w31fA+j
TSuOhbCeMlmIUxY2r2ZnTrAt25Nl0rLV6ys95Jq3h06vA1ZgLfMQYipK2ksqHzWdQ2BMq2vThPKb
yF+GsNXxGlDmmMV084qEXl4jTV83aMEYlfVgMyBTGeN8T+Wg1vLirdb6I8oyEg2wUfj4Qh6msvAd
yos6mQTlAl2CLLvl82zhkps59y+I8ha6iUPqDBQYeZcWBT3WEWhfikeTeYjYQ1ddlyp+MYO59GPs
Zkg8SpuCp/XdpOdZqCgbpJ3v5WKfCLXoPUCzR6hi+wME1TVznBGgTyO2g6n8QBL4XdTsZ/Zk3iNi
P1hhS9WfI5uppLcxc+9mTPbrgOJxm5nhITJTydxET7cU8Y9Fah0s0cHmDdJ3h2kNIFNgcYs7FvcL
HSsJwtq265+0cAYsMsWmK+SdLEdmMJY6N2NGAiuBEGku08O4bEUg3FfMUcI/QpJ/jP8RfpX/ze1t
ib/e3S7aSd2yPakLQ3CY+f3uRhQY6IUbsdi5+CyZt3EVzfQAf2tHqnN16FPpHGpWvQy3364h5hLK
Sr9tnGhd5c03DLMPg/BOmoa9WVTDnSPCc48UiSGe3q0dRRo1KlZg4cxDLYaoa50WJ9ZDkHxWiAqa
aTB+OHpY05zFd+nTGOr6phqkvekXq7WtWTg9XYdtGjQpNVCCICf4XuNQ2f6bB9386yvheKau6yjF
dSks3TR+fyXaaFkdg4K2Xk3E3ugwI+msM3CmbEMHxd0CZlpS5d29pTDx00zbUjAtPXjgHo07nH9d
zv8qvfryuH36z+Vf/Chpkcdh1P3Xf/722d5/8P/lN/xP8da//dD2v379DG6YzUf38dsnfkHjerrv
v3jLv1p8xb8u4P995//vF//29eunPE3V1z///gOuYbf8tDAufw+i1nlD/uf06sf4q2k+/nb+Kouv
3/Krl3/2R361pot/GK5lmJ5jk1FNEi8x1X8EWGu6+Q+Se4QrhPAsQu8tYqoZ2i4x1TqPRFv+Sqy2
/+EZhtA9T7qEbwrPdP83idW6/dsdJR3L4/eZUud6PJ0y7C/PFsmKEb0p92C0HubEMiVdgSh3G0ec
z1liEyRdtcX5RVM80A5pn+/H7ruT1UxMWl3sLOehcZ38uP/Ty/bfPPHL6/OnFO1fV0X/A4ux5Rg8
+b/2uz/tZ1LXWeVydUCNmx9MwsCMGMOqq3XXbIxxEAlBKISLJ6kL2J9+aW+nsHY3aUD4ckCZ+a+v
x/g91RvbA5ciAYEYppQW/y2v4p+uR8crE8wZKw22hEmGzS0UyIQZ0T4Syrm1csTks0IYH8GfRQAQ
bDWQAI7JnCtMxks5WA9Wr9L1RMATuAzo2gTY/Ey9+TqEYnymUf/vLvj3JXO5YJtTmGDY6FAP8O7+
fsGBLiLTna09esBujU38EkPF9QPqTYLtwgsz7KVZM37QQCT9jJDBVY8fso17AZgaBVdqmYT3zpc4
X4KtAJdv4yr9ERdLM5HGx79+ebmvf3u3l4tlbXel5MbXeZV/v1iS38rGCYhvSOlOLlIArMcYWMPV
EScaTtEYQ8w4vv3rX6ovP/WPWurw+c+///ESeUwtkWvo0nbFX5La9VnxeEp97/aOPIVZuauhIK/L
HHhuBNN+FdbdRyWC0cc8Sl6Kcq+OsU1E5m3+zYWYf73bpVjeJDo2nvSYu+h/ebPmyUSpOhd71nQi
PeNZHQpkXTSF0gOBmN7OaOWtoI9w/vVhQIlBGM0AAr9HCBMKeMRRdccP9tNxBFIovXEHQJk+iuce
8PHaeDvCtcuA27Ft9Il6auPQx12ehXj6id8gFbpjND6N5V0OggOxz0Gjg+8TezP6vWoMMF7aA30b
IDWT++Jp5kur4wEZHLWzcE3dNdqN0yb+4BKukZeTBKrnRwN5ylm40edg6M05rnI67wP25kFxiptt
+LvKfYdt0ezpDt+pReXcGwWHV9fFdoYHWAcLvGZyvxWEPev8LgeL28DQatd04SET4GAI6zLWkzh5
xizOIZ5hX/QtamSDoxbo5t3kJIUv8WKvIT0FxM9JF+8tcnzXJnGnxIZ7ZLb6mTo/Wi9TD/Q+4i3l
9Y1f/TNp6qupVw9a3DO0A3OJvANJDT5rFSoYPqW5cmkYrcOO9oVmGm+dl2I31lV0dRchWx5EoNxY
fS894Ts5xJUrGUB86IgILZFGQOXH8BjrzryP6966TbRjcS67UDQnt7kRZkUDv3xQBpZZbSYFZUzy
xWoTAbwPU1pcnEAqs2/Wlc7EjI4mtexiFs9r0k0w6SFyUOMVARdlTOeJVc2Dffw39y6X+9fHSBeC
Z8hh83BM27P/8hhxxuVg0mU74vVQEgfFSaq0B8+RU1kZXrPOs+5Wp6gaQ9DMepAM8Ko+NXA5lM3o
2UtJwkZkeqek4ZiixQhrI3RFjVs9UlZfVJju5NzUyBcS0lqseefaxILl2C2HjwBh8MpIANHW+SJN
Njd9FvfHMTL3FRaRMAPJ7xyBQqitKIfHpJp/OtFGoQghz7Pc2LPxkvZ1sTd6XnM2nMCPK/WmlvFl
094N1PvM48+GVmS0uNu3ovDg07XjXVGAto3G6IomtXLQtVc4bgsNFL5VpKTYee4XyUJ06V3IcrqS
aDdNCKVUtohm2h+GgCXlEZyIuEhbZVZ8FxOpsDZocwWl9iO3xWNvvndx/R43TyP78mrQYlLW1F7T
OMHo3QmFADyjDO5e3Q0oAsd+lz1xIQAlARO7RfosW5SdimQXosLsx1wzOBeRvjMqMIT5qH2ZqJXJ
yfwsLUKmXYkI3LTsE675ZBWROCwn1ZOtauHXmoktFI+uqJmJYN7V7AudrGBNy4P5EEZPZtPJetTL
vZGqt0ggiqhFtZZ2Gu8GiNmWAQV5gUo0WglyolQPuQwP5FUnZ/hmDBtd7wCsxyASfupKAdu5OerN
pWkI9Aom/W1OhfLRI8tFzOimbFvYjPdoMHZKSzw/mrOWzALru4SqDPkCdUn0jXassUqL4AK+BVeU
M991Go6lIvLNZnDOkaHsgyGBbrTJU11nyKdYu7xyekv1gKw06EwIgl1uzThZs7A4q1RUx7ov99Jh
NgN2vzPSRyfJUpCi4SeCzKeuMA4ILWqKJyfdxBj0YMPRN4ltbFb98AGAhdNDikx94kTBJJBbcA5p
mYXui7mIWQOk8hOEuUR3YZUgx08gd6/o/wWrcmJ5mEIsDdpXO4tHOOYkAAjW7KTcSVO8SORphN9U
0x3u6l3T1ts64uQT2PUzJdwR0te3trdBgIb8AtdFatmdXRfOemjk276Ly2PmLv46bimngQzvkMHQ
QNNlBQWYELLqHhpBIoRuiuNIUl1HfA6ezjcTPM56tMZF+cx9o6SDE08YLmovzkoMp9rs2lqQELxm
4QPVc8OEs3AOQV8QsQndfNdY2pb45M92WIzadXSTmjv4Ob0UCOTTrioK+dbiKGxqy35xGddiaxg3
eQyunhYxTq7JmrYBw3yGKmRnhbi+Mu8SAeIzRSAIU9hHQXtNlg4V3XFtZ6TTS2kHatPrrBx5T2xI
PmzRjL1GJVo/WCaVH6nxQxcUPYoulcUscNeTkcQk/FsQT+NjFJCyV5nnGDjGztPdfUwrGxVx/D5P
n0uFvbdbKpix8DaxMeuHtk0FOiDCGAeFnecRNtJMzth0Na0sPuGcw3mRqm9ppwwCunuC5OYmJ6q+
HBlYaOqcOfHPxCLMbuaMmzu2s0s1dTXZWy+jyfWnbvCSyYEnz/X8zhmBfClWObiawUS7zlka0Qg4
d2HBPD91CGstCvNChoovyAnYNVD+V02pD8j0BrEZZ/sCbZCGqHJPWtqioW0C19fn/lWg8Nxlptn6
mR7dWYtlF5Qqxnut3xW1wkaBSCfWu0fFOG+n5YAzw8Lo17MVOqAkHHNjEfQEMJfs2CJmZB4TixVG
SKDgatshdfGUfveQfiU01NdmOb7R6BM70POXMLZ40xm76AkiuVmY0RGXxDqrG3mFVdmNr21WtuvG
SRBM5IOH+BWf5uTw96kWyX1pPPZJwiycyQxLNCf6zrxkBS+YV+Z4UCs6Tw6rY4rCHIi8c9aCpVE2
ezezK89eTo9kYINGw2N84t7aUmWCXE5LElbaCKezO14rGu6mjhEX9rW5jmH6rcE6w4Z50woBrC85
kXj/Ey96vrXjoyx0mDvRT5N7KQMf6zsGzca0dgF0iOzOMeSmqUPDRyZ69OzsuyGIYUJoZ6r+bOnT
MwCIzVBXV5pezz0zKRlCfqRBbgv68ghnyY6k4YgGkka3Zwwvtt59nxr5hnFrP5TNc64zbA2tgVny
/C7WuFThq9vZg1M2xMlhPIx/atK4MThFkUk5x+inwgtGeJLVuWyeEbq9pA19rGN8A91Es402zeQ9
ZxZUO8yCqGPqH6MwINBIZW68kWCIpcGXOc0+b6rv2L2Qb6J6IhjRzIezJDnPFSF8W1HQAsbH6Tb1
twIBTBzyoqB1SA7oBxEXUeRMSHLBQ1OVATwP1lH7agyG4P7DsCYN5zIQtLJBt8TbCBhCDndZJbuN
Ptaj75A9t3JrRqDQMMJdm1cJ7mdtXqfpuEYWtkY4MgN3xyht98UhneY3ppcYYBlEr6rReCROGGQ+
wLrRMN+YPzKkmSZCyaPEoBUBTDv1yEUCnEhvO+vXBLbGGyOfnsqBENkSpThgtfLZi5fJalw+6KFY
oeR2VmPdkwqe5eaOALpsNU6nCmA+f99j7mUPWodWu2quThV9n2KWrrQqJrrwhDYVw9G20Q9hAE3G
BLmocDeecBxyJoxNj6qUDA9vphdW3YssXzII3JNtTNZlQmRM4zAZUC1RK4QBH2wS6NaEor+leB6w
CqrldtTWmF0hOcWodxHYfStEZ+8arFPVqO5I1vOpnBhD8Qx1o+cXjvFWCrnkrwL7Z0z1LQ7NEY9I
fxzgJTeB7ufleI+y+8nitL41CzK9RejuEVIrUhTwhgzlPqiAxdmx1Z7Z6YH8DD+x3rmb3GWw3jBX
ClvWIkVEk1ciWuptesYsVBd8Hp6ZMwiyE3c3jeRFaLnxhjQwRGlLitwwdkepw0bro/AYiuniKBrA
NZbzla5BwJsx1/TxJenCn4UgP7GzmvWUsYT2RUr2WZluWuXcPCtj+7nqNbdXGKU/a9QQm8HtdxOj
IXjUn1ZPjdBUYKq8UH3YyoKWG35B9ij3iKB+NmI+0t0J1lInGY3RPMcLXHVdyEobsqiArXlk1VXH
uvssuojAXG51g9ikrctFMreu1iO/r7janfXWsW3LqM4vYSW2lgzru3AMd+QkwNPxQCWZev1SbErL
MCgcrK3OwWHddP18KR1vC0f/pc6jyJ8uiV7r57H2PMYdUEfl/KPIx0sz2qfemQ26mmB1u0FZK5R0
qybP3HXWEL46iRQ2GWnHOPn5a3uCJw0SiSuRtfu0TbflROBwoc1PAzF/q6k1wXa7RUc3lWVEqz5H
PHKPFikDm9aLq4NHlIKcQuvYTE5Mak1FhmZJ2z4OtYp0ye7uacaM48wOHrCZ8XZTpD+ylvw5TBcE
dxCCUpbayTJSsY7Qy66dpN9T8MQHh0Jsw/ApRZSMLcfUSCxhvgz2RgOHDK7CAHXnR4X+SA6iFrXH
oZbNsWR+5niiOjA6mI5aHZNeTD8kieiarKyqQeDfWGTb21JVB9l+dZWJ+2jqhyN34I9MV9tsDsMN
gQvkLC8fAk28uuU0wGNunnIV3Hov0rZOtyiYJ5DqtaGbGO5ssouskfQDm7iPZvlQZ62HkLjhBIEQ
gXlWfdSFBKdLzmwOEokZV4zne3EYDB7UcAPXCnYMPoVAkBysuCcbDfB7OEmwnUE4X6wmFkhPzXqH
eAkDPbhQbQSpE3PeyMT8EXCzwf+oxn2NioW9ILBOLfPAdvksV/gBYqD49B9q9kpdjvtYkYST1z+x
n8HE8qybN3S7ziitG4sIoRgZWb+82hqWUb9MUGK5A5pqs+CdaBcG0Ji0tAj0Xp1kEc0beBRPWosa
hJ/Lrqv8xhTxmgb/XQtMd+Mxx7/79SGcvKcIVndVo2LounE3amV+9+vDbMSPQxY1G8pd8haTZzux
nEvvYQC1N7mZm6dc06b9QJgQ01/u7TZg+B4/MGkfiZ1pPnt0lRxKxyNekzTQtHuO7qmewzVyvw2q
OXSaecPY/GAm1o01ncS3ucP8MX0WM7upBYk2BhKJitDGnypbwgOjO+wxCClcyMHaeCC/FcdZiCYl
ie40mV9tDjob6HybYE6Z1SxeVd3cx4skzwzHZtdIxAnCb8LirNOgyBBlEEu76sb2XVfhCYYFA4CJ
xMaUCA+ShfbsWOvAmTLfA7aKDguDlxVnaPYHzL8ktNoOBtH/y9yZLDeOpFn3iVCG0QFsSYKjSFHU
rA1MEYrAPDgGx/D0faCqbsuKbsu2/lf/hpYRylRSIgD/hnvPrQkZN16jhNolVC3ZnzCJlm9vlTzE
BGW1GxtXysStpoyHTJpXgAGPs+fd2w0nmLDkj3qKP2KdbKeu+6lrFfr3oV20CzOeJO8S+cxp/NHd
dxpwbM8kyN5r0PlVprudJ8p5x3Q4RRGwuDSYXU2wl9VvS+Hdj6V8wtzc1zFjkWb4gUHVCRhmEllc
3UlDf3ZxflKxXmD1+dgWeu6OvtqaHM9WN3Od8GjdJJXd3neTePbNN88tD30ydKsBFZwrzg2cwTWC
rT2j2pxMIiqaoZaHPkROlcjx0bL9N2Qfb3pqvBheRcvdHL1ZbcFDMBocxrWjjwdvCYTFoSzJV7TQ
RnFSMHF5ZO45cDMZW1ryngaRqyd19IHQqPq9seInW6SEyBWLsD81vkJd/ogt7Rf0jTeD0KZV2ZEf
SzLIHZ8qZV37YEvuXtyKHMR4ZudpXM/zOnHS88TyZ+UgcjI8luzRmMYUzN4hhv+3YtV6VqoGjOuR
ph02H7V4qzTf2Vide4Pm4AeKhXidubvJw3ng+OTcMTU+44nvlBF0fA84kJqgvQ5vbegi8hi3gPb2
nheSaTE13IbkeiAORDDcamNgJuoO2f2J4IEKzBIbBVQMezbQDAJis7gLm2rY9YX3aTZcp2PUbew0
Ayo9IE8xrTjQUvcwoEQ7ReBkYA5O9oaqitA/WrOVN/TeueiIm+8Y1KBQ+cEQyFsxFEWlOdsfSmu4
wIg5oR5MjkUxf4xtYhxiVVtB1CE+D22oulaz9buI3XdcsW+tRooXzf6YS2yb2lzZz5V8NmSuAww1
mwBqEQkjiKBt8oiZokU//QrLegua080gpoiYENRYszdR5z5GpPZ0bQ+Zmb64L9/TPK7Ohqk9d2zo
kSS36CRmD/9FxDIZvU7fCH0j5/KGR9zZoLqg9OfUhnQXLFo2WSrW7lbT7LOYTj+n7GthcwdFg3QM
ELhcRk7r5QmNhIKyd/a5T/RmYl8p5K1xtfRKGsXzXHLxWBpXBVPZwOrM4a44Fb5Mdk7aUCwPUbma
LYj9fgmot+2dX43eluCbnRPQ2mTnR5AUoCuNex+x4drEcQS8d4owmZdHVtWg8QHh8l5mta/IHGX3
TgZj19/LpPFxbGZfbXtp02cE8b4jCeQUVUgSB4kNrhT11gzlLUzrHT++tRP8pnYoPlC0VzzS0eOT
UmCBRGBFBVzIE9mBedJ4nSu2BcR0uoFNedrBoN7wUFsGc85PN0LZqghvJTNA4gKkdbBsLMJjMv/0
szlIjTY/+jOGd9SCDe6vgcF5puMptvDVlEN/n3bjLSeohCyr+i6ShNYSVbYxmzQ5J60I+q6rTt5w
7alWLwtXaWQVfgeLH2nlDkoNGT6D5LqFaExsFiFHKc3lFmjsuDdmQvkG4e7TrqqCuU7tvWrAPFtZ
lOKAIi/DNwLLqUC7DDw6GrcvmAhlN5/QCERLaicbUW0IQSG30HoY5mjCOdi/Qs1EmA9Nb9sK+GGj
cjZOlydr8k+fIjbbARjXtyJX8CXy7lzI9mfd8bNGIQu+koac0Qzz9BLoedz1Po0eydqlHLFHDuFe
q43bRGLQI8C6HwSVZsE4gc6s9Sk7zmb+OGke6tF2fI1VggsVNdi+QdJppNMhG7PTZLONmAujOuHf
+zCX1BDILhxG9gj8wsWiaCOFEK0+bV01vmK7xTThpeoIbJ88UN0DdFuhYg3z9yhLqp2rkQiqOJy3
WouLsJR2tdYqb2cwdz8OZvUQmQ5Jy9zYBBqDodP67BPPAK57tHB7SzPVoXKxcRpRAbTC7S+OXb6Y
YUa6QqgxNWzuvGF29s5wxA+hLpFTb3UHnjzfneNm2vbUzqaV+yccbvTQXuyfGYq0uEHBS2Xzu6rH
Oxv/VVLruwF18r3VlDOtKA0DiKvqYJos1BYG7wqfDdKtFNyJnUqCJhAB5npMVkVvvki7wYWpEqKQ
RbwhGtU6lghlz/5vJS9j4vFHV0JJygKnX64WIlKWb19ulSYNnoj4ujD1FzVeVabOmsWdMrJB9SKm
Aq1Q3lbp8DQZh7xo1NhEPIUUG6Vp7vFbjeh3cJhmDVKqaPSP9dh0N6mYGjZ5iPBXYGLICL0wcp9z
igE7ul3MKN78K2r7cFfWCwpioAVNaTh2Y02DpqKa9ARTh2hSsEYcQeHTV8dyO3q2eIgNGk0trB8A
GRIMXiBlLsd7o4sYllpYeoi9QOJhmSgTgbTZZvQxpzn0KoL8Sj0N8SE26dYlH3dKexNzxFevoIH/
CpHH4IiIxCkDb7yG19xsSHC/2pJcJzv0tzpSgI3HpsZqOJ88i+DgUSkmlWmV7QCWTmSdLzTO1Yis
ncNYK1gK9OD2EQz5QuO3NohtnFs8AFCQVKqRbMmrx2RCuOQ04Hnl7F3UlHCAL8ufpLuUaTeTexXO
W8OjT1FRM6HGGq3DvrDJoWiIz4tZ2rYJe4N0zGnsFkhk3NfbGgoTw7OjGpBHqcS66BgK926XLTcq
OkjtCufURj2o4pvekFCJ3mrNlA43tmYRG+VBbEDZj3aXwOr2U5WVdddLdbKmeLhv2xuCpBsyGgIP
USA3HbV9xbFcxNfRIk/EJtU2gX7AvEscokISBqMMsR+jgRhTEGRVrFs7faKy8jV0r0a2F+VYs3tU
LOxL29iQrjU+9qU5r+u4ID9Q925tnf+KeDocdIqGQFawXUWbIA+HerbvY9ltMp3UUtVr6PN+p8Pc
3SjnMVBruF0EfolDrrVB743TkbiUfU36SEwXg3PVHS9d7mc7HnbVZkAyLlQRXWMnsp+ilqCgRnlr
snZ4EueLpBdCzqko9RpDGx9APt75gIYPrjX9HAQrE61jESSVtpl4zMNhIILIIQTkpGFeXk4o0NBq
YqzY+p/EIeqP6pkfOvYIdeoKi0rNdw1yoCiBiVyw66R97/hfgdQgYQI9K7xwXDGjjNx9r/ndY1ZE
J4fk4NFz23u7hZ4wdkyHHOkHIplhbTCl4mZ8pjmq1O5Tlwz8Insa7nQlz46hoyDDz9Ar8RWaHo48
p5fEdA/DgZBL1qq2XOlsO5iidNZdawZaZaabTLj5PQf1XZ77e5TjWJBx7tK5FNGlUL9as2ifI6dh
mJXmd7OcnW0PGK5A3+nZMxma43zUB/AKBKkkl8WMKsI7Q69cyv9GPvS+/TU2KH97ZHuBNrtMbsZB
EVLAwdCkevqkuaS3pzfqHng91hwMJk4sgICPWBQOXYtxT+UNNQV8t70qXiPfOnF9bETapDvARAQ7
hZB+ynzWglIvjx1ZeQEDMu3AsJKHZ6/coyxEtwlp/kQFcSxqW07wkO61Ly3zBMMbn3mhTG83NqjA
S2LZNtyYoSyOaZh1G1fvgkjXq1NaqWQLCT7Mph6IidfdkaWcn1o+7qts3Og4peMJwbEH14czcJqN
bVLM3c6MyleL9m5Vd2XGylwPsG1wbuFCWVtS/2hDZT03zA4po+RvhLosrT0rQ584kAiCOQtCAdsv
RShT3LQ/kxZZaR/aVFSztiNAzT/EXlZve0H0szaWbDvsQdu49jInNZVAEMkgM0nm4trFpbmey948
axG7VkpMeed0ww+S5L4SB5TGlFkk7SCdVw2GorHGOJxM1kHr6/vMrPFfV06IKJGlj8x0eTewvaRx
0oCOObs6LcRNVvqLV0fZfRYe++IQxmheraa6kVBECpGiAJvCirAT7NwT5Exg+DBboVoicdYXRoOT
OdeKqJCL2Q7rgoCPjdFi/fSqUN3GVA63icSM2h+a+xqeYlBCjA2wWEXHwXaX4VJm3OTyQgYSblno
eIfvP7IkA9+RNoHjz/jPwwiWXRvzeI2pds4gAS9JWwyP7X5GQvvYAL94NJZdEESu+Z9/15uLV5/E
1Q37f96tsManLEvKqz5MBxuI0xPsYe0QGiak6k0eWerVcoS6YJrmkptr9QrlV+zGmXf9/dVikdR4
DcDcabG3EF9L8qrvP4aakf5u6eNaqb/aQ4EKZBmOyqp4KIglnur+sUE2b00EoaKdoHOwU55s1d6q
tOSR6GyetPp8+l73/58Ef//Per5/UwX+T7LB/w8Ff+jz/iKIWKSH/xIKXj4LhIJX1Hl99Jn/Vez3
/Z/8S+wn/mF4iLF9ZDWu7ekoWP9L7GcZ/zBdA+CI71imjY/xv7R+tvkPBN5i+YowfZTFSPL+pf2z
9H/olu6bfMWxSfXy/m/av0VX9BcFlLAM3h6ISdP3LV+g4+Drf1G1wdvIZ1tP3XWEzh0SxNdoNexy
Z/u+NTsR5Lb/RGVE9dC3F5+MHDZpvcMsgHictn4quUyPNHIH4bUjyC93+l+EUX+o2h0BoILBnI6m
RHd5l98qwb++vzpKytgyCKsaRbaN+rTZYiIgL/jU9QxvS5V725i4brWcLE5SpQ9NZNiBoyWk6nTm
EbTRYuGrnln4rBsj69cC40pgknmULS5EAD3y3gF4Fo1ElbbFQi2YLsJvPqlEFu1jFB9otLtAEcyC
hKSwN3op+2Mkk0+dnO1LaeXRi8zTh8gSEX07vorKMj7Zm9kH35qjqxos69KUbgDU/2Yl+Bj/crld
/7vy3/5DOsavyDNsy+ASQ+iHy/sPYaLEV+g6JsCglA97y57OO32/5KLzTpIO++AMZPOKtjHWGQHy
r7qIROCYg2Rx1Yzrqk68U5amuygyxlM8AbM1ll362EOLShLtoR61N6wi0ynrzfCB1S529CF/qoRx
iWrN3rUj26uhrsNzjDptJs6dSF383XdGQl1tsoksGu914F2se1RE5FkP7utMJsTcA0SYLE9sIgtj
nhaxGphIOv9flJDuHwLX5Tdk+shkkRiaDvrNP8R1cgLNwsAHvyopl+PYH7K8BXQRD8Mtza3woggj
mnsnPamQ1RybmBjyNCuujdaXEOTRCJyYr5875VzqkdAPo2/SIMzG6Jw34n4y7ewsKCTPcWF+5OmI
5mz5qw6NwsZXI0gaZ9QfzB57XG4v22vp6w/sWfSHwmERbQw6ti+GlHh4VfbgE95qppH4PeXt1SkV
7RDCNnp86J4LvfP7xVnyJr7/SUANws9nY5b8T8SwnhLAONBGZhigzmSZVGct7PQ12jLMn1ZEmm6V
fTi5A+ioALbEb8zYjzoN6wS+H9dZe1DLn77/CpTYeEcgIqxBNw+sRdilAfk7dTW91bLAAoKzRrZm
X2o3bEj5giv/9xe4+Yc2VFgCvYkpXA9ri+8iUPz3Z5SW+S3baaAa0tP0jVmZ+SWO3Su/lmnl083t
Ip3et2Ja8DxYjAVbT+ZPRaujgcGrHTrIc5uxcR6JwTiWXefd5JxXAIMQy5QW/AWrzi4te96Vd8mV
ki/1YuLOvtlxrNyYuc8kmi3onNoe0t3f/3Ce/ecDWFgA8NAbonBefsTl7v7LA04hExBGl7L3HIYf
NlPmYCzj8YyjKDlEEbeUThyIMTqPBIS921O5yC6TB02EP+PEk0ddC+OH77+aEeVSjPQ0YMvffb8U
mDM3QjHgDCedHDUreQlZnWCsx6gNaCt9wegmtpoPpxQS0NpWznj7fnHVdKg1pS4DMQK3vkJdKE1K
7O8vxk0+3SwX03LHCUBq/UoIv70W0axfRcO+ufMHlivLH79f3CYFuu560QkAs3YJh5bSmY/9E7vH
NZu8+Nm0sTqXVgsAUdCN+F7yDvj0HXKmfEAoVV0NgsYoxLeRLbSUHbLfbrhkWJPg4yzmsnrOqzwN
8Peah9LQxcHIcwPd21ycZlIs1w2n1VZ3+5soTfu+SazoJRLmsYdOBIR3AdDHVVAbJRB3u/76+4/Y
+R8+Yh5BYnFm8fm6Yvn6Xz5iDwZboofkEyvCa9dd4z5EhZ09VRPambl9i0rXeaetZ9NFMT1UdCnf
L1YHGs+LLpnp5MfRbkD44lrCRDtj3JzjB8dT3t33i7nYb60cOSnBQbeEdCK5Ubn5obD+Mp1wbSJI
mvI4ud0pacYWyZolD6K1jLd4vq9737xjfZ5vLMqRk2534T5y+5coH5EUTd6PonLsLyjcRG7su4WC
GTkpzjuJTgrQ6BEYvJYazTHLfRvukT7TmyyxN/98Yba7+ftfJzaX/3bL4AhwIEpilPC4Z/7wK4ya
YU7NQrcaxiAWdg8de3ChMg2xOkJUEeQOTqrD6iRWaenASFhePOOJybL+kCo3uvSgXHq+M7PI/3yR
Q7eBrKW2EnY9wdmCkiEbQAcL49VBebryCsr7EidNogNUZ8qimA1FhPPEHPgTpuIqvXp+Nd8KI3YR
A5MW1oyzezbs+o7du/3QIDRl1AZqPrfsV9/gFtEIRiQbnaWNtL7gEok9JRShgNhBH9rlxTEVwLPW
rzfS8QLZeeXFMKbo4M3Ng+5n8tT3bIF04vO2/KZm2MY1OJ2xeDHj8aQZrbimQ9zdC6QXiTSc0/fL
PIckHmMsc0bf3xE0p537zNKwvVsZHtK9xib4SoOTPDTTvJuMTj87OEW9llGir0miIZYX2ZJNT/hq
dhmruWNiVjr3RTwSKOLX/YOuIyXzaw0UFGigQxhBE+36Jv/sjPzeiaGvIcjJ77BFDCf4XmSh5WX1
MSTjW8+c8TZGdXmOfZ2Y8dAuP+q8eyrMarhrIUY9fL9UOL/0RJrHAtn8It5y2ENZznlItZ+eXpU/
//6qWzw5/14oo8l3fc4f0/JM19T/uIndGVrc1Lv5mlXy6LBLK9Rc75sa3UjKB352EK6fgMOP685k
qhkXiMXnKDuoqa2BD6CFQEP2u8GDz8q98rt9lrigFHyO9oZpJlPFHfsjKIwPVRYBzS1RTrSwSG4M
dYZ915o7lsv+3fcL8VPDli6xXZNApJ7rhZg2AD75+x+Zq//P7sCl8Kby4unlOCY+pT/uNAk4tPds
xE3wADx4Ik/fL9BuwRQL8zaYtnGO2IO3uYN8qINQ2wiPrFU4fAu8NnlxBr1Eg+UPTKnG5AUxtDgO
eJbX318VxJUf8gXv2kL7fhnDONwZWILnpNpOJJo+e2kcrYjG60MZ4d/Lu5tmETsbddV4/P5jKxmR
dEBXOSR15/c3m2DE5LyZOu+K/IZBUtnaiLCnXYk2CToO6bxqHA71LF+YMj/JFDyckcivNES+F8Xy
o8ouhzZOvrxsYBNIKNic+XgUsoIxLvuE7n2y/LeWinbd/+o073cJkmGuswqeCpS0OJs+EN89m1aF
gbrixCQ7iLylaPqUA9xD3WJ1IUBngVVuQbzZO79C+Mg2G1lY3lB3YjLxDgK+p9+hg5vK5GJI8ANF
eUUe/542zj5zs09PWjtfspk3yOVaM+2An5TOPMOtwtiqwbuQb97tcKV/zqV8SAawntQVyVkr/BR5
ZbRivsxYsMrAZjIwUj5VlBO+pEn61mhPWD4fGWbah9R2FiEwkdFNkW2UGF41xFqOBvgglYtvlIi4
lCHmugfEDulyfE4Rg7La2hLkumPK84jlbJVqz7EfEZWFw3ThZ2aoXQKcujt9wdlTDYAoNqugQuYB
xxXLf9FIbdUY4a4xy1dpISkwdcLmrRwFEsKyaY8LIN/rPpvUnvMdVgcRyKwnpWFtjUwDixz3UKml
s/fTKGVN5IMJqKOfyHDZ0ntfUugHOOLg4SFEbIHphYcIgzSsdzvXxovDQH6VO70eGNU9PQ9PJyjf
buo9l+YYwAoMekY8EIdK55CDnR/xh+yMJh82ENMdVPw6tE88tEqxXCUHwg5BBTPkQZJT1UsMY0o/
vTZyDC7o9oEokRBBtHF0h9jpxE/mBp1NWllohslKMrtjqKTt8km/12vjd0yg1EmZUbKNY1bmGnvj
ptefUg2RuSLQ2av3AnqFWdIkjzDOzdo5xj5j6HQUV7b70AFaSDC1ZOadsk11JtMgdGR+mRsYLa3t
9OuMbHEuxM7dCp56e8eEej2mOLxpdvfkW4yBUmstKV/8zvssKn/YJPsQZDyTMA/xh97txrFB3KS7
v/MGfYBjx/cjY4OpocAYbD5OKcQ5WlYmtRlrV2N+lE75o43ELo2R/848QtoEfHLk2/tpTpkzs+Q2
jXNNQEJvErbV9uaui1mdz+QFjGn2ounEyNmwjqroNcfmNMU63GKwVE9JjOCZgA1/1VfufTcm96Ph
TcfutfexbYy1/z43gvgYRsdzpjZAQUCAf6Rj/zN233GR9xsyeOp1JI2jGn9lfV69F7zxYYQ8isjF
fSiOkdXo98VE2AiAO6BYkpt5cqobjvxPQk7hdwOs3zDHSBHgVzZURC/a5B7DWzfRUGbo4++yGuHj
jeX0jONgz9YFZoXPQWj1bCoISDGPehPFC1/gq8YBcRxKGHQA08bVEAo3GCb54FdDuRGt2id2+gPW
VblLmUKz2Nl6IHuCmQwKNjX5DNOk/LCSSe7TOn+Za3EtjuFx8LgDm2HcF5I7rfQsMzCYWKB69v29
hDqUZL88LRhyS4KeZxcRloW+c8SNAIhm2zm5AJwipv28YTaOPFAOJrmj4WP1UGQzO2Z79tgjhR89
jNw+D2c88OQLUvyRDaZpZ38wtPPoOnuhXNQLi+YlAUOmh/Yx9ORb6DbeHSOYCx/475SNOgLhREMr
p80b4h6qTusfBpwKnXDkSi+aXT2V6ozij2e6WfMh+D22EmbYyt31i6xP5DsFdGvVA4xZFQD1Il10
B6IjtkUd5myn9HpT6kiWE9k9t2FKfLGJ0iIy4cdb9S8Uoj6C20n8htcfAdwukZY0PUoniRDBCItz
UxNCb4fTa8dGajWbA3bxEP9nK9h+uA13rqGZCXSSztoSfPCFUfuX5yX5W5GFAZHWJSHozOlL6+q0
5bOmoeQwgY5FrA3a/iHpthLaYomckeiD5NHFAj5At6vTdD4oc253Tpb/6lpQe8U4DmStESpFsiSb
jtb+FebsYoFeZmvfe+y9Ydp7ZPCuijpPbiX65NyBMteb40l2LC39NGPqPEEHKzF7NKy9c4NfnMVo
3aPcq0YKInYzujS8e2k/sVsqN8Bvlvjy/AFQgnEgY5V8g+xctxIKTmYAUQBqXUCsZQCk70xEKUny
ZaLsBYK2eEnmpGCSLkmbJtqgQDke+E1abbkVaqmQ3vAPuYLRXo/6DxJ1mvsOLU3KVY5AdH6RamQw
oFzr3CTa2RnYsWPifFCmO1xwOrK9TbNfdRwrwihIFsbotXbRDhGgRAOmT+OzR8u1JW/rp9VHrNpS
mGuD+RBajylBh2tRtfhtyFAbPHdTA3A/96YG/WIKg1gr+3Xv4z6UYKglEV2WQ7i9Y4Nbi9H+pMQz
rDTK4lOr1W/DMPpUJP4PXfb7Ji0maGQQqIeq/akSmOVMOlZN46F/GZUbRAkDLADixcqLw22NX2g1
p/jdBpX5mwHFy55cDc0k5LyYzj3d89rM7WEvuiiDlzXEB2c0zugPbjPm7kyfdgbXWCigHMshRksV
LfBbzVtPSfojncW1IQx375OtEhQCsJFTEgfTyvnkF595YZrrKGWXX8HIh7Ey//PFmHqOJg6/uiDE
VbjNfIU3QQfaFyTvPTKFLE9RpgrSMOziRF/hrJDs/cYNjI3C2gjb8bZuM8bkxLr6VqDKIKhSdGsO
LYSEm4ln3grOS78LP00VEvelGNqUCstFb6m3NMf4nSPrgrkOFjwcn/tu+AhtVlS2AthTLS1uCwIm
0ZwSIlBGaDeph4AFVnlMoegDgmhG7w3bHL9y69i4uTgxJKR++EoYRKwspwM8WMIj9xcxi+pr/UgO
hIMH7kFUZRoo3yvp7zn4BGe9S0wWkX5BwVteqRredZvOP5j2iY1t88xE3xxuJHGTQVGqEvsBsJLW
Qw+GCuXVerNndCp2axCv5uo7iYwQyoTZblBEg/yvh2ud4g5VzbFuUQf1jo6Csorfo6m9AJ9kEj0P
W1UXZz1PAGZGH7Hg+oMIlyJ6cU3qoYF/YRqoYybHPfl6fIjZm2Vt/5VEYq+hh2aw/DTM2VPWjYi0
fOvZn6CujiAx894LBqH9NkkW2sRkAGOLyTeDATALZl2QEWjDBP6unLt6nXWlgXj7aPopmOmx+xmO
S6BobAMM7d9G3WsO08yyluFBREeTLyvKeMLtl6tnMsNqn5zNtJPr2kYZkMt+4mMHrAVo0mVFEsAf
3RhwbLQwZX7VpMPOCLsVNIx5LRMTdcjc2bDXaPVdiOKym8tA/PYKrge0zbZ9wjGRnOLlBT3Dfuix
WE1krhZDhVZLx7gY1ka2pnyqU6sPmIDn7AzqVfxkjg0RCKXSgnnsfVg/hKuUpbn1DZ897Uy6hV4R
UOfnMyRE9ArkIMDdDBU4W8+5p32lSi0X8WR3ZbW7WGbwT3iKCKYshcc1y9ckVHdkyuzTJLwWRWIG
aQ8Bx0ElvyNnE755Md9nmvmK+a1qgaQ6Kr6vSj43byCuR8M0F+mMCnpEVIJTKmh1lvKkwaxlYZDS
oMmPAWH8ipCdkmu7iNbSxt2JNgn/PSzUjKsdqSRyGj3+GdfWLa9qhLGdaKFOV5/0pjxwkMeiB6Cg
NSNDHPWMeF1LQ+Sc0ibkU0OcKDpYg3e3yk6dUMMdaufLDAAA9n0SbsxRmmcyL9YoBt2V4GigCwK/
rXRJ+7YpeZOU8YhjLe7jlW2AdRji2NhkxMGnTjkD9W3vRy8aDpWeBGEaL9pYWKG9k5zkNH8WBnYF
I+rPJLsErd+KldfEXSBaCLaupLeJ5/ko9BrdmG6/T6SS4h3D7iUe1MKWDVOPEJS6wXvWJ4AHHdXd
wR48TKp9rqFRaBNREVkkEXA3BodI0m/w+n1gBskBWUKV8hL50cITZ0Q9oNI3fchbvn0fTu9uld2n
UgM5NsfEL9IXCGP+zHU9ChrT3BJeDgJ4TE55ylFk1txvXXxpIjmtSdIbEI8LzHXQiQjGPltJ85Wg
9xwLgZrJiiMY8cR/S6JCWLokL4W+p66/zxwrumKVe7Z5qJCWUgRNyX/lAY4X4cM4aiht4luRkHMw
WTcQ4khlRQwmUWQsvNF6rdzMH25OiaLCZ9SetXfkp3yakToYTiE4/VB1dmW6JzRy4/J8IbcmUfSy
XbfuMQRgv2K5TRqa7jkPjRa/U4Fvas/+wKZIcJ7lPAOR3SMtdDbkStyjAiS+DpXCW9i7oIWzVGPF
SB73bC/zhMmHhGzeZZlm7KpQPPdFfY0wOH/lhFpDSuhXnWZe4463UcbRua4bdZxCsZ/0s44hmV+q
NmE79hx+uDEvcPkSUwVz3D0o0LQCe7mWzMAC0/qlre1P7rBk0/t0sznaWhTfRUu2e/xJmgmlOfIM
axUmM3ZeVNTbvA+PTh5SavocUIahreIIXF0fv2V1vq8HvoHW0393GnmK1cB9YOUdLJH5K43qt4ik
+ZWLzw/HImokZJGhgDbUzjjBoB4iGxkOXpg/ZezM4jQ+2RlSPM9ss03sQGbD2fE6VdYTMaO5icWF
A/mooZhN2HdhTBgkJIGEDwidbKnp74Z0Lmx3Q4I3eFzNffELTdC2ybdOFBa7blA/K2SzBxjbh2jQ
t1jAuot59XrUS0yQ2y2LjZk1DGxXlAkIRMBN+53CxFahTerJVFjrAKGYj17lrAeeF0W84RGvNc+8
JhVe0GPtlIoWq4o8HhOAI1dmgYFSNWLfKfeOouYxBG3EVg2/wuBC2mfUQ6oMsVWXHNLydhjCx3Am
PVFjPDAl8lQPWNqzRm7YiKb3WTN8qWEm/2bMjj4AYywknCl+Y5yorTtOs9+tNzxLfLCnxkuQvDe/
43IsdiVJcQDN3lvC0XGzJsw8eBRFHVFtjeFBF/B1toXQFoNRBFBST1yvTATgem5MLGQhNT8p7p/W
VH5qdcmiQZFn4XKf+Ra2R3bRLDvCrTcSfNLYVzHaxFgg712LvlrzI2w7UrgWw5u5MqvopvcLZ7fJ
n10LGXAT1whnZUhvG6PsyeAdo79391OdoNGbuRw1veXUulIHs8OyXYJtQvZanQmz04yd5V/kf6ey
W6NlQdcb28Es3hv76LqFG0yAFzahBg3Bi6jNotENhHiGRKKd+okJtU5KCl8DDtDjtKj98rEIsU6K
XuG04PvMFeNvPIlUpNSvzWCpNX3tcp1od0loiAP3EJk9aA/uNLnzNbL5MBGB24zaU83CjeSWeUTK
1RKUw5bZ1ZxtnIxXWOFHhM5Y33QUbhkjgppV1LpJit8jtbQSb5rIT4TIINdKjtBg7y0vh+ZQoo/V
omsXOsTGNsav3PSvKXFJK/Rbj3obE2MUS/IeivwD9wL4EuI8LEZ1fNbZRwzkYSBGS88ICGolIfa4
EbgVXjI7GoMZJPVK5dbd2KEI0hOKUWNO1DojUQPOHUGsc/iD7Q2S6DKO72SMddFwHvt8Tq63WqFT
q/v6hh7wrJlldsIKcc5/IMPOw9HnZnMOKp8q+N5thwkn9bbwSdZl9FQ1xpMGl7A3twv3AooZnvu+
/Ex8guP7bl/bCPqSIeP0q9pjLVuS1ovifs7skUwHm76Ebvb7Txkc9KB1tXPZi51ptdG+VZxIg+GT
o2CYL2UDxGBZHZkwI9HxJy/orSI6N7RGLpLSGoEJzYmaMEBAO405qyvJyLubtkKZ/8HeeSy5jmxZ
9l96jmfQ7hj0hFozyNAxgcVV0Fo58PW1wOyqepVd9sp63oOkJUhGBC9JwP2cs/favxUayQNK1+0A
iXyEEbjVHCQmvSz1FZtkS61yp052hRzXaZLai9Bka+3OCQeq5ofgPw+0hXhdFTZpwCtp5lGRVqvY
cb+tkAkw+BMHQl8wB3KZt2BA5FrT22AmhsUuZzpIdirDVfPVduv3QtEtMDxQCth+70HmsJPL9d9N
htNW2cG0MCcTvWyfb4ZJr1a0v1/z0afB27vXhDAwry82DoX5Lgg2bXOrdX081gmizDbMSIaLaV30
7uc2aoqPRA9+uDJHcK6lT51Qgq97OIKEMW962P5JTZ2ddxx8+C0oyzR7MtoKrfmQVHCbe3+XBe6p
a5pfifGnEgQhRIAUIcy8SWH4C5mGc74Kl4gY5UWSI//XKYXKKlrXXZvd2ijcKg8itL2Iu+Cgq1Hi
TUS60luQLJQJWGiqv1KFBvik6zY9fMwcnP9EJxkkrimIzMvQfs2zylmoToS70nDlxVaY2TzDpRIC
Db8gU5PpoiyebAYhlsaH5GjPRgTTU0XpuRyovRByr4tOW49QueFFuM8+ZnrSmQri9rw3FlKuUmHy
JoY43WtWSSNQZ4+NSW0hVHXVRq5iuaKbRPPAofvbkwNaqCPWder0BPl1PG9xgOCjA26+40HXj8Nc
DMats4WYv0I2DRuS8QJ8yLOa2nQz2dJe137jbPJ61tsOFioBuhOWRSk/IFAZjOSixWgykzrF883c
YSei6mcBpXIfNCQNsCcOjGf8AcuIZJd9ncabpgII1aYpyliV7AwWr0Vh9uQNVNNvHeo5XHNvRyOA
aE5kevsYFNUi00roTUp9R2G/h2Q6kZK7QA4VXFPU9x15wqfITt5JwVx2fRo867baD2qK95Ht+MCp
qk/4gmrfPlu1XZ0hl9MvW7o2mXFyILii88ZLaBhPeIBBPujBb2SyHh9GAh2A0pdNDoqt3wwxFpwn
p47Ti+Ui7TmPSFX0YGW0Gax/vf7mWsYfZjA/CfOA0vUKoQQxbPQcsSNRki+Qg76eqoATMK2RDtUk
pMjcK3ZT3isws/3C6KOjWZPKiZPkU5s/84m56M5Bsiqb+gfLAVxydETLgtS0ppGnuui8LcPCP602
/S7pAa4ovb4Ngz1yRu40g/InLGvloSE5K/XYK+VkmS+oXlvOYYn+IZLndHCmTdr2HwLsYVDE58kD
1oGee4opvOLgjO7ujdY1LY7COZoxPbqhFt9KUC1H5FPiaihMyCZOhEcoXbZjQhsAz/k2MFmNZQi9
NmbEUIVGDNlC2xS+Lq5m26xMw6F1p61LBhbPvtc9lRM1ja+ye2rc4mBIn0S0rwVbIciN0ULg4kRF
taC99jtpHN67lFYWb+S2l82txSe2SDzCshm0vGYajN/Gt5F8dnhsnThY+LhEA0eZT4PEL9Hb4k+W
ZBgrjauTyNkQj2eucdkuM9pE9zNDYQZaWrhI8aw0/jsbfn/ts1/pIImecaP9lMlob7vEp38zFyta
A12FpHTeHTR4rWW8YPs1Xgy4MyY75kWuK8ZLkho90OwC7Yo+PokO5LqbBwQQme2eaT3fATv01n6j
MPyYun9x2LhcJOEG6yCfIPGWBWXM6BFSp7cXyyfHuwqKE1is+qJJfCkJRs1Se8uH8k8QswIZhdOe
uHB3i6L2R2z+Fa102/vthPHRrGRNwpJa1B26HmWU4VNZwWcp1OxspKm+RpH7QyPWDzZ+Dq8vol2H
LfOSZ+C2jBLzaqyIgQNmq1u5jqrecTYt0Lpz7dATiNIc+4jUh/NQddndE2Bu2RXey2KbtVUzx7mt
+6kY6IER3uaLGNOSyf2AdN26jfZt4PbXiAycK8A10jMle9Yu/u7wMz7FKNnvkTU5x8kJP2SjRffH
DdyDdBPaFO0wm/ahG6UXnw3znfoA2YPt4zUvfCbSkdPQA8rzTR6Fausb5XgbZGk9dSmlhPFJiIZ7
CAs/uiVYzm4aG9kFovJuNz84pJl90LSGaQxOUdAiMWPTEj8Jva4BdxHAOFUR4qkNTbMhVqS5e/NN
3dicg+Fw0ROnvmMp8I/84z+yNoNDnujWIcpM+eyLn0FJzcyQHDsEy9nJcDR7VVt2dQI+rrlDx+zB
z8+mUGd9MvvnDN47WUIYqKPhGVdJDfJjiraPQ31yigVJ9dlm9MSvouPEX+qrdJA5sGC7BipR/Em8
XD/JqqlfZG4KdIyZt3k8SKQhV+1gehmt+K5Xofc+mEZLQ7rKdrgBrRdnYJ7aR/rGl2xB9dhS28aC
pKLhjns2Az5CahGuyoB+n4WJK8UaNfuS2XxdknKJr1bJ4g+UAYL1pItN3IFrpE94Z904UBcvjIJ1
2IRPUxA3DNDFt9Xb7lfNhGtZ1XJXJ7a85TZDDjV7N6io50XH5qT5Vmn4FcTQtfBa4vArxQ1AlLGC
cVChn+ogGtVNvp37p6fQqeKDPWv1MiK6keOXCGTN7k9dmy8C+/Vdakczon/R49wpx5mxnlcn26JT
bmvDYYrlSxjggtY0B+0QGZG5qi8iZqzcMnRd8oqJ6mvXdIDqV0B81XNCpWQY5y4a+/fC8AuUlBeI
hynLQTYcxsDDX13NoV3sm9wc9m6EcmyVOi8S87smCgpkCFY7VxN3T0uKC9aXhoHZEBIakeBRSPt9
kPLW86b4i3zI2rcMAlUlJofvVhCte5exlI3LyfBL/91huwUIgezdyPmDuTJYlnEBvTCuXzDvmAcL
WT9Nt1ytW6sMT7RXbkMcmStfV+ZSRso8I7eFJRYjiWNMjpu+SgskWDnWewx2hVNX26HSnNvopoCs
CcZQVes9511+xz4sjr3tHRzS+TaSJhKYN0QeZgdv2MqqdTa293p8DFJAlUWyqE7WlJFg13HZD50U
ASk8QRwQeHOZe+Rm32+sSAtRado5SuXpi+uvvxOJ0PCwg4B0QbEEmpfdDeBpu3qeYRbuB3lF7t4p
kUiXrbI5E6ILItGPmO3CpahJZiN9Q24nav4tSQFPSYtAJajDP0NjyMvjJlfuTlSZthuRCK59+bth
tWqnmIl7JX4ktBGcmZng5JJRrDLtE3hWTFtdfYHcuR5NLziMLtkZmOvJFKBRlTQA5aTLF7XUoKAZ
vru3gmBYUk0jf3GfEi1Xe9Y6Dy2udipDVDBjoGU7v6UPOqkYWIIdlcupL8ej0ESyNNyIWqCapby+
ajY55/E+ysQ2KCvrZ5Zbq5LY5sxo9PfUGMcT80FEELFKnp3CBYwcy+PjpojQSWvBe91n+U1kAWnF
ZqCtZPcBLC3b6IxRDo8cNbNovrAzmUsMUL9sk32EDEb3JlFUAlqZGzsTjdpGtKfcJK1mapA6wmYg
ElO/EAlRrCrAzSQT5fnT7FJeCqcNV3rKgJ9iq/42vfaXd4VJWt4TVmV7SNlxFYDYbMPFZTSKFA0L
dtBwzMQmhrOyd/P6Oct+50G+G5NpvJqJW776g/ZLq9Cqa/F4iRRFhUySfRmZ4Sl1kiW22Pisk61T
9pbzNra5c6okHI0YApJRkVw/hdGr1TLhG5LAuAHSZxQ3kd9JLDwEILjX2zwrvXPexxlXPGyQWmfR
AEG6izKivCGFmW4BWuR7L9WxLjRzb84FSmJE4TkXNngHlIky7daEUTnrxAr8U5mbOT08kxSjEDRC
whVq61njeJuUDcCgFABt8JcWTdqe4thh35niNp3vV1Zeo4NY2E1iP6UFg0QP5xi9+ZbA7khwicIK
um5GkJgGReUr/lN667E9nMbcFkdVk8nVl/jMsVJpOzn601tqQxwLzeh72TpkQhn+OBEZM0N7dREz
KsK0lXdjsh+KlJCU+QYcPs0GYA2yGRDAeh3Kfxn/kP5rZ2QiB7LIuJzrub1OK8u/55HvseOg0WR4
yQZLovfSuI33UlSfJlM20gzkfTK4xOdTR06QwvFlzkYj0oicQ2wFF6p5asOqim64lJjnByQw3eiL
aWdDHzZdBz9GK3xc0LJ+m5hyb0PJZ24JDOBZ1NF1qvLsJHUCEJH3LOFGvGSBkR9zWmQYsDpEiLZd
XME3lFeni8trYGQ7s3kJM1UTfe2jn9WD96F1xgsn6a3HDPJHUohWTbACHaCoLR2Cgv9jn1MMzp4p
+mNN8GRpfuldd8gZqa9cP3NWLhusQykDBMZ6t+W3wU1yCa7r4H++Amfq1xNxDStlgQSsTHD3zBbw
x+ml/sQ61M5WOvXiKTYpM/xt42ruQbR0GzmvIHBUldpEOnZkwnDHdWGPzYYfCI5R2Ihl3Lbixe19
mHYVUYOcGW8BYa5u4x6swv2deuM2UyGIrrA1keLi0hyUIIe70YpV2ulkZgg3Y8iW9mcYwdipn0lT
WOSF6zxbHv2oOoi+0zClCxjk9anyEb10OhkkRrAba/05M9zgNLBBWtYftYicTSk648UntnNBSTGH
JkXegaHnkphhQCRE9G5snV72MvEJWw5oHaGqqE8izejVEcmwnHCf4Mtm9JQRA8ulMWYugr9RYLLE
9eapEMRDO9NJsqAHsKWwJvda8oTsjVl/3V4eR5AY4C54utw2eR4fisj/tp2+Q36mXHoTYbcbwgkL
sNdaS/qr5b3yyvJu97/QhuZXj33DOQ0pb5rJOQVmyQ1jpuVklAGKkqB/MhEaPUEiaY/Scp4Cu7vr
grx3z0+HlyF+MUPdfH0c5NZzCTTmmgbmi8P++Fw6BAuY8eR9jqLcU8T0tOwA2TRO5d/IGMtu/1oB
+RDf/7M7Skhw39JBu023z7D0mQn+T8ptO/eagQRLvhuj/Z1q0Zdy7X2fgeeppjhcJIYG4nhGxa6Z
YAwLJnjfNuHYS0Jwm93/8FoeCtP/8mKgj9umRb9COia2sdkm8U8vpkrCHugfYqYIEQ5Knka/uSBm
F7A61doms/vozcaMiAyQhd4F2SofFSc0oeSul8mV5evdhuWtADIIP4dL3UBLD/1MaL1lcZDSIDHE
cqyBIDbkQNIFKnxanWRQ0ByfxSMbPABCovwXCfAIwymeShUTL1T158eNphjM5Qppz+NQj3+UEaIB
YIr90Q8wePYkuBe9dI8IhMJ9HYXR0QOzRPIc3IOs+XJ6ls6ucpE96l0ekjbWfmT4ytpYZk/9fBM2
nGeTZahlxAAMWU1Ikppl0WW1zBTttJu/pn3rHGXooNwpekS2vvumupqkkQLqrZyS3cT2ZzG5aGkp
4HtUkdQW/B770xLeThPlPA7Uj8gJjUUhYcilfdG+54qwnSJJ80s5TD0NwkIttZnM3NGtXslUic3j
LLCiJyla7PWB+jB9Fb8xHsJLotLg0FrvCpHP/XGDYZoYmDgwN8WxCNP0QtZadUrCcNUKrXgu20os
/vX35/8SMAsXBbgthGtK03FN92/f5SqPRKH3c69GCSabdVQwILeK9Q/S77TPzm2dZY8kCFIZzyEU
ZjhkHhdakyiDdYnlhw8MukKiSjwapD2FsgT5F0TR0yjqfGmFPY0mu/avQLR+FF2qKJMQcYQ+YrzS
+PCwN67ylrW0yZp7T7rlxjdARNEIoGFuWE/Efcr9v/4n239D9vN5yzlgwUA3Asbd/vs/Wa/k0JZA
LBZFV0BrmmCmJN64svqCqErDsTfACZJjY1LqG76pn0Q+Y9X96NqyT7hGOiK8Qq/bQ4Q2r/Tc5l1F
hXYoKp2sMvY6n10wj1/6S9YliPPHnBZnwc8FoXsJ6+9e98EJle3FABlDWkeDpLVQV4tN7HtokwKG
r/wd/MPByBir4Ich1ytDTcoELT7Sn3inOsue//Vb8ncr1XxBM4X0bMG7gmXwb26joDRNsDpzcJTV
A9tK4t9upv2JDGqOSpuHBQZKhR6EICggI/ofvoL/3R+nQWHqrkFUkRB/Y/xz6dHiImDi7Jv5L9XU
7OyjPaAKh0Fbd3RD+GzCnrpdUZl//eX/b1ouQJPU/21KCSa5f5FSUiDSir7/2bNMCMK/B5Q4xj9s
YzbduURWG4Yw+CCH3037v/+Xrf8DNzJXEEuiiOMhPsJ/jycxeMicQ01My9SJx+DX/R/Lsmb8w3W5
T9d1KZg26pb4f8krsTBy/RczBmc0XULddWi6YQ5Givo3MwZiEEN2NiT01IW1PTpUpWnWlF99ILgo
SU1e9b5trk5L///xAK8a7K9fFJeW4frN6zAoPB5waFgyDvbNU2278i76GtWYW36VSLfZYWuLntCT
wyQG+UpOCnrxTPt0jQoEaTLkOzJa/U/mnil02k8n0MwdpSfDoPnuJBj3losC3rADSNhhu+cVJ1t7
GKLXRte+yOXyf5LWfSU8KXznEkMtUJcO02gY7mJK/FdqC6T8o/2ZN1iaTUCYOYBsVL9dwjBYqVNS
F5+1S5GTjPlXHrHRBJvYkz7nO+uihXPveSMz3hKBI1wlJliGNVBBIIZ3gMG8Md5+TvAe/qJb9GLj
Jlin/NMP04DUk+KVFdtLxaHPwbhT4oZbwCMZyEOQaF1q0oo0krOVq6OexdbP2JhRbFbQPgcqqhE8
t8EutjP/mW4i/B6ZmD8pFi7QLsp3jXnthi5GfyhBCD/1FpITSLx+54ofsv7J9G74TUsfy1WEk0L0
RbyJZG4cRTeFZyIIaLCaJA/KfHp/PJccxrVh+sO3IxFiRI0+PCGhQsMWWIBCLDX7mLqLQZw9Tqkx
OFhVovb9ULm8rjZdZ0PubEk0Ht+m3CD4lqiRgyazN8mZd/Rqt8OMMw/tkllEbWf2VUVKbbQyoghW
2J/pfmcALSiyfZfAeLfup8Pj8PHAmNr2dtJN79zaMbPXQdrXKqcyzZ3Sou1EU7eINee50UNI6niB
3gqrYainZP3hDHiBMwRrujO8w+rUl0UlmrtbOu46R1kP5lgzdsjAkkOEZOvUVMDUTadrntqyp83C
W/XKZwseJLZxJjfiNpSF/ONr75ziE5bw3tokhit+dqP4M4xu8NHHrMmTGmdZ96wtom1OU/AyCNfa
Tl1sHgvlxIepbeK9lkv3VMpBbuyq8q5CGwNoK339bCNyWxIjkL63Q4C/QI7VN/6SezzG7u9BS1ex
liDy760TSq80XHQ24kAHnYlQwa+hkcknnl5kt12UvZp1Th5ZXYw3AyE6MrcM7FUXQBLJtHXj8nUu
VNttImdsbxUBt8u4mcy3dMCwUDmJ9cOrp33jWG24YNIjmBpgVU1awkED7wsrKg4YXUavyRxmVCjU
UQCXym01NOZxmkLrgAI13tVWJy4teLA12ZThRVfJKwIpRg+UHT+Zkx3SxPTfw1okG7PIq4MTzt+4
ORukryqeodubTBuCT1k3xtohxYx/Gu3gQpbykBhltgMdUV26xLTW+YBrIIRVvbSSwn5zywqJQupY
3wUMAbwy7Ozz9qMBKYdGdogZtrvO3amiOUjD+5HGlXhnWi6WaMPTm6ml4NcYTB3zeCiPSeMXWIYK
68m3Zbiy8CS8w0r90wZW+DvrmMrFghV4yiUyeAuIkT3piyKr9BcDAf86c+r+4s6aVEtWtLLsuTHV
5N6Ta2OtqJ2K/JQS+qrwhu9BWPOAvhrPtF/sE2eKvfINo/ryGBpmk3B/OoTmLbCLuDe4OcU+8MNi
25tl+CpL40uvIC0lRL2uYOnE1F50GZomlmcN9RSngDl+TTUj4NBrglsQ9wKUHTESf3sAM6/46ydi
PZn++gmzLD7bAXxWEfPK+5Lpo6HFn4YIOgrqRO4s1SafbjGy9Y+Cd8cKuQLo5NN2nUg+tRoNrzX6
41nD1PlildP+cX9SNOXWL4AzP36bGtXZC77z2Msvumzs57yk+jEdNW4M8jSe27T0TnZgfT4eNOdn
lMV4gvLmXR5PqCQhoAjpyBgu2z+jCL2PFvAtoDOEo2SFEestWv7jfoX1h/iEvto+Di1Vn9B7d8+O
D+VAOd6bp5MhQeak9u6QecGJYiGi8+vgg/02G/POLNivRslryZiqsWWODlrRkHj8RCkg/Lp+7u4f
h4Pl7QAZEKJSM3C0Vfn+uLsbSn+btDZQ7/nPZDTcFinEvXMnKvu9IFOSv9YmRHfEOV/UlDHbsmJY
+NVV3XvTthod/9A72lVAYMZ8f5aWTwlA2xfReaver8XaHxuMY7PL1NXz7Mmxonht25oO3BLrmenr
5asKOxwzJsNY0tU/A6xSXK5+6Rlg1yAInScbyM4+JEllE6uifG1l+9Upq/msgvGOy1m1b13hNvc0
cbaxXXdvwFHJovWaWzE6R0eP8Ddrynhi/pRsosEzlimEW8QVCiM5uLGVDFIylbNe20ZcG3iyHMD0
180Gg2J+JxgSV5VVRJ9xHL1hWWY0G6nppdWfLE2PfzMbKxai6JNXUjGHta6N6Zk5rXUo4Ilv2Qxp
N2lqGa5JP/tuMns3WQ489KzcIxENvzXwH8wo3JCOk6Pv6R1p0HJd5yUOCgTYfu+8daWND690xIcj
AFf3vR58V5bzgZq3/AlY7xI2tMaIScYjzAQBvpv66okkZxFhmQfMEZ6dHD0bOOHmS46kRxm69jMc
+EStQZV3OWmHdl4CGlF7R5J/FG4vRXCttNtj1Vj5LiAu4zwgoNxUtrKvo4UPBsdSdi9Igl+lcSBe
kBISyNy3xnv6WDn4eL+alHXQLuVPsFWHQsfbiZV0Tm8Akr9AyktIQoljjAXVNKFPB6Od3Cl/d1oR
yd8V8Gt64c1vYiKOdc+00AR7jvqz+aXS4Zqjq/05JuqWF2n7c8z058nLvB++q712nmh/uFr/MfaZ
/93H0fdojP137xg/syALvvHZ/DGSRn0x3MGkp8zoK48NTNL0B47lOPtKFLR5+u/tyZPOePXrCt0h
uuUfgD/2jlvX71yI4q1hsmNzO2OHhSi/mk5YrvukCp/NSldL3WuL98RmgmhOvAxaURds/nhi5yRr
gxz5CJysRWwGK2vZmM8i65yveFa9jHaXvwER85aBQOkETcJeB25Li8+Nwx1z/KUAYLJPRNPgZU+I
ZFe5fwpTFGZ0952r3oJZiGNXuyO1MKBTNcE9iAG8zVlEVtx0v1V9y4Ih+tUlBE6QHFDfueKWyy4B
JxYOKBn4JPp3f8oHvvmxdrBSZoPgdg4+X0VEh+y2ka7sH8/CGk8drhOD8zjEP6nWtICc7eOQ7weh
w8gzL4/DEmMj79M7TgyNHKZ50FrLPYaa/nlAcrjhCxRsc7evP1RYfwr8jegGHYAVZnx53B26IBPL
MoK+xr7kwwPbufDSZDzoXXppiQI4V3XVr+Ix1T/JXd4HXOV/jYb/YbAtf9NdJP9D5IBA+Y+nstmp
1kMZ6HuIKzQaVPir1RqSUJtI4yLlVrtCY6GvnC4FZsf0+vEUWcmNzijwsxt8rnSBPp1ERVagGmER
pJjSvqzQWT6eCp0I354B1HGo+bCCzpq2fdYkL2RRH1kI1g7prbh3vXhf9TS02Fd6bwwEu7UnyHN0
LdZHH1jmlx6eWb/Tzykbx50m2bM87vbwOWeON74FQZ0c/Jwh9V/3T2ycO/6OQRf52KHH/+vXuMr/
tpQhblMxj2cbMqAAAuZfIohnrb4wr1ORmfSCypYFxdqMpebeA9qsu7gaayR/ZvHGb2PvaAoEWXIo
38icQqxnEF9kumiuFYXX0szLBopS8KvRRXaO2CusoxYFI0O/+iXqJftegUJGIRR9gdEQ3FwmKpZv
jAc/I5HCm6LqaSR/7qLX3vJxRBBMAQfUPXW+yE9ebxJsRJDSkCTdpR667tJIu7vESpIsDc33cb9X
Nksp+uYJfxwxzkM1EahR+/fHTQGqsvc13Nn2w+gxTLx9Zrz1K3a6jM2TZ9lr8fMcSYFyzn96HNF7
qjcudgsAjGa4CVJcISqb1E4vmcobsyoB1VdKd8yiM8Q6+K4SckyaKXorwuGZQByMliXxWE6nyU+z
AsBqlMCo0OASaacVPzKMTJ/xKGuEngVa9NDod51ilxthx9CHNP7MAq3dhS2FZchQ91OY7Ucaae0t
ysaUlp5HD3l+Wjygcoo7zqigaHd21Wl3jcAGght895es3qa0LX92fGDLKEz0p7rtCkjouHMLH9u0
k3f2ztf74+P1kMTgYCBNxa6xsbIja37c3Xd2s2NATSc3j+UnNNkd0/f8tWpgqTdINTbCqDEFzhWa
oUfdHiNksNL8YXwzEzFtYGKhg3QQ4EypNPkXjs6hTwSZoM4I7l53tGAV2/24osV2KZjnfLWedc2i
yHv2QuEfa/CSs1yX/K/An01BMgCZPzd8PbsaztKmvd/Iul9reuleefn5sXa6y6B09ypaaZ2KNj1H
NmVI2eIYU5XhHdOaTDLA3cWzG3N5BJlcH31rjgRzvR9lnjkfnuakS5JP7OcO2s3a9cL6mlYhklcU
BiYqjG2Rd92nY0Meq+wPF6zzfuSxVcPAHw9Cal/c1tj5jQmQPOjugZfLPzAZ7+Qb1PuhtJL14A/u
JTKCtWdHFV94jmiX9ntGujEloUl9Z1OrW8EcUUR0dEHvDgHnN5fU8Gw4kQutMHA+e7OPyeAZcLLZ
1UyfHcTWJV3l3MXesLHaUl57q32WCbKhDPkKzH6uvaYyvhBfDYx7EKaa0xBj+xB/vEjUN1qN3702
yUMgmmEHSxcN5RTsIVEYP7H/V1gcCDnqvX4fjmF6pBf9GmogTPLAYD6d9ydBdlVojmhc/CHkCDSt
SfDzYSodxtMkc2wK2x4/mjFaywqqdyTNb1tpX4//aVnMZZ5Z15Kik95PtHYGf/yhmcB5qioYLjki
gY3IxY8iZAmy2dQfRDCoYwDHFJ+QGz8VOXEvFYFEo65D55XpdNV1FFK96/arubOvcnnQsQ4e9aj8
jnPLO8eJlz7lRIv+1XcagwAPIn/orEpyuNiFAcDWWfaZmO0LqKJ5qElybvBSuckwvhsSmnoZ9/bp
cTggUcuLiBgoEfjX0i++HndjbZ52xFPh5HHbNxt638KQbn73A1TAqTsOCK1xMAtn8FB+xuCW2Y2j
hWCUX+h2f1Jh359Stumnx+F/3lSPRzP1YwpAwWui/uUSZ7T3a1e/JYBrThT9Z8Pt9Juc7wogvB98
uCgk9DrxpSKEGuA8dVrZCLAuX2VRoyuaDwjP7jfa6KMe9XL3pq9dAG63x/8HY1KRy8FmrxzN8Gbm
dXhLjDhdunXFIlu78aURXXKxegcnsDMrwLXmZmLZf+6T3Dp55D4xZ/eCr3Jgr142Q7aNmXYviN5z
nrAFJ1wv/RXrtPNkzncVAwyLJiWULmFahAtMwtRr65yPVU2nv+5jzV5ZJAYtu5opmM6X/1jOboyu
FSRNDuKUW5W4kceTcurWHfmC1BXL0UT7VI/+u287zcVUYbMDGeishOwsFN1I8YUv0suYSUjjFnYE
0zc30LvTN01Gz2GRnjN2TXc6oRvD0pp7Vqf20kIDu30ceoTWsf4a4ar3JjLa42b4QCs30PKAv3KA
7vEFaCg6E/LxpdefmCj0gfREw2/mYN/AvEIrWcKhDF+Z2UBP0jCAVIm20ucUHCA8DT1Bg1gPW/tA
5cyLbUz3Vzf0qErNpSNDAtHtorj2kZ9fNR3BSDwN32WtnWXZ4GgYzQ0VicCYNBN8fKXWwKR3Pvr0
RaE6Yy+mGYKgKlzuwSmXEqnOaLnnAM60jSUb0HRcJkD4403GaOIECRp3vZ/tHkf/eWNXCptRysvy
S3LoyFTjprYg1xDWRWIdy6WJ/vPaTs2AHgcPD2S2a6TCF8oe9zzawtuSYNCsDL5pr0M56QcKBTI1
HKlv0OGA3p+pe2K+eeD4mB2P2IcJWe2JJ7+7E8xwLNBoDXBg3JOK8M6sHbeEpk/HSBNttXCZSK2H
OG6WIY0uHCVsFJRu2C+xX0Nli7y1bVZcy+aXWc6vzslxDD1WJT307E1qlO4KpYX7qbfBu7Kj4o6x
Mbw4WKcwl3M/Dplg2RksAanSbgaj6YvfkNXJKWT+MMgsLAW1Xqj9QQxpH1Sc2weAuvbBY+SFP5kw
w9EPLzYmAiyqVfuSAo3Gw2oMSGcbFkcw9Biz3eSq885kdtacDYUDy/ZhXhV6HB+CfjQQNQUIdiMu
alkAij13TZPLDzeTk8FGcjL34EDy3qQ0IDZV7U3vBSseunDVnK0enJHkvNtA4J3OSdQjiqbQxJrG
4eMm9nsqBRyUO2N+st6CwAfIPr1LvzhkqdvuAsMj9FDYvGy8tftGz9rX3pIExxHUvYMz0bxqBICt
JaBeyFPlUmMi1y8CpyX5z47cFbbJCBOmOKHdDb9caUMfjDWoBYb1yczBvzxukCBB7KnNH82/sXdm
y40q7bZ9InbQN7fqG8u23Ns3hO2qom+SBBJ4+jNQ7VirfseqWrH/63NDSLItLAFJ5vfNOSYT6BVa
y/JxGHRro3k9K1O+taMYtBDlUPsk+8n8xNZylYue1D+SmsdCZPexiR7eif1Xa7CRMw1T8YSe5kgR
ReDI5Jnog8VY9xFkA9c9pVWHpak/NVVFLbCyv6NnDLmGMTzIvtCvR0+T+5YSqCuwI09hTO6MEQWI
hxpiUGO9nyBzYE2oTYM4gAJzRhVv1HxxOn5XFWyjbJGhjSFqNGWe0Wr6e18F2on2UftsfiaBnj2L
CWYmDI8fEbmbx8oMfggHOgqODKMAJzMZB5qIQ1i1t11gV7dAYUk5sY5o4J8aa9A4vaV9TLptLHyS
FnqDJUZpjFdzeJTrad01Oul0KxkLN4SM/WhcNX6kJaEdwlWEogWfwWCi7k6m/skcImS3RMJeXZ72
tvmU0u1Y2xVXy94ib+m5xFXGLEudXE+Xi5ojeWqnyj4lxLYiOeOD9jaOOdckD+/ygwAX2FECjbq8
ZMYCwU8QOBu91DSWO43k3PBQ/YyTdq5LN9iO8NsWeqdjZUxcnYyHWj4BLGsey6gfbt28OkZt1DyS
Qx5tlaNrmFVKFvSNle2gsUJ3nzepqeRNk2X/+4MwIZcJxTrsg1bkTJGgGdKDJ3FPYeBQCnVqFXXJ
VTxlyZVbZ/YWlxP6zFCmz1Oifjg17PVL4FVTVFe6cMjzhQP5cxPNr9XlrTHisMagyVSflTdMUMRV
r5h9rW0kFdyrHLwa4pYfU91RegpS49AaRrkHCGcjlIjTm0jDJSgLTz1ZGYFjucG83wMzA2oU4R/G
nK5jvM+6K6I6ExiRyty0RfaYSuwNmVe4V3gY9NUEDoc1ifajaRvj2Jbf7YLKREhc+5JkD7Djfh1u
Opj0RzChwbHR22RbUlq4vJSrZiuoaC3HygDsQXBvshx7ul6R39IJ0yNmF4gRoTe5xnKCAb9HmGo9
Xp4O/kPUJ+aBTl5yL4zuRUGZeqe9Vi9NffRPZl+ntwqcpZ/qx3Aa7ptZEoNUe7i6bGxqmR1YJWw6
k5MfbUVhTZlpgHAi8u/6OX7SGPUXCDvgHQyPrHKHS2RN2OlDVEfyrQJjIX8mrqpd3ubOvZm+4Sjp
7vzMse+nwblhKbyzrDp4d6hDZB1BrxqhVFsvaMZt0ELKabiPLFk5TteXjRsb/tWElV4qjU5hGY7Y
4Ol7eXHn3vpW0eBks7F1mL469rmaHsJEeCsvJAVIMZgdR5MbTCyua9BAR2jRzg5fHxW24LFw0u5e
81nBWHr1ZDahuqW9cZNaVK3Bkr860vJPVoEqaqYDPfkDpXOLvJEFjdzyyXWoR7smy2rbbNN1YVmQ
0RXoWGxH3XTECLWExapOHm2/TQNEh3yhSDyiFNx5s6Ht8ozT/q5xB3yaLXatxoTC5HgkyQ3kLAmY
xSRtm0US7XqMcWt3CMoT5Z36mPppt7F6hHEiOmbIVp5kOOtEu/rZ7Z9rpxckt6TNqbAccRKjWZ7k
5vL48mqTGltXgb+9aFcL0pph9iA4CmiOsjTPlgrHzNHKmoi8EEJFQb1DSfTwBE/Ai15qRHhQ42zK
pPhDaVyGlImzKllPfEOzcXbR++30Hodggu0Azjx2b2JG4cychFZedQHZdFXUbiiMJMdCj9f1mBHK
VNrNWU+qctOM9ofd5AHxZf7sCg1JW1fHpmiSm8g1kpvQYdNY1jbGoXe0o27VajH1acfTb/C5rwh2
g0fVe527sVDoLemwuEtPIjjOCrd6DtDdQmEKZqsFEXiljHMSAX9uJ+5AQuKR8Py+Rz5YK0JQhu4+
t2oDUkClf3LhLQoryH9oYmRgHj08T5TqLEmDM+a4Hxxy0h/g1horUSkyhDHheVF7Q1nWRX+aM0nU
vW1TFC9OLINXgihMTGY0OilMVw8wmq76fPqo/aDfIU6FhDXRrjHK6qnVsVUHsr9zQZ0w9QYeHh9z
wdRQyAQFdR7l0d7AmXWUaOGPVKs/CnqRO+qEjk3nMJGH1vRvW1cUN/1fG2Obsl69snVzumqi9tdN
PT+V4XglWt3c2o7yD4Pp+IfJzleuztTGR+C5a4bGAdXkm4eKhdYiwvR2n3ZlsNP7rlz41vguLaP5
7szpxIkzJ0r5/kbWqvkEFlhAEtSMJ+xy6Vw/0w+1aZ2ymcidZ6rD0kWiEfyHBIsJ4o9cm7Pj4ux9
qBnVhaGPa6hv8X6EpMkIYL2ZlALmtDQBZ8hUd8LP3ro2RJntcC2mqLVP/uBNZ3SqP5jgUW1T8hHI
zbcMMvCblyAIL2LZvkazSyzuhvqFeiFZJKmVPzO2RctYG9OnsC2apRv7HSyQEH18VLzbfQrsyo23
nUROryFJXxlRC4HOgnFGi3vYTCxCHpBd0rN10uRDAKy2gmhjTmPzPOI23E2BSd7OWFVvVI1b7NHv
Tuz5a3zcMR3r5N61Y5IJuyzdiSkbST828vs+nejK1ThFJjnu8wCe6eAhqo1b/zloNEgAFUnD+gSO
SteBg1zKg1mAHXsBGtpZoxvwCSdMxluWQ93R8ZLxqsG3cspIbMTxTDMDdkS7Mxpi1z2nfwJkZ+AH
zbF7C8PdjpCZUHelAB0H+47MYmNfIXsF2GV2L2bAui6GE2pQW1vKynaudDdzroSJLqtzvPHRTWAL
jqb2Ag1v2NWULFHOV2DZp+bDH6RD9oSl3VqT+3Z5mdm+tXY5zju7zaJXPsY6FYmOtCVxiBMHFdTO
b5bIYFwOUImPTduHT3aMhG9+V/ouxT4um2x92ScVEJqPAoNjQHrZObR/6IjHCc7xlz4Tv22ZDMmq
VBIipR/splkiA8RnO9GfXdJYlqeJxdchyPIflAoYLky9eAWDOi+I3weDhDg7A6DFMqQ9KqI8Fmli
++uwdva1z0SPUFI3aMcrSsCCoG/UJIZDGWqgtLxP6gQkmg1yRNNaZ8XJHW2bgM50VieHZIz9g527
+VI52CDNyNbuY/mp4tAGHRH42Ajs/FWzQOBYmUpvWblBxDBAjNPWLvZziSdBzboFR+PP1fLqm9mX
3EAnzVy1aMExGYRnoH7XGKgcBIQSh5x7XTYjdU/byjnBo90gS0gYNeiMPrwZJvMqxxG0xjgzocCs
25uoHfWlsJO3qsau3uhiC9bVvOu6ut7lYaXRFbC7TQjucjVZU3MT4vhhrDTTpXTHPaL59u6ySbHo
LrgVh1hLzWgx9lZ93bac/GRliqMxAwlT3JSYJqxvLJPpfZbAjkK00/FgkaUltGctBhFPYT25a+HE
bbQ95LLoOk87tZWhD17uA4BDcYATeNASCgfSP7PoK8mGg2nmF0O6sGKj2KIXeQ49w7lDHGnfhZNG
Ih0n7S7lgN5NAxbL2oDmyIT2Ko6yH5eX/fn3Tf2TRtS9oRRy3KHfOlSMcE3Q4rJU+d1qh4uUa5dG
xqMyMI4UPmGDQfjNMbszTmtC4+ugXQ1qziZ0enMRJwI+woD118uL8Sg9D4pdlxlPEzp/Foj8q+4k
TyQ64M8r4/fS4X8jQLRZtxG+ogkG3KLgHru2UDGfnHlzecToRIg1qawsCwp/OcjaXEWzbxX0q76u
mDQsKZiyGg/07dBpPwokLyRTpO8+BE0jM8xNMnCjUwZiX1mjLFUV310Uqq0d1fK6CQC+R124r/Ny
WNmcICvqYNeTaULgr4AIWMRo5fhW1nWHlSnsb1UbpgcDAe5SL8zbmNrxcxZsXBsCXwKF8Mb1629R
Z78q5pCHYuzVnmVPA/pPu+eecRX1E5YprzZ3zEso6VSdde/ctrJY1j0yExlRI5M1ocZM9KFUmUm/
tbPmfcLPvrBTCTs2AmJFBw1v2m0oYpaZwvPv8SIXTMcCloVB/Mg0VSybMqmeJN7iWbVfX8t4eMnC
VZt13jJTXvxA3LCxdK0pvvK7Ap5wjXdGssZ8amrDWXSjlbw0Q9ZSkInyvU0Q5oYlBbdAuLya2bpX
Me5wqAhIowRzKO22jAHtLghaoqCrJYsIXAgVk+aF9s97Wfa7mlXSdYKkbiGTrroVRrVkdahC7xpt
2njQ2tqLl2WurwxP3bGS8PdRlvfnZN7kyNO8sqoJTGUa2lRuHCzaqjmV1vCc+DLcClDZfnkYPONB
1zL/XGgiXqnIGDe9H6xQ6BJVbpn9bUgPYxu62IvoXYEOUf7ZpgZ2rt2RWPV6eKNHAnfSstKziuL0
zApspjq5eOEVx2NSRHGFrHG9zrY3/IZ+ZXdkUlDsnx3/NfNg6zGzLHmUPQiaXtONtc5+UePzVO9j
6xaQe9IyGXXk2K5mOQKDSzvZyxFM9cYy70dbAEkgZ2JZZNpGkU147nb0lpyFbkbZzrQ9/wQuZqHn
eX6OaqgpE0AqVitddu5TMWwbAhaWde1m4MJ1tQ2lR9FHZfSmPLEaTM28nuzhmwj7/EDraILi6St3
6TjN2bVIfjFEyx9F2rCkSi7PQyWSheoZ4JU5Eojn9/GqZG1/9jpFKzho5HYCSFGMndoBWyVFsHFq
/pFJW1Ghy9c13YxyUPWNbmfiXDu2gN3It3V5evndLvUQau1Tb+iIL1birBGdg+4LSlmu0lVsYKPx
rBb6YZsBFeoatZloIUUsH6/L2g+v7XFaolPMz67o6CHCDqG7NJySSZ3SukDKUlSMh83nAGwW/rVu
XXuNWmODNc6xz8avXPuo4OB1zXAFyYqvJGas2uu2eNclx7qvWPESr5fs2oiEUZor6LY4erUBhBIT
/JP0u/EYKxP+YzNzltpMozfHJsCxetXi5lVJE14h+twJO/vel1Dsw6HRqOhi9mScqyBcbZoUl76V
G5shtoFTVlF1jgHR3cRYIFJfL8/BJVwt/E6Uert1q/RYZxkWjhoat92HC1YgBMxnlXMuB13wVhCU
wu8XExCJScg4Q758K1WSOK15EBqDpZxtbYlH50Bqnb+f5iiLJvvAvewwTTiFgqkuagdjZzOzQU8x
vOjhfJV65U8XkEeiIfbtqtzavW6iStwHhTVdVbl2RXpzu8jHUR0UZr21dMJPF9uH3xDeTrrbCd+v
e85Sn46zKcmqBNB+vrwmTGBGvL5telzeXiM/8EiYh8u1itXNxM+NR+/y1Jwv3UJsqUi6TIuJ+So5
Pn2Q3PYEaTBC9MFunEeCouci6FlX3jlqKDaR424iAbWtv8+RQ2pVUL3lof0N8pH77g/BYxt06tMs
xus+SovvTkSMdlKFPywD1/JE0DsCQMo/VoVg1H7xw9pPF455bmp9du3il6GKPyIezArqhIhFCqO5
MoMw+VYm6X0wOt0HgyFpkI77ZqgSSiz44lfuZ/hjnMZ+ziaAWX3o10/EGog51dB/SLUCSpDVqvtk
oGiecg7dJVT0VsiEg9uqdnWQw8q8Gfqs2aAVUNf9MOtdirg9RWnpb31BblxQoAmA7F8ftRj5BEsy
cQikBCAROXIfBv1wDPVJgUcV05Xt2ca2NR3jZI8hKCQnc68dxMgbJOvaTTSHD1BKLc+uQl+JeUvd
tX5ecRPNvPvGSaylR97VY1ASnl0m0kBBjNTatPXsBa+sXKA/NF4DunALTCPle69QBmZoksOIkbIR
w7ehpauHD/BHTxaV20YYT5OZTgnulFg9f5cGLt97PK35VrgVFSEJ6qaOAcYv9bVTiv6HX+UHSw72
t76qb+uxST7h1z2Xk9G9uyaT1KbVvVd3xo/XIkaaolEd9uzMe6KWnlPL1ttHPhfzNJ3VPoky+cqr
e/OumeE+bQwxxJosuW7HIb8lEDbZkCWnXZvpAMECGcrJAbu11Zq5Cm1rcgchzDyWjVntSVqFMK0K
5FJdbu/LscqPA/vdTSHi5kSE2lYVsjpNFnq0UXOaaxGXHcrfbrhJSxYbMQG8t1ltJetOsyIiNxDQ
KNWIexn3AZEIhvlgWTDuTFjpT4XowoV04/HZsslAYbyFBTirpzyUn2+1mD70nJDhqk0fhIVEq5b5
SdrV+F3Rj63jmvKyF0KT8twU7dX4/PN7B8PFPAG9KEIpzgdm9WAICQMgw1DvCjqJfvvdiqxTbCfo
1U3vIXFF8qG4rlI7699GjdagGFUAeZWiV2V47bMdmdoi8wKcvLUJsb3Whgc1UnGX+ljcm31GRm6f
BmdTV9m6CDv9VhYwSUvSom66koJIRw78tY7nYCubOj/pok52FficK5GzVHLGLjlKbj57WvXpwUFc
faDkXezHJHKOAhXSripQWTcYObeCftCp0SaLGZeV3AQMxxtF0sUtimewArWrzvT0zVU1ogkOFDRA
OWX5Awo7jN2jPjwSZ5+Cdje1J5tV50L4Vv9i+tBkhdNHbyOndeSDoMQK+JwwCHy62nRTSS/4Zgtz
X+Go+6EDTw0xfaA9K5mfYadI6S8vf379gUvZKZzFcPBSaw/KxyLgzqisMPnBsuLYuUp+a9rgTL64
+VHZ4auH9vq90YYEWruhXnEegpnxZUS1B81E33TqqQhQNkJfSx8dfSBnva2ZnKL1WDH4EFbbJMEq
hop05raDB1IhRcD8xN0nzw59rMXHPm3jY4f3/ecjpwVIa7aetfz7tcsjV/rwu/7+bTn/yS8/+fvX
K7Jl3OXfv/llN5IiDZQp4/zzHf/+u8vvXZ6GBbAMOkQpE/ssPopyjI4YLf534/31CHBZCaypRTBZ
c1Mm++s67yg/1WN8tOgt3+S6ITHX2iAYeYa+2HVoRxYY0v3pyoxictqQ5F7nIyuawLvJuwqzQsq5
3aWjdxOlCXLmeojhn8cy2l5e9JOrLnFYC5d6fmjj8FvMLBbOeqrl12Ig8Yei9qJs9ILbKmGAuZ9Z
3JaJKrAaYgesyKPxrXlnO48+BxTGa7N10JywQIvL+lH3SvdK1RhFLk8REbrXXeU8XGq6QZ7KK87s
8Lrwm+c69v3HzCaqRw7qW9OTGNIbkzy2lu3uW5I0VmYjmme/xjqio8NujYzMgKjTX0QPWsIG9Tsp
3d1JxXXlloDr5JjpiN6FBQTUX5uxM/4o+gUEUuguKORqEzNAKtS0hr4MUyOGDFozftP6fBmQY8uY
vrqfbj2BCd7llnQtbgGTk21M1MRCzr9f4d2rW+8RFRXR78wedwaLIRaO7bGX6bcI0YLdIc+NW4wk
joHzRFMNKRIiYBY8mBlJZTFwurJIEFzl1/gog2t7HvZNaPC7qmGwYa4ZrUjFxWFMcsA6Mcl7r3qD
tnMNIK0C8qlFFbfNRmAVsddDV0AQ70fovACfUGDq9UH0PaysQSLQL6/himibzvkwtP46U9F9hHGb
MXAGGFMD0+MiWtFlpXJlnB3qB3eJ9wF8ZVjXkhep9xl3kUBL1KCVn9yyBO7UPKO/apel60AsaasX
Kk5U0FQpVnJwD9wa7BWoQAxOdTntMpcorykFHZPX1TLq6zV4HHk1Gt6LG0pn24LLyyCaloreCRGK
6qoPlLcWqKIhUeRCcOuNoDEU5S6jStONcXHsJwFa3H+us7Q+OKhgj7bpUBcYMbULu7VYiwNby6A6
7FIno11MCb9zYHsSX6VQdc9Te8l7WvbKBo69BhNeLS2h3uohI2RW9C8GvNYse/QSV33PJ0mUilRv
2STbTRSYzTLGtbNMtaAmKWggjyMAYDCoe6sGNGkE8NOKaaMcTOKFpN+p29G26gqbeMa9G3Vv4LCo
oEvrIa9/hIn95rUTuSfe5JJA1x3Qnq6zqdzXUDefbavvV4VeEWAixjskNMa9b9bAlCRytS57bZvG
J9g5XjQ6cCFfkMtSgF7iegwUrFmn+uhA1VrEyhbOVNxxgciDRr7kqnggxMt6HjADK3ShHs2RD9uN
9aU/VtAnYhQ9lk4TGQVQ82FGgL1cIV8IdUTi0ZZblZggAhI0jGFLs6Sd/LdIGAqLFmZzsrDxf5a6
fufa1qF2g32QOu17pc9THpTEtzYL2SuwiQEl2NHbU2wx1oOuHfTa1h6tBrh8UpIDpyTy2BqeC5Me
KisTjZNO3gB17PcJHpvHKImuLz9LDPwGZSPqU1Wh0uxaCoyieahSXXutctZYwuuds9VkJHkHrViZ
o2jfSxIkMkt/AmTMhMvJPxGwTW+5pTEzhq9WqNB/nbRuH9s00+ossR9H90K4Yh3mbFKODP4mZh8m
xZofnP1HWHzhp4/2X4IxYoIH9hkrPvdgbrhtXD/5vTt+zpMT2UHVDumE3npBcjO5zE6CKXscGj37
iMriI5C+8xYNTPOdnAKYb/vDplBGcUBNUxwuj5SD6p0oCY8S/fyTvzdffufL3/3yJ5e3+PvHRpNF
WwSfpxYuG4vnKFpRTKkOybxRdhcRyfTX88sjghOqw+WRuUhGs11nfg5ziJj0AuivGA+mFR3Br7VM
a/Lx0JMkccgsjwzQOmjIxyKho+1Eoy/bnhhOeCPxsr9rcks/6qFhE65Si1WdU5Qa7yG9M6d2p5p/
YkzY9qRFHuq0/cwcdjyM+OsXDTepg9M1DQEW88NSM6rD5dHXn3SO8w+//8urPx+ao3Zfm4bYhF4/
HCYKGIfI9/ZC5yPVnc046/b14fKoS2L+n3947e9fYdq7ZvkndvX83cgmHg/TiA2/A1oCtJN7BROj
UTJ2VbKBTcLm53M90JtDpKfNQcthOC3SsWIeFJEkCR/oAFaTGqhx+W4uL5SGyfLK2gxjFO7hRLTU
Ay158FMHEFEaF1zS2d5WpGPHqsO1wptfdgasvjnEk2BwDOFwXE6PWibl4fKoYs52ID2rY1w+cgRW
ZZ8RaoJOluDL18kDunv5li4bY/6q2rOikMcNqVp6gRHth2odZwNBOnY1HSZNG1FeEbUWeSPxeOQy
HHzpMeUQ4cLONIJ8qM3DF8nOgwwxMuTMIFtJt83s6bu5yKB2JYTadhT5sZKmWicePbAk1YND5W19
b6BSCkFzmcArwanD5vKoHUoWjdG4Q5/RHeJIdQcgdXYOu5uHlxfbaAx3ojp7wCRsVN7fsG5iKu36
j87REnhoYBtS0RF5URUwc4SHJp88psEOpncr9V4n3XgU0MOu40olV6OW5WvCjOVrb3kbB+XcZ08G
Jj39dLgzZuEACK5I9921EWfeubEofDWQoUPHoiHYwYl2/JIxIkBbrLoRAWk6vlhGvp+GogB+pelX
FXXzJXhlJryOY606UYSnjDXFctSt6LNDYNCG9rtjDABaFKhJzY1OXZEMV0yc0Nrn8EzhmeNWyuH6
5hIinC1XvlM0r8Lv/WWmmeIUYBe4gV6LBQC/QaTE8JrXQDEaGLGj3wc3WAe3TVJOCy9J1gj65NrT
1FMGYBDubLgjJoBoXVNfKi8Vn41zrRNF/REUQH8QkmNKQcyz1gvI0tZ8xl5OW/r8/s9cyf/PCPgt
I8DC1/97RsDDezm9l18gAfOf/Aw2BwVg24CgAtMLPJ/eCB79n5AAM/gfi5BTnFyeq5sOPvC/IAEa
/AC0UrT18TwZpomGh8jBvzABxv/wF47BDw3Lt03v/4QJ+M/ARs00qAahP/W+IC6EoFMSVvR3U7ci
V1mm5SFt62T5y3fxD6nb/0kg+PvdvzAs0l5nqd+ArKudbquVOF4TgEeEH4U6k/D24c97+d1n+MJq
aUbd7ioNDhQJBOl3DADtQ0c68uN/9+5fMt+pP7m+CVcMbYYsfrTCz19tbDH/J9TIX9/QnHf/K6ao
0uzW4X5eMs9OYZ2pdWvj7vS1vd8MWzyBx9jObkeQVX/+MMZ/psL+vb8vGZWeloy5cvk05tB/t/3J
o2mI7wVBcr+gRCeuYr/1JBGNrVpVzOPeNeRem6wrp1Vu4izGzKnoJwzeba2Tqfbn/+o3p4k7B2v+
wmrKpw5B79ih5KEMt6ERiwUtA5hsVDR4x9v/bifzzn/ZiQz0TvkaTvRSzrc86Tm3WuQUtx5Rbkuq
StX+z/v5zdnozt/8L/thEiJzZB9kwxJhejPiL+YehEb8z+/+n1mjfx+/ea+/vLtVTQk8hRS3TeA8
eLqlVinZ44Y+0zWd+yJL9H85U363oy8Dg9MVSNFUyFTKAaGfuvdeGHir1LA/STBkRY106b/7RF/G
CPqIAhUs+Qa4PFuqdcFZ5tN9liTPsqUq7tfVf/mJvgwTumXpkxuS/tTrnnVKp+7VCFNyPPUjiHoT
emaZbf/8kYz5f/8bQvb3UfoyZuAbp81A2PZCQPN2rXqVjRqYOtGKdRCSk6jnb4PqKLBHwSISLNd0
Ooi9qV7/vP/fHDvny6Ay9aZr125DV5duv1bk3VJUxo30p5vC8vZpWSb/8pXOo8Y/fE7ny2hCyyZR
tgRAD6w3XqAC/4gC/BidGN86Sx0zAEZ7FyPJnz/Wb4YJZ/64v5z7veyREQtQBkYABD2yAJlAs7VP
ZVsVd/CqjX+5gn/3qb6MFBPIfycpClbe+FlXKsju6qGDWV4RD4e2x0sTlHG9OPz5U/1mRHa+jBcE
IwcaHgryiPAPr6BcfY+BAAPuFP8yZMyzj388Sl/GjLSmwsdijop/FcQkaxLQvY+MaVyDIKpB25v6
rsHGR/YCbnTGkAmwRZpb7cGjv0T2TqjHt5manXNZV1gfLb7sbKc3WdFyXvMPLwIgNh9GVOibLqA5
D6QyN74HYTuj2aXsyWYUICpzxNiPVZQReRMrOyJ8RoT5XiZyXMVzHW7wB30rbYP8wyBMQ6qCCFOu
oXqqU1KTEoBQwHlswoyCUu+5ofMvcxRrHtH+6ST+MtJlYD3S1GNcUGZSaqcxHCY4Kxk9mhBHnY7s
m1tkWK0IZt3bVL6nhaD6mzHbCDV0Ryh0gXDlevqOTDHwnjIdpupxxGHWrQX2hXIV2pqWHVl0A1ZR
tVm3K5KEpnwjHLPW9nVlFdFWzxyFB8PPJEHtlEptLAMWEhjfrwb6wJ1njCdLOpQmtfu0lwd9Ij3x
WOe16Zz+fB7+5uqyv4zDnVd2augSgZNVdbdJEL+QC24+S3QGrfi3nfxmZLow6H65hDN/yHLkptzp
DSaEEHeWKcanIIe+3zdoTSz59udPY8xD7T8cVfvLEMxatMsGhA8LZ6IXpfViXzm6udDIwZQ153pc
0Y0KcNZ0NGDssPiXseM319rlGvzlAwZW0yeqgttu4qkm4qT5VvXyKPT6JimHQ9No1/7swvCy6F+u
7t8NVl8OW54jpJpiPpABRHjeF5MPzq/yNTVHfJ3DukNE/+fvdB6R/uErdb7cQBUAiDqqEGHnJC28
OnhBUWJ5ec/JqMXXf97Hb85C58thgwY41+8Fxo7URSQSVbtR9TqGnOhbY+U3f96JGfzu7JgP3y+H
KYnnPFUjAeDeTtZ3ze2dW4fZzlWp2ZTJkYphyrKv84EWTQadYWm68qzXGvLavlhTOxYZwdRh/qIR
aoWFxQFTMRYbdF9xskT1iS411EfipiVGambzt03AA6YcAxThrMQwERnLBDwvUpgEf9FI1E0zReMS
wUBK+UC6OtpKdCr6QOxokvpzWQUyYx5p+iKkVb3qW7K1khSVDUpsb9kYibeGh0TVkDDkNWAOyQUV
D2sVFcU6KCeNRIgpgYbtI073LTK0KLzjF8fRPJOPEmgwJWwHDJpdlN7QnOl3JmmkCIBT/cXN6Xuq
NOoPWaauU33MyWrCXqS3xXM4ErnTEFjT+CQ1lNGp76lthBqF2YmkZ1RPs040cY62nmbrwBmaNTSW
7jGwJFS0Ov9uEcC7Jo6iw7HfoS7yoy22t3t/LNoFi6FmmZpzgMEQ2otWoGgwKvstqf2PtJ5q9Hel
sWkq6W5sa0jJRJIPWeTUNwZEMlj68YpA6YMe9mRZ9uWN4WAL9sz6Vi+C6b4Hn7NjPTq++mHxrYnF
a2B5JpUYr72H6OmeIIWRT5vqBmLFot0QMUqy+nwg60jF4FHbdptYrbH1Y2J0JMhqkpVLYxVUA6kl
WBqyyrxHz28ussm68YfhM27sHqQ47jwvjVxSKwlk0sGub2RT9Nc5OL69DUaDjpyuLyxRst/E31pD
Fm6KUOhvuRFHqzCp1LaAmfuRQGVbAnQilyITxqo3aG4aLirEIMBlaVLd/8QbXezgjuJ6GKuF1TXj
uzK1SHKA9I5/t3ufJB5WWEZzfA/OBUqG8gybtl2GnCrMkmN81bUdLgnqNBdW7T7YvYz3RUQHKVX8
VZ2T6paK4mMMrJMOpuvEIB+v4VmSnNlMxiZrZbQZG8NbFcCVISzYuGC11Nl3Jr0LwiFsHo2Es+KI
p/dFHDJ1/uwaa2hPkGidrnVE9RWhsXpDnLzR+MRqObXxNOsEzrlOyTbKx2AjA7tYetqk74wSDhgU
6347If4xOuvTdfV0Y8xnEE5BuQLakCJuTd4M30D0UZDkE8f8TZ2GgBNaeF3uaDVLXwvQotTitdUR
PdM0Nvd2UMaLMqbTOQVhsC0tqK7ahF9Jw+u0qDQtfBnormxJB4oJNA5obQpGaHqS07gUcVKsbJdT
EHZcsR6HtF22YegQQs+s0uyTfoeGwycwun+lN0dNEBoCcZ8mOZBWJBjUi+zgVqa/N8z0w4MeuGjN
CI6yQkDXlyFUF0kOeepo2f/j7Uya40aybP1X2npdKMMMh1l3LwJATJyCZFCUtIGJIol5dMy/vj8g
83VXyqoyn73FW6RZSiIZjADgfv3ec76DH5/wvAwCC8Sb4mwRWIEOBXV9Y5kz4eRIimGFVHfYWU5m
1A5nFlpGijYB8kodkhCew1QRTCUvzFvTOxLpQbZly1eRWNcZAZRnp0MFvoA31CLCigpCREPV/o4G
RvdmSeksrD72OmkCEsmnhcfGBTrJzGSX0e3weT/2/s/X8rWI/SebkvnLEUSz2rEtC3KbGozmJ9g8
9Lqz+v+xODd/OXIALZjF2qImqdyN7lvCuE4NPkjPWRLjL3a8f7GBm7+eNqxoJBoQyXlE3Qg6srtQ
Oz6VKcKqCi2sVzTY/Y28/ovjxi+07v85m5rr7v4PWx8W1pzcbZi1crVrl+qAECkZLrM1kYdBmjs3
fxkTCIfDmixmZEOrYjebj3o3MdMckuufX7d/VQn+cigx4CkZBQJR5iCkAS7irpjEQizVcmtDTdgl
yl9VZP+iajF/Ke9nCG1FucoU2Pac+7xj8Hps2Fxr5O4zBeifvx3N3Mji/+RONH65E8nzRNeswTES
Vlg4oCPQaOyFWKEr+F8U6NwZW/CuLIbMujGWRJ4sMSFYX9p4IbAA6mER+rWqyurWMFPHerVlNmm3
ZVSY/dWWnAq/6cU0mkebkG550dzFmbBiU0RrJB4CB90tUek6z4kGUAOh7YizA0BfQf5yi3y5QCkN
K+uUyhVc6Gr5QDBUoWnn2khh//W5O5JTmPYuC2rB7P1Qt6mh7pRiKOlN9JyBXlNcuP10NlI0QZ1v
sX8lly61huKZzTwhZqCs7U/H6ghUwaDUE8Whq896pS+vziDIiUwiKmKeUpm1xK+56fI1KxQs9fAB
vL5jd4PSpKmIhAslx/RgaXRQyrAAkeWMc8/qnSvkIGUouLIziz5RdSMBzZ3n1I5FMJfGgsUKz1To
2RI1zl+1q9imFpgSxD2aFEVBO5ad41laTARpPtDROpqY2+abDh+zilURZ4bX17xMMCja0PsweJDQ
DkXBbmaXZiIPlDM4FNRBGJwY+24QCOJRm2SwU7MUp4J0lmXZG7IfJoK1Z4nynUxxkqfMKrUIwZ27
bAhSHRM1s3HNi1pxcGJj8qayu4ZziHxMhP7oJBPZVO7Pmp3cc3oXvTEFK/KmEINHDEoXL1IgdaM9
q6Wb3MzEE/vGNIg7x42j22YarRdZRPGeO+gHGoIPO3c+YKi8L2RZcfrOHopCucZj9MMs5g8qKUpL
LUL5V1E4ZLb+EUZ1tasc9S2nJ1Fy9D+1s3K0iJ0YGNAeaxAu5GtwR/XHbtBuc6zbri4eFLRxPgaN
W3AK+Q453x1EBJLBxzL3lXh5j83aApihk6QQIyKJFpND8HxENE3gZjK+j9XI1JY0Bo9erbmG1fc7
1NLmzkSuP1iQdvu6PVBfx8estUg67JyvYeK0h8RJswPsootQrMd4QrCHwvYrDRWTp5ySuhDWM+XY
NdLnYxySuKqma3AG2eijNuAQoPidGilv4gSRvWw6So+o+eIOCElU9QOoQeNXVTaQEwfxVRk0Qs8A
Ghste+q+HdU59duSea6v8FgdSQAov1jmULO3Vn3Atn8ay5RorRlWj2E/RBZ2hw5gVYFk3gX2xc6L
/AFHUbQ3MvMOPX/Q6OZdvWgvuuJeG2ndIQPoqXZrUund6VyTH6FCxkBKNSv4X1sCtxCTk2a9pgEM
gtSCvuO+lWBrC1AvywAQLez173baYbgZ53nwbQMFh18tzOU91BAafo3EEgjBIuUR1qP+6TQhgcrw
VPH3mH2LLRNmwmghdhoptZaydMEgampzNIow/M7cy4JbqtIA9AuKi2sncQRQ09OGRKrJ+isMwTWV
0IB8ksflQ2diHwSKVBFsCDagS0fFI+Bv9AwieDXDuE1DqeCrsD4nYCsIsCA2GmMHGrjveeZnC/qm
QdJMjGwr0bWX1CYo1Syts5VkGHZyommLMdHgnZEAXWXiizWXKO6I0aWVVIwe091HJ2OwMSvY8dXR
vnPi4YDB6TDKCcKLCTM3LBj1Whx5Z+bD3BN85GQp4ccVK3kM/JDvLJHtcYUOhm1/as76OUM9tKoi
8elqpLA+iGmdyF63MypzofaPhPUycNDip7pFJ97k6gK5EAtTEjqBVWUTvZFpJmyc+6JLDSVoaxmj
SqeWhFUF3wWx8A6y5/NQk22IMPaCleSrQRsDWnYZLMPyUsl43qfU4ihPyf0mnZuT16Kc69q4a3Xj
JxmoH8jTtX1Yshy4rVV57lh/xBri2Y5jV2w6RLRmuNN6f0QLVNjOFyWpiHBGlY/yApdIWvo1Oak4
FOLEXwRjaHvYWwty99SaxsNKcuT8x/x9MeKnogFp63bWBYCxTTTcCEBJzojZ1t5gvgb4gl3F2HQD
S5mgFetLx+PsiVLaAKmrNw5TAIicwLScBwvZy27RDU7q1mcl8ZsNxk9IXFjMK8TRSVXcWOnwiMOP
dch4VgYkDJP5FaMBInu6xqQO3ser7LZBl7tMJK3hiICsKR/x71UcVGfDn5wRHktjTdDRwq9YucEh
zetzj/gJ52JzRQDwtXGtg+u0oDSGm4FjVTJgqK86ljZBlRgg+ZowulXZ68wHMGb2nVuGJbMnwx9n
QmNDi3Zq09s3Xdgd3VpFfDTc6CNbrSzH26aIDdKHiVLO4osy9a9qngYkq/pJKO81TfsJ9L31gfsN
nNciyovxWz/nYJ7DG9MtIKIt+fehkte+0BZMT9lp0WtvWji1OmBLtHg5t3H/PLp24UcAVLDfCUjD
EUfIBrF/6wJ21JgRSipP6OPtjrFJv8fw1u+J1zZQsPVI0B0jv4eFYp17O4+uJfS6cmdoiFkhHtmr
5HR8Ze1RdpyefGVkKVEIYexgS9FS/D7a5DUP6S1+zF1ddo95Ee8x3b634XSf5nGL5TH7NhE6hnmD
kLnaPIgBKptjP+DwfqId7DmREyxr2hiZvd/iznqQKPKSorra8feME3OMhalXxgd9DvdDvabEkafm
tndt3z6muMwZjrj7EDXbolyFEj+EtXEiGqryy4xdqTKdHYzjXVLKSxWRQ7HsW9M6OOn0rWDjBxJE
ZHrUQbw6UGT4uXEP8AQ8AeqqURlP0MN8hjB70aHmybBhqPChbIug+PYUx0STxXNA7bKfx2hvuTcD
d+aUPtvwcaY806gRX7pKOUFMPU2KcTdyHNcJkHGsAIORZ9YZ0Un6DYlelTrR8nHIT9OXgytLpIZq
6ZGMcke2HP38z7BAKVkoBzY37opTv6x4c/cEA/VUazhvKgRUtuTwDVKsTn3aNgiWB+6ohsTwKggX
snrjLIi4/bmB/TkeHkz0R+gYLzZ5KHsQbV8QUS/7KLIHr1sUVEwDv1LS3UzaWcuMO/SrXugoqKrb
e0oX3KNogCDExPlwyMMWXyG5kTYQI+Jo0sYOpELdVFVBojwgZ6csBo/QLGtk3A5AIakoRyVLvaaG
YmZj8AOnROquF/dvUAu+LvRWxnRtJiNSRu47kO6LCYAHmT0xTnJu9eRVw9g+zQ9NcTvrxAySp8se
VUP2EM0I+D57trppp8nBm7FllF22m+CopNkpce57Vmyp0SVwMEysvkbJkr5m6eBrsb9kQ6/7KSFM
9RGXByQ/HFfKAnYDIhosqGJixqCUnQX6H0Ati4EFUmRaD9x5h0j65JqZqb5qcmqAxSnihC/6uSYS
/hjrIVt6ai1BrqrzHtaFvHMLc7wgpBqCOA4Pkes+EXl0r9T2W0xOJvDQoEbXDLNwH+FfOsWO+iJt
ZZe3Y7V3CQwK4gpBK55XqCKSPDB7QgKJkySm69oIr2vk6E/kScK3qP0opP8Vls3FWYrb3GD0LEhQ
RoIp0XGo4akfCd5yiG30545+ko3dh6vV3taTDKDXrRLqwwzezHSW77GivlKXPuYxtZaqAh8urFOp
Z+CvTLv5kTcaa9fY74u2jL+5ev5hGnr9BTZbgqp9iogwH4xPbOmab6ooyAQcM7fWYXqoyhv6seio
JiF36uzcOAbFuZlbhxb5s68uGeT3FAhNOffirMikuYN0lcy7Wau4gaFZeLhQXvGMfSG2l6BL5drX
zUUbh5fODM8hmTymm/zUhf2RqcMrNCMs0BpdJcQKNAWzHDmbNrZetIbBCCTX9xIvlVfEgBPzVd4w
Z117jB0JAT6u3wZagAQeJafcMcpLM2TqXvJoH1UtNfZ1BGWqNxhEwYIluzBJuD3zMag05PfY4l3U
487FiGMqUbSh5XQsm9Wbhp1D71jgWvPZrIB8W5w52n76oXTtTbw43EVucUfN0cKXIwNuHrDox+Ub
eVGpV4FwhZn4QBvouc3yswl7rtT7965XcAVot0sZf6kLCw5R+ZxFVTDw6aGKyb6Hrkk+LwWtq4Vv
kRMBBTGth24e26BqiImvpuIjkbivevgkMQkgqi0ulG0/+UlUtTMjXYygIGoxl2d2jUy0j146O4p9
2FbTzlXZmVXyn89rSqNnqusPJyroodcdSpy2UbxGzUFqAcl4W+K89ca4hPOqPRMV4XF+8GxneFxE
/DgmXCc3O44F3B5R+2DFsc8XWFDFzonwjlOxamz+qGDhFtb+1OHxHc0HHIx+rtheOZs7CzdkA7oL
5/du/YS6OX2d2I8EHy7lKxt6BtDe3MeuHcyqclia7DTl4lgAEItEiMU0p5Iw0SYWb00Kmm3JojWd
E6PHqJdvKGE0sEN41dPM8vPK+gxjmvLsOeu6XJuGcZNTP9IJOMZGpIExMNADdi9uHNKfHfo9gX90
X/s9x/DRq2migu3dzaFx6tjSgK8HRc+3V917FLYsQeZ9m2E5c6qD2vYHonzPTTIdo/zdDt/JBbmD
auUnWhW4CkCbZnrtjAfiUzo0M3b03EUsNOGZ3Y3OjX5PrhR9zIaajrdutwH4+R0oWa+FkB2SArV8
cerWA0BFc5mYKfiG69aEmPGdoysHrE4iAkn2YkTJ3js7YxpBt4FIEhzHIeKXSnuTuhVJqurOdMqn
fqbfTax3S0VPoreXKuE9eDyT7QTCr/UIEwHnxDtRuruUZHVmsV4Yl0GSETWt9w7cm3syloJy+Qzr
kQNMsbPHr7H6ng9s1kAdBsTrkSaPXW/BhKajrqCSj77nCwGv+nc4CylmVQ5dlLN51XF061D8lvN8
gNzyYkUEhrapJTw5q3s3Lu9lnm57kQFWKKaZPlkFwcSaglFCYke1qvkCTO9KBuNTRzaZX5gGFzCd
f0Szw3yGcfrRHXXrFgmWdeQCiB3MC4TdAr+n3aPapgzczVHyTAP4Fj/HFSESJu7oZsBPBqr8MUvq
t9LoyXqL7S9KbB9WU0FIa8+1QZvJ+Q2Rym0f6fe6pb5lOTY2Ar0T1TogGvtRkxDf2NGlGxgjDaJd
7XhkxS2cimyC6oQGYiXkK8xTVfXvrYphs6EXNmnR4DtirfhJPt4Zi/VVyQGnqAX9aYZvey76dB8L
PUYVM/KE41c84YZe7mlOLVciy+IbwkTam9pKKTwFASeiMLsHYJAFwNc8O+YRp2irzPMXMSbqY2W4
g8/Sc5xzwv+YqaVEAJUWtX72JeRs2uGkzy3tHBNS4Ijpdh1bLBivR6c+0kDyMAsEOgYyF68Tg50z
Gsabzk4OOHqSIBq0wStcuv5dXl0MzdgzU743W+trYXGNHGwfu4GY9ERT9Xe95JJ+b2mnwtjg3sG9
EymV8Slli4ZO1xlReP2k6vMDT7nZHaWawj/SaK3DCpAyTv2pXej2i9mMFn8cGHAgIaosOhl6O3fn
vBF6+lL3sZZwukJHouiCLnyHScnkAMGdUcdudLQ1UIKBQZrcyMuNJnHxraZQEhlxoV1bJSWGmkmi
vRjnyVQ7CWWnI7CPxLkiWaS2z5d2CefvA7gtJsqhM8mhxBFWSqHRHaxHQpOlXGzwFY0JMDG329gF
gIPcNVk4bsej6ty1y2g07ZcES6h94YKZ2osNZM3ZR63U3wonl+yYkRW3/XM6kciumJNxXDrN3AO+
y4k8JKrzhBrRXPsTJBYFSjZdpaYTUjouo14ThzZqrm9VvDNP9hEgAPzS8htsHLofIkm75MFKZy2+
YgGYSOjoATTwmblMQ7nhBTGJ+iL0gHYGhJkuV6ERraARnFOSNst4VJVW1Y7SIJTiSRcZZBG35eHj
m50mJqF6sORdoiSu8+LOea9/WwoHt2eRpQmSNjsHg1iFkxF6eDPALnBSsBOylteMpagi2hGShq1n
IN8yu9nVtermL2q7KG2QVw5ngLGFy/+xzBp9rcS1KnIMely3Lzm6yXGfLbyKPxV2Oe8IHPUcM9y1
vZESEmq4lckYU5jFybYMrG3AIgrTYuosGJri1XUIPqLM0oE0DzGWpt1cCWP6Oa6WInYcx83VI8uh
m95I/H0uh4Ouj9xmV8xIWtbmLBdlpxu6LJ7grcuw2akRiJSrGtVFFsAJclNzF7ppBsS1jImDZUXq
8EsVSAo5k2LF0+GfTTtpTfj56JM0Jh3badb07FUWXSgSekW1ER8cRtWUAmrEFhzy8mVbQ9PjUyaA
ks99zTldW6oD51YOWLoOc6YmAldF+U6ot8Sj4E95lfQenPaEM2MNp3aHGhvvgMB/PjzHZHYZlypT
SF+NonBI7koO4BahB8zejmqOZfC5L+jCXmlWGRMMggJCs6LbLkzPMFxZ3YrkpSDLlXTQzbC7mDbN
Kz+fxQh7QeVs9LNWS4vEZqLHy1uaivGMXUk1OhJ1MaV4XZvkjWc3Ts3EZQHNA9xL6/XdgHkJoFMV
n/SqYfuVKXm/gMH2NdmiDMy7lbMEQv00IDo44B2VezoKgIcnWqQs1SiQCmnct8QWk2YsrNd60Myz
VskxiE2ZCU6otnrpe80OskzqEEia+mOJ4Xch8zRa6CwV1fQumy25goFxWslUSUnWdSOlf+3JhHug
+IjpZTqhxuKeAJs+tGbsLlgze3kQKRAFil8RccJ2iuqbqcn5azzTj/HsfLJVstR1/WudzPRkxMxt
r7cwRThQhr4D3uCYt0u3Qj00hr0N3OgbxFWT4YWh0C4A5huLpqjLma4peHxiPOaQo13F8YxBhzUV
gbx4H+Kmv1P6Tj0NtgHiu5whP4Zi+m64Fv2daKC5hF3Ddpxd0Sx8tB2gFeKYOOIX9MWUQ+9m7kta
O5XhO7pL2dpMBZ3jzlbgd3R64oxvKWqK8buUieNwuqq7tN01tlOJR70p+jJo+poRcibM+DnVbSx7
OVi76VyA4gTjpqgoTxZTRR1XYdqYjsh8BclWJtD5IFaZLQSsIGzepT41Ckf7xkaXSx8CTULYIFgJ
kyEk68OdzBgaStTkR8D5a3eA9a3w/mbm+NKy9REWSeK7A5UDRItz6BKEW9BZ/VvFGLplAa12LH9M
/KyvtqL/ZImkB6I9E5jwBqZ3/7ea6RItY35wucSnkZ2sBsXVYWrO0qCiSvpbzqTd6lRYTV2Zk2Se
visd/T9zsrCY0tY5ENvBdEddPrs2PWzjt/8/tpT1VX7Cl8aAG3fyv/7j91f1f3Q//vCHoMSGOz/2
Hy1ZkrLPu//6D74z+qjWr/y//cd/+9h+ynWuP/7z33/+K9eJg2DpX5tOAslC8UfPyfoNv1lOdPF3
XSV/UpiWAPLhWgw+f7ecaH9nOCMc12Img79EZVL5ey6l5RI+6RrCEZpjCB2XxP8YTizn75Zmk4Jq
OdtP45/+z/u+/Db+5CP77XP4/c//hpf4UuHYlv/57/ofx90OWEDdwHIiNEtT3c298ocx9BIvBNvZ
kebX5jxdiqFl4Dj0X1OYhuQTZcseG9iB4S1VbiM+pD29mK14jReEoMBIDWZD1sOsGLaXAOEJcnqu
LBBMrxR7JOJxhWkJWhaNObEM07rpk+FULvltaEpAg73CqICIrL/QIOh/1Hsjt1ct3aGv5xiaZgvn
VzfN0GBAsTES+xQQA2kBkH+aSTxz7GP7UczXeM5r8PZqeKD/UwQCOKVqz+0pTeKTWxFCrZrxN0xj
4TlVrc+l0V/tqZN+ISn9Omztkdo+tI5od/9w1/yTi/GL9HX9vW3L0TVDtzXbsa1fRRQjOxRVZ5ME
I0qPneYMECMeDMoFhEk9rkAJnzupA1gc92hncLRTnOx0Jmd+r7ZdsH3msnWvtLi6oBDj3nEwJFqY
2VV2KyZPoBybmT/q7DFLE2o78wglrT2JnFqRxdsApQj6ldtl9uxBPusJeluhf/75+3SMXy8Qyn7V
Mk3N0QxLcDP/KmF0ugaRK8ku6aR+0WvOpjpw4J0Zc7nCWh1QJsnhFm3P2ewFJfIiHlTt22I56WGI
oPU05addaYftSxssiKzVyXPeYlIfqFS9AYcn0aOoGlLin/ai0O9mB40esWCBIEvFK+pG2UcVW0ba
LhWHY43uvd7LnRLT4xW5dc5MPuwycmgZrT8WrbaxazoOSg34Oc8e1ZpU8BwpHEQtpyKy3Cprh7Zg
yHmyH3d2b7eku4YezRn3oBukL/GW1aOq19CLE/KeIvYKslXeQHpTjEm28Ux1JecbEkz0pgVIG0sO
BBzBGEU4T27tmqdmsj4SqNRrjEj922urqklgj1t6fNxre4tb3e3hSZqw1rqmXqDNcdEnvfzgjPwt
tjLiAgrpzbkC3rSsE1g/COZSJgAlZHlmSq86kxDFksCRatQwFuNoIwboU1oDLSxZ1/5ck/y9uPIs
s+JzYCAyK9el/TL8KEcb9ZUUN1WrN/tI676IkQinDLMn2zQf2yxv3dlR/GRdISIr6QGK0wKqW+65
uGLaqylERFDvjyRnYXkvwuEZUet3aiAjIH/0Y7sMFDM0qsBdHuIQZLuohxuRuY8t6+iObJzhAGsb
y8f6gmmIwDfcQBoL4QKm8gRC7y0cROQXSbPst8uXRm10AjriK64Rnu0Y+nLeZkeL4Dg63faO2d3P
HNV44JT8rdRfq8hYJ6qFemM1fHjCYBq4LD8NCQ/UlVsGfezN4wL0j9GSl45ufTbXz7Bbn9JyKl7o
5rS+nussOWph+QQb/9yuHyfJN5v/ZosHwe3PKPDiYPs6jXCPvd6atdeMFR6wyD1EDakrizG8cHAz
QAhW7mGNtGIdd89Ek4H6an4mdnRNhBu4Y6jdDh3W8u0HgXnsyCrb51lekWegzHtVxoDpBcGmI9m8
8VByWxudvGlJgtdSpjlpd97u5Sbfj0A40F/imRl5zXgaJYMXLuH2+CZpLf3twezwAWs6056Qxqtb
NwYP2zoNaQS3bMmru5HlJUZ466TifbslukpQyvS/fz9ZP+LwxmSDBl/RyN8W81rjX/sk992e14mZ
FtEB/IHAzQk44g9EuvM5U/sFi+gv//s1292bYgv3o6zlxBXxwG8XXxDuGyi6Cj7lBEZW+rWSLyiI
08ciJ6WB8T3sjzC/JGTv4Nd2LX/sqTpb0KhnW2OlSuIFGWIZ3myXfnvj2//l9Mc5StTkmCXu3bYY
hetnMCf8lttLb+9s+7KWWeSa5wyZLMGAMsbLXtU1kHKrd31WQ9LbwZD2cPuKFFuH2kJ2W3WHfV3B
Cli/fPvRTuYiqMzdntd1r4t1YLKwm2xQelMaMnKIinclaq+9Qbt+SrJnO2HPc9Y3gaBU8pWC3sn6
R5Wleeca+ghebxwOjnnYfmsmBveRZS6kjkZMNbgF3bw3vEyKN/jOr3PF3T1WL1EHz297pm1NCeZo
LA890hpk+FXlkHXyVubKvlR6mpOlAYysRTCgN+6eWsTiKU8Os632p6qoTthTWDSSVvEK24jpoNLP
pXCgC2gHZBRVh+1qVyqS7DFXBMOpQ26V9l0W3UhmM0yQ0ThOdn/I1iUDacRtn4pLsy4dtKd+ZF32
lAtK8/DVDrmy5vo0Q1t9MZb5mpTctUVXy1fSZEHhYqLn3iEYJbHK/eI6GlFAt3nthxygHrKKFSWV
N+X6JOrroyo0qd1uvx55mqcuij4T2/BjQ9duQcMzDonHL3bCpK0OWRFSN0jdbr99ys1cwmeHm8vg
s2k4QC9enAFvYjkZmEkReb9o9A/U/dBD0Z9Cnoxt44dEvOzSpXktFYGYCQ0rkAGOkuQK+7Q4O/QV
CQCt9c0r9aFWGHJuF6lG/XdcGFBvj+i86gt6ZpOeFlesQzxN6RBep/Wv7aYqPLs6ryVGJNlY4dFJ
PjW2RmlatCGaCTsq2ujENO+IWx28yXHEQerLpZDgo0S/koa50+qe1ZQ+if5UjsmdaS4XuW5VrQGT
gxbdcXsyto1rHEC1E8AWh2xs6+tOlHYcWthUUXypO+nD/dH3js1ioPPU7kNbu1uWnh8fjb0f5YWn
MRQE+j/d100i1kIImjX3Bqv2sv9hqeQOQntjUcmKt0WfSadz6YSi6lN2IRuc1w+ZfWqb/mD3xXPh
iOTI+XL0iUeMd7PCZe9yhrZQjNBgQ6a7xJAmgE7waFAxDoU9nGDGnfraKXlk0NGsj39NlhlR1AX4
JWSs5xTyWpCb9nWrnKt5UI9rgbZ9KVOqlc5QPGnC1M5jFvkM215VcHPn7e7Km/mhYmyoNigcQtqt
PUgHwCTHwtKCZkLUlVo2wkPoSK1Gg52nWzFdRtsj46ERPQtL0oDLjOkO09dWMisyajDvE0FUHiTh
ZU/u9SPCRcQXOtdovQbKFeVKE6jGSZqL8NuoWjy8ZRRfHIc5FnyPNXYULbXG05SAZOI5Y5tQ08kb
quK6larSJAu0EZKGFms+rATtlqyJGw2lAir6GimUoJVlpk/ZZL9uH0RlW+O+mrWXbe8jyQPQcbXP
xHBhBMWySgMiCM0+fh6bmQ1srTAIQA9K+qCo9lnfXUFQQRep1h7m4tdaH/YgnY+Zir5kfVPc6vKg
1RNH4nYxuXwE/mK+C5KCHqEpSMXazhFoKojyo+hbv4clnsSE9ZS0/ilKqbR63CNWHBlbFUYb45qs
FWhG5IAfx05Nl55bv8AB4LeaRR+Q7xvq79kUiWArEbaHcPu/OFYxVrg6PYz1zYwjO6w+5sfKXVhq
7fbU9dxKIjVyv2paIBej0e9LXQx+naoXB+/IzbwzSnHddkHHYXFMHOMlks+JfZcDZDw4a2lYVQnx
tQlynKxBFds6VOBifsFlP/BMwOjcXmbbP8d1raGlhcGiOqv58m2wgNIR4QJavGoOcgppTG/VezZQ
MIaDpCPzTCrLfSPat0b0+Gq4vyw4KBEoXQYPT6oxLMdE2t2etvBxijGDlSOTB4ZFAWFGn4nMvGnK
x+3Z11M6KEaa3EULa/N2V/TrZ4Ch8XPMXOaG68O1LSUMNF8bo32SC7v5lCYKN/l0acz3GXT4b++h
iY0fnZHspc3Stq1WIc7gYFt7tLU0qyjw4nVRr39GZi59e90ejK0SYSfuTeRL2yaxLfqtmt/UBJkh
fGVN3NYuBeL7PqxQHoiuuNkOVqOzfBNJPLIVml1QVxyACO8LoEed50Vc5VpVlAlX+88PXMYfVfnb
wXIlXhiazpDeMsQvdq64dAHPjoQqyt68qYuyCEoNa6Vd+usHuFfcBUsRsZORcbPVxXXcP2YNd7Hs
UBPVsVwOIsvdwwixe2epBB0ppCs51MyhNeJsKeQOehdyNLq5IyY/HytJB1A0P2RMC7ws0Z55BAbf
dd9Xpe5hjvtvW3m5xPIvXHH6KtT/X9339l4N1VxhHBasDv1XYb1LzY+oC5GMCozIjwsqXSXibFSu
hSSDEvcAPZCz4Pr7Umv/dkTE9A7511QuW91Al5hpysqbLDkec5KmOoza9gR1h6UUgf62FKhad6IK
AxZGwExU2jfbsfsvrtwf5fK/vxtAJQ4Cd9u010bQP9oEbCYU7rIkwNtA+SXWZ2/Cl9P08LiseRVM
MS5ay3BZBTXEozwkp+0BrFVx6m1JutmcPyTq+FIowL22u3V7RnLFBbLsNvsu17/NmGSEWsyUTVGz
N2LHSyXiGGtco8oQMqAdcA/dbFS+g4h6/VB7lQF8Yx6G+Oefv91f3BC8XY3eh0bSgNBdSJriF1fE
yFCCExahlNsSKMCa+fHAAjyz6u8MlRwXfeDIQvo0sqbZzZ5HJYLvPpdVoOXKlz//bQxn7UP84V7i
19FpklmOprlcgl/cEQwyyZTF0em7tvbeu1F8SBaFSrZea7RwlDkBRBykEYoyS21iG03YjC6oRFJi
hfbFVTUoX6F2v0TMuWaExYiSIV5jujiFJnF3EKpXefDd1qcKs+S7TCmxStW95RjE7rwu0JxsgJAg
R12336FRhUeUr92QCsn9XNdiDvoesNO6OG3VhIIM5OSE/SOmvd8PBukoD6qFSlZXKw/LM0fZ9Sdv
jwWN/qsobtQ2hI+2tvUiLO8eP05FcSt+ZLTeGXaR9j2BM2vWI9ZaD6ZpRoM8+pTl9MQddfPbWaoz
Ajb8t22fYMgDIUCnNmxDcZRTxnHRZilkNsl99rrdR+SfdRQpHJldTcz7ce5YcRa46W0SQu7il4Gi
3B5Mcbt9QNshFoPWU1ix36G132VE9gVpg1quG+bGW4egteFec0WFPMq+Rk9hPUySbLCE/CbKxGKw
brnRmI53StvsFwa4I/Nv6mIJ4ZdCf+sblIN5v6RUqmNB3wDYFfvkmHxEmX3bmdY3w0Jtm+HSP8g0
OuWoCPZ1Ea55vkN3yEhowF1Y7aMufonsw2hyJbcSa6q0IO/Nt5I+8W2hztptWySXNpqsXYnfDHb+
08gPW20+0/0y00oi6gZAJL8CkVqfptYTvgihuLXOMYHqvi7Yr8L1PUX1fE4RZXuijZUr+q0r4FFU
9lQY69WioBuOGVfatwfWbCfvpovEpIIZ7YSoIL4lls1jvjjuBzkpBCSgAw9VSYl3sWZaiVD+2UWJ
2xzTBKEZg4Z1bcy7Jd9VMTnTetFivzXsL9saa0+kOTZL+r4tRZkz07NQmt82Z4bgXfCxJYFKIx13
PePvnXTIBwnV5jFSkquT4D80igzNwjpKdJz56b8JO68lubGj3T4RIuDNbRUKKNuW7XiDoGt47/H0
/9q7FdKZmTjShSZGQ7JZBZM7Mz8XA3udNeS/pGXbBHWTaTlbxAV7KXVJYR6Y+hykW/ewX6ezn1GG
BRs7Hfllhx5v1XTJAgdS1tlyJ/dq/pZNTKogISDhQfZHsp1bO/yH2boa7LCyKnn62luL+QZ2OKnv
8No7iNO489HEZPzXcgvxEKt3Iy56srDayXDf0PaJBEfGLjGWUFXouXF0ooXDKtWrXT0U6hc5t+dL
ijNsNJ3GuiXYGcprZDDzxl02HgDe2RSYyl2GLnQvZzxsbbEbbwdCfaroPCfdGc0Qd03L/wCXKQFk
Mu0abXowu+R74cvHrWEYVbDul0lgNqSvenXWQE4nIFG8YUsbyYlOZaXuY5vJVo3CEiOjwEbCH4lJ
umvSCyuSWNik4ZZCjteuFD23fIfxtfSVuqXV/M+WMGZ3mmTDGyEIsLtXRiNzNRBFq01PfKbogDMa
CVookhA074XZ6FSIMbXGlbqpiedzqignQ8r7kMcAQmxjV6as+AbPDawGkk0/ZCWR0KT6ll0Plwsc
bMYxLmisBzhV+UFjOS83YmY3t4gjy5EtqkcUGJ9MoffdK0rCy89ZlruAeV6CxWqDAdgZ5RE9/8I+
Zontq7oRH5QBIVvVp1xjqeL5HTn6YpziAA2Q2BrTSX71WVQJTMcJl8msUIMsd4Js8PV0zQYhgf34
0P+cCFPHmTQVbQlEmTccBY/yqZUdk3xj4pXCo9CA78ieIx5D0Y6uZcP7E4OG2aTvyNII+Gmtn7AP
ii/k7v8LCGkCdfr7mUfz5AmfM9f2WKX8teMwKhOtdEUy6uqoyN7MUCuB/2EB8TDWkIvlZzTFkaMX
+Nz5BRESrDPEijhhzqudnE0glrzX6EApq1nj1qbKec7DjBskv4EivY3pjUTB10knD8Hp70C2tauo
3J1C3tyaNFe5mnDzITqTOWdxPtDx9ClvQf0iX7QqeUbs5RFGTh5ivA47XnpuDIPZ6EwdNpEopzO3
I06cu+IoIvcVJr3Wajzsokg44j6TDBhqyxLt5BhB4HXIcX+oc8JFtNw5oQNIiP57U4X+T645lsXi
6NwWX9Pq26LNz2XZv3ip+yIbfoME3QNWxf/aQsoef2Gd4FvkiM+uC0/HJBdqTNKboydHpylPI1RB
NghKqNNp+x0moQ3rT3FEiathzsp7nLrz15L+37900djpBXJj6iHQQ3ml7b92jqPwtEiVk7wdaWuy
5ujQQ2SCVMjBjdzGr6HjPf33Pkn7Z5sEn91gIaiaGrFHf7cTqTJ3mRdnsgl5ghHrJfAEJ/ObaS2s
kuQtEVMafd8ez7Mx6NsESrOuj8H/+Bj/6JU13XVEmbIt+jFiu/765GreSuIc8n3fUAFk5CCnFynZ
dTu5npaPcOFO3yd1/aWMxIxHY3aZuawMLhTqNGKn0E3F/7AgAbr7xxtFDBy9nmmD8bogMn/9XF7i
QgvZWDB2WoZvcX7TswFq45y812m3K8UoLruOuKRRiXqPyIvREvt/zjmGrinOE9LAtJ2aiJwGuiL5
u4mlOhm6+wpTpjqayW9FgYO/Wvn3ElOaXcHzob1EuXPokVjp80ckFgAKLh77Lo7AZJone9RfGOhY
Wdxim6EV8ml6WJWFOBr1bnDZKsPqvCAFbe7i6Qh5a72LWdWlaVddBqCzdFWPMO25lwpytM1KrbMW
rS8jWjTITMKlzFH4E0zO8o2Vm8UMwyZ/plXFb4w6awCtefPP1RnsQLPWVwi8L278UVkKWmtRUkic
qHZ1lT0tShUf585l88kHY3X2OowGI0FtIE9ZcA0R85tThUXPwTQLTJlYOlx/EYt8YTLaoDLx6gUu
SOtTO7P1ARz9luVcFVnRxpU0IQ5fkzfVAY7k+F4NqL8GOUIa4kM6jmuaZ0HFTn2mNyIVt6PH0+D/
SOgGlVx7oFf7qo+2a6BSueokKV1lbWjS+JuV9B9FZT7K6fHrFW2mn2TA/hDDP6vQP0p8lF9bdoAS
VvSSs4epl18s7KKUCK2t4nytZeXjHCfHuBG5995OPu9i8OtbeG6ywZc7B1XUvLm+QByLDxONCjbc
1Grxt2X2FS1bhfnPcWDzMczpnXwTJMImP3Zvz4ess5DC1oADfWuiHeG2jE7801qxkRZtk4ABexdx
3n9/nf+J4msGrpr4/kGNsGzen7++NrA+420qUfXEYmtu2dn7ln/XlO4NwhnSXnGH5K2VR4WEMRtP
gIxiCSQ/Zbwlf/TFusJtdV9dIrfFef/vfmVCaM1SMHv7Hx/7n+cn9iQu56eFm6dh63/btUSVk6rK
PBkQqR2mDVH/9N4Cubebi9eRrucIh0WJnljYFQ9icBeHqy5mJX0wn/Sx2Q6JE32Tb0yzTRfPirrg
a2XH+tFB17mzRJUQkOzgzfeNWb1EJXtFAT+A/w3/Y6fyN5tKMZaboqSiVmFbbprW37YQg4dVgQ3T
7gsiJUoM9bJmPyj44wbWnBKFZnaKL9e+PWkn80KzB230IY86YAGBRyir/tLTcPn//Wob4mr+dUI3
bdXTNR4PzFdNQ9Te/8dGwSnqakpykrAI9ngxwW22lXffc9HPrHMTsDtZyBQUQysLEDlvZhmL/lzg
8dyZbabQVjUKcB5G7FQ0PSw+xfwkzy25MJEoWeP0j3MC9XkVTZhsBeVWVrNUWkGyJHpIDtf//t1Y
NQhThL98O8ggLEPY8ooFkP33/YPQxMPzHNnbrYV9ixD++5gwEzgUAXVr66c+M9g5QB6q5+uJmYVD
6hDiYeJ0iDQfQ47neYHiW7+4gwdBclyGp07vSG6txxOpDuZF/iOeJ4er5TOc9UGdJd/hwkX3GunE
TUc4rBngT3ddCiS96nmIR+fOsdHYtbb3SymmYEwi+wnvlqHXltCz8d43byuYR8ClIrQMad1OK20c
fvoaLrPxRIKzzWeOBtIQUO5Mk9LtTSXesCPwdhtq/0Ns5MzSM8ABe/dvtXUD7wWdWzjnlsiByakR
T4e6Q4Pu1ivddhyc+Z4IJDaw6uBdbRDdKImia02aKj7S0DTVVvmtWdOjaVdxSG40edy8ibWTYf4/
+Z1OtoPittkJc+tbOrWxrxX1wqey1j0Tueq3I46YuW/mvpIjm2ZOYOwOc1U5Iz0/drqzm+bX0l3D
ga1i6j2lZnfGbADXjohzaLvP+/w2QLHRoAfau5xpJMUFwIiXAMuRz43ia8KeLz1WsEnSwEpHfp2p
n66ifMti9z7BYXHm0TQmM+BAiTNT8Q0HYAwuajbwBBIEAa9l1xfDY6U4mEzB5U3QaAGF7JJIuRLC
ft8TFZy2XmjjdEHmLSqALcug56/nUvk1lKe2rFie98V3F0rjjogVP3Wtd8DdgMDMN4B5WPvrC5np
qJ5VqPFp+dwTbZxpGtPxGxKdGD13ctBi/dA0VpjU8M0v+udoGaTQwQDpm4cEnU4rXHa6Ix91p2q3
fPYJ7yR54zcanBs+F/a47QOtBCzLzd1tzW5e8z7DW9qno3GHW5IvZBvOEojrWMSv01D6wjO2ot/f
XHR92vTpzA145tVxzL2+ORB50Ul7+tHM0YomaXrazJiRRONqTj/5G7va4/GtXvIuLC9kmB3UOSYo
m875bgAxdlfjbh24jOMUgCDtvFwhR56ccgfeTuTCp+ZHavZ6tw3gNVqBzdeS0qI53i1G2qil4wVg
BJzWvvTYxBJYAlxj/kT/jlG486MYk0NU/556Uk/N/IS+mQw372FTEQrH5GW21vy8mB1Ls8YEnJ+g
35PAaUc3pyuDIVnubX04kgz8GoEjqGlx4WN9rPn4ZPFti6jY1/lDgVoLdu7raiXvghyNyuxYz66N
gFsPkZSSZN7RhzYxjO6+IWbEZD6vgrw3j4g5+V3DXcvOH2OYc1LOeFth4OeOeqjWK26M1VEto/ci
gv5bRfMZzBFZAttaK6e3bKfkWGN3P3aQXfX2aa0DSCZXq1iCvvAeY109le4D3vn38xztm/4dFtLe
tOqnvDb2xMt8qKZyJS/lgiviDgcz2/EY5JI7XekfMB67j3DYs3BtiVFzTQuIjFkSX2ljWFxV93oB
vlf3twFxZhw/Ike8q5CwNa4Wtm1Qpyouy8Y9atTHrU7eFjt6gFB8IM7Ztz1lJ0Bi071QSHwOeRrj
KMhTIjBAcxOPw0TpsILHJQjhZP7oden3HG6ul1pordThaW68y+JdlYQlmm77ev1co+EwsoM2vRnJ
Hy15uVRVvUvH/gCLF6jR9NXn1LUfq9i/1yfkl9S6+EgwZZC8jOYLTOld4XzW5uxXrBuLGF1Gg66s
Bsh2aBuQmaLiQkYH8du9DSlaYv1ZRZ5d30Xrk979QgmkdgtUl7uYpIJyWE8gGUGTwMVB/hCtxWNO
XlFWi/oZo9zbtx7rOVoVfO5wLch89IzPI/u3aszv2wVZtupBtAuHobpE3kXvzj2c5ahANgD7am3w
XUC3jQ50rw3N/dKfO17oRimBnDsEe6TZTD+H2HpytuHSm3FAJBYZCdHF5Q65jnGYB+eYoEGMzcfN
+LUo43GZuifLXo69MLfiw80m+XtmcY4F6AT3C6eYq6vUYRV/YgPIJvq6tZ6vTdqu7AbfS7vAdT7M
rglc9Hq2PuKCp8NQyg+je9cbqKmsfqcxJm+6ExYV+LuDUQ1xN2r0kEQ3dlDHVhgO6vk1W0NVo9N3
m4cRTYehIRm1UNRtP6dGvy5VdzJYeBo26sKUa9Dl52UJW8s41InSYJZTuL7H7oDdNqe4GWbRUpNZ
6p66ughbcFBF2/zM7XdjMjA99OgFMf/ZEVvpVOqTbr1l0DIVuKjzdFJTrOiiz7q9eKKSRByhBq4c
7u9FR6x+1nSmP7OCFQ6/ByOiYQCts+xfo2Gfere+MNPv1O5VS1wGuH5X5PfazEYcLp+9hcn6NqQ4
8OQH/BD3aaqenOXTYvmVYBVokV4Tae5b6tGMYvuDkOUbMmjyrOp4N+DiUxISARvwyQTUVYAuFlZs
sBkPqwi6Uddnkhbov3GG4dKdiTdCsL8c4KjxjrEyRF6vdkelzRDlGGijVfW+zkfEfW2o4VqklhWg
fB+WynHUpo9hQ3WpO20hlMNkLxb3qqETlMkGz2iO3WpyOBf+5nG8EMxeepeo5j0ynOw8mg9Nkv9a
+pzgmXqALlI5r7kj3PsWhFWEGZv1b9IVCb5H82bqfJ/ReZu9+sXJx7OIoFD0/HkjOnYeoHtqWvag
vxKC5tvK0zYsiAKMO0JFTb9Ju2dTix86rPjZVZq/aw0XE+FhV1k8zFufXzHEPhp19jTOt1Ez9onx
Mtm/m6m66Ph5FPSoOrFPkyKWwvQ1NsS85txXKD9ingT2thWB7CVSRmagvP5hTBiLrPZH59p+Vubo
NFzlqOf5YzzdYyd5cQH69JIoXKd8SEwT5LMIamgKpeE9aPxR98PB6CCnnnko5JILjK1bauShzaXP
o/aBABdqIKuLrX7J3eFa63QgMG9/toP7s40IH9lqXLf76TyRpY3TkHvRCzoduqaNJa11wExUewKY
3mtRoX5swpXGMWjbpmocHzPzSGhwgOuzRf+IOWen49+EsPvnUIggoTjeZ+gR6QPIMo8tv+xs9QfM
MwhAY3RevCI6xw7/lq2Tg1qq6q7z4OIJ5JBrRIBTck6Scj3lFc6D9YqySFci5blzMQhQNry1mraL
v9l2OYZGgUBZ/ir2mzP6aoJ/yhXrRmXQWUgXFWcRfzSyvMjfqgWSpvi/SV2rl8ZYcTmXvzlb/9hp
PfkTlJKgxdHym+3kHMDuUpy9NtaFWN040BnXV3LL211uEzQfV69r5RVoQzFBMMi5fFXncTi6XbP4
WMI3J/Qdyn6ZiGHtmsE6yN/SaT1eR0NfhfIHLOxyKRCbc5yXrXx1Mgpar6jaWf6qIcjg9cx4LX/V
Qx62Kvg3DgedsNDOiN68Wkc/1sIUN6NaaEz37CjnY2bQUUQfa7T+7FU+PWYSgsrdIKM3+ufCLp8y
zNx5HbCtIveIhcF6BDeaY9Y5iN335kTwzFz8yq6a1j4mGZTkzG5Ce0K97tQTSVnWudaGoBKhCJPx
7DqbsQsWEygYVOs9g9UEspW+kc7I6viM/cZzgq0l7Asq6TILpubnms2ODxFgRm69haay/XE5acX/
0Krv80bYQLtT0Ko54gZMPXaE0WjrsYNPBAcI9XpcHEUacUBw+cGqhBMk8m93xcIdW5FiXoK0VoHj
kli4qAajjjS6c4+pEz21PZYZa7adp/o+Qu0ZKlAIKgWRdBbH4bCN51UvvycqCvvNRqJOrHzfk+M2
NnsXVTZqXgfmLIZqsACTLYFVqT167rzvsuqGAszLkvOkYwbr2PGHkziwWjs45Wafkjo34Irubndr
nn1Qc87eXD0apd0w4HropDoPehA1qgJU2LpggGeTmlTbuk4eLPjY6jxBOu/Zgjf2DRQTShhQNzZg
LG+VMUMY/GZ3Lic/mBRMreXXqALaGrl3Xdx73a4vjtI+1N7AY1Fv+K0YvtnDsOt02JiN04XFtgQt
ELNPCy9ceoa6roJudf9g97Lz2oyZ89QnxVNWujcVfyslt15z2PwtxkNxTTKnjjmSZfjrbO01pIqO
Ojyb7UPi/G74oXFj/gFd3i1IsLBqODLwvlRVGeiZhXdrroRLzEJiLtqDo6RHXTf2w8BeK18xVBrq
7dVCKNip7R+9G7jYDiF/Fb3d3OFMunLeGiYvdGzBR80SICsONNytCaWGfYDXYInuqnmvOQgPcD0f
lNWHR4lWujiw9Z52pU1nE03kpS8dg0n/tK3x1VCgPC5t8uJg/oQzx9nERgdRZqaFxBYXuPLFE1Kz
qr5LRx0bnORAtqB3U2xqBLau5g0dycPYPuJqnp2s1Vp3A+qCK0OGxPVs3d7YAxR+2+j2RVNIlNlK
xQ0HbUhDrbIDpSmTk6PDa9GrghCp+kVnkvThRj7VeAStJ29wBkrRHCINb895vd4kP3ITMIVib28R
Dv1EdyrTLooNE7ssd77Fc3RecU3fFVOHdDAnYRzKpb1PUKZ+tPDYTqWmxBe1MLAAbPM0LMSWtzSs
9jaP2Bx1bsE/ofPP+1JplLMBJ8lPmF13/Ro9b5Clw1hrCAEvu8u6ttGF+MyLBoLCzAb8zbrJCIdW
NS766HJuj20WsFybjom2Ytm1wd+ZXNPazbXzVlp19uBNLH1jdXhwDe9PnmgXchQXOMP051OaGlel
5FhMc/Nx1uiDiPucjpIYOxWTEXZVfJHXdNSDrEI2XBrdYTRNnZ0+3v55YUK5YMu8a4ZNP1DHHmv3
sDRevf8iRcs9ptuPR2XCO4GxoYYTr/xA1/1Y4UOIDX8DMgmzbovVPzhLEgDCQyovZQP5F4OHJKhB
AWz0VsZa69S0+aUXnAG5CJUEBsfzVQI+d8jpyCB3QE3F73YJoi4KUsIjmwHRYJfw9SdqXobWXoyD
LcSYLPBLP8u9j3kyaVMIdJ8Et2saUaH+KiVjPjc0f6vL6QtZU1P2CHGywsWetuicFiWvYY47l2cc
CwPeolpDs1db71D3/E0u7G+pGeg7yJSQAoYrLDpPwHNIV49d2r6WBKLHntIfWgWdtVK6L5JDKhfU
pMBSaXU38yUNFP9ICMslWWYVnDQr0Y/UauB38X2dIfqjV3mFI5L5RZ6V+LytLH+cbGYuJKouT/lx
8i+XJA1JV/jPolB+85oEcTeB8CBBJfmT9U1VQCKng/xcmV4pKK+XmzVYPHiCU06epignX7tpGFwl
q3SEHcBFYap3j5xPgFFfhAt5DxIN8cDmwqJ0BY2YBFU6nrxrKXDL3hFU+BQCDHQxnHDAjIqswQfO
Lt6wL0JqU/aPk9jxS6S/NtTjnCRdkM4na4zTEAPsQSAEKKTJ6+Tv4ausooTlmnWSm02BqTYasjAd
BVWOGdIBovejYs70z4I3FOvxh172oSRgOCihAEhVlnW4Y3gVL+GSnx0oqT64fYOnmfoQla6kWird
WvjgnAtlSsHJKRdNrUODMvfvkpHQj9rr1m/Yi7TlF0chFwBNioxnp9v9m5RRbNuTbWfbTUC08ivK
Xa3eNbie2Goo65NEAuKlfWYTYUsOzFzCPcyo/vKKxYbXhXNKRK4giEoGiNy2x3DrEeiTPygYoJJB
INEaogT9tesZYjz1IGU8kkKiQA6H9s56kMhT/GQ0xrTGU3x3tl4VhRW9ZKrKyy0565GzHeNyO9mK
idOsq9pwC/HMFoC0MlIDF0iYvm0lYFKFvu76SWH2G8vrMupYYQl4WYIdEgP70n0o26cdpRULL+Ub
5ixfbPuqywixUFh7V7R3UACzxtR9pfV4b1ucQTii/EYFy49jkP0I+tNEGWEQE9Gk2Cc5grwy1wIm
cnlSareagxIXFEkvkbLPSKhvqio5TcRhw6Us6SDETx0s48VKOyqg2K6ziZ72ghsj5YfMxHhK1it+
YqwABMYtEe2FYam1GGGRah+6sTF3GutpjCP5DEmDizRb1ySZEKLH5LlLZM/GRi+JW396I7ak8SWW
KOEvW60pBGU4KyghyrBz4/yYdqXOA8Nz2zFjhPI+LCOMmi79JouD7Ym2bmRP3Sk8dWp1XJPuN+nI
7g5rTCIk+nupH+kmkH0BsDVLedk2rGaKNr4k84oeC8XIXje8o7w9pIEwPkbwXb8OYUPH9M2dva/X
38JQclmcPjBi1qcezJU4j5HVa/G8s/rmsWuoRXof609bt1JlKNNfTBuJaeULmr3kKMEgb+l/j1tp
7QUKV3veN3W0vrkpdh59SSss+Gm5Q3I2Lh2ISVbUrkIYEc11D5GLnwlQAtyN5lNwb1Di48pQ5lNg
UlCEnOuraAqlmMJJ7A51R3rySG+spT1yPWBDcnE54ynyZtdhN9Q7fSgf+K7l3N+Se/nToxSJojXl
E6bDNgDzxAZZz6bfcW1+zLGt7Ivcu0kwJcvWp87Eo8bCQEoztrumbD40llaJ173XCXLcVAeht7Ts
EuXGMxkQyVE123jXx1i+qk1zaiGufRHUcV5h4O0D+X7LF0ylgzrptJzyGSKcddqJdmYqsjHo6P3G
WL85lQHaoJvfx9jOWTmXgAMNBlRfRzWeO0DKHV5nQtEmKeOyTMjHPCOjSI2QZaqudieZZwl8C390
GuFk4mwctw7pne0tKqEIDUZCEycOJXu5NwlIliK8qbCR0ghTEsOx3MBtG4LfhYw1r0oTZpqNbIpH
GGXudmw7bFgTMwkADHJ/xZVRSgcEDyEERfxoRCOfu6gehUhnmbTP2Xlpp44VQ2f9MrHs5UkYv3du
GlS2rZPy3fQ7E5YnW2VgxcTNu5222tWeMMXatxIbFqAR43LCKAGGxcotX6zQxTzl60GRr798CVUF
UVqu30t6lbKGgNlH4jDqLwFFOZnbroktFfSCZGXRqGQpj3hn8lguQkIWGT/KcQu7IU+/iPT4uOFa
VQa5YI6pk8fandeN6/lTAnQSBJblQpY8eV90VAQHo2vP8v6Xefxb0fCOlo2a5F4ZNjxb/aOyZ5Hx
R9c4DBDddNRGMLMwdBRkcQnLisPQtvRTAwMGBkb6x7YtWFFJCjc1ehkFi7Jl9b2QHXzr+3YniX/Y
sSJhqVjhIaCR5V8eSGpuH5vYO8uXJNEteBLodLjaKKFdLdp5FZhNLUBsidHjQtMelEcQlae0Tt9G
RY0CE0qnbBHynGSqPlFwhQJqFh/3q0gZ0EbmFduRCZuNA1bFPPAlTU0MP5pgeIqqfDgli6moCAJX
2cqcRwzxRHcuWbtzFb+n1vgpjxlZdbLBe1RhbnydPhC0BhCsfIN7VEC1FLC6ixdzRk465bvaPDvI
NuZcQftJjfS9oorKU03eQUllsIvkZxWzcpRnr7pYFHn7ji796T+HMb4z/tqnU5h1bFudbsYwHnGI
Iahkdv4dDdwe1xEl2EaPVbzQAgsppJWa15WRiSkfemNfbZj/Yr8jaqTTxwi4hUuzmfFnJQcaXsOu
irMzhndhZBcfE6KusOQ9brW1OsprlTXTGuRLdJIv+sQOjboJyRdVGCE8uPT6SpUjqhdkD8lu7Bbm
9iUeo38JYetp3OOc/iKJJpKDWNRs32wM2bTEis5EB7EbSUcvVLEqF4nQgdbMzhEBvO8aymXO9KcV
5bgsbZbgo0r1mjxdCmtg0XufC0WwpL65+Kbv4AL/drIsOahOCdMOnScuU2TlFBicx1YgT+etE/7N
6rJPUQ0PDrXGLPFilX0QtPae/l85yTcMLmdz0H+NDfSlOEpfDSU7aTjfnLMCP8/KMKu9fDIkR05K
yhLDo06JC4zluXZVnfkh65ODVNEK3s2GE/4u7bOnPk9ezNpfcEQPJSWG/BgU4GUUKogb9uka3beC
Jf7vdsGFAbFBTF9675BOxQvfNDpbpn2yrOVbv2UD7QAf0476N6JLdvrIdxccaGwk4a/Goam3ejh1
0JyV+pcxGMOjM0dCAUWVjF149ZUb3yHMP5AUW8AoTwcegt+SaiH9E+QFcaboyrKGPVOO1+k4H/UJ
WkAjRg3YvFcyjXn8BH1XasLkgyZtBCQDBS9NbU+o/baLlyL6wFSsXrstxGgDbKsb/0ieJ1HS6DMj
mO2GWiUEjqsPtsP2lNBroILOvq65c2txJw1rVQ/7pr7mq5oessz2e8GQEl/ZGBoULFgbyodyGOh0
49b5huWSHRKJvZfX2/TG1wmHZ3mmiZdE0hZll1TF38ytpoZpnYJ4/rt8MmRrIC+CbLQHMbXJN22t
rSc3sm3JCZJnG1s9NtP/YibpVvJpN/W7/JVoZQu/YgObTK125ISKDrKodWLTubniJFAZW7rFV8kG
a53hWSWVINNcSzKYukqFX9KNn0pNG7paggIajSHpz8TDRsQ9AATwCkMaFty6rwomFMDuaAb1WGwX
RdWv7bhWgWRrTh2wuC4uFnk+X/2DMi8umwPCydMMP8CJIcTLTYIO2mrayTdQ1vDMKdNDO3y1fX06
3pQ+6pEvIPnD1+TKgHe1s/IuEvojSTUx9ew1soCkbFvot0fMVKWKfNbsRyhU73U+XNkDfHHWgBvf
28gKIxxRC1etfVkdhrH7Ke+cXs5PxaIdDa11eE/pxSQlVMiSvK02ET8Yf2RfJcuO7COywfZ8uxru
6h7gYQUgFywqyc3d1h67BqyppWBRikss1KZwjaovMplkYQ/YSnq92l7kXCsfeHmAVXX84MbNIbLU
1xQT8z0ek+LtnzdGmyVe9P1SmF8FYYZuGw3V4aVdiCHvxPOTizGUDWyYG2UYTQZ0sww6Tdqrb3Pk
fspTA6kWtuE4GRMIVB7k5C6J6pFaPkRe9X2rEAKkw+A9AIPE0AglkVst413UbLfUHp545DFqVz47
oTVWGR7lfVxzG/0EJjDTeqFTUfZyyI8mh44a2rm8dukcjPWISz2lZhwV/GEqVlhadZAPhihNjdZF
Zx2HaSNZ33E7pJagYTyORvJYiblIL3qV3Iz8Ir/qrLjfjCJ7tZM+2asN6Jn8u+qsUM+jhaFUJzSJ
S8+PkXd6GtTPTsECemRnLUu//M9k4dC5Zs7OrnGr4LMpioJ39GS+K9lFmdX2LAcsaykQ16Zhtql6
EBG0QecFXULqZE0KpygV8maJf8nELLAIZQVe3ekM5tWZ8XO5bNtXuVB11BNgHV+yUFlYxrWo2UPk
In/sBpunOqm2dpYXTraS64hDQqQ2gB+6uRdolfy2MdZ19AoD8KyovbhqVXuoJ1e1NLVrrmcoUCyu
f8yRbcGZcKmXUb2sgTI9k3uMNKeossNgTdgsTs23eGraC0ZkT+6mYl8mWw8mSuaWsd/VqQRiaDVl
HZcPvfx8mdXEtIkMKG5usotK+vcI/2NvZRlemSMTjvkn3vKPtoi0p3QO48UjzkpMUZZdPy5bdi5c
G2q5sIiZYSkx5iEIzDuz52AtyNCgcbAhTgHLR8a+HfX0gHPzgCk6dr/DxzYUsBrsrQHlHnw1gdy5
xAAbbvMkde6MCvPFKliuyptlK9BltJ6UBFGnJet0zJhJJ8+9z03nJs9bFH2M/VKUgdx4NgsS7Yxv
rZm+JIRJJKp1kWVczszOmkKaT6EWyPJRO3p5cJINl1Imk9zlW+CBFIMmkpxnsefBa/DRwgUzKCoV
PKDhnLRN+lymoaUFY+fkNfek7k27OuOMMQ5DhQTUaV6TSrMOpZaGycRPjkdWPuTZXGQ/5rjT2fVY
7VtwOBb68qNilAg0pv6JgJtn1lRcGmagIhqj+0FQvtq8OXrGhIoWgKpsq/6UsRrbOIvxYSOApYCe
pOOyeqiMzfZHfHUjAz9oS0vGUMPhKnAwEfJtXH4seAXk/I1F0JV0YDOQqeFODVoRlny6Y5cH3ekf
iqaNAoDjH8piOkGvs+mvnGPl0oeVc/YziqLZR+z74VjYsVZ6eZ7gwIwt1jP4dlfB2F0QpF0YuSh3
bhb5IKX3cQ35WiHcIckz4Fm8mDvc2JJ4iMPM4PVSbGv0NXMcfaJft2wkYNp1OnyzW+zQx5Yoy4Ik
nPysd+yAi3ECs0YENSp5zHIXyrXhxhd3Jb5hxhLiyY1tAoe37s88rxEEAPwx5j69JLG7y9ceh5xR
OViOe9jSBRDLwPNe50nck0uxjwesI3R8M0hPY5rJm+tUC4+kvHnoS6/Zj3rjHjIii2Z1uEUGcTVW
RJZaYz2iMSkZ/NkuEaqj7wcGDF9bKZPJcucmZMdop7ZrS38lEsOueaqnxHjmfYj7zyGtfiUdb8mk
LeYF6+eHYWnft0hVD9OMRYD8R8MGpsZSEk6LUgdVMj+wYWJhPRqf2wrHMG8231CW9hQ5akCUEjw7
mKr26GAamHBr+xKTLa5MhbZ2xhUi1scTCSFBmTQiJM16sE33ubcaB03tGu828PFhmt/avrxWFssh
3YHF3+vKe+PEuEFZzXLo0CUmjjt+d732hxf3TdA5FfQmnJHjDYa0PubYHmRjcew9fQQhtCJQN1YO
BryTuU6wLcVCiWxb6laiP+S4c+4MI4HgG610lviqONhfu0uDzlzMc8BPPzD6fgQShw24ooep+vIZ
6dpvVKd+4SGu7/Lu0rlJevBgJaPgmYud2xev7TJOzAvZsouGS1JO7AtHD7jZIoBgCLPbsGDEkjFn
H4zMzI9JJ/5cmxoCIwmzDAtC/jABDJqCcMJDm7fMxQfDhhVuY/eqsGfdZkxAuvrdBNIJ4OkF0O5Y
dHn/x9yZLMmNbNv1XzTHM4fDAQcGT4Po+yb75ARGJkn0fY+v1wqWJKtbZnp3JnuTMLJYTEYgAHc/
5+y99rMV/NSIKU5lbCEfdMejHhrvrZPfvcr6aY+etQlJSozEKM8RBjs5++HlDaXxfPQxRzZYh8A9
0dqydLFqXWpv9PGIDChcEsbtqI324Uj9NmtJNKAOnzumAABb8B3onqtvSrFCXeYB55jeOrPWa/LN
mfNZxV6VMSgS2GdDbfaLqTL7swl6YMCTBIN74cYhQnxP5Sddqo+RHs4x73EDtw0jEoB907Lx4y8v
NaK9ylr3oK3h2s0DdH9OUQhCKDmG4ntWymApK9p4ImGwHBa/Ez2mWBq6Pb2x+DhWPR8jItm4mjBY
kl1Lo9OZ4UO4D2A2Wq1HVVBk4E15fjE/JuJUWK6FnNNe08UAn2t3b/5Y2dsGfvUW3NwaWpB/eiR3
KGD/+0GXpPREW0shvXVsTGqZL8n/kGGw7dyhOcf06I3Gmg6OzsjWKJjcE43uH2o3x9nDXcjihsYi
OTYRoeOYuuQm83pUPDYXovQCcL3EnSMsoDLSMNb/6KL//8Al/86W/J/n583LH7zk1//BTf4FmPy/
v/3vQZ+UD57D/xs/+dJRnP4rfvLP3/iLP2ma/2F7riQswJG2y6EAV9Rf/ElAklLhs3eZ44kHmBKD
xf/mT1r8mQLSp00beKXnCP5SU3C6/M//YYn/kEqoh8NBcRS1yWL8B2/yv+JPmg/v098U7ujboVzi
3zA1BgMbR+G/6vdr22BtQnoMogrJCljs6ShM5yOM0DQHmJHWuX0FxR0cXLd+KhC2LrPIdk+hId/I
l4JAQyTQv/EUmP/wFPCe+MDUZhjJhMsQ7R9uB9lEswg7qyQ8on01DUufDRnGa1uM6baoRLV1y44A
Jncc7zMi3W3nGP6/yS/8h4kE58jDcIEB0xTKAh/6j8syh0nh04dkNhDS+7Rw2tBWVsckpBClXA2X
TdJg7VL659/unNtfF/5feKDQQP7xjUiYTFLQA+B7saRl/8P/WdjNxHjE+SJJ4E5eYrLqAgFwAAzk
tvMeEjcnOWWmNT0pZV79YHKuatuiY1kO82Dy5kzvUBqyZd9qv/l0LJ1R+AAOOGO5cEhWDddtW3T2
NR4tIhTcbN+TsLDQHRDLvpv3gwvWnX4R+AJ49hZeQmkJ48jJ405SK3lGZkt8Ho0dUgg/O1QvSRfP
0J4mcVAZIMkuhHMw9IWB/il6FZRhuz7V+LrJHVjkzS6I013pt+a7KRzB2WO0DzDrJy0RGdmIjDr1
GUXSvzK0aTdO9Ei998f9zFh/NRbecDS7/B0N+lHPwlzEZTzc2RmZKJOD45MkJLt6WXtyekZX0i5G
lJzfSXRZhq6xpJwOP5Fnyw1rLmUMP7EquheURc5aFW+9Fd0zy5dHCIkJrIQco0Pq7SGAA/wg2e/q
aee5ELW7Tipdbu027vftPKkVhP7hyajHY+aRNpMSdxTmA8eTnJBC+qDtgR59gr8DyRzVW7rQ6GG6
0dyGD31FK74P1JALdHgrF8nlHq8bvRkh+qscnd8KOBdwo/k7s8eCpmTMLH/v1+ZT7DjGoYdNVZOt
s80kIR1oP24mip209TaBsJHVjM2nGxfnwGyNPZNT8itpVu7LyV1PyIwz2756diVuQLqrc9abBzvJ
94oUl51EkL20/Sa6K9RspiZpebwPqJ1PdubBI5S31BxGUpaiZNfkakWbjUkZ7/WlR1t3KYf5tcmb
+aXtcW2McfVD+j3yIlUdoCcWfEF2sCmSYsm57uEHSfD20NiodTCAScD4kZfVviwRUtmcQQMquP2U
QiJxnaNdyk1nt+ENxSXZrX5MtEu8i2SXn0kToiAi96khwbPuSd42I9Q+EEHMNf7YbdmQh1fYQ76s
Jvezt8jDaHqvPVW9uat8FNtKJugSlYDBk06LoZl/lGFfvDZjzbxtSPvVHKTkPTLCekCsVAyscYyN
Y2Eyo4Wsu7axMexyJ8nfSU3LH8gLjhXuSNAOjYeS+T0nNULjau9QK5S+rTeb15nWkhXfoaCa2xjF
WQUAQ6QXBKIkog5UrtmsxI3Ay0+ic6ikhQtVI3URoWFdtaL6DVqZu5vVL5N8yCsUbtwFcbeveuwH
vk1tMzEexzgBRcjs33plxDAVy2xLzM89io3sYkQNQYDWSyZkiQzde0C+/NU4dgi6o4SrlsY7Ap5h
VmvnJyPD1CJTivb9uCxK+9iZFZgMkW5kb7X7sJX7jOBNL9XBJig7uuIVogSekqXXEjA1J2Ilaenu
Q/9X75XtwZ3cG2vqyDnWj9cqNi4yBhfnt4yqE9Mp0OAS1KWc9ARv9LdhOD6qJSIH+5AkwaYW4lk1
05s1B19WLBWI4+EUmfawtCfj3QkcNJL53dM5He25s++JN3/vIEVve6/Hd9JppGyD+Y5B5xw0Bjl/
fcfzlXvecsy8iyF9YzPaiPViq38DZ/ycoY5cTF6Qrjt7spjOeQ/8hPNc6rk6PeTbpa4ug8XHocHS
XlzWDVMxBlN8/tA4hBbfTlml1Kc0Ay82bSm6a946Te23fPIQ1fPtPHmRrK4EP/A8GwxVc4aCcS42
bTRmtyHMstsMFHfjlVNLPyM0Lq31s8WDcgntnqrYifaO77wa1ElNr1a9HU0HrBv92vWcFu5g+ztR
Sl/M7FrgETtabsLZtq63Y0xITD++Z3jd0qYfj1ZX66WwDHRwbTxunAdvlqz0R2JjRimUmpTA0s4+
WvsX6X7R69B84e0Q55IQjEVb5QSJevanrGPOvfB74rhMSYNLXzt/dsGe6i0S6X7dcu8fx5B0LUVz
f1mwQyH/KLt15SBRQADBTAJ0fd3nzREjFr3WpMPxg0GkTL9pFOwYqcNgkWXmR5djc+lDmCZOWfon
2w2XdW7la8t65A3qkoaBIl5GxfINbzShL4I5d068aL+Prck5S8avjauGg0fS8MIh3OTe0e+lqjOs
1Txz2kdGnkQ4kAxH+fvRreVexla1kFVd3HJskIShWxgLCrtg6IKs1OvRn2d+uOld9ss6pDWvKg77
CXLyI8GI/MTEIORJup8p5/i1ENRPVsn2Z3j0MLNNpAvzYnQHP/bLjdMW5uIxIwaAZGw8CA/og/ON
zNGtEvwx2bgDlDus2fS8uLxFodtdsU4p8pw2vKd6ZcQif0NW9Erccnd1SfbbmCmtL5xFmYrTbz4L
IkMQx90g1f3mTnV1hnfp8ggQq9FVtTh7yntmDKbPshC/YcEYr1Gt5MltBXoz8ylBQnPLHi9hT5RR
ERHmM9lyFQ4hvMuqf+k843PqMGYZnG9Xugp/Ba2iuEqpmQez+THXA73GuacyApi5CRJyT+te7lMX
0bRBnMqeKhYNTLnBadCv5eivkBlGW8QI74Hlbn0jKS7ZbBeXoh1R8c7eBdcW9XxsOj+mQSw70jt+
BYPzNifN74IAod3s6un452Wamw224eZQhk50cLrqbNI4PagBNUDTuABSiNfLBoIXe7NbO5F6Tasx
fMZ/vup7WqdZGtItnYYBa7eLIt+u9laJaigBFHZFkNFcbTmmZzHLbXyx6Qps6hpMEmL9/BJMF/Qv
7qaPUm9Tc14hMsqTuB2YM5UsJ7ElBDGw5Y+Qb2eedHCsDf9UVQosHBjMXvbIqP38UhsPO6qUAEDK
ID8mDZQAE/gjp3TRk5ZLzCdbkq+kvZvmb+ZU6SNoM4jPitS9NnB/0pRK71luNAcr4etjFxt3bqqb
na7TN09x6Pnu0u/bSWGUpxnXr2/Qy4ir5pxkMlyODQdIGuUZAYHtPrcMTgGGs6rhiCwVLSZOjQni
dTKj72luDWdhCtpzNgSxkbc2q2xa50xn+KgpQuao22qrrC45GttV18KRNJ3MORCXAeMiHvoPkttb
wBvaOWYOvJ601wG6eYQjOu76V+kzYw7HsjyhgEVTZVXvj4yfjw6nL04yRpFxqIDrWtmwdYID4Xf+
L8OmP5Q3oflq+rSTCG1e20E1X13arwtLieQnCzZSITF+L0DkrPLIj3lCLUb+avB3VYmYxHTzV0V/
66mOUUp4iVz2SeevE38qzmlYFueuQ+gSGhPOD0W8X1n/Tvp2OiqzvMHPMLamE9Fhg3X+mJB/oeYk
qC0Mmo0fcsF72B2iZS5t6Q6xsN99twv4OQSMPk+Jl99V/xDKkSfgqSa8Omo6+vaUv8dhcUhbszmT
oLgfizY6CCdyOH4ra+u2Feo/uz3Q9R2aYzpWYiFTO3qnSbiI/dx8VdIBodWKo7S6+VhwR6+UOWer
xhfxPUSJDAzkRNeOYC8XelLswU5OgN2iirfvznxuivFuzERC42XCb2e5DsMF9aN1Jnp7aehvfMCq
r3lWfwVBVv6kmbZJ9W4azfyZh3xcdXNp0rDuLSZ67WYcHJc4J6BplSqO44eDNvWsIi9+Vg/auUqf
bEPLvV/hsKz9Rh9yYbAGW9HONiaUyWPIMisQ/5PuNO9EBYF2Dui1J36nLg/rFw+n5tDrkDhgFuWZ
Cv5m9RCmXRrkcwr61jHJvsynZ9mO1ol0KxOVObYpwvdsenORte6zIOEjMCXpaRIz14cVEs7vTuZX
x54MPM5GW2La5MbQAdOmPsy2Rpf+8MmiPAh8kdZAWmjgAymPuKEhvLbMszuj2fBemmWE8OGJDIXn
JiffLqyGNfUq+UPatg7SJkaznQcA3RVCyLLMuhN1/5oxc/4Z8xSxEaFOx92tHs4peS1LmqPQC6/h
wDZOi1i3xKbCDsWE7abofroxIJYy+BpEEu5nwE785PAXIk3nqdR6WzScAOPJyTZukmCYjHrrUE6A
Y0vDO1QNOD7yry7CbcuXAn6QqC5AZMJzliZvWV8R1DzOCvSQ5vZG3iQMuP2DbeyqocdSYlnn0VXv
bm9YYJtFefQrEoCbjI5o1gl33ZvRxdZDTWezeqW5Zxx7qeNVO5LkNKJbrAv/2TXaN5ucTEzkNsOm
CEbS6JWfBXbVbTOQXTDieVu6cx9vHtlPNzelXrRB+jZF66yZiEW3Cp4N/g1y5MBenROrdC+yJ0AT
7TPCfIAGJyciPYcpKxegCMdDb0/NJslqHiizK4n/0TYE6/kZtfQhhA94MNppN0RucK1mGZwIjv2o
Jzu9SDP7At+S7yqtcYKpuUbNa+nrlOZgmUC0LR0ZfknGIz+Y3uULNB0srJnakyHs3oO6PQ1aZafa
s1459VWk2XGe4TB+LCl2NF2gE8pEchtdAjWTpD782ZyyUHA8sdLgMNfhQQcyvdW9mu4Fig07cX6m
OozvWUX0Udk8JsZGx3Rlfph4kbNYrK0BTnC5pfU5rQkT91edL22YS7a9zZGTjRSkP2J2O+zIbtb1
L4RaJOs4isbTaENSm1R0T1vijYP4F8EhzbrzQKKybcVHr730gD72yI37rYzK6eG+AIvQJNbNjMtw
H7jWZzQXwyF3M55qKsBFXZnl2Uu68lozY187D/cznXcuTB5eBMqp50HN5CAZEVoh7Oeh6uKzp4sP
3yAIvfGRjCum4K3qg2PH2GxXPiDUBaYOo6uMQ2B1MGSCEemutumKnEsbP4Vfmt/aYHhSdpNcnND9
zOesPhU9y2Y3TSGDpJibdUrF2WkQmKgx2jpFtcOh5GAsA+/SI0E6tXN+7Mit2g+Pt5I1492sgMMG
HOPqoSNpJJnFQQhGfw9x66GIRP4+UNegfEeT6tMcsZIiP9aqhRvXC/u7puVvNnJvsu+8ZAQygevD
7qF9VX50aP70B3uX+JIGajk76/VF5a591Kh5GNtWuzRW/qVNenvfD2gnOQ1/Fi7TxCYmW5tBtXlM
rW5akWTvbyxsnJ67MwNjfnFoQj2C58ML7f/t3KBNFQ2oJ3SNir9nOyfV9s6piBGkODsVyPBS0vHD
UIgale+6+tPA2gzAPZboi8VaNG26nn1M4R369lLCUncN46lM5bx0jCk6uIE/bto88M9Fg+BWhsM1
SxIGbHzKDfdNuWCS4R0NB1d4RYW+CW0oUJl0Lo5qgaMR9rYuELpRW4HJnOn4yDaTFzIxPn1hdUgp
W3qjXX1uMGzBZ7KyD4vs2nVjojj01VivoDMwutBMYt0cvDwwSeNcd3kP0TGp1jaYnf0c0VciIJGO
m9QnZwAW6zX4sxmoFddcV8W1D0k5MyTwx7kjELR1zrZbGud4JKU6VqBAHGb3oQMDymCSLysz3abV
MB9KeyMaQqaMQfh4JdWb6/TcPKNf3ObxGzDDpz6mWNfaeZ0osM+xbvVZhMnRE5XYucmgjm2m9332
ePRdZ8ICCvSMKVj1DPzqGg1JSjfDid6dnLbSVEwuzHacgila9HWf1LcMIRrzPnt6qed8iY6KmNv4
F9UllDqRXWvfxH2klPuOaGvJ1HhtpVG4wsaM8syFpcCxiyDspHquBTwry0VuGD4wPSij9XsX8c9r
Hyd3WpuCuLIeuK5M0cIGFjE5nvnamC2BIGaSHtPSNRYJwkNkuR51utlYy0I+3mo3yk1tl9k6GbNv
+J+cpyL8INbAP5E48Zahy1hbzlMrMOAHsY9ub1pZUx2+B9BbrLmwl/EAWiXmbj4QulZgEfWdZYIC
eC/8pzggtrntwuqpa5gQG34R7Bwsd0hdgvfBq+ET2OUeh3h+JB1kjRx/OeRN9Cba4XdfThcC8ogF
PpeGFd3qxwu8/y90OObWA5R4MjPyURL/HIUOURZMi7HQhFvFHHqXAf9aVrL8sLqWDlps2zt9bIVt
nysVO+dy/lU9PAhGMR9sHvM1rdEJeFFzi3EAHXsAMZwaziQRkk890wwopnhXywczm6nSTidBfq3w
res0s/Zzk5mHTDbvVa+8FfLjlHWrKN6wHG7Lh5TVopV8ZCUbnwrbuRVTFT3S9r6ZvlUeO1U/ydQK
njRt64JCgQQnwqy6rr3JOcV6XD0s8nnxbM/Io0eX6hj08gk8QcxKUIQM2U9swRNSWfGUdNrd0VX9
zYHde9J6JAh1Nl8QtVZLhMzJva8X3azjrWWoftEl7nwMvXGJt25l9jOtN6MfT+asmktGH3kZPTrg
ynXCXdxoQg2iCqW4VVXPluRcXnrRE17UQwL6/GL0dkhO8i2mH4+CMdTbjJC326DyfcOUkKaQNFbK
GKa1HYmIgw1Wiu7Rucs1nW41NQXstrJbmkOJN8dXNeigNl4T5BEdIWHqe9PB1W0gDNK8sdSpKOVz
kkfOq66QcghOoZb/4B+qTL2QsettSKmijTzFeF5m80i1EiI11scaP+dGdBWezC7mBN0qgZ7LRWtg
436KQTbMg0hfzbbq91EWvqVAHxcujJ9VSEkHxXeeKF66LaXvObfjvRpcn6dL0BXMB9gkrb3tTQOt
DAZM23F6uCyorFjmz8WsfVYxe+8lSM0mid1gruqIRRnkTZWIpSc6f68awIui7jjy6dcgJBjPjOoR
p57/OVDxrIO682i3LNqsySGqqnWfz83SqktkZBJlhhl8c10DeWPKghz5wz6ssktviBPQi6q2rkWO
SV22wbjW4gDFDy2INMQCyAr6IZFsSjWS8E4b4RhF4a9+/XiVQQ/0xOVapKg5m3RJvssXYrKTh68i
SMmCQX2Bl+xq5wCyPfGVYlY8GxlG/MSiQWQPykCVXhxyP3wqnfiTyW206YKn3vc4j3MYWpV5u6vm
nJLE43iQ/fTJMseluivCyD04abzsdRpsXQtXewxMpraPsieAZDJJ1XJm5BOkkzEWs9/mxzgllcDw
ogIoHRCwiolYk+2HvDg4YlDfSuwCjK+aHflzi0QP2TbCSrAk6PbaEfR8DIvbUAz7NCnHHeajoQqm
17kup1VvDhiTJ+wUBWKsKOQCG/KqGT5g32X0xTipk1xdv2hpbvYBEa62ufdGo15VxKrvogfUkMHI
lZaGIJyrQS4YNHcWgXyFowqV76fdzXCawj9D82E6NbhcF6xtCTDCQxo9ojz6yNiYyn83KnliOcc+
ABAqq/AtKdAecRoTcY3CwuDozjpyyarBP05+8UAD0u2d8mFvVtOK0Xxdf+8QREJZxH2ltAEFxuH5
Yzvh6rDlEyS/iahjN27flLtQNm8wCYq97dJfb4qziAsb6jM6MIDLpREie8CCYwuS4zuoL4soTeml
0zwtGlrrNsP3RUizXaKYX0NbYBanTXAoKG1LaZ7b4D3rk+eQ+2ZT1uiRhrm74GxgjNPQsIfsw9Gh
jBmO5HzXaK8zjB7wSosnwsiuhLHgsDXOo5MhuIs2qiWLNZyf0opA0L7Pv2hvCXhLzmdbYpYv7Hjr
TfSX45aGGvHzdsVU0JVvCs7Awcj0a2+xPWY58yLGCvzsqbXAAhGPOk7Dt6lDImHWnobxiw9A9+oU
1r8c4jwPccUjaIAmWCF/Q9hFAXvyxDfgRdYxycR1ZLIXzVF2hTT6aef1NrckFMc5+pT9rA5+E1yK
zoBuVPhrApDFznLZPTo0U5se4EhGKs+qEOFqhgC7cM0p3owYHNMo2oR15B6DKshIcE3rNdccaFAB
W6QnM6VoCoYBllSL9MFdsWnFr9rgOfbCDH9Pf3bGrl3lTlZAWiN8narAxwks6YF1Yo/HJTjijMdq
I+ddYUwfYfdouJnjpuv9aIs+LFnQFXchmlV8efWxRTKCxzbH5pqOa3sUHOwyQFttZsz7qFO/8RIM
AEXS4LWn9StmdgdzMrcRSJsgso+26KBV5NUneGjrMCUw5cLB1qsyrNLDXAY3DzNTVq6VTRQLeUQX
s7LkneSXpW2VOz/J22sPbs1Qtdi7gkUXzjoNLymXVow1o+nDc1eFMDwSmB6yI+sCVT3lACCodNUU
nO2dnNldwx5O+LsJYt7Ep1LVL1Orvfvj2G8W2jyCTnjtLPvFThn3s505i9aSyVpU9U2UU7dHtKwJ
JJ7vzRzmJ9x+4bJAK+o008UrpX+eGh09Rz7kfroVTfw0RH20cWASNGPAACJYlVYgVubIQ4n2qNzX
Y/FVBsFJOSMSuzkInqrq7qEoN3XuPrdJ9pGp9pnNHUiaChh3osSLJrzsSTZ8TnFXE8HF+SpQxsgT
258xSOWmQ87i4IL4IiqHAL/VbKmEVPSwWTqPmjZeR2P0m6fPQjJoX2qeCx7YyWM+m93iCcVby44D
8xKviakFBX0TPTmxQVdgcC5FDdCtp+sO5qeOV1kR0td9oIBtwt7XETbk9egMEQeW8EPZLWRxxx5R
0yfU+VV1m0xGEWWItWpI13mOtIfoeJKsccCinK01R+Q8WwUhG6JnsPcPjnjxHEj4KVTl2XvYE5Vx
d8OOqxzwVdRevaQGqan+c8R+qEE7la0K0+vXLOjDJqzaryRz0EySNPEG2G66FUb1c0gZIcT9sMEs
/Tgd9CxwILA9f6+nvNwN5bQsfa6aamabxSWTK1cY+/Dd99XbEFhwDqbqc9aufM50tvJlFX9nHE5n
z1kKyDpLEJbdYs7SMxs4ofdm+43vHT63EbTnJrCXcszGEzUZC7rfRiRA+RjIZUyEdQ9sIfPGixG2
yUJ4yQyHCV3EwJ4H2H2u4BOumUP+cINR7IgcWJZBaV/zJFMUmnKvk/Q974V1c7rWPJRD9MPCcZX1
EBAdlr2lDuYfQSLWNtattdfKN9dsW+5Mcs0hGZGmYLTHxE9w0vuP6aw0TsXjRaCWIHcKrX1Lkgb4
AARX1MTLaByrjVnBE4nDCOW3UNMaFqAEgl8+BxK4yZTJ+e4ABJIzstZHAI9UCAS0EvvQ9faTb2oe
EI/2bBIkp7ATF1OY9yrx9dHWtjzALP/JHp2uq55SyxPOq7RSc9Uh9VkYjzUncRl5xj2sLBnH93ES
HOxJStgCi4MvOQ/rVMc/gxTIkitp8iTpfMutYNUTh7DwZfwSWTB3jPngddVzZqD7z/3UPnVT+ZUV
nHMyoyavsuIAOL7Fho0t2T5DFUQb6k4je2CBQLpgwFKnaoNE4VlDTTtpz3mRjA4ziTlXm6LdeKwz
QOIDoHyF1S3dwDqgpTPo9ir/JSjqnYyy75XOqrsuxXglqYvBWulXbzlqStnonIO1nd86r4kPJqkP
yyDyb05diNdadx9tmKQ/dTpe04JTTtbCbvYKn94kSoTDn1/9eSFLkewfhIUMyIdMrvWIlAInWHt0
erPe4cBMzmnV4AACwnqZHBL0LDoB1JNAo3oaJMwjslVaQKUri8w/AKxoFz5Z8vsua+dX/g9qPzzX
f343ROHr1Kp9QDv0OLiZeOWfe9d5DRSugMEGbLddgvjTaD2VQ4BWAfurb81sx9xg2vpe0L+lcXiG
5zj+KNB+L5pkqm7aM5DyjNkSnTTpJKgxfxSPlwhFzErNozyWUvU3WQGKF8T2kqyEltaX+TVoMKWO
JRRjRBAmxtYkfPan8Vg2UX4Y+lrjEHj8MgQ7js6yyta9prTCYOhiZ0/lcs4NAhGTWE+0F315lnZh
nXXXHwx0JIfRik7KU8Mtb1K9L72aEBav8987qqhlO6bWAQMGZzwGvqgTHEBVjFmYo9nXSthfRZoG
H3E5o/cif3fTWlPwwfLyiK8z6Ri1XrZURPEeJvub2+nwox3QKvsu++Of30YaLIY9RdXeEbXzlETO
UfmUYHUdP1tOrG6GM75brRF/KK8QWzoqBqCYMf4wHv9GZLD5Uz/tjJY5p6ZxJfo4+/BjYM54IWBB
ajP9cNw4wHyeJocMrbPIC/6LXA46G15Hjc2nrTU1D1qij0i37roJGn9VFjihdDyNq3Zw756Q9UeS
+DcMN+FTbsEBNNv4jVJdHmJiwcggke3RHgazXCR2hEaj6PVHPiUTYqIHKpOahsjUC5YMuS5GljMG
4fZNuS6OwaqdV7Mx2bcQgXZlT/JYda7NAKVQi7D1bASs5bRNxvHi2ekN53ezRS12NpuG6UOEQxfj
psW8sKiWfRQ+PCTGRcPYINiTlyxRPYf5GTV+znyNcPtzNFQjEwVzvHJjPqLRsSk3TDxz4k037mAl
SyPwrqM5kuyVIZdHE32arGTBgiquvaxH0j3KztgjmHk3ZC2utePoxQwqCuZddJoig9NfT5xB+cBC
RjLJb3+9NNq9Ti5uJtzhTKVyon0ljVjrUMWu3DFWZWiRedew8qKjVeiTRYSGp586wxHH3g/xs0K0
26iB3oCl6nbRCILCHIaTFBZLcrpovxcpneeaPTmom36jA8u8/nmROpRXw6meoVEjYId2OrAXADUu
o20dTMOl8pgP1nGDloZ5Y+JZxSkV6LtcCibTy7LLQLbeLsyrhoErcqx+W/sID/IC6ZcYLXlN54li
3KTGnYqb0NFTGyvr+udl7pzXgQxbjvMx4MV3rkN6sWO/AJQ2F9e0NGu48sa0wGI66OSLVbq9Di+B
9n/PMYMdV5Ar60D0sGjqLZRlC5wYD1xmyxNWMhwxisDcApqI/h2V/4+y9F+Up8rxpI3OkpA6W+Dm
RAf5N3K0o0VeFq7HUpdYL0VZNHv4yoi76BYt+ZD9wWmr36nfZ+ei1daBabJmBSJkBkyveWigOb1i
lcRbUsCJVBUKjjpEDzcQwNtdgyQjlrn0z6NsxmuXpJfGD4HHh9YNuzSODhJ438KG0lal8TcNgenQ
qJ9J06rdg+S7qQzwfoSAJ2Rxl9bOcTMgFIHRrhohbhzysvUfu7BZGEQlD221c3qrhuPOOqV7036b
XMtfVoWe9+Yb0n29IHKwPHAEGmkEtQVgDfHNR+HfhWK8sSayXZMXSHLNeItUscvMeZfL0Nj5wTeT
O9Dryp9oOeMt0YZHNTvxU+xa7m7K6WlNb9T1+hB56knEBlwJpiB799pXkwHeVOB/D9F+MurAQtHM
XyBemmeYuajjWMT/pNKQvxmcpRH0i1h4tzYPw2XYFgwxJ2Onhj49BrCR1igtuLZzHN4rqyBMlj7s
RgRT+TLUkBhn7v6F52XB9b8WxHr/CJWQkum+a/NpkDoy3ZQoof9+m6QqCAvAuSgyI+dadqK4aMM9
xfiniCpEOyTyU9ujJoVLb7n+dI8yVtD6UZBHyCp0iH+WyX5NOWTxBznS/SkzvhmmHx3Shswqh5zv
Y99wjEvI2aMYyeJl2TsAlgMLM1+bFif8IOkq/V/sncly48iapV+lrPZIA+BwDIvakARniqKmkGID
0xSYR8f89P1BN6uqb7fdRe1rQ2NkpBSUCDrcz3/OdxTtjlnYncO4s8mJKzjSdUcOIEOUd1xcMwmq
ti1uY5F+ZknNibF/crM+2CcTRlAz8JKTU5rRwTCIxIbizzhr+OfiiGqlNv1w9ck5O4SFwTUY9FKq
Ja4gynhfjHLLyBrvcYiMP90GMSMXgdu0tRaTRJG7+6JXl9y4nwOtfmt4Czm+lxkd4oguwihJDiNJ
t0Y53PQyfSuNil7jVO06Dtmz6oOdpYOVC9n6pZlw/QAjxKogGHOqCv1WuBQBcdIUKONdwfmpct/i
tLvFavFSkftf8vFqa59ozUXHhwMC9jYnf/cPT/j/Zg5KJlbN9PAdxmXx7//2XbQwwA5f//HvpoUr
/l9nDp7D9+Lr/f/7gn9EDoT8S8dCzz3e9ZCMjMVCPnyrlu/q/cVqa1oY2m3Xs/7vyIH112J65xMm
pbC4q3qsx39HDjTjLwvvMfl3GghsR/AZ/R9EDkzSBXxm/3vpdw1We8IQwsYra7ie+H+XfmfmJWRJ
8ABsHLA3+8zDDDC8KfNvDdnHV1ZcbYMM82reeZ+O6Ahpm9UvqlXlC0GcE7n6Ry2p9nKu38xQkrOz
r45wP2Zd7OGABCtDcw9A/TmAC/KF3OifRH+M5+q5riZyk1P+PrDQY2VDQMxvZp09ZS2+YYseUD9k
zkxM8B05ktM4FXW6bv5JZ0KdXtOd+pIyo/ozy+OXquBUHbFtXcvWuAxT4tKLXX31PX61miNm/kGE
o2anxy3CZttNIGr4LBotpoLMpA281R+GJrohOlDTxMAFL37L/10+mPhwYmPsGFyNDzSoOFsg1FbX
fpQqwY9hZhdvgT/mXnhL8tp6FYVGV+ua44T0tVFQwgXsEn2t8aNYW9J30QzwSNtm8hms5mvttls9
075rvpYzj3HGaM+wz0VS9QStdoIhc6YzRfV0idJhYXVvwoKhiDrINkTqLuHk2ZqHAhgSdIyN6LfZ
zZ9GPePJnpCHbfcXXU8E24b21qVts4mahuCUZ+BUa9WXiZ91xUYMyYceMDvtn7TkwxqhLIc6Lqdk
0v1uxGgbucW9Y2XXqMooztW/ZSFewS6BBdBLH7L6I9VLrP4w31O2v0WAwCAep/iaFefa8HBdRtB5
PcqHhv4bRXq668C5k42vmbWeR36QKSRiUmbzZWwt8JyeKvfJWP2mGeQN/cXcuVN/sZIYv57p/W4j
lCOmK1j6pzvMR6YvSjpsrDwEz8+NMSuW8Vtmgll3Z2gG0jtc+qmtqCHQZiIcgR/Q67h1hXXvGvkA
dWB6cgi0bYRHqcGsP/Wjio5tZ3yWBETQ1gOECae7wF4YzlkXPprzZB9xEv/94AaU12IrwOJErNLX
S3xBem3vRGP+ypV3aNIcAUKrdD4trn4qPTHtUW/2QdkXR5gwBPGkeakiOpndmplmYi667n89/Pw3
6oapURgZwAthM4JFeKlUU1LBbvh0doD5BUmbh8Bf5iL/HsnJofFVRwPIvEOZ4p4yKibeqg/Lo6At
/vjzjK4HHBaVtstoHT7mcdJxH+bZz0NRl8l6nka5dqgDAi6JzTqLnGxDKIbsgFXxQILuqBGg55NQ
Gyu6krOVN0f5ep6Hh8iNiewlP4+4skl6WPqNi93AZDqfLTF9mPWkTuPVmQMqlAtebQpk9aj1BLbN
IdVXxG3TDZBImcW8C7rXHN04zDej7Cz2wpeYwcS+msNLoyZKbHUbx4kGtWKTVEZFJ6r69fNKfx5G
p0WX/3nRP3+2HCfeSGOgHwkiw8bL5zNL8nufEqkosgcLgwpBiiA/ust75BmQ9H/+mFocx2qOROsk
B2vplc610ax5Y7X0Zc1AVo5dxfqG+N4fg/CaYK4EZnRQDcZeN3F2o2rLY788/Dz7eQixMIKYhc4w
z/Zn7+DhKSPQ/yZNgliAZsasbfqHU4BC6A3bYxPi1v95hna5aYIJfn8zUT1UUXddg6lsw3A4UjKz
XRTAvTeE30HWzQyV2/b485BEJkkY4cf9jGrIJBdRgYdp+e7//cdUF/DuygFOqF6r46xhmNL1QOHd
rRdMebfkAjA+ebDKSGQLpInl4efZz6VNzCU+ChJKpdjo8hb1gOkH+i5XdhrcAtx7a2Fb9T7hjW3b
6T2hbGE3uWzGpRlvJ61jMBKDXTXsZ/jcpM6t4bVs3ZbZt3uuA9RIalWNVTs796FmuOQ1xHudTMSO
JbbZDZLFAMidYUugjw7QhAXoPAkdSDRpTVmSV/Zitf+5hn+uCaHl40FZ+WMVjeJoLQ6+n2ehmxXA
FQxYEV1jr02TuUMBzGSW3a6xrXMqFC51Ogp5pAsXA1QW8NQoxm2jGWrPGwfYTvaDewxNj4st5i7E
77Hiiwo+1dEAxwKLcCErfMJjJI+kfuxOQ5S0uAyd7Bx5VIyKMe638GPNg5ZgB68x8lQRLjgdvXaC
aHUZlgcHZdfX0BLW2CSXth84DA5zkYK6uk11L9vCunNscyfDThxg5OKMqif9ICZC+W11nwUpTL9W
TzbVyPoZCcj2lU2yB1O9b8hxUdQ7OkQz3jyc4O42NilY82am0jZPr7m0X9xS0/7xJ2w/7t4zoTGU
fXKbDfEnLLLkOLePWcIdQ3MDCMNWsXOcADSazsmgdEJslJVh+RK7lykq770XnAem8kT3H7+jdjxF
83zofwbYkUbgveSNUVRBvgWC2RidYvOh6FzIKGq8EEeDHUQGbq42qnJx8INYB5wB/BmyR9RTQcG5
bacMh+BKGm1Ky6Ygz5bZuprZCaXheE83m3aalpRPYmi3khUcm7OGkYc0sGFOKcWm1xkDHYmK9KsJ
smex9PLgCuUIbzRcgbOuuBnBK0jLKV7NunMNLewVKdIWpyWJdhcf25Ti+sU4o5yx9uNsqXUju7c2
paTjdWOOhn+p25qDTUZUnna5+DqAXRhmwaGplF+6lu3MhkYmasvg4Tra3hCa+4sdUpMB7p3r6alD
rIQFTVqvgi9iRye1DBACsPmxMF8I4A0r1XlYabwy3ob9wxBxX60x+K/g4lt1PRJAZAGyaoY2OSf6
ZSKi44vbJ4lzdZRTnkzvVVfxCEvYi+HZNptEB9oqR4sakZ7C7JDCiG4EX+wGoNB5iyEBqb3rRpdG
ZuZmlsYnMZ/x0qL/FsDkOCuu9NYOKX/p03WjZ5zXA0ecnBznLLAPQHPNJUYIfTI1b5+QeYKjUd+x
9I4baSl3r2cdlQEDjDjy7CMuCT1BgzZxkW0rpnWUDeBPtQdPrOG8e0ATN6pokeebviQ+Jc/Upx/x
3jnP+hBnWzWOFBBzba5wyf2JXSF8EUL112p31aM98t65JL6CbpnKk/NgPHe2mmFapy40irqGTdyi
DMHGxddod941qCEcLigf7tvFsO51ZnfAoDgyNrZxANmUgytBVImiB0+532gx6boiWrTW3OYzDcpv
O5q/nEKK7biMRTRKsNh/qXAn3MQ6xrmzZwWEACzqw1y39h4qR+PxGSuI9iPIKPBGDLJ11TMDnTpt
zUWJpMBqX5aXRBPPFRABfwwd/S0b3WfqpasHc4BeOCOGV5C58w4pD6i2dY7tiIqe2aroacn/MOzj
FK7QIPQgu1jNdB3j4qUEm3Dg5Z8RWAcuAQoxSCm0lnmINQiZJRCENGr3EI9e7AGYubDTz6RxTpXj
5tuZbf1KDT1xMcuq79vONUDMwZviOzcrkNe0ROn5m2yzs+ZF346KAaKEY+/3dXSWrTj1WtT4jmVY
68I1ah8YZaB18WOKzUEF1bEzRb2dUvnV6dFTHb/yK5DXsS3PDQyAl6ZqLTZ02S+g8iXDTMvaDAWH
EIqs1eXnAfPC389+/hgkXg9ZQKBP/Od/Fw7hIPRlfBIxuShSoB+hdByEHfVnCrPuIR/i4TjLXdN2
KeYodWPrFh+4YbwmffMUe+N0CerqaBqJ4zMcvh9H+2NIIoIOUj6Y6XL1Z51+SZcHk6DKloAyruhc
uQ5hAsWCDjB7Y4RZVu+awZl8D9csgwLt04VssXIlvVJp+9nZg/jVp+q7nxS2XVO8Uo1Cw9goLpnL
fk7axdW13M+MZpe9SJzeD5pZsQpbd3lMvkcY41nyARyw+KzxvDrLUDE9l6lpATXMMY0r34CznpYQ
ggoW6RVgho9KJB+GUe6MLHugKoX+oeTKrLKcK4+BE0Mqht842kbzd+1wypi4Fd5jIknvOm3gtJUm
5u8gR8rHFbZczIySdYy9x58HzenHY6V7f7g/09CWkkuUyRNTonorVSLwAuEgUsp8wqQer0Xdfw21
ewuSVmcisuZqp6FFFScyeze3dq5ROr0NbaPtXXPGql01cIsVQyisoru0Wk5iVEMloG0Ooxa+MAmL
J/xzaJxw+bENJiFAiK5zcR9ZkF4p+sqTosX/9uXANdnZ8HSmfH6fs0bdpU6mDl2YPdBGBZtYA1PX
5fqrN6cu7thO+LWClF/OAfcJfadnw61POQL1oFOUpP+08Sh2KbLvQRhvmukmRwBRTAynUUeCJuI3
Y8ZcNX6eqKuT4ALwqIVbVekgN+RYydhwCNJqWteHWozHUonPBaJokcb3x6VTRKtJRg7stdamoay7
BMGTrW366ITNfCUAQeEPDWJBk+n+oGx1jN18yYOD3W+i+A4jnc9mzdrXTXXi0v00y9HZFZwwgRDR
QuGO5bMBXpdEXbnhF8ZYwMoF7uLO8zuXKjnTwbdAysHW5g8Lm7SPufJcq+DsDYtxfNlIMFLetjrS
XFNrIEzNwt3IfEAuFnJf8+OdagCxaUY8zKhdKk2JDMak3HcFhGsdoRpLUHbG/YH07qppr42eQc4F
zvFUrtMoPgXj4JtuBMNY6cEhDVgF2X12xSwI76S46L2uo0TEvVjm7K4TEzwWk2Q9Lo/8FjMUdICk
MhBQ9AwKwacWe6ITQRaSnXaHqHLf5Ngwcb3LhIpopR8OzaCPfPSsA+RUdXA6WfrKBA1bdiBSymmx
YIwu4UVKghrg/mvwo4faCb8HXduHjXXryHY0FVeWGT4OFR4MF3qbNrI/LAvBzpZcjhLNnRmygoeB
dSo1cmIJI6Ut+yGYorp5E6bzewb5s7MAQq8yuIFmxA/JBnCqnJGjinMXpvTU59WSCAAUw8qOHWQK
IYjL/ejCL0Nvc5jXTpes0VizW53mvfuCPqE1rqCaqCm2GVrPoSjwV+ECkg2irKJ9Bgc4h1t+frEx
KwefU7yfO/w6Pc0w6yKlB8XRw0/ymEwIZ+ho1lT5boBXkXCbBPyCcKz5pVPLkzeJck2lIWlJQWXd
HL865jC98wVs24qHscu7l45IhV7H3/gDnTPuqX6h3N5lzmd1SGvQRDlYmbO0TLFqezyrgoRRoDkv
bUBLD9UVgIJNou8NwJ1qdmgl0QFjOb+NuIDiGGjU2xls4VkvAlw6Lk1wXLMWlp/cI/SpnnWbl1rb
f4D94C3qA6ixuEfRucHexakQNN5rL0affmkdIUrGs88l2shhZKu1CgSIhUZ0+bOJodAzB7rAvPhc
czPYNINJ7UxN6zAz6BOYPgYg2Ou0qpr+UMR4k6WZvusDMRSkyeHZnrZDCaUbYVPeXJ75Y6u8S0aX
0b6Q9njEiDxgZ/7FWRNqBa5U3Ok60CBcRkaQ3py5kH4RsiPMBRNFs+vu3GToNtLDGuh4E0LCoA6p
S8wZa8m4F43Xnab2ldorxHRtaQXrR3ejT9O47+zptyTt6XtluzeGKdqz38NiFBKx6xT7LhZwSMY4
Ae3e9I54lLQdPxI+1BnLZjlgyTCn8b0Y+9mPraHbjcOZ/Jw8/TyEtfH3M1lLEkqENtABS7pPBpdI
xlSdiyz/U8wRJeWc0PVG7fqs/WwXeFgc+m2qF8fSyfwf7+/PAwOB3K8ilg9Ppwje4WyythPKOm2n
OrlJsalDkJ3gTPFplhwGZZc9z6l3jBLEkSL2WC3cQbtOrHLn3JupjynK6YNCCrzwWw1F8CQyEpDW
8DgveN6gZKpROQp3inyR9Sxfg5h5AA7qgf6NTL4Cdz+zuZWrtK+MnWroQHbLNPXxfSTXjphiL7B2
VPF0ZV464awNXrGSBL45FWCkrE2n92+WCOTB6WPw9CTEIRqwF58j9s9m7ryPTjAf6cjDM8ry5xtt
haF5LrctPSerlIyv3zCh3QRNGxHE5OZDmMGgW86kEcNs+5OyreViGf94TtYf71s7Rul1R8jhJgvA
yqjcjSgL9TjP5qaok/C5KmLtLutkCkEgyl6N3lJbClRyIs5at+FsYB7IFL0zdC3um5j6yNAsDoyY
s1edVPFhHrB3116ysfRw3+CsWhWkzkADy5xIVv3pqGVvX9OWnYAQbuzq0uSfGP+1c8zNij2nuNnO
YK9sKDym/VDQ/DX0JibSsrnM7HZ2c529t52NgacL/+RlcGeav8rU7TY4wos1SZ0i1Y9mgd28KReO
FXlBOylRFZybHPE/p2TDCniu63ZqwBZntzbPq22XBCTQog4+DIMuL4jfqg6veMzZtUsp5Bm84p2D
foVr5JdN6TM3+mELKWvfkFjcxtmXq8UJFURE9smxJRcjaZIL1aNfI82cBzfnqEs0DXOd++SltCkW
Tpr/AvFxi9tSf8VEdp7t+lwPwwZTNnVAfZFdrbpk/A9tMXbk+1RaNzf8Nh3XuxiCiKX2kmvEJt0C
Ekfjzf48VA9FpU4aKdqkIjGYa4+E1C+uwq7M3o/yiE8L8p+kWMWqOiipnkYShjY90VCnN8aSQW3f
3qfdkK4FxpopSE+GfLVC0Dm9zeLsLbdGa0w3rafrGyeA4Od50I9l55c5QSlXfBpe+ExgN9zOKd54
6Za3KAWvKEv4ZJ4jNulEqVeKA6twsCZ77CIaFLayymzu98mhJWa086JhOTJDhigwDRwtUM9rK7bn
Z6YKXSzCl1GaYovTnlTS7HAAnNtfcxR36zbxqBBraG/KQuQCm6qrfCj7vUk+dVNZTnMgtih/QTFF
rnHdW2xq8kFX1lFBcaukKS9jYquVg9/fl71VkShHkP159vPA9PYhmJq9tZT5qVxEKy3ACZJxHx0H
qmPdXB5KlK37EiPaquRblSYZkohx1W6m9iGp55empleWEcUh0dXRmAscxkwHevuX7nA0KyhuQbc4
MvHd84mH2hI8i2QvzTLf5+myS8/tuzRV5Y5q4Zc4f6v0JtuD4QuPMmpvALdmv3LKC2g5Ck28MUeo
z3m7NWwFxL42YwBNodZ6oq/Wh41K7SNbXhPLvXeRVbo+5IxI7+euMS8ULw0PKFyPucAkP+XtLmd0
RkB0uDgeKFyzr5PTAEf3YRBcTLZRxr7inANq85lFZT+moTqoWuey6KKHPDFK3xqGRzWM3GoCuS6j
mSrPIAbcowZfl+SqCIPV4Hen7pwoCLZ2yU3cIdJBO4FGlJuyl8kKRiJb8is07uhZmTEbUS0NWwHZ
xInRzJz0HiO2o1BfKSvfYdJZLIPrOUy1PZ9wXFmzvYepv7HrMdzAf05Z+On2xpEYYsBYy6zAeMRu
10/taCmGgJw/s71qZOycLGKRWACaiyiH6VoBMIW7ExO/hHq3SmxYXqSVDqhStuQVQUNYjD73bWgY
F9bUF5yx9eqmt9ylqZJruOm/ZS0kRZApKxGFnBVYDbdjh5fRms/ctKjqDdnyxFH/ogfVm2Y0xo3T
jULtjBenGZ9ti3Kz0DbP+Sh/AQ8A51c2gV8t+/A4e2fw7q5BiHEFdIgLHNjx8g46x4MnKfJ66R/2
ZYIrwHQ5rVYGLJXe2I2T4HZWp8NVE9jzKPsOA1XfcqM4YU4liMZgf8t3du5/Hgj23oDisj+xscW3
AAng5E/JydbQ/cXRSYzXihwx9nb6zKKJ66wddOE3iZWdLJX0foLRFwuvCYrVhK2hwq05UdQ2VgxH
gkzBss46jOjjvsXZmOTtb805iES98zqPyWx+d7q8zxX+O0xs5Getq1f1JHNVdm4s77c7UzdcGFF+
LtlqrodE0VshQo0WqKHzqcpD3CvMp8Iwcnx/JvcnSqMGp/cYeUqO21PwVNnxTa/ksYa47NXDuCaG
taumQRxz5BL4mS1qcrpTbfcUSIgys2atQdFZzI8o6W2d+JSkxVsUm09GynVABHzw+aRS3jwP4cXO
6nvCQukaRhBaFeQomgDxPuBHGzEh4M13UbrYmzb5XUVdDmEWuSIp0m9F31zKVNP8wmqHHVLnRpIl
PBpcqpMHViI9DLX27gUcmBJ73kdGftN0zBVao461zcQYNWqd2csOecxGSqzos5ySMN/z2d+38GJ9
HLynXMCjyFToYBVMk1cHERYjU/+7myO17UXV7StwnHdZb5wSOEBLWtlISmddanDHQPp314TM+kLP
ml6LLjOpxRXFPhZWeyfJKq4aJ/lIWfWBIkNjj4hGLwngdiErkbIT28SJwntTY2OVTnb2WKseaKwW
6C+qRZFiOHOr62L89eZoWfVlVzP1kvrY3RMzlIe2s7QtznL55ArnKymT5suI+oMqGIRJGtBSYTB2
CBx/cA86+JzHIo2gt+qx+Ap5zbHOCLRvcvbRxryIhkDDHEJrLFTtWQgm0AzPyl+uqh5bMAFftSFO
sRWPF04dHV185nvjMjZPcNKf5sEz/aD1SCcuJaB9VK5FVeVf87qKeeGV0+VESO32PiaJfqAa3duO
UdU+0ZpjLQtcmvTdk1QerQS63eCwo3yiyw3cBB5RnDzLi19GI2+za01fTTbe6yH9S20jjLOMcEqN
XHlkHlV8mESIzyoG+YIZ2b3GrjesDSVxkRW0Gk74BIY8cb7xDL8FmRu8xA6kJAiPx+5cN4m7HWzr
uWJ1XIfGfMWSgHZraDlOYioPgsD+pVmGWrf4RbWFApF5jGJB3pAFbPIHgWVdmRiKkPIJ1Ja8WRMZ
Cz79NF7WMSEIRFLuXKomJkFHfef+QUXcjDW6rW1b2Y5qgoLbIjRaSbzV8iL21gVd9FaNsy7RuOv0
hzCL8NrBP2Bi8IWJntwRKaq67AO/lyPYu7b/ZoFo7fmc8w42A3Dftkm5BvCuI2Fuq+VbphX+IYKO
H0nivZdWflfgZVwxxT2HjXnv2BYlo7OJOMfY3KAgFif/Z59r4Qbd4hvZ+kE3ur3h8dPEwBb9qJle
VPlb2QJIBHlguKsmvLCIE3ghV2U7nUPRbft3il8K7qNL4H2YvzmV76d8eMGfd7MXQIzDftSJOZdO
bI8IdK4JyqdbC8KXjYVR68g3FgmQ5LoCm2U4Z/IID24uvkdHXITsf3Nj8sfSDWCFMVKuGuM3r2UL
NA6tuVSPVo81WIN0sqrpIlw7N4aAjy1okQVs44O0oTmqmv+Q476K5LXR3LculNU6C4ddhr5SONmr
is+EI1eUgd30Dhe4VNvSBnutuAmF6W/0NzYbzJL07ljZ5PJqxw2P2QQ3sIHTMtspg8mMxT/+aukk
59OHStWQWgsLoHyCF6Ennwxj4NlwOAXiC6olYF8aWt7JSjE1plQGEV/6CpKwvF8CjzPO3a1MvA9W
43NjtCDWyCVVXaloDZ8BQxJDVLQhMe51E4jSIh+5bwXiUWtm49hTaWlNWAdTT39rQw+RMRGXjjqO
hyFIXvM+dr97zvopt/Ir7wzCHWxiGv5Ipcxh86BlubVvREULt+FdqzqeLkUmxH5uw2c9xvptVzpZ
SPMMzqU7enAm78D5wDtXYerHom3WjlHKlXKT31TG0lYBu7eS2pb6s/I6V+IFflN0Mrn/rKIUHx7W
EKzqDlv9kA5hWaREBusgQJm+xnTVrZsuSdZxVGTkejnAg8Gik5Xqh2qwiJW1A7cWQ18olx+elZPE
KgJoxh6FvBVhBlmdosb91TUUdDWdEsxRV9NcW6c8wp3Hj2xqCE7B1BMqySQZepVujWlA30xSH+rA
e4hxBla9nxdcvnPQdntS5o8e2gCTPOKzsNtAq8sqODFbmDeBROBncpPcWcnw94MLDRshs5e7f/yF
gs2xGQgsEsxQGtfLf/7fP39NG83km1DUia2k494ZqufJrgDSVxZW89FobDZTSKhdHoHvBnNU5sm2
7pjwuhMsURebkB4N7BC7/E2rIGznhcPsEJtj0k146vWd48XvrosO1mL8YC8AAoFObpTBgVp7m61e
SMyPSbtTxPmZWlyW/Ug9mggnmxwG1cbTvRqh44AgkS7+w4pCXr8gqWPAyrGw8HKnmmhJpP9ohlnj
sIBADJS+JEkjkWNW4RL0gXD54TYWE1fvVumEkA3l3cecMTc1oQyqvQgGmrAmDav4qhZjFIj8LUxq
YJKzcytjK0RoV81qMlx3jSMXebBjvDUKxrpuhlFML6Dte5DQGLk320Hv7t24O1kTcZZIb1Zw+N91
clzHguzToJoHGRePA+aNHT6SPUb9+hhlBI6qpGIgHQrvkGsBN9iBRXZMXI/555CdYzm6OMxx3eu4
dWRa007T1OU2rz0M/YwINxkkvBEgT5cab55RfM2jdwHYO68i+C748fnopg4zMImDzFcxoRg4b3dB
di0i88VI4k8h0+oy6SyReIQfwe2NK7vGnlxnxcPQVnBcJnUJZEKxWwCxUAmLVC47SckgNsrfhTtd
qqp6kpj5SSYrY4+3Z4Vh+Z1Byh99ZqjFMMO8Rlr2YHrhV2HxnuHVZ+KrN9sc59tcMzCjdJK5JASH
U+dkf6qxKLZVhBcJyMnGktOmAIm77ec2PZHsRl+MincI4yTeYo9MUwkAjSBmeiTvWuUtvIXeyXeE
m+D3s8eGCRGsSeA9hE77kJjxsyOmV4Mz5tqDSuTbBSj8IBHZHWZuK3gsh/mSDOa3Dpp+EC0elNI8
Me9BIYrM/DkpYbKY5lvvUrgIBfShqcmDK3pk/bllKoNN8zjq8dtsdZuhAQQm5ie9iNuH1KEdy9Bi
2IG1n+ZyI4YQBgr+klVLVcr/Qrun6vs//v3zXxpoHVyv/9pA+4iFL/q3x+7r/Z9tt8tX/ZeLFlHU
1IFAQziGewgj+m8XrfWXIYWQLoxoC0j14q/9G9xtmH8B7HYtT0gHB67H1/xtohV/QQRwPc/VDVIP
pmP+j0y0wv5nD60jBJMxyzYkaHEy2/yL/+yLTxlxOVnbvdgJrpX71Kmy+rHp0oHNYhrWgW90sv6I
ICI0t0BLFN3q8MSeasdqvWrD6LYcdyAVASp6cRDV75xd9NdUADkh1oky/AAapTE4Nyd1tES9tWLD
NLKuthktT+kl1CwSmBJiAmgVIkFat67yLEt7CE2GYX/ZER6BDatyNL1XOTM3doOqKwfAMaCCcZKH
jkFV+noCDsuBlixB348fMsot54XbXdI9Rk3ZWISbcMLnb0ZmCXszGBK/KsPwsUHMcHO6Jah5Q6XW
tnGTBwqxEpsHUXpvTjYdjDa8bzAyw8+AgikoOThCS1+jLQfYGPwp9cmtrZv2FafO6k+lpUvUJ2pI
ZK0Y+AIBm9GGAg1bATuMbWuOzOtVagHhoo0jDbZ4KhrM8Uhi7ChGMiEnmNi22s9ax7cYdYiDt5ZD
k3toMmUBQVJa034baZKF+34h7dJJp5cD3ZDUkyAFe2JmtBOOFufnEfGsk3ZT7KzGAVBXll4U70HW
sq9SnrStU02sLMIfRALvqjMhb54TkatHbgoGSc7WytozfkPaWRutbsbfjpGTARMD24ZD7xRezLcX
MJdBc6TpVTc1rbjkGF/mfVcxctkozXEfK6V/JdJrvjx2w+kxsGuLelx7oGNndLrpKUtTE0VxrqsU
4UdYjJkxhBDbxUwB76rquBV2c43zoRkC3dj22Im6bcK/9cTbEpNxMtOgupRsY+b7LDLLBiiyHQ8A
P1oIe3Ft9p9yrmq1I2GtJ76Nf/iRTywgDagCRQW/rdFybsUGTOGuDrhzQCxn4lkRIXWvg9EknyaN
0zrklMhpxM5kN958uDkC9Rc06Mnbm/wI3CaEJar5lXW6byCjDYxONrVy4YYg+pWSe5ozOZRPEAev
MYKmoh6TG+Eley62I+cuBgxTT/ziM4gimypCNmYk2JKqqjlKNnFludupVcp79wZVTPDMGLlCVrUT
FwpKRi+uNIlpqca4RKEMgjuSFWSKd4SkUwQlYiUJGnNCJXYODpmZJzWr+Zibjr6p5dBm+1mvZlq/
OzeV8w7T3pzFfmjEQJ1ubcB80tfmxloi90wu+20S9U0Wr/vZ0BxtQ801dWkFs+2QMybDiorG+hxi
Z2shmY97A8SLBgakT7iwVGIp7URce5nPhLyuotzGdRwRyWtFFoB9xPTPMdll9cF0ucS+JqYzrilf
JydvwILXIXTLNMSmRtoSv9JO1aNSw7YYtLris0/NGzUexjwfZ6/Kwg0/keb5LvTV7pDafTlcMwXq
OlpB0KeWICRmKU+RTR/u1hm1mRkkUwzjy5lqM/LLVFLIR3RXsQebpkE2h0LXteSJVd8c3tT/Ye5M
liTHtST7RWghwHnZNvvs4UNEeGwoHhNHcAQJkF9fx/JVS1fVolp609LyNrl4mR4eRiMurqoeBcOQ
fWusd32sG2SEHXsw/QhmrRw+Sks68baFM8lWMWs2XLeY4UuAFRMNYT1Z2fApjsOhucBhxptqltGN
97XVRfuiJg8CfAewBWhv4FerOou6WbzXJkm6p0gO/DxWhfqishKs8GqiOnrcFsOKJw5HnpYugs95
zvmEp9tUE4K9TxhiGFEocpHdTy/P09/ckClzGlFEW8xgTcilidfkY7hWATtfG2Lim3vcVegOsAP2
UZrMjES4UqBq9k3SfEQpDTwAFOpUPM9wYdodWjivbV1G3rxTGBNH9n7TMGMCL7t+n0VdmNDKm5fJ
Rzr7vjzNOLnJUUFoTX/bco0di5bZDSxQNWtRlP+p+CX5k9d4eETzpKp+iI4cAMvXCo5Uf8lNJb0z
vAB3E06zvct8+2zTYPmEcZsFO9amyr54ayPwm81tHb4XMvaTu7GUG3mlxfMm73MOClcdZ254Ek2n
YRyka6OpzirxpxKWRdfczGyDbqwrshiaLewaRFudf81E2+a3LDeniLa4NqDE24mezlsZ5r9whM/5
rUMMCB49tfnlkXsyFoKM/jTSfmar2Po3EXjL2U7TX2XM5KAX8VV9lpNHnVMz1e2Gyrt63nefzz7C
IF8s6Z0ejP5Jxpvt/sYizh6A5/Av7wlyz8Ux3UqIcOlKCfF+dQY6+CJIrz0v67rZZ8lP58/XkHA8
G9LJbI4aDv4Du6zwmj6Ey3cQtoppBB9aAVE33EYwPlOzqLcl9gYgN+sgYsoDERDom097kiZDKXwf
1nsPtaFuldceZxyEwX0SsQs/d8jL1xDLgoXLdDOKrCfp9D0XM1Ho43gN+lxqLB3x/6EE5L8UcPjE
QpPAZ//jxXDh/H8iRP8hHTqVtZFjsv2UrYQN+0f9MwC0/wwD5b8mg96jJOQ1+mdkWFIvZ374ZyD8
f5M5u/6UX/+r1eb/jxqb0PtvJ+L/2ZrP8Zcpf/2nWNk//9K/N9kkRNL+NQFjbeef/33mJSP9P5gx
Q5VGvgqjxA//d1uNSL3/q6xYIP9z/jOSARm2IEr99Jo+Iy78X8pg+P60TTfB4tmBl585ro3sWVZS
ybPY1ySeY8kGefX6oY4PikK9a0S+2ratms4BdvirXrONPlf7ZvSvarsagmwMdkHaxyF7PErIeGEe
nT/6Vt4sy+DAqZWhLjguF2+WVIV2XUUGFWIUQIsjqlZpuXX61Ejx3UlCzMhFzrINz1XdRGqHG2wI
yvNqjZt/BpAMucGPxHkwLiENhBnX4lTYmXVMPRYGvxbjZSBvGhMiGu+tKPAPoVLM0xcZRWEsb4uR
lTyZEQ1Hxu49qFm4cSj2uxpTdUhndBBHCiABVgerPhT1mFT3DGZFo8MQpd2K+7PI60veLbmjb2rr
GmhsQZcZXV58iAMlhgSvGFb/mKbeivPBCVYO1SXHiUZlSeJX6V9XTJYrt8/kXZ90bKvx2AkyzlT1
cVEggO071ujlyRLpxrk/hoTip3OIKgCAYxmx6d3BSGXq3Tlfb354NsjZ3nqL7b0L3M50ik5TFqt9
/jV2U109VlOeUy3WzX04vwnfW8ffvnAxEblIj6anY4V7Tx8QHSmRptjLxEuzgtooKWv4LBdh8q9B
O0AFSkXD3YLCVescetk1FfxNAYuNuL70cdW/YiTM8hvuc5x9F+abtafRYitWsEGkXtrPWTfXhYLf
RbHzDllQ1dcFhZN4yEWu1gLSFt6J9VmonG6FXa5zHpo9LpM8BmROk+NNFODm+dauA70iKKieKS9B
4VU5RjX8l+z2KHtDNWpli++74QwG+4dY1kcnShFwDhsPQwvBFUJLmB9NKtmEGX8l93WporXCyUwn
WK/1/WbWTHfHyoPoUX0TXQwMnOFtW4tdURpJc00XzOpnMBGfu4i4L/MfzKhJ+pYNlVfAqEIE8Z7A
V3jLs0j9GAMs1pCkf4qSqatfAp3q5SmTfFovScgN6TN3jG3RLp/aIvu1hInNxtNmFmpd+p0RveX7
MBaNJeSP869cn92wlt6KVrlR0bwLzcZsc1Y1JxlF3hShbQlhGCIVwV2aFaLi734lK3FxaVdretNE
l3qHRYwVZjtRhgKwfTFW9ldO+UY+/SLONDvCm4Cql1PDTFZuB1TuTWBJtv3GjomzWsNp7sllDAdS
mGVJ+E8xEh19OXZW7bWENcPECN94uJvrku8KZZvZXH2x0iHLAvtYRMKoGU+cT+QZo8b/mqJhAmKO
dLOSrQwHaYsOBNnAUltDW2znXd/UWDx2ZWKwprIvFkl/WkmasA63kE1hLk2xgAFUEUBCJoq2mtV+
UvM2omQKRA0SSGm3dHsgjk4CfqqpfQDApzLX0lnk5+nfaGL0ecbIwS1vpekCh7/sSOfY3Rj41j7y
tBQxWVg9zTzMUQmV6J2y5GUOd1GQ+zxkgVbLNzMi+9BpZ5G997VYZ1j2a6JX+AEOOZhrSDASEVlL
wP/oYLNJ3rjwAY/EV10Lg2eJd3VPv5FK1e+BLlocE2NZCKhcpo+XsBn2OuodoRzy5BgCc/CNhMcM
Rlx0xd4Sb1p77g4E8RUuKqrnqa3I1O0CDpHRk0c5+G3Wpe8/ItJEVNmiuczQOivfATEqjN/HDE7t
GsXLHlVVgrjOAtDwO52rjKJ2uEw+uDm1ivxLWqhgeApHp5qC7h6Vs/p1YS7OaYx/gHdo1M8VK0MP
I9QL30ZM51evVmRCKi1MEn5b06KJH2004DutqD6n3ZAK+tD7TjjeK7+oSqNkUSLOaHnI21iMX9Ky
gQnee+2Cd8r0CdtsjPADwIC+9Ib3aq5wOuMj4v7/O8JXXsCUSgbVflYyZktz4pXZEJZoehTihtNG
YuxtAPkNI1jPUwiOgf4IoqpX01+WxpYIQTmOZXp0E6cGunUnAyzeXVwmZ16qWfJjQ69llE5ZJ4lP
o3ydeefIElxrD6sufRo6aVhZCGVXM0fjKcXeJn9NWzI1JZt1oCYkXWBR4p8W+UzsjU0PIWyxyLa+
07yg64c6zIz/bdAFs/tx9MvWp+4nCDAM7gJQkzk1RnHviFhlvlzv/HIJUQLXvna/Og+u27FPVj08
qHZdrmMt3SRfwTBykhy7xMX2ZuvoamkIg5ranPsuHaVHfZngzBo6l4ffy6jP7f0C3S/4UlUAQ155
5h2xoGjqw5x+cZ/jExacx255gQU/LCz3e3+uiztBIqOFhsv/4M6ZfH1nUK9pSG8ZO2rgLSzE+RqG
EXApBJSax1exE0Nn2Hba4j850gXRhhPPdwXWE1FbbczmPPewdGct/CNGnHV6z3N8Ve2+CsIm7nbz
JKP8nWNRjRBsat47rBPW3Oa31MGGVrKTJqV/Hip+3O3WdZ2IDx7A/y9b72Fkb7nHYq4pAIDvVUaE
/CuIJv7UHPVaNh5HGyWjaBWhZuTHDLmFGNbAvY9FfOrIpNTpnQhDv75Fsph5WDV0sBK32MTC7jfF
bLP5Os7WUMKUpYnv7rgx1dVPQa0begUrKNQAhBNl5vJMWa3mu6n8TsYpNQCeH79s9XhVImwJTvBv
Tn18cbsGs5C06rQTdr2pSTkPDlrPtfqg1JtOrV0wTkTvjRzGcD5BjeqiYwzy0v/NokMEX9j5xzLa
WW+Csi8HmGiUC+sVQab1/CS9m6e2DN6aIRTDnzUO6Xgy6JhpdNLAn4L3lJvncLaO1QO1F/Wa3898
LO0p4jU9fQzw3fPnZeMYTXeNRWmpUMRWOTz0tsfq1Bckr+9MHf9F1RHhM+G2Kh1OW0D31s92kuvV
7bvay7aNKsfKw3z6ICOgTEcCW1V7V5L47+kUJkjYgTWfVzAjGvFN9l+yZWqvzwMfcf9InUdrtwtG
7wmwEqgpX17nBlJxcr/5U2hefK/k6IS3ugTTh5Z5NXwnSSQnup8KuTZsGYK07SD2FzqTv9XitCRG
UjB4eruhJaqO+WsYuErutQ6rOjpG2Dw6AN1IZcuvyKm4+9OTNyBkXlUIlutdONcbZc2qFqXAax0s
TSkfdCiaNSfO4IKcvpMiZNRIeq9atl09keQbzlJOUCovoxwXMTwFM/gGiK656XoKDXon1q/1SuMT
uzJVx8lhXhMZsysdV/DtRzayFVboGYSULfiW8XYWyDV+2FY9wRnHnfWUYLf3/6TbgiP+1rKt3+7d
JmLvbQtw7UQkXys1vXhqUpN9CXgzoJSHiU7S6SKKTAIGctsw33WaUQOGOE4vX95kU53i0StRl8ro
aGMYatupwtflyPsl9GLvB793jXmdQV7n5hIQXq8yTCArvqpng9UV8FpiKPvqX9KBdTBq0tLrZbxQ
bShxj5CwVSTIGu0RI9QCl+gJ08oSX8DNSxymk1/WrPhUWM3RDvWNRCkVU91Yfy02Nfo/pOsMNnRT
sLC6oAdEHo5FYPCgqDPSizLG/lcODst+q5V3O8CH0TBko974/qGLuNgUB6SvxTCsVWvosz4AOpdG
R579UfQoZpLPFsBSF9DIeAiwTRhqABLrJeIe73lAUVcIhX7VBwtMixJdjUfVX0+6Ctj4ImeP8Jhv
ZhBd7W6UGWuSW35/Ph2k4bXMN3ZbocgOEyYYVrtNxsimoKyH2jN3zGpYrO515tLJPJkGLfYDJwMf
/kDUNHcDv/lCMjwP79YwExbWQddEP0YG2umxKrMZ4JxTHvBmdkRpnoHBoNkzLN7g+LBhBpo5x8sX
A/PWRCzbUUmap5LvLbabrFENjrpuWuuYPhDk3NA7QCrNIorcqFWdTyQNSiKjRdWmFnN2Q7Q+GXLG
fDTZQMZsWgQjwkBLTwyh7RzGQZT96COJGxOHZwFn5yR9C90UmyMJs+0V0ggIokM2hWkDRmHCx6Tw
HTBuQOTNK6F+AgOPWFKNbo0+65aXE9xfg6h7O2ySj3lXBW4pnnUSFuRfetWk79yI6WDDZhTa4ZGP
pZs+xgQsxO2QLhk6fBfUq+FlnRcupFWnyoW97UJPd4+lbTPn/xFhlDHWl3VRmFNgBtF8Gcz1j/vY
wPoMxF2/KD6Wl9EFsuMeDM2a2q58WgalH8jST5hKPUmH9V7YoZQlePExoBNpwzkh/kJ2WmGmE76g
jiHacDjtxnazm3e2S7Z0uCsnIFj7gMd6wAOec4xE+x7TXDyBdgpVc0fFI1aogNvR9uSPOAa/DWGM
S4kDdQqtv58ZxOJvZdX4uJeicFn79JQJNZCgUH053/c6HOeHDWGswINFSIlGbx6H2CMSwvuY71Kv
Gac3tmVLSZd12Q+/uzAlD4wTpLTA8uzkYZFoectlf+oqIUW3I0I5sO62HBbdI2q6CD94PD1i0WmW
cGhFa9aSUDaLGxp4fUnrzfT+GJOsB3Cq3Xgb8/paKFHJzWz2JOBaFx0htLX0c/aaY8+7EO1kybv3
80SCLKxMNJ2cMNPyyD7Bkizwp4TBmysQk9EeFKKcHLWHRYW3MQO9q2mC9XzbDm9WsWGQaPp6HOon
jvjcowM4zrqIlaCUODZvdTe2GMAUSOWArN0smM3EjtKAjaR/gzmxSHG1s4zGlhKhrVW73puhQOJy
uNaBI0PMM7VZs5r9gZrAUmQDVhBLkLba8zuxhNlPALfX3yk+pLR+b3tP9PgvwbXMgPDSdYDB8FCy
BGZ1wx1s8u8FDwE2s7Jwmii+C10h3dlzC+sgsH+d+L15c8Lra1ZdA76y0ujvxBqvPe8Olwmk4nD2
AlDDbuyW9JEOC5HNXG3ICN3ZeYnth4Dl/TVsA6GPIufAxBoxwqA/DwtrqydFfE7XPOcJ6G92Edig
BtWU00foQQvlrilKgtbseGrYjAjKvbX3oEyr/iVYgULeTEw841cVC3KnzxNjovmgkGs1ej/kjrD4
STRMswDrG+HmG38WfViQQIvSFaK3igR79rEPO+57nTRcWi1XGA/fNjUhrX+L4trxZpxipMk9b6lZ
XdpZZQEuEniGt+HUhSRdzWYGU5/ZHlCsB4mlGbrhmQaTJX6tgq2e3wfJaVvvljnOhg8MEC4g7Cel
jDHy8pKcHpMaR9eM0sDX78S1UGlAdOAc7dW7J03+VgdVPwcHF/Tj4A7TyCsOfnNF8JZJk8QRRSn+
xOYD93RQ6Y+GRgMumttow3Xet1l6HRqJs6FoEW2Tcw6heFO1/VlwXY9WHkHpxfLgQ37auFBQOEJa
IkxZ62NqXGzTtQz/vYQs0dChYLs9gb1EbEcxdmsEIik2CqJDwo5/wZoXSyx2YJyN+Qbb1MdPbF1V
9B9egQ21v0aEx/CnTXDUriCZ6WBmRq9pHdb3htW6yH/MRDfa6ibX9dBsn7ZCz9JfZ8m5s2Gz92uf
jBGHwPUlJzYoAqeIWCfRDhziNJ2JreB9U9VNC7DVqSB7ylIKIilcysNl+gqPxgdwDWuE8wTff6+D
W5an8/oYiEiFn9R6ZQtBz6iJbke1hPpHwldkOxPaxb61q3JLb85h1qzfjzVmUNpruafM7jX160B8
TA3dVvj52MyOd1VL7y1wj4UaWogaaALdSSWxXKodNmpmxQJ077XxpGE19913GmVkhw1y6F7KRGTN
nynTKy3EDszRWwNMqdy31B1PV3MmsuNb5ZVTDJoyRRR6S7S5Ftj7/RAP35hPioKGvTHX441JISS3
t2ghcTAdUUfiNDyxpObBPeUkVZU88yKSVCDv2nqwun0belT17sK7VlX+eQDMz6m8hXTKBm/IykXL
AF5JPX+uYc9L+FTZrUi/ce60TQFKyPg1Qd0QktCJo02Wf+PKyfxLM+GSY7tJT98uTLtUf8mx18H3
QDuU6pOU80gTxlDC7UECpR2QezhxFH85TFyM+Y8t2HHXZZfTthEsD/6SJfoH7DWWVUfJzdG/p/ui
hjbcxixUz+xXZR8jNy9JMuPIFZ0lflOlDYCvbBtgGS7BAGrw5E3OLLTT8Jylj4OXlc0tzXUsVXYs
qKyRR7hvsX6fKUdqUAWdzTIaXvLQuCcTxZl+6xJSCw89sM9cH6XyevNoZ1O2UPdhP2bpib86JCki
0TWmZZszmMARSK6h5GREqIXMUAV0trNgQjpIYOtkc3+quNiN38K87pt7vNJmbo6ApFh8HZSRMFpe
eRTa7KddaMnb9qwB20wTjrAlDQhcriYCoVvurQGXO+WjZ5E4BVA2N53p513u6jYlDKVzW+2Kdi7B
Q88KjskTTgo6SXcQlTGlr+RmY3YmtVwIJdi5o4jJKArXOvR4KrGRa9f1Ia3aiPuEqB2qrmiYV28I
6gSrfyh7B5J0R0lXunxwTMbIjOEqx5Bwi0sW0GklsaL2NuA2ZzC1eohCv+VQTOQTyeOhVF64htDB
cAJIoz082xHkbTqubRvq6MRm0o7mUm7cKBbM3noeNKZXX9JjBBJ4c3gHBzu2yzl0qcoB8eJGDfCv
wffZqhvcv4PcQOyYrGsPSdCF5O5L2p+vpliH5Ov1lxQt1ePmv/bG5PVn7YfBSzH4FQx6YyKvppiI
HrJRo+cHkxHYIlMyvi8EZacxuOMxY0i/aZyv3HbgW2DT5S4Kkh7bwN5nwvBVt1ujcdzy+6VyE8Tr
XW9m3mt4FIo4Jt6mWQRuQAMo9WEXS1Ihghy9Lkrl0F5clxoc2p6UffSd10Ev2NYZrO8bQbJCLxh3
MrspYc5eXdZQCFi/AsimCbI1fX8ESqppzbK2C1m3shnBz3l/1e/pGKwsvhVep4szESZHZSnO/D62
yYouTO6+x+rRe0MG5rOtEhMiLSDGaLLsBQvdv0i2tELRqwbi6Le36iRnUCuTIqVCcZk6apeiRVRX
u0ie5+WTzERHKwYKdIwf1XMq2+6WsZ90fs4x3U7k8W0TZCy2FycowSyviwzY1cZT53jzGZ0Ir1kq
KHe5TRpINNS2dFcKAM8OsgEfhsRsu/EW4u993EgH0azLagWmNtPvYMIbiNPN3OxjTaTTHnMxrHyX
uZoWy3JfZ5IN2n5hY8w3I7dIMdVuhGTMbS8rsuQfzIxOxRs52VC9+Gl2RRDD/8rFDWujCkyMgnU3
JA9b5S0EH7OrqQKXfqndCCIGkpr+JRz2/2/4bZmkT1U0dNGTQR7ifQfEzk5QlddImuk0RFNEOSGL
RUdBbiNXQQWl7duwvenXZrpii2Q9hPw/eEnI6dEX3hYXu8j4U/0tZEnZ9We9eey99xCLgsgdQtoN
6hfQVL5v2ImRN/6ziSbp3EHSRnUNQGRDKrpbXdEX8Ea3eTP554LmxuleLEHHHXWbiZns7IoNIrks
YD+ADKoqXMtXzOfj/AlkeGyy/Uyl25Qfg0XgebiNwWxl6y86KTgvvnuzLqy6nQq4gvIhc00/Zi/S
tJ7ccDpxSHn1D4BT/dg9KxGZxT6onPydfcaRJ1X9FOHGn9iXO0gf8SEpxmIG3rrmcIL3HdiNBWNM
UY20RRGfrL3tvuFhHbNnjCojrYJCDizMT0vEEjmjjoTg9oEbGIYEEm4Vpl4/qMP8BdAB99ckTYqy
eud1KOd7bgksyvazg47b8/a0YVC8kjVHR3iH3dY1eLIDAgHmaHsFJWnnBhWEtK/QaUUhlEZXzABt
jyOpFnZkM1m9d0dckEDciNCT+jvOYL719+wNKwvyMJqEDyesoGD0UPXBvLk7cD7J9n2iA7aEfTIP
KAr5QOt4c2k5c7zi1poJiv2L4B7Sh+T2R9BQcC+pO22Xu0Zg+mEPw3rpVg4Rv+LDTBd697oBkSo1
O/GJTEFS4Z4JsJvnUfnsz0NZdTuCnp3y6f2pG4DpY8s61tURjpv9MkeU670OYhvUB+rD2PxcR+wt
VCQgEIzv1vptiQyaVkG5LPs4DWqX54DwykUtB4PvLQte2HwRwf/BUwg/5s9q2OiIr15RqAXzY4Nm
Qn8zfZlr72oyvUEEx+MmFuG0mcNY0hiafWFlPEqG02DhbTgS7Zoram4uJgpMbN8KbCATPL2ELTiS
RyobEpcVp9Vq+/Rojc4NzLmmauscrbXvA+SvAGaGNz55PQl0wCdt5AES04nGlxVXftmgSbNW6uxJ
svQu02eZS5kBVClC4nPNR1LPYN5A45g5gsO1C0JOin7PPQPTDhCNLJP+qndFsbEjpPXFBCg3qa59
spbKEi9XJz3WvNP+YGdPKZU4iDkw1XCfpo6ONsphycidgT6LgT4ofrQIQOuHBbHnY8HDLaPnCLU2
616YO4SJL6j0Ksre+67e7Be2pEG/PBdzbJvrmmLxO7Z6bZ8EM7v+jdmE7WGYlr7X3eZbxKC3L/D0
KTb2BOLmUxIjiMwvK6TcOH7gOrBVw8WPhtS1fJebSFZ3eHK1TX4BB0vj9a0Q21L4jwWjc5DSW1bz
dk8uMUEhUZ0aIzxKrQtdhYp9mG2hFhwAyhY5mDEO1PiPXWEEXlOMOvYRWWK0MvU415ws2S5GgXef
BHUydgibzZjQ7GwtwFC0TZJqk1kmWD8TM1e0GzRdid5jA18YVwF9tOXmX4iwRHwZY466EepQsdHn
B5c17PwbowlMDTyZwt/IscjaNTnfQq8iaNyxsOfuX7Sy9z6ZvMu8vPEwoVFslWNWyLuLEq7vazCC
QxcMJ/YPbb/9yiVPPVKb22T5LMcNFikYR6+oIAHMUdtct5ORA/bzGsZ5EJLkyBKxPjHjsMT0UCiX
5rZP0xnmYMZUnVDdWMha2OMAc6OzPwrwG377ocbiX5HjtWMYzyUXNF4xIE4ol/qmpq5MoBwi/vUR
HVD6SrxHcwxWnR2ZwBO5QN8uwio/RmMYdeKHv2AUcO9l4oU6YWSdojkeeI0lhV5vSg/dipp521+5
h+MC2eMrvxby18EuCCvp05pPvHdzuGOVbtyvQaXtHCeXRCF+qnuoDJbN7pFrTOSTVXbEVQUXnrTf
sLRSrYtaVL8Hvg9s66mOqacDyWiwBgNxVgXUldVPkhCqyZKiCGPe9NT6Nkg6TwDWt3EEk2xoQ6gF
28pgmO2o60Khpl688JT/MhImC+LLFODApIhWeHN6mzrd1fFXXshVne/jBsxxtteehGK/w8KA9nRG
dUIfuZlAGUHFqaM6X7ggVGaND34+KeKALX6cmoUPfI17XH4wnfa9y7ilciRWrd8CDXXlems4ntB1
gxXFY9jbQXMSZwvUlm+Y87c02ulCpvIxS6Kh1Ae5ASZ79XwgvOXXynlVetUEWT2g0aE+PCDaeyI8
dAxTXAKZJlN3EWpO6DoDTpxfkzJBshQUwaLXLy8B6IY42YVVi8NnF/L9VAlNxTiDKfvK6kx15zns
6KKHBlbG7rNcF0feu+byDzR5SnPISpmfQQX2N3wLejtO2dwMsMSQ1jZNIJBFb/IFFzirp124DUgQ
dwPaQzNeLJww5T3WpQmz5ZVdA6cmdYLZVIjli++rPpkfWUfDqaeWkMV2f+FGzQLjMmUTT9e+Tzk8
uVNFsRdS8sXS1qPUpJlGdhsBccE3siyebIiK8UF1t2njB0By2yzaSGlbdlxL8iimrs8fhzUZPbCe
65rjgjp0FGn57Q8cEE3l3aO4+hzgUVrOVxAgLnwxqi9hvdQJnaNevECZZFmx/kC8uNoYCt+Tg9xf
7Zde/lE2fkkaamETVb/SxJcnnC3YiKCgxEyUEqw1kLT1vcKEhOFVcctw6jxphvvbqkqS6VO1QeX/
nJtxWH8PYzw2N5ELMmpchREgbnelk34enJoa3G27L7wyBf0qBYCkV4/JmcswHRVZ/RWNN5ru0d3E
dMO3Mp9+FMjI9dd4Tp0PT2Ljg653iRfU/sOawyI8GwmdA1cqAaugPPQcF9Oxb7uqfyy2UUItpkUh
pRlG9vBHwPrFfXWPehRhDmsGcuCXoDY9xYWOIpTbZWjY0O1KGcz+R83zSZNMPFvPAZVYnA3EOU40
7BZbuWEGkKU4PvmPOizzR+plqpmEpMuHP5UGqFyea9Ija4S3JNPNqfC4T3CTsrjQ3gVNvMySJUtr
RuugpRNzX629gugE9iuo7mgL28pbrOBFgsARVMGr0IFbx3POJnRTx3rDLfLCNbq0ybFwgHnwtU3Y
ud8bF9X+iyubTULSaILkKQ2BKoLoyEXafwZRe53VqSuoYXt0qw7GjnyvjhzNZbGjq24pM+54qAIg
WlB/RBUfhl6nodnDTMaBjuwg/OSsxVUC3GSryu9bySrpFytltpP7FJEJ57w3lzNdB6hgRPzyqhzB
IcfZmJ7oQorWe6DgY0osvQ60RFmVV6pPGUBZPRYCEzo9yagdxV8nWGwlezgRffGnENlWnjv0OOoy
xNT2PnyxKl7D184tlb2Bqbe5fo+AyEYUeaAmvVHlSwFZIUxycb0ioPqdi4zAGldThNNm2QfzP+1K
fVlqGEn1ZEDE4fYo1htmurp9qNgmb2/JAjv1PDH2OHODWZD62kUlsgNLI2PU6z2gqSj9zjt7yF9c
t/kKJHaQDQs9Mbx8JcdtPplHnC5rCWHX4fEursPOvEvzlYQHWT64b94qDR8HGxNDooMX7Br8yguk
7vgQkm6qf9oGJ/8z04vgubJNQUGul4kscnuIJJCAuKWVdjqKyuaYgzCNN+2fLs7s8qNRDNUHbmM8
wSdIM5PoOAVHpVlyq6Hgp4UIbVfVXoeYAKO8MO/GL3GKCN7ZBqTR5jx3mkQ5kq+Xy+JYsAYuqwAx
sf1i+cGaWAzBE8ELT4+H0nGtdLsOB1V9Bz1uMJeJ1TQkGDKYFgR5FYIBYn0uvOdUDIiaevBUxIDJ
6te+0w0XpO9TktHAuueDntgTod6mdGtSHTTRnlFnXC3oyPTZxO2kcqD9dogX7EANg1O3X1YGh/6m
K4CXYZcmd8N7z8iVJmp+lAiXp3bxhutBklBFmWOvG215E7Lr9t0J4aYFm8v7mu8mvqeGUxv4ELI4
Cfpw87m/r769Iu0Tb+IGsoTxT9u1HOZAVN24PLMSHbzfGWWM/DVdjQwESq8VcxST8T6x6WlAcK/o
GEcsrN/dlQwC8hvL6g9bwNm9J3Few7ocVTZRRkKXHt48QawnpJajS7E5+eyA5m5XxDoQj0HBpqxA
m9jS9gEWbcEEWmufHddpHubVfZMRWx+aWc3g19ke4B0hALVObA2JbcXBJxHV1XxR05qXQD/aoKQ7
erNV+u6osjc3UKe4tB2Fl8zbDfOQ64pDX9fNGl46P1TmTSmkpqMQDbmg3eBsEb+w8sZdsWuxT0js
ZE2o4PNzgGZvmc7q4T2fGqhUDYgwZ2gn7YbsYq6HPu7aJQoFHY1eoIj16iSbABrwQErDNtJ6MIzb
NW4YxQblt98I8YXFazEUXXNKlcj5GpFiJ0iQYlrFbJxS+jZTUDomTNtFj0MozCM5vsZFRfMlBoyG
RfONXMn2fHNXn8KRorS4uWFq9cgiiS2n9CepuxrKF+9MzTHUb5OOHwBUCiQXiA2sebEP5MNP6V9d
JiDeY2jHVRsqmmZWBRaW8qyg6Ys9Oaua5xSHap9dH8No6Qm+XYUymprVqv6Ns/PajRtZ1/at/DdA
oJiqyNNOklqy1EqW5RPClmTmnHn1++Hsg99iC93wBtYAg5lZrq5ihS+8YfwG3AjtyRgIUnJHtp9U
105g1uVLbaQiuOV+y8ZLGwNz7RbaVRbfGmktjZeMS9n85dHQmQ5R7Khmdkgrom9J2/jm76RQaOF0
sutwJ9Bw9ZvzY9t66dusl6gFRDmTGksLJM3oA2SFHBGVThmjil9TJ0QiYejkHxJRyRNuGBQiWnMK
4p/sGi6QFe5cmW/SLEiQx5zxv+gGg2OJOtrO8EmeuEqC2N2EXoxhNVWXESZLT3U1fNJqEbv3Ey9j
9DQqM0KmaTIRfBLwyZKq/xj6po1fefrj9tGDbzFehiUZWLYJOr3NkUXv6wRJ4yiYejE/GBo28lMW
5fmVAeKtfAunasQbUaIunkIkZ/XBUvU4sNsSKw58jg+AOlwnW0tr6HWaH4CiuxkArhkDOi/RAAQi
J8yqjZVtEUd9H52g0e+aEnHGqUiMFzmWYf4si5DEEECWkTsYXWuGTRupMJ2U0lxHRwAHK9ptP2KE
ylHJyBN9Sj4oIWfTmwyUpEc5jnS3B8SfxC4kU0XaIi2q4RfaZf0mD5v2QjRF80h7eDDQohiHBkdm
ecBl1BkQKmyrFDWI2PP/zElOj6U32IHNRANnNtajB4hO2jh3ei9GDUrSha/bmY7Dc1xhBancMkBC
NKWJ/V7mk4O8AooG6JRtegm90FrJahq9KxdlSLQYJV1mY181pl0/In6mEbdT4Z7qTYakrHNFW9GR
dxKI+fQaAiAZqdEIOfj5OujzaaDvbWlBdoBQY/cJkSy4YVyWiVcwGaFGk774etZ9L1rH/B2TVQTf
YLE5AGv8rhHTbZ20lGs3uqFreN8GSCoFT1U4hjBjIs40PnKpKrzhUJapaoOd6Eir7Wsg0F5RbIwk
ctMHKxt6wLOd1VD2RkpQozSz6TNgntU66TGeeMtr2qVro1bRAQgsFqYhCvOOk1TvHIgC3289khEQ
EZPqzAy38oW87CvftqaLKA699N0ZA008K7gW048JbXocgzGr5cWlXxvr4ITztiuvqMy3+Ssac2DK
NhTzwaXtZmms+kC3d5Dye0sI6YqHGvhtm98ATNQr/GAEaLt6F4c6Zt9bnqjc/N6JkN7M1jPHPv5Q
fUg+CkY8pLdChENFZQYb5BE0hT4UlQ+E0Uilftn4DTnNXjccTLTvLSxriDt0kB7JN12HWXcH4N2d
eAEzuxOHLgdCcx0Rv4bTJZsdPNQKIKaUNG9iWO/WGlmGvE7ugMVK449mmfwn838Rgouti1hhdYny
yazCUAB376I7T7rVLP7YJG52cKsoatCtBnUT3NIuwyuzsUAtoL+K9h2PLUQCEwnHsRwwP2mwa/Vv
BMdF0MAHRIaSKa0vUjaaA+KXEw/UYV59OdneeGVIzpn2MLYW0DTlJ8XwTbazEthzB93Bcb93Bu0B
kP8Jjal8bYi+AvKP0KQB8RhucHs/TV4aQWGlSljgizJqjTddgWEqw/oaacgm/nCxG0mGXamHRbNN
R930WCSw4LBokR8xUvMwlnbfbBpLaLimu3arx/yr2JyK7+TIjYY2bFMFcu9MJfArtHhGN30vaCLW
m7QaBlEiShNXCutJ9FwfoVnZlOfsJu678leYY89R7Gwn0lAiqjxfK257Kg7JLRIdZrgpLXuokcUS
In2psdiwXwEreMVNgsjH8FH3POxXeqpyP9/wHITBjSqwd38LHV43dHZt6feHsk8qjkLS5h6KFH7r
+zhkVFXi43hoOUYg3nk9PVMQWYNjr1ZOnwvmIRI/H5O7aEralO4Kngj4el6Iso5B13aoZon0EapG
FKS7KOnK4Messe2iZEnLIApuxgl46rPloNwcb4TjQhKIpRfLfCMhK8TlTUMBK2reMpIoRADHNvKR
0RjGMDf/GFklYbLh5GybwQ0Xkse1AiinGddUVKrIXousodP4htGe7NxNmTjo04UFPWMMHrlngX9S
qrqf8rJFmZUQHwDZmudE46ql6B33NSQ6uMGvGFMHGFODsOyz4qY0KK0hvVkRR/zEXE+zytuoMs06
uuiDWeECXnXkU8GmQ5+M2vOgD8gARUESPFS6pcwXrW/IxQjdo77rITcFVPLL+4jWPJQVMC+039HU
owUKA8As08YnNXIqrjSrkNL/4xaBhHbQk19a/g3trATnZtxxbPOblSRa3V4HOiKjJoqsUoFXNsUw
3VPC8lp3Z7iJ9huNFjv87VBQ9HDLy/R5Fq3k1ewsVvRV66rQ2Oo1xTxIJgF5IBrTgWE0pASYjgw/
bbsw7U2qWz2ehIi5+hz5Supjcd049ZSPK6t28+56yABsxRsibh6UNbbcAvZhT0+/fbFCCkWg46ZO
oNhpNdBnYfz2bS0u66C3MQyRPpWvOxvTSfVtLKZEf9J1nCHuMa8tE31N64FsmhyJnti6jNlEUGRc
ehnxxgusEIrkTDlL13aJXWrkT4m9LdKijWlYl1qjv6aQi5tvecXm3QbYzgzP3BM5aDeErSvtGW9V
VjhvwVPNtB8ItXugaw0Gk6NGMeduDIy2L7YDdAT5c7Cs0aDVa+vUfm60FlhwvxFjoYegfCrqqHgf
uhimlwhQF274ga5TwaUaFKM1Uc4h986vOkeYiD8RKMTRJbJBGuo1QIOmBI3qoA5BD7EFnOaim7D2
2JZqIB+26ODY5b7Ru1AE3wD+zkbLlDNcoORN7nCYKWu5U3oxAry0mosogbcSrZNuBBdB/1JSZ+03
6PR5FewUYjbmKiFZRU+akyBjZcznVtyVVknRcN/6aeqjuO+D0zWCH27djNDpp7AJJPAxUfHy41Lj
FXkxEVvpkxP9QDwuN9zrUcAUrK8BMzggcAicnKC/DFNtTgTbdjCcmdBLY8Pb5tYwAUbTYMKKD2qk
URxfjFSL9N8irtMiXWsaJffvIg/oMG9cF1gtgRyR0XA5UXttHxGU6JItanRp/VGgGAqpfbIHw3+q
ggETTVoKYQwQl3dHBWKN2ceE4rRIanvadF09APxGLhUF/E4fCht967GvUKHMSi1qrhwiALUVUFt5
Bxzfd/x+R18tJ/LDCtfrn0JPtSQ+VplYTwLVXGQ0fdYzvQpJvHQU5mReWNd+D1sc320D/CGQ03Rw
G4Qes1RF9XZCQokObuaNCa/LaHjUnqn+V+ndf3z7G7tC/rGcm1dhDvosz8prSpW5Gi9bLTf133EN
aHaH29sYvsS1ZoPzLgGnjgqbaE8PLpuyzfIXP6X1/Cc1bdsaH2l4gY69MlBqo0ce+JFPCVigFj+D
VjQ7Qe+qrZLA07ZVZaInhukl+k8rHIrQon7ArU4vtfcBjaU4ujIrqMW89wX433TVpFTbAB5luj30
F5UjEyy45ua6/55XbTLsqUej/f0SpiitTxcxSqKRemBFvQkjO7dxKDIPhYUK0remV2679/0WygbB
aDnJ/F6j7GLsW0so8auB1CnMG0rBmYm4P2iGibIbfJE1XngoxFt5jqqtZ0+58cz37+lxG3alVT/d
BKxpuNLAQ4PZTbzaCuCc9mataGPkqQmx3kFaTVyBCNaxTRaaO5nbAc+4cgeDPW8uwnY0JoDVo2MY
v7wiTp3p2m3gf2zpnblUjrq2onFZ0+Q2nF3RypgoVJaEVcMVaFuZz+YzvcWHHlK4lDCIdDqoyVuS
ULqHyk267cIfJKfRXhGBjJLbYtKLhOTK1zVgIgjVpuWjaeOmw6MK1TOjchVN6JfkyhlsGrMOqBIX
wzE6u7q9G+tYTO4l9Q0HZSYUwRssk7Jg1rC1J+glaFqVLfh5i8CY8wZnIYD8BPOnatco4EXja2W4
Tf4jTF0DO3t95CQqmv2+leR3AUgTfFGHVpm8TyAOW0pKJTWrj0hitzysuhoWI83SDj1Gm3awPcCl
zxIdfOOKNglCmxehluicmUrUyrtwkzrzG/QdIVNeRCIaZ/HORAYNfBZE2ermxiaWs1vYlty9BAYx
ogy7lMaC7147paYTvkv48cjl1kkmSFEw+ByatxzISzY8BZUyKiyLhlwbrd9mZmSwK7hBvMC+TU2U
IGb/7w5Czq03EbQZsOIcD9XVnjOlA12nWdGt7aBPfRwJmz6dhtsW5JvR/zFzyooY0NHsa9hKTRFq
2DojRk2ov5Mziobg2vJqek7eKBCbGvvO73ztQERuVi0CAxqpqPldrw1gD0h+Qc6MrqEBZR6PX1zX
BTQiw/GC8Rp3IjcK12y8ybwfTG32xzZSz2iqqwKWcuiwHgBWw4uuqloT0mSF8nuK3AWY34IrzinA
ivISglQ7AIekRPDsTyhu9Bl/ZlzJdpihFV4MtA0AeeQUDwNpNTafKxNpP9JEaLoU8GHgmkagfBte
QdIQ8mwTCcL6T9TTSZqc6ZJMVDMR2sKlB9mVXwoEu2rWtd1m1k8XKX1fXecTEAfYXWE/UnJQFTnk
dYiLj4/Es93TaIw0x0LepDGFoWEAXlROVch1RMUzyNSWBq8s5tgtzLw647Jvu6KcZVn8CDtl4Oza
WIWIx3Juf+ut6XX6nTbq3EEhxFn6iB9GGJfNR1XhPpKEj38JVh3+1y/1/2VteshDhA0wb4Vy/5eN
KjIUlkVn0DGERPIVk+T53/+lkdC1GNeX3GTo/VUtmcb3sNYRudg4VBrD19QSZjC3/Sa4J5uJZyOZ
bvORTp935fXI5/i7Os+mLLss+q4OpwcTZoQe3tDrcEVNSw0dqOASEB56FWFoGyC84ZV6iIMDOAW9
xt6tQwjA3+t6Ape6PT05pAk+zU0qg4TEcg0J5pVfan2eG6lvVPSpqD5gYUn3kXZdSTGT9r0tnqUL
+X1VB8T7zv/KpCHG4H/kX6zp/Mf+f2daScZn0pE2DfplRA2Os1AbGDLLt0WRxR/ocAzDN5iYOqxx
dDutIj4z1FLYQCqKP64Jk8CA/ibUYob9oAHejvzkIzEys3qJe2C/qGgGbfsNXS6E4k4v6FfDGTxd
fCfdNGxrXvC/NgtfDINHW1JCGq2+v/eaio5qHmO7Hmd+5p2Z3Gze/mkdUcmCEkCI60gbisJiHdt6
dDy0pqp3W9qOhp94SniWII44ELpsx7JqDIrhGB/Gvxq/IrNbn56tvjwbErE1euQ6Uo8Of6vP+iJ/
TXfgzdeiKUzeKSfZ6kdNPpJsEXHClQe/JT9SSCiHnpv8MOhsUBhASj5OvlHttgy69PGIcuPz6Z90
vCSG4fD/B8powxdZfgDCvBTbbdW9q6AVIBRU7YOdvkk7XFw1cKB4bpdYfHQ4F+xEBrr+x+nxj7a2
y3Ioy7SwXHYMSyw/SQApOk2z5n0s6lh/nHjZ+/dR0djTzyz+FzNVVH1dAxFmPr29WPs4qomkiih5
T10zw9Rp8DBmp001F2z7DVlX/HOmH1BmqCxIO7vT8zy6OfjkwmSn07pWnOjFPHtyHALgUb75NlXf
C8ICRHpXIsUX7I6XO1Y3CabK09vpUY/nbHEFClBBMIwkF/Ln/Tbjm3Q7HN23zPTg7V9kWSrdh5kf
7FDtDHIXKLJViqQcVmJAieLfDxzcEa5JSyCRosvlfTkA+JkyqIfvRT26A6peSFEqCAGhDn9ioBWk
xIU/2UhahookrNqcnv7x5rKkoXTqKZKnXyynr2q0oYkOw/cIplK2skCYBbsQjxftzN46usZcmxfK
chVSzpbJ6/B5nUcLTalWxPJN4/hEW8sNLWtXhQNNw6yyx/Li9Ly+Gs6S0tJN8HPzY/t5OMTjoFiF
EzZkSToMJNUkG/EqDuupQyZFxCCFTg94vI8Q77MdZfOqOw7wi88D2r3nu4OeF28g5UL5QjhkRXsq
AJqLhyWaIiDWRRAW5j5RsRDh/vTox2fHRqoJuVITXhnVysXZ8TGmBJ8hxre4t7p4SzvJcj/a3NCF
u6Ld0+fXlLRQgD2ze75YZW4km3lb0uTjLiYtUtIoBKH6N5dMAneOCTj8B0xsrAdA/6HT/K+zlDr3
Ag89LRXTXc6SxD8Z9LTU30bHDRFoQ4DIzq98Imz5I06NOMdvHFnK4synPZ6l1HkQwW1zU6DNsJgl
eDIq3GY9valwrPydTWwAJBpfEoPeC/Y4Z4Y7/pZcfrYygbU4DKvPR/avF7DWdBAMw9S8kbOJ8gnf
5djCOAG/NVI4qCEdOjdO7wLRODPw8RaWQJgEVC9CU+KAxRH1KONgl1vBGZ8i1613FcQ+hLxD1B7s
bUcfBmJyQlgcvw+Cf3bmxB7fRNLmj9AVx1XXreXo/kg/wAvr+D2CG54eLBGnVMI97Ef8w+lt9EWM
IaE66TypSgmHd/XzCncDibqFr8Gb42bI3FzgqhtUd2Glu4gLuZlv1fY3H1Q3NN80ygP1UqpJNORn
lS3sDXVQD8ju6d+0XHsFWWi+N+a4i9h5uccM2nZprJnW7zJE5vpWgYsH7pAUyehFGw/BdbQugewj
l75JcYOc7H88ycpGFlc4kv/ppq6ONl1UD2ZDhf736MZUM/DYicrxt5ZNcX/AHxIjz9PzPfoGintZ
ChtSEVJhHKvFZgNPa9uzts6vRtPIwjGXvkj7ED1HLAa0n4K+4R9gr+jxIDk5XvvgghCLb9zg3MTn
b/1XwGsgyEtsx5JDpDJ5ihenrR27NAk6Ob54qdbdVpNQ9zDjjZ9BK/UbQDzGt1ILveuCXPnH6SVY
XCvzyIAlAFm7LguBWMnnXeiX6Ge6gLNe0mlWm9BzeRNLEBUbB7WH/MzZXlwqDEYrFq9VUjLW3XQW
y21WYtLb0ateMzCvBew2VENhjVfwbgtkV1s5FTsdSGz6+/QkF6eapUVgjoWF8CFc7KsWywvFk53s
jvFrnyNruulLpxv+oLIjpvfTAy031H8BOnEFkbKCFGfOmnl/X5tVVkXD7Gr5Si4ImmalJrhhz7Es
LPXdwFZmpEJYeSq6N3xEpZpV4/BG7oDVNOqmRVFMLx5O/6JZyPnTzpIYDPAec8/oxNPLI408Bc9Y
XSY/AOqrkWJ71SHjFtZakDxYbjrk+pUFTX+yNkDFRucxbuDsAkF1psa/P/1TjraapJkEvgyBAnIr
2HGf18aKhINDSA6sxMyBJEj00V5MTdpvyCkVt6fHWu40hxxVCSEUIGabB3hxuQZoeKlyVtEddDA3
6M+DGkIdq65wDABeui46DbTu6TFNc7HWDMopIsdjs0mO0+IsGb3gAjGs9AUMUeldI0BZ4TRiOuhf
DGv2eArqOR0dIa590ncKu1OVoWSAjIVFi9LXJn3+pV0emesGV9TgFb3fgBYHiLlSe0WTECuONeYY
fvsUtgborh2QW02996BgBnvDG8kd902h3Ve3qwo1Q5rdCBBrqHQRYLvNL2jUtA8B/YAOndAAliGK
WmNlis7B5EH5fvATILZRQV8JWxtKWwVRvCyp4EuvT85cBsbyVBIiugQy6Km6HEl7efVAHvKAxZfm
99EUmi4OkAfqxkI4Jm8r89CHqQDPCP4GdybVNjmk4bLwK1xPlJE1rxTIHJbVKMsIq3Z4WsCz9kVM
EbS4MbQxzIpHBQ40wH0CWpw2XiiyvnEPJjOtsjWfcepvhWxm8L2OSnv/IqzaqDdeZ5ZY5pAmoBfn
n5ny0fXA3QcsFxUvlCUw1lsWNrwY+VwAH/YzTaRBOReF2xjOtKK6FmLFpLVASC45yjHor2SA3Gre
RzWcRO2ibHOEsqGEgo31Lk/v26OzQsgspFJUFZSrUIT/fC5dTkQ9lK58rkAgYm6Bo3yR70H/d7Gx
IWJvciAbtO7+LVsgvGIBeHJ1QTmJqGNxWnSHPpKBoMODyI2uvgKSyvu0Qg1Egx7RZkMTXHeZq5vd
9enpLq4hbiA09CmmEOKRJBnL6VqVsqfabAvECeDcwCkBvgK6LrEv8JFVu//DYMyT+TGwuUwWkkC3
kQgIi0d63OCjaL6AICuSwOr3Ztp11ubfhwN6KCUqqpRPlsMFEcYoWOVkj5UReM+haRlvU1GbTwEI
zHObebFtmM5cP+ahI4gF77hMu1AqxZA0mrwHc8DTchU4XvK94VJHfbIK7shi4O/86+woWQNtpkNE
nG8ua2At94QR6p77kGpjAJrJQgiF4EU467SQvn/mOv9qfiik8tXQoj7OgKKesvuMIXxArXka8NMW
+sGoLV6uMcedNKjd7Ez08NWIDq+WDSHNRv1jkeKhoYVbWqVpDyZikj8yjK/yq5m1Gly01py6SwSq
zkTAx4eBMy9hA1EY+aJgkCKTggbpYD20cCHGVdvn1ffcH4x7PVbWmQO/yC7mDcNxJcY3bClAH8/T
/yulHDPaNHZjqAcen2SXx139pPjbDnXFXl45dMy3kuLTmc/41aiKshZHnfKWWkZkrVNjFam38qEK
HDo6QQbBkdaxc4e+a/oN0V2tpulUWP+8sDaJGj4fpLDEvMvuCh7rKLq5OX4LMHn3NB0V1mKYTV35
dOCCM3nb8cZhMJAAKB3P9S17EVmFZeHBvQ/EQ2qV1r2X5TnK1igBBzqQxBHe9Jnc9YvxiCopD0Aq
ItBdpk1JUYxd6XvjQ9tX7lVAWro1UFv8FWQzlBP4trP715M/h+9EqBZvAB2IRTgnolJinjuZD0HT
O2DHiE7++G0B8RsxSuzeTo/2xfQU5k6OIpx38EtcjIaMV6CsIDcfaK9NV2VS1S+gtt1LhO30LSIQ
0dXp8Y63KPGiIw2kEyRfUC3OfZ7yTrVVYD4INCFf+7IcNyMQh5vI6eUdKHAfCbY0P3MaF9EXp9Em
kqDaMRcgbAwhPp9GG1mQbOqU/aDQi9V3jk55baUTH6ozm3Nerb8ykP8GIvmgvEvRlVx7sTlBBCbQ
ZXr7wcR78VBpQXtRDHl0q9lucCv8IkXd0wn3HuzSM9v065Ed2zG4xOnILaaoaz5iF0ChH8xaT5FX
Sovuh++ZwXWdCu2nHnfGnQ5EYadXVnrm1jkaGpA5WTVE17ljdnRCugnWYI0gxL3VxG3zVJiEq3hI
T9iEXSrl5rSJptTFqkH4ZhVXWyT+UZQ48yOOPjHXrM0P4PqZq8LLSAfcaiXGbBrvG1dFxpWZwDyc
aPPHOriO01vYWeSZpk7Fxp4/M7mmpGm3+Mo9zqroLKXVPZJljiVeOuDV+WXc2rDAtqLvkROI3by3
L+DmZvmvoqjoAUF/LxC+XcHInADeihiu8mzlhQ7HhSNGSFI3flKNIVQG9DNQaqwnLc1f0DoWkqpY
NrqefjPK3nAcWEbwk6drP5mJlZtqjNz+Cp1VUJOIYPjObBqkF5OJoG4lJ2A0BpEmUF4ErJGZTpO0
8zBHpjU8oKMM1tLaukXdIKDZITDSIRjtaLG9b9VoRt9kg5xviXoF7J2foYvgwt7wylJty9ENtGKF
OLrCXLmHKJfdxI090wF6n/wCXecqiIY9vwa8d429aQwDHpGD8Ak3FMflZFh4FbQXTpIjV38x6maK
jolRYyUCvV0bXzHdgDjoQFI85CBAnB5oqdGE7+1Qzfp7Atcz+x3JjnK4lXhNl5ga5o3H70cey8Tx
AdhfnTy3me45KANZGAWCTypleKnVgY6xkAIR6q5CD2rwsPY8YSIChadh9s0YO1mTA3aQH+S0GjtD
FW/4zM9oO5rdCImYaDqhFPqOMnuJnV+KZSa1Q1TlI8zjgSr6uBqOoZbuq6Kouze3NjzsMOHN1oF9
JeoIytQj3xgbmM3pvXkU4yhSLgLiue1Dfr4stLoxDCqj7u1DgZoGlMQGNQJkG+rvUKvqy38cS/6X
WODtxYVJf36+F/6KcRK3HCigetk9ZCCoJl6htCswXz3iRwYklZt/Hs2lq0TyzDVODLe44PANgCmr
rOSezaxZuzA2kXpofWSYr9KUtO30aEfPoqIoa1JI4l4yqK7M//6vufVhKdNU+d3dkLeB/prMyjKb
gX/gfLiICqaPVVKp5uVfB+UeBQpA2IiKyFEclbogiG2r1A7QnYdvWgxwpwWZ+gwLMoQg48Xpuav7
eLso6t8oHYEbcSiMLm4y0GZ+Dk7Lv3ctUt/wdjI1A0WKUHZt199GjaQ3eXqOxyPOHXVScNoeBAHL
wFiC56ThaiO1Agfg0Sgq8Wz4eGgXji9+nx7qKNQgvwcZQ1hKgZ9HcbFjsC8vBZIT8oC1qjokvOMb
KVIk+uDfIRhbZO8ugulninHH86Opjr+HTVWFxtnyHeoBj6Sq7uxDB8ffeacNjbAVOuUTnAuM7Iui
/fcTb1PnnTXP+LOoaXzeqcbQY0Vnx+IQt372pMuqpoueUCWGAwppJnn710Wd+/ZUUWzK2vTPF4va
aTEmWXkJ5SIr9Z8BaKpdVk3pNg9lchhzYKE2StVnNs3xl5xL6CgYUXOcM/7FaYwHyoZI3RmHEUEw
UN5KvQ+I6z5Hqrd2MQZS3HTGEJ9Ja47iGipEivICx58kFUTK55WNMBiuM7czD76v7N9tn8GQakYL
Qze/H8Hn5T12IHk7/So8Q/t2epm/GBvpMoNgjjY9OJjFV3WtoJd2POmHPDPdRwOFkGzVYyb6TDUE
RHGpvEsdX7ONG7fZmQ01n/lPMSwNbVIdQFeO4PZbRpKdjKjnoxJ5gMsWPunCd7EGMeDLnQmjjj6q
Y6KxCNDc5ePSllnsJNhRsJmlNh0QdQp+943rv4Bdo2Cvz8yVVdQV8rpAsvTx9MoeHdB5WDpBgleL
7HFZLXdqwjQ0sMXBAmf/HY9FPExrz2qfzdY3fp4e6+gr4gXPniW7EtIlI1/sIJXiHgYXaTwkePX9
cXzYAhCKO/wyWt+7CRDCfAHr696i8Wpcnh56PhKfviICouA+KM9z88355OfNS+7V2V6qdwcKIpYD
AzLrrgIAXs+DM1N0IxVUF6dH/GJhQULMKEQF/PioI4CAVmsiytsdoNdBiDJkmbQrSIH1+zA/JqcH
+2JlKcPxNhscEK74xebxqiwFjy3bA8Gvep2G0Pqoqk7/DXw1JQDtzeEPRZ34ygOb/q81VWZHYY6a
FZv3GLOFWwRiDRlhDyq5BjyFqXKb4WJyzbaHLYPB4bmG6XJh6eOxg2gk2tRVOZuLR7rOvCqc4to6
2BFP+AoEsgINjz99trVAfSf/+B2pNkqiEBI6Xi+oL4vh0k4gTjfZ4tCi8AN5I5CvgzmMaMUgInn6
Ky43KUOBuqB1SBBCSrWMsmTomRjgjOMho4l2P0EIdtf+2MIKsJPePyD1V7lnbh39sxssdyq2IpQf
mBllHYplizMpmrieMN2psRkfS8/dgnMLsHlWdTmZH56DhKS+QiQmQTOmMEsxecgq5AMKB93oa80v
hcGkFaxbE9ncc1XmxYembo6S51yJoUdEaWT5lPsywhan1dO9ZiY2anFSh4lElNG7a3JS1FZPr/7y
omclSBPQxeExp1s8O/D+HeNGYPQBe0fpAdJCaK7RR05MMszRdranB9KXE6M2iLEqW8oyaYEctT/8
DNR6pFWzb5Vn7CwUvrfuWEl6bbn2FMI7DJGgu1OpVt97dikeG6EhMUryLndCoTloZnG3gysqnqTw
0zOhvrG4S8jgTQEcwbTnvJ5Qarkj2maSZtCU1+5ktHceRUA0cwDsYAyDdnYWNdic4I/WXEhcUjed
OQD/D9FsovWNnC0Szviad/4zqtTjlQiR/i4Td1+0mYAu4+UQxiby48x1VkgIHBBwbinkDT8Thz8c
hy7kbQgAXhItxrUVzerd6bX/anYGMDWwhnSjj0v7/SSxPnMVAsVo5KUrt4fECTXO0naGqtDzRxwU
urUTOQGYXtvdBbq7SaSqYJQbYtt2DayB0daqu7wZzYs8UsYd+tAersKqc3aVghpZ17MKMrQVfGgR
kB0GgrRCo8lU2DoKe7zzu3CwqosReXg4LsW57sV/QfVfj938Bckl6HMJCsPzXD/vZC0BnFDDMr+2
w7ryt70/AthCpg8HRqwa6plCB54IR7QEOsIqtVDXcM1Zd1vYuJTm+LmhQWtexKYf7ko6VaDaUNZb
C3R90Vu1/U2Gdu4FclgBxPVRwU6GKYFCBp6icfTRYNoA1c2ezpzPRYAEYooCqSsIALm0jgvBNvsG
/l+dUDAA9T3pDf4lfp68BEj/IxHW/Q5AbAdn7sflUUXlxmJUIDpcyOZR3AA5ubRQwPL3LgDoBrrU
ADCIjhBEdr/eiFa48ZmM4nhEAFgC3MKMyeEALt4bE6WawGmkd4WeITfQatD4fWs3SiUS3CXEaetw
+kgcD0gmQW+NHhB331HsIBvklaVlpfscSd1726nlA8IC4id8luxMtXtxxf53o1OVFC54nLm7tpib
NilZulNR7KcARaAV3UL9w9DL+ExIos8b/O8DwMtBYQQYDvBbRflgcZVnSFvFXRSl+5BQy0PKmU6o
ZmycEknWJ0g8AaYUU9855qbMeGb/jL45dgfSyaFOkRTPKfNHXte3MWI9DSKepxd88czPq0BdFvMV
IkOSx2VV3KbGOALTD/Zek9N4ywtvZrfVMxMYjusognH77wOCMkTKne97DD3AvrgpJnTo92glDe5b
bZcYa9d5EsUHChudRK5gUueO6xff2p5r75ZOQA2hafENICqg1ep34R5l0njYG0bdNDco5PRnPvYX
q8k7RZGPv4gJj6IEu8xBN2NQPLerYkoLVn6d18pG9d9Mb2mjnLtej+4hoOo67EGAZTNTZfk+jioz
idEi7A4i3SMSiaOfMP+aF+SWnV0bNo8FOkSb01/wqzHpSBEJzRvnKDZJOuiD2NOE+7gCoYM4glgP
HOdiZaGUjeZRJNaqstOn06N+8QmB7AGBIUekN738hB2WBFaB3+XeRW+m4Qkp9WSVoNN2ZpyvPuHc
A5sJCECrl0UiVdAcIFWI9zhu+E+yLp3w0kafR217HaXNtVvX3ffTU/vi0uOWhW+gc9ty3S4SpjgG
+CjLIN5Lo5Mlajtd94cnuviZJC50o9ODLbE/5PSYSBDsKQBpc+o7L8Bf5dMKDfDQnAiDuGrbCml8
1aXaCzbZ6OavqhTl1O1YyHzYZYMTDtT43SzAHw/tsLjYyLqz2jNB3tH0XaAwgE3nTuC8kxeHs65d
Gx5+aKIZF2ZPoyfwpuPCiw+UY6dzrJ6jbQSeW1g6bU6XUufRCY0GqycawZe9MlAiWmft2OzHgPbf
mbf66JAwDjE1VUYHcdKjYr/QWt0qkJPbG/hubmXW9VuQ7AaSRPW47lFpeWqRvN2d/rZfrCT0qP9A
3HjSH20kPAlK7BYje68Q49F3vo/34DpyJMKwkYcb45k5frGWMw+A2iZQGCiH88v3104y6xzXtSq0
9k2sG/cY7aCkh8J4mp4Z56tpzTV34h9adrQZPo8Tuqj4TeDZ9q7MRLE2Q3Rh4em2vbe2h8E9cwF8
NRpXN4kvpBjqUIvRhGiaqI4wodIb4r9VP4jiw0MU7QDdITjTODleQUBgZPQ6KDAOwbIIBXKgcrEw
cfbw8OtkX8WoQ9DZioN/DasAHAOtoQFL1fQY8iKxAmXCutwntp/fmQp+9wqtlmLXhG11JmY8ukAZ
i6/FEnKlHWO/4lzhLpgYam/WqROtfFv/OchSPuTgtH6ANBWb05v+qzUEOAAbkWoZPd/FfeZhFN2l
uaf2KC4liHHlqHFvuTl9+X8YiFBuXkEuTuAKn7ehX0+6RuAvUXcuMn/LAKm2CVBoufjnCVEaJCWX
Nm/7EXnKC5CfZhea+9iseBTMcUy1lW/oYX55eqDjnc7zhjT8DIOn67OE66D/PTS5BNaadLb28T+c
nVdv5Ea6hn8RAeZwy84tjTSjyXNDTDJzLsZff57SHmAtUmhCa8BeGPa6uooVvvCGspgQ3nCHyEQ9
SaB/9ObBwD5wU1C2t7nqF48cStvoI4DruGoJso6ZPqVw8zOD6lyLqsf/Mhh1Fzo9hGMriBdWLxne
B5Z5be0qIoOOEAo9GUUA6R+xojTdWMhXtiDFRvWZMwm8fbmQUdq5tV03XITtmHwsXeF1/oR+0JuL
UNzufDA6gjQg1sA8OlQJjliZcR1mY3B8bcDJbI9sMlpgcxGgWXj7k70yLWJlGpDUoWm3LjMXVHhz
aRWW3s29h4lRUrjRA2YBcb0xziv7UALxiAGgDBI7LwIAMy/QtcF4/g4lJiklBNT6g2rO6m/DTqat
NXzlemJPGJQGKJmANV4MFqK8izvGkN4R0pl+lw5m8m5wRwSQY9DreC31+N6+fR0p6svglahy1Xd0
U5TPHKVM7oq5RLWjdWar/6EXVTJvMBtemxukS4tKCwztVWccPYTJotQVo4A/64hVF4Rr9YMrFa5z
oBLohB+yyNPFRg75SkhJDZjAjSUFwu0ur2BziOIJU6DyLpoQD3Ro/acgRnwqJBOq9TNH9IQ52aDs
wWwk+JtmSvGzKMjLH1FOGzfaD+tdK5lElF41oneK5YtrGsDTOKIind1V2qB9yip3/iIQC/3nrd+U
UbhadPJnmkfLVtUco1NoI7Vy1xZp/rvCC97ZTXVb/bo9zPpoABixZbmfBvL6zamaui8h2qV3tOBS
c4dFj4srAgkCstXGG7snZAYG/T5q/YANVNZQf/nA5fmUU/U1g2vpIAW4Q2ve/RmJKU52XSYxzm+d
GuvGi22+zjVrhwGLyLRwr8oYuxcso7R/WkGjzxe4P9gbg603Bbcy82JEsuR12E+FecS0ZboipajW
u2BucPVEqKffOIHr7yWLnLTBOQ2kMsuQGEG00S0yY7gWdVV+ShJd/cIFiq+SKYyPb10/C+qa5HB4
XJurZqkCngnhxLK/UjidoTT3XY06QTqnn6MhwQXl9mivLKBNoMDFKekyq6RfqXKaT7PCaFM9A7Xy
vOprJdRu2t8e57UFNMnxuURkWrFsqAU0ViwsoIZr7BTarwzThi9TXQ1/dEKvv7eHem1KlgFcAooH
ockSQ1Cggw4NEBicWcfFo2MCJfbVNgy2UsH1rUwkBzoK0qGsgS8jH08tKdyJbrw6Zhtd4qZKz5jV
OY+I+hjvG2T3j//DvKhgUBqS782ygoGPp1Eg3jNeiwkTul0TAHXF4DGMNgqoS+Ue7gvSJBuxCI6U
bGkvQroUjh4OO3N7RdBQwb4uAIeXfWtE40XoTrqIT79TQWhXSOl3gqsMzas2lC0KK6weHagg6sEK
kLb72FgN4uJ2g1XTP82cWuIPrqTENn6CYqP9V2iVyKJrl1Im/OLhFdhoJ0QEKVq+deEkQJ7+HpgA
0qHlwhno/eE4bJdXFxeSBkHdLg8xEEAedWPlXtnkrqwHU/YwyDKX3b1R0boJL8322ra80NeoKGyz
3ZO+OzFK8ihi51uAjlf2oKSBSiYiehOrpNYLEL+L6Kxe7ShC0iKaT1VsoqnhzKW3a5Ea2brd1wMS
0lFdR/GAPvWqFNGIKXRnM5qvWlnmwFwRib/mBv3EUzhWsJctUSkbied6VWlgksRS2aJ9Cs/i5fOl
ElGpWdCoVwNvLGSRvbwuDk1rojeLhn2WbdxU6+tDpjEUzi0YTgggLYajd+GAKEjUazmT3PiqyLXP
4A4NsREdv7KS9ENQoZFIQDjLi3H0GfeopJqqq+qGs7tXJpyODljD5PV1pEv800LjaouK98pSygwD
cJMslHFxvVxK3Kb6EOOh4joG/M+pMcai3TcDXqj3QdeM5uH2wVsPR3GHIAreOdEruehiOJu9qXXq
fO3VAnDyGEzjSfMQkPbRgtI/vXkw4nDeTqhpYAyWwWocNwL05qBem0HgT5DqMcY6WCXmuJ+ZLfKz
bxuO54WwQ/bOyG6A/Sw+n6GpPdLuvYFUYuF1RxO7A3xyw6q/jjGh5cZoy80iH7P/1Mhh8a9LZSi1
EpRWnnkBz1SXp6ztUUX2vSYK6ye9KlAy8kdNieqNmHs9rA7knnIFoFxIhssmr0kRS8K/9UsYhEIc
HLvp5jNha8g7niB39zlB7LTdaLYsDyDXCwU6jh4iXVITbLFr8HrCPW/qpws2ng3O29DLcb6YFSAB
tz/hKwPxxrGaAA5lI3RxGkDiWWRQRn9BjjIOzxTM20LsyffRJ9g4Ca8spKS+evLjMdpyTh0q/g4S
2t0Fkoo5/wgsMUIcGJVqaL7ibxKapwq1qfLr7QmuQCBoLsFj9KBMcHHSSJIr8K9KLlY7ClLL+FsE
GEQa9TmsnDj8CzKoD2uA6mOjGnucDArxC9zL2PzEQAqPZ7+OKmP+ijySaM8oUdbxj9GK8ip/B6RI
a2CBQWnFENII1ePtH7xYJlJzGk9gzYHkUGCH8PHy98YZngL5nDd3iA4OznejdsyLyHBquQfCU1cH
lDvVp9tDLjbB85CIBXC6WCYp0PdyyD7tZqG1MUgUWm1Gu6uTFDc4/KzA2W5Ua9ezozUBaoJ0jJ7l
itFKglJjRGTUd7jCRANKAeF8IX9wmkODhOw1J2/aeq7XsyPj4y51iIWJfZaYvamI1bTuM3Hn4e6d
Y7eSotzcibr5c3sVNYNl+lc3XBZVIGvwOlNOomi7xJiPmlpFsVDbO8KjHFVrGzGzK1umkILFVvrV
HNj+yOhmw3uR46KDkKsa0u4bGuTAaHfiDVo3TOSIjEOw8eMWPRv52zjl8ufJnH5VeA2B02Zuroq7
utRr70CK4z5idScu5oi5yHmuhrjYxXjIuxsXzOL9Y2DZfWdTU7Lk9lw+SS5aCg0cmvFujhwNIDWQ
dH8u8fjD1RXI5O1P4C2/AOR/xiA5ALhIvW1xm0U50GIsqoHdBF5TfjCB0SnSYbsdXJyajAqRDl8P
h3Hyding4Kze85NjEy1ZAxzpsPFrllNnpwP5k2xDfs/65nHNKaVaA8e3xr03NX1av30COyp1sZvy
E7Xo3e7NQ0raCBcBtzmP1bLdipO4nmRWa5OjN6gp+90ce27jm27s4hkSIKc1hPvba76epQSJkjfD
5gTVsnxBBqP2WrUC6hRaU2dHO+QeeE93aULQgA9SN3LZb4SNy88MqIXKgLyx6IkAMNNf3lfzJAoI
/156Zxi9Ko697k4D/uFUWndgLMNpp7qtld9PQ5Fo+0RvR3sn1XDfVg/hQBGKw0iXBWvw8stbE0Q3
wpjINhFsIVf5vs+rKHoPzVEVHlQ0Zj1sTHt5d1KQ49aUmRUE5HVHTUY/cejk9UmvrOrkVAXYv9l5
R+wTHOciMs+3P6z2cjzZ2qV/Qh0GCQOaT6s6oIu/azt3yBJazfClhWf1F1h85HdZ4cW+zuX1K840
yq7lYN8nY4O8EHjOGH0lght/zGLj4mXCLn1v0vJTpedzvLeFkW/JSb7cDfxM4MmkDxShURFwKbm9
3A1ZmiFZGuv6SXGawjiiext9ThWvuUdcO4r3moNt3pxHGQr+rnmnIW59vL1Qi3WiICuhIhLXxToh
a7b4AXY0li1S+vOZKEMqPmtlYDyq8ELH9pSbM4ILvmo3Me7Vt8d9eae7jGtSCVG5WqjwrA97G9I0
CdpAPwOGVL6queE9RJhz+gX+dOU+H/VLV7flRhS3WG0GhUGt0jshhCNaWIYnOuA8mzqZczYixz57
Udn8RcCheYdjRIsFbY0VhFrZ7EpIazjaq6m+JVGxmrbEDVOApM9hw3NYPrOWMkxjE1fe2YkThNkT
THZ2fWUFID4zch7bST+5dpFspAGLOJIUlZwKkousSFJJXoHGRYJhmFkYyiXuO83hWoEFoCt1feph
gV4oWbpfNKpDmjR5iD6IiPc0Sozqmzvr+ge0/IpfVmV1dxj3lleIp+7H25thuQn5eUS6xOuozMAS
WHZwyfwQDOwtLBzm1n2yvdL+luBhoPh259FoUuvBExv77+XNz4qwA2iOINXokdnCw3558KzOxiWn
MNNrY1rDF73oReunmWh/DXnebmkWLgD0/z8alxGpJni3VR6m5Jjg6ZaRXqtYxdQSrlCNA25XzU9K
5I3npIcFjPE3IuSBV2ObrTVd8Kgg+lrvIrtAkun2ei/PAbEe1QOiDarGhHvLqLLvNUMpcDF7wOvR
6z9ZvWefuQInccYkD0OKyBh6sU+LzMJjFFeRzEcezvl0+0csjwLbUFb0ZM4PowCg1csvYNYhAvJe
PJ4jYWR6cgwo3X+Bdm20ve/AkavvKkoAIoZtzHO6sQIm//H/hrvALRiTlAoNX9gw61e4dY2gRKJy
PONh1LY7PElbFV53FG2cvMU4cnvJnJGwjugO1ob85/9K4FKnKzvEReb70pxggxljqN6lbqFtBY+r
ccgQwI6RoYJrAuYhT9i/xrFzek9IUg/4JSPL/uAWIz1Bn41Pr2x/+7stTg7FNVlXZs0IHYD+L4dy
MJSzIgSx7meBGyOGn2b7xwoCa/QbxXwjxohKNhcmTFR+JgVzKYH8cmK5GBULO6jy0cUA3v5o5KDi
3Z3b5lF5mdit2VZRYbEtJTCBegm3tGTyrGP+ED+C2HCm6P3clxZ0SRDsM5Y9IVr/37ouCzFV9lJP
tLM/VHOIXe3t1V1chQxPUC0BnOCCeCSWbfAxm7I8oaD+Pi9HSIsZ8fK5BKkkPuGF2oBdxbpd0idu
jypf+X8dB0alkEkcwHdlE600ODwRVw7SXpBFhQbBx7c0vLeao4fGskG1HzUCJQAgbVtleZbM9ehx
cpVkE0i/Xnv03MEgSzkKdubyXiI8wTdbKMZ7kZW6pMO5oXtAc6Dud1M6tyi8Z9jFH/TQ67vT7RVY
HCC5Aogg8vTwUhIuLocexi7HTEF13ocKKul7hLVD7sGudTbGeWWKlCooGMsm6zqXrcbBbvMG6wpe
5PIT/wq+PrgjCwxZcY4+NIHp1X6FgcgGMXe1r6TiM1etrMQT/ywvooZS54xslPu+x2BGxQmgqO5a
mIfRySyN8RJUSqVtbOXFRUHULUWmibNgCVExW7ZtRNSNkZZ67vu5UzTDD3F31i4OemrHISjtLU3+
1cKSzVC4oKorg6tVOZ5/WPbK0OYf8AUtmocmzSylPIbYPBXITGQ9Xlxqgz3ZcErrFMP1jcmuThBp
JAoLtHIQ612j3QaWoh5o8Lw3QqM9KbPCqLkBzGJO3SnYB2FhdUdRmwdsbYJft/fuq2PDPqEOyjFe
sQ9xisROKTIZW9PGi6kV5h+PjgDRoPoNt0znS0ZAf1LndNpgXD/XH/99bziwNCiJUUTnWxPBLN5w
t+6sijTJfMrysLlaHU7Wvj0YDrUxy9g5+PAelTKOLqJOQGgnnn3N5zl6mEqXEiGW9JdCQUXNd8Jm
fOM5e/5lz7yOZ22B5Xm2E7OZ26q0nqR37FFNrV+ZGqrvRN+bjzBXFD+LouxtothsdUJYST5nL0hZ
1WU2l+hVDzTasJ4wfYs+hwO6KTS6xSVG6mQ/BYa3BVN9ScyUsbxEL8luiUYytS6ZtBgcREWYfNZj
7FI0aa5peY850knTI0lBF/y2aqWIzwl4dRvX1koElp+wTZVdnIwmrkRtaGuYbo1Q94aAisDea8Yu
POGEabWnPjca2z5ZqiKt9QptKPCCzQIUKTH906aDqfYaaH8PIzshfL2NqBlCk9PCHZ1huzyj+BOp
F2xV23Zf2pQ7rlWCrfVhoKo/fZwDFKrvYTYW186dkvbo4qVq+DlefNLhJgz6+H7EQzlJDh088Pwy
R1FcHjqsD7Juj+dp3P29fZAWgCmP/qsswBGhg+XjQVxijNuwceqwqQC7DLH1E1+j0Xe17pMgGO3M
5trVygc2Vri36/6J/v2b0iA5uoxGZaoGC52bc5GLF73Fas+1h/ZtFCfTngL/XPtgt2LlU4vwVkr9
1xqqy+1Jv7ymgcxSeZBlTkleRiV/2SPqtdaIPdvovmlh5O5TTM3+zEGCG2NYFlth6nIscEwEVRTc
ZPXLgXzyMppLsPcs8VW3/sz6EExfULINSsNXAowPvhnzhNrpRrD6MtNBTpAjQpFLA/7GG7Tq2wx1
o+VBOTl/kA/1Tl6VBIdYdUvTHwdT/I2d0kHwqRLfRYlPWjm2YmNxXz670Lbk7ahyL8sdhezz4pN6
LvgcsJPx3wB7u+AiXCutjh0tn/b32BXh+ClQcqf/evuLLgelwy9F8CwZQ7GZlx3wrIgxThZ99KuQ
Ju37dKgFl15tVNYp6ZKy2GH4kL8N3icrSBLoTcCqEpLyCxYznSuHHllizX+TKssZIqkaTIFpqhWH
27NbflKuWcT/qTfLSB3RBP3lHsoSCKj48Op/61TkOOFOqvdB19A22dmhWo8/uXAdtHFSVA0e1SRI
zYeRfHf4dvtXLHcyvCDaXLSdIAow6WX2CpoDF13Djf7BBTXoHr2iToujrjgJ0CE0abONSa+GI6iR
kp8eywy2bFmusMk0HBjnKSp1ag2EE8+OuT9j0TFexDy29sa2XQ3HupJLAimj3M3XXKyxYmgIONpI
fPtgSE1oP1OUFI+DMQwgAgtcJo5vXE3CYapiUkWFlHKVU1JZdRoMIJvQdyY3M68xXgfWJ0uxIzBZ
ndfpG9HBan5kvhxLtg/lXBdQ7ss9JMBqTDPxEb6tagKZJLdxNr4X2I2GOy90qq35vcwuuNmlgCLM
FdmIfwVsQAvPloYR6Lyh09kXd3aq596Xibu5+X57JReq2QxFFABNAUQ68SAX32JqCGbjzzrkiOE5
UYqWkwT90hR+J6IpTL+NOQ+Q9S5mpyXjw+xJG58AR8QEv9gOKv2hqe2um45g+xLR3NfQ7rzhEI2o
JCIukNEr+YKNdm4Kf6BD5IR7yxJdbfuVDTf10NASLToMNfthHCHDT1pmAIsN5sTeU+sN61PpOaP6
JsWY5xmblCQA40gKCIiVlx+zhYAhIqNjxrGHTXh2ShSidDqCwM2V/ABXA0AVcuWT/QCstRWPSGfr
3lYCsLx0WXfazxR1qbLKTbxY98FUwLfi/xv7ZhCOhkD+r7Xjzkde2SWxM+sKA84dtO1yrjZ2s5zg
f6Nw2U0BaiTtGSAEEAcu7yJ67i2k9lmNfAP7leI3Nr1O9tGlgWd9j10xiQc9793M2yFbZto/TLOa
jA2I3ssDBYgeoAJ4JFg43BtQbBcXBhV+AIdDMl7KAMxrDkrpVzT32VMORezp9g5/ZShqajJA40En
2F7EEOBsQHSVQ3BRpjanBUzqdZJRk3PsssmzNib28rPKidGwI2ChPkD7YMVG77oENMmA3EaLEGG7
j4UwvxZNV2s7uhVFfixFohcb1Rjnxfd8HpNaMVUQylCgOJdHWJtLNUqs3rnkI17iPqXjdDf0aX62
3aK7NnNUHaCLxRu76OW7+p9RKcPzcj1Do5Z1vSx0tGzocudS0vt3ex/aVp6e0HhXyZO62CxGlDBa
RakeMad3589Twjn7KEKEBDden+fKwH83ND9FMmGJxaGGk6WsCIxJShWjGMbhYmfJ6LyPEKrMUNTO
qqF4l+Q9CI1dkk51/jHERby198i15v0l8Poisf0yrLXxK+2lyDjqAmzbbyPp49lX+wC2x1FRZrN7
6lKAyz+VulKVT/S37cb2I3uc1EdiMkN87UPKjI9Eizig4qftmfk90A/9exMKRX/SYB+XG6n0avXZ
ZbyASMQBflurCqbN2KojwPFL0OJ/KXYBnqfdHyizzbxvufOC3u8srT6oQ96WR8jQmfFQtEkfhhub
7+VT9bwNoOwB3aFFTaFqeZJHY9RC18jDq6U3cfEstD+dhtac9Y03/5WBpLsO15bkg606j3lnCd2u
1PCKJUqGcS0dJuXOEaDV9m+9MFBpJp+iski7g3Dt5fsQUYsxNZF5l7nWoVJTu9U/jFaVp76p1OrX
tw7GfuX1lLVbKiLL+u3QpuMMHFO9NMhEPjXKVEZXmsCGepwQcQw21nB9F+KZItvqlHIIpZdP36zp
gZXTb7okFPWypywOhPLNdvAFfD/yrE9b1elXxpOgSUrE2F9KBaqXSwmgFqxyE+LqifSOjRE1mnvZ
X1N0k4UXeyOCZqscr60vw+fkiRI3CA1w2Yt3dW7NMRWaV13iVi1wmOZ4esNRlAgQfQjtmrqXH+DK
jnJv2mWia/1ZV0XyA4NoaT1uuVNX3vdQ6ulM5G3k5g+DNppRewmIClP7BMAVDlZqp1n2U6/5L200
gNbvB21GmF+k2EB6Vq9VUfRT3qd1dmmFwkAoK8/NAbNiLTtXIMJrn+erMDZ2/MuAQJ5hSRQixKUX
RDV7Fd62ptPT4UwuXUmakO8Nc5q9j5FlWcgn6cEwvWsMe3K+qtZU5J+CqiFZ2vgJ653ClqQKy08A
U7g63RWNGxU/mu6SBTN+426KeZkfR2oPWWoyx62y+iszJuSlhSHpbuuAHkKzBuDDoZBdF+mxr9Sc
iQ7eucfR5kET8VnN0nuHW2yrArd6qqloSAYYk0TIf1kAjSohLDMOuksZNn1/r2d5ph0mWItbeCy5
zRdPIjxWeiKgvynWLNUhusRtplFR8EHBueh9MZk1/tWAaib/9v312jhQRxiGfbNO4ykROfgjZu1F
qZWs3yGancAMtMPxfHuc1bmQyyWlPAiYWbZlzDqgKJklfTdeiooKo9G27u+JWuSX2jPSD03Zthv3
8npexAxQA8nD5EWyRNIa6lxZqEE1F/Rd9W9a5szdrte2WQGrfc8+kFr2ciTKIcvrihTJC2aTdzxp
G6PyUanU3id16rT7fkSB8a2nTO46i1II2DWo78v7eOClproTNZcwidvubrSszLmScXTzvoLYsxWk
rO5iGaS4aIZxo7E/li8pLZYgaIGHXawRv8Mu0Q3Dd2E4W9R+i/JDngZK6qsdsmZvnycQLvJ1blIK
h0tsZO82LkpEQX5xx6HufCvs3OiInIH+GbZatsWvXoJhiT+pDkhlLbJ1csrlRzSzKaK7WWWXXG0j
lX4c4vtZfZyISXvrUszC8D5FSBkUP5wBiy6xK/PQSTOovC1l7n3a2qVTHRRELyvE61s7aC6xFwzh
6a1nCK9tShjEsJJvuEw58RCxDEBTFMYBgEIXMgPsociYGv0fxFER42l0M6g2AtX1wWV7w9KAiuVK
I7tFCKBHxOWpS7jNEg3hzsRL/SO99DH2i6AsHN8u8r7duJReGROQv7Q/fHZtWxY0BxBScNFdcamV
AHzX3ulBwB5VxRyQ+Z8z2+RNtRqzm7dgIq+cZp5vTjOlPo8G42KyUATTCf/Y+qIYdfTDBS1zn2RU
HRU1ct76kpDCUy2mqkkNAz7RIoPu2fTCHPPmMgBBpynsDpk2JUQmTV6+laABhIMvSF/WYmKrRwsR
Tqzf7BIReFtPfokq8Z4mU53e1HGWSRx7RDbDJHOZmHExoXz0nAEVQu8SgHJ7MurOe5QqQ0e9tI27
tDc2icvrK57BKANJZYRXwLxNFHRBTR3voupz9tPu7LDZjTMaBhsZ0npTULGRNwSjcOsu+9pmOTS9
OZnexQA1+yN3jOmeKhguTF4c0ty6fcZfmRRlJaYkAXxEU/Jo/AvYYxhVbHl5QNlVqZM7pzajH6ga
ZRuv43pKoC7AXbP7kF5YvcZ9lNQJaHL7UuhDaknLiaCHS4yCi4+OiujffJ2TYTIXWcGBLrKMmkLd
rEZtbmn/4nVt3jvIZUfFngaJ6M9FGY9WsXGBrLJr+cV0+k3MksrR8uGKQxGRbSb2GbGFeEeN1H7q
B9H9GBTdldg2+9S08irxrPKb0MJx48CtllcOz590RQAjr+A1WPJFSEvP9jnN3OBYt1qW+6rXunuv
NPKNJuJrY0mVCYC1svy7xJc3tq7kaSWcsyYGFd/answMwfvyMNOJ35jXKurmGxILIAhBzQjA0iKz
nqOwFzod9XOoi+KuzmtLPUJHqtRzOFRdvjNDpY98xeJ9Olppp80bb9Er49Po4v2TeiHk9vLw/Otw
ZJPd0FBt9HMVjdMX6lGIyl9YZ5XUZ9KIiA6ha/X1ZwOGXyP8AI/EbKM+uFpu7myiBK47WiXmqsHo
pMHE8bXHs15paXBsLHVwrlNqYRzmm1UfDJ9v3werp/BZdIKlhnEqS0WL+8Dhg3a2FfanxA7n94GZ
hucuNIs9ZK6OqqDTb9TiViEf+kM882CmZU5JcvVyidMCcpU+xN3J6qPgBKAe7mdbVQfAm/FuoFh0
UItqPNye5AK9z2LKUdHkpAhFsL6qaMdubRRJYItTZmk/nVkbDN9J26cUFaSrAab8GAvXeRdr9hdV
E+UTFhz9RRO8MGnRFua+t9X6BIX7r5FozTcnDafj7R+42ngYVfC8UeuXTc8VuwBFgjqlLd+exqBw
8KaLuFbozidFV+k7pct7o9kPg6Z2X61Msee9M6mDubX1XvsRYMgl9Ab2wKrNGyo1vxEAzWkenV/w
gsz7TkfGRTfG4GAIw92ZY+18KXPT2Pg8qz3P7GENQMiCsSSFGl7uCQ8EWeHlGQQBRdH8MTH7Y6wP
v8N5Ljci3Fd23/PcuMmova8IyGaeIrpltc2ppCH1AeeR+VSEqvNJ02FLnCt3dJ0D/EgQ/be/7+qU
yWWlX0/nEzPiVbYdxjriJ3GQXOYs1MwMX1XqSO+zQZ/cAd4lFuiVHw58mS2H9dXSMvBzRwvpW6DZ
y8pN7/ZTBkohuRQqJjqUi/Ag5R6xjXMdqepGyLmAb8k7C6Lm8/GWlHJaoS8/pCvcrFZCwzt7Whbu
RJSjgovdy2nQoj81yu001Fr1ACqn8os5uQcO/ttriu+zWuR3vdYr/oRK9sZTvdTlxRFNCjRSUME/
kB22DA7MYehrNXWS93Fs2ePPSOta+tBioHEZ+kjSqKhVU3sKpgslkZaXNO4iHGomR03aOzNssWff
RYESWB+jwW4+394Y619H2MfJx+wOrCxZ/uLJKVKtK7G/UB/tYFLQc+y1navG/CWare+BVyb9DsJe
Xu4Hc0D4qym16tqaU/5IAbr61rU4PGxUGFc/iVCUnQa9g0DllUBb1KiO8za690Og1V6z72snntx9
NKaTGe+9bjQrVAW7ZorOVd0HWfAwl3qY2r4WNFX7GOh6n7nU5ox4UI/qSF1X3bgwlve51FCUdrOs
HIUDvuoiF4jwmMZC2EjfBYGeqtmXStOQxTkrQlG8PSTMPO4PitpgJeDnoo+9BLyvKP7q5ugZX8JE
nYaHKIwm8U+A0alxzJoe+Ve/bFPNjHdUIJ32gZYFZgAbm3ERffO7kdGUQnUSLkA5Z/G7W62uzJnS
xj3+cpF2srSmtk5YI2Ub22px7BnHk0r6vCdcNgiuLsYhcBFp7intfZW7Wea3HbTbqlLCn44TiY2P
sXg2nsdyuN0sOoyUE5eVsHzg9sbfXuAJBJjsvprcXKQ7uwNN8M6lXTE+ONYYJNFuMupM/Tb3rlpu
VS5emS8oMI45oaMFZnfxguRaFWONkdf34WxFD55bqo1v12kjUw+n23KYXI0mwfQwWZ/xddwry9UV
Q+x0bdTf22EXBMkOTJjqXWxT6UobJE1eBxtx6XpA/EAkxhuiGRH48l51Crdri6lu7puh13/rs6W0
cGq0/HvjNMHbsCyEg0gEwGWD1sbOgc66uMSt2Yucyvbqe+qRfehDIS5/IaYb/0xRhn8bgE8ORl5B
QAtxD8DpKuJPLD2Yq8bQ7ihSG09lMqufVScTTxh86F9uX7XrRZTgLqk/DMlkXT/QqyaOWvi4d30f
B5/gfEM49oIwe7DnQdtImp4P2L/K68wLXr9UsJadwjV8G3m+EgSqmO+CSUtLVOcNEmLNbzwr7r63
qBbon8lrLPEudu26/tpXVWEOfoo6Q1qfiiQX7l0dFUMT7kqukvHz4ORa1uA4IwbQMQPdc/NryYI2
xrm3u7Yqjqix0p3epWE5lNa+cPpYLXxKWL12SVzFyN+o5cIMAR89e8bQuaO3u3i4AtFGjjmo5p1J
aBHvrFQgqxVqTZP4LfIZb+PXyY1CZi813SVqjb9ZnHDUWtPZHvv5zk2trsKf0+u/USjWSsSm0E3Y
uKfXewX4uxSJkjU6SAeLE+6OGuaVaj/BkBUaD0NYd7+x5MGGgwy/2SpHLqoJcm4IAjzHJshjInPy
MmyynajwZNR7181q+jO18uRkzPHPuhWVn8CXe5cPenxnpHa4a9V0q5axiE2fRwfIT3sPLKDEr70c
3Uy8GhpSPrJVGzPwafzCIIG58tFoIZH7IXj4jSh89QqiLveMh0YESHIrFvMde3zierSk7+pEn76N
s4X2AcKqW7oxr3xEmzRG2kTJzbrcMqkXwbUKJ3FX2sL+zCvVfDcSgwJCk6AJt7Fjnp+YxYlnKUkp
iEfoly7r2LQNAOfGKGuoeqYi61725XjAbCWACYxYiuKT7RfWSXMCk/YKEibimDe5I/JdocSQ5/dv
ve2IdHksIIIDvaCs//Kr2r1lB6T16l3h1XCCGy+1f4eFKAo/AlC7kd6sVxoiEPc3f7KTKOG8HKwE
S9qhjDndYR/SJ36tuQhliSHLn6CapW/VdZAfE7tskBfyj5Xn6WBFVJzn0LrrKy3DLSOzp2RHq747
6kFCZej2Qi5SRr6pbErwEFKwkD3MxT3nDJY+1VHMPWdhmZQ7XmfsotL1DnaI93jApfthbkr9z+1R
1yuKfqCEJUsOENtXBl3/qkQNvL9pG6va3eilxl+E/kKIMF3lPAXdSMr49sFQDUDkwyFJXGHS0P8N
uHlhkjqGon5Rk8jKd3Tr2iuC1OkWr+qVmckGPuwSeIFAMRbXTVhh0pFXroPYcGKyG40a5VrLg6Q7
wvfceIfXNw3Hn7YSUTedkFW8PRtdVevpaN9rFJ2t3WhHavvQT3a4BXD+z23y4vw/q1nSzKSSIaPD
xT4pw7lzW6/U7lEnr4xf0snFelLN3EXjRQuykOwWiFjuTP4c9ZXx141NVzkw82L6UcyDK8Uk3HGG
yZu4VtMdAJnRYvZBxyIfthtx3HV+0LWNIZdHQ2t+Jdd2XT+Iwgxibo4blLjYFWTd2B/naBwYNO2m
9FeSQA6pfaen4PkNouA8Xj2rSdrvFHhsPd9neUPn5mTHxdxlvhv2fePuhGaGU+lXleNM+X7sB7Bx
ftMi5a341Nic7mKlLpvSFzGyLa1fu9HUpAekkmp7OhBlqSI4p0aG7IU/am2raHu3C1Cm3E0j0OVy
B7jUrMCy6kOmkIRPdTJ+pN+Wqxnkjamth7PeNjFMLiMJxugBMnURYVrOBjHV/ZQ/5zN1EBrJh7gK
hfknUapxjHz0TtCTfDdk1G0hd7KrLd1PqDxU5k7B+RkFjAFoTofMOlFikO28IeL/sC8jK5l+Urig
4oRDo56P0y6yHLqzl0aBh/cptnO9zncoY/elu68RAqmLS9vCxAsubCp6KXv05nKrOAwd6hfREdRq
HH0wQxzGiyvqE2HyZNej6t3nmtv1zkNWF6Np7AykzQZ9p1uK3qpkLJEnPhmwk+P+WGlla70LaBd3
n0fDa6bvsdqalrVzEjFj6RV7taqDQbJzuEx+y2xC7ZgSKeTq5wK/MRP76zHue/uQuOk8f8ldEqRx
Z0eZow2H2RzDIj5OtqJk/4gimAZ17zZDW93P6uyU+i6wJr07OqmTqn+DAn2ej3rFkryvPW/EpbxK
bbpTZ9MRZfAprYPc3GNLNlk/ZWEofT+2Y0Hfx/MU2L270nAiV2VfdDgF7HWh4VmBtJWYkefwIrss
2fOhEibOIXRCw/w/yr5rSW4ky/JX2uodvQ7hEGvTbbaQITMyk8xMki8wSgiHO1xBfv2e4PTsVrHW
unYeilYpIxKAu9977hE6TSJgkU3Zdg762xyjnaGDPRYsvEP/w39z67uTX1D8hPfYIA/Ktz/us8Ih
/dYNWl9sPIPCDZ0AfQRIhnwbLelfYd/un/Y+bKP3kMU7o/mucfxl74vaiKAt6PqHCUKLll2k2BDD
NJDeymL0J1jQFGCUT9GSdh3KpmNj0IhtsMnol65PoeSW800tyJDwCh1Cye6lO1w12ikL6cpCnnUj
68a/mlnf39TvN7a7W5YHSiAKNRyGf2IghtivIzDx1LmGd3t9kGPXscMuiD+cB8LcCj35OP7Fofun
fRum5oiMxmoGmxMIwy8FxeI1csAUTV/CCFbYWcN0AwDKdPqvit8/vxAobYCfUYeiUvoTMLvsEQcw
t3cPK92CJZN0a7yKTg1s8P/9g/brVbzDsJgW3tEJKHz+xKz0JqdG1FniXGePqbEvHCvrJcqi+yRv
yBqqN/3JaxkwlL843H917wW54qfz9p0+h2nKnzon984ThKZpvsKz1B0+YN7jD08SUkzUTkJxf/mE
/d3AL2RqVUQHRPLEPPZyNfdIZTvhm7EaU9UnG5WZGAMRlcrvWG3TiQ+OX0LZ3i1T5g6I8UVqJ7dh
/wUUbxPvhbOtHfHfkiGEn95/83oCMgXcDBIntApYTb8ylQYtOgxNZHvm0iXfI88kH1pNlpvseE9S
j0/Yw/79HfzT6sVLQmiPhQAUBiTEX/sJWoPuCZ+P+kQBq3vv19a0n+kQ4ACL6xbxgy2L7Z4OtUuQ
WDjAkuWEyPj4ZvY+IYd2c9ePVISaVkOo/Q15MwBv04UH/Y9//z7/hMfd9U4oxe/URaiGf8W7cSwi
w3Xc9XWIIUn+gRNfezq33ii7iwSa7dVpGzMIlOCO3nn9dTCJcv5iyvdzJ/v9poF2FtR/jAKgPAUG
8ms3BHN5MMeYoQ8IbRScfd2i3QTmPFMjkxvyDBPfKSal7Dyc0Ffz5Tgzso468xB7Oc75uKxD06Sy
UZzeRmSk9PoCMgbMCw8D0hv2/kfvkxmeMjvrMKJL+Tg5+/MyWi1n7Kej1lEFs143erSLrtf5UTZJ
s25VMjnNMGWa4eO3dQkBpnyIqInoX/l7/to1gBYASgeY99g9/h9/P52DzvhK6kp0C0v1Tu2Ddjry
kMC0+8iaqC4mYOp/0VeH99Pq91f9/qpoGGClgmoe0pv7JvS7rmHeWCsNl6raAw2MRK/yJPkGyRZ3
wyJk+3CD5BlFw14Lc9rjtn8E7LCd0RnrdFsQpKwwAn3n2ea7xTl2CjgIWa0vzHsvaUXVBF30qlBr
F4hMU28D4nGO3ky6b40J+iqyHc+SoZ2+eGBHjOm4Nutzv6jxuDfEvlAUKKUB2auaBrI+QuYtfgwY
JKBKsevyBL53ckUwaHIZOowCy5ow/brunV+GI20+RgPH6bbUcZABKKDFiLl1lPINEzUy+fPjoGqn
gLmJzYa2pgWBZSv0WniuihpMu290Nv2Tv9f2od6m9TzU0TtM+tdvkW+jv6Aw/PGIv0+awHdBg4Ob
D43Pn05LwpYVEjdtHsTInXVLvVkt3ZoRJcPuvXHZ6n3998v9jy8IYOwuVbtLHWHFAZHlr5yFpA+l
iUPTXKVcEeuaStfX/mfHwgD8jccYb/zVeOjX/eXu7weMAzbV9x34TzlMcLwTZF3Ndq1NP3UfaKTq
Pv7IHRjM6XeOx1lQKorGK3pSQQ+EoktNN+KZjOAgHyEnyoMxyXp1ZpbU7QkZ08YsWWDZarocrrKg
0c8pByqtpmzACCcaL4j1ppo9Rs629AiM/feX749/zc/7BbsJUB/Q0AZAMe4Fwu+WTBhbDIF1rKBa
9D3kSc0Yer3v/GlD/dw6kbFhmTiO9R9XWevRHhp0H/uXn+/hf3xd/2fzfXz8zxVq/vkf+PjrKDfd
gbPyy4f/fIP8SX7/1n3+j/uP/Z9v++MP/fNQPBe/fsMfvh+/9l8vm3+2n//wQSFsZ7en6bvenr8b
aBd+/m68wft3/v9+8W/ff/6W95v8/o/fvo6TsPff1nSj+O1fXzp++8dv/u/uwf23/+tLD585fup/
/Wjaz6Iz9vOvP/P9s7H/+C0K/g7rHJAgQEmB/Qi813/72/L9/pWQ/P0+PccXUazBRjSBfYUYtW3x
ivHf73wdeFNjFYBEcI9gNuN0/5KX/B0/gzofYON9dkLD3/7rL//Drfm/t+pvYuKPcBS25h+/IXLj
j48MeJP3KgocFviTgHEOfP+Pj8xc83v2Xl0XkeMnueqHRw13yKOPDjeVncLBhveBkNcZep2oNanX
u3fvEk+WMa3R87kwpZAOsx8D3n8zM9YEfDS6M50jJ19hFYiujGb1COdGvxsvA7yZc29zTO7ayJxX
h6de21YMv/SqsIGdu9p83GdaQ1q1B5krpc51CN/PaaZt5tCwKzFIfdGx/o4g5rrywzbJF3j1F5gS
bpddwvfVaZ2zWJmTL4MU6Q7RzbQrfl7JzoFJ4/9+/jNbO2aup+D1IZV7xnLJ2DjFRzfc5LkW+dBt
0J9EaoK9bL3yYgnNcmnaZr3MiShwSZejiyR7hfzrwDs3sH9Sqd81jwTEBOvw7TTN0BytTfdlEiyq
WuajXY/IkMHuxBabXYfUT9QXjRb7QLcRQRLgMeOcqZMbpNlt5iudlANc2G4/P7fqFneiaa57PKNO
IOxK/PmUKJdd0Ayc+nFWSMNmLyNih9e5c8pwrctEDMEN9LI6hGdVkw57HRZcOyqTmyMf2xV9LrwC
4nxZoUuu4YtSgQb56CNT94R6cL6NnutUvMbg2JYsILxs65VmezKkKhyD6zzNH0XUsFM0oCgBz57M
FDG1C+TSMrwG8UxPPRwLMSRAoAJO5dvslANoDcdR2hevl3tO4x2jTdZ+cFvd36xa7BHj6o8jRvOV
nlwgG8xrwOMijxwvdkZUB6ZFo3OFP6Vm5AWIgItZuIlSylh7IU1bIS6HPQBgybkw9QPpD/B42G+Y
AS5nLIIzbHT3mw03ir/A9rmY7Luk7vrHXV5hp9XebL9FtzB5a6XaMAWK58KTdDiv0fRE7fJNg1t/
ROh6QZetPe+Av0gTgjlH3VvT2I8SODgsO4eSyZmigt68dINs/MLZkQntlXEdrxWg0qPTwaSZL1Kl
sz8dmhigAvuRtIacN58WNQRdmbZiuqAFzm3U8sO6uulcC50PfVsKpdK9UU9yZzmRzvZ58vTD6ln9
kuhBlOPEDuMCNfkmphyyumvExuDFDW4B4kohyR2CCpImmkrlXNU+gqcykyQHHeJgTShODjgvKYSr
Xo7pelTEenr26EAPvY3vzBGZAmAw55qJJt13/ymOdSlo55Ui9s9hIJaMCPLgwtej6F0qYdZC+WFg
Yk4F6P5+H/RZBMSr4F4zXghAsYkb/sBC8h282qEkdHrPQOiAkw7P4evwjKDEDxOzFdwdTg2MUfPQ
m/pUbg3NQDwsoLk9ULG8OnVtn1YyHbye9vk88hd3BmwfOl4BH9zwDBYtjISXLY+CLj4liToGtVCw
3VpEEezsAQGQopBdVJlYg8AefhjAFkGYimK5MGw/7pChjayHRSUnJ7G6DPyKR6hYntd260+bGGQe
bxHCAaf6Kuo9V3CxPumQIOLYTHG6b9EXO7kesMK6TmGk4GQNiYeSiq2/oMh98CkseEHGDqAYKTzW
ejlt9uC+0vmjj0iQR7iWpB1SNg+G1qAfSXqjZljy0NCm6OYhrGpGsDrUgz/RKeVa9oUfjh/g0f1U
98rNp7po0WPefv4TE4h1h/WibTWNci1NyBGa0eGglOsBcSDXMAC5efOboRzhFoJ96wHKfHSiIYvS
ZjZB7oXDWUFu8OJwUpCmGz5stffazsuRzXv4XvJdpL0cT2aZthsCUL8nRGS1qPHELTwdGljNUO7X
oMZNmWmZvnuuHca5duGe7VwSyvCGMbnztL3CiOISaYgSqfIaQPnhVTg3ADbtKVjpaVd2PO++yNia
PKGr8srxtW4Wdhm9/t206b3UMM5tZLAdYLXwGQCTwVbn/mAT/Nk989As1txI5FS71z8nDpzMvZF8
F8tQhHAxf1AMg3XW+O/lUrPz4gXA+Dt22ZR9genA9Iiu8fsAG6mD24gUu+cXruP8TsDLyJwclsmo
HDW/m3bN2p2nZsxxauY62uYCcOCbqiG9RjJaU1n8R3yoYf0hyodZTTnyGPN2QCpu7NiyicI9VYAj
sl5HhdrVinSYbclgsJkD8pMZAoh9rMf21o4rSd2ZD0UiSQRrRjhPGIo2CRQPmg4eAHyQxZqzcjdS
KTl/a5L3BIT2myfJFxeWYMg6vxIEIx3E5o25rZc9Q5ybl7lkme8/8N4uY58hzhaWoPsmi3CHRejI
Z2xbXOTzRHhGG7+qG8NwXt4U99pjsyTZfUBySfwczFacM/DVTmvefth8u1Zq9R8k9sV8aVr4Cm54
1K0gbblryQtL6i5zTVsgR6IpQIz3y1riCQT0CwVro1+6ROsc6TxbHij6oV69FzgI0jxxREn8Zs3t
AP9A7ZlS7sZNd87iYmStfgyjJQcg/dEYV8LPMlmyfovBJ9TTWw3WRtpvC4JZUdnl/TJnI1k2PKk9
hjxGnTXVa4GVptIAblxkQVpygMOgV/rUxGenUWHuw0bMRdeMJ7TwNCs3szIEnIxeLiBLB8YvMOY7
j0p8aybdlnZvaTq3N9+wsAynnaeroOqh1xLPfDSrUs9yzJyEgnc49J/4BG6+644staP5VDfsTZGp
y42yn0nSkyJyp2dUpVd/kwACm6HLJkH6zGpkb6p1+NTM2zdQz7vU18mIYivCvu4GVSTo+OR40Obt
MyYxnaHTwaBRSbtxeOStPOMCYHii1ZWDv1u0yXL8WRj531DC7RjMriXUfGfYqj8GvnoPa+L+pHj0
vplXlJME0rcR72eRBDyOOswwrGuLVnOMyxZcy1nOYxlJBbKwqFwRx98sEJBm9D829bgfknjYEZXi
fl349orKKC69bpxgTXCPV5ggrlp4c46lcM9Jbz5D6vpq601eZdO/dxHmtI8ggqONzTA/b9S2pajt
xrIWD1Z4W2r5uBe+QVHY75jO7M4sM0a2cmBuXbrMfIbCzj6PqASnZPEeJuTxAFXXX0QLDLGJvOus
yTkOWJTHS5Nkq41doBDTbWUxzgjzXQIuP+k2HyeNyrRzH8nciTLs+284NEmpV5qHmownf435C8TZ
RTNtryu8ufoIXeMWIzu6l1NGycpyPSVtylU/pU6TfAVDHI/14FQOokU2EboXJ+69S8RAvnEUXMoc
sZBi1Exk4Qy6tSLh5xpxhYcR3W2qPOmXUDyZzHr82obBdIKFlEgHg3YgavbttCOcplBe+F1tIfKR
oV1Oa61HYBfdQZiogC+z0LyFh01kU1f5Yz6MFzoSFClhexudRmQOHuMcKCfLBrh5j62PoCu5uXng
H6yK/WxKwuGhTiaWzlHdVaN+xojM5NzrbTEsCtGHCf1AMSwoo/bWs/k9cY4A6lHluU6SwlIvLPHo
vII7sJ6MAztBsrhTttI9Si0zaYfxVI6d74AUWLhZj2eIYAM8d9ER+vOksHX7ChoA9i2nxbDinuDk
YliRTrJPpw03B56NTgFvfPEwJPVb1C+s0HAXqGgnQXNqAYB3tUCqypMCI/HciwiNg/8urAOK+g9j
T4ds8ojKIHqYG7Hl5G5JZeB1hMpLV7ZHZspEWjwVOwZWY3yD9PcB1FhMjtbxuWfOfoajK4qTQ7Ik
yTWZCS44D3iGDflRN8rAFkrtJ9K1MBv0nT5PmhiAobhMCDFKDaFx4ThdxduL2r+vaC2PrVqPG+Pt
a9D458VFdKzovetWN02x1dPXZtif26l/YZ7sMnTQNOs5LWLCn5MjFtzrGM0/Gll/mz37qSPYdtm4
HaDOu2D/ZKlEXhTiyz6uoVpgydd9bFfv4KMBTpsd94L0yZ6h7H8Hsz6sIMuSJ3jQwawAJTR5mmNx
CZn7ToPcnLVt9BZsazYzF1o1IENp73cfbb++wHr3IeLrAQTXdI3RJ6xqiMtpv3GMVVIBzz6A+6A6
rZ2JDnMTfWnqeDuDdZWq+QVYJobnEa/hyRDFKYt0l7IlPofwInixIuIocxFlR2vgnc5yikXzquEq
jMazf6BsviBcZUnx5oOsjmKTxZ1JKqfrXp1BY/Fjo13hBYPIQB96KvK9wdFgd+7n0EKko0BQwgYb
UGQKxuk0T986q0g+rR3GwfrHNISlhb9ipiWOe7BzFBjnHyYgV5Ug844s6GZ5v9mmCGyd+3NoMab0
MZgM8Fk0QGkIgxcUmSr1BoPRNoOz6OReA4s2ONnDKd+B8Z4MhnTadMeVNe8kKombgxG2YzhPAeqJ
DMqvGVZVXkaazNv9AMeCxbJTxr121nOviJlHwXcXk1IZdEUyYfDbuZQ/gqxcSVRkF27UJ2idkrLb
62tntu7ArHde14ZX7RBnM/C9MwlWc+5H1y1n2E2kkce3ozv3Q9pxnid88Q/aH7YTZnVDjtOv3Ha4
HIfDUGeDIPuRdMjKYDMBL3p1P+vNHy9uF9Oy7+Y2q3vsQ5HyvDNGi3EVIWa9jFfP5A5YTcdeD+96
+LrDapa75yb40MbrByR/LeVu/XxYTXDmG0o1BNS9a0aH5Bhv8IyjTslqM02HkezfAhBlHgV2iGYV
dQYjmOkST86cJ1/DUNQXEBHuPqFVPNQq87VzIdR8gwKJFQjuHOCrQjPh6xcjZ5uB+LCimWOHBVEL
qbG+xtVsD5GjwbRKuqppnVdcWVvAZAweLQfYhK65N6kmE0lycpdAn7n3pFClPG7+sKRgYXL4M+/D
hUr/A2vUe6COw0EsIZgJOvrW6uGIpHNa8MncY4pAKZ+7EiNvUUTB6GRctE0eJKj1Zz1/RbDHZWyd
ubSG2myz1E9d6Y3v9MIVMKG1qRakkKYJrmc5z1GXwtKYlgIBIpdouMi60m3cP3o1gBA7mYfRxS/X
nrM8gKKXwi6IVJZP8iLgWLrMsyhVFzhZi7SV1B1iARhh6VNohEyxJ0ydHZAWFHWRqJQEM0J/+otL
+JJ3yYJkRsXgw4TiNjI0H2Oe5HNDj5GStgjWri3lJt7HNbKedV3RhO3lCOIa7MSHvJE+r3Cxsm0D
7I7wN5UjNwlh77vTHHeK0rYmjytMKls17uWGGjTQ8BEQZsM3r59gBDpWjB3dBeFLG21XaLEcUyYL
ARA83HurPnpYfBFkJFme7vCMx4f3FCDSoTYy75EceuCI/0rhBYTI0XCePqIe6tJ5dsdHn7T2aD12
7AYHx5PFxDpyaB6TnmZGOjbrZxJXKN8/x7HYr3wP89XBg8eMjxjtmqRyHvy8H1C/gsIRpsrghbow
webSGHEjkBlk/uA/7abZL21Su0UEqsoNfJC3Lo6QoKyE9xRiYUXq/jZneQoa7WegJqFRRXpdHa3N
weBhQd3U3SQ92vnDHnsp1qjKZU9gECsIDCtw0mMqe+E7nD8CSBFSMIXijHO/4rbujkZ0OKgbuwM7
aJ6QGAmh/tyxDFOlMBsSGD7RvllSuFaD++fZNaPafUfheFVAbXWGfbMDK2sVZ0vfXrlEXrio5bu4
ayQez+EtBv+uMPVWoU3GCIPq5E47CK8NTDHXbdiqZo63HHDn7Fh4eogEvSdSo0rWLjxn2JszpL4i
3MuBP7OMUqJ9kkFc0Vett8gidr7hHo6V9bDrb3KtvDoZisjghjfHaVrnG0+2/TavgywF9tWUuCnr
dmCM2ByCRXnING2Tqknp7nZXdwqavJu3Le+nBq2duvTw2gJx5h0Q9/FoJIuyAEa4edzbt3hfXeSq
ZXrpWboYwatQ4qp1wyByT6xzZfVE0h5YUD7zoDtCAIqaVokctgxxCeS3xsrFUTm3rM5ni+gNw1G7
k3E92fjlzmvNhQYP2sIRdlzX/mjtjLbaZ4WPCuaAcvN13kyJHU6d0Nrq09B1b5T5rBqtfCb7Qk/L
tBcLc4B12r0uGqOe4x5lf1OTUzKwEgiH1I3/TNrmhvpbljJYXhTWajZtCxhKdGwLjLZy0Hj4eaSI
BgnrozLiw4x8kmrhbVx4gv+woUaUnytALRb9le35Jnt6clqQNZc5HCrUX2jbqOrAa5pMYcUmM4+3
GeTAUzmpuRjqzj3wESrFINqmHbjDeOo9nEJdJB/9wZGHeFdv61Tzctu8JYdlJSaQUEyjvojzbWrh
XQhrcZIrJWk5+Sj8oOR6QPbvB3BCbsEk3dRx5iWFV5OTwqVRVDAQbU8QI18RYqceNLq4HF5x4FD4
VmQB0MkC8sUAZtDESyc91sVq5ScUQrg33aSzZUTBydhT1Hr6xPzta9MBeje7DKpg0UPaY+LjrMmO
OhCNuvJpk21N5xbcRFFGADtlFFqFFIBSDbgJdfmk2kOPnJnc484DzukZNY2oU2dAS1x3eFRHNqfD
Rjp0hkJm2D47wAzjdKIbOnXquUkqZvKeQSFwHmCRyd0qqePlGUZzVZzsb5aEeCCp+pbAoDDbkj4G
OS4YKxAwxs69xsTeFgALxWLxFLQQWTWOmF+kgxeMQ/mZu259c6cN/kjkkYLilbmwWsmo3H7AZH1M
HZ9lUKWCvef4RwKDkQokQ5q3gfdpdsNvBPLXQk4FbIKavPHul8rCAoTL5gWsJf06LHUFLLQ/TcT4
ab1FKYNFwtkf9WPn+Jd+QowhYKofSXBFvfC4gGpfwGMP9neuCm48bCRs2kV7dNyG562iQ8o7Gqex
33FoTkJzwrjuQeykKyKgGPnSqw1tC9srCrL82ZDQZGsblA5WZ4FbJ7CpOvUJ+vDXaIvGs5mHc+OP
j4ESZRxAUHdnMRWka1yACfpjICZAiat/7ukyHXF81vCz915dDO4rkrAf0aKucCe/Q3cAu0YuomwX
4A0mPt+zBZAuRxxkCXe4Me33+kl4tS16y0Lc5aWQNcjJW9yd+02/ho5wDy10vTCCtXd0icp8QTtE
NWz978c4ahVxAI2rcqXjlaGuL2FHgaz4oU5HOjqlr/xP+4aC3mU2yMCgA3ECMCZu0qH1wiafXTrl
nSv2ahGNhzzkSo1nEJkxyV86jEWgJajm1klpT6NKRG0GXzKNpoMtubtEzTGa0czXm32pXRucDBK6
sI7jMgrbvqj7k2go7mbnF1ANPpLVwW0UAc0n2usSqku8oF2OkT6OqxCH1UvQeOiG3bgpidHAuSBp
iDF0KcLkcTYH3rK2QMnY5sDxzDgjHE/KBgaETiEjgM5INjtuNaY5iLeBxxGmFOmyJ0+wdo+qBoBi
Dttg4vJsHFxTrLH3ibbBC/SJ7rk+gS+0oJLj43FCFm8GMi7qZMLiN2/mqY+xcyk68eb4+m109zVD
QAe2oLCB6nIfAd3iysI7vr5A3F/B0nT9osOvhtgLQkb71OX7nI7g7wF9p3FeT97FleyjBc33MMxA
RhfpyTzCy1VxC4HKCGUYjn4COuwGx2hQv46gWmCfEpGXBmp9NSt0aTM2gCLph6q1jjxiWkgyRKOR
z6MGxg0LjxeoPMMDt9geVKf4IfDHKXNQlRYxssVk56wlH3yG3Z6cQXDdsbj4doZXQiocFKsMeqIv
/apOrW3vVLP5PPuQ2cNFFxwgKB5L358emsmwa+vCDCd2KgpWdkVM8hn2wnCKjwBtYxTG5mip1sbt
M/gPkuqeCpKBI2tznQCRHdV83qFvTeEPGJT7GsD1w9ISLqfYTaYDvJ36G9qvzygq16KbSHyzfCEI
K17nrO+GPd+PCzKhii3eviNp1mQtm29O7/UFIvQw0djke2d7buGCloGIig1WUC9H6b6lPscG2df0
GivvhNFlD5xNr2c4sB9B81kqN9S62GagFx6XZUcdDEl4Er3YeHrV0clS5NQh85unC2MHxEKSYo/A
agbJzc3Bd0uRfHEjRtU5OMPYT+VyXL3+LJiFOdIWDTnzl4/d2NYZSMqgPgA5jX3HwxMdnJGci1SD
WMyn1dXVUBN9IQSVQZesldNubTUnw5sxyWVD//MqoTHmAg3buDvdMebTsUf4BYa8Nl0DTYu1oQZ9
HPgHyw6J/NbvX0HlUmcLbm8aWQ/uwO36RWGmscma5GjQgQVATuwCWjeeU3lgMb+1Lvat/QPAzuCi
xyBB1QTi5sKMxXSrf++04rOi7RW72JozdCAwHlimnMWaZXhNuyoU9yx8G5Tuck+3zzN4PRWe+KUw
Hsx3kJ1K31valwEf3kTc+4UzwEOitj2eKhyJSipsjw42DJhEBwWte1Zg+gElI0u21DmAGuNBaQWM
lBQTdWtQdxq4fy3TdEFvd0MUMC2YkU+tXpysx1AO1lAuTAm6+lkYdccRwrRH/uG7oH6DvxUmnC1Q
Ep9g2r55T5hWd09QpkNgt50VXoEvS4lRX5JLi8N5CdY2m/0aMUkthqwbPLzrHmAMhsSXdnFqEJWj
++edJeMqOW983WH/uPJb4HZOHrprX8L79evg78tLVzcFAh38yus4ZuV3x9Vp3nS2zwvDDoTmfV9C
0C3Bl8wJAhnTJXId/DjIgxETFxlO4uJbGMiCAl9CNThCYHpXXAM7K/ow3HKALW4BBTCWg7tkHqOq
gkHzfJpgv5iHwYjKiQGaTXq/rUaIBDb9AwP7j/UUDedQCi+jvlYHwIwVusuvkHWOhzFcYUMb9tXO
KTnhMroAuAw7Gh3Rs3d376n7QVf9HWCJwXg/B2Hw1Nupx075PJpBPoHY/Bog3fI41duewcakYDP6
83bmLPflz6GxORnwz7JxNqpEDxjnI7eYOkwYxDdTgoI63sGWMO4KSAZDRrghpdqt26zTRDwEnlGP
/cpVGlfg9OGODuEDYNH6Aifw5BJvCQYf4Yz8hcnP7dICs9jF8zIIebh7AGK4Ma1Z30RPPl/Bu1Ti
ziJz/QMSK5tsciG9y+AiIFB24xBxg0KN7pIjKbAEn84/NXOtS4yA9RVgc58lAml6Oqw62oKd7Bpx
ZXHAr2LCSpwnDOiIU7iA21MYW0SFM4cy9WO0dqDoXnY/NUo259ZBq4yHGVWs2+0FnSXwgulVsMTk
tAYjcjNTanxoqVeCsnZmG8QDaBg9F2MPf5ANyErTeE7upcXPHjO+CrAtbivRB4kM2jLw5An8DHSV
MYr0yH5xtv7ZZ4BbkT9S7mbJBY4kvKntDg/NX2ibiCrR8PcEwI2JzwLRB4bmIcbXsBinLPKOcy3R
HtEGKSITgW1CGxrATuwoVERKiwsBYNUpmjX+0UUC9kTRrssGpxQOze/+1i43Z/L/N0/ntdy2kq3h
J0IVcrhFIEiKVLLyDUqW7UaO3UhPfz7uqTo3rinvsS1RQPdaf7xTZtedsvYNV/h2Gdz1kwD0LsaZ
X4Vmr6DF8XjHslsSgODfloeogwfujSVTpg3KzpAB/GQT4BfvW870rzRObLPaDlYDeW4hjxiH0T3Q
jNdjPsGjRWVgnTruAnzoS/7WFdEDxukf1KToaW6+280zVh7ZeM6qj7HOHEZmFx5XGNi5/arGNDJd
dWp2D/0IxbhzORBDmbiEw0e7tTyr3fhoEe5w7moO8RFuPDR7yT+UsZR6Zo5oYihO1jIfbndMKMdJ
S4Ymf+e5wRIMYorpsnpQuXi95qO/RfTmaImp4bIYfcmMFkAAjJCy2EEXwhBA2NXntmYPZYFxUhfo
QUzAly1XadPrH1DL+dGQ/oPQXO2gD3xQuPP45kmfg2RZf9u6e1kxgybgRHrEDxIhsNpSJBFwyrn7
mDeGevH6do+pff89D+VE4ZCMHav1UkreX9a+SAmryO8m89XceWWNotQPgdM+QsfmDzpJnzF6zh7h
k/whtT7OF/6Kstgubad/DsRmxVrI0Ts8QnQyqYzueGSYvNedruB+5re0Yf5cS15TF9d0HJTlBubi
BpG6MX6lr9yDMLb+MAHihUun/io8YGBM9q8V0+dZep0Tua3cXsv8e2dOjne1bkdr08++QlsyN7sT
g6VHtuLLNaYR0pW6WOthcbMIl4x+dPxhSJz8tZDshcC1bgJgYp7/+8Xa9TGaVMkDI1aiHKe2Ruih
zKid1siUJt+LBoozNVkVoQFPpqV/GSnMCp2uXo55bXA6Z3N1yIE/z3tTgnCOtwxbREF695Jn8DEl
yL+HdjvsAlGeECtvF59IoNCXeUA8DpUgdVA+aEjOLbjjV32zlmRuVpRbdfUn76oqFvBstwByOpDU
3LFUlWmfKeB1xYELsYvwalDF2VW3extjT2L3dtz2eSx2SKigr6ao1bc5lHBOkayyl9y3+PbzPfXt
XgsxgnB94aR1nDHppVuHcvbzyHFplK+XyNPt59Jk4WxsMPsczU+TkwWXDd5L0//gD0LxZuJB8F34
+oCByajMhYkqOIKOvVXLkp3XVkSIMtapM04Yw1+RnP5BjINjwZu2qN28u0Ez50gTI4x+z5Ylyl+m
8KtPUTcs70NzkqPXHHo47MDjtGtKmiu4erO0a7OnnTPvCEz07NX/iZ5hOUZtKSJL63a8GErjywIc
67O3ggaEQ4CoLhKaGZs2xL20gFgKKDNuGuc40npyWByS+6negwl1WrY2AXzjjIN9sgz7VAXOdKbj
CnEfOFTs0Cxwrsou7Wx3vUc2y/tmutGsmw/Cqr4GThgIPJdF4IqxPUOhUEFj4XJ72uxRPg35zCiF
cv5IzTd2hPnd2tk+sNI8gGEHqZzYfEo17DcokEzof55CPIeELQtF3qsDZ2NN57xpX4yhZcIW+6sx
1Mz6rTOGTaQ19grEwQjfDCMadfsj2JYsotRXrRUs5tB0l9GRB62d5pjoaS0kOD4KmhFuuISBEd6q
wsKTCCLcLF0Mqz4XFGn03sjYokObTVob9SyG4UpsQZz13yQ2cEDSVRWZ7tGHz+UUNudLq7vPVs5w
hFLkNfCzv4vQnrRG+8aygGXKw71Arv119Cq0NLRtK1mrdOAbqpF2CG9c7ok5jIrhVr0l9eI+m6cP
mR/zxO+7kCAKqrGp1hhGw8f7mC3RZpfXoDPPpVuL1LEAk4YsPwGhZLEU1j+qEOvz7U0NycCQqVsv
Vaxt9o82mDtvidElbjEwQUA6HWYzqIFJ3empE7UWo4/+07jVHBOrBtJg/2S6rTET5PdrV55E0Lgv
4xocwdqgJ40b6Xqy/b9Nv3WJwSRlDlMTSYFwVDTW316OkdJLBGqChxQ0KZzYMcI1iGXgg/zt/gvO
Ipuc4D41xya7exeTi2psYk9onQwcJfC3RIcwV7r+NthcMjOUW6Oh2zOYAXvdRK5IbFu0InJNPH/l
TnC24bDmzC3sQvFO5VPcBs5XcWMrHRJ2jBF+uF8gqjJnzkLyks4sKFUMUuzGDvE/BIetoWsxG93y
ViHtmRNm3KZy042nDWv87a6p2oIDyfFRmHRfU2WCN9FlFcn+v8Oqe/Fw14eD0A1AcHFRC7knllEe
DaN6qALosxtuivr+sDbFu1vgz95gEUTtWOk+gC73/ZJmlvXOlpgdqsm8MUv9r6rltiEJpDpYdDxa
1M2kuetXsT/lCJAQAZw5wujTlJR5eZfM9WlN0LGu7NPAGVajOcgNY0zGweMZL0p1zsV06GqrgbtE
E4jg6OILWHvLKftwdHLwJhaN1NDEuw92E7vZevbdFeqosKuDBgWGspVDzJieCc4pU0FIbeyNkh/+
6u7n0rtNxuO5XJ8HR47XqpkARfiHgpJKI+KO1hOVKi38Wl6QZraMYKNdNHX2kxQzHRV9hqd3uK9k
18cjgx0Ij87syBdYuJdm2KfEVaBCfg1PISB6pnaCXLPHo3L19RQYZ7XZfP5coCevZS1uTRXWynuj
iwysTjff9AqLaectWawb9lep92WKLy2IEVbNsZMPwE5z9VbY1rmzlj1tfCREJImkAb/rNC4q/GHK
Q9HozOxB8ToVQTLoHDdFRgdgM3jlySvb+ZCjJcsr777qA3nVyqo9tWv/vKl2eSR2qr3aSH8141w2
dfkr19k/XamOpMeq06gLGWfUvSQYdFaYFQfURbeuPJKJ4BY/95YeNk0WHJmiMdZmBw2WvtmRobm2
yapdiCuNfQcUivlpGCyL3sf+N0j+/jb8t4ypfTz7mHwSD1dsWultoozJfxvl9pm7/bs37ipptKkF
QfrAQQWnshmowUuKj4PWiiazX0Cwh/u5Eq/Tih9a6dljcDvUqsXS0NWVIdU50CnbDnsDfV6UckzQ
4L40BbyoBSrIM4Lat24VP6XJ/+Xgng1HKjiOuqkx31QsBEOVbAFJLYz8gs3E4suNFiHgODEu8wbn
w5kXN1qzLnTaujs3DmjphK6qJjLxwE9deUbxsLvb+4DMGnUnGuzAXV+tKWN5MlEuzbts3zq5vGAJ
ggry4RTWtt9iax2ttNeWKkXpn5KV5UCmFNq9G+RvxszZm0sEbbLbukhw0twHmXn1Fq+NOeuG1G5R
qqKmPu/lAkQaNOeiCrqzk4HLMyCGhjahhArsHDRn/TYgYu9RQYSFv/5dffU9mtZNv53DphX7afW5
0nsre6YmZYswT74tc4DKWRtPmq1JbnvjHsKEyvTnfEKlG6CbDgXiOyIExyOykb++VtgRuu7uWVeZ
Ssu6Pw0lUgdUZonoJ3FqKFFKkAxcVffZGwCatWjNsy5q8CtRM8dUzWlGolX5ubwvG6wy05pfXf5x
/NDOqZndz85tUPusxh8iEiBxNPg8PnajdioKKiakOLUEkHaKuxHVTzitzMraJgHSSUKTBMiF4wzA
PrrLhyZQDa/hoKshHO3NjIJ1HELpt0MEA2AhJAzbduvi0vKzaB67Y0kLVCK2JZaV3ycNpGhkirOC
wA7XfD27fR8P1pxyrXh8CujhbERzclLOoTeQbjhKPU3E18de5eLD03479qoOi1xUQl4cHImGsm9w
q+dy1i7G3pon3TSQ/njaHhGDNMbd4BLfKxBf5NO/2dTyWNm081SIhTR7OnmF16CfYNxFjwL9G+g/
RbGhrfbEL8x1B7MGjED0ztXT8YGTxBLnDhoNeinfuuuSt9phcbUZPtL+6+a/6mn9pbXdkeKNuJ6K
r//9f5f2fizJwAeXi5QMOAIs8cdv0OFPmA34I8PWfk67HzY6IEPvo/Uj8SAtS0Vvik+0/NATq9CL
c9dJchqCTUS60v+q3LpOy/gLgA7Ny14csqw+rYWyw2Uxs0Rr9ic5Gzn6d6a5PRsOui/fONHlHRrO
U1nWzd1N1UEUijhT1h5xAN3vfmYhX1vcUEe3qMTchptjikOgxoaHUHz2jfOeMzVgE+nZ9VpaQUPP
N97R6I9IjVCJuvptJPqaBv335jlPNe/NJiwHnwTKMXIJRWwZ7fcoipMUiONMOYmwBH4J8Qy/uVn3
hyWD9hPl/tvKOvKaj0oXE5i3pU7ksUeza6fltqcz6xOCxQ397TY/7P1JblAMVR8Sn3xf9PZ7uRsQ
qELiNKFgZx8Oxbr/2vWyO5D3AY9VfHubOQKZyj++3z9sCtc2Tur3xSgO/rLTUHL72DM3IFbRPQVI
b6AGSE8sdAxyMx3v9mtPL+pxcwumE8Xi4zS+H3nF+kdqMim6v9PmEyquurRZ6jvFN9R1SK681Yi8
TRbkH+QxTP7Era+Aj00qtOzKPKNFAN5CimwpaR3pnDpUvjuDh+9NCIOewlMcq+Ym2kNMHOLxT43g
KV8y4gbcGWuC6dxBrpEs3HtUzLXyiTTYxPDb5+b2h7QKUtY17SfsbKFui2dr6GToNCs5NC1CtIYL
3w5MEWJsQM9TNk9VR/UgTymIDnq63WYAp9DtN/x+WM/tdnCbTmfO0VTYEbiT9ALN1q6FjYkUA3l/
dq5sSjfNckv9ebwU1foXFWgZmzLrE90YnxXHTap0lDK1YWlRBbWhr6jrNY/ov3qKN3EL4vO30NXz
6uCt+8oFYL2zt1tR1/q/e+VnoV4UCUg8CO6ghZlOTGimum+4K34eeZE6ZvU5z8i3V9uMOmWzzEwv
wsxG2BP3ugftj95BleWDAqSE+Shvj7U9TK+I1kLTLj5d42YwKquraYHQoWLUcGrk6jgIuaDwmf7e
nrigzP/kU/OjB7ezYssYBucHEtDCbNdP9e1xXAROV0WoR2b8M5QXMwUUGzoxxwN4rrEIJnTigSFv
iJxKPTiaXqwNG4YE8BS2diKW9604A5lm0Q1XiFEpzMzPKO2r0uII3/cIjk7lGqoLclZsfXhozepi
FuqdxBLJZYyYpxLGB37p7+r2zmfyW2vKHfg5i4vNA1ccsz9r/r1OeR1Nojg2vARtNTG0ihPCnQ8K
nN887t7QVPLRatiTIrhRLaqXpoomb/9osbZHLanWoWmhADJ561XVvXMvEsxig8bzce61h53NGf6W
bO5jX6VMEmeVccY02vyo53a8QD/znVHojDTqoNWTDLsOWfLYhF5LpB397TABnf+72eRCpZK8TI6a
eV2LszMbKwudduYl40zC6hXNdh9RjvoSyP57MNrfgXu73Twhk4WF28r2z2Kn6JPwFvbUWd57RfHc
859DQwe0ypzzlo+H3nHeOF7Zwf/7nCfrvt5/rBm1pz/sl6I0T/sif4MOlUhPE0+tXzAxb6R5oOXY
vefbf2SvucE9aAFydRNC1r9cbWP5KVGd2jh9/EIP89FCOF+ChVgW/I/ZuSc1oYWqMVT4pa6AGVCF
LdayEgBRWfG2n32SUBC49R8EY5+Ev7yh+eUW1cgsJfonHDpoQsUTjXXuNRsJYFS6s8aT5h68oofo
9P/qxpCn06B+NR5Jg/UOqAja8WUE3Q3PY27ulzX+74te2gMZYGuIM+OImOTV87YgrMbuQjzQUY37
iqiaB9J6nqlVatrMv2FcMIfV/Kl56lCugAOTAXk4oJIZb3cT6b4jcB3CJjX50S59hoDmMDC9MiKM
SJGw8vJNl+kITSIN43vhJqRt9ETwRhVaznaswahmiinWVX1vHtM/cU2fXuMnGVfeYWwJlZA1WOVs
Xc1dfhFgzQA/lP6h3RO3np/ykjPf1bA52iJDwDywxNyU1EHQfLH+iZjS8Gsw9e96s11I4xnj1Yf+
Bne/ca3q0nMDCNG85+j8wrIuEYbL7rMu0BhO/WEc1X4umva9xJ48mRBV9u2nD0aPgC6vzZNxIzo2
QI//fl86WNUZw3qcianIDoRONcfcWFZeAHSWlcF44FY9oDUTOJkVhyUr19igUyvZa4eJzMHnbo7O
qe/JNiDh52Uf7CjwBCexgHGeSUjo9keDHpY0EDm1hbtQsI8OY165Qst1fPDmrDGB6faTLdvxqFX7
i5U/dflvHsl/QjFtmqX9LHXMhGJAiOB19zqKaSatMYbySZwWis5cEKx15NuHe1/Aj9j2q2aVFeSO
eix7N3+uK++1yVFUB4xetjY+a7mXhfTHzREVXmE/2DyOxzX3Xj2MiBwnHIt9Zg4RiXcfVGcTGaWz
yXA+CmtSkdVUb2OffwQaUb0g3SHWMMHoSgepmq1H9LgwYeql9OIKDIJ4D9S6A/ewULfUaGRFLfAE
hd/XmWWj6thhuuYJIfqA7tvDvAnMNw8zBPLS3I36dPKzpTstK3ALuWcJOSIb4TkAOE5Z/S2L7Ih3
9nEecS0iWwkNH8QXcQnBtS24Z97Q7Ou/adZ2N2Lpq4uyiEDVEMSN/XG2Vu2IINnF4vlmWsqMA5cJ
g9u+3afXjWyuR6QZDF++gzDO8C4l2hfsMvt+HOriy9x6dADluvEodjKuXVQ9jf22ZIN+rorfWW/e
r7rHA0RLQNQwXALffE7Cw7LD8S4dHe02EAgh32PAuQL+6VLrtcUL1oRdbl4C/4yUsWxRReZUVewL
B4DQkABDUbI5zQlVAzvgXJf6Ul1zk6uT4Ipfpts+W9qGMnq+cc3LcVkCTpYqPwrL/TVM4t7gDJ5R
yZ0XUX6BNCysgP4vfYdJNczqT1aRBsxV+JQx+ReNB3zG3zLdxN9TQKd4ieWPG/Y0umDVlcU41QRl
WKPBI/PiWC7G40iADve5IIJac7EFLvQR6cJPuZr6shtOY9NzOuWpZ+73LZz74LVXogngsSAz5yFa
vPrH5BvMNUJDBcBkDrJ60ZtVxyC5kjnSXQZx1hznj0YuYyiEnUX5oP9gk1xDNRlvta6f2D2/sDIe
lpLjn5vDX4IBp7X9UGT2RYcdu0GOaLzX7STfPW0UByNrH1oQlXiZ/D+53eP6Em83OXKI0pFYMnRl
K0R5kpNByPKJqNZBWzlV6WxDykwzdm697owoMzQvzo65V/bxbublYazFwcqNr/9+J0OEGjU65Ltt
ZfeyN77IyXDTwZnscKp0LLGrxtblLymUrVkT1p1XBaqhzf9y5nnBajbnKQPJx5hXy7VyftYBSMLt
r96wJoSyq9g89brf3xWGdgXCxuhCmWlEHCJA2kBAEBEncN3BYgCiD0mAaOysezYKunVkPfPYenqW
0/xYVJuVoKJto5Z7VR8ABcuWfXjaQS+U3cV9PX/3tT0lo4NSiDBNRAJ+bJnukijA7RC6PkO646fz
WD9ltWR035i1wC9LrDqHWsHcZ8WT4xkPrslkNvaDEToFtwa9j2CP0wNWR7yoeBdHRADAyJzJnCtk
rjUHfqR9smxM6/OAx4eYrlt2tuCLYnbBEmLgcNG4SZqn0rozMNEkwbzcSxOtJABWneeI1XhKM3eb
GMezX0X3sRvyZfGmBoWvfOi2/slwijNxFmTNHz0Hib6k+jcbn6e5ADhwmfz6WT+Vbsu2a2KVxlEj
mvaMzv2+2op7TbhErdRRv2ASMMorp+BRswn9mty8BZoDxW/dA3PMVym4ykt/x6dOZIDJ3OGhG9cA
WIFAwchX51RZbh2V5iwia22fhmITYYONJ1r/e2UmaKzRX7D82sgrpCUwQmjaXSM/sDmv9LaPW+Ll
9fvcVtpx1gLmCnfA3dGRl0c2e9ov8x3VXhZv3MzXD+blLvoccjiWd/RKIzxcQLyQm4iol6Sh94WR
5gNpZqyw7+AjoTeyQG9zCbfpeYettqvIBKtUKLGZWugmk7t+M/ZasU4wmC7KOV0bJtk2k4yedvlg
BeoHhdHfTOCJEUDtEQx/Kj1VR4bf6GFWT2dLwwZSmnlKBK7PxFbQ3o69OV6LTxgPPnyPx8dbJBp4
7CHWKCOsNM8kxCMQ5OkMBweXjeHkKebI8cUgL6RV3snqrPqyzfyN7S74BIhKXM0VUk0yHGzIi0lh
DcnmeeJDzA57KYdDZ80X6W0P5SItvo41o80HvLSy4Ray1oADCDGavnVDpeK53K+9XzahvRoNzs/O
S3ROy53QFFmjnPWHBWzeCwzyHamTyzT/3+7pA+ALDkULVaemORfqiKdYlR6UNQabY03TawvRdetS
IHFt/0sjoUo1NmuQcv9qNQr2F/HaGgCNkvx0tCdEgYDBK742/a7IOfIzA3F4nXdP5oLgquqKLXFA
VyZwqAivUICf+aZbq3lhxIz1IZIOMsDe6Vvq38xIMskASA0qwZsDOu6ifxrW/qgqhETLAIfRCMhK
x8ckUI7Mjzbg+4z6COM0Oo+qmu+J1fxr95V5KAL93C38BTk8fjp38xXzzIPclx6fabzS+weY2cUF
6cYZNox6BRVE9sCqYMFJD9mPhlwvWWrnrXes9Q42QUa0EnwNHby0WQB4j9tNRGiZHTONXkXOWn3v
bfurJVni0N8iINa2QfppIF8zTeZZ2KBo0bNfM4mP9Yq/ctOzLNILJQ5jf2twmhWzdIYbY2y318X+
V8oA1sC6uojDQwoGp+gWZcjcyItgBPhtYV4d0ur+rLLuruMdSX3ioZL5D/m0yerWcHegX2Q/GNua
lMxh6ZK7n+yuzCty/5c7eGIWs3Qu//2Caeq9QGidzsCY8EyYWlQwHG+Ic+nP/mnPSNH0G++94otI
vSgls3jscpEQeASko20/xCr3aNvr4ADPw3291I9eZR9VbNy+Tnp397DbYZ66iteOQ31v2RtMPDIJ
HwTDyFYM2MrGMW0Mb0LByAhRtFCzZkG1A2YYj0zAdK9e/J6L05rqQ22Mzn1X/tMQ+sUkWkLOVuJB
q/V3Kyg47Ek/CgdKhOMcGveEtOxjabEwkE9hIIxYaoTx66spdQ168MHQpEq8gKEy28z7kgCpWs8g
cgKmUdkTHQIHx1yqW1GD+iF2brPLoGv+UVr1d+YP5XGzfLYCZziTnEB6UIWATJNHZguFjSRPMy1o
cF3bDDptViTtounsZ0Ai3Th/CBRhazNhUsrzf9xmoPgoe+IOMTrP2OSlQVkEkUWnRajkZ43cefW2
GFGzfcFQ2ooqe8iyZsMd4qI78GAIGNlKZKi7GfITQZC0PfEzgo53CJXwa+0BvpDMrHGxkl2S3Wpk
5KLNGLos81u18OCd7Vdp5nNv040iY5I8MeoIsaW5MbxbHvqLVeIAHQp1bsa8TcZGvNPBgkYaLPgp
a+kOYIxdQcnuZwMsspqh6/S5AxjWUCeIYmRpKqWIbJroA2PaTsXoVow1LoKctbTS7fZqlTah9mUJ
TWfDdiREXT2iEVrOkkXbmh0Uq82UhXgfl8SQFAcJX/vEzGgei3UpQrNaH3BfMF8ODbOWvZ3qyUC2
TLpYshmHIOgXbqbqeWYdK6zVTdaCxlFGVh1jft3u7r2iQbFCh/Po8/pZBDAQp1IjWvb6f7saSCU1
qdagtyhW06ggivDAVn7xMC3Vs7t7ByVa9YHhACln6Z6cfTrRy24+VCbbYCOcIMmArvps7c4GT4mD
5zOhDIfLykT0g+wKHMjpFkh20T2wxxNuNwwbgxwr0xao7tC54mHa4FLBO3GxkfDRaX/avV7ScmW3
8EumhB6CfRIsVnlrNqk0ujdkv4zF3Yer0IfiAgSclHlx2AdhxXmuHhj7GU6aDuu4xvFfNNfJaFiI
oWk1UnWJEEGu33J6ljCQYdt1IKmyfGfvJvvLg9zHRpwdvAb+dtj5cxI6FvmiiRvC/sMx5zIk2Og8
A9eMpS1/uxO9w3792e8rl9zNuWJ5dn3sWnmi2uDFsvQ1EboDfM58uUMBNLUKQm0msRMBKbuCygnR
rVCi9hpqA8xCyI+xCni6wrtvZli7CF8PhRsJRrFjaXDl95blH62MslexBBd3rmMTJx4xQ9UStV73
WJNhFCuJcDqHtCN2hG+Z/DJ+9EW+HYpCFFE9V5+Bty0HDNTso1XPNyjdOxQ/MFE23pxq6r5Vs1+2
dd0utqa9q72dHkmKuRbrTArTrthMvDy7kzz9Jg6/6zCwjmBwAFv35DYySSZaX9YXwZo/Nm4Zr5ll
xrTWVndjo1/JX3JelzmZ1j5Hl8GdRnW6fVB2Q/5zO5RXaqrR2nDYNf4hzw0CWxboHm/KkPogsdwJ
/kTRMKsLTGLQBOZdbnaQdBgiIjM4A1ePr5UsxcNIIBi2m/bdoZXuaGY4huqq8ZI+vwk3at85K8yQ
begHoBzEpx0zO/s0PO3V0Qt0thg0z73dnAHDXjuzLt4rMT6NyjDfed+qpF+9HLOwYRJaDXLqwkxA
vpaRu9blkR0nGcepAZNcx/78v/8pTfd1hLI6AHh0Ne+kGs6ErvZnf7BJbNucn3JyrSvK0nWYvmSn
NbGWWT+6x8/Tx2QYWinBq+2dtn6VSMmZsiU+S8M+umbbXvNNvC06sqZ9335aw8XCZRfXZRpO9I5v
5zrQqnujZkHSdX1N8QpyDuQ3pm/Gv0vNdQMC7oJ+Z+e6Zagd+dCjbVqAB5fsjpKclvtA615EYT31
januV4lzkLAP+jLZt6IZFOJk2I39stxwLYTBTlKMu/1C880/RTTmzW3VxEU7IHOEaFusDlfE//9i
L4+5abOij97HuAn/Sp3IyhME2pwF2uMYVRDzsZDuerFJIcDINM33ruZsD7tFCjUKuO7JB4wlVRMJ
lpHL7sGfJ+eRrOGry2aOFqv42AeH3JjZ5StQ3nqeTUOgx8y+kT4Zj4QO7U/Dpr9avevGGXr2o7m0
4x1iGRp5uOTomMqueJJ+u04XL7qtn/G+LZe9qKzjmFsXsjbaC6a+9jJqDRdxvu9xtoox4Yq7gfos
ljSLQtN6r4WN6Edp4BUWyabkVdfnqpHM2yzKbNbrku7ET1ymm9yHcJF/M1jPFce9S6aMziWb6W8b
F1IYMJCg7+m+e1yJ48Yf3qdgv7d1QsOFQPHa50txn+d6AHoHG0y6knEs+ulo6YFMy2b4xzsoIuLY
xwMb9WU0xXJXDQUMPjTCeTLs6bFz9gMNHrybJQ2PsEJgo6b2JXjVPwnZZnrhb69wB/CTan8Wj2Ns
xJzcrwwl1TK/Bo3igM3EsRgpWCEb8hN97xzn2h0R33nYuf6QjkzNYeeb4wFv5hJVrFtRST85Gy1N
UCbRBqXqg2jP9i1u+HpyPjzG8sU5WLDI8ZSvd0it3NhcM+1AhTqScO9OX3z2jUFe6t79aCR4EQOw
wrbV9eGAUvGYFSusPTEhQ2d9Yc15nG6+L5fVpuM1QRhIVxiOIGtuHCQ9xeNuFfvBnjVxREqLPmbp
SdcyWVgbYIuokUgdeNQ64LlXiJ39zsyNdzwinCuD+0vPt/k0Y7q8N8f6hxSm4uSQowKXQyqAbbFU
lzu6pGVTqPI2XvaAYe0eK+m7Kp0XG7wcoZRDgM7tl//+12bhwVpvrSBaNxxv6xZ8AMaDyi5D/qHq
vLhWeydlcCJLyo1vAWqJCZPR9FKk6ATqAzpviTyhTTNF3A60JZQe27SPayhTjDU416Kh5RKm8xyJ
xFYN91Pn9v/7pWnBMzFsi5SnlOPfD+5coK97E3H60auzDwZ074p1/qQGtzgSFKQDVOn6OVPqa1g1
Pyma2ThPmwWzG/glqCzWW78ie8m8ES/LjlhqWwr4b3HSgSvg9AyOK7k9+xWAibGO48V08J4TRKc7
2lkglgl3Z2aMWCpwNsk8m7UnwDciuXv4iaETd5SsPeu2Czm7ZCsBx/adOzbgGu1ytL39XUOXF3Hx
WZFWaW+UHdy0LM4vH39iQkoYQW/WfDttwJcQst1XdbkcrQqnSabNxRPD6Slo/HMLcnGCQ12fJHkI
0SJLxLI1nZwlJh5kDEGQ3KSYUzF8EtdioQIe2GfJxx+ArYdBP9oFd/NcTGXEtuZTVQ0e9nLLSA7t
bRhOQaZ+EbOYAr/hm4HoisrKmUIu5I4Mxuxxm1nbCVKGGx/OtjGoM7bAKKsN3nDEFGqZqaglHpFI
j2k4ZgA8ycKTHpVwmLGAak90yaZK5M0zkdiIYNvqCIj5QDRr2gbgNrZGMEU+PbEM/bMtCycVvFww
1AfebHQ7+Gc5zsaw1nHQb90tvU+hJTQX+QVUMj075nxtrVZPCMjhNrTMIsIH9bd3Z4wS/8fceS3H
jWxZ9IswkwAS7rW8r6IVyRcELbw3CeDrZxXVN6al26Eb8zYd0RUkRYksFCozzzl7r22ZauZVt1oZ
7XWbkXFxhCZbL6bai1CMMvTv2dUNLKS134PHslF66SjJqCtJbDA17DeG/ulK4Sxw2OF6zkGCXEvu
sUdbG8lmwCUxXqfGj2RMgBBGrLG0mNgbhYlYjTSHqzKjXKWV219s/auPkTYnagceY5lf1WlTbNlb
DiTZkr9xRTnSxCzHTeWjeu/L5xIk9LVzhX0B4cQi7YYlCNaHJBDNLiF5IY34rTsjQT2h+fsaf+XM
7eN4zZEyhUggH3k/C06yvplHayUTb4E3gV48h3btLgTTTRdIoQExs+Wgs5KFGS1wpJ+Ltracgxj2
Oiy2Q1D71bqHE2I5cvjMJBL20HKeuggeeu14wZ3RYMeJHdju4EztjaKxFEsGNIRe14y4QolszL5x
VMw1zbFca0nGKh4beBKvn34/6FGXghnCPGpPGv2sCA+9byLUMVw/WCcORR3E3Ab76EY5/U2p9dk+
iSv34nTW+5S5wb7McxBXQt/jzhz3xpRgBi+qxyCl9SWbJN/IwnZmlXtompyGyVRsgoi5nhGMb5ZI
Fqp1s3sqGoyQNT44ixgC1KyNh3NjGpe9kdlIi7tHAtrMvdVNbEc+03Sp8Vaq460Ge3QNDTOd4Q/F
fqn7d2ZeIblO+thYgQYSVxo1PDFtSuZejSS0RimzCCimOakMi7QNJJhPas1EXlp6fysU2s6BwC3n
YAEXWSRDDgOnwGfAnPc9LfxkN+UQ4VKiipMBqWwv6rWQDoO2jBO+7J4dU48eut6ft/B5n4MpR6jQ
HwlfrLEqeDUaQVLLkAavBjzfq0hrGNc7vHRZFQwsHOZ73TBQdsbgYA5q14/GxBAljHlpyDTB9JAY
xdZzJE4LiomKpX2GeH2Pr+jNw4E000f1fv1/7INl33nNEvLhM9wpB+IB7WYbkSUSdy3hVJhyu84a
iJD4FJI7T8Z7jt+HMXLEtg4dzrXTFRdv+lwFXCnK793VCEJ5nqTBe4cEPa7pLcTmzs+nds4GsmcV
TJy7hN19prdIRVBYf7bsjXMNuMMMNPhautmtSIZgHyT9GhThsKgbJOMxCv8ZLaeZ0RRfQFKnA4Nv
zJE9tThup2vn1649TKZobzxfncaxw2uu0yGCE4clTb5SvgBrjILHPki0eWkHxixpdLzdHZqBmBAR
Jnq8BxkKSKx6DC2rA43cEk3zzC42bWBNy9Jj9VahJ2exsm58tIb2+FXprHxTfsUEDfSQfetWdfmp
0dL0oDiIIZbyW+whAv9Yrz4yvN6QuLw1YsOVzo6RNtW96zVyrqD0QYw/92b5bBTtiy0eU1Nw1tN8
fM12sGlHmSwTz7nhvP1+xalvJi+i8leRwMWpMYaNDn7i85IPHIB6zdBnHkS1Yro2ICL7sZ56A2+s
uJXVs0hRnxPjAraHbiFNeM+8zdPshYBUwoAkVwrr9KnvKh92GBnUIK3m4aD7s14bNigjeZlstnh3
A/gQDiHsR7TzSGPyiNGtWRszpWVHDYTRNgBXGVgxDZpigJJKM1tUX6qXd7Hnr/0+xS/jHFm5H/IC
GLkMcxq/rbjtRXBLdlcEyMXjdSZ2gxbHonN0+hbWTTZp2lJa6VsL23A2elfhsHysVHzP9GotC3eT
wQKEdEqp2D1Swt9NfRNdVYXUU6aJUcs1jxyT2WvU8KQGtnzDbHcNAJKmRPXd+2BhkeFuXNPvtmPE
VCbLwnOj26/emK1iY9j2rncMdI0uOjkAjgH3iaPKggbsEPtvlJf4r9q+ROdYfHCM/Yz6lqEVueU1
zdy4tR+dnng1D+yiXzEh8Tjm+5hEZpYxrqRq/AXn7RfV6YeWFE+BFjrEKDSjjfzu5eG66oiwQSi5
9ENzV/W9djSV+Zxb08EuqqPpavtGI40vVfKdEKonzYyQvgQHNnUgZvAWIJlpz6Jot3Ue3hij/RHE
CHy07kfbOD/gW621KXwBjvFqe2jcRyumroZ60mZnczpftdMzSLLrie7c6aoDKrhkaLWv2sZ9amVn
dG6YJ5EFAGzGxhNatYk0kgGipdnbKQu2Le19axgXul8xXiw4FqbTWuB9wIOSQ5zJx7cREXYccd4Z
zDJbuM4D7HjMtcwaFzrwg6LKmp2o6hNvOn1J6O5NSDbS0ips9tNaE3u9QKKCR0hfm0zH9mU86Gt3
Gq0FjWrqX4EnDhCJv5tGGvlZX514tfpF2VAh56mB+YpTSVMV6QrvPzP7q5PF9crwFS3rHTGdn30Y
Z/eaO/wwG2RhY1nE51j6xgL/E0udlxe0SUBPXVVuWijEpoiW+jBqW8vK32xJJBaHIgaEQT23+tF5
KyG5GJQC7jBoH+xg28g6y2rsT2XrHzp2dtf3TigXqaTCDc/9OQFdsexdQrkY6CA7J5mRPMYvz2mO
mZl022qo5KqxOKgVAQdddIj2orX0J9jFHFoBhGlAFq3Rf0qBQORM8/xrJJbPnb/Io+oTtzQlaxd+
+Nlzn6QnmdrxnjCqdUQnDAqDpVgCkPyAH6pnscnKkmYu4MsgeOQoalAiAW7xRLtsO1ptrgje+gi1
tSULf2Ek1km4CNs5d7djuUtyzIJ9HD7ZcfipS2Rajq0DRhzGVaGLfev1WOkKe92UREd4fvswufat
0SCzGyFSS6ZWsbktkKY48bQzr4nUemjQW47zlZ8pHMgR4mkoqmeigbZ2Q3MAps6IvCAr60d9Ssy3
TNLfcfpd68IGrAUADrAFmETH6EeeId7ukBi6U3kXdQZIj/5sUWeMwoQpV/UUeNwAwJaftMZrjmmF
KDM39ZvvB83rul3sInxMaTL+/BpmKHdNxc5cpioIdfYNBHq5NopF2dWCUBbqjKlNT5aeqaNV7sNA
gLpLvGBbsp0qbfTXQ6vvQPuIeWN3D2oKvbVR1PS4ETkHMjbuycEqbq203LWDDH6QpFMcYtIdOf3y
XU5pZdyL3rKxbWNTj6I+qv5jSsb4ROdkbtEIxGzRG1S98oWk8W6V4YGitTTD9xHtfSyv+0RNfgBH
AYWKo0z6Nowy7ZQV3u/DZoU6+8M3nGpFcAE9wyBZV15uE3bJwBROhDXXYdHfGemcaX45oouv48Ja
0ajhzqpkvaw4Ia+9IsBROZ1VjnRJ1ThizL6ZkzrW7WtD1YfGhkfv4jG5n9yEbj7FzztzRwxhpfqi
6IZEKJ2nCccHJw8nuTClwH0srHaLhEs/JRjJFzU2YP5dFIZNzV1TGXLDKhc/IilrmWMF+S4KWoI8
tI6xFu6lk4se1RgHb0/CxsOUuM5NI3P3yphG5cvOPf/fr5WJpzi7cKsxi1hV3FXnPta68/dHceM8
J4l3b4EwXyLlE+cp1Tt7VvBrJJUqj9wt0/n7IZXWdIQnN3ev34YjnpNoXWg76ZXZlhgzgTSrxGqp
W80+QsdK4p6XPuDdcI6pWbx+/+HQjuPFddTu+8+kKNjLyK2JSv1g5dKho1AXHK8IxTgOgbSPrXKy
RZcmZy0MgK2Omne6mkZOhZ/iKwGNI3ANkVjC11vKCxoO+TBvMkEtZQ7VaqT5OLdSBu8ozrvgnMPH
//5Tq/BwjITuTSbaLcOn4hA0AMnKgm/Q3ajc+YVd7GqMTRP8V3BYAVg4m8vXQ/qd4dTUmIygS9sr
55xGWcp7I86WmhzQkVbRdOCOHQ8Q/JzNpBd7kSf1vtNxzpN8TbPSKd3D98NU2jmtgWkVpN6j0zn+
Vf7uVttOMNVsBZaDWJCHSvcdlUGGIWVsjUMlLdwcWra1/MpKdn1p/AiTCr5cXHGWcf2dHTO3FZV5
+H7IKvGvj0gDPOhNfS3TgmrJHIYRvTrQzpWHnsndzwfEj399Ol0KzGQHPRMG7XLJGSVmlAZHMUah
cP0u6TRQHXnfodPprMP3Qz3gUdfIcFyFnkcH4fuLDsVkVQ5Y0Xgnu/yy22zsq4Vv8q9PINLR4KR7
XmJE3zosMn2yGS4k+xYR9I3oTzkTsrmX8/oWNfIhzatMOtRat7K6/L2AurDOAG8vZBAQleN57anp
zGEBTJ8ONgSNCqv6ApN8h22jayFQZeeaoKqVgVxhzkCVEiYg0bFPdXx96Nqx2Q1bQkXHubICZlxx
TAcg79cis65MFqheIIzzdWZ43kEp2l/CpZ9W28Z4QNxKFVnds+72C9Eo+qbU2VHJ2ANYVLWKQ7ec
p1ExLLKpRVTVOCMtg4DwhYpWjecwzKIRtwzR4Kx0oYHTiINmafV469Dt7huJyxSnds7u0sqdNoAI
HCfb3+PrigFiyvxIY2zAb+D3dKxyVpfJwTSne9mljIxiWTelczP6dEesYgQDQrYR8EM6a9C7k4Nj
08Eg6rX9EbQobdooHp69Af8Czlv56uTmPYoc71gaeI2SNNzXWqF/eXm7qEa6rdywWxWzasFNffT7
nk25pJw1MER0SvuERHLUDC1/J/rzGXaKeCmu/n0RqPSJS+zN2szgpqdJSQ025AvNiN257bf9bcbl
oEVkVudKF+k6aAMyM+yOCfzowBSR+S3qPnOfK8/AiuCPpyAGThEUUt4UPP1Fqpzigb61Q7sOc5PT
0FGRqfNuu1r/boCLKFEzATS298pCwwpCC3Y1/bo705rgm5iglk03em2mskWqosvHseC8THHh3Fa+
UywZntbneERxVGR00MMrJ1Px+mztWNVbGeVwKwUsDZkE+1iLHkM49pcsyi6tFep70Q3TJUpAQRlq
ONbCnS6oyKaLj2x7Lu2oW+UhlokMhM0qxXt+yaMA61qB8KVmBkAldP3uj6xv3NWQIbWzKiSmswTW
1MyAUr+1sZBevh+qYCKTV1CpYAi86JZj4yyYcpqSBIJMmWH89bXJuGux8dKS8Y7QFMxLd33oYVZQ
6EJhb8GZ/fwaQ7131qJw7jVgX9D1yQvLZHjsfH3D4tQeQ6ZWBcsWo0iEu+RneIoGVYWbMxy1dXud
9XXKrS9VqgYWBferM8bmAhkDRUthMb+2vOZSWt0xRdmw//7s+yHz6NK7k86kIcw8dCvjIkm09tIj
mDonLnsan1h51V2+P9JGZA6JwolFcueualt1INKov0xtWG7H6xXR+4AINC1xaTdC9qoz88Nh+Lhm
G8FhjlGe96hZlktOEv0FZa66ADnQlsyROTW4+cnCKXFpcyzxYwzTosQegtDcIcHSgO6xN+8qOd2l
XYejs5Xxode6vx6+P71O8Q7EDiNfMAIxL5mPH/Lrw/dHzgj5P2uDZiHQkUOedq8rHAcyp0HNPpSk
1v38EJ0sBbfLOSL2Wn1jKXunojY8fD/UvfHXR5iC+UgNHB37fKdfP4voQxyITQ5+ftSbEsMGxckC
kT1z/wmvLySpKF7wXJ31EGtnOC793g6uExyVbyoDQ2pLZjnoEr7eXB++Py2S+i4L/GTdcK1XXPmP
wkX5W0IzmGzAlpzN7/pWK094PbQFB0Q8i3gZj8005Mfvj3oG/WvOes/fnwW47uZd0moYZvvi6GdW
ccQZGGK8D+UzI2d33WYJpXGLJDXThbgy5XmwCv3nR+3Y3AZG5jMgkqi6U/xH4ZDNwWb4Kwv+DwEX
3Uvmu/GOXK6RQgECw/89y2rzDylVv4RarT+LaxZU83uU1S/fdLxb3f/+Df8Ps65Ip/rvf+VJ/XvW
1fRZv71G8esvUVf8lZ9RV5YgmspzTGEQqSY8Wjr/irqS8r/IrEL/bZqm58rvP/kr6krq/+UJi3xF
W/71B83PoCsysEwPtoaLpVr3LFM3/i9BV+avYYKOYfGvmIxeXcsi/Zzf79eYq7GrB8e4Vuou2TwL
P3JXpjnCU8wo+iT+i7pg/qH3dgviD9Zd2CiWsPhc1hWrjqIQ1ojZWBD2lyEAxfMQl9Vuag9mgUVA
gxpV0RBYAg7atJYdLtLR7ZZMIuteiy+CuemOUhl2g23t4KoN/yH17TvW7X+TEq9PzmCg4+q6Iwkd
QX7365Ob8hR+E7xzzJ/Os1ONpxBlo/CcU+var4bs7piiPfoFO6dRO+/wC+kC43Yxu2fMhJ9/uyX+
ihj7e6SYyav8t9hGx7TILOMO8CzIOy7ZTr9l0MUibaExJvlSq+KnwmmeG7e4iVDrYqXt0AVssDav
4ZchfxpUuAvJwSji/ohM4ou0p3iB8+IN9A4eONT+HiU0+oCa7SwmxjjC4lS2RBsTDywi90MP3R8Y
NOJlZ8PWkByVpmRZCKNDGg1rJ7LaG21yccJE2lrZ6Y8/P9Xfo9Msg1hfl+cqeK6GbXi/XnbkySaK
OepZncCyvaECuZbi0R7hVWdRe+WW+eYej+aff+q/Xd/rT6WpTzimadm6IDbu7xl/8ZheAaHMyBrd
vYlDWsqxDZZ2qur/EBH7a+onL6TB+0UHOy0QnNum+O2ucooUYajVCgZk/YYRTbVUWoQ4AmW/gJ7I
bG/wl39+bv/wIy1C7QQ/zfbIcP/t3qHHZLV6V+gk3MTNXhtryIytc+NlGJgajwbSEBPX/eefqf+2
NFyfJ+Jf15I6qxMX9becUb00PRUpxn8mkYq71N8VzOlRa+xVmZIsNJwLe1oHOhiMAvHDzx2Gtf+f
E/j+4R6yTdt2ecrwVYXx27rkIMwCTpljE8woK8h934yca+I8wfYWmw+FreHTzVd/fsr/9EMlyy7Y
Cqnrhv3bjav5g08HN0bOnGIgMO5pMO6R/SzyXj4PPTLWSdLA/PPPZL3+bV0wBGB54djCMrjWvwcN
esguzaRJxqUtqxctCk51YJyKCIIDzuZk0WTqHeXbwdXTZEFvz9Y22dU7+Off4h/ePI6whcsu5SFu
tX57ramHfKexU17rCMkKBjmEetxfRfT5559zvYJ/W5Gv95TDD3JNajACPeVvL6trtLGY4AMvaQDP
yxRXHcEgsgd+6tzgiEAyAyzAeP3zD7Xkv11jyX+swAYLg2lyY/26NgTo38dQAg6KJA5HtwhvAk1j
topU3CZ3TLew1vW6s9VDODND/sEdGc7B11azIoKol91wxYdFkJQmfAtmS57/kNUxNSeq/6zPsZOn
D0YWHvOESDQ0pJseAhl5TTTX8SDNJk082K99Z14ai5kFTa8PvTQusDFnUaKth+QeTsF7rSfPcJGv
2NonEntehjg5u9dBTXIfVJaaORnaMrNEQN8Pi4GpRZO6V/sEAsI01V+dguEPtUpuBo9xM3xhdaG+
KrILtNeFm7yH7LsDkXqeGz0ZWnr2kuimGvxTqeoNMVSajj43beH1i1vCaO/Jgd/RvdgUNIS0IKbB
UZ9kNJ3E5J4d/o35ZDR3Vw9f5CO/qAgECg+dG2x1w6EBFZxk7aFNcOpjKbM9YDqk9XM7Mu4VYrQF
LHgHW3oN3VBWb9LtrJ0cNCI8YlAkLYHFVYiNSmGsAqZYg3imRAH+a5BcvA/9yUc+irs09ZElVuVD
pKrugPvqZsDpvo9Md24ILL5GwjRYuoxoiqCLDpUQJOiY1pcyT3ZWgu3XyhfVMAduOR7MGz/YFmGf
3pXy0ZdsrJaiSG9tYD6e2SAW9L8SWmsuINm54xW0OAG3mz5IIJZFGGZmkOEygjAIs8Wkr4AZK5TY
mpW1EKbEG30k4g5WUYwCrbH9h0Rtr1i9RSuMeqmEdidbQx0KH7ltj8cnjokf0pge7qxSe3KCbm21
EFGwZhNm4xEjVqgS300UrPCn5rPrdAe1pb8JvHMfhCS/JfatI6DxaS0JUQZlcsRJbGZZfXeZwBTz
lAnu8xHTVumwb9Mp+mH61ZNnBzdJZSzFMETrLiRgYpDg9WOxIHLxtvTUnWk8MFdp7zQb0Xv4ESCN
nhO9C83CgPE4yXFn5aZYCy+HtGamYh9GBTJ6BqCgQHMPGVjV218VqO1RUJaiN4/fS4IXOuwleA69
/hzRmBSGj6anO2lO/NhpZKNOnmUvdM2sFpnvrI3AQEEVlQ+5N35gYHhMapgLAHnwaUJYoAvHK2yu
0whmPDTSYNZIp90wcUAw2KsdcgtgCqaVgjrVX73WClYCF+ya5f3MdLWMzRuaH8j8IJ/VoW2tKwCA
q5STDv3VkOlVI6ZNkTJFZJhbLXWvVsgiiRkYue2wUI1LOZ5cE3E36+14jAz8cl00POelcUu7BXJk
jLTWL0DsChSJqyp3Ne5ZNI40V9eFU5UbZDrdDvOPDVg/uklc3d7nfnIZMUWse6FwRihkFTix84MO
EDMfp/aIXDDhBq1gKwX6M6lonDLJ7o6eRIMgry5qY63J+nnMCdCGFkVTWcyFhWqsPaq2jnZ9339i
FwGE3DQvulIQifWy2zRG2C+Jt7/iwRBQ0/G59VAVzOBvfZDE9Jo35jkb5ya/MdMHVExdGjyf3NSY
lg3j1CloodPTXJilFXK9RLyHUCXJswmWhUfjq4W5Ioz2RASMxcgvhJPTufPKH76AC2YYf6zb1GZa
Y2j7oGVZFtCyZ1GcAx3XcEvFQbG2Bd3ItiT7g7knQ0DtxSnTi6sSHzol6iKVoLm26nbr2Uuov09D
lh7HnF6Y/5SH+Elj32FeoHeULONTUeroQ1Cz75rGG+/H6Nw2SFF7TafR2Xc+qn34E+jUAA9Kdx3p
1Vs+xF99U8aXOryKcpqX8EUaxk0QnLjveqzK5X0bozrHf+p7eyMDute6xrgWdk1gNvHr+cBvFcoY
AQ2GwmPAqnVrZwIjP2t+kKd4gkQ5bCsNVFxdti/8Qvk2iXKH0S+sXls4xL2RncvMZ6hmlhk6y4Ay
YZ66dnEeQ8uaaz6+/16hLZqGFEg24ypwWwS0hAj2xkm79QxN28TMUIOuFOseBNbeGCnQRhpd+FpW
CgCrbzJTISiUTM8feRX2TIP0YNlBwiMiQY3I1xC1Jqb7aATtSrn6D193wQ6x3M2cVExzp66xHhvO
Z+dleyyzDyPBGtD2A1CLNRkmNuom0h24A2ahhxzGTxWO2sRJwQTQ4JJeZO4Ng5wJrcglnvVZ+95F
zXEwPszIbMkRKFY0Q98dk0lx2PanLsguQdQaCz+bbqFcgrjwwbKFd0mqfTDGnuu5lp5ydVfBXFlO
YC7gU5Z7ySBm5Yb9/RheFa2p86NJYaoUsY3Aznytxkle7ec/YDh4JAtm6dzKkPFUacU0LpYXmsuz
ybyjbTUchgq5U2RSIzeOPxLix/pNPhO0Z8WmwPwzbPjuQDYvsvH2ets8mLpecpssGgmuSMX2Dc7L
I1MhUBdp8FG6a2001mOlidvMN54dROc4cWCve056A26b8IG4XhIJBeKDXXJGv/76hla0DBN4vf1G
ms2eKuMtSafldMC9IYBIxm+2V6mdGXhbCH1z5TLbaFKbW0aMn6HK4NTAQps3eFuwhBh43QJr8+dT
mvlvp2+0rByAdUmTUErn97rKczzkcUHYsvlA5OkIQEvttl+RQAk+wEfWnHR9hjOA88WgBcNOKzkH
XZuJOGPGgxoB6mPpgFHj8hZg743Tvt20ZTcyzLavx5T84Gr4n4zmaery5q7LwjfUi0vPL29bZotV
mKYn5q2f9lAmu46MgMBxXqcuM1dpCtHJKbRh4bfVNnJq7VQ9/YenT6z474djixLA9cAfGnCSDPd6
SP9bSn2H1lUmNRCuQXwCHMdPRkU78xrntcjiN8gMw3ZiGO/HRbZx+gocHluvpJCehNTX6mqxDSjK
5yWd6Vnc9KRDJum8oy8baK6Hs8Rd+6X7haWsW3dui7bEZIDfYhx2Ub+dnUTfcbmQOnlTvqIvGx4G
ggxmClDQQh+Kfh/lGNMMaFNLkg6uR8LEnZ1p1Ts7khGTeV9VFt5BDakQSt075YzLqaCJqwx3N+H/
wtA6VIs206cdRcPWj/MSyfUKCYWY1zTCZpMEIu05xjnMCwaHWuAvy7Om063AsLvsGju7pV+FgaiA
u5FgpqyDJlq2MlT0UzFVDWbGmFTGTzpJJzMUBskeaAkqDLb7yOaIk+fBMYH1M2t6Ne0YqxZb4pC+
bIeM6oQjxdCzGVmTNtyJz0KInn1N79Y1yQjAVupFwuuwJMGXs0stDtmYSbQhct+p5rEqjXJp4DRk
a22JCqB7vGJALhcjQnHG3bDLh1cZGnjX4HEvY8Or1rFuFOuSrJuFjcd5pjg+7qeIkPnAH3chPa01
Vk93zuE+XddXhJN26gaCiItQvRTo5E9aymlBeAnRPlQZfmTn18gssIxoCki/8l5qAPxNR8pZUi6G
gGoa8DdD7pQ3mTTTdiXGYAu2K32o4/fKwTw0kak1jMPFCJtuUYn4I9dIHZ0Kp2USjbRwMJEloNCO
pggyRRu+dErS0JHpp1lKaii6A0bC0FLHRjPPrfKpUIxh0DhjQ8h4mewh7hd9VifEEjDnDqFzAxMe
ajA3wx74RjPp7lnnQsztxm0BRo3Wyk+8t9yI5K52bbb4HDier9iJYeVDKIZuyRaUEXgSGjYxOSVx
tBWOrlPEWVwtUeHp6zbotm48bZzWD3ZGrr3quZUfRCkHPMAWHB6hDQfIIy9pQ0ezDEk5A2S6I8ug
X4FR5oifB8ODe4XYwLDdVVq6VyHnQzqr0QlN87QoS29X9kp7VBhJei9Jj3Zqc+FSktkTQsrXuGYf
/e6lw4DUuSP5tgbDlcEF3V8wGQYarfa6ybl/xPWFxYG4r1pW7b401bEPqD3DREdw0zr6nJNTuzW1
KUBr5ZD+pORNYzMZBngez7wsnwiske+KKMOZiTt3n6egxmQ8+nutZofXYc6nHqAN4uUXHpO2dS60
G7NM9l49qUMVIhrjqA62JGjURmPITVPybCrHvcRSW6EgKE6105+ZVdLv0mq8sg4kPN+DipDp9ong
0A+/gEhYwG/ZVtOr3xTu3gzlHkZst01i48x6GncZKA87R7Vq3JbpFB5DNuxVU1E09sE1obLUgWYm
Ryuu1W5QX/qQ5AwUM06/PhuRxD7qt1OyKofsrTL9DwK75mlL6HmJIoCIyAnWo4nrIIJzuCpZnRYR
G+DMyKBQ6MZjBV9Za9SnAX6OjR9MYta1nykDmTWB1OW2CPwFYKDGDJLHxFJkFxXEO7YtrjrdIO2T
0m1ex+UmSMP7iP+pzYjwTcKOEz+mOuADSMcAsVqdjicN33I/lc/EbTkY4IandOzdZUqxSpoSE2Mf
r/Uiq6heZJy/aK33gNCXn4STKUTZ75k/ohjs7dD3x07jfRc4rOawNvek0hbPiNAwiuEJzSH05YX6
YJj6iTcLoL0Fo44LXTGmOqRNek4CK5zhwCDlRHtQerYbe8KoO1PFcMc6fZPGSJjzFFTOSKJUPDbW
smlctMs+0QcVam7tSD5Ect+609m2SWFOHrNAcfI3cNNxGwA5GwiW5MBUsnas6ipOF+RhxEubyDQb
M9xahKmGM2LYlICdMSdy9Y0xi1G0ZtxNxijnEtSBRQd5n7l2zvtKJ05UE8ZmstxtLXyBUWIQ81Zy
7+DkQc4fCJewYoMbNs+teUbQ1DzpVbWMTiQTF4eo8PMVJ8zPPPH3UdfNMewON8H44hOwdozHeNNP
vbbpQAJZtTxXo1o3NTiqaEw+XY4Ri9KExwdJiGEyNbHUsqc8paVBBMGNnyQfkBjkosI8urHT6mT3
tUfEjgWJiQPY1HDiD2VUXLCJhTNHC6utb2zyUrNuu8ZJz2p418n1DZVInm33vvKo0zKZ5vBkimg9
RvhYjJBYCKsqoZM8DgpZasCsiYuQPsWhfqgaIJBcypb6RL0zfRLLYaBIsiNvm7gJdPPQJZ4M1z9+
GqDPRt2Ctsg5OiOxeq49/KYsAxQSctfqqVzSE2KocodrG2Rbq62I6pxNPiFgVt6c0bHjBW07zoFx
MMyEvJN2fZowhmLbLpCH28VLLtFCtj0iLyvq+xVtesJthDOsbLjJNb2Tfmqm+TR1MWqBdj/0OeT1
nDNyF6AOr2qqR4dlUFlRu3Pj85AX/dLxh4Hbh1M3aYWEJhs2gRAZGJjy6muFR4qLUTHWmOLUOwDJ
Bs4K/RkLCDeH68xT6c3VqMHAShk++HGTAXxAPkySI1TaAZWbBRpNJRtBnqtMJMTzfNe3Om/HKvkc
PFJfHJ3s8Wx8z/A+uEn7pDobfzmyg/I6lMWtew/PE7zuREFKlAUJSh3ECSejyA/6dEsSPBQLfpzA
mUAn3WeYk80KcIiIYqx81ZfjJXDi6Gp++XKv+VdRme2mQeN0Rieqnhhm6LwVZoFLLIEaU3EkGLaa
D0iTeYMx2c5tXgSIa1cdPQC/1C+OGcNF2IoAwGh2f3QdLfSJDQ2HHHbEIAIYQ0CpLeQe47W2T+Pq
y8fJvE68ZK+Uo68tPEr8azjiJGkxYK/QH/C2xrZpnr470yVgM7LRya9m7cO+/EnCDPrWaMNVT+b0
HIIltCYLfTOFqe0mxSp1Q+tYXNM6/DAnTkzndNoF9apzALT2kSkg1de3KH/Ce+kWpL5lNxog/bk+
CJzwFtGS5QR/zzeJwVEs53NUsdYGfHIf1JcswWM7Tg7uwhQ/KpHAS39gbbCGEuxxHr0ZIqv2vhrK
cxUVp0w6F5jw2Y3JjHCWWERli1D1B1S4BHBEYLlsDY2wT/gpFu4kPEqRorNj7wlDK75JzfShaQKQ
joPINn451Ofifzg6jyXHjSgIfhEiYBvAld57juEFMWYHDe/t1yuhk2Kl3dWQBLufqcpK3I/W2KTC
sZ6lpTDtCuu9B7UCfGWgL8wUPSHGjY/S1dZKDQTcn6A2nR0qa7cjsTHntZMbDv+4dohQs9Fzj+ZE
xMQbflSbBaFF1knvi3VcVWQ0ZgJmkpKv47FlcN0Pl1jLk/kgJyadwfUGVn9P5IxctVnvnutUtLO0
UbuVpsdYna2SLF9ZLgabIbfiZu3OEiwR4yQ0LnSTymDB1ScNZe+SgboyELLPcttHUdWW+j22mrdi
HD8SfwyPo0VyvYsWZY52EvumKw8awEqkyaexttKTZloJ1oXknqtDN0/CH682GAUXYYBH1d8zktan
24dMlwLMRwfPwerHzy6P1G9knZsuRDnkZtWFxgmfWO+UM3Qp3ncCQDnbMX4j2FMJUdfojG+i1vmJ
Crc6Rwy/av4qNVPyR2BkN4mimBCSAdguPCTEpGICWaXZjRUXGeLMqlj0peeQM24eaTEOW3gqKzND
0JwXyneVu8egipO/BqqoHUYK+GzXvGI4+MgBjX+4aD1m0nEvtRak+15J+g/y3k3VUN6tIfD2mYnX
lQjtWZxG4lAnjD0InMTXZndP8s+TrXTufUC9FaTGSu16b90SH5/xUlbCLX/BhXDE5TmJA2JPtyIX
o6c/m7G0b37CzKWIKZkkXcQKc2f2tMvWY6jIljA3g32BlwzsiqoTl0ZkSjV4CLApknXnqOBQX0RK
/2Ul46N3SRvwWvtHohiMUYoOuYrnufhFuMQXoZPjpY6Ih5I9E1oB8GiGtDwgg3G66jusF2Xe7k2E
RbtKKS593VYbtWVgCEPu2+/qrYPZeA2wh++mCccv+g27oN0pevYEMVhvkMdJGjpAeoUKjakMWvL1
ugwIlkiYc4WU4T3dBmvs9uriTVyXdCbSwO/ZA5gnd6J/2i3/WqR9c2RLQ6lZEq0UV4Qme9p5sPxw
YZmkTTFo3iSd3q/LBtKzaejmfCRoB41r9U+KZOdieDtRby7hwGLnSdkNyTHBDuKpM0vDud9X8Y3d
e46ME82gI6sHEXLFoiE2Y5b2ZCm40voWBLWuhD8w1QoA+7iVetfNfFmXNnYGGAesZAAIVZW2HHzZ
0MRGX21VvrjWoFqi9g2HZNwEw3DnG31yKJP5W92KD7TQF4AOiA1ZFmGLHnIanhtMU2dRAs1VydAg
+fXkuR2SqwnJcT46kKzdcQs3UOwQQ7ZzPwPFyUk5h9qaEwGs+QDgk4fMM2LtYmahtuH8qTzpTeIq
b2jAFYPnr7WvwK4JmE7hToRcFekQJtu+HLaYyFv4H0TJOEkAYqK85xY3uYKvFTFoWsIk+W30GNgl
muYVlouzgxtsVEJlzhqWOtD68dl689Rhk+08pWDmUP26maAPc9R+WrPRLI2MXTXXRr2N1QWGBJKn
OtZ/wnYHxCFfmFlHgFvSA0ssoPQ1hNvY+dsgCnfjFMNcR58dzitH2oswwIFiue2aDxMOkK/p667u
jzUuZX7mEQY2WGC0oKa50evRWAi6sKVmMsFG6j/vpeKtuBavlMICcTmxy05emsvULR50aQ5dHTyS
tOK61yQ2O/rTGQz7v1hwWNdZMSDDFr+05ILGIzkZLnuUjr2BA7ptYHTFT8Gok3hLuuov2yLuq/yC
2DQShOeih/R7MtVRevihxcAknXh62CuEhk01xho2KOkybQALha7dzZgQ/uR9+7DblFix+p2V2lc2
wFoYgadRl0Uwsj25qgb501rmZmxp1ntb/e3HIFiAtnVwJc6rPKajKjm8MQNjH8pfOh7JZZsl+Bsl
HUVp6wxGuyN1yUvP3d9MAh+yveorCqNPwMT8sAQj8z1A/DexJsBgzhOcIQxJ84dQyxGwMi9cj8sL
5oWdGcOORIzt6/ZPYkHOafuAQM46tnjRa0ID84WWan/AoYl9aI82yPcZ/RxXeo/L0jDPkTDuKq8e
avR7bSUgPxriAQPZLhQg2wDOV6Gvd7NiEG9eiIKp5pJFRghm2JjWaK78pzcbMybHFQ56gEZfTa5a
5117nJVzHCjZIWH4T4v1ysfigu2N4zVI/wSIklgWziJuOyptF8k5skkXqTJGNq5ONbJ/Cw8JPY9f
tOIQXfu4gGcq9I6FY809wX1ATwoTStqwc1ARci4ucLg/XE6jA2k4wN/gLWFhs8DgJgkDpHSnJ/qn
UmqAFiM5b7K8WeQKs68xoZgtXe6gvIXtZ7GDwcX8Z2OZNIW9T7OGMYOTc8c4a6dJ2zlnF3t1bUNA
45SNDD7UKf5yw36GmcBZr/8FvYu0O/yIwMrMIGLqC8M3HwMY6fnoc7JJi2nF0F1I8LQxy0/5ehoe
QaUyloGX5SsHqSQclx+Wy/3K5hk3RsVFwzQu6ynh3GMNNxs7bDcArRwKs5038tx1ERxPgyR6rzHJ
j8Q3ELH1iAfeC5oixttRFS8ds2cmUdkrziLhKj6DOAWsmKHWTGDqfoWE/L2p/I+0vAuPIX88hshN
Ff2Axhy3grrqDOymeCx+LBG288Ej/wTZtY4uWrv6DqBIr2jVTcMgJSQ47p7i2svKZqcRTXsPCcsi
GIfoExw2jOgb7KcJG7niT7DlSCN/CQ3bX+gGzj4Fon+OKPcWZv211ZR/dVPiFSZWfdbVVvVm51zc
BNAcjFJlCWWX36OSgnIcMvZ42hcaoAksaCUn+zIkcyG42D0m9HMYG2RR2YN9kkAafJetdFSMG5jy
1LKlBimVQHu7sN/4GyOQeY3qgOeNn/0IZVZLml81F3NjyN5TzUoXxpTYEKaHKEKb7Wb0biAX0rJ+
z8g7m9nCoYmqWYd+enCIqQGZczHVIpVdLR4xuYb/+0wHvfsJLfwIrsg3mZ6zdnQMQtfVq1rIp92n
zySuL05f/RDHvWrC7K652ptFY8tF51z0gAHXWIIYD7XsFbXjGxvxZ83xEGQ2LoKO1JxhRyL6yQMq
7Jq3VKeOnab4lDNcntFmVBzBDOOV9hC7Y/9R5vqh6t2fmjEyq8jmJMrgJitz77pNwe/u9j74HwfT
1Sw+McnhRoOXNTPr4taygeJgMYHdmjddpVRC8+D1sYAQJpJ1JSuq/rmAoNQlH+Yor41JmQ8di7yo
FfuKgx136xIyUtrGa9aUSgcezirIeRtzLOWFtSt15FUajePojjp7MoxcIrk2lXdDa3z1Od2YrlVw
bJkfwtDBA6pPw6Mqm1syx5KY8kcjXViL1AinNboGaQwIZU/6iq74c6ehm9WTsJv3nfa0GQU1bv09
WNQCEXmB8TCeSBlI532DlMET3QqSOR5lmKJQBFW/D/lMzbWvaDSsafuJ6XZbpJwYDlGmmOBHygv/
bOgja5ZgIN6WjFPVJDtxCAhQspNdp6kHj1wqmoa3iEZ+kZScmX69Ef4tVh0k2nKhgp7E/cy0Qrpf
QdNjcQ3MizImb0HdfCqRuq/qfCHTAaJL/53lA+dxe4fetsjV8Fm6+FcnDzoVxiFBbDW3Dfs+/aLU
w5TcmGFtBNWy0DHlSwMgvSqCpSQeOLeq91S1cAc+S4FVLa7Uj9L37g2UlAHiEMRghumFQfxOnxez
0THWZQ+Bkt5lBoNBzvuRSIXUwOYOOn4uSS9nk8QlFPprF08oDoQfBPcnC1n/PED8wj7U/swknLTW
jFKwPtm3Hcod9Ao8nSmTQDfjL6vZgwsCGIDmc8iGwRfg15KahLsu5LMOK1Rx9C/XrB+0JZT5ZGp2
HzxnChyYPDgZHdZr1miaWhQXeDwAmgxiygqHNS7rK+Xd7tnzNWUebMDi4Q71JwNAPDwqz27J8oj3
1mRwLKNzQDIZ/1U/Znm8HkRL4DARYo4btmiDynfP1aN1wAxgrTvZu2cvuSCTL+mqh5iK6TlYRrxW
KoJG9apaRzibL54Y/2KDt1sxshX7bbssbo7BfxW1ekmMKRPQ9ZcqnFPU71Pqhd0gYs0N7C3hHQEo
8XKmfo0j5heB5uIl8JoQLYANyiq3NthLE4t8mVjsPdN9DKP1iTplEzb9SWkEN5fSLqZk9UHeMUHD
VP3AP0rMwtYT4PZ6t3whKKbUIQyaQf6Cd3QuK5Ll3UgSKNpRa2cgD4C4DRmDP3S+/iIMC5IcLXs7
1OUN/1q+zvzqzbSNCnQIG8laLxkRujhn7Tjc1wkG8fx/nEBz7Yo2vfVJ9FPlXroOsZPOA3ByiLrS
Y4uIC8eDv+vaR/7ukS6/6BFsobtQyIBjYTIbapCzUseVFuEvSYwyXcExQyoM8KQEbanYTnc03HzB
Khq6he9xG5gQ8elD86hOLkQ19wMCJarxnuKui7aAXNjH02olI4xfZNuVwXtWQQFncnsUJsAsrcGb
Q8rQigEDp1iq4KFWTjJWnyip6acEKX4BjgmvfVk63sLBPCBTekQVah/6iWMDu7FsqJpJk4C6ysfp
cfJtIaXEM3/da4MHuqA0V5rhiK2SsmHQhmrrO2+G1ixxcXj0ZZx1qrvVjBw2tH9jWl2SSkdKBCU6
1vbf3stXnRmrq0b/gHJFfBk/BB5jhchpzgXUaXC6IhRLgwnRX1+kgybmruGmC75ST+BmOzxc7i5s
NaqI3N13jfekUcGvmlALBG2zMJEaFA7yjciBN6HHxgd7fExJ4KRmYU8xWwCW6TRny2OM3FwynpaS
tx+LPFFELW5I1fSCE6GWUB8rVJceXvkeyXcvz3amTwxOIhVq96RJZosdN6jaHKMaxnlvQv5CsbGo
HUBS1iioNE17XZiunHU8TObYPo1eM7et3/yG7PnVD62t0L3YylsG7c8z5R+OFc4LH96tXVxF7HGs
yvzk6uREiDF8MboulkUCM7QZO3/h2z9REBRnSwTG3PS8ixS6Q6pCikiiMXYhegXkEN4hBN07h4Jy
pmkXDI9EimMm3EiwArsQyj6M7k2Xm38l2byUhS05kikpzklQcpEIYp1CES2T7i9NECpJshRXrAcm
Xx8seiv4ByF+mwv0+jV6fQLGhqVrUxuqYegtO+qIVYOly+26C3GfzBwSmzSg4lLWDrA5OPAtQOQD
WrqOZZ4RsOOuPa6v7OTp6SZSW4w0BvNl0V2atv51ix4Trl+s4hJ+otQU/WUidYwzp2dUaBBrA2uZ
phzmFOjmNdj1vyhpfxvrJSs9oK+p30zZ/+MaWmUhTUiV/5tw6ksA7AtJSq1dOMHEV6K3TIcaEUa9
UFMCCAga0rhezF+0h7cOVqYrBPUk6J+ZXvnHKfescaO1YeYkPgY8GZV+V40MpjG46VmhVNqiF6hK
RWw/MILRAlSonCwSIjNfv6EseQRSmdaNJKmk6Z6PlVgtz6HfijqF9x71ZNxNtgDyKIIK7Cok2aK9
JKXyanqHnOSYpWfs6QzGIvqF4aNu+jfT2tT8mHuTmhxkZw10RJuErfxYwA7PwGwXXTp92mS7zDOX
3xV4jMLpRPJ+AMzJSPdgFU+z7D/yzjwzvYkK5as0ITOSS8JPuw/TsiI4QX4Y8MKlTRutlajRX4jH
QfESsQqORKeKyI+R2X2YAYFnUsFx2ICxRDOuMU/gWluQu1Iwgvf8ma9Xl9FMTiXh4OCsicIYop1R
5kQw9ZG5tXu27SoJFbPBb9JVUQiVUZTywdD6IBN9V4usn1mjlqz0EftpwNZmFLEGaPHTE+03NoSX
7uUX06B4ctO7TW7WlsmDmDbH64T81q7+c514WaFZbUtEvMgzkBrHcQZw5t9Y0KD7BVPVNPuSBfch
XNtTD32InSp5XHYsJ0Qi7Bvg6LrUr0YvxUYHHVBY9cZWrZkmfMIPCq1eGRcOIdZrgUueSm1TgVTt
XndDaLtW/9722S2q4RK1WjVvEDgIq4Mkiz1uAgprft/NfVr5GoPxAvAIKwu4souhj4J1EtwAUMwc
FmgPyyEKdUiqcu0k9rV2VP1dD9uVLYdhRRgYQy8WXAc7REAflVU2Q15IeRkV/apvkmUWRGLv5uKm
Of2tleNPH5vs8sHKSyX/6gtz4wroZwqwUrtp1XOgHMVATwfl4Z368koZzrfCUa5IPJnGlVxehD4C
35yybm0rOpUcZTNRFOSEphPE3dtRND7yoU2X5Esh0SZmYy1tKo3M5R4YVKRWnmlAqR7sbURI1ylf
003p1yF6IprAsuQuNbVFpxlyrHr+dHV8Fu5WbZQG5PcYsB5DlEPQydGz1F+sCrzB6VBeWpDrhjZ2
z/8nPFmgLUmuYbKRyXHL3n5TocyfRV6y5ShQFzx+fyPCUwR5bD8sD7iXy9GIt3CKvC31/FQLng0n
hrPGLAi6WgfRzquA1hAM1YCEX/k2LNhemMGyYERFFipZriWBKmT1Od9ExLKSpEM4e2pln/2B3VUp
o36n99pqAKx5DmVp0V+ouLnLgCRhAXuYsjPtxmLtmu7NZUy2CEtgGGJArOczPKILbNABE5oQYL0x
1Lnfskk23ehie/BTxo6bgGWeSRIL/zRAqTNKDKt80dIkzxLFv9tWyfIonqPAnA53BQ4tyxOONkxa
unwz2RfMmPUOszn7CHA/fCOAiKfthrlDNCP27VCmnbFiHv9NTWbMWsaY3iizJQmVfwEeMFu3/3Dy
TqmpsABlbi1wQQcI2uYicUt+gXyWrc1SVXhUHaI9Sx0FGNus45RqinSFxPSay6UO5dJQzK+2HJql
SDTaRnlkzvNhZrxS4LqAdaYldQA+e6jELpX2Q1NRMkQ+qUCRphwRXdMRZQeFWxqEzwZo6LkKrJsi
poHblP2IFWX04nZtmkx6Xe3aTzcePac1Q24OzaBUsakzY8yCU9myAcwbqS7aQHC5Z4gkMDnviwzL
GXZ9Bk0o9pGEsKxhMMaXEGChM0QfmYnksYdruKK2+vFHv1yDwHyPFfnqY9ChQa9vInhsayHkVwe/
NI4q+OGNUc+JvntqanrnIsyI/3V8XqiyArzM3EX2TzHpcwM1AHlEwHel1Q3Dj/TS9p254bY0qefP
oxeQ3BozV9VEVG8Hm1RKHa3BaBKCYEZop9zg4tZVuekxxtEekZQOBMyPsKun5loa5i4au3lXpd4R
tbK8xHV39eu6hDO+8wqMLGDa71bU7sjrJnvNFulS6LZySm25TFzxL9HAi1eonq/MAYYjydA7I9iP
CsLZUe38i2vZ4wS/Rv2ql2d8+NCX4wAgVKq+eoNNAk8So8BzwGROZMGrrriqatinpXF3Q+qFdA1y
lXqm2uhq9brr0sJqXL28eHxapvLZiebWpT7RA8kRGASrXEt71E66HpJo3aMRDsylyZ9BBLZwakqq
pl9hGoEzQvcxgFEMbOJgokWTKQGRO8XzlyCP9wIiDPOcm5NU9zwKb5lmXiJn5J5dFEO6AUzzhjeD
ZXtq/xv05jkEzVX0pFenQzLTlJGvKwQ3cj/nQF+elVovMosvRixbJrtZ+h0Rjc5iklsnfgoqo6jp
OMMzWHfh8IPOBTWBvOTjUgEjlMbOvonNt8a0bxPXJg+DY2Tra8hoWevtY7g/3fTDt0b0anl+feMF
aWVtaeFD87M/VjOHOq3eWyd7tVV4K2V3LnVijSknQ7fbJ3p/NgK7YA7e3EYhv6HT/NPT6FMry1OQ
MLUwd11Wv/mpk4NqJVBh4OtFyNe7xx6FYGSuJeZ/Ww1OczeF1/pamy36FXI1m8Wkg+zdHgEf8aeR
DUeAReu3omk/CkNe3d5ft2nDhsLuNqgPts5Yn9iib8bmgV/rWECgR2j3DHjr2vbEToAUunDltT5o
y+LDPzm19zXxI0P56ZbuicyClU5SgmdpV9Uz3pxJ4MKsqUue1EMLJSScQUvyY1h2d2iUjf80m+Yi
2/Huem+qleyBvlxJ4vrsoVKrJwJTD3HwTIN4lxjKzgJfYGshKVrKpvaUO3DQty4z11B8L4WLewlu
vePuikLeNE8hE88l0KruTxLy0sJp+okHzISq0749a3yvQ/OjbjGF6CvbUza2r50TeC40YPqJtfX0
sJ5H3z2agL+KgukLM6Y+dqn33T+OavJ+t4A31w6xnDnCs6GcMAQN81EUH2Q2bRqt3vsha7kmPDJx
2Ts5Tq1shJSEwgAsG3D486C/xVzDM5pTMYfAwrrPeiSRdmxUNNJ1dxZdBcLU3HagUBRWd4GGDoex
fDV3EdbnuU/nHJ698JFVTE5K5RY32TvRsUcCZ+9j4jLlGzeAm85sTO/YFdbFJNdRhlvgOR/0Fg+7
dN4QRTasXewwQVcUnUz+eAka1RjbrWlYhzwv78OHU/o8BOyYaSJbfTOMxJUXOFOa+KVb4Svv7NP0
ddYj+0rTcWg1UIKRjWEW4JWi+dHGoIesDf+R6/E1H9RLbGbXMerWgUpqtR4ClU9P8F2OiU0eDLDT
0SrvljDeYSM8TIP/QxJvIOVv+njY21yOBAYw1y8+Im6aRZvpjxI4Rl2ol9Ix/3V4zypkG2ThvitK
/pFb76qWaGsgqBHdNIk4vlrvTEER4ll/RcZV2ij9pUZ4N4PUy7Gh9j9GU/0CwM3ETjbNh67W3yUd
k5eq/+REPsuIn6DfnqQtwwGkLsaI7p8yaXVLFvaJby5bG4Vd7e+nD0Jnug7HHsgkZ5xapODb/PIg
XQ07ndwaenyc3sK6BfAk6ruBNTev9Ed99F3rjpP9y5IjYxXAYIyG88R6kYUTeMazTc2rZjcfo6/d
ikhl/gsltUxuts6OUSbVG2uJo6Pke0f26/kEWOwQZTAVNv6UaTw8/RbB+NTlTowzufSAxhuO/ZNa
8rNzgo1jNshX3GWAhrAsnxZiX0WVpz5/a6P07lvNQfXtK7GA6Ms9iIIO+LRoYOmlOsVPbiv7Uhse
QPe/M1QzpmcVyO+ZyYaV9RV57RNOEuj2C5vd7aS/zdEmal0AZcWHaNtvaq3d25a7aQy+9UlyJDK7
VOwX2XefqhcujFoBTxv0YG6k/cVschkzMAXP/F0b7sWpnEOejkeXPTu8cVLQFG9e5OmFELh3vFu7
Au1TlKIrdS9+F0IoyyjErf7XqaUyl5b2AWD1awh5WKIcLkxMBEqzMWg5ab5XuTSOumz2wBlPSOSW
ptltYbgt68xAxdpSU4yfXhB/GrXxMwbEnkWA6+1VwvxHDcnKYHKCMnJpq8kndj1i64lQ60piVka6
QKYRrK+ugcEXOQs2Rpyurdrepf5Os5Vt25j7im9LjuNgxoALQWW6FcaBIQez/GbJGbCvyaQzvX0+
xmcrZHFauzddDyDLwo5hrpfEX46qceyHm+kAE1zQ48gLDAvSeJ0TEjoiihjHEiMQN1u/0rZ4NU+d
QZQE5+T0PGmGvw7llp84SpX70PRHkPW3lEBilZDxwTigLV7JwFzHSouns1TmcEiYDZUHbhfXPfkZ
5pJyOE4vBsvhOoEAX6qEnCXtFljR1SEDrcnUG+noAPAjeWfJtBgU7xN7KUWJiwIjyfCZ2QaWivjP
HvUbn9s+yWBMUasESbgpn1UYXH1kgVlXz+lTt+yQP6jzr1qZ/TicOWG6MJMXjKD5dN9rzXAeSv8c
2zhCWUnmTfjWSupg1d7ShDHcouFdIAcuoQDPvCoBtP/njekLW9FTdtVFDO01VHc2GCZkEIio3AaX
32jsgHXXazJUVxYGr2VAQM2rQbpexQ1Kgrh9peVRrQkqai3nVmbI+YLKA4wMGDso7G6Z5QzTuFPe
8Ip5oawXZW9ZuxEFYaFDj8ZLmzPy5npwvSReCVsi70mFdR3tb955Bu2B9uFpBUwc2DbzjJXLWUTu
2ow2FTrsdZE57aaiYXXN5ZAb/mVgujsPi/Q9gStHsiaYILt2F5DgIYDm5B/njj5u07Lf2aOJXAjJ
yOD45abpGo7kZifDhiaDWWU0jlDsQ/U1mmF28UjKUbp3yRKwGTz1VobVl4HFcYsLb9c5OfIotBaD
L+yFxr4SNWEYbxpo+bHf5lvwxHDCK7Qe2ILyRVzgKqg7663uq2xHF8xsKSzT5I1tAJVsMnzK0LN4
soN0JVT2B8O03gjMKf3AFd2mBeQ1V00inwYcDLA0HfOoALEMSKFy5eQ/KJGLdyO0dPQJWk8GDbxr
xLUoromK8j+9pIjZG43jE8Hw1eyzX9uVyUar4Vn0ZqkzUUDvUmqZdWRmeRI1LDHhtZtWqMOeT8D2
102e2+eKhnFR92TDRAB3WTlx+ZAdxILWUFZq76ZEJ/VnFT/cPswDYtD5uaVQMT9B/nKq/qyEYUc8
+wDUFkEPJOkO7IlhnP02iT5i2lcnEZQ+5G4fcoMJbKYJcxnUJB70ePONpAKapqrxqmo1CNVhNZe1
pq8rj76vISDpXiS84jzR6BPYuGMGC5V33WDzQwdVjn35nRtiqVKpNjZjyM5PPuAEK5eEKpX4s2iH
ag95cs1el9Z/V4+XKpfxSvHVpxZp7yFgVRQFptgiq97WVjncxi48mvlI0oQYx1UHRo9nez2Uiph1
Cou30Gr2cWas4WYeZGv+q5U/tRk/KYRBvdgG/H0LeWiGPbDCajk0cheqKXeEzbhB1v4NSSxz9vjb
oj9iehH/Kx2qKxTJtVCKRRfbmLVdOKoVO99ykxKkpGkFuRwmUgF0LzVXTo53J4z3rRfvYifCRcLU
hihOLtYIf22YETjFP2Pbon8bh23FvOD/X2Rt9Gkr7ipItS/TRVShJaTlNgOyjcJ6rwgdnswTi7Cq
HyOYVf6wfcSSR5pXZ9z6jKYYs+KX0IJTUO8TgeeIN9YhRUcxlrXtNOjMFnyM1VKDe4UZUH8R6hyu
gTUSOKiES5fyYR5FDmGCMrHYjyJaDhIM3LEApGU5Cwc5waQtIq8WHUKeDbvSH0/0H0uAFiYAL5bg
gcM2lHFdOr2rCOLg0UcpYYWQHSqkKHzKMNGhS+mQYtBmOl+YFkJCTz+TQLtnVJAqC5I5iIBmycMU
nGoIUEEDz8+0uAB42letqRBYit8bZDsdSF98tryOI2q8W6GXn9wXF+hd33lN5BqDFkDOLPWdMbTn
nqccvELlHq6Kf1Wtfsq3JNW8VeW1b3oUH3Q15JW4f2nK8+9nwlsUnvJjwabAqi234zzX2IlKO0QH
ZXm/GUsxEAo8ctaHba2G1nuTVfHyVNEtaoldPRqqHYjje9eb26HQvXlURz9l5m+nhXOeaXstqZa5
UzFEshos6Xw1zby5j8zKU51hfocZapEVLGrC2GhWcRveleLZsJta1HUG8suaRJdKytia7oBN8kIN
CQBAR060ila8G4pnb/zWP4jUIhbLwjDewDYsSBtwurts0+IAl8imCtsovKemNejHQMl/ZQlkPXQo
+iezeS5++0H9a3zvEo2EiaQkEZPPzpedwEZL4WuS9AylG8DwYVCdSkO7ZX50NMfyt4sRUQSXPsm3
JuG0tYosz0NttG5Jqd41TXjS22mkB2hdRe62oGb5dVi2RSbSfJMHhrEY0sseQnTn8ZgYif0Yi+HB
0t6aFcg5EYmd2J4eAI7Re6gGRgnw6P4kRHId4isSgsN8wH4zqiyDfCt2tuhqILmS6KdzEzapyg31
kiIf5760f3Mj2SZdu8rciirVbK6DayJ3+esTZvxMHV+++ZYMbKOICHkK/ufMnreZya7vNCb5yVCT
cxcA7FfaPztkeGWZIQbEhGCr5rsR40Qt+E1y54wxxhrGRyH6d87fc4am1C/FO48chhQjeRkdumRT
rGVg1/T+VcuwHgca3x/gMbO4ZLKY9yFGyLFGq9WvPS2CzEu8/QhUHiyw/iLxQa9R4kZn0Wb3MnO/
gPM6bPXVFIOg/pJuxrNj+iee9XIr1O4Y8jngK2JTz2I3mNkuW3/mPR6kvgIHXm+qJDu4n07T/ioB
gQlZ9CCFGWRFzdvMeS7HAWkDHlqZgk221IMyLdfT9JAL46KL6F80SIYQLPrhT8kS5UoK0BE7E+SP
/2dDvBGeGj9RWIC09Me7L0HCatobkqObGdZTD9SCAUWj6qe/0PL2UoLg1fKNmnvXwQO4x9K6j9ep
8VH4fDrtUhXjkn5gAfILtke4n/6dXzOsrmMApt5ySIH2g5hG4b5wkvSm1+XGHsF12efUSFaNw0Vq
4CVNtFNjJQ/LxENjd7ACGRd51ZSK7C5M1V2zBnwkPTLSWmifjFbfK5UiQrCiIjcpysqvOitXTqgs
lKq+GaF3C3DV8zgO74mb76m51kqgvqSlL9MqM/gaYFrSg2oVdfhArYSTdPA50Sxl5XODuoSDUdoT
VItGxMUxxtexznC+GBuFoXUmSfBE3MFyMV1A4OGhMcQFMdEg/Ietl5eCQNeZFfGg9O0SyNiFJQ0Y
2h8PTw4tO1zeKrhK32Z94h9r8ky0fDUIh2rc/qTreDeS/mny/UhGb5upPVqI8qSnW6BuF0Ca4ays
/W8nI4AZTElpv0SSvuIB0EHp/cuKneqJ36otnnagoXEY2ofRcTwbGWvv5DbyyfYGvXlcMxpwZXYd
UkHWDoty0xeXuoou/1F3HsuRZFmS/ZWWWpelGCeL6oVzCriDAxuTQAAwzrl9/ZyLrJEk1Z3dvRiR
6U2WZGUE4MTs2XtXj6pWKgxU4jsTo7xoSxTZLYhBKtP094G2qC4mADRhySaNbN9mMiT39edY0W+I
DLW44hESELHplRivPId/YML5jIN9zcPVH81Xto+sbl385ZTJuR/VrcWg0ZL9l4nUpPE1LGnAGBZM
4736pxHbTJJiVuG/uyOIBU5AYoYb/baGl1mGCqxQaw3D+fsfbqdYix6AwrcZxIHxxCQgRItS8UVx
IUTFbq8TGRYrdpu0DauZsqbtEsfZEBEjveEgz+1j5iU1uuSqqiNmOGTop4ZgddebfzWsS/rgbxlV
zXfq309wojrCe/6nf/33/3chiP8bUxKJLfuLlMQ6ozyQ6KbPvI3aaf/xj7/x53+NSDTtX4g2U3WH
cCgP05GHNX5ge/GPv5nGLybRBY5naarJ3snk7/wWkWiomku2oi6hAZZDoMBvIYmugZletXXPdbk/
/0chid85gX9IrcLTaTm2bqgm+XL/Ekb223WbVACyPDFcLS+e1GL+oNKamviQNu2Sh9SVVSonnf4Y
EEvfytXpyHU6yxVbculaBYY1grHWg8YUssM34ffJtKpVbFeaQzeaRUz99z/SBtKokjvE51b53cd+
+fV1/z6JUKeP6M9JA5KH5ZCDpdoW+ZJ/ThoIh7GBGO/IwyqsF1ztLzZ1Ulsfa9+6fulitKtGqT1I
BGrVBrrSjMTdhbqaIrrXm3FQbvO0pPBRGm+arGF7EIxrTbOJ14rup6D/4NhF+x9HPmXsTPKYjUUN
UHQ/huWw6DJqpzyP0ZHedcd+Tt6Ye34mQziuePvhSgkUUj7MArNJcG4KwpSDXPVXMLdvoW4fda29
dpWb7YqBSR3ev1Xu9sYydHno+RP7lamNzuwKOam0ODpHNEuWa6Ls5iVtxx9azxEwUKktkeGCw5TB
ZdqQqAd7Hq+k3V1oDHpUmElE4RcP5xs6N1oZWEzfowsZYpRMMwamGhXTDYspB9Efu5mph0XhwDjH
F6NAstXeKF8BcT/TSvFTD9urHg0vRhntSyYpIROVlslK8xgzZYHi3KHxrWg2P+aGeWckxVfUWodu
hkpVIYODDB5w6vHaY5Xoivje1Mjv1mv9Ti26224K7wx12MO+YiQOlyRBbwdmQhOzoZAZEffbTYmP
uySIF4+aDJIyJkp0Km8dk+zp8NzkFMAxxmsT9Y7n3tltwgfqR5NwrzOjok7liEXillD0VxqobkJm
WVAee5fZlseMy8YOxsSrZPKlMgFDc93R7bEqZNpc0gUz/+iYl6FEbmktO0fM0WzmaZXM1fwjnOw+
Y9qWxP26qurtFJ4Zyu+bySGJP2Cun5Q38mYQ7LBkH2xmeI6XchyjilZRTqVbXL+nlMz8RiZpvgwB
9YoCT6aCNdPBkSmhxrSQE8yane8mT25VZolMb38qzBYtmTEya+yYOdbMHod82hNtDKBF0gKj09Y2
zyUkA64wVClGDxWo3HweZaRZMtsMmHFixlKWLVNPX8afhUq3cUlek3KsGHAmM6qLHj1Tuc44lS08
XfGnkG6aNOD6Z0rZMGfVmbcmzF0r5q8Fc1hdBrK6jGZnZrQRs9qKma0R7jImuFmUcmTD5l6OxKJN
u1ILTxYLSZop+7YiESdx92PQX6Bf1Gx65HTzI84JtRiwpywGPBd9U7/nrvrQDiGRFO1P4qJr7AIu
OKoK6J+B+jWRdy0ot3SK8h6vvMMZJMXJ3dSPMVNsnWm2x1R7ZLrNtuwVX+tPDh43NLCvw05fwdwi
uzVPQc143GJOPsrAPGRyvvGYoX9fT8zU5Y+4MmQf6+zOY+peM30nP/NOZxo/MJWPmc57BXCh9VYx
s3eZ3dvM8Btm+SEz/e5cMd83+37n+v09J8WzCGgEu5xn9IAIXQA/JdACQkGOYjCLdGCgIahoCQwx
jgPaQo7G0KA1BDSNcXAaPktUCBGjqiHp+LQmfOZSPtePnz2rPpPP9wglo8RGRaSpqBuoHEGM3NGJ
8NGjgNTfUgiaiIU2EqKRZCKWkHmSLDQRUJhSUDP6gvPsWeKdJeOvQW/p0F2YDrHY6iD0CDIDyowr
Eo2bv08oNhrKTTpmu6DI3sYyfkhz+zn32/vQzFEL9ZWr2OeJu4UsnHM0wlO049Yyq6s26pdCFCMv
etBRkPB6JbtURKXYWXciMo3hdILLvLIV28lH6Jd0V81vvZxLK+EEQ0Pfsa/GBJ+zGkbkpaGvoGvp
6FuV6FzoXeT439joX5wx14Nxa6OKVahjISpZoEx3JaoZ7qWtg4rWBN2tIqoaX4SFyqbz11kDnhvl
rhQRTuHNocmFIs5x1OtFrCO1gvlQzbEGHS9Gz3PQ9aZquqW3fUuh8RmC5SH12eJaGBlCChVoengO
G+U2HUOsHpx3yZkpIjyYpN01xH8FpnLM8CvmfbwrUBwrlEcqrfiWEKNkAWtFmxz2E0pljmJpinQp
+Yd1tbVQNFWUTQ+F00LpbFA8c5E+XZnto4VWWH9QRtlnvygopb07vRNTsmykZ9pTseiE+Q2ze6K5
I8bPVaFc08o9UAdsp8HZ9fTLiCrroM52qLTFrOzyOtpxWeCp9Q9YZw6j9tCg7Wp0s0Ezofcq6L6a
hf7rP0WowRaqsEEznrVR+umel3au7ZbMOMNBH3mUxEaJTtB840lBaaYoZu2xcImAVmv+C9YC1yZ0
CMWneKF0cR+jWbdo1xkaNpeAhaJdo2zrKNxq95Cid3uie6N/j+jggwji9PhuaxRyO2hfGrt6cmNW
vcZhUkB/CoCJXm2yonaW7ZrKsGI1AJKtylC7DsW8B3CKlxgJs6U+Ds82+ZY68e/MLvnbg0/bYWsc
ImWjo+8b6Pw+er+K7t+j/5sCAmQW8SR8t5Nf7IyARS3pbsHC7nD+v1lO+VxhsCnz9MvDZ26NtIIa
bwPcAerM2ygggoUUhVPpROCNCt3p2fE5g1vo4Rd6OIYCnmHW1AM6vTzvA206MMb66Qv+kMJBOPAQ
JB8+Tgo3Gj/OhZfIBJwoBaFoYSmw+FN4C1zhQlno0BahYBcO/MUMhzHDY/RwGVgda3jc/AmrxQ76
QyXlytT0SxqFdx5ch8mxq4bzCOE9Pqkmfux/ffGSHkCUD7ez0VurSIU1UKeNqxXbjJ9i8YDWYEr4
FiiCYaCWbwuIE1vGCzMMygiLMsKk2LApCoxKDati8HceDOgVcqZ3JjSLyCigLSqMSw3r0jEDcWBf
YhgYaqtuIe+Wk7AxMDKdwDKjYDMK/EzxDdIIUqMKXKMKZoNFmcrDgy/4TSsgDiYkheXC/ixgdMC1
lJuALBD88QA8YMGHEKJHEbQnrg/s8up9BvMzCfwzCgaUwgNFwgV9A0KsrwIMtYIOTc7aF5TIUYKL
qWDQU6GMDKGNvrEjAZDIwPWW6jeUJHhS3n8MgitVcEutAEwGJFMsSJMjcJMK5ZR8405wT5YAUJag
UKFFxdIwPXLcYbc3j8bKpHqOdqYfSZCqFAYYu9RVZhjG8K2BtaLbod4G0FeDYFi4SsqjA5llfSNa
AmvpUFuz4Fvs6DDiC9LF12EcPcG8OnivQsCvShCwChbMY6xW6fpTTYoICBu6shbiYh5D6HA0CiVp
+y2pImHOPekLbFZDnalDdkvyFybQ4GdUVqeyj1d+pSjn0U2T9djNX2xOHmZItkKQtqLndcWYA0ya
OxdGO72E9dkeCSybKxNQf3J+GBwk1l6EXUwnhcIzsyeK489K1xpyNa6bdIBSjTJ9nZFVFLVRs7IV
Msz0/L4ZO5gEnVapkmqyfPS/olS9ySD4aNMr1iSSifMUpA3Kj+2rseGtn2YBAAtBAVuBAivBAzeR
oIImuyKMaslTKRihBk84C1iYCmJIm03OKYxggvieyRs2asERVaaHjQCKFspDIsiiOhzYaODCV6IL
fVH452kyWYaVHW4yLFFYRZQAANJhVU8EifQFjsSBcod9qNoS7UY2IwBlBElpC1KZCFw5C2YJrb9p
BLwkwRHWQ2BM9xvLFECTDJf3RpBN/RveFIxzEqAzFLSzF8jTFNrzG/tkbJMICEqMb0HyO2pNLJho
IsCoL+ioLRBpKDipWgGWgqh9FYKapjCnYLvUUUGh9t84qoCpliCqCiMqU6BVPGvsIsFYSwFaKab+
QIc6t4K6WhR9L4mbx+ueHsLsTSImwDPBY3U42a70uYu7Q8W94vr6lQALgWpT6FpFMNtZgFv6QPEM
CIQbkK22xQ/oLOjsy9cFrK4OsxsKvOtA8fYWh0hXuF6WGXzooL6eQL+W4L+dD7uUgUrYUXp120B7
nsxpU5U3eWmrt3WA/WqcR9q8AOrG5geaUn9MA2hoQ/tpKfPd2Lp3QdPax5ZfnVoDrF3T40cdeqz9
7BWWpc7UFrdeuTYMfnLGMZgoDeNZLbyrXc31VosiMvh7kCKP7bjf3k1DHREqZRertsd5WOo9PDz+
8nLAZtTDWacCXDuQ1z0E9gCJnQqSPQibDaOtZwoFR2Z7VATfdgXkHgXpNi+hAN66oN4uzHcN+20g
KpkCgxtQ4a7Q4SXhd6VTkbSKu8/rWrhF5ryRQOWFwOVA5qocauvxsxT8XNhyHKNMO1vYdB9GfWy/
coj1yUi2boBq3jN122tQ7RbfuQHlbkG7K0K9W69QN9rJBojmWWgu28jNNhaReDiKeGDDzpcw9JGu
qyA7eb5RqWNagPuAJ6Su9IR52V3k7vV80FfKZGB1cVLS1aoLScuwOALvj4LxJwL094L2RwrHHEtw
f2aWLzGErjK47NwwxSQhn0lQvI1JdfCmYjvn6N6m/0xnY7MrjwHPkKWiMbNP8RpMHCZwHjAteLGr
x1AMCZVYEzQ8CmTDLksxLYRiXzDFre7WlGvibIjF4kBQUMKuEtuDxR/qxAhhWTvidsCCXiyxSZQt
MYu1lMHqVNLolvuW1u0FByj70y3MCbS7mC5YDY+RXVLIk+HsTyIvXs1qeqSfKhbPhol5I/DmO290
jzl5GfhitWKDVfmhtZGgavF+VOIC0cQPYo7mfeB3xkOdNM9ZilWcE06WROdRvCRhCalOP97rEE93
RuF8aDhuGiXnJOijgdrcSifbD8yVEkbxOuWhAHSJVo/TBlD40+zKZyUgOtKeP41weIrE89JbbylQ
r4sVhuwWdk3ijimxyaTil8nEOWOxMYrES5PVuGpa7DW++Gx0s/ponO7SRBhwktS88etsp8oWWSFB
LShVQGe+2MUgDp5GrDyjSsyOU1xGcfm4iGL+MFz82rqYnUlGH166dRjxwENdn9ZZxTirwjhkYCAK
7OhzxFA0BjiL8PghY4nbKB++YnEfMZr8mYsfKcy/nUnRaYrrcxRw4zve1G78yfzCy/pae8m1TgAu
vBZzqeeTzysPV9VXGNOD3wVsy1rImwUV6msn4mjgdEpJHfgAusUDOkwbZLjiTMPBgXslIqOKk0ZY
bzsdj1qYXLo4vlMqgydsVt+i0UNZdENI3q7bsoFusSOaxmOg01seWyfNJPhFA8JBJien28WzfRqp
+V2UtX7GFwlH/9IARdJ19zl0rBelSjojFgKa3YkKWVlaJC4I7pyA8LWyIvjAVrhfLN8ZVq5W3VFq
cqg0C3NtyU6R7G0AfUCIwL2NPTJI+9Fr13FmMkF0yUIhLhCLjsLwkCbSZ/oUkA20iJhWJnS9UbSg
nuTzNAUnfogUPUUvx+8oqCHdYTRE9Y25z0KyTr1B5xmQ3CnJ/NTrncXFI8t3Luno/XOgjyDk+XYE
k5pRZVKWt8Xc4f6zKcHutcnZFeRy22h7nCNM2XmHN2Xhn1HujwXqEnjEQi8DZ9W5PanRjrUmO+U2
sNErJtW4xad/ddN5n0qP6xzeZA4aU2HrV1ONadJ2gwcOpNtCTT8S39Y50jH3TkhLUA7TGOaL0hxQ
RQ0j3iZO/1N7S1Ek8PqhOTVeRk12Q8Vug3EB479KGp4E3jIvmTXZufRcJqZJEOQMoYwWzaPboPRF
Ie3mIR26TdVQkqYofr+fKYVcu133VfHCPDLYRh/11CJJRzJoRocXg6uT5+pnomWPGiceUjFWBEI5
55q802kYn8kHJk1w8i9a0GubOuFRGrrBo1Mad63lk91gnTUnj8mCMeFvPcSr5LFTObtk0Ylj085x
02OTNzjv1fk27adFXia0o3PN5xNRDYHFtiFUKKarnjgr7OJEPzS9ByRp3Y0NKRUWNirV4Rjjd9F9
gTOy0Np70/jsMt/DqMX2ovs+NlbUu9rcmoNKjSSPTP1QlMVdqzIPrIMae7zRYzoDkbIcfzkivO3a
mc0YyaD7eKjQpEZXXSaNejjlPGjXhkYUjaIL7134rzwRpbfQWZqVUmywjLOt1m/mxqwgUUrS9dpB
PahsE+OJ7uw4lP0GuwMchB5xO5l3GuHxwbrIZB/VuN4EPkf9loRFtmnFkwVePvaDvjbLpFuGd22z
8Wuy6BIE9m04ZdlSiayDn+h7F/p/oxfxI4cORmJ6jv9cT09553tbWlov5E0Sh0Exe4SxezE3vMEI
AmkJE7POp5IZTeFR6aPzNdsWSa9diLcvbhjLuv6WTEi+tYJvcQDH4WyKiS5POA2ycfLaKlwZtnYY
lW4m/yxUl3hSf9ApZBH5RyxPpDukr3WfwZz3NFAYz3H3pLb+gXgHvA7lWUso1PAVGsbrng57Db6Z
EwW7eQXPj+W91Kmqs6P0/FU5kP0z2DdjUJBswMOKwDxnvaxoFl0Fc/o5ZaxvwQiX3rUHrZxfbFIy
CNDEr2Ky33DS5mfAKrDyxu6lydV6k6R07ppo9WrHltuV5Jec/bhn6O8c0LgOw+BF8Ya7rOdfAjL4
FlGN/aTumhV6TI318aDjCl5xqIYtrUBj2JoTcYPtq9AJMu8Sdp/46TFX8byvCvpo8hEPAosluZMg
fUHyRkBAB+ThLgunarGjzBezddTlWJokqs8miKitHrNBXeseoTu1VfP244MT2sR/VLyQWdHJfcja
h8ohu0AtQZbKYNk2WXaDXfUzjbT0yfnuHdYSnYpijpQewJpdftoKJmtdLzbRh51I+oIxARsN1rOS
PuVJf6/F8yfHH60pjr1tgFJpD34+v+VVyqRG/6BUc1yY8/CRqOOh4fIi8ODNyQh6HrzhPdHzck1Y
B5mCHta/cCQoVXHf4Ek/ncb/GNvK3LaTZmOsGFdt+VFRF710BNXzutRZGD1cx5CiDnvbwJa2aPo7
ZmWLRsKEaNxqtV8ue7VKyE5JqTjHrkfKuYWsTdg1zeqUXUlrq9bEp6FP082gTXDNgLfOhB350Bn+
Ic2o7GjBsJyaEIR6qr60yrv6uYk83JEt2Vlrj8jGJYBUuWuJ84lynzgBrTgbZYsXxMz9DXuS81i0
h5HUODu6UfT0MmNgy1RC/GYd+ShUfmY2T3mdy9dOjWk1mnyCWy/WKsyZnMSiNjtrFmBmTuqX1nP+
y1zjaPcMmhRpZGdhgU5qG3Wl9ISlUFPFBs6AYxygr2zzK9cUPCk9EQEw9Qw9nki5H9l38skOwFih
om9ctmKl1kbPqsIVZHRZRrZ01G7Tgfrvgp/pe3fThD+rMAFiguZot9oPy3wlLu7FLdTncahf7cT4
mpLhLWlQ6yv3WFk9vpWegzKb8pC2sc7b0oq8j4MXm4T1DAf4iZBCfLCd+owLHqiS/PG2fiVaj3TA
5YwpZwEfvXVah272o1XxHNeZIHaU6aiKvo5k2AmRnEXhuqltWfLgFIhFcN+zKO6Y4dmbuUjjtaWy
sKHU4fEmKlbVvBUL+84pq3WWDU8qd+NicohwyKCOc63A6w4pBaNFknkYwe04X05NW3k5OhCJfEFq
US1UW0u2xNkvJp0ISKPxCX2kbpOpFU7aGCyfpgEtSnjuN1iAZCDqjh9JqLnckiS+NEn/oU8h7jQe
UvCZq5As38Kf+420pSZmSSRoGa3GIp/WpAxsx97D8U1CreGGazXxDr2roIURxWLp1ioLwNLi5Edg
snFg13hw5HnveF++EXUrHVMAM/zmWFLADJ5cknFtvGgFgpd+BfLSlmHH8JbU/B9dz9pn39lXij5U
zmr4u4n/A1hSBiCb4SHUlWlrzxNvyQy7VaOVnFaCNF3lis19NsTDKnVJRzNTSEXXIwE9z/J1Vlsa
EWQESMQeB6dJxfWTVytCohe6NlyMnAAvo8MtbQ+fbUvBujlONmGh/b1euK+tjfUlCzYMCzYKY8tl
QEIMqGDMK24B0xpiEWwN13HDlD9sBxvwNfSXUendxgGVnGUyFayeLFjbsEXRARumj2BHZLtAPgrZ
Z9a10ebu5EecdF2jetUidU+glomAPDOhCEc5+vbVwc11MO5OS7GjqV+QbvHOcMnx7IoD16fmoqgR
D/fSWRZRiJPTn7BhEL5B6H7dcnPDGCGE1FdbL5AgxSJY2fRANMRuNzXdLoR+232XEYc7kRqQFlvy
gkj/hjRcWmSskzPx0kxoFXNJtNZAuB5biadpmpEa3T11FIRIknnYz+0tFqpln93PTBFwfhCmz3nb
Hiu2iy6LbERcbUBI1C0i+Esez4SsxR6TJYuHwkAcf6E+6KHzNLLGArQL4AI8RSIEQZzeqfHNI/if
i8+eiu26JJWI/1KHEe3TCgkO8S2fg7osXDIZIr7K3kypBec0uvS8pzGkj4IuE0WI8LUSDZwt2d+f
wTYXFuF4p5ntJYMlDd+7pptbUmIvSUbzsD0lV40Z14b33x/Mfip3fkteW8Obi5IwWDWW7m443Udk
vzMPJJjeXrHDuov7YXytBp2+SH86u8IcFt4N0dv0sEmhzkSzjioVO2zgK+KpGeg5jRTwSBUPAdre
ppR6nkqKehTgeuf7W5ISn4Hl3b5lfcG/JyU/kbT9SO0P7x86KcmpAmK/Ta9yi1HH/wqxNtLlQXMQ
vzaRJqGUUO5YuoVMS3niwfNRV/WjrhBllxUwbalXrZROsVe6qxLMlGZPg0c2kLQXhdrGlzaj1qXX
qJCCI2k6GqXziM3rsqQEKZM2pI6w9ZXZ3ATUJOGmVI/Me9n9S4eSMdOmVGccN3OipBSHpiUt/PDt
djdIA5OuPxZMwkOKmbAIYMunqamlsskdzGjrErsWOtE1btoXqwvi58qajqZvD+ukJ9S6DxWGOHZ3
iciH485T2DJx0/Fcnk55gYkiqopjUFwaZaJmll2SV1rUlLBb27A5wi+cW1uG9kwtyKE72EG3Namp
8jkBH6KY5qpIOqxyyqyMVsfMRr1Vo9JzpUnjVTzsawqwlIgmrEA6sZBsDROG0ySKppHWrEpZmejr
FPHyEBykWSvXSXGhaCLExUyqlvRvNcacLV0MmZrhfPXM9c9EMxDmpfcn3c3dRVo/MatN7xNsqmHs
kPUsXV8ppV98w8muN9hYWV+ltILl0g9mSFMYx69pq0l7WGhwbpE+MSyj11AaxsryEcuVxQaf7rFA
Wsg06SMbtSMbhmThqNJUNtBZls0WI5U+vFQFh22DYjPD7axDYlbvlnSehaPtbHrsViuLQjSqG5fs
zwoyxUnnOwexTW6Xfi7xViwyksmT8GRQryY20IoBykTtmv3dv0YRm5gqidq88Sloy4khbCp9B09+
MJj8jO10h9t1H9fpjv4iihh2JXVvLhHfGvVvrhu9DLRLBJ2ydJKfxMasKsricmmNIz/hK6NGzqBO
jnKZc0K9nC09czUuJiL5QCupXgmki84mW0EpaadrneTBQbdG0O4pr8spsdOj7LnSkleuBZQNwjEJ
OiacBCzkMlKB5/r+FxE7l+qVIJ7HXIryAqnM6+jOc+jQy6RMT6NVr6FdL6Vlr6dtL8X0wijOf8SJ
vsMPi/wr1XzkOOcR/kKp7NOlvC+mxU+lzU82IuOMojlKVXhT3Zqenh3dQrlMiQYvHluQ2ENCiZbp
rv7+W2OsD4DrUARrjuXSoxhWD/2fWcokacyyJ43q2IYKWUexb1Iyj5R+YMpuvf79t5LX0U6fMUlv
A9WFE7faqyPFq6UqFaxSxmpzD9okjDM1X+uh+5zY/gdkSgq3ixSC2Okn2GDoCViUmVkuA47/s5S/
BrTAKjF1sAwgv3J2bAGhQbUUxmoT1bGJ7W0jc1d3VMpWKQquk12LpnqN/eDl78Qk/bPs15Cy3dG2
DjSISJQqPU/sH+JLDxz0XdErZb2x4e7sssGN69R3jhGRR4JHrqwOgULRr8I5fA0Om65GqQEupBBY
R7cPaAiG18J+LKXBpA8Qaum6JEIiu1DwMlzI9d8kLkE431Tb/yc0pryM30Og/3xZUgX979/11RCj
8i/rb7bx2n1is/lsurT9fWn0f/c//pOQfJjKz3/87WfR5a38NB4Af+iX1lVaLv9z3PLCa2iLf7uL
fha/Ry6//9av0KViW7/oumZYGmSjxf9YYIK/UpeK7fxCB5ONP9jRVUeVlun/i11q7i/8UW4HejxV
y7Td37BLzfnFdU2LWmo4Th280PmfdFNrf+pvtijrdE06qQ0DypNrxPxTpS9rEen5qPZrt8I4AaUN
EbyamLDlXEM1nJcG7WRBKSUd+YiUNjAAveVtLpQJsIfcckIh90Za7mAh901EuWRgxp9255+q7i6b
6Grzu9Vgk6MrQc9ls2d4sKFZ5jDR0aep4xqufE3I5jIwMUNU5dYEQsJsw1ESyxfWzCCk+mE9JcWF
cu9NaGB2HjLUGmI7WmefWvmujGXVqQ9UKu0Ct9mwET/o4sO3i4utJyeb3CVfG48+QdEzj9iBbfiE
S6UN3RunM7dDXlxC3buYA9aSaLht57Pduqexyxi+xQ9KkF56195TbgEX7y8yRkvasM5Mi6g/rCNp
eorD+UjE0xZJYotG1Vk3jB6POng0AfoJkY0Uq1C+tkgUIm2AIuZyh9p1P07xD0V3NsaEB5MIS4KR
CJ1kIONZpzxj6GgMG08Zbs07yM2briK/bGAqH/TnmDD5Liq3v7t6/wNq1fhjHTH7Y8t2dQ02GADG
1KhL+GM71lCCPTJHztZTtLf4KnXmy7MVLpPO2Iw46PwyWFkcqxv+iMeDjX3RsinvCN1gQM1Ozkg2
KsJRyh9PvXxH5t1OqT509+pLRcXUMBDnL0C963S9lYqzyjF8tuxX/vp9yMv8jSWWt+EavH6bLlq2
x7b2pyramVlom015sO6pzyKSCp3bT2+ojHsbA5spB2eHBGLsr3/pH3nff/2lQNR/aBbzSCVyicpb
V21515kvJFpQLsZh3c28h7/+Vdq/fk+uwTtUHUvWAjjjP/6utjOiPKQ+cJ0z11kUQYY6syckctWx
SaosPC2pEn9V5YutK+9//bt1418/XItNM4w2y4/tWH96n3ZYAmWXmbKCwjqQ2U4qId6SNQeHDXmy
cvMdOZkxWTOPnCS39JAfyGVb9nX3WJPE3nkxGnEARFA9ZPp7waYvjK7MSU+Mty5//Vq1P1Yuf38n
FmmVpu24mCod9U9VyHbRax5RKMqKKsHTiKsPlWUbx/oVG+FDODKlTOt7FiVCn92j03gv2uT+rNpj
W3sP6pj8Fx/df/xyXJ4Cnm2YkIB/+ugiNPxmzqkmqRQmGKbTEF8UvYfIO8VUvyDCdZgJN35KXFTQ
kdSefTVolW2QnSysIL1d3f8Xn4/q/LEs+vsTwgxguVQ2a5pKqdEfryRmDoo5E5PIdI3vriIssmK7
RUuFEVjPrf5IEuIXfvWHwtrMJrONmTChZcKoIAgNZrwoGOQ2U0FmUCJpPsMIF3HyRBTGF3WMp1Jv
MTDS4syJwn2AwbyGmbqui54cEcgWyHJCMAwILVOacd7D2CKNxoEpgKgprffCWGtxdqoi6+pp3oaK
AwjMm7p7Q1x4UhsTMg0XSj9fx1XW8xKn1FgUIQcAo1mNhnbWW21joXEiGJ9ICH4n3+wri0tyDKpX
tpmM9TVvRMBDIDKAcLUPS54ODNNXVVO/WKRGTb5xnQ3Op/kc3Xu81ySyb5Civt9LUVvXruAk3w0m
wWjBY2dfxzFFLoRmoAGCY2dzBKBAibRvCrUjwCe9oX3wS1760BKtKu8MszjJUChzLP9U99idvacV
4KMZPAZt2tWa7L2W85wL+XqK6n1mU8lx4cZprG06Ze99AVdtVaj8Vuq/DjNipMfgMWog30Lf2re8
NrdKthXRT4tsonygd529W1fPrjuSw9b1y4gU0zmxHuzYu7Zh+K5MBBCEzgw1h+Mz7rwlvL67ihqu
ipJh81RnK4NY2bjhhpoGbFB6bKJNBB+FxhNTkwgwTMhoGWblgtu67sMwc0JIzGuXWUd4idtkijy2
rOY2IWlmpc+7tm/fSi+59+fg5MAAqN+BytjFq5m0VHXo2jVe3ze1rMgzMYN0XUzELKMV5RxQ/Tku
V1P7Qylafe1Z9k1lsEOYLZsADrAXJ1H33UiT2vdrpSFj3RfQQi0egqltmFWq9Aw6r4HJVj0DIbWS
3uCARJFxNVS3gSSpBY+6j/CXV9k7sY83VNTcEPHPmRFrfPqVlVxGk46z0yNauFCKq4IgNlXebYZ2
u6D/wUANaZdK0e3lOKNzayQGvuNy9MCJwgz/ATkbCJPxMpywZNo2Ga+KrayBifMo71fsH29IDSfB
PBtPHqk+o0KQ/ewY1zLJvu+KYfg51vUHP5HMF+4Xp3kpPaqtSsN76IeO3Ql5OqV8gwiTOBettyHx
FqGj7OSe8p38FOPNXjgmxw48RMClSvTVef46jenDa9NplfS8F0oq3rvxDjX+pS9NhdQs3rXZzPxI
uRDVVl+WgCq4NFlTXXp3V4Z3sPvkR8s8sYgoTJsa5XMe7wNFoyyqYQmUtZYovP0QpO+TGTCxAWro
3O5Oc5SL3GPg5V9u5Nywl96nQ/Y+WABwJRVwLdTOODhU4XHD0TTAOY4iKEXtN4qfn+Q1Tjl3GYQm
ZpH8jcDlDR7jT4upFY+Lhz5kAuYC1rns5Vg61Iqfq/BJVDGFfSC5bNiMOr54YfvCvo8rGc/r4I2v
eFUwnsifbovo0aRBMyhiXhZLXJh+0TsKEODeWVQzss2E3vt+abWfvhu9cTtrFBYFtGB4HBUXbuec
5rR7kTXFz/h/p6pfOYK7NOnNbBrXqkq/1Do9yZ6XaeT++wPvU9wGSj3snYx6HlYHsLhlTkXmQhlI
q55/GHRotkG+GiYG6L7yYHXWtic8WbWdG9Kp3xUPYaOaHlXwNKYwJp2lNg0jfGdG5lyYL5KQeEgC
5oWy1Ktx8uXZ47mrbYVPU2vXrVtMkKx3gUP+gsqnAVpc7Rxucq26xKTSq4ACyxwoh9sWHXtgK10G
M7H/uvsgX0xhOKcxvknkSUOgDncs7IrHLK0s6gP8DPvgeqNJhqVcwKrFjFrTeJgU5TqZXKKkNb6w
zq5eIlSuMoS5Ir72S7Oae69uzwXdEKE6P8lT1eBpE6f5TaWY1zZQ1kSs8uRR0hIlkGdQ5OmHOKa+
JApuGy8ql/Q2XiuaOZpYu0VjuonQlOHlK2NRldkpb7P3yPQfZif4mnmmlfUhd2Lys6oXn2kao1KL
dJUU5Ruqzoq3U4+o8n/YO5Mmt5GuO/8Xr403MCNz4Q3Bmay5SkVpg1BpwDwPCeDX+0G1w5bY+lRh
r73r6JaaJIbMm/ee85zUBBTQPEszey7s5pLBfkFoD/HRwwALgu6nM/AeZDP/68a9jZRxo39d/qnW
5XPVD9+q4iYxoB8t/nGHtWmI8m+I9PrOfliu3cgCu/xSHDXPee88LDc6Dkwehr67SfqTiC5VT/68
o58MMgUMAG/0ZVk2hHtrmd0F1MCICZgBVVcAQ56sh/dviOrtTYZcosnjLzCbeQtmYh0CdkbSOWyA
VZrGuN0ceJvMs2DUMCQLr1DVpq8663udT8dgUc55BbsABnbkA87T0PafyrbtOPbxak4z4YmuvGtk
fQK+t4q0eFsu+3GXNBdwIqBhCIcgCmewkC4uP5Sm6T3aS7KScu25T9b5PHKy4D9YYOzGxPqivyQV
uZLCePJs7xncLkHEXwGxA+JlF6bcChUZlWGFSToTh2WjT3LzgSfmdvnzdefcOqQBVIjeClU9jq5x
4mRGXeE+saX/YJi6SYr23TyTPtTMtVEPIbdEEkvdzQOayfG+Tm5R1pOzxINKixHpc0tMF5SG5dFL
bby7EZxWaj/jMaQSzl2NhR0bNRxcuP58EdLi/HarA78idiODjdPiBHAx3a71Ltx51dhtBqDaGkbH
yvxih9wfjvhrW2lPTsspYAgVQkL6TXb05qBaMBVbhxZBUjWNi8p41YYqe1uq8yTRfpDccSIq1+/5
0+9LP4khU46AcHY/A+0YcS7Rbx14oBzd2MQohP2qtZlbqHPmNBKKKF4gLsIY2Q/wCZd137fhvC8N
gcbDM2D1F8i+D0n4kJU9TX+bKsRzuQJghi2ynfhyVm7fzumwLm4sjz4EgPWf7/uRVrFOa+J5jOVz
rOvAZNQuw8s/xew29YA1eTQfIJGXRnihTEUcaPDQLLtuVHFbNO5IkLsHlYRfahD5iEl4SZAd/sS4
eduReL1acPOqMfhxi9g6pfXLCCb9RgDxj7ZlBPte55bMK+jgo2pHpLCqUb/6gtBAzjzorhI2Pawf
D4PZMAwLAI/azqGqMNDMMFYwOOkpOpQ8jn9mMvhBUO22UOJTSHFWOdZOZMnPihRPYNGsSZNk/uAJ
BDY8R60Y94G+YPipEBrdzTYmXYta7cDudBu3D9/wZL9lmb2j1bvjnfsaSEoy3eRVDpwp3bTVwxxG
hEjlyxShldA9g4m0EGQAyN3usDjex6CpcXEN4SZgHPv+yBrEbdLDt1eEGTAVjPJ6SxgftJ98SlCz
VapdR+QNtYONOLXmz4LOfAyFuFGNl24K0X/3GgKyvKLofGRvJvrL5KdTde26QadLfRDuskb7mrcB
z3h8tlNOFJbITfwDzsUkCzr0qGCzQNvMOUnREp5a3lxQSb51+ovbYvIfLRo6aE9TCDu0D8wMfVG/
CXMNGXpApKwVOA9Ok7HIlBQ5cQ1LuJytQ4Qe1LNls40THncUq4yI8LmgjcFHgyzHbaXYumFwMkeT
kVRcoSTgjY0Nwzm5GnHJ5cwsrtIXefvB6VjVioFXPDZoG2GTMBTXolweuXjIMW60i1HAPlrOLIAx
eVCFu+Rk59ZDOTnjCmk78+c4Y+zvUnKNAdwpJ9x0Q8KzYhLfYZgtT2egM0Cs21uR5fpawJ7XyowX
23Tnle24T07jfMXnm65tGC5rI8iehxBlQjsQHJnQIM5com2EPrSbkqR25PZ1tR1rJDZmZ6c+ku5o
Z2hiEYlsQz1B9OdKLFi981kfjemgBkbGBbasM42tm0zJt6lFfDSo4Kts2e0MvIh+2eb3Q+PuvZ7K
1sr89/8yUzIgmKA3kdqbrOWnvv9r+qHQgfCgkkhU1N1dYvBeZS3vXDxkL1Saz6lrPFg1D3BWEBq9
6NXj5rEZ7Ac3QIvT9KxdYkyPeF2ade8h6qkG+yukMUpol05eh/o/Fgxxw2WPHeBxwG0oEGWBoeYC
naG+CNrk3cV0xQ+nJOUgj3ryfdxxpZLsbTm+1RSPiDDZkes5ZXArqPOQGP7smpp6PLirhubyfnqj
BwVGUrvlX6zVyAoSjMFnDig3rc7ihFD3p0LOuSxlE7wao5cXWBCQbjjoCecWVetbnTiHlIw7rwvP
9txh4uLFHMQxMNpL6/A1lt1geWJqK35Fwug5RNRT2qJj2qEkP4rloNmqu+VwsbQrpjzcN4rVfObZ
nJdloC+in2Ob/hw0fsWyA6pQI4ML5xiBb4HvdC6FZJG8YQr4ZNn1JhsHslv21QNBmOu2rr+7kdhh
MYvL/FuskXuS6NspqVZtAyCeDi1DZhrH2gZbhS8G8yWeg286psQChpsaiyNqagTHNOEKnSVRfemZ
SxlutMH/sUzk9yV0JJ04u6axDoWXntIJvtlMODyPKtE9PFu7WZ9oF6AeTQadhTZmp0WZHUpJdb3k
k/Qxx5x2qe40j/0caK1mr7taveYRTUdXrx+HXq17iC70hFkcp1fIWAgpe2giiDeZ+XLn8qe8CM9k
dH3tDXePPrAN81c21oOJumuwjVf6Cs9jFBwt66xYfkElki45MsEPev17hFoa6DeBZIpC1Z7Yn9G+
9FX1rah49FGhXMJUe8ZDjwCJZukq4NXsVXnfBNFbNvAOpGF+7zXeMazGtaE4fvVseFMVvcUQwzC7
xD9J9gaUQ/KUV/dPFbiy92dQD/iswmguk5u+MdnDpNMsSz01hgmNJhhgOcsf8RR++qBztHQYf2+x
SiKArYVuwEvreUuX8NtXgDFh+z/+m/HfrZzJRDHO0aYielrvdUTAnva8NADqaDgETNc0hzSjknTc
Zq/QQftzvDA1R844GgStv3+dfzV8Xd00TCAMDDAc1/PM378N7EGOtrHQ1q7JqRnLTsXO4x686HPo
JK9Jxa64vAV//1AGMtcXgY/1WLr5aIOrYF3188zeKro6IPKnWFb0MpisFYOU+NaMKITf+3vZxPZK
Hp/gwLKY0352Y8OB4GdMDdnTiFlaQRNRuYQ6vKeu32qcRabA9N9fYUd1l+X80yPFrvm/YNKgI7Kc
CBXntuV4mJvDjeG+4Rx5QxuKjtZ5QEnyTKrZZSjEAVAfjIH2gkzzIR3Y6nIvP9OuONQVJyP4UUHE
bFJZmKVn+2E5GI9iWTU494cVpftyGraW4nEp+ftlDSmD4TJw8HAbDuQOFqtZgtp0b7XZhZHGJ/Ib
iUryZ2qYpS/Wy/piF99bmhEcaXlTc+J32mG4oBn7Seg069giq6gvyMEOXumgEwiey6K80O28zJwW
c0s85NmmTuM3E792p+kPA//PDPeunLxnxSzEno+uWaFTJbpX8fWXg9ny19uZvTjETBzElMreMrcY
0XdYVfjz/YSzOKFGj3DvdNmGEFlMuzCqknUHDpJ9PQQLQnPI8Fuqbr9x7IcpZCHR8PWzZkCAknfS
MPNdZemHUGen1DoqBohd0idugQJgoi6fXO1Vc7vzIEMEk+XR7LiFcdJ8yiaOJEOGKpV71zA4mQZ2
ylD7sRxALX7p0ikKy+pCruSqdumPlLSwigwjkY0CdXb4oRJl1Lp8I1H+FVx/+sFLZbyPEX57yYmm
9mzd0XWh0/K/bg6PU9H29Cep5bzhLimNNWmgXXREvoAQ0dnsk1C/02btDg7sMU2qY5lznKObl7OP
MSr356Nw3/A9rpRLOF/KLiAoGiDGAencaHQ6bM7PiY38r9UfFU6d9zuWt95rqtLH5fk2+/AsmHh3
qJxjHch/jU673urNDuOo4Sr4UchH23DXZXi/JXnQAQD6mD3si+C9pOAzKDOWo6ZKcjDfBQkdOlyK
6baemiddJgjGnHWXpKi7Q6xyhNo8tyjdeQpJf9ZPEFDXvcP7WY/OMdLoA5L/XJg9fM55m5ioJ/uS
Dot71tNga5pAChCfB5rCH8j3meqNlcVvfUhwrRevlXLXhB/iUY6Oaa+dyLHh5Eg7rhSL9cb2Tkl+
QfNI7Sk5EMSlezuMLWZ0cb+8CanhHCzOVFZBQ5UBnZECnozpP5NstKloRzqJfZtRYtRR/DYYzlOd
Tds4wExAdjPLRaC2YSVv2i69a9j3YAPoiO0KfQ18ZWRDnY+h5YBL3uUT8mjHZrMiT4e3zP6BoX5f
29WhAniCySpM6oUz7hsmEZbuuC9pIa/wpZ4nIzyn8MXgqt/0mnl8X3D/v/zgv5QfsKv+1+qD1dci
zL5+/9FGv4kP+Dv/aA+k+R92aDTvpkcpqluLvuAf6YEQ/9FNJoiOw9YlpO7yX/4X8MlcKFFsZsL2
DLZ2Nvj/DXwy9f84HI+APSHclLr4v+I9Gb+PMGlHSMmuAxqJDVQwo73asvPQnNyI4Ik95iVO0nX8
kiZI3HkwCTgNNxKS57bQx3FDdDeKIBGJj5a3pUT5P6sb3Rxdh19lO55gOmgx8f69aKC1lLZDUYC5
CRiFhIYEBN9ED5jXV5ZrlbAVpxFgqNA2DKsAxRfYuKA72JQSDluJ8dFk9fci5p/vwzU33oUYkvH7
79/HbIXqh9IO9yaY4S1I1yWqSs7sTsB2PO9Nx9nCXIIh4S9PzR+m/sZSplxdCFtHnmJaNqwj112+
2C+1XDE001y5ZrzviF0vt8QeMUyeOcJHurRXUuXPFmGOgUIeiBFmXw3q0gQoOrwSpxxNmCcnSk5T
3w8vTx98s6tLIrgaCDnZfwxhMDQVV3NuJ8U0kTmi2RtqeBERaj1N2dJ30fGgk2urQ5qhLFb7cFKl
T0qqvO2sL4x6OkAGoXcLvMqNIsysFWxFmw6oIbZ//4bW7/NTj29oWoZjsE16nrtslr9fu1QNTtC7
Rr2v1fDD9foag4+b+U6fj4ewMvdo2eOTNikGkpO7J3PDIvYj7omqWqv8k6mVr+nUEy1HWxCL9QPH
MwI7pUQ1ErnqjJEBHzPnIxOjL1tYN266GmgUL+gFy2ZR66TBCS3eM5DnrFOihedgcs50EJx9NZS3
7iIQHkxiZzgvo+XWn5KOs/LfL8L1u/x+ETi3sGyYjmUa+tVFAHAGjS7TuQhiOU3XGOpisonqrw7m
h21H+LvIhnETiOpznc32P9vCb4jAX1lr1tWLvHy8cEiMdDzWJvBxVy+yRkYE88O+3cOzSbaGGJB0
uyadmj6BDNzuoiapbmmBY5ajx1WEwn506XmGRN0wfYvsvdJh32KXSrZFHLH2iOqo6f10IC3lpVLT
myeTzG+LC8Gvzk5gI7nEde1bnYMBtQ4/O7qzs+xe7k1E0EDE8Sl29aNp4Rb++4V2r582Nl0dC62L
TMtCynW9ZOW9R3e8D9J90xXMQGfKQkZPM5gHOrrrySjNk7Kb7miawbwaoUEgfJnCLQQ9bz8lDISM
iYMqONKDN2GCzsAalJIeHEHid7URbiWF6KZzPqfCWNv4vKxQP8XWdIynCoVJON03dm6sDLshHpoW
c8+Qxq4ktK68uuBqP0kFBFd6hAeapjXtctG+VKQMwid2A8CjAQHJVDXHyirfRihKW6z59ZY4xL2O
GeRMEvoWL7l9j7OfZJyianeWZ9XrdA4Ias47+4QgitA4nFubWdHEyhJmM7pj3Vm6ZzDnKIhSxnu/
r6aYbiAY6wgsA90dDKkZCVgIXRkQ//2WvB8tf1k8xXJLFrEUz/+yhF4vnvibDIyucb5PpfU6eB52
fDfXz1Vgv5CY03EDAIHUYDoW90vvD5aUZyfglbDy4DmaaSoRcU8aV6UBdtOm8SjipSNdeogOQtfY
xW1WIWO1w7WmUVnVNj/ZnVvSV7ri5EZPDG+Kk81ADq9TR1fWjchRDmL3CL+EIlC7n7sxe4r1KdvA
lAiogXudNjMODhTH1KNOiMutjYl86phl9Gis6Vij/T4OQSMelCvIbesIyu7rRBzSlplm0FjuJw5R
W2w88cq0pPdVb8qz5dERb5usufWKOvKNWtkLUH5fxdVwn3AH3aLMbrVYPDUanaQuVlTR09KnNKHD
EIpzthEu7VNmGfB+/b/fJqqWX7e4f+6Sx+DcoLpB5nK1xSEeDuDFRdk+bIhL9pIJoQUNUH0xMpLl
tf/7p/3hNTV0lkHTsJbuyPtr/MuGCjjD60e+H8FREOKnfsjhwSyOOiAoRI+biCEtqd3wTQMw6uFH
G/rVfr78WENH0rNsnMzFzCtJpze2NQ8WH2/lZXgz1p8UUk2+K2Y3+CK9qPsPru6VsMn75xPZni2T
V8H1zKVR8ssPzjlWh6QLZ/uhIAfTiCE7yntPgQOpeRvWY9Ek5BeT6oNQi0MeVv8oaI9SlemWbCGM
IdnwOIvsIwjndfmwXAjDtV2brYltybwWNyFz1LMOslOmhuSMMBptx0L50SfyQoYQoMIYqrOT1u6S
HAt4n6dzW9q95ruOwQquyf283rnKaI5Vqra5O3ZnREXEA6PnTCr6mIClUMvKsfqcY716LCXjXlPP
61UgbTpCtvrgyfrjlXb4UZ7l2NKlJvr9SmvK9eiDptWeTAAO47y9LtIK1O+2fQwgr0BFaA5a0pJA
HbGilKEj13WvUK4a2U3bT6CbGwu5PafoD1ZCY3msrlZCdL/w/CWbEy2Dq2LNzF2MQpGoIKNYDxbo
SE9pZxuHKEGwzW52RX5a7SEwAzUVRvbRp//ekPznEXSFu5xL8PpJ9+rTCxHXbZ2b+E/rJrhhXuFb
pW2duAsSqeQu55ChE9GNrwFIFiS4kABSnKQN9jGER2sM2tEHZdH7U399QTz6ki5kXaq+a5UmUb3Z
7ChKsKKAhFJZ7TZZ7IoZszLfGS5i6sUZ2cHiGLhhPSl8YCzBTZSQrUecPeNnAkSsbRUYxzlUwdHs
VbyrlZzOaU99GFb6qbPm6VwZ+sZW/UvfBB+8QFfi8H8uKq5suAzCcwzvWg88t+CYBuEg7o4IGCEP
BYU4MO6CbmecofUjPiVUcCqx45dHu1BkgJpTeDabFrsIIYIEBugPf19b//idUCzS7dVBhfyr1wur
2NLrljeAJoaHIAm/JOaplEAArWSe0AsuTRavM515kaqc5QjXDj5Kc8430s4eGqXTXcV1/Pfv9ae1
RkrTQzsNuI9D7e8vZmWgEEoViVdeEbOqjy2Ra0WOhogKJW9eiz67BMqrPzh//OFTsdqAaOYkAoPZ
vKq8cbc1zpwjs2YnfZmWfFzPTZHnZZpcp25CVQfhQgvJnfn7r70+My4rvqmzEJl0DQ0przvuy0hP
AxjDOqTe8J5YZ70KYZdgLj4aoTOD0m/SLRX2rjJM7ELpBMerJfDE5owShjb9Qb0juZQt39fn+kdD
7scH3/APmzC1B6cC25OQra9PZg3s4mEcIem3WnvPVHgGmFBp4OR06atBl3s0o/Gz3bYnCRxr12us
p2Y3A5EYTirDhoOW5zYtyRcvC47iEOuHTZmHtPE09+vfv+sfqhOTlDrJQcEwvH/1WTVWb6tjk9xn
qavRDdePUWVspjLdKdSaH23Wy3HoalmiMhCUCNIlt+L6SR0IQuywvDb7RkSd308T+TFKAwrd30aF
9xyn2h3MX0UPZDsX1XjINdOvs3744Aa9C8WvvgeiY9ZHTjRUS+9E8F+KhhKkLqP5HLBlRJthtvUX
vvDGLNV0l/EsTY2pXaYJQSFP4GVQqt4BqvP8wu4u9VSNn0Y8p+gqv49ZX+wGWYWkQta0L0QavkVW
VG/teUYIMrbm3rKjY1CKmMg/g9lxBGxSD7GuYMBZ5ar2do4GPE524bAWoK82oZmaj+Apk3WSy7cY
+IfIDHvlDmSxiDShalkOumkbewcLJUE260czgnZTpdLeEgWD9i2Ol6DsYNPgWURESQYBI952N1U1
mGWv2iJb58Uknk9j1vBBlfCHAtDioppQ22nu/UuiDyalBiqhFfvRKmzswJq5NozC8SfVuvskL3fJ
XKQfnMLfq8rr2wlG3nH5WBJfrveKMpo4208VOFARTm/NJOAeBkH1VJvwooirWKWgjzjQBfEqqbSB
bbDZz0no+XPlvPYdcoO4gs9OBrsPXTj7pNlxgwpvGJbNjclVzQgqEue/v3nOvxdQm4MbPRz2N9ei
evh92c4JDlOIL5p9VE8oiTs5+LVU62mK4HZnE5k+XMF4Tr/aLWqzZnYg2CTWcUQM4TshZ+SoajG9
oHdcZ0goAPNlUpc0EOGq4cPW+K16u6tqbNQ4g/WvoQEzyg7H4hFHU81IDFQMIsjh0+welfXNgcDj
YgRYhcoL91oLVhLpYUAucZNuROoK3obEvRF18OokILxooWJdsM37dMzv3VnLtlkKYjruC/FgJ9km
rXTM2qZTn9tYVa9UthZayVwv+TMGvn1lovMhNAM/slpXvfX975f3Tw8iDwRB1XKJEZBL5+aXV7zX
Z2pAryv2uc0pJycQ9WwtqMLcsBc5TagwudvzBwuL8e97SheTfYmkD8tbWiW/f6qV2u5yAsr3darQ
B9CfW7dS8zadnC6J82MOySWcIpEv4IHpMLusLl312cn0+HXUYQhaPZFZRUWDo5zbo0n8k5/mUND+
fm3+VMhYriOprgzp/buUlxpNj1H38r0XVM6Nl39x7ZqsxoxsJ9UvRZWmgQ2w0IPLKt3WYflcwsR5
Gsi91Tmj3BihPPy/fCWOrBxvDKr460YeDB1I1ZAq90VnvGZ1axwtWT+0SLJX1gTlW+j14FsDDUd7
Dj5T41xITEkw7ldbOy6fGCfc//0bvesIrlcVGr/WMpEwmUFelVUh/sU8m91yH1j47ZoS8fE81sUj
aFgEKrh7bobeZlYWWCgiM9f71tWsH63YZ9HUfC/kLs117OlNd+4s2lKT55jHSgbWfpCcQpO4WVSA
4T6zMqIRxMKVtTyx4dd1vj1QsjE8eDEqDE7ASg1dBjsOE80hcjwEDYZXrcs4HTdZR4gE6bX2PjME
yNx6bvdztqj5o77daH1qb0eTvr1r4tYC0xL4VRSnJ93MXw0TmzQM+sSnVzIctbritJyqIwu0Osqg
yUgCg7JnhAIXfLnDO+fcoSzXtqM7kU3F8dpvWltsJyc378hXOU7G+FUU7nSHBLlYd5iq/LQYb50C
4PKQmeCSnDrZT1H+GmsfNwKWV+vqdi3zYgx4nMJ043oTQC7SLiNFkPLpiBejcY/Y146N1cQb0SES
CWrCujzb/pzCz49oVmExtLpjiGNwE0aZ8UGt84eVYDm7sAwQXyJpDf++EnhMUsREpNreLOJwPQ7z
p1oxb50NUBnSvU1C+Q0od/pBUf6HyhOHHEuPwVhmsVb9/qmTXnfFZE4ZIdDIaElvenAnC29Dddeg
de661lp5GmBSfaTM+fv78n6Bf78BJLgs/QESVKiL3KtfjC22dSa6/XttcF8bLAY0fpJDFUltz5kJ
4W9b9Pe6URERfZM6Q/4wFHa5K2PbXosSC3/bkuXZFHDA+npm5A0BDXewOMHFvy/osRxSYqsJd3BQ
qo29tzUn+lplMZATFlRnml6cxkT7hSSLm7no70AP2yt7SAI/NwaESZIGOpmXdJZztCQUlWsgsoce
CBRi4AbJ3oQ6yogmuW+cDpia9rm2be1cBuoG7iGpG+6H4y8sz/+uvz0Hp6jHMFAnhU+/6h3IGVVG
GBolmDZOtl4sKyLu6e3P8pir/EmOTvxYIoW+i3EbNW1dHfVeDsjlh+ZFBp8nKQE0td4nnCbq1MFI
wQ0TYITuSd+zlQF4RN05uaVzpKArDhDwcyKOkWvBG0/pgkoSQlMZnxycxqcwvtTdYN2XP0raSndZ
XciNG+oEhjXZ90TRrSXTc+VVgM9M0ZwqL9hLz/A2tKlRn5dynZnK3ShUs2LoN7SEbrJ4nE69vqS5
CV8bS1qACSPOEUZuJxMicXFriczOSW8LN97UPjckhm56I32p9ex5LK17ZlEwUUEah+g27Ko2HwV4
lbDJQQuh6Bgc6beaA7tIew0qEZ6DSv0Mi2heNb3cdoWyd8IGQRtZ9KyMVEGUIUc5recflQZe2NLD
AZtTTZwoNhSAIN3brJORBbgT/W0d79tkahl+uY/wIBJ/QAcVfW9kABRwbH5OmfYtQJWvOcEuxX5T
edHPgXA1X7F4ov5o1wXQKhB56OJR6VKmaYSUxYtQrcIFU38FURNuslz8SALjKYAl2o0puZAqeLCD
0lxxNoR0ylna73TrqXdABmYZhIWqoZnfui+WKAeqNZRwM8L4pJP1Zuhnb+X9sGwOcYwMS/jcJ7EI
6eewBfnXOU8e6M0gF7e26D+liytrlr2gWULNLGyFNYCchXVt4Mp0y91AyeirLIYIKtQl9CZC8MSP
iE3xHJc4NGtGNkZEzues4XtIpE/yo7V2B0YGqPe+I0aGfAJOgq4lygx4ZmxGFh4NneZSo9WpP3FQ
AnuGUhjNNIJ3ARoJRHItcWeooCKwBOeJyJHtJrNzk3YllGv4SIZWf2vbnpy6xV3hiRngZkwOKWgj
z1J4QJL62KeIeE2HeLHQRIIcqu1sGe29yu5lkzZnUlS6Axyrs0qIlM1gUa3bqSH3xjHvJ0ee5zAv
ju0UihsNP/eqQEawyd0e0UCkHTGcVZvCKvdhZPy0EDOczWRKNqNVk6+mJQPUGB1e8yCPRjIitC/q
V01DDixQHKwAzc/rlkhzvxgMbB96seEwtY4Y3a2NkchZlFd9hbzf6cxyTU0ExmwSuV/hZwIX0su1
F0f7qZpA6gCl7NtoFStIdTKvv9uNifW5cFd6+KBGncjRkMTabBqaDakzoRfXt1J8MfMgZnAlbnm6
YdrTmqIxCfO800WAy8rDGeACey2+hxbFCOy+baaKboMyavJjYIGmh32n4m6GBJBS2NQrOYNhs58z
FxNBHAYmj1Gyk1bNKLBrMIARs1dNkY0Lpr1PGmYCVmMSHtH/8ER9ztrxtu6mzwauOM1oum0fhuU2
VJ8opLZdnbx4VuWuYB0AQeYBhHG7M7x42AYhOdN5izYg30eh+ZXRXXxQ2bQ3zUsaTdZhmGi6mkkP
PpnOlBFH3/IJ/CUJDgZx27SGYnPTiOBOesTUwX9dh1PP6gApYmrh1rY4s22vuotEsaX4wdVUe8R0
wmFq+qA7Ga3rW5BNR69oTwaFh2NDzEmzDJaL5jw5aezd0J89M1eM167BuyM77z6rhLPV8/iuB6cP
6MWMZrU2WpR9SVetbLRga0KpV2ywWONagPWOHhxm0ytv0lLdm9XyeM/tGe7tbYyDyBrFPgddOA8R
gq+QZK+6/2a4I1Eag3OqRu1MTYDHx1V0RJe7NA/3gTVfdAHuNi2Sb0KjUaHs5ABu7iECthtZuBvD
refFhR8Vw9arsqNjamCI3yRWgRVr9ltjsiJD7ojAaXRIa2ke+V5JDF+QkQpsmUuObMYpi1TCwHZW
XWMOa4yHhAxxGB3I4x2LFe2ofUh3j4NieeOC+dmwEYbrtLWbox4NlwkHRgYM07G5W7FR/pAOgYoA
/rw5JsBR3tuCnAIOEi8ucU3hyzxx17PSd6V5i9XdAP3d5iCum+e5USc95bRJGtn3BK65aXsxBokK
Z58zHExMbYcOQJLb1Ph/pPiMO/wptdxnjnrI/oz7UDHg76ksCbhdNVT3eJNbcKSL1U+AM6OtUeff
Zj2ufSX0GTZF+Uxtn6z1weENTalBEuYGa125LzI0h/3gYGcTBEd4y5NH8vJxJpMmy9v8PNQVW8Ik
DxIqa4kij10H9IkecxDCiwWMyPpBRMC32u5faRk8EyLMtV/WOdgSpTaPG6WzY+BbPDO0JQUkNfeJ
lZ/abjxg0bmQKfFo01tD5v0Q9YPO7oVKUnDGbCDv+iRNPE8NhhD8D8SXWP5ypcmK5k9Yr9AFOvzo
xCRktcIfmH+iuob8HCenmDAwu9BeypFjGmPNb65BflQGHsUbm2fH4R5qFrFrk7dtKu+GLtAXJZNd
I1Gi5HzzatJPggVf1WMMlL23fOuEZ8cE/dd+Cez2ddLEgVzReNXK6PNM/q+b3CecmlZWlT6NirgQ
u9IPjpfcOsPKRWtc03FlHAnhhS4tOwH+odrd29WIctH8XnvudsD07lUG1VQsAY0Y1nMSpXSVwcFV
AWu4um3Q854tm08LAwoB2J6r3KDYsUQW7WIr3RM7Ep1tRquuwexrSvq93Zo3KCs/9YZ64T2s+WXR
bmjGs5YWft7rD44x71tb344JqvrFOmgWE5sshVxlsFN6+G/1pPc7DD8jYaCryWpuItuCjxamvoln
ZOspZvhToO1sM/1ELhd6MfZdn1SrFcboh9Dt4OHlT+MQvfZMBfErRcNKOUROQxV+lMWIxQ9BOzGH
6rudeqcaZrQzhi9EeWa7KYvoeA09gCgo6eSHTDjbZs6BS+gzewX7RYT3YwwtgmurKPdtFX8nhSPe
kEhKu2o6qoI+W2p0ioBnERGuQHidezS7yuDPEg9eiY5iYPSOaZPtehPqlUOgxKoGe79K4JIXXe/3
ODeBtdIHzoX4YsuXShMIZe2FB2d63S6Yo9oPIKca0W0gmtdZ9KCcR25jPL1yCnwEGxn4MHTr3dDR
LzXIMPRTPHfQHEgk7XKwwm12R3QRxNu0PCVk3opQ3KdQ4FXF0psn01uXVdkhKkjdI5cD+HiL20Yk
pfR7kxK8Zo/YlnN2SCrvR9/ExHR0i+J+YdoVOsVW6pFbGBMQO0gL+bGX+CGBXw5ZSqsRWQzZuqyw
GH/VekniuAlFop8n54UW8a1w1U2ZzvZGX8jZ0cS9wk21GwbETWGxmV1EVoKrc9BJuzdSRAzGNPYb
zcA6GY3pJm6x2oyuynkTgnuVBwRTWTjHXGX56VL41kZbsW5N2PsxeabjGKzDMLlvigqLTl4Zi74b
4wJ1Fkax4qbKdbBfFFdduc+lgekFtP6YUuJQjFmirh4a0+1oSNfczMZ8pMuDXL0Kwo1ZtdQAtdy5
XUKAASV1OQGIBphycNuUpLymYHSWeacSUKFTpSh0Ev2WSO2NMYDFDKagp4+Jts2mvemG910N0qhn
8VbTDv1bc2qCxffBmxgOXxwaz6d54V3Ijn1SLimberCz3WHcK8v8HuONEm1CQFPXwkdD6x0thy7y
vHkRrdvpf3J0HsuxKlkU/SIiIPHTwpSX9xNCT9LFJ5B4vr5X9aB78AZXUhVkHrP32qX22y1JtKXm
f2RLNBOocD0H6DgQWVNhpBSafHKKGmWzSVVtv+n0mJjfXydrfhzyNYs6WzuOQ/XpT9/FSKGkqfY1
EwvgEb0GY38qoF7s2PTcUiPmvZ5n90WyHF2ftJwFbwIChx3V8p9FAJlZK/DBvROlD4KMXkv5hDsb
I6s1/YXv1IL8ja39N5kT6roZEKwUkU23BQtoV80d5XMxUEbM1K4KNMfkZyjOPO+Dt4cv5Kza7IQ2
+Ax7Wwu3Bl+Vla5IxVu0gDonGL7grtVfGLBSXeJtHm8pm938UXnJU2HavyNMCPyU5DEqLqbFsn9z
UhtQu0cVUWs6Vhh9a4gtLg9NAckCMeQukfIz9bA/YjxZgNVSdcDv3fKfxJCvfJx3N8vr7BITVDbD
XWHjnmo2zvJOjgEXOkEMY39zhhbXvCLPcEsmKFCDgRbLZH1kikfwAn/Aa8k48LM1Ej4TqSR9wPad
hczDNyAcUddjg+0zNFqO8dYX1qOeanvRUkc62vhMpKsE+dpD0cxLvKmlzrDIO/k1nb+iFgE+lfDr
MdCY2pOnaa8kjyyJe9+hvmf7m7FPtEUg2/uJVO3a2ojLAJSHXt7HABNODZ48Wv2YouDap6uGH0F7
x+gXaC7AS2WX/2Wz/bzNELs3lz2G3/6uJSEAqWMGjsfVoPmfiT1Xxy5RBeYaXw/5zYlslE+b6bnh
6NX1rbuYo6kEue5Q45D4E7fLNsLU3Hv4aSlh4SrwHw0/exq9Eup5RrcwDM6f5+ZbuLjl3ZZZUFzc
7exP+CDzztHAVsPO2I0omZnoe/ebI58RPR6dsf9LDCQslZFdzdb7N1pEGS0FMuJ73/FbpigdVETM
eKrtk4sC0kWUIqoXU100er1ycg64GraL1XTYFlJmiZzK/GyijXqfXFDfxHKCUZwzacnOzmLHZm+/
bynvSVtw781QCaUVJJU8IBcz9u5AD0osx3xLMbG+TcJJIsimp8rIXzyff7pZU3IVS8wWRAntOOvU
85DgQO4TiUKncN4NmZ+0wX4pBZFAGruJnTFhMJTK+dE2+xeqp4XlqoSD7bp/RQtzpdC1cNw6PVT5
SBHV+58yIwZPh6VCOpxuiz4+akDBWPN2jJFb7ZiuKbuVqmL3x4k+p4DJKozX1wRk+AFY9fvscimq
6pPrMt625tmWYTovdtDm1rizCgoQox9hhfIotdsbqipy4CyL5pXTZNeInIRDDiXY1xzj9LVDMb2W
1tjRL67fDB7JKyrXWJMK4t5Y6tHqBHo+PJGUciWbZo6qxIeoUG7jobNtsuiA4wGgCznhB5ha2j5r
l6CAqy1L/7ujjQzTbjBCDqfHNmWM4DJyaheatDUn4tFfrF2qAXLRlzkyUpROClpKTnRTTrJN7Fzk
LQ52ymmv3TL7cbLuj8G+QiTVUt9h3qvJEyO96mWVHZgIS6BqWxvSBBMp4sT/nLv5MmPshnnLKpfh
TR8zdKm5B4ujWEmn1ypQzIVtt0HXF89LkxHMkS1qJxf+JnuCH67S4slFaXW3CflR1soFB2KToKLb
Zy7ZhPPFCOa8bo66KlFWEGqqRvG3mTCpfHpntOrmPfccGk/c4F5VxgM73VuhTkXgURZkU7ZXSnBr
ql6FkiIAVjIlkMFUmv2GHSea6M9eD+fVnmFAcPZmFbEmBYu4GwfvPU/Gf2C6I5Dmy17LCZGBqm3E
/qyzKSaHpEYqEFvM3NJis864UilTXTj8Sm0PI6c17bkJpWi7TvkaFUNlMTblHSNS79cgLoU1Ac1g
kZMaA9wt35fLhS6oPbVW91BtbRql/0/h8kRzZ2b1s1BN/5Q3P9OAO89SCahYmYebbdfYlOaD1MkI
sLQNoHg2PdSykscET3gge+dZzvQ8OpSrDLV54OQ29MTCqs64Jnd1QkNYuM5zxuiICZQgvqFHkGub
EyMY+kBC3J4yVxKS3JKEkZdtcUzSjAmZzjPrT573vA7jXheLEw43PDrG6OdEwmlKPO055wkpDMg9
JXIsJICUjyhSQUucCqydAXslompr4xdT4n/dZjzOVQ3p32iKe71F6pPJjJC3vtt9Ea56XEn9VOCL
mpNRNs6r5w4g4un34iobA1oxDPI8ZzuvMB7XSn15nEVxud4g0UOfBU26xC4HVzsD3neJl+wJ3Wsz
9zPp8pcs7yLC3GwArK4PSxkfCCZjsp+VJAupM+2I9SWJXTXUQyyGU41RS+d7QDL752ntySAaY+fn
K9cUYOAEJ+ylajo+62wmd6Au1aPTWwcG0elJUN1dgJFDxGyiLhmTQFeQ81rX/NB06DmiAqnl9uhT
xuLT14h5brb1XGQpczWaY1685W7G9e8vTFVviits06+bqzNQ9o/k7bFJGpxHZtdVzEIoJ4Agy/er
QTbm3L25bESJGmDgqI3pFChDIp8vvhqDw54AUvC2BJq6iFkjqAMUu2q+otU1iNJp82ub302yHPaZ
LEBzrEu0KEoJrzX2i6BjN30jKN28iLGGg43vGzJcK9RsVoq5xOqfq9xHyu2KKc5Sk35G0gn79NgN
NHx7slY0z9gnSz178HwYkfXSh2MGOhztBAgBnRbBTHwiMK32qV29JBpFKkKVJTN838GJRdHhiYzL
OrHi0SUAa6TEzU1n4HRCXGAXyUkNEzMMthIpbop+Wc1LNiLCY0h9U65jA18KHg6UTv4TR3BU6AlS
Khra43JkZmRfTKIaFoMkcyHvGxDGGA8+E2rlZ09iVIE4e7cM4zm1QFC0DG8Nc7w0E8YVW6zWFWoi
yZJLGlfdcJzIhwznFdVzUQE+M/zKi3PrPq/zD1qALl4Q69dpP91eum9tGTjMRbKiLfN5cIjzyD2g
m1Zaz+xHWgwQIxGKxvo2i+rO8G6BENUC/7qBhoc048SJcULIYJIzZrxsG5B3q3nRh/sm608Fs6D9
DRFQujP9GATN1HmkKmONbs3y7KnqqjPSzcnE8Hi9wSrSvZudiQczP0skG8xoyScwFE7fpsj6y5At
J70M15YZk+qpsFr0O2EhHHAtxfos4NZbsDP0Tr5BbuJ0tqnTt+qNCD/rYo1IcfCLBpNEYAtPwx1c
8+R61YfolhjLOwmQkCJawjknue0BaVWHwQUaPmQKQ47l3o90uG6jxYmuJxdP27OpAq9Bowxfzd7n
LPgD0VREv66QK5xbIKPlrl/KyEAUyA6i9YJwRzC1t/N6BkI7PXcjlfCyDm9TM7TRojPodMyHzjgj
qf9aqkmL3Wq6Tz5LsrpihSAmNkYSbAkbGAk+tf46PCjsaCqqO8+Up4lxlYY8PSCusmY+FekmT7Uw
qna/dvYhZaDeTVmKz5R329fTt7Zh/gHfAzxWNwyH1gOzPgrv6hdzQtrWSnxr3qVHjFrcbSxU6cRS
2hArORWzf+hSfoS3zZ9W7+TYTeGdZAXzSMVOck23Pq5Fd5cm6m0do94mKDdv3Hf4WhwTc3MvnGQ6
KY04mcV9XesC/JpntmHW5Pmx77qQ1Th5PpkwIrAwoYKCtzO77DgliR65fRMRWsyoyC8Y95XnsXS3
gJr1cUw2KCLaeNGtDl1+rZVn+vG9X2nUPDW8HbiZXyx4I7+h1C8ScU2Fy2w0o1j0hhYgTsPFl20x
jve7ZmLjKmRPJhf1B9an5DD3zXtqENwsyQkPWFdqCuaGLEUbeHKMcpKtYru3ZDDDfHMomkKoV/hZ
5aY/jDM8wIK0ko39+bkE5HMkgI5ZBNK52IYltlvQiKAnXZxdky/felX/oSbyYjIMATci2nELzb86
RjJdbmHfm0IFvE3V9+iuxpU0QyvudG4WK6dmQ+yg7x32YIQz9dd8zvqrqh2LiJo1Unw7bLNix9by
vVoMpna52iFtTcmXILpEo6HsPMzJNssu1hqP7tJd7KqNMyadrrGkJ1zz7MIcxpKsXuZTzh+zzyz7
gQSgZi96YD4uDyLDEt85DtLpoym3+hAqETMMWrNh3OSdlt2cHSM3KUXMm3/dIF+APSlkZM/rTnGC
3fwlbTTb8mFM2jEmkEFFo2ScPjFB3HiVS1SxO602X/pafit3KyJPzBRGSUE7zN7Um+5n5d3b42BF
ttYcXUH667pV7KHze+z569HU0g+UMoQxFUwevcpU8YL9PVQIpnNb/oNpIMOKYHBaEMbAmVjJ03Cv
CJES7CeIszSvWSI9m6fL1lKB4aK4LNjVEUDCHhm64cEzuU3nEbd7sxnxYIFsz53MjNOCEm1TAHbA
QznR0MzLlfXdcpXSftZ7l7bRXiPDcSTedP5v1avy/uZNXzKiT2TH8b6FvH0GuCS3u+/G7YPNR321
fSZuXVbbcaUXfWgxsR8U4RRgC2TgGPYtNQzFHDoZVoMpZTx9AWtGMAdkYrLmaTo9GHvifIqBkInJ
WOO1YWdO32TXmn8iSo0F6KglxBaVqB/an25j57uBfgX0J7lNeexukvyZwEfE+qyjlGBoaDa1cWRl
GWpuvfeb1jxSSAUd0QqxsgCoJbrqYr5z8CWM57TRfs3ZBrCm0p5TaLI1nJQTOyLxqn6tXjWR5SwG
81UtjXBB9sI7NdXAGrxcrl2xnSu/Ia/Rylyuu0086Gv2RSxRQMnmxqvbj2eNg29L+vlEaiCL7NkG
wui886xzN3nqIMaOeRXpAiQLsm0LZ7N5WnRYQIZSQLUaLsWkQ+RfdyWflCQgq/L/6fA/KfP3UzNe
kXnaF4CvhPMWJB4y/vV8i/w+LVF7yyyZeHVE0xAj/kWtdtl6ymVTqR/+gCQE7H+Y11Yd53J8I4rA
ACpIUJxEgjPBz7hoOsVMai0Wc5fOPKE8PpVte5fbgCmK2iS1bZJxQm4ZxhEkPXyw59H026hvSmYZ
BT+W0U+uiUvBSqDNt8eilv8EdwEhVJkIifWhq67OzNSerC5rgqEfL15ukKOqW1/sCQLoTmto1zSs
3uy8OQtJUOMIo2tIn1OXQIdUNSKe1Xoik5ygiWaI6ELxqLpveb0yJZosjZaPE3Uz9Z1ZGC9zm4go
tfwPlG1EXPpLBPtdY8zFHzOQphPbBJvulSwRI4iYfD+Df97xo6EfsHuzB9Iqdzt4o3lfE7uxM4ax
YJCPMsaqGRD7ZsopbP6mkxEhznOJS+xc8mCcD4OnDvCPOwZuNq47GrVdDys9qJ38qOeCTWnXfrru
CzFBFA8a8VM+MPss8x/dCjp7YZckym3Aef3k6ha4ahFKr4EqebhSqnatkM8Nit0epIUh/CcEJ0FT
++5dP/6ZzS1QgxXuJwkZDOS8a91SGlA7XN28vtNhBEW+ZEVRcbLQMER+YV2Utr3z5W2BucwfYsuf
VGnTVTIy3K2tue6gqc0ZI5l63k760D0RotxcavZ56iY5c7vyTZn1iTvFP61TEZdm80G7+1LkQCVX
KxPwi4sr0tsn3Umnx6plLSvkfsb7Cb2lX2/2bcIrCs+N2IONu7Sim5cErCfT4BHvR9NRyfdp0/+K
pbrrO0FzJjIcUyWTbrOJWg2kbb/w++RTk1/U4BJw5N7z27eb4AWAgOGm+im/HdDsCC/so0ghs1ay
BDL17syYnj0rv2Rsf+yeyrHTEM6CtXpVqdgJFnXniQK92eq7KYcNTD7as0nafTI/FmpZCYPLMay2
2+tUsiKauvWx59pSoKHMvq4CEjDJYisukt3tTrqjxg+aL6tER4zOlFlxHzkOP9AcZmbiVfs5t+I9
cQomVa73q9YkmoQYT5aYVTQwkJtkN5/WXH+bzfn2r9sPqN9SMkuTczpSTyRu8lLfUk2nBDJvRbhJ
RvB0Zf77/6/Hu9/uCg4m7mX/YZRIK7a28l/YImFOdwQ6HgXPnyCXFpx0l+Z2PLiPazfE2uTxBBdM
C7y5+N7MjaZEamddM7cYNCrrR6vV92XpfrIpY8HkJIcumbZd8ZLiY4yyRLAraUgkE06EIoNeGXNt
Wv3oSwETUHM/9OpE0Qs/Bfs8Dk/eKoOuGS0CySneBptkQqA2iE+udjfo3elfUvnD2SQowey8x1Vn
jGd253nm5am7iaxOvtxl6ei/2tepRiZT63BGEtuWe9WK15IVJYv5qa2v5pB+Jh5BrIkoTtlmHyW5
yNnQMROpvo2pO9eO/BMkxJ3VnIUSP/WpqqqWwBvvmznmNrRku1gfIL/9uK9n8ghU/sTsqGekwAvS
WvmvrAab3MfqNhJA5GNJjBoevlKGXcHI/E23ZyaIo8OgpyBFeStPRb6oWDrVn+laal+nDZJbciPN
235xM35aj9W9bVsPfMZkodXPczLdW6SVFwNOGkCtNjWmu3dauGBL/kqO4ZWs0b+sYALn6dUfC62H
2l7Z90GS5XqmUAYExVZfPmuF2MLVdqK6Mf8W4O7zTsJUii0fMp/RTEfZ6o9VNZ1Tz1Fc9uoFBd0r
rm881sqmee0YtSxOwOD1u666JjKFfGGyuRtnAG+JWEIhmLX69OxotD7y+mXhNWXp9sGJ9jWhKeK+
AR6oNRPUHXE3tryveZr9M4wv3aDd7zm3AVMjI9AltfSkge81jdMtVGYVGIQhCXbXfFq7cO4J0Czn
5UOT07Wy+z0oLCKebzK/Vo9mcj2DPknfC29rQo/OhPHHCi9GoLbqcGkBNgNl3i1R7ZWI7iWRn53d
8c7qbGiLR68en107jx3zu2ODcV5GCAkeAhzfr3b9PHxYM6V868CrbgoSGaeJkRKLcCpYx3XRHDIw
ZoVN97CVh1KR+NcbfNa3vLhGN1J+NaKfyiLYiu0zdzO4QNb0sFHJVlo2haijwbhC3bWFccwacVhW
enDYigDfKKdOdnfGuwAFtMOQXk6kNlrFDMgqbWbe3OS59hOWUdbHNGll3DxPOqScFjEa1RkMEaQi
86rvGzPt4GH1T6ZgPV1UxNmaGLmDOiM6VmNrPQ9+Em85fk2dVq/UMtbSbskKDyvvAsYBrx0pzDcl
GtkgCGd07WpPSWzZRUb3JSySwbBXzJSIaOIvtfAm1rnbk9NVPBx8mzRWb5OFnqjy64nsrcpjqc7O
ZRsSjssMxVwqEQQJ0oEziCToXqJM+gERqOBkc83Z4YDgEJEwmPptYnqIoWdH1DHKgu6TCcKea9WM
2MzzNpWkfGxb/Z0k8PVuMp7GfwMZBRMY2eXLWsGw7AfTDoosQ9XR5Ac8hdveLcSzhMPEhJYM0+W7
1QWypb78GhYEENlCKY7an93JpD23G+pqfxxPXlN9N4ui4HDqV7sbXySHSdQVJr+LsP4qS4ebCWDJ
HfIv0xjCHCTK3qjJPaZY3VvWyvfap4/TVL2p1inCJe0WyM6g/QZvvOSYxdaUOFsDgVemvFA5gLQt
h1bE2dTRsvsfSM1ga5jwtyMqWf+BkO889JNVnMUk+ECnIWzb/IUguViU6sr0h2d+KiITlAMZ4RaT
PHuMGGLUMcGKR4tbDlPCdN8Vwx0X+xkzFAMayE/9RnQzV4YijrH7Wy0fHqSor4QiN3t7MIe464ji
yJaBI6ekJHb8ry5jbQeKr0REtryq2c9DaJSabdp7tNm8ExVMUtn7iOM5JkQCeVine47zTHEa6NT1
WZUCHyfdciW+LxjgaqUM7niD3yv70DqIJNZxsCmyZNxLstyR4xXr9GwN3DzbWrIxHl5Nc41AjaMj
ZEaAi5HR8U1QaAa3/7HhUjth+9NJckQkvvGj45/tph51oIPGpuBKQEHpPtu3HG3TKU4pWn9vSM6d
49uHfuHpqS8u5Tj3Xfcw4TWHSMVtifzmOa+MO+7KUA6ob11m2Bk9VV0XV3PzPrLZeNfQhVAKktzr
tv+Jhb5yYOnY9Ru1uetc8lnlBDkqqtUrCpgmgNdwVmO5nIzlxAsL6bTg69Q0zGnZxMluJM6XSFA9
W0dhW3cp3XGePAoXGt/sMvBsNY2hhvsGUZsdQZ89VjeO9CpSas0XcKJ35ESecSuEbeHfjav5ZBUJ
+o0ugcF2u7dG95JVJRQJ4JYL+/GqB6EwWtyNQi/RgeRJIDqJTEX9VsgJdwk26aCVnCUECIHKbzMa
bd8dIsLbAsdM/3Ai4nszhz6qvPYVPFu1g1UBw6UBPp0z+RZ8KlxmLa+5kwV1Uu6ZC5mRqLIf5OUO
tXzXxaQGourVvF9bw69kkvWz5Px0Xur8KMSfWwJEbOUodt95OZjHbtr7qaMIxP6RFMqeaij3dafG
vR11jXcLrrS1qC1qgK89Uz7kxjpW6J1fbPNuZEY6+Yz2dVmeB63nv5AvfWQjVjMI4DeyqurZSm2m
TKS4JnpthavUiY4nDFYf1BwtPA9lx/o9u+va23WaxDKZ2TDr/Z21ZTfF5/I1meu931gHkGtxlYxX
MaW/kFoc9uU6xI6U1UDO3Mgu1NfkTl9WzxLHrV8rypPbRzKHZUVi1ma9rH2DjMktb3kJNbK61H1Q
PXDMSmP541gjh6N+tQo6cJlM8CmMKTYL/7dbZZx2gqISbV/TMDXqLYfFVr2ze/sja/E1d22yX4lf
r1JokpIcQX3qQ4Gkm+I6Wvz2y87KB9ekNa1W/6eYefz1ul8igbYdQfUteW+9T8X2irZ23WWyflmR
dHajFtouUVDsy0yITTxrktF6W4WWtexHmzz4nrGqq3Uh5fLHRDHOEHLmOzV2iFCceLTJMZaMzmN7
KnFdyT2G7YvhqGuzeAaLvPRDhyvTauav0bP5MwpWlDoBUyFL4LaZn81x4bKAyW6hcRim6avTuW5a
AyyzBcLEvzCKCQalmJBPNnHS4i2x2sinLSJ6HOx4RnBB2kDelJPZ3zjWu7ViaLgxzpH2agX6qrZD
4fA3u8g6+5RMw4LByDAML2vJ8NPGtnCr1gdPhZpobKZY6Jns1H61EvIAibLoavtHFOyaxzFjhrk+
OJJr2x4xDFTFwK1YkmFoLemjViANQoNzTwWmcXm1b93oMFEel3eVmT9mNbx3JSYIobXzLvN92rhe
rpzf5gQ+gFGjyK9pmTUsqba7PksKeteVW3Dr/6mqw5VBEhQCDgoSwASxq1cXu3YOo0AOXLBsviS3
rRumw9apjix8OC+4v46ryN4lW9Vdp8Z4QcPWmYjyrcb5JX5YY7rIf9JKxgmZMu4Kf8K8MSwANi+Z
dHOUdcPjvBkC6o3LqcTkbu1MTJR2ex2W/r8c/2ag4iwn1FagLwxE6nL2woPELx7bq8cAj+uVcDPr
A9oVOcklyWmjbEPqQT4JYl6lpy/xALs6u1Get+59UkKGNZqr7DZ/KyePPGZkH1PCfmJ94/smGD0R
Tji5GbbNVP5YBbB10wGhtiIVjz1DEhs+ni3gjdRRxQnt+d2So8lNLBpOIDFm4nmxvetQ1O2xZdK0
DfpZ99eDNNExD9N6YcMteeDUs2mIm0zWoGbe6oexKQlnZqqEEqWPDFUZ0ZJa/D4bP5yT0SjH5bDw
PQTaxsdqOfDBS95tkXpAcvpuitZ1csPM3uJMvnuZuewJm+EtNxLKRvR2eim/hPTdsKF45ZdFpWJM
eURaOfMZdIWNi9cg8adXrf5XeJ2IdVd/rxvwok3r7wiyIUpo7Y5QLzXGvdrd1JvPSk9e6+3/ppxu
oaac/q2j9dZ0TD19pf7h5Ayky/dDWx04BABRlOqkcdvjYV27AwN5PrASKZlkJLLbuvbfmCKdEMW5
FJvF8oChj7HaBjtnEmr13DkmOrLUNvXb0Jiz9VRt1X/OVL3WtfioMn0+qdfmRZtwaEDEhQR4G9sA
R0Zap5KA3hhQ0I1cn6cT8nDI/cE0L0+iUe2lWD6rcd3ClM0dCG/jcxBqC2ntygAS+3+TZG5OqCkH
mE1As50UOFA2Ba1TiVjN4n7L+I67wfqz9J4FLyrd2Fxy+uD6DkU5oO16ASXQbM8oNytctCFDtdsG
nbRjNzEXFkux6zC47HL736ZR0aZrKaiEYILXIixLZwzbMYn7afxXs+c5lFigEZK8DyYVLRiJ09Rz
UBpYrAPYtCeTJc4TJfAP5ooUqDIGayQdILJ6EtjmKmMyuFN40KLad85b7X9qZflT8oGMi1YfU8Pk
H8yZGc4j/sN1MA9ryp2j9HSM19F/Zedw0ufnYp7JRKxoJzT50QyWtiM/RQV1DtDfmB8GsZHo1yBy
7pkbxQ0+ZGE7MspJPQ6cvvkbV3cNi5bMA4WNKpc1q53J5Wypj/rmM8me1SvJEcxIc94dhx1fR5OZ
a19Q7XN9AyfmqnWvVUOoEYaIYHE7qsG2aHP1D7ecPuh90ed0SR1oCA0OWwYFa2YQWOvdMak2fDYI
4UOq+q+skJ/OVpLvWyENN4rqfdRbJ3RqsudTyFPUMlwGs9kdtWV8F4lEPScd/l1jDy6Ayt/JZCjN
x9wqbx+Y9UYW9n+0jQhf+9aL+cgvGiOvs25a/+jkYsdHDzewlJqtC3nDap8PhCKOdpQP68XJtn+z
g2vDt+v3SjKCxX30Co9nCbYRwJxbW8zmDPBYxfMwgS6XyN5gJFETAxKyh5QZCoi5aOQfDR1dpkHV
ypkjQ3xIdqOWSeNL/s5r0owfW5ZdXJsURmx8e5RUH4nRfNoJgZXarAUtOkQTL2SwYSonxrKfw1zL
osz8FqJeD9kmvubRfpqXpbwpQPn5BrUlfPRwW9ZDkulPOfHex3ZZmOMNl5m94A6Liw4WLgv1tr/X
m1ULjI79kL3xhqWNS6g5peip1ZcXQyIjNRLjDRp40A/8+YuDbYoNxAvT033bs7bWpi4hBsA+Zm29
z9exBvSP9MZMlTq5ZvPqlP0B5lIVLRWp4PI8mYKwELfb83Ks4SYdNqVmeVJGF/UzuwzHCEXOwKBA
0YkD4Wi3229V3d4qnCCEKFCnJuNwGMT8VaUv4Ap+LK/HODMNRYCj9GQReRNkiIcuo14nt3sgxSvU
32neXYbmNWZT1cSLWn+xSA8IcjmjxrMy7ateaBVWGCZFRgbaoTDoluGf5FFn8qmzQ3JCXzZ/E57e
F7nBZdw6pgKuBVXZyF2kqfO271zevnGlKl7U1zL2IASIkg9G0MI3w/oatLbBjefxiAK3fCV04+rD
uKeEnZPRO1pA3M41e62SCO2zOeL3TLoSYqC+6yy/OhhL0wdWN2wXcn9CEMRWhKH11/Vm77CV2XVK
2dmrxrejkTExQLaFVZImWV3iJsN5tM10xt7PbCozckr96rE72WVQXgN7YUDQkVZM6yicvZ2CV07G
GiAn4Ot4qQGtdu5VzzISIwud4i2b9DPKsQMhKWGx+vVx1ew/I6FkqizO59ykkybuByFRFjElVewm
0HWXdWoFfldBusExlLUaDVaqgs1t2n0iTI1iw9qNaOgeKtP+tPPbbK++G1p0y25rfSCi/JeymWbb
xKk91difWKfue9BezJlRlCnXiNsUQQZzI23c1IFUrRhilH3Bo/nU3YpDVBxfc9MCkcOmzTq5PrdP
49inx/r2uNilflcOXHilQVFIMk8dVTpBj8CzwhkcDib0+ppYXDf5xhQpt4KbX7dZ38tU64NxqtjJ
rvlHU5lyvy0LGq9Ov7b6pHZ+6vKt+Y9UEPhoQVyNivvYXQq8HTVew6Y/YIYicL6URypxOoR++ZZW
EbgFUnTmj6ekt19wPFmRVdWPqTt/DDW7LEZppGhZA/dsrUIl/bjSkAD1uknV1vcMU15a+w6S29uo
EUMtvBRcBmteU95VK0Zm9N/0Khpr6gUKyI7z4yMTAj4Ua0iJ/D/UvXgr889+xuSzLDzjyD+S+3JQ
r1nrP06lY4ejWeM3u3aud+3L/6YWF4mNomHo6/tWZHe4eKFZeLoedlPpnxAOcHQUx3rgA88r90eg
8meksLLEnDMVNK3FpBdIOKXZxMDMo1Zy4nzZD8I6oIGCRolPXqb03dnm/9cbjAVxtecMZQityLJn
yQsRykLUDIbSQz83VojkknRcJvv2puPEyN2ndVg/CBlNA1ANVTALGc1Dd0VWjpE596n8N6JzcpGc
EeDrUS9NnWU5r7/uYkNtkShX2X/JqHG/8Dphy+arQyBbhKur7ikV/6SZVcd8eB8FPs7FZNJCT3/b
xH7WZDfHGdTkYhh/JvS0pTZTIbuf1bL8+G0L4KI2Dqtsf/ScOTRyJpsSpPpbfANa1k2j1MgS6CRk
ATHtxZZEg1WAwGD22/NaMhWcHvqDnmn1Lu/G17Sr4Z7SZ5nTvUZrZy/uvUj740yPeBOuP3J5PdaJ
g2c6izMSIEgnCipaY6emK+7gfNgi3UsJn2TYPuHR8XDwx9GMvMx2fle14NQncPmOODb/Y+w8liNX
0iz9KmN3jxo4HNKsby1Ca0EGReYGRmYyoTUc6un7Q1Z1W92asenZ0JJGZpCMCMB/cc53SvayPslA
i0JmvxJSRZB2gx5vvPoo5PCjE8m+QXvFpLn9GtKYmkgyd5rSH1hDsnVCA7nMM5b4xOIcYkvZgP+8
bq0Uz+1w1pCv86M9e+lFnES013nmMvDUMn+VO880HjYrTrBI9oQfzAtusSWsJcIM5kKzOYBbdjRY
O6tiAwWP/+pX+S0dLPJZmp+4bH3+3LjHCaKrd6AHCGF0Tj/u/Yjz+CbdqU59Ez5rOjUz+T4I7Ppo
FShcIZLBVQdxfjQVowPtkxiudy1jfBBFw6PyYJXo1vfIdJ5yNPIsFNHXZ+NXpmihrfRo+4fMoifq
gNwzQmYa4UJw18NvJnvFhaFqPEYmzr9QHoM4WNPzfrM9+6ZsG+qOtx/t4Oc00h4zibXyrF76SXy0
PWdZD8mTLMJ2bVQ2zTchiHZ/s+3q4OPvWcxvHSZmxHJ5SNck72PmpqtBa531gBNk0ahhbhb9Crn0
+NOsDKDzIerbMDq2QVmvWBoHS3v4ZMK9qFTyiqIsYc1A+GSYs++YEBlb4b4OENaO0RVvKxtvxn6B
D8gvUxw7aGxHhOimu9Uz56lFmbuRBrzaalaAIAA1gkks+rFfGF32s/dTnAlZzvqZJEV0BRtcH6J/
59wggrVlzo9PITR7IgZQzDNW/4V/+5fQtqXUkcLas4TOOvsIIBfjkH/HZ3QfiBjniDM3ffGofNuG
IDLvpWo8K5VGIFbAhn7haUiFjKL5KuperBC37HTKxJUBbgXOeJOv6nh8qshqyTpQwhMiLk88y6B8
ST86uwyWRcEE1Gq4jXW1heeYkVQ6OhcR9Np6lP59HPP3avKvvIu6Fe1rti5pQgnfyJfkuCDGDypc
Bvkctsg+t5/afaKjM2CySVxbhDRimKUfoSj2tu58JQNSR2KN2Bb0aFKUu5nBFZhqK5pnReaLFX5E
7YSfyR07cvLuvVeHK6qRC0F434bK/vKiBEBAQY7l5BC0buj32p4w85bkl9nmpg55OiasOEElmCb1
at03qMInY+E2XOnmHU3A3S94CsmmX44ht1FRFXu3HS4DJkVeKi8/0wJ2rD4czcECPCh20vSfptP/
9K2KhkLVLn/2WasJfGv8ZEPcM/a/8qZbITsajWFQ7L1HUVEfB9ToccMCsq3pE/WP1k6+QpeF12Bu
dAE1ZvoYcVgp48y9nvB6mAR0rlaIL7nmJOI96FVc4ansPUCcLqo1ewQr8INgEogzVfiKuZX5JBv4
+Uc7tvFa5s6ptxpi7bkbkMbq3XqQtEiv9k5ISxB68MJE4x052UJMV+GndLEfwHMKJMIf7gjHJsnK
jZWyzTX6dm3V+a5tdJKOJVa3/MUBH4N8vcHzwhCcFSFT7AaNKBkonzE9Jy6TF0cHBltbxiuY6V1i
tO0qbYF084JMOC83dctfSXu3w1dMjCm2HXJxz2hsqn8gqBprVyvW/6abwD2rXspOVKsCDwt15fAG
Rpvnwp0EEoNlVlErdH17d5syXJszMSSbZ0xGTvvitpG+6m3kF4mJzy/A4Z55awRFLA1N+17IwVoV
YUmyjmgDChrvPWPgtiAUJMBTsWV9H23RpoLrwGeKMMpYuggvRxrxTEM5b+SYenJIEHZxNsroV1KM
X8j2L5mJySdIlyjGm0vbqae0ia9ublNo4ZrzuJ4X0hDZwsTPjVxpvtwRLvfRpnRS2lLZVmv+PEwn
FoI0WbCzH8/V6B1cPSu3DHTAEC18d1r7RfA1+uyFnWB4NSPiWmr8ixmqgX6Mt9yObikxurnbXVDV
r9A+XolCf0ssh+ykLCUdx2EdJ/n9Gwpa2pdoq0vIMl2yk1qJ9LwprHXjYBWpkhyRsPXBVqcF12ew
fOvTek2WLPTuuF1VY+HtOoOiBQAxPjDhw4KOcMjYFqi8jDx3j5022JV8UeYS0LRhxeuw+tnZ04fL
zrrO4y8hDSJrO3acrQXX0q24NsBhUuzVeDlGJ1zWfRuuoYZ4Di+GQK67onsneGVOWSkt80u0CRLg
2H63R4y0KO/qLcE17aVA606ycsdx68ZkxtJQaeCtZJCzI06RBY3NRCCvSi4VFliyZOpTw60rEFp2
LkoDEZfthoe+NrunMMWKq7FqoBv0SJnRmy3skH1ZwS7wyspbjQ0gHktpr1OfMdqssrc266YXibCH
W0YWScrg0ugJBtOGjdG0b1EcH7Qo89+9owvfYZso3zyMBzddJc+1lPVHGru3SGXx0f/soF3gWMYa
ilxG7HuLdbOpXQdof2WmISbK/XSNsWeDSis4qcpbtiAMDmZjCeQhoVjnVnwpVJbCUGAlF+K1BUfz
FipQgzzxkjJdu0qLSbco8msgYZ66qgtnWFW2ZaQ0JTVbr4gTKJ3QSISDjpLVluDfA9ThQpR73Omf
aPY9fifrhV4dogyr5qQilKuSytzH1l0IqzwFmMNWigQCKJ1ufLTs9NFatOgDuv2sSK7wwPhkGJ7q
PO8fINfsJfw/h9VTglQ/spujE9pnnc7nhPBqWViBdk49ah5Gp/JYV+1qKNWnBKY4kL+3czMm+nWX
6ZfaoABF8MShGGDMx8OQLJEZT2dDp6XQpvFF9fcZYZPEJM7DoH9mRIBFufdOWZXxbje1LQ7TaFWD
XlwRRjVsQzbQg2FMBH5n7akQ5o+gz8ydJhOyrQvfPBUogBaZa95kDTXlLbSD5s4yJVxXRtqtSZmA
8UKE3HOIZD5PLEwJkZc/DbTFVQrawhK2R2oku1SnGngKmiY8koXGnbR/RHQx13RyzAsmhoOmvMfE
ZXicGLWlwt+lbLJB2qOJVj46Y9yV6lbjL8YaxuIKY9JHHA9X0+oGSO59tuozJD4zXRn6kL9yGgYm
yL9ZtpjyYqeyogxhtoUG6IKkwmcC5f9w1XcS4km689pDQR+5KIjj2usuzELUk8E6KVL27nbTX3Lb
ekR17p8yETVLJwi/1THrIahj9GwTHMLRcXnMxmSo1iDZbGpr21gMJkIyL9hCju/gSW5epNKj1xKB
5jPI0S497uAiEf1W+EgvzTT+0WXTXWXVdIoL7vNtlNlLwtPWEVLqegDzFLq8JQ3NGfcB8dUnFrfQ
wX5BLKwOds5sV1EpbkUxZCjxh/e68OOrhV9tM1h5AxehSN21dPN2h3sWzbPhVE/0rcxdTbC/jZ5/
wifpuT177mUzaTrBxliWc0hOsZnLJUShZpt5ak4z8DD3Ge9wo159AxVIp5unntfiRlY344pQ5Kux
mN0PLndYPwrMdVCduOz1nuYuGQft5uUYsvSmPnZJeKEK8y+pf4rACZyAMibHiGKb19feYYFdCT38
7vfpc6AwFJGxAOHCggGYdfKXntKJRLp6lXrdHUPx3o4ig6nVq7dEgldIdB9rLxN5x6cn0Y323Mpq
neM3XqJwa/e2F9OfFeUhLyx17lpzuFt5SD0D2iscKMdrjy4T5yy7+rKH0GCyosx1syPh0dlxHBpn
kjObJyzoe7RTB4MZp5xE8V0Px6XzzXF/4D0yr7oGlQC0mdh1fZxcGTDGvVusraj22HoPXKm5RaRk
Wu08ma4xNWZPvkWcb4/oBoZEtcwYbb56Wglzs9GmlVMk49bqJ+fq6rwhYcAIgDPTsOrq5qszxRsL
d3dvpXWxEi5T9siahfExQq8JRXaJxMUdy+CK3Oxn6+dia9jJuWyn4OqMP2uDKDmNULNchZLulzlD
WChxrDVyfjJK4MWUzZ6uorgzHPw5ZjJ9GrSALs0bO4xFPeJmY6MlAX6pNn6UHpSWymsQhGtgAzg7
OXEOefKVTUm8o/CLsQNq+SWZjsHsaHWtFiEM9e8il0F/8eLymGjdK+usbhe55laPM+9gzB5GD4k4
HVu8lOmE5AA6cEtRV/GW2/5K2mGR15IJYPyzbPr+aOsRJXHrOtvCZ7QXSq2/ZlX4S7fJRe8tqT8g
POA/mQi8Q4K5mzGQewvS0YLRJfWiXbNilNm4Fxr8rlGfxCWgW+qsFIMg+9KV7SOXNRHALBOG+qsu
NuXVLldq7MKn0cmf8McgHEXNTEmebAnwobz+x1CTYd8sSBVNgE239hfCYOfNcOqC+TDbuC7AaOAC
PQEt2ks0r1Int6rRwXGWta2pn1r32jigXCBNQc6N7q3Tedff7xUBJXz/28lpKQsllvZiNPwDpMYH
J9IGYoq7zG1Nblh/fxqSe5VohdobkdMfdImOMgx7JvMFytIxRB4rOYW8IN0j+k6pQqd5dzWMB3KA
NgFaJ3Q+kmx5tGP6LEAB6/ysEFV3nXwKRsf4QWlUGmV3MEtgjjosMRBxvLcn05s+QBzP4OBAsdvP
vhoPS37dARiya1Hf0zF+raY59lWHU8ZmfmmX6lssh7dY+TghC+e5d0PrQEAqk5L+B0rET3BQ+law
Y1mgcE/WcSqa/dTHu0lk1gG/sti2vfw2xDWWPqcg4o3Lyi/1515h8hOVVZwcl9Gr6I05bDx4MwZg
o7JggGRkrK0yrFIO6BCsXn2zpNpsFm3CGGXK7Hgbh5oLZ6V8hF2JIrXwW8ZRWY1+bPSOvz9gSl33
Bch/wwvkS60Y6CVpF50yvziUqYFnUEOHkU1+ve4G4mp0vSn5KaW9TzT2cX5sojVtDaSNrTccSDM1
UKfsfDtifTfzUHQPL2sBmQUNMRNaQmeyBZPiFzuN0WQO0U01rQD2qjEOEfn7kPbu1nR/tjZHC+oV
sHmGd/P62sJUQN5VxRx0zFsbHBJmmYr/t0vy6LlNtRJEdPJtrJV2q0punmT9nlSXP9v+NAtzBxPe
ZtSyNbtFoNOCcEqORpv/cN1B3+ciAKHC3LVrul3jAR+IO5h4MmAin9cs9IjA2npMly9jY1So8tzh
aLessMwuODYh2uuqFemhM6pf3LNV2iUvpirCTT7Qn7SmdxgC8WV6KO1ZMVlL3yvbtdkOjFuLy+C7
3S1BH4oze1t5MZvpEc8ujEJELcj9A8JxdmFlfffbIGNYrevnEPk1eVQbkeJ7dS0EJwi2w5SkGSxa
3gjZr1azdig/Io5yecGvie6thiH83grnTXNYwkD1xqMYUNS3gVtds657A9hHh2BtyGHrPh0PHQ6a
lvSRYfWk8RXBwdaLU6xoJoIms+9me2C7jMGujk+Z6n7Yff+Rp5CZmST3N9TeQ9d2j556dqzqgRxI
QzxUmdsEl1nypPruGDfo5iGi9kBmlHyk3aFiTI1WoUFmJfrp6rucudj2xdoyIxCFojZWjk+QAQZJ
dPmDbl9zvFXLAbdJ3CWSsa+hoUu13SMN6acANdIXytvnQ0VPrrQ5TEoLP0htp1uDAQlN1zk3yLJA
7HwPM/81b9t6ayq326cWq0Dh2Gj/XdIqUsmdx/bgsw7OdkAHipaqyvDwJYtW3vVxIk/EYtDt1ra9
bcZ83Y6tteoYWF76RN6yPjKfSVxhHdtPpyJoKAunfVY5zsqbxHBrLbfYGIARETgg4XKS75Ja4TIB
K6eqs9SrBbwfFwVcooZDeIHg6drrSHeLcb6Pd11/cPGDUUsFB0+EG+Awt74PEZTE44WFMFOhGmeL
5tv1ieXaobY1e0XZWx3cCpqoYWXZMtFpb6ORQhXPSHVScVRspeDHmqVg6tpU6QmsR7AA7JRtoScg
ohlkeQOWVt2GBHetExjPQiHrMGOcDyryoyP0O07PcZSoERL9iKZRAdcUt64rsoPM70k+FseA1FBW
qGpe4Ldb3czIH55Ipk/6hxOScdcm6LCc1P5uFTGer7g5wJVejQzb9zYeiCmLsyOtMG8XPX3THRgB
VpLsyJHJkcOzFJiLB3vKD7Ty+h7Ur9yYKvvIhJWebEuKvdaLbdez4QS5xALSHsgjK/Gf4ewcCDlH
ISO9k1Lw5azWv0QeFx4iD+L28MedaajcFfH0inWDmFalJIyQRgqnYEVz0TofSkbPjIbUZgrbZc36
6Yyl9W6ZevGgrMRNK05IYxBRlDmiq1yVu6EtX3JFwJw9etzxhB8ew6L8GWGKh8YDQaMbMFQk0rkz
MAgOma1/Y4vAJFUPT/GYVg+yXQMHWXwx6v0u1bJD1sFjHoLyMvri4jat/WNMTilKViOZWCgHZzNr
m2M3tTeM2dAheuONWeAuZ9CV4PFk/g9Bvbat/eD0V5LHjkUV76fRq7YBFe8S76FDB3GUbEN5oyjj
oItuFxtC3TOK1NYRz03aWQcxJnupaGJELzG8h8EpS4ig9juqjGzImjsB2it87AqZho95r/RgImje
WnGPACvljeffH6SRaCuavnZnJjs7A9g22NCeIMeHBysLuFYzxi5x2D9svwZz0eyLGKa0XovxbAd6
jHs5qugFWR1UFbIoX44nrONbI0Gu5trBeEml3u0FT7CJbhHfksWlbBTR+fcHv663fmr3ewqR7BTn
E0qoGEs8HksCfmJnn2X47bMxG5euCgZG7+kNe4N/VLF60e1GnvyoO4+Awncmo9odkQm/dLNxtulA
JstEhPOq1ePqlcEtB6FzVEHpfVeqGhcB/yNysqPfzsJiNrCbGZ8O8h5MfEkUxVBRWfbzsBlAwRoN
KJN50xWnxiJ7cUzLg1FmNaNh+Kgm9nA8WQARNYpNPNL9MmJvGNbjyUdq0fVBsULnLOHkFATM5jB0
/MB7mLBWnxNNrHGDvyMbAEGK8+pQu2BOnAUpS/pFaEx3etc1FuNEeJSPIJSbD327PZviO/PQpX7y
JAYZgJLsGgZegA9MIIajxbdTkQdMmiVpE5UWb/A2hKshMR92YT9GfNnLcDSDQzQ3/3pfHL1aRIAJ
dLHJTLzTRlYGK3eoj57dF6RmRz+j8BBnpJUucsg+TgrdLnIafU/ZWq1mJaiVT+vJMh+T14/P7kif
zC7ZvjkN5nu/VnsfpfJWucP43ujJg0gOcbeNI5ae5uBXsEeZ/lW7xOYGFZZDtzRr1GOcTQMSNIGd
2fbCA8PhAKsVNGkP38O7LtC2DJyb6GGI22I4cWszXEir0o0uWTWEz02vehBwoH4bOaI89pDpMi39
Sccvdp6OpaexVL4yqviF4T+KuyxVryVqozMPsTOs4hcOt2QD0G0WHBTDJc2vDJirFREIXEhxN9Ur
ZetIcO3ZBWKlzUL2MAaQIx1IOscUac6eAMzjGzKzQ3B+/lufzomvVUiaTIaT1Gj4oDvO8EajywMW
67Az260RD9nDZKXUh7y1Cp0nN1Fse9LSQcEZxLB4lIDVOodcFDixArctztQAiNm3ddGiyQC4gsC9
m753o4llrXtMgkTNkPneqR1nRM6IliVG3Oyzx16T20Zm6NgSWx1awVLBnDz4aUCswAAbASvtYfIx
HiI5J8LEr/HSevcxlOJbWW6azq6/e1Nf42DQCS6RRfO9BrTl4rh3BHSaGGjbMozBFgVyGPC1Cus7
JnYwiJ171ycoTMYERmlQEWMqqzBI8rJDxGCl/Y7/rErq6hsgXLW3HLgpA1l/kpaDo9aZaAYqpOUu
awkluPxabaAqK/0vg5wNhyAMJgKDvU9DIF96mt7GPCuv5MTo9yAwN4xRNp7ll4+gb+m6Z91Zhe42
rpz4ScMykRt+DJOLbW37QPBnfAOxfmTl7jxEpr2aSn/zDK25IWGCnoLnJ28MZ98WKEuF78XHsgHe
GVgEzFpDdZ5Sqb3MIrhla7pf9ejoZ8/r1CrOLcJAhABO2KvnDI8J9Sin3hhrlygKuUk08WnoY5ym
iMEvrs6xKNwaNd+EnczELT/9sAxDLAXMpG99jd864hyKkgLOEkGs6xrcwBKjBUqL2B9fDQgjqKIa
TYTX3x+80Xv1BZpgNrD6ytAJ8ONw3WkoWqlkSBnXdTZbSBcOCQuEqw/am0Rcf9/3xOTgbopRPKCG
0FgDr8su6ffkX+xdNlBPXBVMSGieWBexcC88BISs8LethHeoKa6Pjk5wb4/QZ4zuC4VS81yGcPrY
Nx0CMzJWZl9W38Dss7NzHbB0rUGFiM+p6pV7aKJJA0T9pRwr/YzCiFCDGXXkKNnvbDKGNmUR495s
tGodaeVPxhzNoU/cco12r7sFYIrWFqatLToQLP+JUbzw9ofHaz1GmWnrweZiHJQauM7DZC/SwrwL
HESL2DC9LYIj42wAW+rMwjvq7kGaozyzZy1PkzHuvMhCluVyhgaaPIey/bAIH3qwP8PdUo2nccq9
lRyFt6etxFY72J9j7MiNHvRPTs/TZtgVw8IMY63TqU97HujUOQAINyaHxRrBxjmwQJZtlQ23xjlL
I6uOHSpp1KxUDiFTNuQ+LxTSPzKcNNs6o0qEuCDYxF6jygTkBjpoZdT61awYS1M0sKUlRaf9aL8i
q0dQTrN3d9Swt1lOnzvARAu9uRWhAUtJs9FeCHhXTRPdIUmMO6PM0QLhBqZRvYgxgArWVHQjFvGl
AtBUEXpflpnbTx03YQRjbB+R9Cz02gfdRNm5mfS2u0RG0x9FF97yIv6ZBnDXR9OlQqFjxiI4Ihyo
9XWMHHRlyWifFSWT+7jhEEYVICuTDergbtFL9qhJU2JipyzYFJHaEVWLAk/GZMT/5vDj56pOLWwi
9nBYOdEsHEqXeOHRpwHEL/mUq/jF0gfv4SEPZTRfm5TLjWKbb+gIKATiNciX6EMGJmsrDGOzPg0b
t1OHxg0lzI67a7hq+IxBePkL7Et8bJGjLGxlhA9mSQJvPfhEXSQX17F8+q4w2+B3Xyv2cL9rHNcA
IECmK2s3fZJHra5QP83/At77pvom3m0mhzt6L4BbaxrnlZ6CxFBYIg86ZTtFg8+WCO9iF6FnMSzW
EokP6taDXSfq4oyjpDl40uDl1PdQE7InQxbkRpjt1QARisEOX+sko53Sq0v5qyvjz3aAl+yYIQIj
UR+1bsRazq9yyO1uw/R2F5Ra8251SOm0SUL9t7ibloHKDyrL10ahulvYRxoe/xjzOGqcSMLA1KbD
ZMCg8cLCWYpy8g+Fzzy3McHRkD85HQLlYHKdmPq2bszMsmYaHGOnM6gRPvIaqUk7FB+sEPITCpVq
ozEYPUVcNsdY162N0dXlExb0vZtVny14lh9Vdk645T903b6DXI2ug/C/+yhB9yQLvWlF2eJcapt9
DLp/1XVwEaK6dphJwEWwar25KOFVd8eQP1Gwi4fuN3vSL4qNzCt7HRWt++i+xsmyd06YRguh5S9F
rqYXZAc4x4r2PGlJsbGbKfgfEkDE/xnG4Vg0WjYhRJJsPu/fwjh48jRdd918ZxnYAytzZsGVDO+T
2qhWVTu+uVMAPdoMnnDqUzVOzXtMPbxUc5HqYQQ40TSzBS9TB2gYZkCF6qYTcFW4t/8O7/jff0my
bv7+H3z+oyhpK4Kw/bdP/75bP63/Y/4f//0df/3+v2+/issHk8H/5zednzePf/+GvzwoP/afv9bq
o/34yyfrvI3a8a44b5++GpW2v3+B4KuYv/P/94v/6+v3ozzG8uvPP37AMG3nRyOWPf/jn1/a//zz
DyIc/yXeZH78f35x/gv//OO5+0g/P2oyp/7xaP/9X74+mvbPP6T+N4swHjL+CHoCsmSTPtV/zV8R
+t9M05TEgeu2JVzLIgUlL+o2/PMPd/6S7lq2Jwnckw5faQo1f8Ux/8an0iYvV//9hf/6u2//yFf5
xyvF8/DPz/81ktz9axYqD27yQ/nNSGHzBFLwf8tl1H1LwF+puk0Plwe/uH74/UFYw4RNj1SD9eiG
6kDJLTAZxPjRyDC8wDsprkmWCPY1lQda0jSBCyguriB9M7JkV1qFOCvffQ+ZIewyxCrnbhz1cZEq
+mc16vepwRvcsTWPZOUfhM6tI0DxtXEdgq2AET8S0+lXcedFtI10v+k0iwJdFyeYHdXavtJALWWc
V2Slc4Pl9BWWd/dVCp+QUG6RBQhggJfOW9BDW9yQSLYAxNozt7RyG2WdOIRBgt0HLxtimji5kc0N
vsOrW3zNg7f3zRjERCRJ9RYG1uoqPxaZU0OcgRBJUSEPttP880MRiJXGemb/u3Y0sIwclUFDUccw
vnCgwDlwMKRWTlsfYzOpj06Hy1WPpb/y0Kc+/cub7//yolKB/yXd6HeUM28dPMKSyY2wf3/9X+LM
3DqzJtyr+jqCKbuYBYh71wFtpVzxMiyC1uQ2bbvvE/LWLUwfRoeejhZ/KI7+BKsaFvhLU079uXGZ
aD+hVNTvhTXodyvRovXYAhhwQ3H0wcw8Q2FCBJYP4aEjFAsJlH8xO2t4cuNG208zut9uPHp5sH2R
7g43HZmNlN2nj0mqRosPR888uGXYm0tLskTPUIUHsVuyY1e9s2l1+ZoMo9NgB6VuLR251nIIr50X
n4RTF5fM6ax1oiFP7HMl7+TDc1c0b0k/aw6Vf+sGzmovwxTfNzkRITArb5ZQL1ALzKs3ZAy5nPA6
eQnhkvhKMOkb5vcK2rfK4/40qFjQrkvjWSVrIfySzqhAMGmO2dZo0EqkNSU1p/gsXgigifbAW45I
FIaN3b+0LJQOfivzXSkFtFxlMnKApCGgji0928pntsZnmZoxkkCQU/bIZof3vTyoyWWDJXv/iJCl
0drowgSi3ES9hYM6Q5JENo/O6BCLXMPqfSVKaeJv4YkO9TC/NZUDzNtkudcKVuJYxHz73DH5vjE1
FkWgTsrte35A+S7RI+BPT75Jl8we2KHxqgdpBAO1Dy9nAPZxtKoy4LFVzUKoh5K9nebnfYgBsQax
l6FeqL5ppSAwoGEy31oNxQOpYfAojIxxe+OoI8LlMR2bi8MuZ4F6hH0K4BtcSJdKM9oTGVSI05Pq
2DLY2aRW91GrrrsMJoHRjaYhTB06MM6Oc0QFn3WwWEqj+zVlmrtVWIkZJGBf9ulW4aVH/iaZXx29
db+mJJUXptc72KVPg1+V3ybPB3bR5sVdz901N794zXanuPRtV7FYwwaXuON4DakuDb/oHilD7ygJ
1Vpm3oQPj3AwnL2JZgRPQYU7zugRnSNLHBFmmiOoHf8OtcmhQOdBDZ0NS0eUwxa+vQL6g6uF3/Qe
lE556jFXk60h3itPvtoJjyXmzZNjFAHV9XK0K/xiOjHLg8iwh3UQYIZCv/7+YKs+WxZiAks++YBx
lBV/j3xn6bXJxZnK5lGGLCqxySq2QoCmA6x9W6iqgDDZyG1Cn409Bkkwd27/rWmBhpUe6R91+2Rl
Q0w1HEUXuKqYIqR/Mvr+y/alvcAErrYDyoOTlTNKCjom6MkAASZ3betNyvA5Rigmp/COe0lwg/f1
rUMuIJPRGJmzJNX+6JZ2DuBRvVgI7IoyA+xsDidv/pAUcbIEmmRhOvH0k93hXeICxmy770xL3XWp
NU91x7Np4J9kE4dujVTKs1N2xXlg7QAnzGGbPYbFRZ/foZqnDkMGU9CU9rWuzOzJ0/qnKe12fWKo
Z/4ksTMAW0FDjgggL1MBqTNtrnnpDGvPiVDqzVFXtXVOGBKcnflf1a4Lup6wB/yo3dDbz5CwQPjQ
sJ/1dt/W2i8NsA8zZ0QBuGh52nmupxViAYjIM14RSLlxcLP20ibudKznD36tjxuzST/CSsAQVgAf
0I8FbINInVFVU21+PyEDgmCVyf7Yyr77H4LgTHeuQfA4w/nI52qFI2MuPk1PpxbBh8xu+a9ZcDLD
hT1ORF6aSGqFJp0zOIISMFWEO9jBHtcP2gsOg/guGy++x7b/xlGJ4H5kjZOS43sGDDOew31jFNx+
6SXXoLPTeePxq8pjd1cahn+xLDQPHSoUwgPD4QzLZOXY0lvGRV4ux9zVzgyvtLNdgiGRTOdwR7Vq
Q3Jpc1DAT8FDahtXxd3B0NxhJgvSh4Vi2OKiPjnSMFA8p7wruxAjIVLU5ajqdxeXN2o+674Ps7Te
AQ5H/iejEB2vnmy1mJgbnRQZLfFd4hOFS2aqszegLF/jNtQhos089yxWLHkTextXGPHkD400rvOY
+yjt2KDZYuQldIN2JYMppvVnkBu0TvCwAxv6MXaW1PqhysbnfiejG8fOCyoGVHex/Oa1XvQ+6DNT
jtC5ZR1IcLOVma45VJKN4XTpwxivTBrjq8+sdNGMoUk6gB3fAkB5EN5/OW0YngXsK7Qlpk5AQAMF
FQjKoXVnRVpoxWcr6181wpGOlS+x2VYJohnmpbvGt18MViEXszIb9Ck8Irken/wOBBskcXTUAnWB
sxXDTM2HU2GCPqyhOmhFZByhkdyMOpcvkUKaoBW9s+jGJNykc9HW2RLCHhxqyrURopunXo243Cun
gl0XReBzDFC8Qpi4gPwi3SB/3udQLA9RxuU9mUV6RjyImjZ33ZXOymyrH3S9lY/AZVEVmgrtTGL7
J5Z+P6FXhP/J1Zktx6lsXfeJiKBN4FbVF9VKsmT7hrC2t+khgaR9+n+Az3dOxH+TUfKOLVslKnPl
WnOOecu1/l7QzSIoQNoPuyi8bUgfLkiKST9HkXWdfSgLUYvqWGjZs/Y0TpM6+Qot6zQS+ibM0bmW
ePlfQQFilp86Jhe6C2e8BMJOTh5kjOwd30B29XHexdOkgtSv95k5TKe6aKML/5uJOyGjPGA45A6z
EWiFd+B5q4+z0uGiRcD6DVXy0zoGkEhDN7a2wefHKxjOM/Qm4sWes6uzLHN9StXsHyIuwgflxNY7
vGobvj4BK+54ThYpTO8MwC8o3e+TlNmZvQZKVv6Gzmx8a2WBdMzWxm3RKEbH7RLEo4GRRN7p3Ogu
Qtp1xPhAk4cQIp7Gc4S6Ya9Nxmdc5Qi855TNoECfbeOP2WYqBx05y1eIIuB3c//mW9783lQwC0kn
jUBrMAdhuBvdi8RnJuNCUbFldcrnxnuH0lJ0zXhzjTQocCrcBFm1/dx/iglbY0eAGyNGzEw2ldcD
btc+qZ2926SP0RnBgSwGFOjSioishVI6cRl4kWJALgZegSZ4CPjZ4MJSLu42Fy/aoXJgrE7G7O00
m+GJgJNllV5Kl6rkeE9K/xgCyNsM+Dy2jlEz/7dAG0fZWNEy7OhZFw5eClp+VzIGsk1TVoKppp5d
qPeyS8EOotcYFkv+glakEDqiLrlE2MYuc00PWdqj2JHNEF90BzsJuHI57SBSFMGM8z4YfRWiJSep
RSx3GDPssfVq8tJ64tuIhu1cmBE0iL4++RNyjwrxPzzYtH2CFvIfrgYrG0WztBr3i6hluh6uxbSX
4SftEv6d1Txfq3zc0RFpnyYCk3qCKoOWR6OJSYUrfHYmRY5Q3RHjrM1xe9eK5gOzwrShf6U2k96M
+7r0oCTD0QZHqbffwgXj0Ms/psTF1Pg+JKBxQsmoAU0Pfai0XZj9QQ+s46Qr0GBNxbMKu/iJn/Lg
GLINIqzSjcJDU6cgJhy42odsoeZOVNwXn+cAHdT0TwoR8qWUP4Ut3DPt7YqKLAVAogE7ol2E2B4l
wFHM882rfZ83gs/VUH4wlzQuJgrBKxh/gWxqEGTXEDVV5u1XnOjAOnGkXTp2nkufQuhDS0pPdLF5
eJE461FMwzNtf0amfI5Tpx356YdrqlBsME7qdjVpNsG6tNwKOEgeYUjmjeKCfjCgyO5mI1YXVN4f
WF2w+4+mdQ2jTDDIDfUv9pCXbLDju/K/Krdbyh99h1bm4OQ9MqTaGf39+mCpPZQbRsT8FgADk3P0
982SkJ9DK4LETX0VTIW4piGg5AKfWFD3zh2Bsnup/P5NlYYftO2onQjI6f0c+6YTmedmWfrQwrnE
3ARnQykvIkrUEfHpJex8++zPun0umhpqWmeD32p9MGcGVm1CuPOQ6aPt4l1kmkxuj3D9S6ml7T7r
ufzXTW/euwL8pWj+hfivjum4RF6AMRl58IhvKDEW75o4GdCwM4zr9U4GXD+3goBYZtk2I7gJTyVH
GgrfeSQskqXBBdJhLLqVtW3vi9Q1t5CjfyYDB4PkYnHtC/+7v10EZYcBOUvQwYTruXhxUQAeSpYu
I8GJz2irGw/EW94mH2LjWnnuq5bHM6lpio44Jv09og21gU0gBVs4XtaLN5ZALoBXmi/a0E6nOLcQ
ny7L5NEFBo5/L0mS7Ic6u6ald5a4iCEjz119YATPzTWLzFM+5eihcL/AB1PMWJVoqRM8BOYy9QCQ
LMtQ+iQxiPqBhGwzdEguXoyC8IO6EhI6PNqOFx2VM/v6IW8myEpjkt+k2xuH0p+0s0rcj4m+0zFa
gHt93l/13ijuCE0QEzjcG2cYVH4sgeE0fnMoJ9Feze5DqKG9Ss6yCczUMZb5QfM8G1ox0rxaJmrX
Y1R/KdGc7Az5ghZs5kCq3KvmaZ+yjatjZ9m4VuZaVxvZttOGmC7QRyCGlU2SgMEMYPu/KjyEGFdW
4MtJ+BF4QazirZQttNF6nypV3io3bY9KtuZrNHLExoxzi2q4N02mBfVCSl5vHJPDfplxUs/95AX1
JG8zCTokx/6jZwV5PgevSsSPOv6Rw7XfmUM0wsBLo29iIlA6v7n03Z9DXNZXq6p+5Jq+z5fjzOr8
4m1JY1gMtVrRlZt5uYPF+CY26TT9ypgZbrjd7AEixDyyGY8B4Epk+d4HLdOH8CbrgZZ5KWWhv49X
TDxoxBDpCTmvmHCCCykdjo1hJE86JlnR482xkNjKAU1epZF/jF4DaYkdMT6KppMLzirwPMs+2qQh
2c2YY9PPiys5Al9o/SbiNpAxObBKdrEm9cBqSntXN6QyJpUDrDavpxrUGdGMvtl8IpgM9+sG1xCm
Bd+cTrHueBen0tD0xhxW0RKzSBWIm6hyz8pFXJMm9BcaroXgjZrulqdguLqyz3cidW2azMQegkef
/m6c6zevYG/nVsw5J00qQQ9eHMZmqvRkQqe3yRu437PuWDcQIEUUR3fNJMllLG0UT1S7WRJlV0V2
/JWy/LfVdsNemaqn9lSeBA626Aa97ujXX21Tc9froupaUtEh01q+fSsK7uCFMB6M9UiiUBDlpcqt
Y575EXIgpDi0lar5EupuG+RFgoY17k8a0cYynKNrifbr4iB97ikL1wVbGXdfb76OVVVsRVc2eyo9
hjFapi6FHAjmgTt+AC39irpVC2wFDDsZM+fvlmaaAvOxAkgXCn5Ei01gH096DJo3YtRt6285SI+t
mpoYGqrxqx/nll3V6W/c0fqbFpbcHthepYFEwQpd1OEiM/WbRijDFrNotqXViYYxnQ/8INEVnDnQ
DS2EllJZbC3Lsr5aouOZacCCtB3iJUgdYABKsOmVPBdz17X8B8cTyN/1zD155QDNw0iulsdn1OvH
5O66lBAtH1ZmsbcamwC+i+Suf8/TvP6uZl0Poh67Z2++RzVvv4LG8OTepL9o6Gq3UyI+J/y4b6E0
k3vWO8fZbr2N1GssJMUskRzCtrD86gYjuLzjPQBEPlpB24znxraGa+m0zdOCE4WWUuwdpu4PTFcG
wsLii7lm/6/JDRXFX/1PUhdH5rn+QWvj91KNxiMywodW2BIKlpZt61D3r7akXuQGe85LvnmTK+/Q
5Oa3IqLeqnXNPJf1aJ4i52tiSIm22WH/htrwRmBnTZOrtz5z5LMvDqfSS5+MSN2WcsOQuWAo5A57
mZcoRKcGrm/qHgYCTp+MyLNHMdRIiEfj2WnJdORJNLa5V2C1sl66JlNXBgZ0uCqk38hG9b1X8f1r
/ilEAGSChFLXgVLW1UXFID+LgzqG1xrxnjK+qzmeJZ55wECQ5Ux9ig6R3f+xBwv0woBqk/YdIegQ
km7msgi38siWwagdgkcm5QadNWqLS2jKKZBYi8c0FbT2WPIw7eEzxH9wytYw0WgXFUOYTi8c7aLi
ExNPrX1ZazfiLG7J4uAnEUnXoOJ2pDuC88jNTzCAnFNEfh7QKX3koayCddEA+RHjBMGRo+8wD3Zz
WZcwzB5ujLRMa7sKt6zeXfA0tad6ruwrwRHWlc8EMuSZ0D+l75Ewl1cAEUsL05z3kPNnSryqPqQG
lLu6gq/hxlwiPb3Xpq2oQsbQoATgdenahnHZ91H5xImjIL8sBf+L0enx3g+T9MHIsmACTkq8S9oP
8MUWdtKEtA9O1pDe9cH7M4SGfu5as9mhkJh2nTt5r23jnqBAywA93Ijv3Aw66b6qcYqwsQw9nZ/c
oSSMkx+e9Wv5bWdZ4X34evdT8JnCexliumwzoAUF6IdShlwnDOtaWs6/Zi/MbxMeiqs5P7y6JeHL
aBJGtNzehR6rW16TbE0z30M7wYyag5sSFDrANkkBx6+/qViY35fi72h4Y7WPcZi8mNAMrmFPm9v0
aV2EObNmR5vN06hN75MOoifmAgWH1Lq4KpxP3VDf7AQnLlVefCJ79oeLf+Jnp86RkxAnkXf2gRtQ
RkTjZ4g4+FrbV4ST2tUefXA40ONwdlvncllSsmr3pm2+azPgam3yvF2ZKhJ/KZjOXIiuSaz1N/IK
uqthvSLBlxcuUxiXvKq+lGaTEdQbwVlJAUplUIhdJMA7Adw5yCnx44ZjxYK7fAtxs2hO9oARykdC
E4AXli9Vq1yErJ9cxvpLCBH3QmyjvSnpuuKmKQ9Sddm3JI+j57h35vRKasjwW0sWxjjNlgPYeJLg
jax+V4k3vJqEfjpsX9hutVOSTP4Fqi9d2zjEwaIrcUuWRaMQIK88PhtLJEHFW7jelsbe54cZsdxW
iazgEDLCMqu0v2BIevqpNwTDHA2BR87EqvsxkVwNPNrnchQ5RylLFGVkW44WlewABHf9oYZBE/uw
7v4lZOmXkVnZwTTi6YJsivzIUdb7pqusp2kPEGlAJGjEWJ0nP24ejNvxabXl/M0hn82N8jdFg/eB
5rSF/k8GdRSni0u3/sdWUXqv3co9zan+bSii6OFghzxUApovdXfL/IttibZLd0XW1l2dcuyus3Gp
w9IJ4ljbtXXT3rM4ZvrQDNiBOhu3ks6z1MfK+tBQDLVOdK4zMf628uRXJgrxOpFYH0f4MJZc0w9M
znxe9BM1y/jqJJImn8GzzIl1J2WZuDZK/xfYaD5TBuq7lPioU2tZv+bCM7/pfRmSimrzaE+m8yK4
ogHJr68tcKlyoMvwolm1fySPPtuM8u7h7CZSKPe3QFL/xUVZ4jWI907JNdeVUfyd2SXaUEaHwpAH
z/GxutTNREaFhSjBUfum6kNiR5N5V3s8aK0DVqteltyFLld0n5VykxMPcfU220a44xMMDblMrcPk
1I+ay2awLmXH1UokoANje24uibTxgNFZ3NW+QBovGFO1KSz0dbDyd4GUX4TF38NuPfZKYXIvxKdV
yi4oZZNdxrJnBtjpxyHUvkhQtvZD0Ucbsxh1lH30OEY7I/AyxDxaCVHcxx5Z5VCn0cX2x0NENieH
ufuLBKFIXjyaLYcoFlu76rTvtjtT81v+vPcE92tZOR9GNt6Y62XPSTRhADD7T687PXFKR5m3MJN4
xJGL+nlAV9eEW9zryaFq3LfKg288WLK7OHasbW2TG6s2aC2iu2brCyKqRZd1R7ZcRQUeRt+LaIjP
c1LFr3aomK7MgigdlUZ3x0Nd6Ji5tu3ppmy8AvvupFlHz67967rkcP8TwNsBOUnNtQ8j9WrrE6G0
Pl4sTDHlQYuc4VZ0vENxASvSkEtKMhR4WlDeMw1RUHVqwdYM3tMnMOElVp11KF07ukKvia44If+k
FWj6yCkxKi9vaJwPxZ1mZ4cafT6T2d0emgpJeu7mhgtbxwN/Tr9oa8Z27WFvd8Apt/q8ixDOBwZX
36Bljwzc0gKlyHNXyB6sGrZP7WSmgH8F0q5N46lPB9ng3o/YWtxlCSHnIoBEmNRxZjZ2ELs6W+Oy
P66viAMfLlnSjdsBN8SLvjRf+oHEBw/01Auy0GHXA7S9TERZb/OpZvy1fGmK5hf2uOqw3np1WC04
kXvaNGHNdLEhhvMCudm72Ln6z6s4EfWpFvhO4QsxnFnqdBgS0ZW37qeynDAoGy8/dVo+bUYbkEFW
a0fmuw2iW5s2akob6WKmxHR6SevjFLL+1VtaofR//DfNqO6R1uMuqcYgbDkqxlHoRHCRgadCEk9k
6efXUlNkiluvsQa3WGvGAKES3OGOa0Mz0ZtKMh1ygCPfjCbMT3npv6e5I7hRUXlwgGPNKvPoVTAZ
bMFRwacOZJart8YGcjjYnSDu1Gnf0B+PHnKzfK6cL/JHvHaiz297CnTAiP6Bj9ZuHeliCzR3VV5q
cGIq+vKV7yKNBRm1zKYQJALN9Gi50pNNro55oubTA34gPVhfxcLilVH9aU2r3Btz6ATzspDI5ARN
n96NuAJmJ0frPKbCOocx0dzja0X4trVRIs22c0Svx9RQn4PpMOqDPboEWBmN/Uhj2vuzT0vFwAZL
Q5vSAiulduxsakJ/gNrDVdN/UiNPx9oP0Vkv46Wqd/7NY+Uc1q9ceq5tnBKmKZU6JXlWHn1zmqHT
zhffxWeReTbKr2XxXRnjAIi/c1q313JZFFmLJMjSy5xcCb1kct4x/5n7lDi/HadzepWNo19od785
scOuQYCKNarshzkfRcZlpsrg1+ZF/hE5As2wReUf680ltPlq/SMK8nd0FKBoKjMMoWUQ01a4pXYp
/WTvirY5E94dXmxbplik7VeL1hXDaxlNwbo4q+a8M/w9GwWUvDJNHkLD5iKPUTrKi51mNXpIXqm4
uct4To7M/+KLl7vxZX2VY207TML8GjXRnDrbeGcWPd7WzYc+NFi7eAz3lZn7oGQGn+N4oQXwFcqy
xWnrJNt82e6VbgpAFw2nRxXZ+CaYTQd6atqAhZaXdhYDC1j2e4CpFPFrJb8sQvphUBjd1bbDD/wV
8X4wtB5vWQOisTGwss5RYDSF/2aOPbgM7g3bwoU715HIgrJXwVeoSVTEIlaIE7DnXS6UhzuAxZkd
yPVJ+pUCjGJ4ldiBFYKMG8CU02ezUNq2/ANdpFObXHX9NlURnculcNdyH3KfZLCxjknXJZxmkILT
14TjOFj3jXWR/tCdsq55i3EI5qqcnuPY5h8GvZSpr89Tqog9cTPyN1A53XjKIRFl1WF9C3xPyJ3F
dHsD1tDDJFUagJ5i3KqaERHWKIR7SM2hvTtSuhfU1qOxT/RI33l9RBj3f1uI7JiwEMyAA17SWxjB
ryQeRQLhZFvXkDJYF6o99nCZk1faZ3+qNqqD/y1tP3Yvoehfa50pGBiq4XVdMF29d54FltodjCcU
ctwDJO20JGUrxsgbf/DlVxmOx6RGzN3mEp8xn8l31yFYgT7gKwE4Gw+Imh0LDDWdm/a7UFMt6Ebl
nq0mI6KQZE/0xvK7zt9485B5/l2akcRiQ/upN/FPmxyqX4rMaQag47fSyXHWmSmzfxMgzWh6Av3E
3ONrmuxnjY9xK+Jee/YcZ5FAzDF3jv7DWRLw3DaKL7lm7fRUTMaSG7tgbmoHexGH5EvjAo/qpHOa
Fk3CuqAMqy4aI7LWck7skDpTa0QTKm+WgoZgHn7cYpfoyEVaYt/egRRjo0vsZ6LcPUNvA7yvNM/r
q3UZarmxNS4noX9ORnaayGhTwB/MBv2eaM9WY+Y9T/ENY/bwqnt6uE89prjSVeahGph2+LWbPHPD
Tg5j1WB3UNN/mr9lGCEkLrwCvYNeniaZo9b+v8OlRmF3zIc5SL6thVKUl+JRZ9XDiRoZdJ0zHtcR
kV38W3q1OGgQbw7RRGqrgD505vs0gR13J3oh4Q2+rTv1BgoprAe3ZEGqZI1GHm5q4giSkbl3ybY5
rAOmyqmKIwBGptF9rd0NKotkuf8VCfZXLyaNTJYNFmoNS9mc5ltUfc3vpPtSTh6e/ZyBP8m9AB/Q
TAVWxSe4qrPPpEYxNvVT8lhHw1KGp6j8ZUVh+UbEC/115831cii5+tLdNTtY/PXs3bKiAJXHVepp
kvWGlNp/YpsDxuVEi6qMqmm0rj0U2qAZI+qPBlb+JqUs3/6d8on0zRB9e6ZnzEUgbAigA3AHna2r
z2NjpWflvrTeFANpWjCe1LmMLN2atOBFQ7KqnKAgM0FXUu7Wem1dLEhRkmqJDjj8JI/YPsUmGtKt
JVI1KYgdXVizBSkysb6DkAgPx1RffeoVD7tfxta+Rmo4E09HqxHydkZ9Kto2fzZF+CVaRYtjYBaF
YZfTn/ukrJemE5PsX2lf0+Uqxb1T/N/m0ofIuojQAuPzf08Ob/x01iu0dUjR0+I7XQcq0jEAk0xl
l0/9Z1f4NOgFD0bOPO+AcubVpZH24kAe5SAk/qn8vU4O7RCuGT0f3myszqRSOow24qo9jSOTdGVO
/akRYAhs1bZXt6ZrnLvwTRO6PDtu2sO7LqtNPQubzzpvxWiMzls7VV8gZolDZuQG7kaDybRUA6Yx
hUeDocu20KsfzTD2OwcvKCkrbnuxcjxCMqrG+xhDYei67GnY3T8jPlpCsNLsSagI7anSMDBakUGT
aN7raKnymy8RK5kIe2APAGdA4Xb3TVe7FXqSByN6tlaB8KIgXZJCSyiMhU6+kGq3si4jwFq2GZ1K
v/936MxPK/GioFsa+U5eI00STMBpSGGoxPC4vkK6k2/8SPNB2Z3CRcS0LhF1UJAmiPQiP3+2uvRe
bOZdn7Q6dvOcDYFNWb9tNA/Wo6OGoEIyH/Qu9ze7TyFyaqa8zl5UX41lcbtyD16kPNVZNAZGaA4B
2tkPvx8g+vXs9TusOAVDPRZBoODW1qjKdiiAw0PlNc1DJxuFLFtZbyLTflV2OJ2LuOyOfzV7NfJf
PH0FFvdswDw3ixtBKbjxltBv3c7qg2p0+ZQa+kpcNe2xzgBwpjAiECclebIdBDeI0CGJJMo0gh5o
On9r8rgPZra+lxnBf4+I4bSW0OtTK3NFfuEkZhLieS7mDjHvJvLAQ9NiOEcANB0nBKk1cKshnGLz
Vw1KHQ/mMGPegnjrhb18DsRye8CT4l/8ms8IHZgDFCWLCXDuoERFqLiINATwGjiPzZJeOlXugYsa
+4uG9AvCTV5ryTFSVvtRfvTsDmViEORmEOnMpS75Kw8j2TE7pETiEa3FPSxRipyJsJ8IP1+wGzVK
OTLPj5acOqrJmL6Ya427pmeUFLsGcVIFs3C9gfxIJgjauwoYKlw63bookwSDKZTc6LIMdI3korTz
wmo+q2Kw/z5o6czkuA01vJQmW6y5FEn1kJgMfuJXzFTdtnPc7g0tJJDf+aFVkzhPi5AnjWjctpHn
XS226buFKCovtMWsKn+kladdamMGVNvIt9Is5u2YgzDPy069hoZ78glzeFGNHV9FZuvAR8AyzUhV
bgBmo62R/uN3tv+wbUDKPSUCfB6KbzVzvKSY/E5EJjoH6Izda+PAmFYNGCEgJuxjiXrFaPWCxCY/
IlK1X2CHqzfZt6iIQD6RQtIYSJto9y5uJ5hA6R6dUbeoKkl9WIfnmEWTuxNqb6DbvHtOtiHAFk7P
dQRJchKePScnD2rZ0/3uHcCm8T20aV+Y7I4ejNgN5upPHcj0o0ihgmYobd+GPKxe0hE2fBOBaSQ8
uhG6/pjx1+7IkzyZsW5+g0tztF3deA44D1+ZRx7gB206pQ/v8ewdhNkYxwVLTTcrFI+mKwC/L+w/
WYKYnZdLSsbYAAT2f34SruD1zVk+bagin3gs1ZVIPDg+NWlf5KfWPMJd+a9jqt+0R17W8UibuN4D
GjglQXaR0YA2ZSr+86ptMUKOzHYOINp+W0B0OYlC474umeA7FyUmn1qP4alWBgAwS7xKQy2/6SVA
s3XehGmT+zlC7k5wkW/1xjg3qjaPCMzbT4O0qQ4V6jdVsQlhtb9plgy0umqRuXXua67oTNewNzJi
1LZcqEzQ+uCfVdf+nIReHBkOyW+64b/CJJi/sEs9Kt37TbQLO8/yD20scIf8Oi56aCKMnnlmI34x
rzRGj5ZP3xElqLnjilHvxJBidMuau71IODsdTSgR0hupMZOZi8HcrkI1pEsEMCRTg7jC/NaXZrzP
dLuD16wITkMNCM91gkffvSETJZVsRNFOFM/EDbbMqaePmB/hsOb99FNjxgOXIUEXzfkvmwK9joZ2
3UdSJQDeYoxUn5Z0YFv75LTVFmi/USNXnPsw+UCj6W9VDgmlhvS+1YbBfZKChO0thejqodarPagK
gzm8KmZoZ08b4VhBT+Bj8yiXv6zqd1ywXJzlHgQSlaJNjTBiMReon9KUv3ua040t4jcLKs5mCMGq
GvCSAr8kTpNUaNordGJPnSh+GCh7NwTwhpig6FghIC+CXGm/ZGKLcwi0g2FuSXhfUfwxW2tgn7Lj
c0nFsxEabomkF/ZZDK3/QY/gIweGfE8b9PZOxpK2/acbMjeejLKCzDKg9XSR7ia6wP6B0e59NOrk
qXkh7k23upe+cRxz3vgX0PX2QQ4kCWeuHu1cs+NwTRKm36QsIYda7wQ8lQjaOxCzG6zl3+MSpwOC
6+7h1IQrxfUsj2R8vemW0g7rXukItBkelH07Qw2gG0QCYWDPAY2QCJdkKck/kcsBjVj6dYrnJ60S
+dZq3f5/o2efKppMzRQQM8LDvx/DynTEQZ+Q2CGiGzaF53xOSNd6ULqxdymnjC6hSQBkAuKiDAWS
pSwH/llkJ1AokN+WSWcltXs6Ou4pXoRucdx9Lh+eozOFpISZ059S6eG9brTwzlgK72qXW/v1zyQD
QoQbWFqlJ+6SVLAUdQHjBCI9cRmSFeRWxTcGQPNmgF35Y6Eq1M+pe3Aozb9iCxe9nmDHlCNEgkn7
6XcQp5uhMD/QIm/h5+bnvNcz0F7aHYNadjTTYbroy9LHbUHMh/XGXzaReZIBlc0K7n5ROhcHWmvs
6MuGJjLXPXScvZtxdJ2H4wNHWCw06wJtyzrXxBsd7Ka5lHRVGFCzMOmExBhnH6QQbCpg7Yd0eWfG
gtgRpEd44HI04v6ygFc6++ieziBOib82dQd8fqxjXbWyd2IzyadjJADFlgdimKH32brhPHo9/8Hg
SD/jAXIe65JO9rXM9e4omouh+p4Y4iUpTeXJZ2cVET9hlwSik+YBR38c+O4E7naOQ+Bmk6I8Xsw9
XQHuIkuI2FuaOmnpFvCWOveYk2CEYWqsT7GnLvaiJFWM4GvCPE+QQ3gP1qFYVpdH6C8gVX0zQGhp
BusrbdAVl3a6aYBncDLCNrJ8fbqsC6dmtBlz5DLrtZWByX9uscBCce57ipt469HQ7SlarmNfzlfa
edj30VGF9tOixXJY+1RzzySYNvDbBGT61OKkuHRTclKuKe6xQcAauKmWivq6SMEx71v/kL86konN
kgEA+/uqWF6VtUtf1Op3robCb4Pa1+5QTOXg7zpZ+A/FB+2hDAsJ2+y9LXgHUzE96lFyPN0+nQ7N
TI8Z8chWqyPnwn9M7+u0iWaXTX2l/7DFxCCH1ORewEzOFo3Huqxf6tU/7TC1gcR2BOK9avqLZU9P
kmadDW3z36KZhqAH5RIYXTwe3V4eoW7MPAtcoKbWbMGMLl9L4w2JQbuYjGMG5FGfMtfNX2A0tC28
YSu5iLEsloEHR4hLznUyQvAoI9j1Kldu0C8LKic3SC2uoAWshb20au1smfPdTzPzHqL4vEc0j7cC
jBqdVsMEUg4JaJ2M6VZm3SxxVJY3MWZvTQQagOym6RbjrK9L+2NOlc9Q2VRHx+k/MBo6R2G6zlOz
6fL4bFMi2Sqpsu+FC9+laKtfeWOkG9uN5GfpM/lV0rMvpY1HJRnIyYmdqTrYLcPhdQ6xznlau3ly
/wQh1NWMHGKSUWImQecWzY1CfhB2TC7hySeQP8jubS76sqzd/yQs3cM0JpjzyhTFyP8tTQ8aqZ9w
2drAX/frgGFwUNdiK1+/MN/QhGjBtArjRFl9z8o4PJSrCkGZ5BPaEjByV47nGnvOAceKTko7S4Uo
8NyRLo1SmqmiIisVciECQf2yLqPdQelbpKDmSDPHaq618sqbbRAlY4rUQ5rJl7m0CcwZEIb6lrKX
5AAHzxePq9/X3slL6RP/ty26vsIygjyCaILd//fR7VBtEiTD7ShbZhir6mhd0in7E8mINKI5z159
JmRH0+IDNg8+d3Wv+zXkKAVoKr+hv/qINNrDSQkXPmvEq9Zq/VH2y++3VsQBxzq3JNO3tmsB+L96
ME7nI7d2iHTLUZRb2B3DRM67prG/wthJbquwwNTEl6fb137ws3NXunCU/dLcDotFwuuYaq11ac8t
7MVqYnlyhkZuE6Modqpw4sOop1AfBt86kkJmIY9S+cYSyt5HQ4mCzSOVkSQCfWvDzD3REnnSU1I3
rRPpfsFcbkJymW7CIUZH83DiQWM1ut85vWOJqeJVSyuB97PB/MUb+GjHzr9M4Z/K1pEham78zYyc
kc8IHX5O4PXASSRmJPQekCVd6xuYQvNrfZEB8c4JZKbISnnTmLUO2ObJaDGJy+OWF4XbkQgXkDbj
hZazGJnRwS5fq0qbkaRu+UvAnIh2dTlFeHfc5jiK6cy0OIN25uBd9dinc2/K/ipCvAji/ESIL7Dt
wntVhbujDUsOhDslW5ERg/736m4ZOuF4S8u/DKF0Vai+UBh1A0wmZAPrgheSbvY47S2mKQa+/VMR
DvySFOUtvtVFl+Nz+c05oeBCb+IMDR02Ku6Uy1+TjwB1cy/VrkapDe/WkiqQblbX12qtshVGSUkr
WOE7BqenMYxsC8sNnmk6Z6f1g7N+ZmDNzTtBgvGLW8kocJZlfTXUURREeZ3v2xkNPLRCwhELNznO
BIrg30rl1Uhd3HgWgJqq+mcVMI5szinZtnQGp58ZjYLNhK78xbcJSkxi4aMBYRkjAA22hMpbjaT7
LJFGXF8n7zYYoffujdm366n2nfR1XTC0ozUm0iAP4U+bFTNnetpzfbZm+0iCJYO9ZYkqLByZ699g
T+FSy1obVJqu97fpv0tu5MEQdVtNxf+gryi4NvLvuYdtSxiORyy2zWDpbleFdvZ7uhcZndRLRhvp
hDnnGKss36QoMdAa0aVaFzOW4aYzUCfn8PMWoDItwFgfH11t+Ne6yn7TvxbHFoL1Ex+e9sRbfXzW
tUSdiR/mOnSOBQHB/n+EndeS5EaWRL8IZghovKbWmaVZfIGxFbQIaODr9wSKw97ZXZt9Casqcjjd
lZmBiOvux/NjjgftuMyj40sg/OBqSJ+3pUcbBpNyezXSDLZy5ga8YiIJvlHiszcHerGw0TP/XoYX
SrBIpTcdQlBWO5ugCNpWVPinxoT7kpHxVc6cWLD9dbLht6/7YusSAP4aPxA04BbD3xsWvXdaFp0Z
5fiDg5r+Us+y2mKDtG5TRU1tGcBUGjz3ws/1a90yH9OKN8l7/Bh08oKYALhNfQCWJVDfxtyEiBfG
PRZiOJBDqQ2HoZjph4pMtQ3Y383QflSWzxWlAflWaeVNmkP17LqJvxqwL2DfNT3EPEdsa6ZykH7c
U8ltaJUsUz/KNXgsR+ah0s2/BqnZTx7G82vqJ5flu5Q/2ZkW7l+FqJ1Nl/UAeO3WfJNpzreub+5d
k7gM+kOu9PzFXNlSP1lHtNZhy+SXOI3fRpBz/F9UtboLei/IPeLoduwV9LnvLOBSYhVDbbGAzI+I
Q6+FHtAobLn35TspG5WVqQnPwQFdXssWZ9qjnXum3bRrmRTR8mqXDRUoSRifyBNjoVJn12FupiNb
6CHCPr4HGfltTptpWo3kXXdehWvYpNOQQj3wsVaNfyhQP5smw9stJ4zlzFHG0OYpTTuFiT2ePZ4z
h8yl0dahlu8y1xpNmhaVcDOUnzX/gLH6YIOL82J3S64H/UTRojpKsp64BRBsnVqYHQMNyqXpEe/q
4x9eSIBTfQ7yPj7YmZPyX6xgkIXkT7gz0DHOV1MX4ccXof0CZurZ7YLg08R9wa+a1lpSmY9lYSzr
E0UK3zqgKrWnhvua/yw1zyIoatW3RA095C+t1PLD4i5rqfYzWu0ZR0m0auogfzF9SuvAwuzGnmCA
VRO5JiM/bGdvRhmsNJMe5h6aq+7J8MT4LLrOmJu2UflzTjrnXLZm+DyUPcRIaj/+akr3qc/SdzvK
rEM6zfBpuM5ySVKPSWUFMugq2A0Vp9yM96zNvf+Ju7R9oI7r3sKcPkRJ4G/sypz+0J18U8LY7irn
syf7uHOyXhwS0GFWI+YnYs3frbAtjtxk5rPW6elDVym8PIdvVWJefiw/A6N7Hjl0HMrCR/aIbDM7
jYBKpQbvuEuncpNVdfCSlUF9KWP3pz7Tyq3GhB2iN6oSfaGtzY3cqKVzNdBbrq0q4/NaY9y5sqku
3L0BKc0Trkm/p5QyQi0oPegzpDGba+69pLJtHp1yC8cms6xqMjldwy60g1hf/w7PScOKVyUM+HTL
+1ceZznRRJZOj6iAxmP2vC2xvKYn6Rr0WEywhg1KzP6b6O5FnrVpRQ9zTjTk3uPpsmy1wgnSC/G8
C6bzbhM3bb1dfp52dDmBquhSUwVRKV0IJs4HHI+DdQ4gnvxGFpyxZdMb1AD3XF4/kZM/tG3UNCVK
FqngydBNP/HzXr8MEVmjVIQCeAHTV3ojHQYZacnIv0RUSB3s3GShxLZhuL1aBKb0y6LNfqJbAAl8
N8PLpq6GyyURsvkzGrbYaYP/QH4s905f+tVKDBPtbgvCwJvqijpvpIFYCQoRlRTICLmK1tOBHfEO
JiPWtPuR8eIBeAdOVy5CdOYV2SF3ePBKFb/XTT3fWFM90lDEt/THyv3Q1TVF5O1Eti6eSIZmSLgw
MoqEsWuL2gYPz+fPYUiUpUhS9ZBH8JdIFHkXrj/OpVsbLmhSXS1L1qFsUXlmI3mizM1aMQdm2GbG
WF8yQueEe9tXoUlAkfEsdm6bJBtoINJdx1qa7Yuqfc87Ji++huenBqh76wfd5sDK9lQMdlryCykj
mlkN60iyBuoUM7JV47+FDZ2JcWuWK8d1srcUyzziT4lrlSnXFqNDsum9dDpbcTdRD9EOa9OEVzIp
bwyIQ/OUBbF1qpvs008Dfbfc8YIgw2RVWlRse/sBn8M4iuIl7qviBc+4tjbyjLNaaxgvU0r5kZfQ
tNh08qcGvu+51xP9MMZMRycCL8+TjsZlmH/GwoiPtLOfSrON96Hf/SAc5cR7waNFVqSeJJVZ4E79
n0LwlrDVwGFZcucpg6dy8nRDodpETpmSq0HtU2e0rOu0k0EhmL1M0IsuD/dJVqiSSP29TvwHzpbs
WPKGenIt/2eNj3mnK0KLx4fsWAQRCScNtSnnmbjM1V0A8/wtCI/Gzc1YHikYBTBkDTyiKhqsu5ks
+JoyiLoXxsYkXLCTWpa9502AUQXKT86e9wjH/jhmzTvk4eZkDh6GU7VYmdWfJKm5yuBUHQiDIBSO
2kfsMwx1DPkXG1cCPTF40yxSxNPfDjpsdK5xpAdsOg/B9IZnud9Dr8ffGGjdmeM2Vd8JqY4lq9Mr
M2EeJN+dqHspuX2ce6qPbI7XUOarW6XOlhib2LgrjVqoIfoOcByRrIX8LkhNk3az/kDwxtfYjxuz
IG82wCY9R5Jnnts0JbRD7I9l5GA8J/J0NOBpXGsyOi212u7GIwJqGL2/BamBnT8HygPAoyvOHTUZ
27GdfgXlFNhbi3qXNQ98rt9zTKmytMTesVzjFCsfWJYmeNIsGmZzB6tPrZNqqNRCpzk3KIbQED7A
Ta8SFXogRpwhTHGhoejMOtmyROoVeo/h2Ld3xH7s0wKs5Z5Fa28F3FUslyY3sbH9eT+x8xqnDEPD
aflKcEGm7k9Rb0ZYcY1Z7xA79U1bp/0GzVdn2oLjfvadJ0LjP0VNhFXCnzuWsMnXUQsHp8IVYDfm
wwARQjE0MvZi8VkWtFG5thM9AkU+rcHBzZcmrnoDw5/mrV1YHsDQIuPa7vLZbS+m/W2JUXNiTa89
2byToVkPbjr4WHH68X5uwlvg0GaFzZJ2KGc8JFbrPgXDZB+ZItecMnZ9Jc1dUzlvfkdCzJSxdHBO
6flZ4q6s7XXT2N8MEVb7Icwl7Sju9KbnHbq28mESKKvOX18Fu9aU5kVXAu6kFt9PiJhhCV1D/qic
rZmN+yoU/Dn4k3JMxsFDVxdhhBh/Bq6Rku1E67135gQH0SI5gUURTwz30q3j2L9QWSWF6oh3vjWk
d+nZR68KH1IbuluuHuZ6RALPqnU+oZRWocKx/XVes3dhWf49SjerejwyIM3BHI0ACkvrzXdXFGTm
lZ1ctK78w3Xd4dlXS5PYYEnhuoTOWdKOcO+HmTawCR0y52Z1+b1ETkcatqbsPnBz6/x7yXBMrWSI
HUfz5/y6LD2h/UsUy/EOFwuwJ22rbZWYT5bHW4Jiul0zYkur1SyyZxh+wgP1GMGsr3xD155xDjIF
CdDqSKFclyaGJe7bqEGP1mQ/NEztR/xHxXPtQPfsXQe6NSmss8nRHMXdmo4dHvHlD18FaYeYzJJQ
uLHTc/Ezmn3CSQi153KMbFpMiMQJ4hsXiZmBoQWJ/Oe2TzHmN9Sttyqq5hOq2g6yqZGq3eapa81L
2top/GrHP3wdvfWRs0gr9TXPrPm8UEGiCDlqyqITshdPb/UItwuSP6Xh8GGJW+1Y5qazKdFKuY7y
LYnj9jSLjur2nLozqOTzfaECCGqmCOBoQ9JcE9N6d6ZZnH4vlKqIU54oKdEtrhr2fzwPYngDVxaC
auzfSddPOHj0P7DiDhjePeDnYAFutWh6tNHqJ1IQqdjAqtHyvABQsSw/Jy6Lut+5J/KW2Ya3H/PZ
FCdJiqf3TVAcQ4R5WZxu8o5EutdjFFMmkYEJ22PLX+mZxfSt7+W7lMUlwnm3y+ISld3q4q2Dqf1l
4I7KISWZ/mAGuTJmuENZixPebvzUW1GaHt+GioJnQTFV7DrnFNrOXTczDDPqK7RD2i/rgFaFmMrE
VIVpaU7QTiIf6ePqwi6nkBtdZnENgn5GS0unIrpaDr2nXoNTkHNAF0XPJg5D+ncJLOnCe9imP3Dg
pAp0w9u74fA0Txsf9Zcwjh3dPLUsX4nytWlCwgS+f2X/5NIw2e2j5M9x4LAIW6eAV9EZPaY1ZqzL
d0VqGFc0JFJNkXYCZEtOWS2k8XExcbCHtRv8GEiEvapY2CvEIyfEOaRFkXkytbZ47dtpPXmd/Z7F
9UNWHZ/sgiYHJw6JftnzJtYFfN39MnQO466+lcVDqhsKk6gjCgiUcVMy1aJjfG+VaJqL1dJdYD0p
4wkLWaZGC6Juu++eCHfHG0Y+kNscDJ5pn1QH7kE3T6WPl2VM5UtKGxgamT5sXWl1eCsHPHK8CBPJ
u9kEPOCbH36Dk9aLZ+36t1DmRHXETmV1K6bf9VMT0YLpm/lI9NN/KzWrfNatvLrJGIiyRtzT13Vm
WWEQHvqG92Ed4vG3m0KeWgWRCQyLkUhhT4c8Kf5ykiD/y6qP01Cl+8FI7BUXvpgHkusfasciy8zI
HvMVr/ShtmCkT5p96DrzVqaNu+oYZuzIWLBlO7nMDqNR5lxxXc9foVR+6yfS0pwdsJSpyU7SGeCi
0Mn4wOP4CjGDYTfAwj5pbnvMBGddpZ1JAZ5vctqHJ6vvX1dalJj+OAvjsRiieysuwBN1+bWtR4Dj
DKpWiWbTZ5uGxd1TS6nr5rXJf8wt/tOizPHqVUTfQS7lT7UryjMoAiUp5BG1emlBfod76IRfwh9v
Y92EHEvIFWNe4DkEhwtkvEuS3WtGpg9T+lGMoTFt0piOJY5g1qbKZxPXR3ye1Y0vYZfRUm88Dqn8
e/pth8I6T/4Poe4Bplo8FXwefakYIFW4bbWhAjfGTnD5l7th+Kw0bMi/TQ6Lv+FrUNpAKz605dTQ
pmgE8koL3kQKdX6F+sVnoLWts6aeP8uCWAWCmzRgvfVAZu5LRvMXYID5JdbmN0o8uj0NyTpNcAg2
d6O1e2VQal662YjPbNMFzxuhne2xei3+yfIv0Ya5J4AIWBArlyXC+HWOmU4m/V9QCoDqFrzAGRiF
W65cme3MYbZPHOy6uSqdbyPxrWuLP3/NznzJFVBpWeC2+xfXP4cBT8nfS91QdehwN0qxri3WkGjg
IuVFZDNybLSXmoYwJV6KFwYDuG54R+cORKPRwSNDXERQjhX3xXOnVLhl4X2aXZo6uXFMcR62Eki1
yEkflIuaWUS9YWBRtQ0r8lZMdUCJSOPylMvkcRGHR0t7NzknwhQTd2rPuluPkd1bXM5uUjC0Dssf
X/kBAubiGHJ7txQSrNas9OxoxUwZdpS9OyGnj0iFUktNsy5O4mBndZ0d02lOu3irNzryM4HvcvgY
ikT/uufy+nR73nSP2KAQ05/KkaD7+CZBsOysoc/OiWKS4FOJyS4VNcppEJd0tnrbcHRUlTzmsiU3
MzBROAKigvxIetBSIJ6wjgcCqBz7CYkxJs7q8IXb9HHyLHx15kjQvO+nay61H2GaFCfhQLWoOHlR
x4AHITKrE2DA3urJGoOS8qP8Vmo92iFudM5GYggf6b51BTS4jNkzFjSMk5QWOL3fwGqE/tahoL7Y
9thCO6SlIpZbgnLJNdXy4c4fYLjPBLR3rUb+Y/nZiA/my87HIAiv/z/m88WLjoNGrqDQ92yqXFiX
O1vKRPvG1aChEvJKvSrxSzPjIJqW/ado7A4WD2qpJPt+HnABjL2405PXgKTPeKTVabXX81heKQ24
l5afvvLUZ6Y5UzSUJhzzZ7/Kb51ZB2tOIuFOS6A2rCiibLecAegDkYZ8oWrvh6V32YppElY7JU56
Y3wjuag/ddzOtqCbs+3skno3aHJYpf6oXURFQHSxNZpVwsHWG7ZeZfKaxX16FmG2M2I8mTYFM5Q5
YSrR/Rzyz+B/DBRfULPNYOT39Q9sEdGdhIBa7xOcq3jArzO8ZNw6gA75KhEGIWUnS+lsZh3kNYl1
c8Me5a3neIS4uNyFZE9oLfcork4V4NDKM1qESbeZzAUhPOdyG6q83rJklV9fHD34DnvK3Ms2Tm42
pRS3QMZYQ0PAljaQIp/g/9OyZIl9TPpuPG/yFJgYW1V/db1whcMZEzSq45m7pHcuOZptE4PsZTJi
/ZNDg/9PfbUsnqJQzXQdbIQy05tqoRc4P6Rp6mJMK7I98XKeuTYm9OPXD3tz/DoMLcegOMzGc6/G
VUpVn0RERgwS09dXCD7RVuPld1yiPokSPH8nMGa/sVZe4mbzuwdx/7r8NfSmW0+9HVwWRBwJrHDl
4Tw4LE+uzKPM2RgCgqHpCJe/M89tEQy3ZbGqXqehpH+O/YI2URFayG9DeFkWfWT43ae8cZRSh18k
PDtKq7LUUnt1d0qNQ6j0Yj9s9JPngixauVhHNsyPyL/1IZVwre2iadfTxkRl5Q/ST7gm8Go6lQfV
36nZ2Nj5SB8BZiJAwyDuSAXBxp/G6OyqBTQZyf1Ga1y4i/Gr2UKvNLpm5tervsTJI5SgbKwd/G3r
TN3LsWAbEMsQnsvae4kdnbonq8TD8M8/XL5yWyfffR1jo5FmZMdA0koIco6ENs5+k97h/rd7Jh6M
uYbRys5MNKkloqNmY6qkga2WgQrAdS4ZSVsVbom2Gq+8IedjD7fklpokXfI6AocTSjCvJnXemiQI
6zA/e0N2cNcOlqIXjYa+zVyj/c+u322/ZP880M6UOCxGgMi0/sKOVO8Mos38/VkELXDnuA/TnVNE
35NBjAEhZOzQCZg7AgQg9BfF2oGSTCgqx0w1j+nH0MfcklWGuOBAbCfAAWhtIFuchNH566E+xtFj
UmHxZckI1FwilRiX8M725RQ/zXvsfUTGtKqbz2WSURBKQN/Vqni/pBldRZZavloSjtrgpAdCSweE
IufkgTD+Wiwiy0SmgJMn/FVNU/97wZsATHcWrypk+PV8Wx5yy+NOm+s10XrnJNwYmkpSN6eST+vy
XayQCnNowGvlAJiqycri5ClmQikOziK7ksNhcWdTiq4+XZrzawS4ceg1w94Jg5n0xPn8AQqgZ0re
TvfQv2MUk1T7waWzRBJdertjRmPDyzpB9Fj9D0OEnEzeIghbm986qSyBhvqR82cP9PDo29NHtEwl
auaOO9LG1p7e8HQrHfDQg2uaDzNOrAck4AgJpWSi6UKPRgE8tlgTmLmLeVfxklsq7VSOZvm19Cry
hBegOvOGZQflLLuBbzxdlqWu5/kwtvWNfSthptXyCCzdc17GaCZMZzbLt4PstK3OzXtFeQskk2Mq
eEiUXV7j9pZZedJwginwZ0U7V9WecYfySQG0dDISkFohwCXs5axwbb9xntdMGyfMMKQMNVmECj2V
IlLTyiZ8buJGQdKGa+jFIxysqdrNEwZH6Ut6U5CCX3urdjgnRfmptxn4Y6KnIFp9OjOuKRWDdD6t
7NXdxps5tvye8S9f6TWGMnq19OAzzxykMDMdzzzcxvOgXEuOXYgj4WjiF3rGc7+5J8AOsFnkxPwJ
Iz41BET2GAtHlDQaqcYYvFANR5C0DPEzfl+H5bvQNZ8oxTKRbRPr2imNOapM2sMEZn71cpTW9Hcq
LSmKO7stnWSt+WcYUlZSAWamKtk+pBLjggu3bFOnnrHvm570sXfCe+88SzUPzLLyO49sUPZV8mda
8ovflBINzPTYXDnIdc+yxJQxvcAM6K9ZbI4vZZ/o1FC7ILQ6ZqeawN5GlF8+hHBblJa5gV4V5Nec
+ekidCySx6yGJn5CUILUixEHJbhJfDOT+077WMZMUGyCdo2FdVgNuRjKPbhC6wj86Viqmf6srvbq
EnMiuqOv/Y4dNA9AjyuydaaeuoEbTiQ4YrlbPDytFU0Xj5ILlxvXbMhmFzZGe6POcbzCHtR2RTeJ
Cz6Y6DB9dO3Ybl0uvXdfLYJJHaFtCswbN3jwvEw+ilqOh9KDqlPF0Y7Ozvk+BE0NPhHxDXJwRH/j
wFKBIqsMSl9sv7mXyvhdw8Pm4QYiwuURdfMRdjdz3rxVtib4b3c2RbEZRRJQQDOnIkQPwXhbVdZ8
ia3WPgvjg4pOsRLqbbC4DBa/wdh0v6I4lkdNd+joRcDcyRaeM0xI55oOGHNcseuJ3aKEtK+Nalb1
oxjQZ6STzWjaU5MI+PGcBQH2eTFqlkaNmNJWvpZSwzvpkBtGBYB7qHa6hVa3HKtybv3chsnlRQuw
XS2taXaH0WOWPjvwQCrEq6CwOKDznRSNeyw0nyiMoPn4xgVb3G0NRVNP3sq+tj7x0rurgdviDV9r
e2h7vCZxlvXojKbzo4s/gaO/zkLl0PFBP1wBiS0tsfvQyAGuogo0QjaYniNJcDqZjO94P/V9JUOa
j/xZv/u1VUJCbBp6+5g0YfuLv2ZOmR1Wq9i1vV041hSSWhntqH6MI8Zhc7LIs4J9Voi4xczl6naB
U29+1dVffvmFVMrTWQAUOk3TsZnphF5bKbS20hCE3hfuHLhSee7Sape67f3r4AbAItnBRWE67YZY
lNDksMYqNOmyWN3EhTscCwQtKQ82NuYd0sMT+I3xSAoBGF+YVUfshH9G6OZ3Brlyy8lNPwiLsVad
zpwTIZyI9Yjyvl50vrCUOG2ktxet9iuOca/3gV8/2VPkbqhNp+kHqm7oiO4j4DiykOwyNYFbvsrV
GE66IC4rNFFuq/1hgVQYkU9hWDAASVKnIz4cOxkP2Xm5uCxXGKRP+1gb6VM2uEwiI2ou6THRzFWk
MSBOda6cTJuKFfAAsa5aZJQpbjEGUZoyYHl0ccULBtJN+JTDVni4Dgd/5qwuJ0qabKN5tk8Mcl1l
TQM6NgdkmmGtmLk9vbK3nT0QKGvuy97LFFnJk9ZQtRPzXcj4gOyj665tlZ9ewEjLErufcRij7KX9
Bxxg7wDlekAB5c14c/JjWapBfmp9So9UwSLch9zwqWNoslXoJIBv62jbaXO8jQHTvVeO80mH2bxN
XMHfo0iHL5oYypV3UWqSWWMVoyAdMxvT48PIed2xeu2+LFbV+Cu/lsmO9Ka7GUzqbCMLmh/cRaz1
gwEVA83tunxVphLm32CvdU3wNJnd+Uj0CfpbpxcDw/SGTDQ8vn1nQ6NtkLn0Nq/uuu4/2qQk5Imw
/PXcrKuCgGw4zzvH8oyt7hLB8pmsPd6HIcCjUw7VaVzAk5VZfyrJ4zYPQtxoVPU3FV2q0MnWrhpA
ksNu2Fcxry54pmXxxm44cH+KVloX/aj00Nl9Pe8jJz/958YFx/s/6Nm2YRH/sA3BlcH6d3p2YuL3
HSbhb6eCC3FchNmdlP5rHsxTR6wZa9+CJF/EUlo18J/gL+HS4p04Tttb35A/clg4J1/PWp520bOB
GeQ2CpiZg+XwHnZwzPts4demMW5T59m4wYrq1HUE8DKQ6v4g1ksScaqJI6KOIBq5EKExYpbnZdGA
sNNTXkfrpfxibnIBa5kNVdyGIuivS0kH6hBVrzzJANDx0Gw4tiBGTdqmKEEXmKX+R6PkxBls0MmF
PbkfZ1z/We0+dOvYOpp+gupM0nKMNeR/tkhjkH8Z3HqZqDnORZK/PfFStWt4XhtedHqF9T4/Lh8I
IV7+86ti/y+mOd4u1+R2bwnbcnl9/v1Vmb3e0uj9Ceicw6ye0USE479Fa2cp5GDvwgBFFCDD3z+j
tBFJEoPxaflX/Cbq7up/lWWA6vI0pLKr0ezXrG3gmfZjtuvVty3bzCHpNfH1T0138C5hnoUrXUW8
rEnTr7Dtn2MT/ZUiH5zFYZDgtMGvBB1d/XApMll+iGX+nx8STVsZNmhGM6j5wHHXxpRdNU+LLv/7
Z8vm2qoddvmZWfc1yXOk++Vf/v3vLT9b/uXlZ5HuVKv//Pu26KT5N4Y8PTWGY5kmGpqO01j8D4Z8
GLQ4vGuZ7SvGJAMH+oMLnIFCQmACU9U8Mkv/UYT1a+vUPQRMRU2dsZBsIi+D5SnlmSzUdGpKkLhd
77DD91jBMl1R0DlnRqm1HkYcBS2ThZ3NPr5qrQKITMRBvu9XDhUUJnXAO2ifMAvY3RnTE9KKx2Kj
eaRT0IiZ3Id9dqLovlQH6dTXu5UeOTBPIQ+eRppulxsIAl9DkyrAAB/q6P+zWRjsW//rF2X7whQM
cX2he4ahtpP/1s9iGXHHMdqkvg6u8T5Vf+tl8SR3j8im03E579DwiK8IrljkEZ02STQtKTY9+Iib
YXhWP4jMEAyFZ1CJEhg1lLAYX2JMrRqmqvkhcFaBXob12el42d1MXp2J3HWRR99ntVHUmDmOgzf+
PcDiF/dzps1+9xuzNjDOWdUOc9SG2/dYw6Fy7Dk/Flb2nZH99GzocbP2CGVe+FhEQB/6Z593AixP
S3uOCNEA3VxGC6FGL4I0ytNylCqU/mvGOYybSAfwVKf4zkFuGbgcxlVVLa4e848yt7itNh2M1M42
0O4VSg4UiL/RJ+ZuQ9COt7w8MamC6TOhA+In8qi+mD7iMMrudecCVoVKuuUwNTM0LiVkMvRg2sG+
kIh6WJDSJ1K20tWmxsm/OMaOsV5OrDCA3K03xDSoxMZ8EmoJgQUAkbPZSGlZKQ7eUHb72geb4eSz
c0ockDJh6nQb0rsV6LttP+suKWVCikJzrLvw6I3rOfPxHuvvzGZirO2ZceD/tL/PpDKPni5+zQRZ
93wcaD724+lucARZYiIxoB3gXvq4zyVjPKauw74it4YeHVdQA7HkVTZ7iJ+DA5aKt+YWsbYD+5Wu
TAdwczdnQAU73T9Cid7jWAzPbRttEjX7NZUpP07F3oN0sx9lMO7moq+vwq+3hhDTTboy3xfRt0Kj
oswu7eYOpSVZ0V9PH2V0pYxobSZN9xPY43ezqOIVnz3Iwnbc3SE4oYxji20sAbDXFPJBESWxLvNj
qvRk76nxKqwxJrWVkP66T42/yrJsgd9gKKgkAOAqpc2jq1FoTask5VG19nNYzoucHgCf1K4RrxfW
eVneIbjdbeDZR8dstEuH8e2S+EPGHIRbQUQJOOnfgWaUIYKCPuCdn9qGYTU5BOSigJvcQG3rfhA1
DLcUqaIJY1RAuzu2YTu8dJEybgTuOzaJnXQLKpzVfCyJ+QBQSrpamiw035o2HCXFRlfo9roJun1X
lT/mnFGr9y+aUfrr64QD+RHqdjTRr1GMNX6/GOUO1chz6GbBKjAeprE51QrrtSyLu4Sw/qc/W87O
GbPkIk2fT7ThrAKVFDTvgtfmMfD0o//pvZbBL1Tlh1M7M7JMxdDG4dcQjfGr4xNK1grPWNttaO49
/uorHo85IPHsM1U2oBzf1H6mOO87E7BhvTCnWoeek5go6hbvZklVC9BsXODJCpnSujnMN3ZUbWlY
GlHUG1NelgPGsrhOPx5LZB+IYcHp9yKhsERlSSOlGhBmbtrvBd5pQ9kzaHIhWZcwl9ecTwX865hu
tJkh73Apxk0Y19NeMFdeByQT1gQXol2vZuFBB47ajVQO2G7o4zHyGFy/RSDoFA0/hrQ0nq3+tezx
ZcNfM64iEi8W3UYrrF2Sdw8CLMTMbOMPlMS0ln5zy6B/7gWQHxyLVx72LCUxviE3W/osqAsOEu1X
W1OD9HuRkXgrdXPaOb0gP/jPgjvehJLoFaS+gsrczp73mejk3w++pfkbz4CLQgyNJpu0HsyDjhg9
owXj1R+9DIM3mNv3JGq6nYHp7rQss83DYEi4Lo0VcexYWZFiz424iOto3w2Z7Jpthas+CDj1bT/T
EWaRSt0ALyhK0lgjQd1ywncYe/dJmgciJfJSNqW/ahhFHDon8J5negGmJPfBgiRndiXG8soagzZv
nhX+sAD6e2zApHBXM/tTp76SHv4qYv4HHU8JWzDocGL9tyiJPnLL7/a94j5ZCmnQIdZybTU+h85/
t3KIVFXEFBvDJl3jTGf30Ez01y6unsxk2tqT9i2adLkNpteQEvp9SNMXPoP4bNuTeTTYv+uM5nVN
ke6daDXwPj/7gjaGJKro2DbmYENZJY3rwdjGPOjo7qZQI2ZsPMe7WvXwCFdQk4HlxiHFmEGlrugI
d9kjQKk2198stUy3sO6IgibTfRUMr3VsEeZpeKz3ulYfvdoQF6pU8FumxJ6KQfyRieD7hOBHgoBa
Jq0wE1z8DMy0zLt6KfXpQTsApait9lyWYAt1NvBtoTXeqgUvOs8DXH42XvrSaoiuhXtv66R9OF2H
YcA5ZHEEkhxU8y5G1HoAjiZCgDFtA/FxQL3MPNKVsf3UWURtHUucLQnBvxWkocPiE+/clK5pX3lf
BPXaGpLdoq/bnfyoIuxCc1rUl5Zf1oaZ7N9KldHGbMLoq1V5t4ZOfIal+FMWlAagW1xUL+7RT+c9
oegNxQbRcblgj1ULLjzkA6uH/iOYGZcC2gJ+VxO6aUVOWmlgE6GVa73sN8vSp+17YPpVsCnL1yV2
qLmOuytL8R3Dmnt08mZPMnq6yyI3L3FmcYwXKQi9gQSGFwMymIIRMOJARYiM8H6RLx6pNoV4iW7o
nDhTxRtbc7L90BgT5BI7O1uA7n2qD+9DbEG1R2DchQoKNQg1OdfJY7QNNLbEMJMvyGOlmrbCJDva
ys85Y31YD+oRvWCoGQuOqMXeR1zgcF9iZplrcChlL+eM1VKJy3ay7kNZA50us2OAxmWHTf6YJjJ6
ugHLbZizb7IltrggunwG6nLEqGhOkf3wBvdH06LUSWP609fNW0J+G7pPf6K2hA9Cnz7AjweHog8h
zmbzjklWdSgRCtYJgPGnMo/mU9oW93ycx+NsGOF5VEvE9dzQ5+KyRLJ16T07viP2gt7II7HAzW+8
aNPL74CzSTG7pCzqFPr4qEoJOzpGuCIFK1cz+Iyq0u0SsMOuHLw/HScdL4EaP0mjwJQgNi6pW78V
V0Z99W0mXLApM2IFi+c7h9d3QPZQfPu95cNLqbo0gQGJlbsrOFeayaCRlQUvstycvQwwWJqUq0X6
MfX4R82weBe2mAs6SaiythPKEG37qaeQc2PD4t5hAo7WmkZ60ZvL8OLp0z6nteBDM12s5nGZvjVR
8QOUJ91JdKHUhRuQKWqKLTE9pBHlIaocgqW4yj5yxsgrrwtPmj0NRwMnBDkLwAAc292NM5r60xQI
jXLxYh83kYKZUfu18shv5G6bP2kZLKU8HDFclelhwXnh1QAhaRgrMpsxDvxBv1n6J/kM9BKjpFM4
uCWQJ5THucHyQyJkBIg7o0JpvQm1Hk15XQUCqRO14JAy7tnZ4FHpIox7pnfIRI1NAxMoDMWOQHLP
qvC7hrtpXXMy54SExSh1AK1bUidJRDtKlnj2eyyC5ygPjo1SpuNinmsEafPqF2F68MPiD6zH5i6h
N5Pe+fkFcMp/UXZeS3IjW5b9lbZ6x20Id4i2vv0QWmWkpqgXGFVBa42vn+Ugp0gma5jTZjRYqIwI
IgCH+zl7r008QBzK9UiXK60o3zeKcZTb1m7yWKwsNEO9cHVFM5oBRGQJAByOGwFVGqyA3JWqvUFv
E9Z9rn2wwAChCZ0Oup3IS2bXdzKT5kFXZdcBCfrJwZsoTKMfV6P2zuKM3Xm1/LgEP+otgssINKim
YlcSFbWA8Ddg1dGQpW30KeCv+n6mCHdp44zI4pnAt7Ea5b6f9L0nR/cmLixIuZRntsjal3C/BtzL
YCYQ48iA2qSk8HR9/heUuASE7n3o9NG7pupO9BWjrZaI/tA12rjOsxkky2jrXNLyaCcnc1M4nUFl
AdmlbLqtXxrGPuuyMyOYcyOK6gt9GJYs6DLWWY1BJuvFX3FuiUvVJ1QzzP4ROzf1Oory22oorWcX
2drE6vAiMo+Qbqv7FI1asDag03G1AidqFhRXsdPtmkIvbgLJBdPUoNJEgXcglTtlchPgBxhhuHow
q9AJRuuMAsA5nwZC09Muv1jg9dGMwpFYNvgUN11oCE4C+sBpQsaSoqqCMMIN1XfNCr/iDCGouLVs
tFi+JLOR1uO+pa3zADJ/11t1t6vQ9mw1t6m2XckHebMxrTNwRrTws/5SKkxwbCFo1/3gSMpUBPHj
GWMzRDMK63wYyPYZZJkR9/Oh1nP9RO14PhErlvYfLBSXh8GG2FYVY/yI4q3/QouT7A7imw64XIh1
UvQC6Y3PPWrgx2ygOIG9L8vlu1A8YZ+8g1SyWWQgpCHibLJi5Ck0K/u8/CARiiDajuYbjYrxRvQu
RHa/n8+m0yGHD6ynCCLNDRFNE0yhpD+0md3RK/fTLXVetDj4ODK7f5QTJbsC1hws7O5jDflm7dYw
LYYoTB/jCgOZPuX9ek3zMb7p1CZpyBSM46bBNKAHKy5e2iH1emhNYyU/xrPge9HLuPSN2e2X6rvT
Qya3NaipQjlMWoE0KIytaOe7M4JXvZi3ySzktVfJAc5I6cYjEmzH+mFTl3ZzaSQjrjpMlvYdgXTx
GQHFreW8r3oz5HgCsyqV3wqfCr6SANNlqzYB1ry9pcuPdP5pY4w4lOc+adbBFCXOaiKnEaGNSV8l
CRKuUvQ4EhQBGxfLAXDTjN5ULPOT3hDqJbOqehRO9MkkIvCQ9b11kV3/nGiELPEdW/7I82jW2x+H
wjPvoyDf1SmiZx0y772PQYNo3zspvXg3WPS0dUnmBiN08WTNgbuJSvNBU3SvuCUormnFDV4d49yG
saPi7fZdSBkpUx0u5u5v2MHerlH9a/ov8WZu53H91TnsKPsw0euwPKp20/EHF+oc9YVMLoERclMY
FcOjedBsJsKamzWXHt2lMs0uGxJapl0VBiiulPBy2QQWKWSBteYQ1vqWRttsDndBiw97mXtwtQro
kCKGm6sM3DSbkg4JV08iPFzvBAwfHXtUlDeVi86ldyJvS1mJeKEoMf1jpoIU1DoDZADTYlvUH0a7
VWBIzSBpGE7ESVdLk+VW6t3xHyzvtDzDD47jItCSYZ0zMaCvjUcxY0K/wr5j7ToTKQN5elRt3Qgp
YJ7e64QJHFjcgWioib6DzvC5UrXoZaahKUxxNc9nIcKKxHr9LIEx3KadR36BZz7NDt411TVf+ueG
IBwtLi1wFUpc30dY8TXLfdJdNLcViqNNbxON5CSxfoQjjiAXC/dsK9+5k7xPnPLPsBiTS2HV0Vvh
Rqcv6NTba+lWLBZqqOCuYKJladFuznzgFLJ5u1xTcg0IMzMr90HQP53d5gz0MzmBnSgfUH45eFXJ
vczPfZ20N67zBheOPIb1XGecjuMdQdzEWaSYwbjA+SfD7PP1YOCF+06GNYukRQZp34VCsjiU8/BV
85HESO80FaG2TDqBbtJ9XJbzIvZJIaHn78diPAK/vF0WaG1Rvk/mEKZmPXZ7sqVuWiYWmZKr6Wr1
6RKSPEHnXJh7sgO5OTVYKhKj75mwBs8LsrpO0Ez24LFJMSMMZ2hYIVCWyrc1gcY7o0vcu6Ig6NIm
7nSDkiPdIACjVObBP4i4IPgqkVMadgf3miXGHkhns51VPRHIm8d/rxmPnvtMQihtq5QuyDIZgGKJ
6KYubzp0UJgs3IKCca1vTC9AvIzbAX9fk8toW6KYJjyRwz+ybKWQgQbYW6K+8TXKaW05sLPb8c6F
bLkN+WL8Wn9Gw/ixMtqJRSEAAQrKH9qGICIO4ZjwQf62sU39Orr4IAM30bZh22BBBBhdauM7O8qO
ZTg6x+gvijb+WYI1BSIKThTY2KfYI2vIdSlsdYPOfwimC0qU+cbx+k+V1R1DJQ7KDXsFAaE8xYmV
7gLxF3CI+jIWea5tq0wL71s9+VgPDKIDV6TV7BjBVeJ/qmBsJa4dncUcM7ZZPQkJ021u0S7HEmXA
NconzrUaQokuw/smV1ZF+uW7JE2Otq8RrwJZtyqJNm6zvti0NrutIr6yzud6z8q/38xafOomSU5n
NH7kq5g71qZbT4xExQxhc6PXhUuudbYnaLWAatbiBddb4juiVqzCo63OV6F7zZ64D6ZYSzGW6uAp
gYmGQqshIvMcV1QpomQCz63DFYmbWxdqHLOjLr2MzHkuek1ZIvKziKUwfzuEABYHQfOV1XZ/zgvB
ku6wuF0Ey+Ejk+d5XUlAfzhQ+q37VbJJN+8GBPWzbILpxjKHd74XUqWpZnPrqhDgouseNbNND+bc
Rccq8M/LIojw6s9eMWhHo9b1Da0hwt3JN0+nRHsfopSDvM+eEghIdd5uDtHdRQ31sqbFxJa75YyC
t3H3BJjdVURa7qsEWS0It+fGpDaC6fWvydWat7Lo3lJRpRgi5bybVWnRt+bbAm3N0UyYC1iKcYwf
bT55hYGtO0TiQOfY20dILK7LJucXnIGgEK6RrcO4sm7HRjehCkHuSnUa74MxfQEFFJ+0tLKurMvX
GKiKG2g/xrYYOdUyNBaroBx6St9MKfRK3039FN0NGtYhj+b5ug6VBN8GV0mrZrokZnDjavp4gGNe
XNJQWNthEsh4FTGrRiyxd3XvTWK1w40254fIZGZFTk57QGKagaEwkocsEywUg5BkHx0reIrRaEel
1WYl/eA0MN00ayIqY6zl44EgxIfAx1PK7ie1KqPCPUGZxhpESqgNFCCIYiRV3MrN8+h0w3WJZ0YQ
cASRYKAp7PU9CwV6DyY/dNJnTzgjETzgJo1juk5OWCrjNkKRyiiPJEA/AcMLtvWOclqIwlGJG/Or
72XI9PKsvEvt4sYltkcpr0hpNR0wWLphbfzEZIVXxMN94GbPLtyAXT7zw45KAVu33YdFoIdcbO/r
NGZUNhFseQKXNLDOlDzak4nAdO3FwCOU/2Hrmt6T3odiHwHzwEuDtwF1MsYtH49hARWevHX0raeF
tUwrjYoLKWJ7fWIFIpE9TdBoUeoVa8cTQqwDzUFUa8PhQLTNFWtAZLRsEA7VhwQyzPdyzHJLt2uS
qnysALVDuuRAE+uQ1jOBkPFD6uny3cSRE7O83PTDN9ke3HHSwDP6nShvxSl2XRoPZCLpZIqcPCGP
HWaU9VAwjfVa0GXLpopJbS17NNqL/MP0UmJ5AofWsh4zR6+1BLtUPezS8bRUMuRsjAf8/O0KG/kI
9ahnkWvnmDHo0iz4VTTjJGU08X7KaUExsN6MUdbcUpWUeyGMOwyTYJRd91pao3d13EjjF32vu1Cg
JSUkXAtC3EjN/Kgl+HnyLPOhcmnikRS2dQ4He4M6BUtGpTieamGbqCVuP/pPVq9Pci1St9xN+hBc
PdIYdnkOiLsLHtFkM7GS2n0iUSBlwfxGARf3VpDwH1F6yjh+xpkB1MPTkkvD/H/nTX5+cf0BZoXo
75MYmmefcWrMXgLNJGH2n2bFn6WyAQk1n1hujf1ZX1QcqkUCJG1kbMddBaLz2DAjuSVjNoUmOldn
gn76R4ry7OWcNh2KqYE4XIK9Rz9Ckt9hgWxSkAlWaw6XgXPvVMbOVqIT7oWn7zvH9GviQX2Hzpz+
rp7C7Nz+vZmxwnIOpyVmtQQL2VdnrZWjFNEmzaNgZ70hjMu6I6PWfqjjdNUgAZ2tor66jV9dl1ut
IVddgYncA1NZoVUT4QrNiNz5tigBnIyJs609CuAC+hcreb/Zk8jjc1LRQPnb+TnjsifpNrvzoCUf
THLeRlMAsQEy3x0Li4hO17DRW03U5qJwSPZjNDwNuCRPy6YZCEZJxPgmh+eyC5QJY9mENnXbKk2R
8ajHPJUPEDM1DeOYurYaOJbRw1A9EE9mVzenpoz0RCITE0G8Ez7BBJj5WQgwwVsvCvJFSz6BsWJF
i3cZW71EGNO7iKTEowZ8kT2sd5QQuyzZJCzHSQHy4+iw2FkrVbhHuUccspUUG9DG33zLbZu6e6ao
Vyacgk8Pq+wmTNsPdTo0eLMqCYk4966Th2ywk8Op1S3JAY3jClFPuOZAGNYLjTMQhbGzB3Aqy92O
I7Bu5v6Uly45tcvSp18DI5CnxLiIPslOUelbAhkRvdY2QgBjqmnf940xJu2ZIDsoO/SoRrXP+8VE
amDKHKTp7DXhTB0/OpV34TGLlOlh8NrwQeCcoYk3uyzv2g+CKIr92BCMCpfR2dBeAVSo+AGUqLJr
3b3np94aJGTfxnlbPdA8/ytvErGvuY6caBhsi6DFrTXyv00J+tnEXppDwWldMmVY5GwwtEwnr4Eo
2FUDwQeRRhNhyTKqjQgDfoq9LQnHzUhFc8vVqz8ZYZPuF7dNiPGfyXZyHJkRUWWgY1xEOkkYvXca
l8ZZGmucgkZD0pUbXQq1sbtyawO8PEqlbw4U4aozSANmeo+tiVqzHgvkbxbgplA5Tf0A+WJBSmSJ
BKghFOGGKvVaj7vh/NVIl1kGFfCE66pKO2GRz2c33XHUEVZ3uevhvBQ1wXnjfOcMkXWOTP22cSN3
A+WVtD0d1nStpGwz6JANmmJ3vSClFpIKceR0UlKkW6GZSZdcIqc8w+nUjqM59NlBtXGWFWmnhgcW
t1y3Q96Get9wWjZxZg8nex4eKmhYPzTBmDh6a5xziJ3U/EJTwsjYojJnFOG7IatbIkBMuUYsM+N4
1sS197Jx56OK35YS3htISLopHHm7oMSz1SiqOFILmshqk5pOvxG4Zzjty72j5oRzDojftqjVrUpr
eIM32d8BGj3ZRhrcuWoDzg9GSTDrh3ymhJdiE94QNuTexondrOltY2IdLee2A3psOZQLoMyH26hF
+bC4wl1IvHQ9F5d44Az7xJ4ebDMXlzibJQqZPlw5Ix7XTDMfAlZkZy8Z2DijQ0/47ZKIshh2Jdxu
AlErbyvR+x5YO6xCJ4gvZHRZ+zS0Hicw/P1qUj/woDb+iAYJZEW2JcCCijEds8W8ZKgqSz2YA+0i
qPiIBE7JHGtHP4UGrdDBPY2H26byPTrqTr7LLc5Fuh/5A5rI8JBnQ452x37bm/U90P+aKIeLSb/s
vBjwCboHM9IR/ukW/rtIc43dXKEXdQLM+zg6fRcOKkRBqXqpy8YQfNe8cGmvzMhsTeUqXTgzkYWE
5OslpTaJWikrzJGMoG67nYKKjOU+whI4zL6x943hbsHSfU/bFu70OVXdFQpmHVw86OMy4DRYNghm
GL/GAQNzx5ViS2sBg1FKYnziIM3HekJgtGZZ+Dss7zzQzTxbhHHRw94u4dTfNaGBG1Ni8+do7S/+
BOZY9sYvqOOGnCBcwO0ZGoRI38FaoiMjkQyxBlJy1BbIuI/6LPHrP32uDbtS2fTgLQ0UZYrD2Fgk
4zFqUB1zMYaSp6J1qb01TdSmTlW2NwHuJEJMCBK2e0GCh8tQA8CHKqDjkmBJVfmZYE1nl5XASdai
w6/QgnXKCaBMw08pMhYIJZF9HYrI/Kr6Cyukf0mDt7sarOBgKD+Ipu0jK3pInbm/HYSkIDWYzyZL
yktvc2AUvhncctg+t371rg6E8WBLMwcspNsQmkEKtGgj1m4QWXs555+niaO1J5AYwXqF5HqqlOWt
DvaGxtiw+MvTTiesUOcsXSYiURiMlyB08ZcPptjMXocDntb0di4xbc1Q3VAyOyU++n4EGKXnlIdE
Uc8H34l2pcADsWxsNUbJOn9jdCgcsiZU/8mMl81Rs6UL510aOD9HPwqPyz1+pPtYQGWzfMDkkamA
e1RK2hlnSJty0qdaV94ZWuffuiRjIeZEeU65vCShcs0EaqSsi3PHjKkLqOIt1NjsQODo/QLkac0J
EZ1ebB0IH9eqQ08clDEMdmDsdU8OANDJEGYNnYtZzScEqomzU1nngPr/YSEFWaqiOxrj+RUxoPdC
42ZDPKA0Kz0AZq7hvRRfxq0Oqlqy5tBJIFrBAt30Sn+2bDLZf7u13GX+NJHLd2K8IItQleGXjV2Y
Ledafx+3qhDbhOWt7IU4ULFg2NIjvE4Uuxn5StXGylN43KJkP6OmoCFNPkOMWqTKoJw3YH6CHEVU
pg01ZCmuQnTouptJR33lkcixXZY+jTKAXGJDi9+3TAZ67dQ08ZkmjHyC84z7lvotv4tHZYorb7vU
dDXHX/9+z5n6S3mgrVuGLtXOM22GqZdqYsHCyZRx1u8FelS0c9PVVpuSVdB1tjkXsBXou+WJwnHe
ew3zIFtzmtOyaY2k/XpruSv+fiJ1ZxbuFF83Blbvr7niqEqxVJDOsjwk/s4b/353uYWKSm7GImvW
y91lM6s3aeKDTs/3JMlLsddRMEbnZZMKGgNAXrlWKE/8qADN3zffHzNuGxP76PKUEacYAww0FZbe
PKD91G4hWTgbQ1FflrsRDEoHMXR6yiwQjctjy8ZrM/c4GuWf0HdWdkwhOG00tJ20n4xL1yDzoCCD
84G0gmqreVFAvfziN0ARZI15yML5uEQMLw8tOcPLpq4hgTuJ8fbF4yG07q9xxKZByCEkT4QKfz+2
/OnyF3NcM0GiNLpdkMQhyvGT8FLUZR3a+lFJsJfHlme/38WOhW17uf/15ovnl7vLJpshHS+3vr5P
NRTHVE/XLHDiG5cMULVsr+eNjh9gTeeMDpDaTCaVlc1yMzCV7CWlKdyrv/n+GlPxyb/fxZV57CX1
wqBWaTWKj9DRu7kA9qJZ6esAQtVdB1Fvw5wuRVbnY6VNi3m8UGQYLwYy+DU8O1JW1GPfn/h+N1ZP
hNLsYUaa6SnW3PBqpvXVLHKuJnV4m6N24aKVMmszWhZcUvSq/K1XX7NJAzWP0aL5QHxmdJwVm/tr
Zqm6tdxlVpwDLnRJ3bM/I2Wu7iYqQQj0WBblHtQAVLENMsopBn+iNlObMsf223AHqPIMUl4cAgAY
56V7Iz1mo4pQKMKNf7CvFTK5rR/E1iYl//AuUzkNpERCmFEy7uUxijz97e/HC/ul7No2PDLZpSMN
h7mpdMyf1cQGUQiGzFiVGGl9lwFu+ku7nQELPjJzC742v7E2+yxlOelVK3zZwOYEHJlhNyf7yPQ3
hMp9e6bsKwxRZCTGO5q8FGsSOz+wUqPlPunG3dCUxh1I/vlWNx+XOyb+/JuhCLeGqtoum0a1ZgJV
g/1/3h1wDq8iixO8Sp5G106/hBZqN5z5SllG+zBsPftKQNe3TRkiYW1hAS4PwTz/9riFXotyJs2K
rLRvbUXsW6xl1D1MzB9UkwImy/KcQmXJComYYVYLPq9KuclFeXxF3239w+8hBMob1xGWixD+xe8x
iTam7SDlPmIWdc1c17wPBoyDCRyVFDHJ/fJQCBzonMv67feH4sI3DtGIJDBRf9ToDuAJprRo2Om/
9ar1vrTjfI644zg3JzPPkpGsap6oMjF2mxju9aoRzIN+eIordLMjimHcy2yItxW4JprSwClXocqC
82pv+/sjUihjRYFHmgSZz//+Qyl9+OeYpmF5tuW5xos94CVcuHS3FvscWGedftZ7OFLLphJpoiIT
p2/3lwedJCQsAtHRymXavKO4HaL20tNn1HvOHsE1/LjlblRoR3DoxIIxUdR9usgqmbAIInp02bJ1
lwfsccCsHezUUge1cE1y4fLED69ZHvzheT/zfOB3ubttrTzaV0ix9iJrh/dplmB8Ca3nVJjy7Ny9
sqvUrnixq+CVGcJAmKabYnEW/WAF8OWUGF5vyz1XyPjIkiZ9BCVBQrSefg7C2ihAaLNjOomFNc5r
ev85fTf4KkxmAQBwiXM0ZnIOnFf8NB9wO2BdyOk9eqmF8dcuiVEeg804Eo7AuSGvrtpYUyyZVMRX
c2Qh1Ywo1FtZKHWPeta4DyN3/uGV6h08ErUlc9HbPI2fwzC2j2E2pAQo89CyMejHr36/d1zlGPlx
7zimobOQNh1PJ1WWeNWfh7ayRYDbBz4C5zaPt98vzMvFduL+OtSoJPO7BTN55VzPl9eEYZhRRu/f
67FET+1g+A2mPwmPQ8YRz/0TobSQZaO4uSx3JYqnjQjLbL/cLY3aBYaBPHW5a5TTfFVvhEmxf1oe
aoMPy5thhPjnN0vj4cc3AyH37c2IBZuvtAvvl/cZyQhWfUi/PZo0JyM3ap4iYPn7wcMzM1Z986Tr
Haq3ynibVPaACmC6FtKuH5eXdo2brJK6IpVbvTSIMRJPZoDWU71RhmULtZoSAqtnRQ9kvBrM/dc3
yk3vYJtefre81i2RnYbpaByXu/M4kRuvd/5muWtofX0J8T99fSdLc8xHWrvLczrN1P3vf3Xv5fDB
yOE4hiV0x8JKp1svfnX1cc44BhVxTDlcZBclxbKJlSq40aL3LUsDii+IaVEhJqhWSYd/KNF3XosG
PwAHE3wluy2e+9BnzVjH71zCxU6YX+11rs0HDy6wbQJ2R5VL3vjSnV9u9XZDu5KECjNGZpb46SNC
gP522cD8GW7p04l1bqQQ8NUTTDv721pt2qb8FDnVJsKVeqxU/FXNYXUdKnHyqGuBoOah0iwiJt8i
3jvqsbie8ptI8yCaOMMl0WmVCqV8/H63Qg+36eKyXFfK/vvVr6dhCV7uGuqW3rxv52rPHotxWlXl
m6mX6H6Npty05fxIYEtx6YtKXBHUsJpo/fottqcaVRDFrnQk8qsS/VvUsnuFYn9PFcPddfQ99k1N
mlmfo8dzVNqxpzZuHlJ9cSsgx9FATmKEOGUVmaTOz17eshIGq3Mi3efbJo9Qbi8Hx39+Gv8r+FLc
fT35m//5b+5/KsoJVD898p/v/s9h+7D9b/UXf7/ixQveRklUfvkcffjtq24ed08vX/DTu/K5377X
5kP74ac725y+9HTffamnhy9Nl7bLN+B/oF75//vkf3xZ3uVpKr/8+49PRZe36t2CqMj/+PaUupya
2Br/88e3//bc9UPGn91MH/LsQ/3yD758aNp//2Hoxr/UhQXjt67bzBFZpA9f1DOe+S/DJevS4aJA
pdNxWYOy1mtDPs/9lxQWJXMbCiUkMxd3WlOgdOWv/mXrjodGXDiWISjSGH/83y/20y/3/Zf8D+DB
d0WUt82//3jhz3SAeOqOa0MFY6IkTNvWfx7dkWO3ScGS84A9AaJmpMkd4Y/am8i3jINrwZSZqhQK
hyi8LYE21un7pikdJEC0vHFjiNMYIw+1anQZMQiqta2G5b6FWWbZZXh+YOpcniZk9GunC9NnTRe4
zf0nnzb1lqxX+xBr1rNuNZm1psxerzAb+Qq2bJwtNbgstwqVvCRMSv/g/W57j8zsxNEfkRdX0JOw
Eo1mQMuU+h8iNIxVzLOhb4NAMYf8BNavJPMMRqqXl+Fn9IQQeVoIq8E02gSCzc7VaEJJvze6/HAw
fNvnP+5j4+fJ6LKPXUoxjKf0zw2OhJ/3MYoqK+qtMj8MRvBOm/r5ak9PEED02ziqQ4ZKbACtXuZ0
Arrm2oMc3SS1IR8kU0+T2nMlSrkt8fi9cmn/+cr+7XsxN5YcTp7rvCwP6YMcBrMl5j3Qk+5mxJ+/
syuiL+2qZ9GW5K94gY2fvcDL5/FhRNhQjDI5GVS56od5FppkmqKulR5KRus9I2ayD2bt5NbNezsz
a1TorXz0KSLZDRFM0wei0N2LSKMTVcIeR9bB1IDdZlZ+aw2m/krJ55ed4UnbgCAupLRMzixVEPrh
yxlOGDSTIDOSWri57QjJWBWIn3Zo8yhUI5h4ZYJu/FxhYm94tu65ruXY0ragc6uj5ocPtKACOIjF
MGkLP4M8PI0n2qiHdjKmXe/AomASbCOu0rOdwAIukgDc5VTPrxQJfz06Pdtlzis8TPMUrl6OAJ4r
aYQiu9tTDd8MTWA/BtYMh8Kj0jelhyC6d9owxNIIQ8vW3Gpv5D0eo/GzX9bhI4WAL9lkVX/9/pz5
5VDxHBNVgbQlbUFGyBc7JyUR1g8AAwN+MbtD4pjPoCWKvYZXfmrHlYal9ZUZz+KM/j7PZRAk1UDH
Dmx6rmnZnmX9/HsYMsoNvQjHfRRq66AryCGoH0scV9vETZ5yqb8t2466hrFKJTFeHWLfxDLwBoeH
fsrKS59PGxIxoleOE1N97svvZbAqYSJmC46ZFzMx0bJmGQEJ7ClI1sc5s8BUz80XLwm1m1mU+nGq
wM+1siMOIyV9O23aFAVnQeZjv2fBw7xgvEkIXr56uWy3oVbT3Dds95qbU7DKO68/e6X2hGf8PLe6
cfj9D/kzlYG9arBwMBC8WMJhUfrLOR9pg5s2XnFITT3euOSVWpBXiU1rwbWszVIlVBTISjdRwB79
3342F1XbNoVBEYDj6MWeo/lZBEXkYtCw6/FKoO1HsAcc4926kY2Ffb3xz47tvjKQ/Po/ZojDb26g
gJeIMF8cugVB87NwByw+mm6spxmhbDEKsUGnPq+oNCOxtBOC5ovRfe0Q/qePFlzHXYmOncHlxYXG
y2RJ0KGID30cfskKXHYAeMNVOHibsJOr2S0BvtbmtUE8vBqocjw6ggzDzqNiEQg3foMxjMQmnOd7
fphxRU9xNlfkMbwy5vzyPU0Lap1lGLpj6y676+dTrcqgXJdZFx8C8qTe+IiKK5UKK3UaodKeyyP+
CHwq6Ssfa/zcD+FYMNUch7KP5Gyi0PvipyHlnOmZT750SG1ycV3UAynnNAvvtXmgPBjoK1xz2aUg
rGxt9p5+ZhbdZHt8ntO5Ccn4kQTN4H2pxo2NKXGdyehdpI+vzRh+OedNrpEmV0h1NbK4Mr3YQYKR
l3Az4sIbWCa0EEuctHO1zXWH+pVRwI1xZXrSTKzmYxYRqklqeyPrmMDG2t0XXfXm96fSL1crziKu
jUhDmKhyWHsvRscSdZxVTFNwKD0V501vQMNtk8Z9S54LoScDc8Ta9gF/G/lT0I1Ui5LXinq//nwc
25ZpesCabUu8vFLJoVHdpiikcDwNq7lI83OR4yBdNsvd0fMdPGXqQbii7Y567bAqrG7Yp77UkK0a
zTZGSIflJu7vIDiNq1B42WGsyClpW9fdo4G/YQbW3DZtckwzw7tANS1XGhmYO/TGOLE0bS3FlOxc
GJb30icxGa1luXNIulkruOX98gQ18+LIWF3gkeIly2NaFDavDDbGPxwpgqkUvSoUNWp2+fORkpTj
LIRLCrbtZOahSOa3QFLcJwigBBrO8ZvYbdtjgKGXHnYbbhPPRSbjWTQ2iQskUqV+/v2B8utvRKFb
fRmdhQ3yrRfTqNpJKsduYTT5A5gpx2vq2yQzzU0dxv2xdfE9hIFdwjqwMKEFxHf+/uN/mWPaFPIk
V3CPaQNfxHmxPyJw/wXAYntvR+XVhpCxwoFvPMmCJImqai4zg1ni9u8dLXDIbmq+SNiaVy81kKGH
lDyNXD+3NuggzZzeaGFx8/vvZ76c9anv5xqQcBzVlP1lthXJCJF7YHl70bnBxSLtfZ1UsBbCsE8P
Ue9+rLDFLhMuahi41Rt88grfOIy7Bn30MZ8w9NUldSDCWl34sZTh7ibRA95E84FjLXtl/mGowfin
+QcNUMPSXZuThVsviTJyEGOSgkLaq5LoSJ+SZVaRwjDNnaOVBNQ8SRzbOTgDj5wD70SOHvB/v9NM
xBk6VzaX2bl8MfjkHNZVS4ruvirsGzOFixbBK4HUImggfpo1mipo/rHpVX64gVNLECrQErSA6cfM
mfA+ebN7BMXgXBLD1dY5Je5VPJvldsrqJy31yvdpkz3+/ktzMft1x3GZE55HIcmmkfViEPf1VlJs
kv5e+mmxtgev+JOVPsrdqv9LQjgWIvM/sKYN1sHY4dvuxMVMjIpAg/LRAvz7fh5ZiViohdcBJakb
H9bWzSzt4etGw20H5qR7F3YxgsKp8i+LhCdGKS4IDrx6Y+4Tot4ATkzyCG9WmW18ECKEJZvV2c6s
59bSB8YxHzOe1ULKsO1Mlfkj4k2Jj7yzOlJr+4ImeGijzhHkCZwMYl5PDQvtzYAVDEPL2hvIjkus
Kbhpxv7PbKS62YXRpiOA5zgr1SVRYRvK3tppsoQ4+aMeQ1724zsvJG6skRYdk23aBeJuRqvkRfZ7
TzQROVG9e6VtS1oVgOl9SnLDpQ7Jz0auT765cYyNhhCvZIz2JfhOWnsEdUZOhrHdCh98fbYfBKbt
ZShPOfFNtMZWWoJLURtSJoKjA+Ea6oILPivvL3GM25+F8jH0vXKNqKPYgdv7ZMGYP4yMdJtsGrrN
EGreqossc+87g3M3z6lzRwyL3Bq2l1HtY4rORJOwvjg3Tph1bzwVq9rEr4z7/zDMWoKBzkS0ZBiO
UM//sHjUYZXWPT7cfULEz0ys1R0Gz5t6bpgtlL0Aq50RA6b3W1/LjVemmWqW9GJAYDLPdABRCeTf
l9KInhKaLCbL3cuuC69aFSNm7Bosd4m8/v4cetFWVRM2JtH0U6HicEVxXrZVgT7OzTQQLEySZNV9
9CkN7ZI4iY6lwJ7aD1P+ZzfHHzsgZB9tuOVxqR1tIxtONd79M2YAYx8D5qQJFe0XwNki9gq06U0e
x9YpSoNpG3ToPsOqIkKpxe5YxSamHqal1GonbFeQcjDu22fdNt+OWtE9xU5yCGKBjVuplCERpzu4
eoAXDDwffo+DYJBbNzPL90Bw6qOXR+k2snxtjxdX25mkaq/MMfS2odGokOVOcYoRSVpTK9eQF7/I
EU/VyLmG+0TH/l2GT12RBWsGQXiOcVG816Zp2ufNUK4RuBpbvy3x8XjYx1vH/KQXfvfK+KuumS9/
cBCFLpd1z7F+mfvlupUbjGQOK3/0fanAWGXiNgoT6EdjbiRbbQ7L3Ss//T99pmu6EvkYJb2X60an
6I3QnDR7P5WDffVBkk7k3OyLrEAYRwnolbmlGotf/BeFzgKaqRSrg1+mLaZo3ZbgW3cPNxbirB+x
MiYrGPkM6IvOdF6Z4P/Txxl0V3AjUAhDScHX+eH0jcKO6D4Ru3sPzdTdIJjCU50ijoPZSaemKb/f
mf/wAzJYUHzkHKKc/PJK1ACvMzMiYP4PYee1W7eSbdEvIsAcXhl2UM7phbBkmzlUMRX59Xds3XuB
ttyw0DiC3cfHorjJqlprzTnm3naGRD+53TSn9eO28gmEg08kxm8ODdaf46PPFxdnCkNDpoa0uE6t
7f/8Af1Ctxa2sGAPiYiJbYkCPF0AX3NIOdYO+eRTf0vOS2wNtnnsG2avxQyhcTvtLp/7TCUkGq96
Ae7vKwWEedKtQ9daGL5T73pxIOg2PmTtzy/avH1krsegm2E/y8NP3cjdh6Xy+5gXPtZOTj/NxOZa
Weq2C045xhuR0P++yf/t6GnT4jUch384232tahm5y+DkPV60FF2AT2To4rGV5CgUyYbtdSAndnVG
GhBhn5Pz7LXL+u5t0HFWX5wP273p9+KO7vQtMUnEGhMh9c1L9XcviQ6/zWrq8F65HuXcnx/LNC1p
JoPA2U+Zbh1bWb24sr9C5qguBe68WGmsJ5XsDFrCdn6imU+gbsso69sNsnuzneWIpCPgSfeqSUXU
O0t2ZOjv74Y0bQ+lbI5OdWBLHIwuO/77/n42RL+8oy7xTUgaAs6BnKP/vHjI70jC59zZb9pq3VHj
F2E+vn7qXJvef/JxxpKCR/JlNqSc9qfCxeJhdlfzBI0m5yPvxKEBs6X3zuW6NfWZoN2wObUW1dut
qxztMJasbW29XVSbaWEY/u7+G//ltfBZSU/nf4ylbKB//ggOXg/NbT1v32tCYoawxmig0k1qOTq7
BcwBI89wzk3jzKmyIdHI1dvNJ/BAhf8h2kQ3XmVYUP99Yz9rsi83FhszhT3UXDqfwWm1+o/VqFau
3ZIO5u4510+XvtDsW5LIVViJxSbmGQjPauKzB4SO1j0q6vlEuXlC10rvTozuTVkYFjLmqX/utLth
boPoVLDufZfgJ1+WZiQEunvRonJbMV7uc1RUV1TlzUGjpg/BjAR7kQvez0IFhzonILhz2N3SXEdD
Ql8SLoF9oxYycwhv5sgxy3MxOSOiZLN6q6HjjW01vv37rvyXjodH0WO4nodlhtPH6Rj0H3fFKZec
XYGViSGrf2xwdNwXtVO/AWaChGYNxyUYSnpHcNukP+56Jcc7TgTfHLY+dTp/fjinNUWnWcVjg032
yyPjT/O0kC7l7n0YRAMx55fST2vyjvtII8VShpwUdpRvBpY5BVYT3MJlF0A8mQAa/vuWBH+f/LgW
E2WsBdKVidGXByXo+jzTA+XutdYkO9HnrKNjKdplcnSTwvO9XVvJ8azVaZiw9AESrio4D+MHPQfL
hbeC+ri7QPqX9DWRP7NtYXwjImq/yP5xMNziJnDKHZ4ijyAwegOsZAqnZL1eOOTfIrKSJhL7DFsT
ZoYLbay7i3ziC72+fkfajrrBHyyK0nqs3OdGveJiJiVLqDNjk2cjvV8cK+aroNGs62mwE3ROzph6
Pa65Ka4CIqlQaBdYVTZ7SCytaY/2NN+6Gp0gTigv+WY+wzYAG1vAvdOCqjvHL848Si1H29EWQnsg
F5EnJ9w9SpqM+YAvLtMO/wGmNbWzjRb2Xa7eAZPKkHEtJCrVofIjBe+6wFQXEmcKKt9rjIgovDO/
95bbXNqAV1iftW6596n2D/jK6kuCO234EHZ7wPI+secRCazGJyxq2+00ev1VuQ1X2FWCe7Z8G9Z5
mu3bSXz3cP5d4vJAMDuiCgGlyejkz3ekp1nKlGEm0iMorEggtrxHAQxpeViMW8/W+8cZKSqCB/dn
I82Dp03im7PpX61kS2dD4Ihh0/6i5/OlNVC1jv2/RTYgjnDOhl+ET22HPiVaKNWcBsm6Xpwv7Tdt
nL/G5kzMAwR2fF+UUbxhX/Z6S6tRYqfUX8NoO1FjEokQYm48TOn07C9DcGmTjrrLOdzuZ2d2aQIa
L7aS9B6KVoudVscRuxgNZpzTLz+/5JP54VFMH51gtPedQcQv4aHtEZczTEM9Bhr1YuLTeLTMVCVD
4+txfyKxMsq6zSoPl4qmdCfBSLweK+/OySiVW/vxlDJy+flFlNI+bhTH27Qu+806qVPmiTzovH0r
sH7EAOv2y1SnN5Q3czyIccPmRYnn+ptzx0iSbPtTWbWY0xMyJ5XUhNH8qEllXTfT/kZR+9dY8nSH
qTkci8MU9dPXrVIzxcq0WPf2tC1KvAlaeddwqrz1+2hdg+OoN7/nvsuvfZWliI3xLwBc8/BjetYV
MFPSBMZGA9MafFeZ/L0ic2WsZYx2XD57jrh/PvTALKdSWbQ4G0M65xmz0Q64ytLBWu3qZofkgsRJ
VZ0yvJqQGa78CQc4SQlN//dybH19+5CA0AtncHvavdmgvjz7LqJExKYn3SIgpKQoQYRlWvDC3ksc
gu1dd0J7cvTt6XNFXOTY48IfX1K7WO7XScz3YsofOqv7mC1tr7dNva8CLzsUuMpJwJ6MgymxOMil
zyLZjPqF4nELlVMZh8+HhJC0jKhtPT22tQtVhkbTN02Ov+70SeNCo9SF0UzDgZ3nzzutKW20fW90
9oTfxWMtyERo89fFKH5VxvqS5tNbPWQSBnB+W8gWLys6drxD+TdrjHnaY/9zDz5dh8/80nEDncPz
V6HE5ti42pfc2kuzHG5cQauxhl+YdMMCjAMpHmozr4bYbAbHdszyi2VOsdmSj51N3k+sYiDfD4vI
lgsFhMmsWBMHSt+4t8sn083PPOLgzuE6m9+UYZ9l1pcLpxJhmMtSdeqgfnlUizXQ3JwJ0x4/mZY0
hCJddGiRODerklae7SVBualD35LCt+TAvFLK0ruOXIvN1IAyOYWfqH7urlKt4iD9+SvXvYIycUfZ
l9529TIlfILzdUMafJJ+HkhMqKl6rZojiVMus/uxPN+GhWS4rhTIG5YilqV8Mcjn+12n9wa40ut+
yTcgLUB+MUy6N5WVE7HhNFhqGB8+5Sq4Hh2/SLDWTScSPOkIqqmvTOHkOPDUg3E6oOVq2I+s2HEG
MoJIBLtNNMOIumydf4ySQLAaD9O557330Dawp63tjniZBZLc4B5ru7co1DrzkblPClZxLV9IZ4NX
1J2X1TifbyZtpGCb37bUJQK6HXf8OPgg4CvElUNfkyLb2IN2IXyB8rIatVcLCeVO6t2Pf7/2n5vq
lw+VGh5fkkUV5Dv2aUv8j4MpuBFU764w9pYltINWVPaV45VTxH67oT3tL6Q11si2OgjOKOju2oIt
0Ey3t5rKEyh74F9lWodRNLheTgE3VR50V2oYfVhJ6gUSbBbCHTpVq7148o3s3PW26sI/ffn81RDU
0VpqgCgkYqF//3B/FdG8asFpUWXWwLtv/zVnLIpZW6ve3Dek8ZUVUNNUTPbO9cvlssWUtcOpa110
ufQjocv8TPf/PyiTFxLjr9JC2Jfl6dUanoIurXaTZ43flfr/ZeVlqOf5COu5VLapPz+C1gg0v1Sj
sZ+qGjppYdDEyxQRUN7Ynhd9R459psmoq7PhjEn9+2B6y3d36rS6f30MgoDmL2IqN3D0L9eAa4MG
WeGb5ITDn8cMbiTZVpP1q7fFuSUyMyGUucCvCmh3ystir+xCx7gZlI/lyXYKm+mbPft02vvzik4t
QpQq3BimXF8LdG3lrTepySjQW5IYTy39KrOPn+U4xfDBGoZ0pzLLCNXqfLdIfz0Isj/oVLA0Ngjm
sdBa/vmRVK0HEExu5n6q/7fh08zredG5V59A15UhL65R87sP4bSAfvmRUce7nEHZonz+9+d3tYbR
7LYVUzu+720Py+ZDW0ztqbfyZx47964wHffuZDMf3eFt1gMRNqfbkuoYQQieuFy05sHGYnxTZPIO
Fmn3TdPkv14fN4O1nydF/zoyt/2u8VruHIpztdy0wrfup9lOo2JdkJpNZnUUyh4P/36J/xpy8lnw
Qbh8SzqOpznBn3cFjs3CdyqMPXA5uUPqYVwawiAsqxoo8teNEl6XFkQE+I/2bd+39hXNuubSWJoH
rdWYvmiZevJhgEfmtLqXfuGRpTFmZAQZzUXNUPlcdQPYtG+u++9XijOGySCdk51vMXn487rnpanE
NitjPyw1bQmzfWzq2j9oTGGicvLeK6BHd4E9vgWZGmKIVFOsrzj/12HIj7D8YwgKJLKtPz1dVdcj
DOv94lXkjnr0VTJh6kc1ElB4+t3oPf/74u2vPeXTAYmV03LY4yzd+6oZsbWUWZDLyECNrgj1VvU7
nbGcQ3KFKxO9tT8kM7JzdImnEF+3e0wrf7qcffmrUahOSQGBsaqwleWUNU3qHkbbnhK/sMRxdRbz
qrDBAuT1dmUvA40O9wpj2g2R3+UBIPmWWO32vBjVFKG3zqD2IruiO1jEfJE7otfu1o3+lrREf7mp
uma3MuYzPCCwKQr71W4bddmOv3XsBYwrtwWE+2Yeu162BxrXxt2/b9ZfjTiPmgJRmOv4NEHZc750
MjLT9UapD9seU74WqxMf2lnGPBoX3Ar8d5hX58yJqMzXw3zyJ+jTce3A5wx9cIWKfL3ExnH7zUX9
dczkonxbx75uuVzaX6+Nj2HLa9RKJIl4ytLV4Aw50RBgw6WO6IqdImI5CermbeVkFs5uWuzoVWBm
M96/uZS/NjiypWli4/+gzYMs8kuvdVm7/7s/mTubUSmA7boKZPIK5zLJ556cmDy/WSwZ0Rq42dzV
+Wbh+msv4QLsk9gInRgTzq86ktbNS4wdJ0T52pHTOm/+hdXYV0PK0KAq6GCTULrFrSVw/qvgm2mQ
/fcnYbCpGuzx9BT4PL48HtuYrm3VeM4eVWh6RaoeiAO9ATOBDAgvm87ho53kWZtn3aGamMiP0xDb
GrN+rV9FuNlWfgDb9zuYoVzYM+hAm/B12DUOJ8Jsi6tlqeMJBrYB5UE2iUsfNDZkOUdeuejIAKzb
laPvjpFCu89s0yIKd9XvNkVU4Yvh2/Ks7Kfo8zQWsJBmguSLcRr1xBs3bNYc5hLiSoa4Vpjo//1o
BDR2WAb/2PTohjJLQqKGMhdd2Onf/8cBNPN0GuVtYOw7f3LulINvqfU949YchoA4E4Q+elXO14aN
4D4YnAvyHpsnwJHrrn/wNAt1dV52j+Vq+nuEfks8nH5bBBpqcGuFOLOizVymAn4Hnpt6SR8Lwzh4
gAJDK+/uhqyUN2RmTOeERuoRJZgfSlSyh8ocxc1ARCehtQuEqdb5uTgniAUJ9nSaBeD5FclCXkxT
0jAeuJ67/L5vWyPyaYoTJ1d/OOvqR1kt61j3BlAsRrAmLgfn3iBjE8CSKqvIsnkQzA0cz2zF00L7
U9rT2TKgSLctkiq95d0q5Eff6NhyWhDnSg3PtGvlxQxCtjOHn92W/poLQVR5/dxhLSU8CQ852W09
5OcAnnqIqvQ2Lcz+YAzGbqJDCS4yKjPZAtnohrg1jAQX/s26ZeT0FCSDC8JP0XGHI5ge4IsELLDN
GxcoIw6uWwMBLJ0CLF6fZHa1W1bvgC4kEesWurYdqqm/r6b6Oe1T/obROFHogSN696WXgQudH21A
H0q5oZBPJhBDWgAY5WynCpd2RktnQVZMHdxgmYLy6PE3zkVON3Nzt11ONgQYzt2wtEvkDO1vhSwm
2azfqCcf/Bz5b1U3VmgbMu4Wm/5C6WBj16QWZ7lVJW6GWGz1z11TZjG8srAeUx2t6mTjWBaEGfUJ
YTRX8+LIPQTjPV7LS/7/8dzMcWwG6YbP1QnL7KeZjZcoY/RI05/zsup2PnTccNDGd3paa3jaUEOB
4h4R6ni0R/Sx5JW8CX3pD87yC59ahYzWd3ZDu/1wKwtizcJobzJQ9wJ+mSgutZqsRP9uQVhid4gv
StCwYibCKhCHzJfHyvQoT/KDIWtItuXynin1OxXkY2tzrAdaiiTYFrFhdNccPd4toZPcl2OK7CCn
qnZ5Hkk4isguCL22XNipxCuLIZFcQ3msBpgL0NhiX2N4kuqAzXx7GBG3nNsVnkpQPReFHpySWdLp
QCBvbPgzAEyajBF8TpCjs7bFHMqg8UrqdvE6KGAh/JnEI5WVluJvDY16lBEjAfinssN0AVDcru2z
NQXcAnw+g9tR8QBy2dEVpLDmiTR0rJKVeHZzswwdbD4hgRMtYGXQCu0Aa0VoQ+T22hI76bULJmTf
tUxNDacMWXJrFJlAyKoyXsy+28E620+yh8M348ho+pEUrM6N1ajudWsWNKWsBznvp8EoLqRdkMni
ha5v0KrJvJrmLBxOZbc7EiBvEVHYNGezkrunHyDY/AZiZe3MRpLDXZOtPRkYnJuUXiOYkjV1L2hB
aJG/wcryPXgOGYXVIhFYN8QVcXxwYmofMyRE5lrPmUC22xgt3jbHMGOQFG+RU1WkAxRYfIgdDAOT
FEriqBChDSKsenYxDcbOZGoiakjm9Hrd2ne50UOw9UMv2JI+WJ4n3Z9IDHC3eIOHtdrWB/2LLZlU
9tbeIByDn6TWa7WwRRm9/RRQplO5gk5Q4C3RYPUzn1SwAudnFM1kRUb0jXDi2/JXqTP/YLK6Ih+I
x6AB0CKPBhFsrC7GnaLLn9Qn9gAo5Z7+ZwRTDb61xxQYq1Zr8Ilp9Fc6s4GAawCG7pYnkhR1IvvA
byBP9KChBqqIEcYf3Gmjs03m3BUM9Uj3yawqmhGlhfnkORZ/bb9UOKrf8wKkl9SSz//aZCWKF12+
ZcEW4JxnBtQuJk3V+Zc2SFb96ak7fedSgTCT5jtUH4A36VjzUa6sGlpzWSBSSdqgCse0iDMbpWUL
nWQEWrk3y6QGKbFfUBdHvRBX3mwEgBZTlC3zc70u3AdrBO9oiwuj8VGBO26c2/2NS9xP5CgwTJ0U
iTptuZ/XNtbFD7/ePj5/o7tdFvX9/KR8XreGSWoyzMG+dPNf3mzdTeN4qxv9jyl39yNBvpuUhwIj
SuStvDDwVz8s0OGfl1ZZgtkKty7UeRESYOy7YFC/NTUGtJ73kqZ4YsJnigRT6MQwe2+v4r7I5gg/
2czUbH4RaXo3bibBadDyvdz24X3qMX5k4ow2gtqIQIzqSn7g62AeoD0s4/U2ME3c/BS2jCfx7eoE
g23t3indn3027FB98xCZQAQbTwIF8dOSMDfniaADMntAY4YIsq54nX/YQc60CwCV30JsUlvRRj6Q
RAOaUjZDb057dJkDk6pmqq98o+j2RjxkGOBOAX5RgL7aStslrFpzPLamONNH693zVxIetP5Z1xt6
Gmt5gWaB0WTTczkkKW2d8naW06IVGJ5Bdp2ZadFcgjWJF4RWDFTdp2Z1ZTSY3Q8taMGHbaRcdPML
z/utIsTQ0OgeMgAkmDCiH/6oT7hm/OY+L9oh9lvxjCkRIQQZKhbMdwSUL7Y5vI+YevEJtS9ZgPkC
+N4YzlDUGYfXb7Tc7xrdg8Fdi5+rWA+WWxqEqq2Pdjr4kSN88o1fUqIEosnjxJcurNT9eq+XJAyx
Pf50je6j16rrog3uidOY9w1kmXRcX7dyE2HnVw2nVXm3duujWfd3PgTDhMjzm7wMihh8yrxTqZRH
fSaWyw1+2nn5pNbsR9CT3TfZV8bCINSaSmDIcv5puRql25oMY7pcI29/UXZncleglTgjM7+VJG79
1E4MSKtoTD4kp6azbZX6hauXT/BjHV7hsDGbjxa1cMQl/jCr7AaUYGKO7R2t8STDLkhjkm/SdDcw
vQ6A8Ni9eylJNayeN2WiXG20OgpmPSm6zcbg4sUBaGcyptlWUzUb4bI+gJpzk1TqzR7d4oHzAzBg
b/Uio9/496fxxSQmg0lxxl+zelaYbkCH2JRJ8yissKjH5/nZ84YtCvoOG7l4lk6bJV4xX9DniTti
JZivaX7YamRQwD0sWHJNMi8gj6JTWqNhU1bIeeh1s+vHwrHHMHU1LtKqoa1WnhsyWUcLpD7AIhKF
K7OLdSYamWFhKL0zOo0kjWn0ywuSsOjR1BCzhpLvyyst8xHha0TIxxirRTN3de4usdZutwGROJGb
CpddJrBBj/A+8m0umrXfkbnDgOohF9775484NBPRsCap9VsGtjWrcfINN+tpSYbjS1TOWugh04mB
V2I1CJZVzt0oteWsabyjgQIxmZU5IvY4St/6pcP73OFhIVYJVHpb91GnjVhQNhmZDUeXtD8vZ7++
6qT9zvjwp72ujz1SlkgpWifqwPHv2p+rNkk3LotEZRn29dvUm+eFteETMzmPBsPyIZ35FfX7B+kk
284039A42rtuNF9ngqxCc+FiHSk+igUc/wbzOtE9O+TcxU/oLipZ++Age6aZrcqPllDvPZLqbbAi
/EYqSX1WJW8mWCFn6kkQ00QCmMs5YMO10Lg3/tjst4qkjJnECEpfl5zudjdla3+29VVEj54PzxYP
p0MXySC3CJdfZifnzN3OfFlHQnmLK8F0YUvRvUmPLrGdhpLdHsZO9ap+zkbqnbFWl0NPBKb0Ljx/
yCBO9oJzYlkm7HBJqf/0UM9FtNUQa6/NKVTofnLd7magmQtN677156NU5rvRi5+uBxSpLaoLL0CU
WhTVjnEN72lfvDb2SO6QaH5kmoDlPM/zTtwSONrHBVbA2MvUfvDW+/Gw9vz7zimIFSOLSwbp7zrb
utBMnR5fR/DocmOiSbcrSCjqGr/mHBp4DzmYVC+TQT47OWB+0gGMiHVEO2SmxX5pn2I4Mc9ojT/i
quWgB+qY0MCUEGnS0EPf6d8gMuxgZHdhs7iHpVmC3dIgBmkanlqtUrQEcVoWi84bYCde7cuIDsnN
ZA4uSUGowylH3uxA00KiK+iTNGeeyeG9C347/WLH2py/F7ZgrSK+ZceRaO8GFMmkraG+LB4s5LbW
ApXVWkF9dG1wSfyCv5e99ybsG2Krj6ti8j41fRkFJBgMhTvx9PSvrRoHXmJy6grOgcXb0NZvi3Af
h0qRBNCgXRJF94sQgF/zAmQn72BknqJzzXR40LLXTq4GY6N17znTYylQxbM7dQArktaQAK4q86Fz
phfNzPccTtPdsMG39toP4fhAR13tR+6LX16WTru5b27MXn8jsfDgLosD+XPjwDCxGOmVupPaaxbA
lxW19sT8tvfO6ipzyauZAqrHp8zhOSkdlsB0qvmcnH2wLJFbSHVf8qATXZ+fHE12kpMYcZovhaZv
veTLbJ4WjSFC+3juuOabhcwy7CePDi5t+3giISL0+8EKS9O5GPXxdq2yj62sd12btxxxW4oVoc3U
idwpANqoW4D88SzXxylnjM3kh0yIZ9fIln3jq58Djqe0X8N0BppeFQxhUvxoWWLoQ7Zbiu0HECKx
IxXsWpXmLy1oHpy++pA6yXPrsDDDLZFKEZTBy1Jl40M7AyGdTZ2HWfPffCrCsk5/WtKA/MtDA5/J
D2kNhos9XotZrLGWTo/pRNAg5Fwbtlps+eIHCVS/u8lhdDa2YucQNBAWwR1ex5iDOD5H0q7LcU+8
oIVAIDtPsyDY+b5VhS4UncFU9sELSBop2ItaoZmE980/WzILkdmhsMscIjFFZAGWj/K+TI/9Ejxr
ubxTWnC/wPMGe3ameTJDVOI/+osOymG1iEFUSOVMDnKZ197SsnlR6/ywzdl15/a/4dcMpCTSGxDG
dTCat9uyPVY9aTBSloB4yWBiCw5V1dymvvnsBFgtRM9B5FRS8nJpIXtTMW3kozfDnSggNRUrH2GR
irjqxBralKYId72LUSYS1isrtdXvnMFpk4aVHiB7ZkaW5701w0IGRt1d6YJcCxMjaovkXGn8+HDw
omnh6RrqId95auBDtOT5EDBPmpDFoU0PwibweS2G7lUUTOVhFuHxmfkEnKon5mDYktIO0sgQ/mO6
c4XHkbppuG35dQfnf8fRmogG13vWgCHGND07FsmhiFu0h+GcUnVnTX8HrceIslwfotl3SLDyDNIA
G56aVaJW8/nzwZiRCOm+0RPQKRo00lqDNWozD7NkyjGt1LTDel6PGGfoMHZJPWzH1Dq17+RwLZbK
TEbdPDgNUYfdDBmVMfXdNOEcbsa7McNCPaHIubDS63QGWNH4L0VxmkAOxHW7AgFKP7zamjWHC4zh
MG1w7TQ3hZ1je8S/GUtfIyfdTR/MVl5rXRDb7Rwkwgd/LQuK21KqGY198wwg3QiDFttgO7ANpK3T
gPQtXxuPNb+T/Py1yQkhnXejqQ1XW2BGywp0x8/PyeNlHLaeshr1bDims4qESfpnsD2uuvc7GKhq
SvKgAIgF54xwhyifMOFWor7RlBOPAzRV6KJWjuqn1D7WokhDyyePa8tySHp2eUbk85XZlO9Zb13o
Okg6X9xQFXFLFGtvTlxmSqYq55JQln5xGH2Npaghqcp2WwE5SMcUUrwrPn5vICGpEIoQBFO/J5nu
2uzs48L1EIpBjFNd/y58Dlx+jX5PdvPNbDhkUDuLjglhqOhjoVeX8pq0iDbEwoz2Lud10E14AcuP
1GWHlL7fHvBPneEwcC8rfKZDTTfE18txt/Vn88jREJ5Scymispt4A6auS3wDDfKC8HooUtjfA+EH
3Qwx+rQBDwEb8KixXQWNvh/IGKE9AlVIGKeQpJxerLUchGXWaB2sX3JtXi3yHAnf0k4X3eM3NP0t
2fqOCS04sQwhtO+fL17tXWnkaMFSbC1w0rlKiN489DTv6Kf69X4+CfvWCXVAUdX4K/0BzqKk0eTi
zhKHKgsMsrE4x2keUrypcxJhGyUpQjrlQtwJRz9k3RxrmXPpzaY6rjktbFozbCoOdV/h5Djc7PfM
59ims7s3QXblGjzTvBns5f5pe1+mi8BohnNlOfeOv1yKPXQqDqzw8nHAOJemJ2j6CIqQZgxe9Lk+
71XxYxM8X2iyr+e15LhX3U4OQEg1yis6I/fb544npROXrjwLIG52JH8z7miJvck3yhB2xCrj53bH
LBmDEnr1hDq5XIs9027mzYgvxWq4oaqzSzOl0Nbz+/y09SGs9g8bUN3aXYmJz38oWSxRPs9pwiIy
MxR+B9/sXuJMfDPkNcUJGiIFdXEzOIiM4sBR4VJqTRm5Zf2wypJQ0sa4cBvdjqq+3s1DJ8NtFldr
vyA1c+WvDqovQbutt+OTOPq583OoKTrIPEGX6USrdj+O5EOtaX61quX3ZtEJ6D22GrE+GPmpEVRC
eLSWH8w9LyrHOojTfW8E3gyp9HNC0mHuZuZFQxxeOE3ebzQITeSvxCNawtJDQoOjwtKCo+k3ekRY
+ErnQICpm1/txpp2fWGdjeCQkdDFpQ53sd5iHP91IoQBKzt1HtTGKTewhiIxZsxcHWDh3sw5yDXu
mRiNRyOnR1qN5YNJs68xTsBFWT9Ua0vXSyUOxoNw8C0e3jeChFm6fUpDETjvcE4uy20/6wUorvq2
tW+JNBL0wevbTBQ/iBDKQ5MAlHjKCuID7PVcISeLG2ZvvnCO5V3aqmeSwxiEGTerztFeeNqFvU6H
HB9XpuzH/nwstzYWwvuZOzw8BExegsa4b4uBOUazq6oM4Y0xAuvyiRrp1kuvzG+rPoTyJdiN2scy
IN+G9sYHlMeCP5F3se0Evxg6VKxqTI7c21USV1qwoHWFeyjS6Xyx1gRHLCnlaMQH4UO6X8aDle4D
H+Mwgr4nW5D8UvnDU0YpVK8PSjf47AqyZ8FvEOxL3oLqXqgWWfG17KOZzEuX3ErA+tYVR82k87vX
2SR/z90GbFHtvHMUiR60oK7reV2P/lzfGhCUAhF7RrMRIFg8EWfaRMaqdlmQX5qlMMhuWm+EIoGR
tEwfhAEDBC3RqnzklLPOYauq20KQrwH2JQulBbEWzRaW0pEUF6ImNaLvwlbX37XOx6AX0KldWnEv
deM6n9lWTe8wk6FgNXQURH+WDrSYKfs7ArXr283XR3i86jCV3VO6LrHpGsWu9j+C6UqMa7ygmKZh
Xj5Sk70Gn0OJ2SMDtDwSG0RV5+LABZ6ck5yHQnzmTHiFwJhXwZFdVC264LSIKbV8YJB1r8vhUE6/
x9TTDx0GVMW7YD+68xQHhBtQxrBcmIktBXPCqmb4VKPpxgHGUwooM8vUa2uvzxbJaDSE7bP2VAkB
e7kX4pc+p5RIciI0S0VlLZN+dRJw5TJkTtzFc7YtFDpWQlzOj76CpbHRMlhY6P3ZidqALBwv+1Go
/y96dTL3jOFS54jLo6/eFC1WHtYYW/zAg09DzySZo8wb/D/lR+Xml2xhL9uiJ7PswV74tNcU+Qjz
egho3Kh0eVwyYyfTgyCzuYdNh/H2GSB6jG/k3NHSC5k6Z9ZIGoFsXwMScFkppQVEIzhULIw0Mg66
/Qrk8NqcOFIDeHg3ioXTe0bLQXlvAd++Qi4TI3Q65tvGg5J6kTsFl8BVSmYjsgOzcjFelPOccW3W
zdTC7cfleXDpaQvyHLPmLBvkTvoDiIqGLROn5hk08jEqXRIXmSY8myYq6rRBS0eACbesf7Uqfedu
zAjtpnwSA1XbqvFcWFUTqcx5ZB18xL3O3kFNyghlk89bTTv+fzg6r+XGkSsMPxGqkMMtEoNEicqa
uUFJGi1yaDTQCE/vj74ZV+3aY4oCus/5oz9wH5jZ6zRygDk7H64/b711klv5xH9P6c0zGa1f7FSp
buTJ3Jb03q0fs1P89GZ9RGsFMFIOab/qMdU4YZEZr9ruJl01H/VBXapy+bI1dmAP5Fu27n9Z5lwa
Ba4xdv9mM52xwzP+0iu7mUdqZwi3fGftCzXALbSOTlxM87lu+jdrumu09Ulo3bdJuG9uj6+Cfj+G
1elqGeZj69K8J8ZUrt4b/MZp6TWHfpktngzzKSizqyeat8nOZxilZQDpYtjlY8zDHq0eXnBzm0/O
/r5QnVLhId/m+U7oW5bUw6rThOC/mVv3ulOayVfmPRqq/MwdGtMs4eHaPQ8DdRcACmGl6c4BjdcU
Qu4xFDbTH8unjRfEumU+laOhAZPVcPX1fCWZ9NoELpUuBUFy2W2ocNw/Xtc+l+N4sW0Jg6gTmWyu
V+nwy/JILy0EB6szjUWUmQ7nx2KkC026zYzYQl8/F12FlTudIWvTkXiJQH1v/W2q0qiopt3Fi4ah
/TdWwW896vQ8+uzdmkXSRj//Ghz39jTGN9ipzadvKjNLMo/6j1bfH1svB9+4ATPQzg+qH5ZQYG7X
b/dUkFM36C+UnXAg5HKgSgBfKnBBH467umgkXIBN02NUPQIj3RMag7w3z/4o14OfvY1Y5PQ2CmhN
H15Jnr/rkHd7bIS6V33LUr9HX29Ehav1oVDTo52bwAqCb1frH9y+f6bxiyPYwueC0N0i1KWrBybj
3CCAj27ZvRbXXz0niSJH0MNIYP8ujHTz1gJ2byBrxF9jWgqpkLRAmIBAnYy6Wv4NQ7X56LY/vlm9
ewOvqWAvTl2km7r72I1NSo/GzL3VvwY3XF5zwDKLz6AYqVWfyvlkbS+9ndGoZfRH9Hky9LamosNC
sKoF1lXlsJTzNP8naUWEic3+shJFzWxuKU7BCxGvRLgQvcY1jjNUbfWPC5bY5+I1U/NvsKxnJLjh
vENRUXnJU4wBkp107gF+1AaZ6BcIfSdzg9ZWi4gtnkoae7rVcY5aN4HI+jvKolCr5d+S55AQtzFs
DO17kPsj7hE3zKbJCS1nGnho045pPsHrRe2v+k9J+0/OBcoJiaxsor62/Lv1nN+Ve1lk+WebBpmq
TvwzqJcuV3Fgl6G82evUYzUYkTPxLZPf97D5IHdWUdaJjwoQmKqdEodizU2YG4hx/dfZiyKmNZQe
q8AdCBdZEDBkzVs1sJTTUBRpPmCc6nfqwbOF7IY/pv1RQCzQBJe/joVfxeupKt0hHFU988f0H0a0
HqxHYp6vFYiR5RdP1Q5qkLf+1ayCf1pTYcgB9TYUfRtbBgvaCvoNnSzNsMA7fUUt3XDGIQ3wV/Ox
20V/JKFqRXQhQZmcBxKa3mwhw8mQ/zWr+O7q7MVS+mUqBJh6Bs0+OHo61Nl1Qu6td1id6/YjMKc5
0UlLwmWc/edtd0WuQdPPG8sF3aKxzSoWTZbxY9faw2aU/0oej2QYgUcU095MsFBdBzR9GGyHu1w/
HNBwe3Hf6tGU6WI2OYce/N40n7hYx4MwcVaYdZw1VfahXIiroX5UwgVK3+gCch+GMuvDbK4fVxAp
qOri0dJ3uDVxEuUYI+b8sEbtaFr9Qc44W3rAslVvzubCEJ7VVPM4iyQ3oJufoPuegzZ49mg0Cj2n
ScgrpJIGQnHxOVQWGIlor40XPL1YNjkg/cKj79IBWKRWaT2TyImYBe2l2Nm/ne7aDBDzdv7fsGeh
qic3Ql3sREsR3FlGf1YljBSWuTbSxNOYdbSwqQWJSeAeyVUDqApGpCOQYfX0LTtnT0jzogpXEXPO
2p+bHRqC9RakbMwvmWtlGD0nlkDt2E09Q9XkExJaUpjXkmRiVHadiN1rAVUBmYx5/GQxZqNE6INV
VGUPdMzBW5PCzFqbdvb004j5tRvKJTE342GGctrs4o8aJI0vXYWxrwzO+15yiMjUL38J0M75YQaK
Kfr+pVUARcb6PjccUo0avrL+Fj5pe4gQ9Ao2UIG0FDMTlzs7ZzsPcKYrTBW3b07W7Ao2D8fKjTjr
G2fzoA4qd2nLKo5Ob89xQb3nwc5PNL+aGI1le3kcxXkrIegIRGQwLur/ct3Mk82zP+GPMgCdfYrN
cUfKQ9sKqxJFh5bPVbr96+Scx9JhjVjpBBK5s1Abn7SbQ/a+ALLTpuGcH/MNEmW3VsCt8qJK68ET
IqEYtUhmfflVnpfuC+dQH0zMjsYeN5ptnDSsZPxCtffRHbvUDeogzMjt7O1qRxi0zsk4fC0E30c1
gxDC8irmMXLjmSWlyROKQmmhyJrvovKzxNhRxGFvfKyKbeFlRgm/rNWj60JkzNPIob6UJf8b73Fu
1Am10muZp5oOZk9wrEGhkLWQ/ilf17b7z1k8nHF+kMhC9eFGO1M9SjjrIQCsIhzHNeYITvtZVTw5
giIhw8t/BpeSAYJBkBtyfFD3HUnX+G+e7gkJ2iJVcszTWNhE2RKcaiMjYXmB39lcllK3/Gd1VmSV
63Rquv7viMipC0SRkuXONTAGz1Lz/pRUl5I8IyK/WJqUVlrQjOrcutsU9pL3plXNX29rgajRbuTU
locse+woufpYJkQeQHjYhRbScsr+lcPpsRSpa1UEkK4jP1imRZajPSlQe3re94PO/S+9YL2obLw5
sBV66byhRMeVkLKS7cibGablCbp6TveZ7V7X9INL5kCoVsW/x7QQbv72UuaNuBc96Jw2ICgdOFSf
SsL2Q9Dlawur3+vAA7P4MAS51UITNUS3/VzX7XNrDdTvjBsqBLcR4ToS377VwYsv7aOzaZc6u61U
ssC/VxfHQY5n4Y6c+dL9CYhUje3RPa2df3tzXHrt+jk0ujal/JZX27VnMCZWzP4YEOtGGFFGYpi7
ho4nsfBPAQaVtrju7XwmeqCN89HOab8ipsfhEgJa5Qaos7edvmdE+xihbQTlQx8NWmYfs4qY4zqD
VwcFC6pAkavJT+wW8y1PvBq4f5dHNyuKRCPpJNQL2koFqbZ8IjKASp4qttauiiVlBbFHAk1Kf+c5
0wszcRfOCqsB7tULhKsE6DbZmvYZEEwp+yyxd5J/u9o9CIRFRl7zY6xQyFM1Puc3r5BV7RVi89vU
qNfIH7nYu4WjcW10eTBzcbRzEQ4CyJGAvENbmSPTBT9MnXtHw/N+WXr10JkXFU1Z/WI4IK8cf+PB
RH9ny9vuvXwVFCUeIWuMUaPGuUcbk/WTHyHRZHZymvFQ0kqfIZjcnJ0Ajm57LLYGMaUa9BiHdxnS
/1yl81JnkbDsX1REY6L1BmSzRx751HrJIOLdgG9vrDlnji4eMikeyeu42r74JJNqB9hAGDJQ/cnJ
Q+1hfrHq4B6beHmHw1O/UxiUTI3WSW/2iAHunk2TebSrSrI/UCl6I6lNtMswpDe39xffopfjODdR
vPJcOHnUOOpZNXYd0ZLytxrRbFiIp701iIeqSXSugggQ4WMOeGSGUeAhUyRF3RCOYvD/LTPmUatw
EKjOVwNpQZS11gXu+y+Pgpsa3d8OGe+hXPWv1usPNSmqEUre5yrz1tg06ieDgJUU7qNL6tJOp9ZJ
WmGJY7V70A0Uq6haJzfwJh2oCXfLj5r1b29cRQr95yy5cH1YDuLrzONsTHGJnvVEOdvrsvNI+LUZ
xFYBrNyLAl7VqczDYp8IcZ1Q92TkX4ESl6Jzz940fWQTiMcmv/KJtcba1RhVSHJGZCpaziOvdUUf
zrpbhxg2glBUp83qe243bNPIEmCRMvqRM9WFq4swBMd5upUUjwe5f6F7hAQ6H9OwVaFOpQ79WJgv
vlZiLDZ0IDNtvAR7sYRTMOqnZoF3atqI76JAViENXhy4O94lJBjOZqKN3A593sBVzQSOGDULi0hp
M/ywbJqMXakMIpR4gZmJi3HJjg4ya7SEXhexC0dkmNuvPphZTInGEwfeh47i/zLI7b4rNxSY6rmc
pgMsaXticYI3k89Ue0U0vLQI8iT9w8WcTp553HSGwZorHCXoFg4jFUo57snR24eDmnxxK+yEPu3v
Fp2KUN5LM9o9YhQrs0/NpthiZ6FxFBWC1Jq/psqHg0xYPSjh9Ih4U70zwBkh7XOr+oS0HJ6Qtd5H
2ZhOK0LoJf+kN8uJuz6/iKlnW3Ee9qnLwp0RGy6W9PRqaKlFvvXJYy1rkU3cN8YShLWpTpxX9BH3
jZ6ixmSuovo0bxKA6JSX4VxkPhpKZ5L3NlZpx6cPy+UacFkYACSnb9dWv8YA1Ox0aU0P9MHkvcEu
2EMsEgr4YZSdz0YvmR3XmKbaPhrXVUs9e7x3rLV4KBQUiJzbk9H5HWdq9uAZo30q0BCinOiSXj9n
PgIDX+7A6n19IGPis0UpMm/GY627RcoWbMQ6sbCcMWq4aIXOO/IXF3/NQ2LJe1It0mXg7MqX4rBb
M/yaIa5N88cfV9R6Af/Aafj6d+8HMh6TmYFMWZB/zoDS7mkJFBGTcPzqLsijM1rnSAvtI3/tt1if
ND8qNv83GG4h8cK6vwXFhu1NgGTUdUQOLiNEVZ6dXix3+2J8e8a9U1SvaKYUClp1mMR4N8/Lcahy
lWZWT5EzTQu3t4AXCZnGwSUZnwX72UQfkVTZ+G7L37Xt0QGyXg4agGHl/7hemSAAmi+du30BS/w6
6hjY68rpNIGrIIsGJazug2Hid2RuMTkEnCedmbbG4NM/J+e0xVkVKvAUxFV6VFhTdxOhDlFgmr8F
LzpMLxv+RpK+vhWfzpQhryO/OsJDLtNA+fcVMv09yJNiVXkMHz6CIbQmKPPi6MudSZ906VW/jlP8
Zys3Tyr4t91mPGkdGTmbO8dUtLAPBko7tObtXtfWuABGwWV08TvtzW8Gkne4CamPSjLbYaAygpjy
LJaVVcW5H9QxP8RdMWxPOeli0bjAGhNlwWO717QN3yYCz/7jqXxGoQ+hpuujiB1l33Nz1C/j3KSD
TfBFPQf3mngh8gOHs+1d5vKCYlCLhUveptSCpN2B/vb6c8c9gONdKhBa0AO37puThUCuJheLaXXP
2i3e1mI+VmJKDY9WvZwUH1jnmIiwJews20Iaas2RNh/5rMPzDs2Bno1zzrHnp8B2v53ZNWJ6mpA6
eElLSdhREDIS07oeE0d2U6VXWZQLYiIbtlAz68TB1PqTOZH6w+n0OE2EIAxrWi3mLyW24pipGqks
ScrHIujAXbS5j/EyHDpqG6n1XMc4gzskIqQ4TliWhJGDvW0Gz3P+6RCwGBFOz1Vnng1fe/RE8ZLb
jnuy6XlifWmQsyv4hmw47IXrpr57V+yrTOq2OxejQxh9AzXS2wtw1mqd3QoGkbiJpWhPfj+9yVx/
qbQzMZDP2eZ8ouMsDZNbJPu2C/slNydw35Ei47YjDy9Y77uCTyua1O4MVmeuY94IdsiYXLGf5hZS
jnz3D12Ngj7t+bNhYu7oqaUwr2eHUgBb9f6sRPmigZ/3kAarSc1grVknXbiPZomvjbXTm7ZPhJzX
xqzvl80+zEq9SvKUmq1JSJGE1fm76kNiuvOX35tXLSsPs+acHad6a1zzYVZMQVI2v6pdm0jo/YtW
/dOAjeW/hu+sD1LPrz7Ulv1bSHlR9rXaahMZ3gRWUMzIF5c36eBv93aERqZJZqEu+OnBhYIAWfv0
VIDx6G2dbCV7nOZxU9xYfHQ4UsmSjJj1bjNLI9StigPVsuKRTtsj4fihGg0z0nf4VginWBoeTnBn
BtnY/NjYuzsyIaK8BiHWbieaX1yzBuohKLlWLAh+lHEcWCCGeIa16y4WBA6Lc0Y98kWathbZhCBF
jQsPKRhYNeJd2UJ5yx1kSKF49wr+Q3NtpH8Wr/2yG4fdXkB7EeDas9AAbb9UTQDaQAQovVVwIpv+
eTueWw0nBUkKzli+DzpotBLFdzNaT7LBNENuHPS4pyjXXn9Rbrsxxg+iH2iNXbP/im2CrTf6k6cB
ZsozBux3ynTowJUgsUF/EhvK9nJp7zvlPBi5Qs8HJkZOJJS95CSdaShauLBob2nohSf0rMuHR30n
1P/W1CX099FGpyAWpqNOs3490zmV2KkPLCLDChS9dRYFstl7zrHfrksiBceHLYAiHXSqOpERMR3a
tePo0VQCQLaCpU2bpiM74gPWJPGgfgZBCn2QdzbZZEdCza6z7KrzWI/XeTFmgFL17gX5LVrLD44G
J2ZQWSdNlod2y76mjmWgGdcqXKfymeP2IV/Ym+Z8pYR2whNju/uR4tVf35zBb0z1Z9HsaKABfRTY
pkAGPR7P7ZkAvsTDYRbVFAyHZu7S7kY4/IjXBs7wGQHi5150BaErI+1Ui3cm5f+ZdnMAhgaRoRAI
v2knfIE25aE0859AL9Fog3qQDmdoGC/wGPvV787CXMwKTddo33DV7C+JQH+6DGHTsvRPo2un/mwR
8drE+A98KDr/sOkVPXxjVcVaXT2Ye5En0gcjpGDrLFFQUdk95U+k3p9r8rxDHAaHEpwlKky8ZnK3
/uwss8dBFymzNjYkSDDwJTKe00JYfujmmYHSV6Ud+XuwLV9aJxqwrP6+rVugHPx4DFZIcnq3vR8W
80Q14i7ou3WVU8Wkvlivzg7KTvwENUyLgagiX685Ipg0m70SjdhOmq5JEKFNc8UOFj7nbxxOiWOz
tlX2NmIb4dzsAKhCHcqsNipMNW2rpZW06IRp/O/5ds5zk5zAnIe4Hvje0YHzC82YkzZXvQB+0C6W
s/Q1mtPQDevmMWk+3eOwfth6OYQbFvxskZeuQrDebBtYb+6cFlf8LaQGlWZvBxJVqshsSjC/rHaO
FS4M0o3Mu0AWCXTGQ1cY1E8okyTh0Kg8/oa2u46q/2sM3jfhjgYWl+LZtjeHIGDid3LwsSUbXvGo
+NgKVrBugq8PvdWaDEMO3PF6e76r8j97IxpXy9pLAabZYIRqgYFJH/JRM5gBc5IymOfsixWMDljl
vB7M5W0UM2fXVLrXouFlMORTxSFuzPW9QqqxmuUa52UHU9oF/7aObJseA8ZkEp1fW/1VrxB37i3w
aTuUxxl6Zd9ZdPzCjbTmXvZoss3uz7B64kBs9Ftj9WwKdXtfmepfM69hbrZfjFxvoytYyrY+ZVhi
X8JYMhsvbrUyK4wghXPtxnbZndfGRLPSXfMGoFnrtY8lJ8SPUsHzYGenxXCKO8NZE6/TyUZuz5zW
y33fHtuZdRdEkMPwChj2XiE5wFsXvMqypJqAAzvtFoT+ax5cCyqVKbPvxtMS95ahJRKMq+8qxgX9
spYU7CoiP3Up6TBsbSNSwnslSQF8pXERk9N5gnCZBFdlQUVYWXnkH387eVnHg+1oYaF3iGD0z71r
2L64yPuuvuzTdLY2C3FJZqV0oCWuPV5J8kmNrZDxwKqPlih1YbJQ6aXGhPdsQG6Rm16fLFrJjbat
kWSqwaDDAwWGcQlyRHf9zvdp7X/Qt98qePTdr7Ggzf8E7tpUd4oa78JH343nBokGorlOnFRboIvp
ejCOrf01nOy5vGVDdrLOX6f8ovFOY1f/QMiGEKs7KMCTZCSWKWqqco/GzXx2pX/Jr/mIGcsH+U6s
BaNV46zHpStuTboOQpRyfKs678GqsWWsCNOObcAFqZWHoAE7hin0c11L9WYyEXh5CWOijxzCJ70N
AIEVkDcT0xBrpqPoLC/HJqpGVIVZVrzsBcJE0dsE5Lvobs3mwCImYllVZyIXKV60S44edz5O2f46
BjF4LyroHMGuMQ5xPvl/kf1A0vr/NKYnocrvvN3vLfPLIC4gckwKejkb5pvyklaNsj04zLrRrjm/
2FRu4XvOTJQRinX91kREbuhyUL1/zmrvSWaey2EEOS26O9MaobE680T0dwLa8Yn0eGeVQJTOQe8X
xR1SqAPeMJWOFh2AxUBsWbZ27wLPEURoIj2twtq1nYhGSHWw1HybYId9rU9XBSQP+Yxs3b14sv2o
OiaRZq/Y/Kv1bZNgFTrxOmg6kQ9u3DUZV9VW8f/ejHnHpLO2mFDzq2jrD5fkoSPu16J95wy4HbWY
u1BpmKCuxuix+XXkH2nIegoYK0lbX6g36LbWm9pjZzpyy+BHFDdwv2R0wGexFzhrJhrqY00A7qCi
K3UJgk4tvN5ftRkkvsSZvo7weo4NtwFJC923z9RiZJFy4b8Iy31uaiBQ/BPEkieNJ2BSYO/3Dkxl
NR/9AYgTRZoiL1MdON8ulVHYsVfAh+T68uy74qq5qEcme/5phpssljTdgKcqN6oOhR28ijfU/JjM
MGkmlILrMY8LugY2ZHVYFQVf+wo16duqi0tbHh23F8ltJkT+/tNKprMOJDlqO/+6lluFlhxeth7z
v1o+nWiYgGUw51hxtoQDWUIyGOCj8Jd203rHUc0sgpzDHfNb/ND2vqv5vh8IiUeJRf0vnQXlcey0
RDjNdMMp67CRQxW3PWlQJokHG9mG8mcZAYxxdCGzhMWoa6nF1Wb9Sq6xiQRRmW1fkzYdM0rKYz0r
7lx3Go9yq11o793D0cCD5FWGybaCxUW7XbedznlYGmmD2aGiou+oGlE8ENP+U4mdz0QO+LnM67uq
cz6xwxVJg9ybK/x7LatfRpUZRTk18HVROSk1kdCTNNyZtONwLsJLVgiA/QZrf6BS08nZaifwyA6P
WTFMPkYUjXJ7zXnKt7oMpcKZqA3lZ9UGd3NWetyDeO6mEhPPNCHFclpQs52gh9Z2MLi0E2g1y19f
OwDlDUNprvBVIoO5ww+CackpcB8SnAo+we0HsoSJRpjX1Z3fS580Qd0jEsm3tFDP4RxEjVsl0B4a
vf7GcDFGrd1/DFvzvm737MUxrMXTQATFVoFyrfg2jQ0BUaW3WnTT5bS1JUPkpCMui/qjRymLeEpB
aY0OvXqTeVP8XIpM7XcfWqb+m9R4qDTvYavrO4FpNvJuKq6t3SBIlowBjI0R5pmZJu+OSuZLOBpg
fYXL5fT/P0xUqzwVjMebJgDQWhL+vOZK4VMCZoQvYgqC+7J8FvRjuJn2Mfvek5+Nb6uuPyjnDDBw
cYbpXVvQRxqaTx7BjF0GnksBGNxS+nAZ5YR5jivLEE6xqrtuiLMZCRZyXXP3S+/1dKKcNHFz+a+u
TBv3DrYPNVCf3u6HvAQ60HzNDs0KGBPrW7iYwRQLyCaaPX9JEUX8L1n1sZm9cpGfCQpKgNc0/p7i
HwRMCSUmgGcX+0Kf+j9sC1g2F3ZsEfguWPEcEyaQ9e6bYU1PgGNpE4yfvXTfdcDQsgfHNVFSRb39
usPeh6M52SfeUszI/Xyx9eo8L9z2oy8QycwXFtcVPBU5VUveqMe3FgQo5fBTVbG1bldTAP9wdX2q
eXupc2Wf6zb7GTymRoFA3sqQnZTMvSjuEcYU0o/J8HARCBvJOD7thbpfZv2rrKZv/Ju/Vn4rDG7/
0ya3f3VU+6AMccnb4GAWN2AeJQJJBcgDaSTbQB8yMK2wbQJ+VbIto5VNx7DZfwgS12K5UFKlLdXz
5Nw6EycRzhawFiQbGCcigtmxmwT8OZ5rCVIReB6E2HyoDawVbuVch3z8I5Xz5SmGy5oxCFbXDLdB
f3D2+93Rf0z8UjfXV+gMeRYP0n5dtfnNLpAjdvh4kRUL76RsPDNFdnMeN0R0bAUkYHFn9jzCXj1X
EUGBz5X9Vtzyd0Xw9X/63ZgmrAKG9bIrjVywBm4OnjAqSXYtakjLeptTWpNoodiUT0NHgwSDdHLL
XkF4R+bYIW/+aTbwJhn1eWiq+lVJ44Xn50hSRZEWeR8O2Q+hnvHOODQX3jMCrLFjoWDSe1o3HLts
eGExovwhvagkrWN+Qg3BseFOgLubFoPVXMVo/PXr4TLmcouGzrkYzpifIRpR6nZ1rNk8KFgcnBhx
U4dyr0JzbbDz9/X27GrIp8g25Qwk812mhY9WCg9gDU+STNriJnZGasrqbKc2a/SEBeLXJxul7fc9
rggE4E1OrQGTfDnbJ6Xbj6ABXL8FzzcO3vmATIprqVjvvb15xDN1p7u0mTVKPneqZVhsno3C+7Bw
DU4VJGAw9nZStRaa0ndgqgAVXJyrnj/kW1dT4yfb776pmcowamro55+VKq90Hd9GQzS9+Yyry1ia
47o1Lx3i/6YzvUMWtIhr9P2eb4FLXMIWoG7mjWDM4mk6cyeK2O/7r2AT9AGSj1kNKM2t507mX6Mz
tgjREB9mRBOFDoZoiyKDEEzkpybDtfCdO7eU3sHr9Y/KLSO9Hu4VNgHkP7TF6Gw6c10l8jaE7SVF
GG5N6ZbtzrSp1Cff3490APMKrKyIey+DUPZvXsvhn2fBHVJu1AXCJiKu+49IObzMaHzusYhjGphn
nGs9SQ31c18d8s6EmNy65tyM1S+lzcfd4zhZZK1Sa5UvBUlYoS5YzDKrfcrXAJG4ob3gI03oi75F
mNPmpzfWt6ON/1UmGrGy7rA0zENk9RAG+1zc1e0mI7RVb5ZenEwk76ESw63N2g6ddJ338rDoRIVo
+33pQzsgAEehYBgM5UgIc2R/ssXZPzikPuvigwZjJx367l4nq4UxjMO2KrgPS+tO75b3cbDS3cMl
3sh3BG/2QQT2wV6oE60aIy7dlXIwyOqxHT7YMG875RrTAcnY6DNitz0k3Gi26Y2AFd0ALg1hubCE
FXiRiOWz4hZ5XOie5W46ZJsXETH+t0In/+agYWLRhWNHKmjxVVI9aKxBfprQs1SL1twVC+GEZoW1
abVN6KVdYA2buwcjYPaxtX4/zh4BCfB7qGqQ5pY9mte8ekI/bYCfhL1Z5Yds1F4rPLq14RNH2iJO
HMmsGTF9LLV4RjbiNuvjXPcu2TUBRBvFudaKksMNGI4IlHgSRHv5qlCcpgoJG8a7ybvk5deGYsDH
v27li7gQpQ832D4uPT78qsqOdqs9zZv5Z0KRHN04KUQg6Ax8S99I3hRnIdc+2nFy84fklgytvEfB
0y8/rmi6k9vOj8Zgg5/pIlnK6UgXRvGKOkmC3WZzQvBkYe1a1Grk1bkb7vJNJebNRH3bLcZV6nHj
6/yFqO2i6rGR5dM8DK/5tGbHetvvPdfGLksKcATIEAF36RGZJSWjRhlt1oQNWtOe9b68MFHe6dqa
nc25QKq3pToXnJdBBweWkU4okoOKiwy8rafLXUfjhE1bN/SE9A0L1/NzSRaQ4IPH5ooALKC6vFj5
1m3k/IkiWTWTUvD0EamJAvZNlTrWKJ+Zcd0Av5rhKBE9ygCCxx37+r5E5R7XuckEOa2HW0KKn63k
R212NFt5zuWx/Z1GRsb5spAauwMD6r2E6q/6w4BSKuo32gzbBYM0RKQ+Ezi3k9ZeFt2ceCBHhUuW
EdNd6tcMjUQPPNs9/GOJbMFazgZnTVIxaEVe80lh7wk1Vdz5QDiWnD7bevuj690cFh4e/2L6YnQx
4rwWj5DCiBH8Hyuz72urq9OcydCgOiogp8Z0ho9N0A5oaeSM5EGTDG2ReGN31ZvhDjWZf9flWjJk
xr+hJ2hlyATmR8fIgKmdQ82ynmpZfxwrLhVENyrJ/x/Qc3Pi765ZP3ayRxuQOSkPm/YgvzBNY1cj
BjTJQcbYYlxEstufWTFzYiSh9KnWkb7J+ex6TQamvlObSrhJTJoETcsgwA7mCe4ctDLCoERa+7Ew
fZ41K9fvLHSpvNPQfCuFEiu6tXCq1U6IgTCT1ZRDUoLZkPuQA2DvBy8oE1BXcvAJH/I2f0irZjip
FftPz6SIX81EU2ULhEsqqIiiumn2Cdm4CbnEzZUhoTlBGDQmO9JSfHGoff1Z+Gs6996/zLJ3pIJC
nnWtkOexAciDxI5w0vEktu6lwqd1thr7uyYZ6oJ7ruCHLBUyxe4ZDfyFz0uC6ER8gddbUSU9VHIT
4LVa6JdfiSgKQa/LdOACTVa4x9uLdBjc7s/Wy/Kkzxahy+BHQd9YaaFVbbhUY3GwdJTrKyUc+lcd
XHTRPa9+syaIvhG1SkO7dkSM31WmebGGuYCIw6iIBvxEutF4vSVWJujsSPIFXgsRlpxQA6GcL9/s
BVUH2iu+nM06W+QwRcbk+3Fp1gGJBETV2VScHPBuQ7BtDwMeslAOoDstDbTbRMVElntfxbb/jg20
pu++ieF/JJ3HcuQ6FkS/iBEECRpsy1up5M2GoZahd6Dn18/hm81MxJjXrVKRuLiZeTJjBxRxNx1r
RmO21E/ZbO8yA/qeHFlf0WNDGqAR+GzHbwPmwxYHDIGLMLlXY3KUNSu0vO+7bQWJBYW0e2r8qV53
4znDP7gBzfFhGtypzeJj1KhmcsgQ4fCoOajkLhBpNyf2MDN0UUI1XrSbdKekTF+jwUvWwrWdY82t
Kn3oM/tRjDxtSspvVxXdZdCJPETjTfXIktHIMgnTHE51/E7b3lU3EmSsUc062c5F+l0ItKQCd2YU
BNke990pKtRHWyEpGwFSslNyk5+QcfCHbysv/Buccodw9jLNJsFy686YnixzwDsY23z3erve9Abs
d6+6t5PWPoq8oCh6eodKsbZNdrwTP/Umj5yTz7hzB4rySnUJhoJ4mteRz54pp1x+nvtv3ozumraN
nQd7Mc2wK1Z5Xqy0m0FgI0cym/za1FNGOp+l00SFlhutU0kMIJmpq3E5dteGGtYx7zO+di6UbnSV
YmBjQ7NcY4fdenDcT2tZ1LSz2AqDi0zZc0wWUu+qYdxjg2njpaMnf+kNV2wLc0iQscVVVuJce2wW
qzZFQbf9je7NRy6wETK53PqG2V7pD7s6xXJzL1FCZqdbwWWnepTnp2ipYm5r+YwMG20KyyIjKM0n
l8v+wRUGLkKZnc28/JzEoLcWNpC692d2HsPF7sMFeUX2XHYyXgkwiGib0WOVmtsELsAKq5LD3/ic
yNjf9Fn4jSd8ExWs1EPExDh4TkLOuNIQr2HYP3FCsH2L4o+ijz8LfyUrJHM76FrGz5kEmpt+aSBi
oOBsZxsBjWuYRtqRlXlAbFEESXrzB7e6W/SHQAp/g6aBhpz+tx5dMwfj3cBdYSDWBnNO9qFZnsVJ
b5Whp8O3itnGx/F7bsfJjlpm60HzP+cdSEJNZoDUi/CCa4mwcmNdQGvo9TgTnEAKwU5ZJRcuoMkF
lEtycXwDV5xRPf3XmfDfv0yGP568nvGwcZhxBuWdU9fgtKeTkIRK9e2N2T8eiXT+y9JPSp/xgLka
/AIdfQQVtmzDdZ5eseSrtaa5eW2re1KlZzmNcP1m84aR5bkcJsXKkusOXnHc4Klu+c04zdHJYI8b
AyEc/9M15uJWuNbN9/BCSEYWMdcfqjUfhS7uwIlhZk+eaMg5TIjguyR2io3fTYcoKoetIzBnz11w
MtAbU2d+CueFBzm3Ekhf4CCczLSZTMYd+NgnPXvzng0IKorY+rQdrlRU0/+qLH62kqlVAh2D+V0c
JHiTtZoH4gHzqwh9i7BZ9VekzXge0oQiogCCX5t9RmD/VNpV95BeBHoL37lRqlNeO+Nu6PV7SODT
w8YpgzckEVDrdUaaShxnTooNfU0F+MfuWWtemVIRC45CvJpVWVvPxhS/dLPRbWM5URC8sHwrYZRk
BtG834SRBDCau/hJIlSj8wHRce51tUSXEkyaDPe7Ln+vG8dYM7g7GPFxhrJIvcUsy00X+7RIP4jN
QsELLwYRhtXkYP+VFTj6xZC9iE6Bhgui7R9PJfKkEHRcp/u1R9ZqftCWj4wkn44T+B9ADmdW8vbb
HFYmRZB4WIYUFiDKB3XaLN1Li9hYYH4VKaVMjq1hP6A+c2HGH816QKGHUYmQUgQM55bXyxI6Gq6d
vhEqxT9NhJjXVphFpNB69z7B8bvS9ISvlFecE288pfZiY3Vfa5MtID5GHE9RyKU4m1mRtFpv2oTV
wVTOq8SuJD0DzXefJu+SyOOoiLuGmVp3bT/yT+VOFHOjlGGwq1xGHhlHe3R8nBG6PlDZkCMGvdqm
qy4TvZ2DxOJK+gxnjBWKU9eTWLbM6NGR1o39+P1YqcchaDoMmdxdYgmSl4/uUji9feXGjeWJBshA
J7hxEpFvfHy7RxVQISbvUm8sv/zauIRZjmd54tPvSCl3IUEFabwFPUKT6FFssM9aa0cML/XyE7iw
Kw5eHt1PGa6xqI+f2kEMwGxoMtBGvO4M19/QV87MVBiPLb5n5YnpVA78Y2PpVvuBacVLmQzhbpfH
xqL6riFHwdJ6mbSzg28X/q4JxXvn5vdVwD6w9LipRc6vXJIHZvLm0Al66H1cCH1p7ZMwhyclCrXq
MxSrqJWYIOYj/IP2jpLKFZ7Au7nxrA0NuHgGw+IrCPO9tXzsWRBes1C/ulUTr8lzexyDIZ5vEpk1
qz54gtVl8qz7OOkeOqz4WzkYX2nL59e3GGYVi4s5CyumuZiMa0QcjlnsuWsmJCDcqGh7JYjnuHqo
6spbeW77PhZduxvdX4tuqv3cB0/hxKLUMtlhCPqIYhBGXP+qTTSGE1cK9ym2d7CFgMZPPFYd5qp1
EDevXp0/ZnnjbI3pogbs5nhmOeBK+UfHnIA0aTrrhDK9taPqX3CXSI0lvCc5ZXcT0QVmNZI4QWlS
ijqcpzLKL2y2bxg/zfNISKCxIwXQK+ZFmQEl7LDq70kjbBMVMQRxFLq5qTALyLdEkcyOY/wkmSpo
DMR6h4dk6gusbyzfCHEYO83U0S2QDx3ezwGZCVZXE5Mw+jlMcVwtv6anrR2gasW/DVp31CK45Zqm
mefAodSLk0Eq5PQwnA2+f+FjG+U+eCPTXcVj1x4gsGwsCuT45twHvrHpc3HHBpNnrzTY9QwWOyOs
ebwToj1ITJyEOvlqxLzT/RQdsz57zfzwFXLy3+jx/AUV/TGC8iog7MXGHTD/Aap5cYfy22LZ2VuU
OdlWDPmm0Z+d5rABLdev47A+eTaanTuwf/RbTpS0YXusnDuoJB7a3VSdvao7h5zYQFSSh056/ooQ
Jxb1dV+Qg3aSCOqUNZ2dmeqKUNF1UWC2h+6w5hwgeTOM8RUzYM7vjqslUdvsPLskydvuUutpPwb0
2winGLAIpE+111a7ZqnDqAM2xqTav31nnnai9vWltvehjwMs/XH7pDr6LpN8aobv5tSQUl9cYXBm
MhiYLGAkIw6UyLhob0gDJFMMrHz8ZtEB2XG6I/sbGrlFXoan0DSx+tfMkWFgXWJ+tjMGiehW5c8p
boadW1gQlb2aEtYcZHPINTysvGDdqewxb2HPhT0vvGKoC8h5gFPzZHhgJTeck64+jfRoQ8xjta/J
Nay4csn2OeoxjiVy3+YEtilA0+vBCs2N1wbPHjaQTYRUj2faekcXiq8iwNwBWZWzU+BoSZ2/wqvD
k+6BJJQEqRmf2CjgtO4Bp+/SgP6T1mUzrVlMhqkdbIPc+lPWABBqRmbNhwaExcCMw4a+xdY5oGvD
WUlC65YV1T6Hwzv38bTpmtZctaNKzmWgmnUS01GnAipNBphXW1oi3nMMZEw1JrMGXd7AVJF3RLRL
mEzx/ArOP1IEfrBUE8bYovkT8juTUsrlmVamJ4k9g9aJUHDrzyYjWe1CbPQyKzrEIIK6p8kyRxyD
KCUdEX4YGGxSbd/gzr5Ub+dEqvBSngW66c5WuHmpvTO2JZbFLYtPxc1ln2RFi0lSLdSzPluPcaM4
/HxIdhC92iIWxNEyHlW8zwF7Wt4K5cpp+udpbB0M0GN9q+yM5VdVNessc+lhTorxUCbkT4YEjT+u
MC1WRABWmTVf83z+tGTLusKvMZLV4mJhN8PBRIOGVugEiWEU29FpbARouLFp7V9Hj0wW8SpBldYR
n5EzJKwisXVD5hk2ZpyvMxO9KnSNdpuWAWuKFnyoaXOZx7/HDdzmEJ+RtDM09W3b2fMjhn2OtIF8
XA5StqFmeler8kvnTU4lXL/LZ34aGiChZ9fkwlqZPxd4z58FjYCgEzmEye25yvgjX8n11cg3lR6r
jesxCHZ+d9a2jDZ+zznhjlBNbBYcq7HMvHOT/bOazzE3AYpbpHbZ8c4czj3EhAwzLxPCSYSvbRCm
EBdi3m7YuDEw8MyYizctkyw9VcZ/GbDB6qfuo3UxuMSnskZkKyI2MRRzbm26k3nRhqe+z76rTET7
8d1w4YV2Ibe/8cmRLs59jyAVVgkwnmu3qaNLkfgQfisKW0m5sh4Nusc5xRLgRBMSBen8YMptmNOd
dW7GzDhw+pUbTOqEatT0XrtCHYD1g1NSYG8MaFtyfOjj8Ck3SuoGYiqYfn0vGW8UzUCTq+95fSIE
CqZuguMF0LNtl77mmL1U4rgHrQFK9k1+rtgvr0s9ODsnwUvnzs6IoAZAIZUfNOH1BFLyh4m4yLEd
zLPX+tVdNkwXWyS3HgtGvZAojdDb+LhNMUa604WsJY86Yg9r0NYODlbI24k5hxg8X5SxPzFQ4cEL
T61thx824XQl0mY9NXF4AHlCgNsE08MQtCKASWow4QLtj4CifFeunTF9wYrtbjILGEIm7UOYVgfP
kLdeps9ljDPC0DNeE5v4rR8rQq+a4B2uWNThVdtMNLpkz+NgzieKNkF5ePOpEv1byIzzMI/8DXBZ
YMPouMTFJWewmbcLk74/LC+XqSpfLBlbt8pordssQZqFBZN+11PPSt6ZqCP3nopRRnVggsMS7E/b
ohwoRI3RfRxmSFu5vvKDRWSlhIWxf3iyZyYpK/zN7emr6kAD6rI9u06hzlUnvuBR3RNm669BAV2S
Cor9yBMX2Ly96i7blkqA7X2oi7peT13q7Cga6ZdIXlcMvICwVXktLnXPeKu+PGIVh67O2YKiPmXM
3zvSgmQYfBLE0hsOniiLdZfbw47bJ+dnxPK/n73nuCESTst4s/EC82AvrfNFbxMLK9u1N0JKZ3G1
8v2oe3eT4bWV0S2z1UOe9i8++ECr1G8oSTTRmq92aeMbsIW7jRL3ltTpvlBAIssl6WzygKSp8df5
0yWPlLmebd7crId2S8DsCmZxbaULd57dmm42BPZYV2aLd5wVwJY/DTRM8cF1f0sWHJd0iGHVFwEq
PZ0edZFSNdm8zCImataWd0npcHGJyvdI2VwDwxMLYWPnBOmj1fIwlZ14tgNqYWmjQYNzYvOci+Bs
UW4QjIm79uq22uhO3gBKGavBcH9ZCf2MPhmf2KPaS2vn07Zh5Y5lWRJiM6LjaPyAuSN4G0geCG+y
t1lrW+tYEKyLQ2/b+ou+u2REXZubclD10yZHtOIUY6As+sg8Ib7hhvHI/pRkapzGNA+6S2+9Mtn7
KAewfq4wEEFaJkOWYvAziKYhiAJ2sMl5ZQa852xYEQTGVO1FNJ2SxPaL/MTd6iaVJKlnOn96lMM6
V+MdrMp7kkM2loXU3UWp/exjEePWhSMFc8aTagxeZ3hx07aw3nCFIbhMLZeXBH20nD7GhC9Qmcng
Tot8K5NgWL5dNzd1zS0bWzTrGr22nyl186Jpjar5CY3yyY5nD6eEeCogJbD2i/8FdmJt+taxdvPV
xMGAcTNGuXHRHLL50ZCTtyly4ydI2GeABlbHVufnOI4vXdqjQEz9vAm6d+I5mBvcqF3r3EOCwN63
8gB2bSLPPdrVTDAo+/Lz8SdpZ1Jicz/vNcGD2n5s/V6QY8NWI0b+gwrsy0BsAdO7S/2Lyu7m2n+W
8XiGoIO1FVLsSs32UScuN6xw8c/W4YjBGMkL1gI2W999dQyEvJMwY+bZRJ1iRFW8nnFO5L/i49Ez
3Fe/3TjQvtYzpswdSad1M40s3+J/Tm7z3PLqhpPeIAm26mhm4M0IqUwx4naaVfGtIAvPlwWzkJW8
yOUZG6FMceGCoSK6a+Z1imoam22cEDtLTWAXEfvV1Jyr1OrXVlvuSINFa/fNQtPhPxxfza7KjjoO
t1VroT+BD9y3mhRbOv66pPrJBXfDOW/RWMnKYvXiwzLMk5GHMYyq4RJ+S4KZG5qvB/xGHHrL/oAF
fUd2ypEhsdHuKylAU8QkcIyR4cBc0ryseNf9IM/gGFkPZ1D8ZiiJAbkmZnxCIAPzBDGwcD0SnWOe
i4+Ww2ZFGrC563Am+tLAHSdcRiVFt8VRDJu7yNGfPEpnO/GZcWN+TAf7wRzMk4+dMQGcX7kGgYdE
cGtibeLVdna1fHUui7o/hTBPd2Xuf8dXzVfiEpeY0tqi7TauW9j7vn6b6firpbOcx9ewjMK9VIvF
vCi/OsvO9rGtMKLJS6imS+OjMy1OHZ08EW+6s2JYE6UzmrsSmP1JeKwqavWqRrsivliER0EDIuc6
C6j2QcBKmFucZwGncROm0dZxmt0kmnYfev5MyC7Nl1sIV46JaDCRCobrX0ObhMiD8Wec8schWmp6
RHyNzZlPlueB6CLQLRSRtZkFXL0JNPHp/Ngjo2icATTFjM4ZIe8pPkmZD4fu4LtMRzW6xarwjbtu
esfz4d5EbgIJ5I5JYQDyy9glYEoJYUCzR8HNlcvQ1XYEhYd9N7GPnIh6k3mutlllA+fMimFTtPBV
OiM6yTH8N45EiiA/AmZR4sZl7Q9CH7HuaHhKg/usHOEHh0mC2lPB1RUTGe5pm4LDWIR7BB9XnJsh
stYuKAVcYihSLXEsnCiTbX8JzSObIu2paA4pe2Tjg5/pFl7cJpk29cxik2q2lO94eZwGMgcd2+Vy
yaC2tWuu8pQt9iLmQBSQH1R5fAwsYBMbeSk+OaAnt/iB6nUMXGuLb4SXEMK+F8a3VpoMajFWzaLv
QZG7NtFqIBDkhVe9R2nIWMbE5ZMnlQ2C8YJD3GEf2w2TuyX1DHnesPY+67q8EAGmZetVyTC6L3yN
gYaDJNOzs21GPo2h9tQBFLMSfDxFQK5Wl87DxDoDmY7kTMEgrGmr8WqqKyY5/FAFQ4OknvGjTuwo
UrOJXqN8eI/Aq/dRnaAX04kCJ4TovF1R9tME4JzuZWANuw7Y3TOW2g0oxL8cIQC0tgIAgnaIt/TH
bhL/MPoloo/OOS+DyEbxcsyNPfPowu6/NTk89bbmWuTzp8Ci3uk2fOvifkkJo8cUJdTeJDXWgnLC
Q6UswBCFU6Gyt1th9dHOEAGFhml5LS3v34CIfgca71Tp5uzZJuvIMSPvM96TmI33yYhLjqQW9S0t
nrig8VekEnq3JnfpPLKQpsUlQ3KSxJI3JkrtKhCWZKA1/J2EibxWE7u4eTKbddFgLxipdL2rGnyk
eq71EV0PvhLCgMQjALCVSx23GldRnRRY1jZsujuP3AdtByXRT+hh52lOto6JnUwOSbf32NGDUvEe
S0us86NH4JUlz4IjEP0ZHnazqwr6Lxd7YWY7v3PInjHD3tnOeiEBEcEqTb5O8ODp5jCH7FxnfG+j
yPwNW0GMWEgG/Cz5R/cH2JUeNUE5xF4dRixYIh8M5+O15MwEtP/atPLX7Aden/n4xFQenXLvzbHV
TTuorbHXFNuBupxAfUVUBG1Ce1Z7U46/dd4/tEZT7eleDTHAT7comP6p0usPbeux0zb5ZO3IOzrA
zQjQPS//bkJYrGyI7SqhpcXPATPRl8AP0WJjFDjY6F8kvosPPiGZo+fgfW7DnbRoTqjNwt3YTriJ
nNHjezeC+A+oc+G3OFYZtye6qVY+hxZeoz9dmsna7ovvkjhfq6xdkPjNJZpcfEkDJPhZpy3/RPBK
fviY46ulX4+6IxDw66bK2dDaKX6HPHj1zE+9lHXYrVhW6lptJ2u5n4KG4uDBK0eRJmysmR25a+01
/AlunKCMgvJeod2njk+iJU+fzHbGsdUcxtBI9nbDJOkwfyOmYNgAEJ+XV/6CgMf/nwp/Nz186/gq
/XXaR6egw3WnNMCOuWHjF9BVQGHHdTDtB8t1llImg9exm37ERXczfOhFwBSmFZxt4yCKSzJwi8h4
GeO6Mf5NWFvRyidoQz4PmhijYAcb9qpKQ7FKM5HChuZo27q4xCYO2jKvXcIHPb8GP2v5u/PrKkgT
7Mpwn2s20NI2xTf0lI3I/qpK3U+2/OxKiMKQEEfPONcJcMG6c4JjWw3Ftc6gsg6y2o8Vjl+vwQw+
0Ht08OmQSj2f5Gwq/hxQjTsxNgvr0fCvqSaoClV7ZzvNdbItubPmFmGeiBMHP8YZxsJAOUtXhdOd
uq56wjHDjxtQyeRi0H1rxK1NuPSTJDrbLoZrvtc7J/LMF2PA1VmQQpoGvzoM08D/o0qMR6Vfy9i5
5LTIbQtjps42y0i2NJ9Ebe9Dk8RhqDiIZtQUsmfusSGZo/EbeDGdS2YcfxkZofHeCTEY9i1WKK4R
B0v+tprFDW6n5Klojd9CLQhuT6Sbtjl3IDS3QQxj0PLI4CynsxGeWyyAXq44T9zB37Hp/8lcpXdw
cMxNrfkUQrc901DVn5PhpS0xTKj+kRhfuTVqUmRI/js3Am5qJhe318aJR/vAYQ6W08W1RHhJF2AF
ei8euS0092liD3vZ8QaQCUktHKu0DGkw0gvPY2Idp31is9iuiz1K0GtQWv+4W6Q3vHP4D+1zzy0J
JBrSHincQ+vMxGDc7gxS2lmFlTGA6sFgZDRMLpL166Zwm71MkeXiNL9rO/YuvkU8gIp3TvGIPwNO
eNrkTGJ1uONegnE+hRxFx6dzIhrC4XcGrJzvAO8RGcvw06QNR2JlmieNJCmkFexJ5Vln+cZ+OVwJ
xT7Zm8ynEcnpNDbZrZ6RLwF8UW4zMOlHiUFLelk8RSi9fLmx8uQNX1vuV+ekFPo49vwGTaiil1QJ
QjiD920KriSDT6BihoO3yhnwb2MWsXm3qjeQnoAO0plEP4Sgo0iGim81SMss0gYNnfGpFjonHuAo
tHObJVPthfvObkByRliDK5UwlbPpo7gNE/EA4zEtnXVseLRzTeWzNhR4Wbsiby+9Z2bkTArvXBnT
gToCPp2TlJa3ixQZXyhciB5d4e9LSbI4jrTe1csdguzWOhGiug3lR9yziSR9MB5GCrxKn07wSPFu
omMu31PjFd0K40lbeycLw3f6/QjkZ9MrtZHRISmnR6MgUZVNKCfdSCZAT9l/tilMcixPNz4xSWIX
3l/cOZSIQKVeS/73dP5kG0IGOJpZqaZQyi6qNDeqSh9Qsq5t8GRFoXgyRxr9KEY6dqEoN3ZlBffe
/JmM9T1u+Bc5+eWWL8yXHSqPbw/Div1akfe82agsS1nuxmsSsa+rfCD/PR8NB2A1n1y18mSOsbxP
Nn3geRtgdDBkUdLimfxNiJNXv1J14a8sJ7nJnhokC0CQ33sG26/KOMXvdGbgxse6uBUlYPzwNLQM
XjNjFEExiF0WUHu3Ip/PE5RjamBxNE3YxTySPBYa6qq1fa4Dqh7vLLYkllM8+85rxXB9DEy3XxcG
vspolnQS5UALqAJnkwEsIsacEQTsl1z8fja+Z51jxmpzl3g8lepkPQemGHJvTJc4U2ILtRUwKYxy
awlvHAb+aD/1eZnNEy+DogAvUc84jrZlNT4WdvzoYIRdsyTGM6KrPXy+N0JwX1AZMVGb40pGLIYh
Oz5hxCRdHE4/PEMzDV3HqrA3Auv3mlAFKGTW8HzNCja23cXBc4VJ85JkI80IjpWs+RbdT1340Uj9
4JTB0UzlV9arktGf5Q0VaRxmbXpSa8WRVZeQ2caQbU7pGJeR5inqg+JjpRRRS1vh4wvfDCuRl3q0
z+7ofaGx1BtX+/u4L9gvIcMJ+VYmmC+tsgTiZoFLLZKaVYufONeR7VgRmeU+98BeSw+rpGIDMwc0
O15bw/vrKyIGcAjbTTPPD5GN80jrHwtOWOvgcuucAcYC8bkVXmCy0gULv/hH2TgXtaLxsDYRi00K
nMz4K1PQwqiVxMbdwYGCWtFBQtnpLvm1s+BeJQWmTzIlLHym4WRhI16PIj8HU3OBHvrWJtjTzF70
iN/xPpqDB18Y9bVp77Opl5tK8M/gdn7gL8EP4DVPAW6RXRDX78UMe9Fq2JX7lnp06podBcVDHDJb
Lg7q1Jdvfd54+Asi+Bq2QVoHb+tktOc+Vv8AeBjgqOnUGppztnzfmxmdkSTpn50ZTAqD6W6SAFeJ
48zltnDYprKS10X3jXK9rJwyjilRvLp8Pz2JwSpvd7SO7suOL4NXDqipOnyQ8P1wmJC4WV5SfMct
eivFb5I7DOBkwoNtQwIcC653nFP7La5NOGKAB+amZZRqeesl0FWhZVbn2ZgFoVG2M6bvsHyaVEd+
bRkVfBh40V/RpQ+tr+5hMNfHIs6fdaHtLV5zXsI6wbMF5qaYki/P7e/6oU/3iFy/9rzk7+p3atat
XaNq0g1QN9w6eIgrYyfK6jmrDb2LNOYj7bpMwtFnXfhArVCPeFuzGakZxnzXD9dN0N4hxWRHMh6r
PG7SfeA4d9UIUYaG7rt61l9h9NnEMtvo0ZHsKKt94rALDgWizqCf2Z0iG0IupH/S/3FL9sIer2we
ZDbdPC3Ab/leqnihhlW93nKZIWIBbwE1/Ab5X+yH2cBsySWcNmQGuB1d5mKNZggurd7oun0lNZqd
SMgOMW7lOgmfaHA7WSNKZVEBGAPiUaysLndRijq6odzTQM5tSsjkZR7RCoJ/sMqNj7Hh8xjRkFdV
CyxyyiCJWTL7lWJ+TNnvIYVtR5scKjPH/ZR+9K38KpvhFXADEzx4pdm56KK61rxZ8HNHj1kdvrDe
52YRWPtmLsMtu0XYiX4BKou9qdefQ6EoZSTJTxeLnSWclVs5yfKfHV6rMd9maJpuF6GR4BLC5vks
wrxERuLX5In2kjvybnKxirkyWhvl75QldESZLr2BERPNMB9dDvPHZBAHJrADXhaBZAXO0J1ksZWQ
ZOV1WsTAOS1p7sjTj6IaN+3UJjsPOz8HI7iqVJ2GID6lBXN+PD7ko8+FT5LiCxuibVLK4diET04/
v5ItXgufsh4mIYd3WHeQDdlxnmIco2LalRIbnmW2T3FpP7Hx/UWiu2f99o9P48e1fhlXaLV1WZgb
B5etWK6ADwx4xUtRxZzzeOJ7BTVtipt9HDvkZ1J8g1gv71wre1H03SF2lgBfC0JL8OQlTUpRhkmZ
s8BTfPLY50BK1uVDuxSO1o7Fni8mYWqJ+J0vCYwYEpLdu2PCyotQfdEN8509mdw4zsmYvspe4BKE
wOj21kOJRGZYQL9jXT9MU7EVpPQyiwiKp1NGCH2pOuxb/aDfvYr2SoL2ffPQNQi7/iN+a2ubj+Nd
TSbCjdQlmbNqA5P8b3Z44bbTCzV14WpQPILss8imRPouNuH3MUTt4wKatAz0OTeDPczBO6OzgQep
8Lu3rMcQU7FFRw7vUjRdNwfHWXvQX4r4MJZ4UIpZlmAWQpP9rU2jZ06ATTXVjmTm/RT336OG09uY
LWwUx6JCpqVkBLMib//pnvHBfDDDYeszGayqmVaCEKqrVjybE6vtYuDcAEO3jgvju3GrB0nvJULI
SneIt0LJ8zzp92pIsnUhgTaXsuV0a751WyyjJrvDmIdneeomMz31XfsW8jStOlSAkRoGncqHbs7P
bYnbuHetyzxb8d6F8rDB5Hy27creNzUOxQ/sBKDYvEdDNw90WxL5kY+Wl5/VcIUeRuWIFBPXcvOj
jxmFa/EBzOXcCVJAupgO/jTekVsP14lDX6XJbcar1U9joQh3pvPa4kgOzPqlbMDK+9jpaFXyGRZY
/M8kSLbG1ezAZRkyxAvhzJ80f62ccrlHp/aPJfMXcIopO0dEyV+2VAvitcUvzTPK2PFCoiAlwWs5
wCfoHmhurohwTQa/eHHvsQ7Bp0qrahfQBQYpkOJ1RbEUwufF9Px/vR/w5Jcxc3GdfVMyLPle8lY1
l7asmugD8SNofawkYbf3720ZfZKSuoTDSPuXB/ohMTBD+tzDIov9DCl0mt+w0kaNXvAnANVo2YFR
peMPhopVbJvfSYu/qhPWMc+MG06uq5mY0HY8Tv44/ux4l3tOZGx8ZfLA4Bkje1im3s5YagishNBP
UfL7Mf6BocH2xKsOBDsttCoS9iYRFHzqOBKrwMzNk7SSWyqhA1V+f9UjZwZFIfcWOw5CnYAkCrXT
jeMdzJSquyl6GydAaoPbfaYRY7XisTGGnj0kYi/XQVMtp5ylniMfH4SKoxN49Wad3/BElpvaDP6G
Fp5UBWU1JxF0VP30Wrrma21mGKg0OF34cUONCJs6yXcpw73btcY2T9jT2hZvCDNivmuBgJJV+qSg
ivizvVgzCs0itxfnyfwNwsrHgZpeIx9ypJ4/0gX6qTw69ZQJFga5bjNE9rGCBbuO+yW0nUev2LrR
foi09bZNqLAqP1WT/8UzY0XHVEsCgQJc8W6PnA28Vbnz1MVPMgf3VRje13ZkH+RsHmYLFwLlcOYG
S5y/LgITx2GPL3LDzRTpP/KvUZP8AuXgLzNs/ComkKE7n9dTnZ1BvbV599UnMHCHyPyI57eSgqZ1
GvDisjF+rKZixG5bJkBoTFz5mfoVYYlrhRdo3fP7SCKNG94gX20F/1pHsMXzR3HG4rmd8BxusAGQ
RDSrnq/BvpLui0eNjtWzZTN99Erc91zSyCzFE+1/lulT7xTE977/abhxfTeAUBJItpYZaJIJjYHu
fwvKxF0NNsUsef0TDYIr+bjcjLFiTcxyvTT22f8YO5PlxpU0S7/KtVg3sjA4prK6uZA4z9Ss2MAU
kgIz4I4ZePr+wJudaVllVtYbmEgqFJRIAu7nP+c7U+lTlenqvOcFiWGqiu4zNZQLs6csErDym/Sa
T9+OGi7sLPimlo7LcnrySD7e1waticjRc5Eeg0/m/K96Mlg8a66iht6Q00+6fW8p6MkJ5TosnWGu
hcbv3Co3RWlJOnE16hXaeJM7RPIhqWHsHwFIjiEsscH2D25mm5dqhLbmTARWE7IpWu0cegwoW69K
aU3PLqNl1JciI8pTYsrRTaZbDTTMrknUrnKBW0MoKXQfKk5JxDUIwj3o/WlHouNTkY+p45SuY620
jzpEM7dCMSiBQCEhsWPSDAqoKAyqYRJQocRSE0zrsp5Zt4OurNVoMm420A9WbqotpEZfS9LhCnR1
58slDrygudnitU18HDAs7Voj2pdkLpQ2PbN+KQ+j9x2Bpmd82b/1SUCvr467NB6LdYzlWrC6JNLB
KoOKdi5y0awfSCJatte+0JJ4Are4TRr7kQ2yzlwfCTKI97YryqUQEu/3d99OnMpkAoeVcEwE+nsp
PKIIfe08F5JoHn61SwdyiHO99RinDrGSogmWTGQAlPXBtR1QERkJ8e+nR9nY32DMw6XzFhcCEKiW
HiKLa3iK7XyRa5zoqyQGxUmXAf8NuAyD2u8s1r49sgehE5ClpwAto/hsqH7XwIsXZvQ1tw9wsqM/
XDzooiVuqpJ4A40cABL+TJFXv8qc6RaBjv4uKfyW4IINq0RN33wGIWpwfkf+4g05p+girxTrDvOu
0Cnqy/vmd+uP4SGJ/Vc9tdkZ+vcAD+40SLlnt3DvEW3MBw3ShTdgckoi5yGTDMJaOoSa+Fn5vN6I
MU+BQco8HfJ15mVUZ2fxEd0ggNxGo5JgOD8Z7j0jmZ9pPIx7P4+osWrnTesmNck3p3zMLEvHUe4a
7rJ0g43hVXtHEju0ck5kGuJyH5VfdqjPZWcEjQs+q+fiWzadden115mQssf0tJe59TKlREVDxyI8
6+3wxr0zth/XVCjpB607W71Rn7QmCjZ9CUO+jhzWp53d7wUBrpfB9/HvvddFVz1PdHreqRp7eMQ8
qjAK7ewNdvwAP/exLid/h0DvxL686DEeJssY0z0csIPlF99CTNF7yklUkgX5xrd0okkRxp9rPGdp
7C6asAQqhXtmn6vEWTqWk7+4Uf1eaaCTIaUc/FQLH0yfElhNV+suHc6Tng2fQLB3QXwrb2GaAvuK
mXhO6C3PbWdXOLbJr5luXacfv6p0YlYinY8wVF9hcA1TB/omOOPr7VDb7IRsSKBbFw48cPn4ZW4S
s3I5MtaLudS1/ptr1RbLZsb01ZyUzKIXD84yQp1yTsKvmQYOwHtcZfh7BwWDz2LjLKfIdU+67Vqr
WAy7cvwsJKlRitH9I+jB9sp64Zs6PPkTF5BFnJ5uuUG56Hl2q70YPsSSVNh0gI3HeuqSFWqRuviQ
/wiGUItlI6KisTvzJ5a8rdaJN2xK5VnWUDr6UBMrVnN4vJ2DytzyKcPNdKTD8cOzGYImstvnHdMw
c8ovCZU/56ZuC5xL+lMJ/Hhrx+LdEaV7xAHnHqv5IEym6LIRxgmfRT3ywdI1/tYNFXtPmUOglsWZ
tWUfFXjB+JNGNZYwJnQfI+o28UCaP5n68aePu7psh2ytjyMeod4LjwkJmyOIJJZ2VLMtgCcEXImm
CoC0/UD8K35gFhg9pO7EfDfHIJT2ZvSQzwfAbWy5EoReTXM0yNQp5yeu76uQpeYySt38qVMDMdLE
3ogAKAlwixqLdVZv8WyPV4uwwJUIEnuSbQfk4bmefOybDIqWt2c739+r8h/3p/P9I8G4h5SZKavn
PrjYelbsSr34GtosuNwOsKzIuTFTlQBGiRjb3Tq0Kv0sGuXvGg1wT234IwZnoIFapI1nPcqvfZfJ
z5HrDjTF1QTVkJaLIX9yXGrB3SHC+cHs4ykim70GLJ8sbjdZmTv7zE2BtbgtPepjXm04q/nUjjvL
ZIjlMx7k7Ggp+kr1gAGdzEn2toH2m1BxTAOQnz3bNTVwFFWG28CW+TNSDkZqvUrWt0dVXj6jvIrT
VMT9tfcxbmoI81pQnaTpdY9+6x8Zvz3UZt6Je/xN2tCCKmjVeB+5pERalWj7uo2Ndda5C1FP+0qY
nxoj4vtRJOpI3KzaFyXKgu/z2RB54K57Y8SM1vPLcxq99ybfmN17Jbvv3CZLiFMqGM38onU5AfSS
tmlddIe6Cp4GB9uvHGAOJlYgf9HGcmyQWIwqIrBM3Du9kph0Fr5TtZe0wWLfuKV5xP5UbtB1kz0B
NbDsVsp6XsGEYjNGvgEYyL1dNe95Ukc/W6t7TbFOf1AMms+qsLrmDp5i2/HePIcd7e0gxWydDwfy
4hLUWOM7Onb6WUJv3PCp71r9jMnivmQuFbQ+UaJpprbNX/UdIwXCfyCYhPY+am6EeShrjiW9H50s
cIZMFNGNmex2ORm8O691MIq0k7cDe7PStbFfYYBSlyrFlkMSyvsVs+LDl+d8jTHKTWGH8pGIT7/G
vUCbUhQmW1dG6Cu63V5FlohLqG2SNOuuwEe6a5pN01mvxN3t8dv9AjjdSY4sbvwcy4QvX3F7548t
SHLRZVhTZc9lSuq/db8NXn17ytdjBD9KT+bBLv2aOa0c94NfOUvLd5vD2NibnvnCvQnHe5tk1GkC
oYZt/+G1Edh9hsdbSRHus9FUzMGV+pCkbO5djNFQxZH9ZDgdEqfEUNqxplGWD351mM7gKqE//LL8
TD16MXpy45k9a0ABypGg5Np4vd0hrEBt+UEppGLKagw93Ex56p4auKv5iIOoCFS7xkuf4g2AWjc0
wU+rd6lz0Wr9Pe3yRVNa44sm9HA/ckGGmhhM7zjZWIpp9GqbAhgQBHCGo/MDsVXlbCxUvGfRIPEJ
CRhIyseP2aJ0D9PsaGjweQZTdJ41BDr6ygO1F7S63O5Kk3E7pCUs2rRaEN+H0m144lpPn32KFbaT
Rvkc5dC9rcZUl6bBIBgnnrurGqKbce6YyDmF9aZRymzWvfY0zBVJGoksim/ZeBhKKz+Upp7asPAf
m2zqdwDKF1NZNLtUwWELp9B+Z+v/M+l8HNuZxfWMi9MltpNfzlj0WGPynFmWtjZLZb+EIuyPZg+D
pWuGUwUVCwV37v9Dn8Ec5NYffgJVi1WNuhDSCUGx2fnGnXy0QrxZIAmc5gKzZ4FyAeDTWcXS8TAq
2q82RvEDZvzgMhFDYciLocfW/AteOpqfndbD2Nl4+4a09JpS2idSzuzO5kMzH1RpEBmKg/e+2/WK
nakTWnsdTeYIPROpo65fyZfkFxwxNLUIbNdVk2oX2bNtdFoiE6nVaRfq5lqyLViEEOR+ZYlGckmx
4/ZV3QOMt4hkFGl4XwAzkpMF+LwYx+VYM0CcED03+F5eu6bz1qrMQdg73u9KmvUvY0x+U4RAV19d
w1FtaUpQld6/2OZbQapxPQXizZ9oaOoK3bofcs4bqIJid/uq1K78ArhzHfCBY0zjjE1VohE2zWfu
8BnV4856Vk5CLF735vyRCX0gb7RtZLLfzoMJN4fdQjyxw93MRyYuC8pT/irDcBZbRXhsKVrdy5ig
ga/Cq9P02tGZeOuNnbkuOsbTpWk/+bY3bAwatNbA3Z77fhcKL3kR9XGySTIWocmCRXUnt5goQVQa
/N4U+JNi77G/HcB+sYaMO7mM7HJt6111JQGjlqHdk54D73ktnFMOrvlSQS1wSY4e2nZaiEBOj1Rz
4DAdinJHIjV/rdzhCc8O8QW2vSMp+dtPY2Kgof2QqzW8fF926t4EXgf79T0j8/YQwB/ZybRku8z4
clVo2si2IoGSOR8KfsSyzvEB4wdJtxCFlrfBBYUbiJpYC+4s3xZHfOD+eogoUKKmrj5htWZDZopd
Hqn6EPtwOTszlij/enWpNEFYyJwJgJaL+cLXHhUdOQs7JTAUKPrDyv6XBwZr07M2W4djS32HFT2n
E7Z03azVOndCzISBdPYt7JLcMPVt7WgMMMxoVPteMNlMe0KiRsUfHyAcIaUsEKuwDspVL2YctW16
B6O3jnbcjuBEcZ00jQo4bcjkihtjaYJnsZCctWzDahMHVoaXPDezN9AfpNQm7xv6604V03Rgkny1
XLPeFy2n1QwA1yrTx20diPLe0FuBGzT071nWX/jMkdurJBnEsBTXuMZKNgWE8TRN64HKRwERscjY
0t9pEZOyxVvPRIYybUnTTHoJa5dgVxmS4yLiahzoVuwg6GZ0d5uMUgW1ootEOUDWKy40A/E4oD0K
94/eOewMZb7KWVI8IOmgxNr5ocMwEYkqWIVcTd+i6jmaUn0/qQYXkA6kKQGt9pRY5gJ3oPYz7Jti
6SuLoq12eBdSAyZV+RtqHbV1pNGJYChaVEXpX3oJWV7k4L8Fox+uiOWXjr102wfZseZUtXG4IGzr
iVRYms8Lg6YHhljDjax0IdaTctTKZ4uAddGTB7rrX6UgQ2IakmKswPo5eC2tsW6Xb83J7B69xu2v
pkvKoVXdY6lb6cEd+0tpxmLX6kOATZlIH35mE1SxGttDMh+w7VC8zOqg91saAr2QGWoaYa20p/4A
WATwgMTcwk6SzamKfdqd0BRvK2U6nIFmhVDQAq9vH3pdvOuhFrLHoSGmMRFii1I2S96apKAqxRpX
mEDbmKLfYaGnYAgO+2PDqfzCGA5oYblmYpS+0WqBhcKiBitULwxQqb2MW+euAeiP8YZ3aDE+5mXP
FhCw4dauDNxNbfDRq0l/t1o6mTi/2lctiudlDlkkVXsvAM4xhHtW/TZ2XUr1iGqYnDifuVeCL9fG
PQ2RxUmz/bOXuuZ2wvl2gknVEcubXBzWrrFINYjsNZ8T9rmF86RXLkjPoE6pgMAykHgCnrRjEwYL
fOc8m3846SdnM68ZU9X6FT+xfh3oBgEx+rOItokztTAYVeid0vlAbAfETNGs28KiPiekx7ZpGnIj
XohlzPvGn+U/+HF4mqDevKWDaBEynGY1kqt5imFXRKN2tTVbPsWlrXa5p8+mCeugkv4nZfPOk1sk
08NA6JkYr/OEZh1djc7lQmQ6XJpM4A4W9ijMStbLgOqc0W5bJNqT3zHAS+OYUTGXnmcz4PwoDCPj
lCvDs6j8nfAbsUbm9hd1ITIgDGgKpNXnGhP3G+Byga3FsfauyL7Yw/bv0Sh+F+V48ipRvwWiPzS9
HL9cM35lnle82NJIVqkdJnuXi+5pynhbQkZfcX1fkh41HjjN/gp1oT3pUd2f2rh4vt3yYlNerXTj
lADXXb//zETzmUjfW4dkDxdBFXCF0BsCJQ7rEhc3z84p3W3A5QVfE1a4IP0CKp+YaXGhqy7E+kZk
wmEMcBTzwSbnsQwcAxdUj+c5MgmIYJYJN5RXkaSJuug4Fm/EffITF0Iap/z4iEBg4C5GQStoxuCc
TVuOnoc9RPJKkY7HUwICdPpZWdF90evPSVgEnzhAVmzM+3fP6wYwpJq2BoDMXqDs9rXUnYOfWbwz
MZssZMx+R3qjdi7YqGeJbE8xcYWQWMeG9pMBHco+eWufoNav0B+2k65hAwiK3xpRkt9zfDHBbpq5
3nANOgx5ulG4P7sq31YZ3aE5vQSy8LotKxoMyG64Kyvd2VcIYxFQy+tkGARKgaWBnSxxxM0HGjdN
+GwDJrU6m6JLGUbLlFpXhkDvhUNXrSGzdiMjIh2GDLQVPVG4/vXukaHrPA7xXsq+UftsMtU+mQ/9
APukqJN2Ofh5fQyZ8w84VfGvMkMzgnrk0hfZ+86rVhCbqMOsYWI29bjzNHd4HZG4d7VNZ55b0Z6T
4lfGRmFeEECbpZfwTotqFsKo1e3eZjm9V/NXVl5p2wF3REn/+oJ2QIpq1OeUFsXFycbicvtqMHVG
2MQMtpPgj8IqnAs6rXUyD5Od6YvxQXJhwlWfmY+m8IlvCO7vo/qrhVbm9K37ocqZehJ37Xvs0zqQ
T2X6GtSgiWpO10+ixWyNwPtlMKhYG0UVPbfEkthfl8FBQoR9VhUkTzaSAXk31gVx2doLYpX1uoVc
MSK3v6ou3tSwJL/JVz+qCglJWoN5wXYy1sL71AbWAIUq+b0cnzWV6atVm76q1HcXZULxUOpr6Qmb
QXoCfEs8f4T/57HcXnICi2tKQ/tmOtN93CMVjZshlUCrsYcz3OayiqeUmRouU8ty7Adec7WK87hn
z8Rlq6k66zjOk6s6jM0tUX5GWGnxWsAm5k08c0Aylb9mdtgufaE/BRVPhzVF/BgLPXqsHB88kCKT
r8x2U6fi1TK9goS8aR8Gi7eyooCskvlv6A3D69CQ+YOrjMhEDR1WXFTIwpfFU2/ZD1adFbSIxmp5
S2P7zElOuPnJolWTt04nZltFC5LE6/VHMXf69KVfHIYhRZNw2FXbNNFPWWKgLiP42iRQ824wKYEv
vYNe0XJGtxkDxJimKsJn9VnGJeJjk0XvfUkteAVXYat7un7wWpKtGjuIomFg7dq4y/lUomKHeom4
K5pwD3enTF5Hx/+sp0GiyinaroA7XqhLk8uyzaDteG9jqZdXr1hqVSg4l0FMud1TkWsjhgs7wGeh
Fr2EsDw2jAyjdZ4b5b515YNu5fnJgPe6a5xxm9aSedtaZ5H10MZMtIdGM3CIyWTlN5O6zyuxcdjg
PyPiqZ1Nj9o9ep+Hx8HTNlYXdDtLKYquDGg8jeaog4lkcGB1oA4DFcAr12LX+q/7eNO8xrDmH7UR
inWFuATJYTjSYoSFGpg1u0c7WGOlt/amlzzDp3COt0OmfLR6kxA7lQXOcSDzTh2wPd7dHiUN6EAs
1Iu1RpPTHawKwM2iya4K6u51KCcoGHOcJ8jlV4nKsf/XQc0349ZfM4I1TyobafLlqtfoaJOd+1Uy
Qz7XRJDObpqlh9pMEFFdfxVRQr7XNJNFsnjERc1fAMDA1IXGYUr6vzYjfZ8Uhy63PvkklxdlSPzY
hhX+MugapuRkNyRh+gneg2ShDO57X5NbQCdpwsIV+gOtO/606JRRPxPMwA3IwI4Mnx69ixxVhKad
FwiSMCIibCIEgOWu0CK1jiwSe8UcrAiDPD+GEreORwLs7fZVWMitoZk6cA04I3aRTqusGWjGnln2
ehnYB5L132GebJqQzjBfvmttTGOKNPF8eI6x0tWAKXMe7EXUrnRuOnGRx4ts1VfazPMDhMU3LJfT
CglQLB2dSUcednAh9PacFso4AMRf3m4Nidaeb18x6mz3eab2t1v1/K1sVBc4x92lN2bzqMvivyh8
BuzkEht0GlIaXIBDUc34hrzUFk5RuHNJzdqIUwgFaow2dZfHi5bf/10DA3lXMgw8h3B8Fz0D7qUq
O8KnCLX7JC1oT6h1pnUT4Gw5IPv3I5/15ubNMeyXMc/J5vcZ/uq+gnhEXvvOawJq0IZEHOFPPcjJ
1DZRLN2D6F9D3uV75EBMNQkZZeq0dPJWg7wzKJs55KXqaBflwFl5WphWXNyTQQHVzOKMUzP+Pgpj
710TaoDy8C0HFV5ZljWn0MnSpyivmepGKewQOz4i57FHM5Nz7o8N8kLx1joAXw0XI30V6BK2XX7W
Jn8BFIImU5700kLeP4dt789K9wGCV8b4WLeXQmHCzbX6kTVRchkrBpcRhuvF7Wbm00VZUhS1GOaZ
22DT1BCHWrqA1JBidsztPaHouwy56R79ZTlmaXIE18HvQwo1p+0BWjzNJzUm1jrSteVtV/fXBq8X
hVxVHbZMHFlgrZv50wYdn+6NLCLrZhdLHHPWEWfFRYH/2umQjB9qSbGVn2zCIC7PoyQ0hANAsiJv
/AfJ9Z7dJntVzoMPUTmE657m1YW0vc+pLsJz2pXuUhgFG2qz6t/y7rfRtTQi4erdBYAMAFVrvzyT
JXAwHzoI8rx4cyNV1R1GyKIHnjrD77IKcNQSfWRspXTN2XW6ZS3dnKk/Exzv3skth1Cx0xxuhyxq
9ftRldVKlLpzycZ0oxuR85SSHMM1VXx0bp/vGqNcD7ZZMCRBXwwBEb/xsWdVifvrmE2AaiVodz3z
ARVnHdzMWmv3sqSuPhXfOIcktWu2TSCqMHmxy6+oMKzLvNdmWeYdoLimK7LpZPJzRqDT+KRben/W
7HfL8+191Fov2VQJAPiNWgNQhzRRUP3Rk3S5J1CUHsyqhdLvGuLYmYU6jXObLnXxI3584h2Tw64Z
921w7v3eYqVElv12M0obn8B3gfulQIaenGFrGCiIDCK9exRZwOe4oWxWFs/9MHRLqYl55ZZ2j+zz
kztzgCdDQpOMMjsm4UaI6Y6HCj5Nwl+zcGDK1QsIsbX+MopxC1luoAMU4HQepOY20YZvveMthTQu
1jqzg5OLa55VtnstWjXA0ha4s6mypC/kOEaNtR21WSBH+92W4Ktw9+IDYPI1rfzZhmB7Yi6BJcQc
5+ZblfubvKgLgkpURMdU+m0hjmuPXtLS7QxJJ4/lbiqMhIELhy4wnv/a2WtRCjawcaGHjShbMkyG
F9v9K2GhH0vSwFTQy+TkBdQZxPW7O5+NoRtisp9vjrZ8h1w8XEvORuckdpn3DiPWYd6B94Hbu5dg
JLIM4MrrjT3o1eJxnJqR1+DMuJeejoL0LuAseayMEi8jzTfMabiJlM77KUg/h7IrTnae7el78u91
SZcEAfFgD3Km2JIHA1/FrczcRpkQe2zVr45mlmvfKHG5UMIQUjfKRBoTmVTdT9Oq3EObN+FjBd2v
teWVM211DacAGIsHmxnbmTjj/WLHqUJUCg+yTysslpxUm1BoZi6MlKm7b/qE1jCbR4qceYOgqREA
o66xpZMy7B9nNCKx2yuF3TmWAM2xDr3hh+DhCvmLnOSFbgLoemi866zPoGHUikADsyoAc2m8d/Km
w4RCsMRjIdJ0wjv0VmnfqfhNlxQt66mrP0JBsy5loi0qarggvfdY2UfPOsFA83c6hLu70sVZkiVM
/esSGRnrDa/n0QyzZDPa9RsZPMncbdK2I7bqxbzPlmNsXnuco2pwrk6fNY/s/IxNpRs2hXehfEWQ
MEzcnR0OHDp3eA/aFoon1Ngv6qW4EnSgrpwgD99Mhqt3Zj+WZ6fjnVX5tn4nbM1aUwj80eoo6RZ8
3juh/OiRrY92cG3nSQlADHktR+YPdn6RxPcukr75UNr2kahHw76Xpvsm9fdaqBFvJ+4BMLHtmzXD
HJ3mabt+lVb7Zkp8elhwzbVJLd9daloCadTB/pV66CPpE1IOsYdCTS8ixHvomRTE4H9xyQj4eMXQ
wjXaTtedkauVHAnsNUOq7qU+JWcqifO1L6xHzbJWxAUnbOvJa2gF9toag9M0jLtW9ekO9OMsehYo
tmCXF4EObdxCOz4UU/vb1yB79n2pttIUnyabWf46qXeqUrLCs/jts/JbDC0fRdSneH07MJdT68DB
Y6W5DaJmsy3MsX/AvFPhrkh/UhfG/x8fu3KCUf/PQ6bp4Vpiuz5YRT4cEQDOttJoPiu8/pi2JA7G
os0pR2/ya5tgPrI6U20jOymut/sA4KItcvbf6GyUpVd+oKLgEzeZ6abCfKtlOO6VHr2YnsDhQFns
+XZQKqb3z2dHSNdhf/Y7xFBnCjAV99Z4Go14PCU9Gkkj4L0mzXhCvFt6FtHLOMoec9cJd6ywR7zm
3CzSJmPVHjxUNXmJmgsVwbx6PJLyu7cExlJ7op2LfmT6IW+ja7Osq4fScF88v8kgwrFAH8PmsRtB
v9ASgWU4ieqD46VzQViIiF+MvPVqJsr28MUka+Gk9vg7gGmHC5OZE70i94NZxlSxwpCytKl7CMO6
Y2xKsGIMGZxJ4hJHxlAu7UTJ3J2QAS4RoCvK/jKkYbWIu6p7LfT6E7du9h75HTY0VZGpM5s1ete1
tdJ2mwxFcqpgx9WK3CfYme7g6T6u1iwcSIW7cpPBT7uLye1ctWaodwlYgKUdT+V7G9Gxjt/zVyqV
pDab4aFL8mYZxYm/sdIA4sd8QRMW51VtkoegeMv1KT7fllgkEIjQtwaMe8jli9SBCSI1zh5aYur7
2gE3nmEm3s5rMktxOYIWBbBX99xnj8E09s9gn+IG2KdcCBk5My/TXOK4YOsxDKfTjl55ePO+T+Ew
0b7d7T4ZudWCvcCmCj0WI71XPxVj+mHiRP5UsfcWdYV4agVz/8Tu9lMej5cxsoaLYIEvpP5Tid5e
2LRu7tGD5ANlJ78bkwxLMXX62gqy+mzpQ3LUZP3qWS1Pqw6dxxYb2oZkj0P8NwH+1xivpMoOZdi6
X/MX9Nh0J5w3053LGGEP2jRduG6OB16N2aLvxvqIaRRdLeeUiQfW2xXFXAM4gDxrW+sqaaAJoxYb
gxt1jzSsy/vREWJzu2n1I12YwMbmoVcfF0l/d/uyLjC6gYfvt2jvwW6qhgitf4qXEDSGlzj6ssYY
/mVqxjT4BN1hGtjwJ9NRkd06FJR90mpfN8d4PqgyYe0kUH4S32yOzA8o0hoqim2MITtMOhHofgha
cBp491zEp21vQsXIqufbaEtPsvFEAyW9f21tnY1aOJtBuO2JhSRtbOCswS0SMqx4yqzTWjztnbHq
jI2tKu3Y9e0XKdj+PkzUZ82HxtC95KGEHv+A6zjcqpC6j9t9twPJ02KhWvUrFWV9N/bRr9GGopuO
yjnQf8EudcrWdkr7U+f3+SIb4l8T0RhWFyObX8qldc17LdSXqq146YgpfQEhS5VOuukMrbmLbK2+
VBguN6RDoiUT+5IpRsJS0I4OYsDHNQIREfhAakra4j52nhOzg2Ca5v5TZwECNqfwUtahR/E1nfa3
MV5TBquWnwKBKtAvWcnepJ9kdZwnPHthDcya9Pin5Uz61TJ191QwriImp06cFj6yHq7hHZg/WlRC
J7wnaw09IEg0olzJZxfhNDbtuXlg2FMB9zmFNX7CNNrGjjFRnkyf/bEFQ90FBUvTkK9C33vxEjBF
BsRWvEJYf4Dr1ncfFUWgPH2zWFESa13xnAeLeuJ61ccS2FsWFeOyblgtjXN1pW2eSU4jxdQ0cRlR
6AJU0i/IlsNTLHw4Bhp/0dJZWYJJP1BjXf7U6qw8himfDAYU7xaPnI35YPd+eq/bKcLRfFMz26es
8/o1WLGaETfzYocOya0etaw7sT5c3czfqlRiJncbyM3kc/coznRDAOJC/Zgd/bFxdOfD7SuDPCQn
xpbxMgY9zt7VozEfaK141kH5ETXJPkym0Nu61h6H2TDXempLrLDf3kZS9Vjif0RLNCojXuVVUO57
o01OfTFQ0EEXUd7YdGdkdf5IkgYweDgO64QcGt1pZCLi+TCLh/ukAYwJyw58UIQfeKCLo4iD/BwD
HDrHgf3I5MY+DS0DKUhRgCsG3XwZm3Jn6RuKaqQs7RedRdePP/7j7//1H5/Df4bfVHNnI4Xx9d//
i9ufSEXgeaLmv938+/Fx9XT7F//8jn///r+/xmksv7/ij//1uzbLh+V//4b5efzzp/L//uN5LT6a
j3+7sURFbMZr+12ND991mzW3Z8BvMH/n/++Df3zffsrTKL///PEJEa+Zf1qIgvnjHw9tv/78YYnb
X+ivP9D84//x2Okj55/R/dF8/I/v//6omz9/+ObfDNM2fM9yhGm7nmH++KP/nh/xvL+5tu/yEP4t
tN35kaKsmujPH6b3NwvAFpKp7cOAFLb144+6JKrMQ87fXB2JiTWxSzLU1a0f/+/X/rcX7l8v5B+s
ri4lyJ76zx+GYXk//pB/vcLzL0b5ke4aCCa6odML5flifvzz4yEuwvn7/w8xbeA9xIc2sdV8snM8
48w6SaddtWZT7ALNJQsQY1O2vwYszXfodCcHFYpTTA8zvSxrJPFpobxBgxoIjESf3oUVXbu8w0Ml
JBs1hN5F5wzTYQCut84c+5VYEkJkJ8c9mhkOPMz+JIa/CahTW9LpcJ1oGziExpXBLVTuuZ+YOkTK
sI2gXMS1lpJmFs+2rycr5FoixznjlCSzj8Q4GcZgVkQ6s5YiEq+I05ROfQ5OgnYvk2ZZhoyLW3jF
qirYdFXx0VflQ67Rh6nFER3HFd0YFm15eC3CZTGAyZg1CsRc6p2lahDPm03L6fJY9C4GDI+pTJHR
WkP0uWA1QluweRYE3CpzhDAAgwLTBZpCplUvBV0LLBFKEv6gHjozY400MpNLXW3lTb8opi5e2rCh
/AVtLk16taBmDrhzMJTUPRPadO1Vjml7lTfy3aWUeW/W7k8vT5D1wnwpKkxHKcE62JCBeaeDcj6b
04N/4aUaV53O0MnJvJUBtQHrL1YCr+gwQI0F0/RyuO/H8TMX2U/sVd6m8abi0A/1cprLNexRtXSy
dACeDYgRdiucVTsyyeh/EueOdoVXsPruOuCMlBAneMo9Y9fMh07qxappoq8iqV+iJrJWtl9OO9cu
U9wNCTSEIINe7ETvCWLF+H/ZO68dubX0Cr+KX4ACubmZbgy4ipVjJ3W4ITpIzDnz6f1Rc2ZG6jnW
eOAbAzYOMBcjtYrNYth7/Wt9K4V8oNQpY+vZiVj7LTUvDaEzfCfmOl9huyB81rNHPPA/z2xdos3I
VO4YxPgu+oQho87wUQ9HTm+ACtRXEoEesjmkgHdTScOdaRNHSWEqcdcli0Sfuq1WDpuxUpCIDd25
14ee9StsVCd8ZSc+rlQipvhzt9QldCv+DbGd24fq+JUwGCYbDeOlxCsBgDLvqbxjED+tDM5ZcVPh
8NrBqn0iD7oSZot2lIILs6GRLEwFMi05n/B6Z3cIlzEpJV506iNYuCc0cHrqciGob00xN+nst736
tRyqmrnXrYenwMXZ7tAL1qZg0xgK06np5o7KqNmixnUovSWPnpdgrGBOGe1uKuR3JGP2fC1wLt18
QOtdjFi4bntwm521jRx6lKO8E/vs6Hils/UaZaN0zUtJmsmqmnWsYBHXI5DCtlY0x8ia5kLJ7DQ5
DtWkrf5SxRTZZx3VEHqyG1DKwNmzoQvJMFeeea6MdEUknuMrIc84xTaq9Hevx8BXKU3Eb2tuAwtJ
kgJluDccNIbuDBouKHXI3czlhPJSRN5Xe+jxIpQMli1kzl7s2bSrC5+ScdPOnhuNq0UPQJ8npfUW
aFcTUMeiIEHWwzKNB6g1DNbgigek44qrFPmwiDmwVn6YoT6bsWBEBXP3c564kBiiFSuB984W2dLX
uFPiIYPP7VM/5zRLrWWpzoVMwCZbBcz4GGKcGKHP4rsMpxOScnFFqbwGKeh0VmYM6RuokUNPMiwF
1eEk4J8IIsGAIoQJaihfJbV3LTGMQctolfVU7m0DSEDA6cCMBCmh1+ZNYmAS28n09ASAr+lg/OmG
4kImo2ewqi4co/xKgojMQl+dFDkviQy/3NKCsWHGTr1jIG3C6rTAs2nlS8tPDuOtfe7QA23DchAa
zuWFpmP/NZVrNy/y0g7DdmECNcoL9TZpEybloUcqZHBWRDcdt+wHxD6loRelzC+aDF47WRULZxTA
KMcOoOqUPJmNoaxs8Oa7kGZAAKTqkuUr2jjwoDXbvr0DVWJ2J0auWmcfdZ8rt6YPSzr0osfeSn7w
svuXDou7Xebtg8oLDcrGpa8m31U7fmwCM571AI47Q92FMrU3kHxzO1+bTWV/zbQc1m9GAoqH+goP
jTOxl4iQRtoJ8+wgy/veHLEMsSdY5uPaMIkBR97wXEcTuDZHYVMKeJAdQEVoqnIEjdcyo4EIK0zZ
00LrF/0Gw/o101GHUtLaAKpoasr2pngCKbPB5kBisUrtHSr9QsQ4e+u8+aYPQAiSyb43c6Izft7l
Bxxrj4Za0mKOkVbTi8zVsRptUsyOYNS/qprOIE4MciVL6BJJluduUgnYJiQnljSItHkyncHkkOyx
KINJmo6o+9jtzbSFGQjwIrMwElkWrzS7OdobKI8w+jSjPWpac0cu9ZvCigRCCqRYnJpMFvGA1bmS
uEII3ERq8VCUNiM5WKSLuK06t5fC3ENSiheQOyEVF91XiGT6tg7rs5r43SrMmS/TRDtdkoHlaVql
L17QATu3A25L6X3kNQ3E+I80F2QWiFIagWlRrOF91T1Ic/Mp14a5EUGr1xDGBlfc137Fub0HrU/8
PoHbU0vvntTxiGV2aUdWeGkyOsZEScFObaZnQcb36DTh2jNVbTW0QCyCgtsqEuGJgkDBzq2I3YA3
sFszNqRIU4CSzNbxUDc3aL/RaVLonAw6+qdEd9W7Ol+ZWCa3if7gY+7TmkdLAJ9uEpxLU72mrzt3
gx4dpozgn/cVl4P/AbDZc+00gZ6Lwsc0LVL3JcwMf+JeofbCTQeJYD0CWXuVsi2O/fx8YFWEKyKv
L4htJeWxRNWCTG5rgr2a32fP2aCCxcU1S1MwU1q8iCQ5pM27b2SaTG26ERBoYSGCKbB2VuiDKUMo
G3SlErzAmyy2UOfPaehnOwuJHGdPVm7HCUM4UjXbe8XeFdjazh7UUDQm66QnhIuoclnEsvLPsc67
Wx3jnW7bN3RgJdumct691uzWo4NrZxoaOpba4b1DYT50ZYbJrMiWUomIjyUtB1ybFxsP99JEXmER
kiM+p7tYc5iYepRKVQxEGrIwyyaon/KEOXNZa28RhP9datB36vgXp5RAVeWVyidoUxXu2pwQdCvS
FY44uh1zggI54T92VWPN+xdOi5t4KnlugzFmr88oognrkMzb72k/skkePHbjffLcVmV+SmeEYlfr
W3rZNoLJ7KqbihsnLr+B2a+2I84vVypwVaU4A5GIDnGkHow5QD3G3hmWLUKpfY9yqSxziU7iJ86b
1iiZq8wRw1zi5cRfSSAs6u/8psjPJBmtc0CUMtbEUrdwUQHCGFaqtpUgDHDkhN+AkwDNJYYvHFYd
DiB5KlUUUA5W9TzAFktMxYGvWqn6ObIL/Tx6H7Jo64NXqqwuqvxYYx+wKgirpg9ly1CeU7o4Vo0n
nCPu2l3lAzIqgomwedb7VNhLn5wqWBTCPla58OzwFd4y94RlbiFZ6/WtNDtvVaG/7/sQpEZSZnfa
1HswxNA7SDGuar+0Fsg1vLEifd3MXADbFu8mhuCoij9ABfHvdv5HoAykwiQH2lC8jZdEUdZhhp0k
wkwQNiveOCa29+E1t6WJ50Y76r7YDyoNjc6I4Y+Q/1wG6CCZFIFAFXMaA1BRSUcrchWhZACLvdwM
quLtxhGiamiZ73ke5Su/CI9ygrveUofD9SgIhBO4RBsbl4YHKgmbIbnHodlRvGRgKhZ38B0pFsD1
wOQluRsHszxBJNih8txUjSCEbYFt9au9U+glA1usl7iGjFG+h3oAbWNMi11cpG910dJzQlFH66ke
uwL9MukGSoro8L4U92rhJKeugqXWhXQ6OGKP3xykeOo/gBb3TrUltSXrOyr1gJsiQ41upBsvqJ3M
+HVPXyrsxHgVOxHUo+EbLh7AlA0bAACXgPegUU2+cyoCLV8h1n+VKmmxKr2YaYd+JaBf1/lz5FR0
T8LVXA3kedlMAWVOWJC0fdhzvzkVj3eUNRoNpGP01wiBpqRFe5GEVM9kKY4FOWcVEbA2eWcnkHDg
JhDRhlGLIlkUpDEtWAPgApkdNM4DlTlroaKjCnCcQPiiReulX4sKeIjH4J1xMjACSbe5naPcqDQe
HKdkX2tJuCHKVC1aCpHwaqbYwwyxxCo0HohO7B0T4JBQILT2GqwyrrCe/Je6g/5JiX02pCctk6Vb
1vTMFoTvzN4hRwFBzwgIZEEHQsqjmEl5l2YJclm9YZsGQDFs7+3Jy7Y85QrX75Ubr0/0b2b9lGUb
Zv81MyOBKwsz5Enthm1Xh8mNFsR0ynnaJQiNDxVrNC9adVUIYtGjPhm0dXM+QmnUrj2SoDInKlKV
jitca5v0EKt3Td21i8icl8oA0NwS19vSL+WJFmGaIGPtnPoK9umoTtdgy6J1XeGDTm2fsgddKVeh
mn4XtLavAjs4mwpTiQxD7mRONHD2GVCfgbq0SQJWyajAWJiSBXsIV7EkPcWuB4dJGT7ERnZJy/qW
dWe6Jh266aZyfrFShyKU5jvwisZFc4yY10TZSbXTLQU1PH7rEJsLb+Qul2+qDt20nvy3JqIHtW4r
rgeTfJ7P2qvtNyJSgJkO9WEseuucKugRqY6RJIc0P4XUaEb0gduQUEcwHgvqMJplCp/HpfWuwVFj
RFAXpKMFC6tIaJzDm+76rCCXArbrWnVIoLBzXsm8YQPHaA7uItYnM/bX9DsyQpvMS6rHe8D04JSK
kQ5vf6Q9V0nHLStAjEjCumniYeXltHZLM3uNAqCJ0DyLIjV39F/TRyGKk71v2Qe6Om3bC2JP5X1M
o2INrzALCouURBzxvW5tB0j+pE5P4RjlxyYeKU2j1RRCoy7o4Bgk+3f2VzkXi+kMEzI0iJspCv11
73jwCMDDMTFeD7IeVlo5Hp9gS5sTW2mvnPaqUR5BE2SHLHmXkHAJ8Ne7emBtmdKMvdSKblMOirN0
ezKX7E6osQG/t2dopLuhYSEtOnW2LtEsQZtQA1HT/qwFdGJUWX3RUuPZt6ivbmWeYlTywC0KDteH
ArrQZP8VY4KJCdZniQLqoAgV7Yho/gDnI1r4bA/Jo2HSDrhWXFip8FrpMMEHLV0TPQwrmXfUaZnd
UI4yS/HjE2ekYK7CZSgVcSt7vaNUaboL4Awzf5T7vKConYoHVmNjQI/egCett1YB4ikzAfItQ/ZR
laDSYW4pbhmgbMVKDlyfMkbX4pldxoO6t6AWFqqwqJRjC6Wlz4WfNWc6NsYue1L7LLjYoXoaClFs
bAcKizm27PDi8Dh0GnEx26RsUPFfTYt4S8kDPDNsfS4EMl1KIeNHWZCKzryK4kzehxWNUatO1Z6Z
ruPkzu7HVNk3E9XefQfW3pnye2mznhoynUIfTV7DwK5382JubPSQhgREANXCLK96ghIttrVISbU7
Wjjjcx3AC+JBEUPqg/+sE+3Q4pVZ9sck6iEUdSn7KJVOPq8po8W/Lh7/mer7s+j775tv+Syt1p+l
4V/+0p9J0P8btWPrt9px1Wbfwl+0Zv7+X7RjTTO+6AazflPV2XiZwvirdqxp8gu6rUXFheVojiP+
rh0bX1RpQH/gD6TGSFxD0P1DO+ZncDvZjqOyJP7xD/5L2rH5q3LsaPr8NAZLwwPC1m2JRv6zcjwV
ihpIrU93mfUaWckafeQtxe2Ig9i5b0KYrqzEzAUE0aWwwE97KV4KR50r4Z7SEgDGNBXn0Ylefjp/
f2jcP2vaf3pYju0Ik/jafBJ+Paw0CeLU88J0p9TZgWJt3vXpwXDINSlR4f7+swz1k3zOSRD0yAjc
5brF+VCdXz+tYEbuBwC4tz6dGnipiC2y5V+WDQod+vR2MCjXo1w2XeH/IkYkinoXtwD4jRxpscOx
ek5pwg1i4OR9OFyNKAwOvJgiluWsHxzVeWAkCjwnj2n3wM+9EJxhXQ9T1LfOR/gJlh0+J4I4ww0L
sPqBUDiaQe3fArDGPmdDjGFVKuBESnkDdOFsJnu4leWuhw9BxymheV+8M0Msz1Qzx18Zx12o+IIM
pXo3BlU9jl3sSD8NZ0wSz/OKmzYUWTtyi33j2M40qTGdHvH8hbscEsdSZpQQUYpaHnKNXpVoGvZZ
wEC/1ERx7SdqmFpq49d5j/MmYQwOBC5mvWHsJFUSgHUtUgl+x6rOnrlrI9zu4hVGs7ew4vpFpQy7
M8p+a2rph7QFMVOveJkCWdCVp6VsDReZ5/cwT3Y56OtqNJKjNLKPuC+6tTSrl5xpPc2SEzEAuk8W
faqfE6x6xzhUArgdz0kw07ezeq12UEuFToUZmo9SFMEFHkS+zHDuQBDO7mQhyD2a0JEUVDoZZ1ty
ac9qNu0olVg2oVwpgAc3yViDk2D/z2UC5cioMKrh/SuMkJUz8Mr1YG271EGytTyBOC6ZPRcPcO7b
Je7J00CQa0mnVbshLlLdqhQLZnqJuN94bmO2xVerBTA/hWC+2PCxnlBsx518QnQT67O2vmWxCojZ
dpaTMc9Dq2PWOh5R4vi5Gjp49MvGsj0UsxCkOZs42/wIqvKc1Fs1IUxkPZZl069HtX8JUgDNHA5x
4aRbDx6rpcFU51nz7dR4c6caHnakEnVR0tmji3hdDUQn+G2tjUXTajGDyloCQ5nR81MUILlWNKxs
M3wMim5cNln/QjmNScq/eYKD3HLGnA9+p3GhGORQsrJAPhXUsfcUy/R4blCnYJ2AUY3YBTEkcRnC
3MBJlG4q23u8/zd2ReGMHKYPM0Kh1QSz8EFWW+LjVbNvZ0pknqP/q9QCd5lG2ctcwcwU7+hxE8zP
tNJHxiHEmjK511NxHCbjAabBKqupK8G6nhDhxz/9ArbxSRvLs01tsK8UkpRKrS0wjpLwnnOwkN0W
qHCvpZ88Rlr/VhZqsUyKex82Dfn0FaI3T/mGCPOxq7x4GRcEKJCyKM2eUu+Q9cZFD2j7loZdz3Oe
t7Rt02MCWpNoc39/VENVXgvv8YeZqRTaOSy6uaOSXna1Ea8k8h5lKpSFDcJl4ZSMwMauh1QavxDu
epgqSh+LwCFtg4Sp1/ae0M9d6FNvq0sF+GfmPxWYw6yAZj+uQoxEjAlrKjSrhFJGzY8WToSzhRD3
okB4aWrrcaC3Bevu4OIiljutxlUW6wTJA1t9GuWHWj8FmWU8Qz9X1iQaV0ZWU7yVI7Xqg3ThufFY
CrN7X8tu2aYgxjoG3ERm6mqGa5yWzooCcoFDuiN2NeHsg1/fNeyGsWLxdqQ0GPOqoqUvRjOdaFuD
3ttqz9ghzzLsuVrDIjjZCrMdg+8VorWYNtkw+ZtMa+VaKa2zanrtBrI/yIbeLx+aFT4tgi1teM49
LUPTm5uL4sg6kxjFqqx2ICM7ddeEaXoLH8dbOaa39ArBI6NXi2tABRM1vf37BDr9TNoFDk7E81nr
vju6D8bMF+tQk/gPO/9aw+sk5hg6W1qy9hUnYO+H3HBFBBTEpxDKNXOqy4JKgQsVj9/NiFV64euS
6jJYNaOiy0WNHudWSX2cUrgdXPuQafsycDVdWSmhkqL1MoQ0yjh0Bc80FrvlDX4u4M+ZY6+Skjy/
3FU2FCsDY99Bt1OkhNHT3TxUTnqUbc305ImovFWjSD0l8fRqevWdTeQQYEAH5nluN+EBOPkTOJPG
WiXJQQ9SeZ0a88Hnkbezs2LpVHjia8+xzkhnxIkXdDhFcN28Gy9nbzlQCLZA7WCXWA5uBLZkGSCZ
UxXyNVN8e6Mq7HaxgFKu0gS8fnJ2Gd3ZYau8b0floMdO7bJFBv6WGTfka27NzidaA4Urn56ygSV5
THnPChP4bVmDMvZgSTaDeGtsC7krMjDuds2dGmFM0ho6jvOnrCguvLacDXtf12o9mO39MGsGOy3R
Lg46rKvXKXFjCStZb9eiCJOrigpZEssCTlUURy1BbKspiScwhtN3YqyqW0pHuy0xq9jT5i7udJgL
QZ9sTHQGpOxFkxbQ6GvSYosgL9iEWXN6vS74N/q3oZuOUtLT3pY2kLXpqTajaJtpCZl8Xhi+DFSX
jIhUOjbXdsXbqbQeC//7JIJ0ZQzOa1qAv7Smi8fmYqdW8cGbtLWM+m+/Xy7pGivWn90GLJckdkKL
DJDQTZ5o85//5DZgloDyD/qXO2Gu/VSZ9Ja6dxtG2hqsqbgxQH4sGrhMmk1lSiMh1MyDgNATZ3Je
F+a/6TIA0nZqI7gElUO/fcCTkn1afDZKeyVN7bk2A3EtpXXncaULD3FJ2GN9hMh8sBiHLqTwedvW
THl8fR6KaZJ9ne7k61zp1p4dzcGQbDmh0FeAp6nM8ddcKCvNYGrnedZdNvrbnNimxs3EFnUH/qff
6roYqWaoH62aJUvQlh9W/uTB/mQUmwBqp5WMavaOqmM12ltEMdZ9qdz7jrG0mde4jKeTJdzbRzJy
rt2HbyMggXnDXLg8rq56pt2lfr71TAMoZbVxVPtbUhswGbMZpUubHUADo2vrld6l6MzMuPr4VhfZ
ZYat7oTqvNoiOeGAh1ke4eBIAqIdMe8wWfdXheCdRFkjnbNroAbiBWVAHfb2OwEz60K/EoiUdKv7
1amZ38REHen/mLaZGkbbdoJgrajDbl6H0ay1Mfxs0yrlsB4HKNs29ad9zm4+wnClyLBk7CG/m311
G9i0CmhocX5Otyk5KlKCdbFlvYrvXFUWXSldrpaTn7AgawWiiG2cdA9ZBqYrqdN8XPalxPNpzn2r
0Zza2MJ+U9LuZf6YuJCHDrIw5Z5b02KVTelKgVnD0Z13XhewEo3opS7jl77BDwgD100vDAqwsc+u
t8Rj2aTxG4BlxO7gP3mDujWa8FwW/pM+qceuNqoFeBV8qNgfjPhjolmU2Nze1ho4gOZjFpZnfH3J
ogxwUfiddZM45hbk1AMOV5UhrzCmapHDXmdGY9w0VrehhDhdVen41lNusIhNELZajyW05AToCpzE
NONpKMboBaBSDPP3YCT2g+rVb9D6orWWqW/40c++zx3hdVay4PbeAn5SNoaC/KviyQSscAEDXbAV
YOS9yuL83RCmtTMDK1zw/nvT2+iDstlsOQQm3zaEV6BmICYxIRPuW5B6gLXtyG8Rlg1+Nd4ixtgu
PVzZrtTeY748X9Oqc59X98qEi1Xt0sYdAmdn5tNtBpNnEc0o9ia9StOk2c3X1SUJ5hujYzKf4bDY
lGa3QyFMHhT/kQWAsMLgWNYRY9K0XwkyC0uSkUv6JlGtfWEs0z68sjQ1+ZY50N6Pzn5tXscUTbYQ
Pbzw2iOSjTmRPoOT50Tnoea3CqGgLxPDecJGfItKyvgkYFwQ80cVAD6u2/qOUfgtK/f2mAyzUd7q
sQ0ac+hOeYELAtxWfMvK8LteZ2RnqFJbkh95jjGyEiHgjoQPxlxsp6oF5kJwWCbhbqDLTH3GkCqG
1GkWehG+WSlFRbLQoXweBqZwbs22BHfO/ZRFoUsmiU4zig9g5RCtYm7ZFWxmsr0iC/YNDRntqnRV
bI4bs4vfca5vjNIxVr9/cP94Lv/kEvux12dzK3QpLOp25KfnNueflgbIALtG9R4DkONiEGT9PAc0
KJnFwLxhsOr2xUDAzEwWhecNbPyTI5ySdxYnNRR1n6Z05Xtn0C0vTOykCktNWC8flf3d6TKPrQcr
/VLoX8W8Lvr98c9euk/vHdVCE2CDbkqVHMEnl5vlKPnoqGoyTxPfTSbQC9GMb0mXCprm3Grr5/nO
NngIVBbT13AoNi284d8fxJ8IE78cwyepQDFZkI14vGc4X7V0YoFD2L6hy5bVGRPT338YotHvfmFL
/fVFS5Q0SOKKFUAQsD4oynNWK69BtoOY+pGwmfnxaX84L6//LUfo/ylRj+sLx+x/4Qf9Dyylfvv6
b6/Zx7/hg35rP15/Fvj42b/oe4qpfTGZ/nI5MtAybIGZ8w9zqGKKL7q0WCSZCGyqinH0b+5Qzfpi
STg7jmpyXTjmbNn8Q+HTzC8O03U8pRiqMaup5r+i8Dmzgvf3u94wUBdVwzQNgyNTpaZzeD+v1too
sFPTK0mlb8ZNv4+O45580dG6FEfnolzic3BNz+k55z+2NPvp6B+GXXiwtuk23+d749CeyiXw+VNy
KU/lKbjkJ+WMZ+nUHMJTdSBWtCu23pr/tv5u2Ie79Djt82NwLo/1MTq3x/aYnfsjAbnFeFT2/a7f
JdthU+zNbbaXh2TfnMQhvhSn4hRespN/YcZ+iE7BCUb1Qd/lh3Hz0/f4x2X+s7b4JydEU6XUDKGj
9wl7vut+Wr4mg9LiTxLA5frJjRGfekKA/7OP+PSk0vRhhC3KR1iKjiuB/Q6ZtN9/xKdV+I/vVfvx
S5BLsjVVfPoMnCtZiII4uEZYE0b/iJt0LzS6fwIDM3p/Aqv/msZsQaBpdAAIG95K7Gt3RvMeOBkX
+9/ujf/OOZ0dzrSLG4JbgCv605MKpqPgBRoTpuxZcSTxjqjV4fcfMb+dfrmO+QgT1Lph4H/mvpjf
Dj99bQq7tL7yBAJqOlcNwcfETCyFvf79x2hifoR/+iDuP0OiE9OA+Q9maq/E6Z3E3DA6j1mKxwiD
lOQPMxJF84T4PMe8Fn4oz3FsfJhOsxkdBMs8QqKV6bWxnK+JFT54Y0M5rL43PH0PXl8OQ0pnOjuX
aN6+ZJlcZ4H/VvYAKAK07SSN1qSkSTZk9rBiEzG5RcxSRqWSlxpkKG5oT77zFV9bvYwjm4pv9k2N
NkACY0jKhHEI+Xe1sr4DB7Lj8j/jxTo49k0liQFFQ35iNEEgZ+74sWK5VjGY5aKEiFPp3z3bojRX
mV7aYHyDuQH3I+B4IzlsE41Qqdrv4mYvTf9ZSeo7nKR3IbWli9KLL36E7AUIaHC6u7YVH37MiSAH
s4cEDSOdJZmCbDY0l0CpnqfcqpfMRqmhgvA+dWCqJyoYeHCuPEp8bZZBCIMzpr6DsMU09ayNzMRL
Fr5ZK5VlRxIjivh/eo9PIfoYshKdbiN8VhAjCzKP/Kwy6KlrLx2lBqtpNz1NQS0YlYy67LhT3xsa
J3N6lJaeKW9KbaXOE7i4pM2r49rGXG24JQn1JdWGm7qXd1nQ3jlp+IAuwT9VyQN2xHMKNguCcftP
Hk3/eI0LTeP2kQ5bax7Yn+5pQQwlL3GkuINSPhsjKfg8WcdW8fz7a3yeLH26xH/9nE+rmMqPMx8d
nM/Jwp2TRq9p46DJmNcc0j3kXMLYFfDcYNsG07FGr6GYznWSnA1Z5g7GM2RErStugXGwRqcXjTye
w0RCN8Ld74/01+UWDzkIBprFQ8US3I/MvX696XMWd2mjMvxHG0OEYtQxqQ+Dg3XHUo+//yjtH94L
fBZjOgvrBi9K8/PyWDDYblNHx/0SZWtbKS945R8D0FqJFhNfkUulaJYdenqXGnurp+Ym8u6qWn3Q
aaD//bH82aEYNlNBFg3zXG4+LT896wYV1B69ML0rKgJ9M4mqF//k15Xan51bRhEWSxZBD6L1aWFA
ohV4kmL0P14gul1dGqe6DSmNYsB3N6jNodMaolvBYigAg8wnH1rMLuwhFMXlLdi9teVn3xAm2Wdp
D4NXIW1axrXuXgyrXTcJbXwcvVdaKxP3px8otxMau5e8GoN25MumpqUYcxfzJpN22nboAFvKFpZ9
g6UxdChslsm9yEr8KNVBBe2YkuG0cE6yR1o3Vb6fWu3BYqYg+kc8v7e+E1FKq7qEEb4VwKvhCmyz
JH71kmKvgqOogCAZIy4ycvpeWuNkY/Je+zu1Y/rTYh3xwZ+pudsmgvIsOBEZkD2igAznRJZyGvi7
ehq/FnCwstHjCfw4R1xpa9wAxn2mgZNNoeIOVvgOH96l3mYdd7hqG5M2dSYFYRXc5uAxxpCgHvWu
nHGVVrio0B4mCIzU+NBcVfpbKZSNr6zUsL11oLF1Jl5cTWkEEsPoch3CWDavAyMA3dG2k9McfDoV
G9M5EXbYGF5BqXm6D8fq4qFQ0XzqbERTX0rfX5fQZoY4fQrzixWuCyznIJufJ4XSY1lJasaQ62a8
ZTa2uCuN9IXsj5tiLepwkdQNxUujeKBk9IXwZ6Fk+54A30LBsD+NM0B34UycmbrEuj655IsIA4bv
89Vbp8Vlis2l0h9Nne8ydpY8/a55XlC91j/WFnnfWjyYfrbPhPbe1xMhVRZNxeSG0VfA+utiUO4E
hhwM4e2jNwBkw39BXOA0YIJMhuI2UZN10Qe3OoOmGWKVEY/X/F0cSwhefO9FwradIu7Kv+d2fZ2f
rwAGrmjpp5o07tJpnUvdwrUpIIc20bNNSMPOOR/w6t0HrQ932VSBTq5hawAsHccj1vRjYKRLVW8O
RkpaWAt3ulbcMvvddFGyjoL8vmHfjxOLS8y/rxkBL0gZ7WHxY7Plq9JoOBH6np3sbEIqlzJsH8uq
2PWvzRjsBK8XkKkYfeHmu13rH5Qm3PiedTVz/SGR0zHjm1SKl7GZjrzRwfYJJDTrI44hE9XOoLrM
AoExzXBpo1oCfrpXwFZTD0QiHbtgnsyA53gvA8Xg5BhbiIw4RspwOVas+Pv+UVOwGk34c2hGXHXj
Vnb+3fy8VwkswWD/ZiNaQhD98aaIWX1UaU4le3ejFgwQ0ob4pE3hou3cEfAioNqv528fLvwadW6f
4tdbxFb8LSx4Bw3qse1AD2ozFXlX9t116mhi5mHExbgwSSpQsrEKKBKstGgPXuHdH/IPq36SMnmN
veZW6SgAm++lsYQNX1Hf5HmMgFdDbFzNmjcZ1yHs4IOvVo9V0z7mqFhNx06EuxpaWsaSOdhRcPFM
d8Te1oFLEa6YMKMGDDswqxVtf4yITDSIlsVzLmtlIVFv0ReLW7/ONrb3WsqHpri1Q0mnADR1iyDy
MmJV7oTNo8nCtVOSfdt12GIBCQ0BkeDESZ8ZOq/nv2FVKq1g8Z4FmmuJ9uo10Wb+CYokjoFmXhU/
3TPd3Y8cjBNOx5BH1miXB4NzKnxM4Ga2VeJsY+nmm0Zhb5TwZlKqi1Ul73QQH/rqrcDJJQzjx1t+
CNM9dPKLtLxTlzWPBG9J1dKvQNciMHsvEF/BrB1xIw6LNnGu8yFKIPI+KxKAHBsZBfDLyoslom9d
Xh/ieapHr0Bbk+bq+Xc979Rzcpno56yl0Om4QxuWEwb3QzGWsB6qVeL/8eb8fxHjv0q1SrZaf9up
/UOqdfmavuXkd3+WLuaf+MObpFpfTGFZmomiRlRuVtz+kmtlP/lF10EnoVwQKEV+/7tyIb+Y7IAc
R5JrRacw2T//VblQv2BaYsnCHs3EvGRZ/4py8cPk8/eNGA66eU+J0wntBEsgdMZfV0H4jQBfD12z
TcuOyChRO/yc94M1RMe2kvmu7S30fY9WbzvA2uu3DSZGHj0s0vJtVRr2VtE8xj12n66AEuG/qXkJ
UuSIGxpKPnIrz8c5ltlOuAJpzSGngp9gmWfTUz7EzQNLEuOAdWs1ysE59LGPZ8C2TP5CR9lSZJZk
7YD7WEW4kRrCPLPGZCNrPFJO0Dy2FR1SnqH9kw2qMe+lP50W7mFVd9gFc3aMT/pF2zltGpZBvW1U
4wwTqtyGnEtXBUiJpwjHaIKrGN+BrIhz2eg387nK1REOn9aFmzgsnzBp7n21uDDDUma0SbJMm/wx
7EEL10m1L8KB4C1hhWFUtXPT6Y1LyBnZWsP3P8TaTdB4cPvmlVGU1uFGlKVY5g2O1pTvEUE8yLCg
9uFG78a3sbKHNRbqp85RkqOjdkes3rNOu/NliCta0JLS+N8mJdxE1F/vUhiipjXFx2awVj9d+9e/
nKOflR8xn5rPpw6JgotKFWyxjE8aAt8IOA/fqrYSneFA1xopjJJZJDE2yde41AE3LkiE5ruRtNt6
mqvtqBbJFPGfhJ3HjutKtm2/iAAj6LsSKZtK7ztE7jT0Lsig+/o3VL26F7ivU0DVPqe2UklGLDPn
mF9WmZn4FsaL8DAlqWR8CWJ6AJRUbCH7De8RkfAuPzPa+DI0DDaW/IcfGQ359Wg7RTjMuBH/7x/o
2qf998/j2D5vBmM95IJE7vz3G1KaOqdnFP2BbUe2d/G3dq4yQhMGzV5V4rVKyIqrnPJQqVHc/t9/
91WD+D//cofRE7u260wG6/l//+WD1Hrw6IlAu165snMlT9VQPtfXX/x/HpxlfR9z7Jh1yupdZjkR
HwNZiqi/usNUI3jgF3As5LwzkBBfIKeQfIf+6/D/+ZwMWf/X53QtzyUlw6K1dv/H54xzRMr1yufk
i7qaKY31mGqD4FGXDSEwmnTwmXf4C79nhRNeVNXTYiPF+L8/hiWs//1BkIHSazFzRBHzvxougD42
qedw1uekPAH6xu2PAVaxsNCILDH31fexK6Gc6/nkCvvqYlK/anSQbAgHLPjwlBQEseVIGQk+EO6h
GOOwk9jN3Fy9196RfImd5S2faZNXJGq0MFzUtKMnOrIVfzcm624o3JsRt8Qm8xEFEwxKMIc8QbOZ
aI/s9GauX8w1ds7tNWWxb91dBcqKODSLjLRZeEci3t/cEXsMvvU0hFT3AoxdMZMZplOsiukKaZpO
5MVghPW7PmK73VVRu2IB8FhBs9Uuwj4Ztr1ZXZGd3RTmniswm5HLS29lvUmHYNoEvnA+IaNfZFpG
3QoroL/uwSHvOZssuaJdUhv3uGOOkLcIurkOtRZaOg8b80NAmOorGI+o4OrDteY2VPf+ZVyHPzZj
T7YLBJVz/liY9sPiJveWXiuU9gz1crP9qBSEvRr7dmkmzs75h7e5CDG2AmCBc4ifxTBg+BrwooWR
hnlj0CmlxD4MBQ1PmoOkjDUpKa3dAZpHzA42M5rnGON/b138tD2uC4mKOZkpG9kazsYDnLjJ0wCe
eY+GKXH8p0rJPxt5/aYJEmxHwycXW76fvQH7iI4pO1msB471LycwoCKEfZywmC9A383YeMj46ZBN
LHHwgGXsybOYQ5ZmM2H1gOBWjRzldrFcBv5+oxTgRhk5zmAYgeiRURf3b9TC8SGf1K/Z6a/eC2gS
S32EzQYnoW2dq14JKxfVKWqa5BbGbxZ2rk2s9h71RHCbJ9B0vaDDHC3VLQipNhoq48kmsgJBKh3y
GnDWihcJNHZtwSSXbA+Gf7F0vqogICwDSG2YpPIs4/FWBUdVpXeVs6AXBQBQDThPXE3q2TrhmXXL
85LO2QUe1pdvzd4+Nt1PgyzLpR5AFi434HDuBSlm/5k9Bpi9TQPqBfrGF6ed9J4oTKNOb5BxllsS
qbxj2X/qBUEf6ihusYCld2E/otDMt+Q5VpHb4qXB9gbfe6V/Gtf4wn80Z69OEdoYn+bUJltTyoHn
s0/v8aDb+9hyEL1akEfxVIlTnE6fE37TO1wleICQVmu3Ng8J2eCboF8+l8wad0aC1Ii8T7zFuXPf
kYnhiZ+RexQchLHyQniXKcWc2zXMgGWHLVOLkkGhLdShKNmJ2xbRtX7v3CVqKpHrwZkm2GiP5/bW
wWB7Q44O0gySK1ZGbzShy+vsaEIKjOYSV3yuAJvLRqIs2rSIjOwRsyVHDwyOEboTH4mg8/HWrYKz
OZcJfKkyxAF8FyeGtdWBIg5No6aqh3/klHa7nq7sSj8j2/i46OSIPG3rJA0i6CxWB7BHYnZeU0ji
O3tsv2mbf4mpnp8ER1WZoj5RDLeduYGpMJBtaMDAal1n/DSObt8cCmgdR2KNnFAm6koNFR+zMDGf
JflrEZR/KGeX7Wgj4tZ+f3AXuI0TKAU+FDoDH+9uHMfqrTDVe5oj4Zole/iqcvckUF4MyFRWalZR
5gtjOwRZe0vW4seM+JnmfPoZurTcVI354OLbJlVTQBaw9dvYTgJvJfE7fi8vMbmFhe8UBy9XN0rx
3AzvJYLvMCMiaRdnKXR/W9K5CxpDz0iIWxwZZ+dN8ZlTxtaoWR5keRssYjwDx4xmUnOL9cE0VRlV
HbShRV4DwVZWEKqAzruK+DB4eUOsLVxbqx9/mti8KmjQ7Dfe51wdsWu+98tkcKox7WIGu+nZCx3a
5CGz6kdMJy+eyG777DdhHlDgNN6PmeVECZAHOTK1k6a6BmyjUIQNfk+YNyYhqXBJzhmMLL9iMPjM
4NaL5JoOEREMu7p0BF/rN6UnOuamAV+YEecyqHqLtQ7UGZt8wx+Q6QCSNIAozsngczN6DMsApcTM
A01naSGmWmovzPzcF3CnY2nzlgb6NvfIchc53kqX4EsYGE6Y5ruR4UNYF5jTkF6+zUHH6Zl070lE
pM98QsfvoTo2RmUy1yUDc1W03iV8NUTYMPVBfIGU0uWr6XlPXhs/VQENvrqFSpwf4tX9LLzgGNRB
ec/dEPVj34cC1xNA+eoaEYYh/Q6jJC8moRJ+C2agHKoPRn/whuZ4CzYnQDiOwLtIfY3oJ/g184Fs
aAxoEuL+Hr8QiGTmX9pCfzH73eG+6uDGsc9x6/HkTIILj0VGW9ivhuTmCZLyzvLw43etrDa+MTw7
7nBJwaIjGI3fO7Crfm1d5mYwz94A7KGNurJ2iNeVYmfU8ig653kwKqx8iY2McKqPxug92RbBbgFo
8GL5HlrDe18dFKTCMcit69cwZQHTr9mPleNN8OTaQsROL+jY1c73mHZ2s7qVfujgpNo5fQ3/sBbI
0PJU7xzesK1ylj5yHWbqgiiJFtSJ06u9XZtLyL59P4hJndQuaCxJFLLYznO6vow9MVcIULwW+pwN
wxjNZlJdMAh7YUB1F/IADMcGSDjKlGqv5kae8y6Af5C410N0P43SYV1XstWA/THDJLqZGLTw23b5
1drIc2SlyXKYVvtGL/Vn1q7ZTYodGjB4v2+Zru6RpcaMJmURVto6cq5/B6nzqRs/3lcmTyzbFfcc
DFRN09x+l56MChRQGzLUGyn+jHT1t7mBdV3Z3hFUZANAXr/4E6x53+vKyMF6CrijgIahHb1tm/yA
iI/ncSUg3iMjdTvbf+QdLDeF635aeXlkE5ZuY2bzGx9AZRSUNcA0v7m0dRryBtIht9Pf0ol7X14N
AkiRlPcpZo39kpz1pF32CkIpPlIeWRDae1YeDkCgpX8levmzT3FzEOp3k+XEQzYkG+2vPNVytndN
mz+5AeufhLmRS5uMJTh9UZhq8YabPy1vz+SQN7W2j0aymDBCIRAbZRRUs7kJbHlo57NXmo8kQkPC
iOd04zjJBzE1J+AcIUKlZ1I5w1ITo60Ur2TgQcVAQudCxiGBOcmOa7o4Ye0R1t5o+ZrQAmxJ/nzA
fMGrtLznFCrLwC+j/fNH6025wEBJvSATYSXu2hIbgp3vO7O7S335mU/BR+c3z032UwT6V9jxx8BG
iCvLYgNiZt0Jzf/PukKD6Cz6RmzsIJXt3azeQVGQDBSTs1vI2ozUGP8Zlfo29fBRgKPc/OeOWNLh
JHIkqEO6RKXj4DJ10aBqkACABm8NLGPR1OGjIDLgz+rSO2J6f+P1zhATBC39j1l8HBoajy8sZHOD
5VFsnMmm76+w5df5axec07F+GXK4S3Ztb4FVf9PzLz7ixPKa7jyzzylKVH8uDxY8CjqfIDg3aiOF
YRJDM7McdpCmgtM03L4+OqPLorXu+rOzFndmxw4QWWAoG4j6rXoEBA5HvNBPXQZM15A/69iFKKPx
ZesXssfe59VGp0/AJ9UiIbn9LHYOJQZ04MCA84tXCtig2aLWrGwfAbghzrqxOTf9/jZLgnsRVOCo
qqYE9uLcpzGcjdm7QYH1LzatKJvNp9Ke/mGzO40r6ZlBMJ+6KqbZcJ2ToAXeNGyb4RgibcyWkhJn
tsiPZu22vSb6JDr/GKp5p3Vw41n+ReTWvRvEHA8N1yjvwB81KRsj3V0K175H/TWEq4G+vy5uILv7
pBhMd4khOAd8j4UtbU/eYu6Q2GvZrmP3HQBMYp7jrxrli4byEvUmA3WZDAbF+PjUri6k1hmYDWBK
krz7+rkvYWevNKuP2p4uQQ8iYoaqsB2HlHYCfEY3yH6b9VZ6CCaShnpOa1IV/QIJdLMAdK4GO4SL
maGXr9Dli5rskuCb+HHrUP8sRFXCmIXVbua/bWHSJk3uvuLd2RBZVrPKN8yQqK+jg5OlA9x9WYIS
ETXB2eicgCsExz4fQF8tWPinRJ4biSJvMf3TwJ/t8gUQ0tiOOJXW6KpYT1uQsYnvR74DXNaeCpzA
lthqnvu2q/pdZXt/YK/OxO75vAQlmJfawCLVrgdFe2Al+mlJureiTYFN4h/DK3k3ePW7XJ6xsqMj
LoeTHCmMzCb/ydaIfPAfYmacjXKI2h7aTG6LZtj7jtNFhob1JEoAG469b+KxvCmtYKtboPz82yfb
JhE1Iea7KW+TQLLPWAs4DEy6mZGt/2BK/DA3ZbptPiUa5foqpjNHI6kTK//fxTVwyuuHCEswAXwC
ID1GvCEDg1EIvDqljy6nRhe7TBM4VAIM/HklCvRKVV0INp7GR2AD6311wuDNnRJk2wSe9qku0DEu
iC1HgG8dEX0CPDrZDg7l8siOguNrxf0rm4HcWD3fXu3PJzIR4f25IPUyMVyD1oA6IMY4W131k8eL
veNXeHSthHzR6cZwuhcHw0YRPFn4FKCyXpC79SGpGEfOPP4gZXg6YvdXpncSPUetNd3Taj/GHgCx
zHGiUjriyTLwwscy0USCMHvIcHs81rWcHwkXNpoRAf1Yl/tA/icEzemPQeMz+ivnIvIaAsESzhVF
VM2OtND2DEKlpQFW/Rb3Un2A3dDezw3CWgU/wvazM2HTp6mdIFGZrkvMuInNyUnvi+k6VFhxlEC1
CkFvoHlZWknkMLJWCL0HI/W+kslsdvlMn7Uh13uviI8hphf8k3UVKmub+01bCI1xavFCzAjatfWt
Ss7NQgztzhfqUsFrO6S6AkFfVXsMDOMWjP9jNaYkRUw+xzjOBAUkj8ECna+Ud605PpfNexOk8QP8
inqjs3wiQHN+ggl7y+DWDF1rSYh4y/ZAUfC8ydF7tIR5Y/rXKdtQ7rPFuSA3nLc6S0j3xLKgJ5p/
TpRgix6ISY0adwxqyg20m3JL3OybO3P+zVxAmtHg1srQrBNXRTcj9szKYSpk/hZw4tGo+JU5mUz4
9cfRxN5wg1NmY9jqpzYRXrPO2ynLYAnf7Zd5/vZqwggMVEmLn/vhs7sQHa9Kb+AubPTOl9gY1fpn
K4I8M6w0o1Xx7XKlkF0Mv8RuVZRYVOxlbXxKs3tgIp1t0pbAparP5zBYwbTxbj3LhIx4jB/QspjM
krzOpGwjhHwi9jneIdg4tpq9ftXAAUy69iVFPL9XHQyCuCXQFzA1t0z8qRiGT770TzLzAA5lH7yR
68aKXR2SOgIYzVMZPqSRgBTnhTCTiUXomFBHL88YWc50MpymA5OynsK7i3H89K0ZbG3PUJGLd2hT
lXzFHPaUsQyKN3NnQwsmqdQaCysCkfEajLYkqIsQoKHWDeYS1hmpMT2hwggrp7hkY8dMaaS8ol3j
OrGOpVmUpzkFhUee60Vg9MdK4dlbe0KaUkMt8q93r9+b+xgz29YV5W2hfonfhKHCTAkp/K5fBMP6
7D7vmd4kk+dt4rX9sr5tk6cDTMBxZdk5Z0vPjwubyjY6TRVRoaFQ7kdqrYqYpeJzlO0E2o9UHY/Z
DM4y1M9A8giV7YYjKQUJNjU/kjwMN/lEnEQKvHvTk+1stCBO7DYmhCuuoE1Td9ZNdvIyFvlp+9EF
xFg1Jn6p5qRbM45qwqo2gES3nnkb6JKdDDJyesv1Sw/g2tBoUfnOPdkx2FDBTT9XsxEOyfiVlRVi
fQu5A/1SwOsGlk3L+g9PHOq10Xqo6IRChmXjpq2C7264SsxSoMGxb+KSaP3dYl9zyx9Hod4T20RZ
Ny2v6WpxSDxWCyDC0ZAOUPLsaHtTs2tN+SIGMJcC9E9lyqe6JEoIm9Kf05ybeLmHBXyZrASvML5K
8DJXgsYKzo4qD7RicNu5y9NQurhMDOdkQdAKGwxNW+5fc9FdZLZlEE5pcuLtvU1F590MjfnPVxMN
QUkIUMLP5zrcVAFFRojWtIH9UWxSGsFu8FEmLvJoF+t1porCJmULexXNZZNIo66qvlFVBTuXxNZN
Wg822+fe2qxqV1fXEhZ1Q+n2h7nzLsY6hG42YGJgvlo3MdffAU8NBXbLNVK3DIXHRe2cZmxD6URB
O0/7pXsYUocMGckz2BryuXMQAnX23bwWv8PScRQY/LF4jJEZASBCZ1koqalhskho79kmGwibondY
p3TvE0rcN87OlcG7lzox6QK7qqc/HvKSwfCEQoIhsMPuGxLLQtJNt/ovxByAIpoxMstU3q4Wv+Y6
MIK7ccn/TR7D197F9y5nzPretHwUc4pN3FaMz6oHsmseZiZBQMExcrS3hWtObLbw1fipcV3cl1HN
8RvreGFsFczMeXKF2Th9diyHOmQhB6WC+5oqYfKNoQJK2MqT+EnxlGhqAH5vBp1SAQpgGwzewntC
wK8/mB88Ow5rzjjhhGEqd/Ctojy0KZi/YmazHhQbSI5cznWe7EVthdawHHurb8Iu4ZrBl0uXxMCu
ceF5NV6OVcmbLo1jr8R9aKyKHd1lVWqSkXhYt2lSP46TUUUegfO7vkf71KORQu6K8GkqvxK8YVtn
iG+YAmCPauzHynVeJF1bRKHBXD/VW6uGUguDyWiu9ahLynGytFQivUcJQyzhpFy6hCzetwbCVsYK
PeDL/pA5WL05HB9riCoMzH+h+d3683hjwLOvRrqUwXiwSCG8uiqfhjpxt9pC1yO64ntJTlOVnZ1D
pgWFGIaxIc1vXWf4ZbLQbB2xEOs49+2jluf22sqTT1nyePB0apJutj1FLeE4TGSHgXTj9b6swhwG
MN9MRdC4XrHySyii+DKtoefvdDyxBZJkQzzF9yesFy/JvgNvJLwXg3k7H0BXzgpBInNtJheEf2xK
0pa3KkaiC0hYU9Ew1C9/XRlvUFD+ZlRme5X25QatqbIf/b6FdJziIGvMWYbOKciHh7FRYtv2lDXC
LdD++AwGrBompdlw6bb0h+ZDI5fxOK8uPEI/X0N/zCFGru2xx0a3dxVqV54BES+PhsrSMJ4IzxkK
PR86nshlGvcqu3LUWC6GGis1S5NDYo87S/tnRKD7hCdQBoZJ/OXeI1n8ok2f35z5QqxrE0LMaCML
y5OXgNjMsajgf39KQHR1Rk2pYowAHgk8iCTbi5U9YcRZOu9iO+rbPExw9W+k5tEt8vFguurBymhr
iJhbjrJ+ZGzLbqHoxmjmaRp9j2NK8eTHgSJva4ALNOb6WanAwlSNYY8pOy5aPm83l9nOXfKHZQW3
hUruQWTeL9y2u8ZPqEcn9yNXc2QN03iwrOlEHC+D/VhthgXRr8lqS3TuY2xnb7HLcGr2zyuBJOdZ
oYfOB00GTisP/tw95ole2UhRXEPoue2J5M6brgd4JK5pz2UTSTyxJBGFWvVqw0E2Inpuh52xJhn7
gQCehsFM06uXsPFGMPE5nAXOiNlhKMI0ix3ZTJJD1XUvpdBhkP+Q+xKE42S1YYluBm94abK1qzT6
Ln6GcYJFyJqTLdBCfnRMsO+B/cLnGOTLkwN/nvHPAU3aHKm2BjOqJGB76hKlllcMY3c85BjhFGez
i7Zyq0s2pFVZbgSJE5uBFwfKAQqp0ZMXrgegkcGhFZSVNqdgDPyAWAhOfzc2iSz2dqOIh62ePUor
mye4qvyolsTJB/IeXesvVciC+7NAhDmQLsBKRYSGL3VIDlsSCtfbDjNfeGtkHKz+CFq37PhI+bNF
KxNmdApWV06RVx0yVlq7YjLvtHitwZFvM9bh2zoX4RrnGissQLnOZuDCg+C59fsw/5SCpIPGSN/q
Qt+3uvqbZ2W+Qa1wSN5NXtemq6+gKujDRMeWlepOZSGeZKAe8pqU4Pm5rhrQrb170v5onkym3549
GehGkucG87uju19KYYz7xFR7dnOfWSzASHzEK5dPTPk1ySN6sk4VvxswDJUbeUv67k3riZBTg3gT
JgGDU2BKgel6MFe8p9T7Rwhj2AeCq8+yK0JF/7KtM/9FWUcr1iP+aTz7AD3GovH4mcv9LKYnpA5h
HfQPPVPLDDckJZ6DHIEpgVibBxepvSfZ+YnBYzJZOZgM1nmXpcVzOnuS4pu5medMxCxJJq8At7Uw
7m0C+BQJ5vseLO2s+p2P3/gmuQpHzY75a+yk6OMYd1b5faJoJJTYW2BOXpklIRME3ZFZQAYH+0AG
M3smA9Io/oYvUyyXpQEtbPVv49hTvXqI7V3JYqB1EwZ44Crjsmr4/HxuHAIdwsC6ebtWdDLmxpu0
ukA5bPmB0gzoVlm/TAWO5bp6dlJNXmfWPU0JCyL2YFDo3DGqdPBc9hOGxnw4r1kd8c7xokDY2taD
ex4s+B8mN4gg2RRIJRpZ9lWfdVU7vL3MbGpIAGpcmg8j/QhK0hftoHgnU5D31kvzbavrC2ldzj67
fozWkWQayRIhkpG+++363QzMtWYgYZbPodWK1yrQU+hnWPyX90n77FQm9WMayY2se3O3UoRsmmrc
UVsbZ2SjLH7YgbjBEc4wvclEWSwJHYKalO4sQyIsACy3NZMVgmv81Prij2FnewqWOyGYN9etfYmt
FU29CwbSTabQ7kcwnaN1Sa+y0vKULJhBS6gwIACZEI7WP4je5ATj1nXZ9mCtmA5ZGShWqImE0hsc
uamtMJfBh9v7/xzLC/t+eLMZkJgDNtrOGfdNHkNrEfNrsBjbpTXpTJGYbQra+YQR5BLHLBLVm11x
ipXjpRls9phykAQ2Mt2Y5nU8zD1jN0PzzGqI1mSaSrV3pYGhuNHRImLzbsGhn7hTcyEwmkp9uWsc
LnnqW8NDCSNqwXBqeOxkcBpGd+FBt5mBOc2jjev1AAnc3pH49J5psCIqGYpDMDwO01Tgh88mzDjG
U+cZENf6CTpJC2QjsbfpnPD6VDO5oWTHb/Q4A3vGURKb70ExQvUxipG5VpxslbI+8JwBu9Wly562
p7/MUUKk7dbzwEe7HeWdxcAEevFp7SnoNLF7KJDylPUz23/AMUYBLXIaoxjmw0TY09hWWWQbFSIm
hvsguvzQ64mElw1InBjMMhGBAOZjmxGFl52Y2RK/K0Zrbw8zJJLUzpjQmb8pQxMQARNI7GxBTxZ3
H3N8q5b8o538c2/2j57P9Fh2CE8mCHOjSreUgTXKfVdsG4A3Dt0X87JuiqyMdJk84L8Sz73DlfO1
mvyDDbWDTtI8FIEwo8SuC0jkmzRlPircsYzQU3Pwzw8uqK7T6o5sx6vsg6fA2joe8viuxJUFKWu/
av/N5/vnR5Z9+ZAw6aVls24SJ8ps9VAX6ZubfpcDMIQ0Yw1qVM+5D/g0hsHS7qADhDgyOVplEbDt
M7hCydJglWW+VCzWt8PqTzdmehvMtUnOULOjF+8xU83UdcnXyAYEkOciQ89dHnVq7efYeZgzfoo5
YgdysYP0NX8cdTs/pvML1FZQDkvA8prrd+O0UkEJHi2sXulNAHhzK7z5dZAs2f2xokgoCCnLQVKB
V2q2fdUDt6bKM3E+bxor/VpBqkNaDqeBpz7zqYwDhIzIsove4B8jf2KTGABkvcoi1LZ+7uohiNyC
H1dl10wsGR8cKoQeykbN5CGam5x0eoXwyqiQPU3G+FqnDUyGKSbh1u6Ii2NBa9LCBXMWH0tFN+Hj
/urr3j5mho2pQuGBu95+nfmWzIKhuxvsMpiZUS5rQFsj9AIRi3u0gr9xXrJQgMIECyfdjZP4IV+F
ZUgFFCSG0MkGkcEShoJzTYiX4TcPxTDycgNJcWg0dn0GtmdAQdOUvPhEFRdOwpuSeq8rJa81zhro
Vd1QO0LFbUsQ4CIz/zWm3osqBzRM0CAiKBp6BBqtOeR48fOdZxJL33tMHLza39VwhDZK9sO+R5EB
xn5rmZO+qRjpNQk7GyxCuR5+TD3HYUv2FIMuG2IjqzNaR77Ptb1J8oZjmMhZWpQyasR976oZ0ZXR
hI1pnpz/KJyaVEA29dEgEN0mnO6zSgmMr6mMMmdGsN6sqEqaG21hdJQzA1rScFk58DQVCduTFJJt
XbsXwx1G5NefS86RoTTBvF3umXu6Bozw5oNh5zeQygWrgzENbbADR0Sj9D6AKmf9a40eOXIasBb5
NrvEE+Sbe5qNV9bfGzbPOdXDosG2tHV5KWuiD/usPczFtDdnpj4WSpczIdvhPOfHpbCGA2E4Dr/t
8SlwR3geU2XeNOutDW8DtvA14h04rAcAImChtOut4A+4WjRm4pfXcLMuwKKtpDDOINCJBwr2o426
EinAR+JzhXZVCYKIcAC6DDc1l625Sr57ugNH598+AdKshLlRyEvblA7IIMDTt3EBdq9ci4qtL9Rm
ArohaXyXPPd7e9VoqdwkPazOEyqFMgxqzCtVx+wiqLYoOT69LhN7biSyH/yaiYqbfFoDUGBuRCaB
Y9T57Jx74XyYCyk1Pvm5kQ01HOFDED9Y6D4mBeEvhrY8QXmC+Rq8kL7KBt4GjBqM7B9Bt8RJzcyT
l45n7yUYCOUiidrYrrGiQnY9llrkc6BTrKnZzOpD9OmnWVQ/azz1h16Rsl7fqqkagLyW1PcEZ3W4
T1TlNeAxSPqFxOXghWEuOYu/ernrzdpF/Mu0FZSoF8Xpgi5YDfZmAvB7U4/8PQFVf18QoD0ZGCvk
0NwxK+s3ng6C0Ps0LBadiw0uxxynZ8r3CwsFa/NBEWujthP7YHbqrQFYapmrsOj0HtA9YTEMPHng
ABYbHLwEXdNHJxaQuNaNeiO/i3XNpIIvDAsKliPlo4PSKub7oU5cvVHsi+NUZi/c94ehl9YlN9np
wYLfQTXjKqj7gzGAqpz98dS2dhlZvWyvJLPPZWqXDeHTXDj295gXMAqrFLo8uFWBRWyZi5O/Jh8W
gV2hw4Yxq4sDtRjT8LUmzBh5AF1BlC5Q8Ux3fp8YcqCJxoUy0KMWWQ3fA9uOJ3C0ehQYJmOpqELC
mfTH3Iedq0ciBCa0LZteJl8H07E/LG8GZeHld4yhWWePg2YgrHasahLiKfLvaxzUnqc5BOKXRFet
yWZaVlIMMqhCbUMFFBCdDeGbrYOD/I5LGylE5YUsq4ataotrZDgb0LQuv2g1j06exgdVZmdjrFFx
uYicrAV1A9sCpj0QbZL+YZ4I8wgSlGG2QTwqcetPwG8jNt3kvK8EmiB+29hT+UQl51+CIrJ84O/r
Ik5U7x9x3uTh5HCncIzoE41iQlwy07W/0ibwpDbNBzdgJIxU94OVZ+iNSf5kAREzC5yHCgdR43Vv
BM6UERO9I8kj3P1jxBpU49XJ7GfK3BAByl540LNYdsGI9rMLGaXWju/nIhKD4dG1qLF9cFtxMEwb
KPFAObvqNxuXryBojqwBkGZ73V/QxBtC6feYID2+DjOGEVm8e7GBdAHNPFsvzvNfRq1Paoq/0IRc
IF72pHByz8hlfc3meNm3IvtITXFyqwqdU4WazTNklHoEjcqYViWz0xev7b5mq8W5vqp/U5O9Qvwv
9+SQw9WzjLtV7iHYf0h3Pdtt9aaX7maegWHPKYMay/lhb4hevd0rT7DNNek2Szel8++5aH3XefUP
fa9t3gt1axJQ6MvqtVxEsmtoRHmsxIk4XrFhc7FTxTDsvYqRYsNRYFcZnLVeHIiHdMI5G/bTgqan
cZzvxU5uGGHOJEavTMKcTEc2d26/xP8ICZP7VQXvbe1AiQyq8jWuj3E/53jIpEdORf4WjBQDNHpj
VGLjm5hzby0/YGGaI+kz+DNtfQV9hrCs6T5F9g/3JhHIBVM4IJxWWVlQnfkXgePjPpsNjLZMmsb+
ZcDYsSHwot5BqN3j2uBd9UHfVdJ/GRKP57VYH21Wd5ylLDxgSKpevA7qYNX9vkoTCg9JW+sqEIuy
jjTuzQKHw47XOHdTmOTD9YigDaplvM3xeCQtm4/MoQO1pry6Rs2A0Cl2utPNISWR1QUphmtSbbsY
qmghCErKvbMW6Y4AEoIBvggaNVElcZZOc/a1eIx0O2NmsyozdDnIamKHNrKFFJWXQR0V2BsBMu0Z
qzkYXmZvw/+IfEiSaIbyAz9ZVxr5abTaO83e0A/S9KYyIe6UaXbOhfK3sVEeJlZkrTml26aCf9O2
8W+2ZkRgof6Ev0jcWsu015yIwSUiCjks5EyOpgXEdFzekTEFGz5gZZc0dCIeeVLSpDLtXVZbNVqE
OkWMZFwYooxngTGQHQpb94zdKLIu8lAlZR8SY4Yb9Ykg6W95Ta/O+/U6A4uPJEPNkbeaXzMUB3eE
1JckyQceSgFTrKvBoWYYrp2ZHmNdaIHNgKqHRsM+GA6eRatmih14nPcxw0C7yx6VmR5GKga0tODy
G+1+LZZ+Rdd3tqZnS8n8xncmtJE2Ync3r/DE7PxaVyg3lEvckzgBwU1hAP4/9s5jyW0lS8OvMjF7
3EDCYzGboieLpoxMaYOQhQcS3jz9fKAiukscsRhd6+lFd9zbEkAAedKc30UpUwXtptwIJsZG+kmF
TT8H6ksxG9C3zNHwr9DTkWvq8JRlki3gVEETozHojWG7yAlEWEK8ZHIy/CdyKHOSOVxoK617LAuY
yoVKlnZSsQfr6NLA8fJ2gOW/RlyWzsIRt+hRzkbmMTEQmivQzhbA9R165tgHS6ijXYlnnRasFNXU
HpBmp4042OGvZDTJGCF222y1ZyXXTfJOmmkKbCAEhFoImZDoD9e8qxMt3Ze6fC7CyRix00iAxQhl
Fsa1+dyQ5evGWz4zMcksTD42bLWmoz7FQjxrgnx//rPnX+oBaO60AB4T0mkzCKkMCEt3fhPnG1AR
PElZA+ZQ5mai6eFSBDAG6m6vVTDCi77vNq3rPwaMvXunb1ZpZSsbpR6BAtEoGT1JUnC21Z0bbM9R
qmrLSJ7kWDbUhlkxBhEh9LgE1kG1KcXwA6s0d6t0nJwMO1uUGcQoJTPs5VmvhQMaZDPN/2RNve+w
IWrJxTJ/kcZ0teAksykf7Oo+9UkJKdjAsxJDPM/2uf/M3zJWAYRH9jjR+FSm2f4ztiDqoQ2iDBSE
eNu6DqOJEsZj+7Rbe5xHxzp6UJPwMW3CfkWvE6CS3iPUPbYyVeoZ93DbMgzdq1k+9M48h/JJoELK
JiloTqIWH/AKQtWeJiul3+l9b+2JjpKLvovKRSXKcaYZmPb3bVrMwe/R9rafCSDPcBstzWXVRd9x
27xvCj14ws3zi8L5a4cyYqOm0VOMX8MuxVz0YQonnRPke5IlmmJp13IbeylEglA92CadkdyQxspX
/Y2rVwkp4J4L+GlszEIaB4/skUZpNLZ3qL85kywyFc3EWfeWET1f8cf3GTlzbl3FZGyN/mcVdpHQ
o3lUMwdJIl7yjMe2SjPbpE63xNeLTNRGFHPfcKOVBrlul2kq7NycsC1V3qUCkkYObNjA7oc/lBHf
OgClJXWHNQrICC/PxYqi/NrT+O9cmn6lyvdgw1Mb1bgpR5NKrWpighz9IOp6bYaqtVXMcOIrJvVS
JRogwXyGDVCisvKbJJ1BLrkLSd3FaMarIBHTDuZASXAiIOFdXus/x6JN4SJ2+cacNH+DCaRWa8am
6BvIKIpuLQa3ly+lOenYEzDOgumTjI8cwjokYMqXo5+5yFwrXdTTC8UFGuWZKXUCYtsvZ03XOTYS
p5ttNbLCRIbnPzZlvIJiF24KPULmgDZzbheN3ETqifkSUozJ7JsLjAexD/p+vnBPqCSH8pxAeSH7
RY2E7c7L3GEVEjI3r7vke2yxlRwilsgUS3h2Kh1mxgMVERpeOtd1jGAQXt5hAZ4DqeIpxHm8UUbr
Pg8JFA9BHwVdow2MS9KrrLZHcS+2uUnUljHJI/HShSM3xEwlpGZs/N5b0Ot4bCP2zUX4Feli/Ghq
OQHZHDd9r04WVVH2pwwXZ5ZyOL9G+ejmoP1nCaMHtEwj0l+XJfOxU6dLstOzBbnWjO9jTkt/MfQ5
8Q5alK+VQt6rrMMzUy/aHSFoBU04F3Whj+IdfnKUgpdhgcC/DvvhHpeh5WiFIJhJ/GgpRjozg16d
yEIDBs+tOBj0R3Nfaw5WA3wfxsaBVu8C7bz9wDje+lMXb2ihWPWRyW8qoh9jbJOFNo2u0a3wI2g9
a67ItNnYifu1TrpTirvJwRc+TbIESrg09OV5MBa9ATE60BY/FAbdrmnIYc6JPcTt9dHsaOjY4cc8
IopUUYLgTskL1tikOdmVqd0bZQ1WDDVG6aAgdn5nbpOu2IUR8COktGpmuIwQr1K6dRkFKsei/hjq
sCzQ1htLpxie9aH6lscZJ0DvJQaV/i2I+3+l9lWlNmrT60rtpzL8r/uvWfynVJu/8hNJAEHD4h/n
txAbFfRvjbbt/mOhZnSw/jJ/y7f/pdF2/8EzxrZV1bQt24Fc9m+NtvmPq2kmPTWdPoyLAd1/pNHW
JpOYVwpUPL8ACC1V1VRD18hAvjDoYU40oe8rWFbl6q5CLLfW2sAgUAuSa0NXhz5CPJ1VgmfHo6nM
EjmHl2DMsri1FrHiLuMidld9Ff9Cy8TqL49FHrxM/9zkpTYrA63cVpxQNUWeXr3e0+/f+FoMbFyI
gaefLnTNppU8iXM1YzLheWWyE1tseenc9YvUbbXZ4ItN3DZHBB6YRU2C5iz1KVbyPu/GykBCQD8N
avxHaZbsdxs55X8lzyWtuJXmcmiwACDWqmS1kg3/zvN+EjDYn0IlzFbdiPhqen6tKYBM4/oOHJao
1ykzvowxEXE4EYLed5NsRYNlG2ONYiU2r/TJGyHfpGatzQmmhdWo9F/S1H/Sasz/m6mVPr3vyag7
S7uTqAikg0Gg3VCvan+aBdm/XxZiXxVZqwuhctK2vnpZVZWRNqY1/aJqIAu1sf2EwWe06cr6ubPU
Hn59t1MwDPi9o5RueOiAc+be9FOwDoYVcn6lgf3Bt4ZfRFGR8jAteebAHxC18it3XlBJG2s4Pd9p
0FqzNhXmnBaJeff2d7/wd/v9KC4/hf+Iv+jn4wiIRqn1bhFFyPtHe2uXZv3YqhjljKnCh9Jo76dN
7pPIEK3ZqdmrTKbtQ0mqxKSmPukZCcJZPIfpZ83LgoBGA+9x9Cv0T+I5VkHRRiaDtoYLCnMGY6GA
Y7VQSKAifXvR2na7A5IMbjzXhZ/T+bl0aLa4JtBipVl7aZcQV45Vl+heLRlhM9zBq6rxKmfUTUY6
AgUt+J52L4ohvlewOCezQ6KAstR1aagDwCSfo26jdkUmyQ3PAjiG093/mCho7GJoZTBlMWFpZ5vK
VwNIRFFfWazH5KcM1tJMmy0UoGETZg7CYQunNT/52NvjmoQlMY+q6EsQ4yjNpqvY+HoivnH0jNdF
GO6NgFaqnSXuqiwhc3LC22eGu2W/UB2ryNz1Q+4crQbAW4TmxxL3srkpyZBU4+AxjVrqqvO3qXeS
vt8eGqnfm0ZXPSREXpiaf9RNxZ6zucnntU1wA4wudxk4kJzs7pNMu2+ZBXydlhF74dzT1pXJPqkT
A9ExXZjf2U4YHnQONUjJ05+pCZ9P6O2Iv3b7ubIKFywJVMdGAJfDvxTptzZkJ5YkrtiO4lfZ2Jgi
2MOu9ssBG8cpuNsKiVbvHXB/HTuwwCj1JdsNfWZM9ny1rBcpYgD66ZywrEQOa2siSeDkZ2OL5X/z
G1bvkvvmqTGjrapsMlzp5zXEjtmIOc5YFPLUiOYrPYZTlSghpvzpz6gBXbBDhwA4eA84tcPlydJ9
hmUMFjEwD6ZzWusTeIjU4rPfCG1NMN1TUIzDujc4MTaYK7i1tmQBUmfS1XdknLhH3W1/fwDIv0+a
WslFVz2aSsmqgIqic/itEfEmIHNgAErL1MhQCrZcRCFjV27Oxx1O4M6cful9aNWPJAIbK7KYjVU8
knfTe6ugcbz1WJMUXJTw1mJZwRYyFHXt0nhcwpop7zwdxbCQ3SONrsVgG8Z9hNR2i5gYJlXvl9OJ
qjPL9pDWguyFafz4xaHzPyMSCR8EZ0O2Xh4eqefSYs5Dc1fLdJ7CIe9Hj06o2bkL7BBT+E7PY5iy
PW9bMP6CK2v9qQtJuTXUSfEimSDqrk9Xgd68JGH61crMfDZOjkfn96IU+/Ofno5ljWVEKB19H+t2
sbZl189QZHkPsSxXGjGkuDSjGD//JjvEBBHDKBaUWq4rWfIYpUUg26CMOwU9Z5KSao+US1mUtv1T
I+oYhdCg74HSVkSmqd8qXaxN8uRhnpfl1qbh+xEb2XqOpWm7U9zvXpl327jgQKUTKT0jGBRnrx7x
l+tH9Ur1y/KpMtVfRryyFU4FQ4NqhGBrJCZ1A79/xLalh1WBFjk7pDAlk84D5QmVai7rsd+nEpLG
kLTlsgU856Sm7BtZoeUvEWiGsq5WBKfky66No1XcQsiPDQPfL3Tx9wXB5QsjBUQfcuueD9uftNT/
IlMx7gTNMTgtw1cjNUDm8vh58MOXofSNjdLwzkY/bhDo1ch/DCxoRZECAyAni7KiQysF5yQKaKlm
Zvupj5Ru6fC2MWtwsuPY/zDqYV47urbBHJweQjR8P49XLvfsGk1NnigTMeQ/5p/p2A41gsO/2mI/
j/WilzM26MQwR1AVIgcvcHq5bBZtgDtCjvsAnfFpII6g82pZPYcRPxrnz+9R503/i6FbBK2sLmlo
IApj3ifU84QMYYTGwoLubdo6fYCuMK7yUj6rBJru6p5zvlo297kX7EZZPiPTlKuuzZpZ5KN6Pv/i
0SfAvM3xycexYNt0Vb3FJOuj0bjFMXTlUQQw6ywE+nB0+g8q+YJ7yz4ljCTSIdzv/DJrZpm5mPdN
58zCPjM2ttYVcL/SJ8mGZylKiLqmGrU7MJVZymfeBxb2gZki8U8l7xJ4throihlOVy/blLMdfvsf
OnoPetFpX0gvWcaYE+wEfr8bKB9fkN0GrM0du61OymU3LewRBmRdWijb83tPCqtahK7LcIMdGqn9
sD17g0AclktfCc1Z41v78yeQxQRgpN6hbgq57N0QRFJU0RJcxQYngyXhYeZGs6OJ3E+xl4s1EOpk
gADXMQUBWPUmPDmr+UwX55yg86BIEHutcwlwUfWH80t2Av27V1QBX4u9IHZ2DlyswL5nFYVmwbGA
prfPFtRuN3VS2CetEo9RWut8IhoksANmPlv9OxzR6kM+GZuNDbJy3zTkfojCjMIiZlvirgMbg9jH
jLbo2sjRjiuhXy4k0qCx8ZdeNWbrMVeduYBPDrGzP/h99q1OnImEkmZfvfCHKQQU70xAvhujemaX
ZLVUcaIuPaLXH4H4jtDiw8+oMTaNheIqqnxlSbjAeNBSmsORJxbwNQZUDy072wI+lmpvBGYwj7Sx
Wzz6R3CXqREFG+oxqW25NYv2MVaCNY0V44jIG86+lharxK0CsDmzh8FU/HB0hrE96gNOUMRKQEc/
FxkgHi0cOFUf8Yjc21GMm0RcPic16nLR6+q8gUcyFx3/SHp5c68P7afADK2XOAz25GIAwxXljzwF
mUMHv1I0q/9UkbaiYzb73NE2gcBWfCV7JPzId9QXMg+ffSebXBiH7liVCtqCcnQOeFeos8T6og1K
9J2wqwLePqBUN1Y4uktmH7OIVk3J+7KhvC712ngJe8DFKE33UYFosWnTZ/j8Yq3h37tyfPerNsbm
rixClAqq5X4cEZj31H4a+/FHy8SCYczTvUSauMMm2l9rUsFhQNarIMvilcsKMa+Y4DiqGPdGLd1V
VZLz0GSMsjREOeYwhpvU9B78FkZfWpVyyWe2N3RdBOVe5ruA9bfG2QMxvLlqcMw41EXR4ulUU5/W
rGuBmZTxxQcM3nlQRZhdeUhQP46KWt/NrNQql4bRnpqk2YY6pNQ4vT/Xaq81X+soxm4DBfW6rSMm
OGVOJ2Lc9CEuFeEIeUwxp9jXMnsgFga1N6xcBr3zwMK1zOOC/6uTHgk89o4WLcdROzsOEWacVsBU
ziqMw02onND3gsrDTWfukstEk5IurPx47ha6ZrMvfcL7as4ihhK4K9WxvxS6peD6Hxw6xcvmPmFd
tdHpG4VUbNqh1fa82YJV85iXebYpGgMYpS+go7fDxghYp2r7IQOp35i8Tc6U0548zhdmrDfopKtv
ipvfS9TtKOtwJNRLSAn0Ni1sT+3xwdUMzBaUooRigtYVX7Nlx9z+kKUCL5Ai+ZUPxRRshfGyxNGR
4n3KA/PoNEmGMVebzc/zmzmokF0Hae8RA79YGSFBpK0FS7cW2YNTlMdsung0SIsvKoqDYnFXWt7Y
PeTOBzPKtXlsOt4s8/BwhrrTHptqXHm1hH7OXnDliRKHVnDqHLXdrOhs5Bm1RrgGzoIzh8b8Ig9S
404XIKDsdzNRmjs6k1sL+fo6aeme4RpQPyaRWc4Vd15KDDx0uzj5ejHl7EEwI8ysrNpTko8wnm3v
YwNr9hjXxnaorYOv0jEgGgezZ7xiJxQKAHmofrD9IPtsZG4ZRYFxay6e47z+CcD0WJq9sZVtjPAe
dv9Kuiozr3hJcAsGE3TYnmgqbhZS8TCLNjduJfy5b7UMGy0WZIU1ykMe4vtj+B+BfJlCjOazakDn
kqqj4Nug3OvEKi8TU/HRcxmYGeUyW4Fjo0LJc/x4Bs4Q08riiXbA3MPrl0FvqLO88MNFT/IZPPzk
A+ZAiu8tgkL1970GqI2CwVobo4IyvSIaV8v4y4lHGCGN4zZC2w4S5Et1X0nypDIDR0g0W7izGOww
A5DpVmyKpBRIGnlO2hELIs7QLRJ0Z3KaPReBH1o0WR3a1u10igC7xQYpDDFUKhv/aLnZxvDi8gku
1job8d/xJcounH1BODM9XYhaa1eGozxkkwus4XzL23Td5nn1pNfefohV7NK1fQLSdVdMZx/D9e5U
t4u2ppEQx2bpW2uAb2WjfA+1JDz0nT+vnM7eoNi4k7E8IOM0SAF0HBqxz3VZpStnWpTb2PxAhJWz
hpCQbDVCzy09oWduyU0g0kdkZJ/UqvrQ90V08IjDk0n4k/2CudDS9jlMPPUhHcPP5RjAmY2TvShI
i/QUY0SyzyVMiMh3bh6OO5+MKZSNpr62ExI6ie7+Dj5hI6SrjqXu2Ped+wsfAjErc6Kp80Z3NkkW
v4yG2mzTmhQlpKCrui/hoXT4mZ+7PucjZO7YiNgiFdcjVCVxjqcIcjZnT22tGmub+1b2mUAhHd4y
sZbqCOtEuPJbi6jAUx39zos86wlN6oNvJMYCuVe+bCEl3jeYVM1C9XspjP6lDWHllpkgISB1hyWm
jsqCqaSfgUTbUPACmk0qm54u7yWUX1Bu4pe+nPs4YWQsRsOp9ihaFlVArGaLxTppPuxUhKbfC1bI
+3NTpPI58gjgXOxCnHvBIGbJKZi1QUdHhyjy3nkpGgwqKjSSHq7FNFQMdR3rVTcrwYGXHEY1etIt
dWFZy7zO+lVUu0BsxqOZZvaxsRaYOcZzpXVwcC+QXZN1UZHFSs5TY1AHveGTHtoivymEDk82DkXG
FsZjuNX6gzYU5dooY8KwPYxNoOqcBi1aGLhvz50YaY4TpuHMOp/rkao5CawYwB5rW3GsZKE0bKzr
K+8hqcd4IcYQ3V3Prr7r3KWh0aPoTKBW4WBBrRXBCxdb5rSXllrPnsOs2UKR3XcaFPapbs+W3gqg
ZRvAOqNarR2lTua2oQkM2NjNkjDQ0cjP0eZ5hXzxpj+f1GKT1bJZxKN/qlN8XGKVFdp06iewkZMD
yR0aDucNzevkUq39R4+4LfiM6MGxkFbvcjP6cN7o2vGLJoko/L0hzZNi0fkPZEjJxRk2rC12j94I
igxAwv6Mfg60cWZ09vUu1inRr17xdufTKor0TxbtySPzyMc0Js/1vPfNUphSDLyciCyPMC3iyeZK
pJpPagaqWcXxiKvS8FW1XUjhY0akD4x3NEr3Um2g7Ab1Mq3bfEP3J73TDcwHeH6xrjEDFT7ANXy6
b7J1catRcdfNnHbH48AY9kt71wbtTxxgzvt3uPgJjnkYCK27INLhQLrfey3KVkXzpAxBMVdSPKAE
Xe273/OoNa39OL5lT0pVWruqkM0hKSJ1lWIGHSblp7GJ+0ebDLbHOMUBSAYcGWWlYBZtsffXyzoA
cOGAlAQu6fDkv0OQ64aDBZrE6WDS8PR+dNJzka4EvJc7LWsAh9G4LsJuiPf+9F8VIaXQkw110QRm
tOsqrMCjMzEW4yS2VhGidLX35WzUKmUWlzre1H4g7m1W/djS1X1KG+Ck4iET4MS2ArMssO0ovAPm
8N4hiFAqdpwgIXxNdk3qUCPr1shY9Sw0tuhCkWEU4H2WvulzpdnV1bjIK81ZhWIKWZg+UGtAA6g8
MyFZ1g4XVm6d2mr82TWJd2Jrgdma5kO1LFKEmA1xrbZZ33fd0lOC8ABjjhOPRrwG9Ltwea7dzMqi
hWJX+JvRi++xqJvNNnHvHL2exdxzftJL/KVr/MWKfvtdLoNiqRounXRMIs6PZnQnzzfTX4muryWs
8ZOaYLJNa9rCpOpBGC0a6N6tiOGFGj9LVbq7GVmOp4Zu78SKT+6jflb4dTs3DSawHt4rtA6EmVLY
KBlIyDLJzz05Oc5ZnC/nRbZ3oB4fFDKbH+jBBys2KIe449cNlVRnfUeD1Ve0E1hKPzsv+NlgNmvk
9Vs6OApTwZBtzi/TgBKx8ofkZz52u6SxBTpG6KeFeIbGAoxuwnNDG71my+ktI/z8ZkOMc6mJHedL
Yh26Xs32cVA+5i08nmRwpkDrAbaGWQsUEXytXpDaqztFf68r7cPvhcdrtkHIvj+ZupsSR5Qibbs1
8wWw7+R6APPoF1mVWN0p8sGUZjYncNJa+xXspTztLY749c8I+doy8qDyZpUebwcjmYWmCGhMgW1U
NCDmyJLdmQL0zaMcmOKBDHqjWeHOhlQTQ3jMVyORDZ/oQZqtWs+mHc7S7LUDfjhy5zvkivUx0RRV
URmrYiJSVFL359IfW/iZwNOa/XI+p3NoOWll9EPtaBhj7+ctdFX3ZmTeIhaemshBSC+xhPxw13h2
eaTLsvMjbP7gw4SH2LPJgXaCuYpfBqT01sMYAfsxWKg+W0j4YS59gjM08f+Q6FVIFJTgOiQ6C8Ip
h+gnSVwgAT/+578N/vhvOFToxj82By5btdnZvHautvV/LH3Ku8KY1jQNywGRzHIm2f/5b1P/B+CT
xAusqSGxaECf/3Kudv4RljAJ27Jtm+QNx/1PnKv/xDrwWzNAYzRSvf4EyVyJ2S/mZcGpyHy6lUXZ
gtn56rryLXkDkPszIeTft5hu/QpGcTH8T+JAMY5Ga7Ij62JdtuTmxEV4w1r42g0uUFFsF8yiT1v9
aPUkPRvp+BVJdn/Dk/faC5rQ5Ne/vrbG0caF5QQojNFix2uJcxj4Sj/UN37/tVuAoL++hZ0JL/D8
Njk5QR3/8rqYpHqzRQvSsma/8zEuwFDh+AmaPAX6lAp50Q1wkpKix7kR4+3yBqx37TtMLuCvXlVL
SKYuSKc9NXY/IMvE+SBr7VvD6MpbYrj/cXWadH4/VEh61N4ylo2GSVeIcxW6csW98ZKuPMBUh68f
QEY5dOMm8U9DoygxwnCUQXM6XcV7n2HC91+9IdvKg8FCNXUMOQlN0FRInNC2GDlioaFt26bcvpp9
/sYY4IL/hjD/VXPORVkncACHwur9UxVp2HuEiLj1ctA377v6RUXrQGM0Voi5sbomWqdTh4ODR3Gj
HKa3/bffPn2dVy/JjESd5eApxwYVC9tzMmrwP1hoZMfMDWnel3ngwj0u3He+q4sK52ARF5hL+qS5
RsULk1RuQoDMcf57+21dG7gX5V2bNDOEZ2oMXJ94cZfNlWhheZUROuu3b3Ft4F5UdxanVpwhOjmi
K7Efw8b8ooH4fXj74td+/0VZi7wPA3i48qglSAwbRVs27N9mjWPn7/v59kVpK15Po9io5BFqOfCY
6hcrqVff3vXz7cuiTvxa1czYOLJbl/hBwzAIYvHZSvLyBmVg+pl/GbD2RVWXEgl5TpgIeM8nL3d2
WH/UkHLcvWZqPztfdigA0++e1tyYpq58EPuiuOlydDg/AqBxCECp15MzrLQfytq6kbc1XedvzzPd
91UB6l4Sqbim20cAa46LfYgkDuQdLU6PW0IZ3dgXXHuMizqPDD1IIf/oR5of0doSowcIEfY7fNz/
swjcf02Dl3lhAet2rWZCOxaeybluIDkiMh/xA4KsHvtf3h5gV4rPvqhvHfVwpWD+csz9yAVyH/TH
8xn57atfmQ3ti9JOCtCPsSn1o9FYGyzww7s8pDcWu1OnoM63idQguk5h9W/f79rHv6x2FKBRZjb5
0WBbMnds877z3I9eHqC5N/IbI+zKp7/MN6iV2Bsy/KuOoRiGZTxY4S4guBzJSpLfKMorX+WS5Ycz
bl67NbFhjTEwlXtlg3OJNWrf335N157goubtUY656Q720QlRYTmk1Xxy0LpDazaVl7dvce0JLsq8
bmpTr/AlOBa2hbohjcxI/WandmvcWPiuPcP071/VeUS2lDKkBjiTqhuf2V2hIuuj5NmpaG6+7xmm
Z3t1C8Cvpo4jmDTQGrAOLx0xlyHqzvdd/WLlhmiukSrj2scuUt17v1LxrFSKNhE3rn/tBV1UNkzL
HD526R7T2Io/+EnE7hxDbpDXrLoxTK/d4qK8Xfym9V7kjCOtLI4DUudFFxXFk2To3lgurlS0dVHR
MvJcf3AS50hCevTUTcrNsPCydddb+gzflO5987l5sYonup9Kb9QcpLpW0SybejTibVQEYb0QYhhv
3OVKVZgXy3lW2rpBBoo46jEO8HbUPnqA7jde1bWLX1T1GArE714jjmna6Q8wQ763Qsvft078n+Sb
MPXtWg+0Y6OiE1MzvMWkhfHv27VwZSCdyYyvK02YLecIzzp66PfuNCcc96mif8ELWn98+w7XXs5F
LbsEu8Y6ETRH+ot9d59jEBJsy1526Y1PO73lv+w7zItyxuRIsCHQkyNG9Xt0ZvbSixBYG+YCPcOd
rKLw9L4nuahr+MpBht9SeiTXofIB/jM1XHui6NWH993goqoztyerIemT4+BY+PpWQM2LtBP4PL7v
+hclTfMJLZfteEconAJXGt3HSqQdbsxJVz60cVHIMlKE4Wv+yNqmR/uqk86q603rxm+/MlCnFPnX
S0JZNEKlS+rgzO3KWRHA4/WkqPZ62QWf3vV6zjT617UA98Ejt4GZCNXwOs666EjwanWjDq49wMW6
nGjgfrKirW/I2t2iMUjWGu1jXIYL/0YxX/sC061fPYBUEsg7nhcdfWTZO6SJ0Ve1w3btxie4dvmL
StZjFhsrbbxjQ5aDRCLg+MPCNku44e/7ABeVTIM61EvMNo6hEeP9UeWi+zDEzvDOjp9xUcCcEt2u
1z0bwlKov6SJgv9Ar3KOfOfvv6jfkZnaLZQ2OpKUgXVoH0eHVG/y72+/nSsL8hRu+Prr4pXhkRVu
hsfB760H35fE36R9NQHmbf59aCrPv/EcV+6kX1RyVhR2KSMhjh3toDV7MfI6h25AQEqiVG/d1FxM
A+cvM7d+UdN6nbqVdIf6GLute09Tq/oi6ZI+vf2+rl39clVG9wyaJesjhLfy3mGZW42aLr6+7+qX
5ayU+MoYFkz8tu2WRSG8FVZl1ertq19Z0/SLSq5HE1dSsghIGgpqIM1QbEG763kn4WA5pREeDLft
Prx9s+mif/sM0wt8NW3gP9rWsHz8o5fgy4J3SzYPfdwHbXf89fYdrn2Ky8IWozVYIoMuFYxNCPtu
tOXcQIR5Sxpy7QYXla04ao7qI6S1qBctbDlIMLWgKfD2z79WDxd1LfQa3164S0e9bT+WCNOxVMkm
wy98A/rCFzcOVtce4qLAe8IhQpbQ4qgOY/GkDr38EVGH7exdT3FWC736zK0qiwxjL3lMZKatgkh9
jCG9LGyUAQtd1rf6lleeQrsoaiYkQ7egEB+tIU1+cMLFSrDuu59vP8S1q18UNWdzow3sQR47P+32
fiu9I5m88kbi47WrXxS13SaeaFykeV1B1sO8K5TauGvzZrh1NLx2g4u6TiAChnUx0nFt4Uk6HfbM
kUO9ve/lTHd99YWzAFKjYcnsGEa99VX1w+RR1O8dnmeB5KurC62JQr2JmfFcFRr0mKBjaJRh//Zv
vzLjaZcV7MISUQanxcMQuXKjV3hDR8TQnBuhUS9wojDim/PFlSlPu6jozPbMWAqvPJJoiJEmDGj8
2NMyBcYUGHMs336mK/OGdlHQKsr9OEG0f3Tdsdt4fZJOqVrevOlJvC6Qut5YLa48jbhYryMnitn6
+flxKEEyByOqUNwUeyu2rRtPcu0OF0VtN8JBxppHRzpY+b0ZY3/TqHW7FaQi3Ziert3iorIxk4JX
hcfvcRgabTH9fkKbBSZI8Y0N+JXaO6sKX41f6H+O2xhNeCzgHSEbAUaRIw4Pb3/ra1efHuvV1YXr
uGUgPecQurH21NRBuKza/J1IjbiobNlUWjhIFBhFpWnrYgy9BZ7mH9/+6dfe/MXqXJPQoVUVbBoj
T/rnZiDfMfR82LsK8Tbrt+9x7fVclLdeEzxdD2p3KNI+v0+jSovmtpJilfe+618UdO9Cn63IMDvg
kYIw2FcjbY8ggeSxt68vppr9yybp/O9ffV/dynQpmjo7eG7lLwx9GOBnU9wzPZbJI2a6yLdSTPzV
BEUwMTfaWnDiu3X6vfL6LhOIMzauEW3K/BAa4Q/yUZpdEjvdjenj2rOpF9U94jUYtHh0HKxSpodQ
gR8/C/NppxY3WBljDjaUYtaZNYaNsd6SYBenjbKz8atubkww1x7wovqFbE07NYr04OmNi2UDKcbf
a2HeAiOvXX6aoV99vbGIGkfGbn0IpaUtMW7qlLsWT6d3nizVi+p3Xa3EoR2edo4I/o64oyoib0AL
33myVKfnevX7GWe2ViDyOnRx7B4q0lUInSnJ8nx7dE8f+i+DW72YAYQaZBVOqeXBIiSexpZqYQ/m
hoQnx461rBo6viS5OoterTGUevue1z7JxYwwJsgdFDfinqMxaR2RCOlh8k7iinoxH4imDFzRk2sx
lMV4gHPfrdCTYzHZ3yybaw9wsbrXlixlC13wkDsVLZC8QwlD4q4Wvm9JIZ3uz48eoMsuLU4BB8/M
XioomA/Ymd0600wX+b+f3HYvar4EnzXGuCoPlc6QPdWBlMWpr3XT7fFEyRIfn+MieKYtnCPP6izh
4zdkjZ2Z3qj4v686kzvHH0M6s9E0dqOLRV8TWyt/SmAxnCL4BKJ3C8KYLvW3Z7ys+iAmwjLw5KHI
5M4I4RSlYbl3quxUqt7HltjAd41l270of5OIzabifHVoqhp2amj4ZvyUIcOUH99TLPalp4AJ75+k
DG4QI98n9ZSfbs5av7l5OPz7YLbdixnATXOyp7qxOBhR5MarARk18UatbPQb2O21G1yUe2lBKa9C
rTpMIovDMEb9V0hN8Y33c20wXZT7CHNWi62sOlh6jBVprOpzLQowSoMP984HuCh3iGRkQmr/y9mV
LEuKK8svwgwEErDN6QyZZM1d3bWRdXfdi5gHCQR8/XPqbk6pSskzNsfs5EJCQ0ihCA/3FmKN4KZ6
SiHi+MIgDXbetcAmTA0nrogqJ5Z3DmT/U7VQ71TPjv78uHWLIZgINQGsCQ/mqbvLSXyDDA60ybzh
Ewm8r+36Tx1tJZ8t6xAZRh22ECOKGOvu6RgGl7RICRiipPeUDeD4fTyW399VaO3nc2MZSRMRVM3c
wdTbg4kSOrd8Xua/ZFP3NzqX1SVNQYeP2qZoI/xj2bqRYd0QTW9lBbHZexN2/l8avKkovJ0rcKM9
HpGt/fX3N5d7C8WRKupnUC/UYPJ7Rn4DgD6Rpm65sbnWqfnNORgZxu336cTDuUIHVRlfqPD1sVgJ
4bIaITLX6/m7xwOxrb5h42qKQGzohjhEeDVcOx+qbYA1x0dvWuaNodi6MAzdcaG5AdY9dNFHwZdo
5eoBYYAUX30UQW4cJjZrMSxdFTPXKM3q7kDgJ8USvEahds9Z7r6LO/oNeLmtiJxlMCaAzW/LPJNx
gytwap0LGVHQAvZkhuIElHY/XhLL0pswNiG0bGuEBu7gNQM1wwxCJoJU9VnKfHwGk/3WVWvrxzD8
pfa8eFA9+gFl5KHROXaXaq5FGmUoI2Ub55jFUkwIWwuEQJdF8BlS0brPWdRAngJs1Rsni631dZne
2KGTjTpy+7HELT6DoZYU5aEDfeHT45Wwtb7+/qZ1irwuKr9rVG2o4CvY2FFrwrh3ety4bSf9YuFd
NuGUh6s4Y+vICGQiqaT+cdZb2Cvb5xu27WvHF7ELb5cscrhUWbEk4DFwz4+/39a6YdaoZuQ56hnq
e+REIOptwmbJQBgSbZm0rX3DpIVilbv4urmnrMghvaXLq3KVt29pTVxa3ABZsrQRWg99/q6IhARz
1jLtAoCEJiQNFwGKfx0KQtkOIEqO6ufTyFHovmvmmWG4Lcf1BrlKvCwrgfImN5T5uzEN2+/7ml/P
ize7foREaBqSFueCD5z8zY3dXH9wck9sEW9ZVpYZRlsuHWTGCnDvuj3QEiCp1E94yWxBxSzOBlt7
ffP5XtVMcVe6JWZHdu86Fbv60CE5cGxiCoVCPwSdAwSsX1mo1MYlahuQYcpTD8UYuVQV6Dd9/yRJ
X7/mfHL2+TLMMGOH6bgtaxia1p5zDQDaPLnj5J8er7blGDK58/psQCa3d6r7MC2iPoGXMP1CoDj0
Xx3LfRmg0MSlgQSJgiLCr+6kcwsHlXZpG32iBS2WL7sGYQLSqB+kCEaQ+t6QBiK2UAJy5w8ow236
G7ISndy4mS3rbCLSYqE4iSRuzFREUGEmJTtT7jf7VoIaZp338wKoQLXexwqCYnHofh6iFNR91ZT/
/XieLFe+CUxT2o3ICHrmO6vgiIOGZHwuekeeWd/Ro+MA/vO4H8umMiFqSE0OFbSZqruEz4pzhGjQ
Qy/+k5/Sj497sC3F+vsbK4+LMhhHf0J0tWbf5hZ4nAVKpvu8ChOeJuapHMBhjDBRFRfHoI2jOzBx
zc5PN+x5CYd07hYw0AzZPB9YBGCgj+D3RlLONjHGtQwKplaUs0AAhcBbRFX0oYvplmtqa9y4k2NO
QOdQgiKwc5Hs8zyff56V6v55vKaWXWOi0RTEh1BEhogsDokU9P9OD60bML87oFrat7ImJM0rM82z
sSnvvMX5dmQBuG0OfjR3nx4PwTJBJh4NBAxhMcdReYeWcN9dIKcKMboQfAT7kiZhYFzOUxuA92HA
HEEwPX0nu479p43KZWPz2FZg/f2NVbUk1q7XZsVdszhpxtg/8h4Mix4YIvbNj2G2/QSapx5lDfdG
OOCJLOHvghtjp90Gxj1cFzyeo2Au7lCJj49Fp/2TE27WGdgmx7BbZ9BQlQ7q9Zavps9pVrvgGsrY
e5At5YfH02PrwjDe2OMVdDAhqy1HB9w3DUhqdd8GZwi8/rmvB8OCS2duRx/KqfdKxFCSHrJy/pf4
qLE/TjQCjcPjXiz3jIlG68HhHqYjye9FxzTYn2DJ4KQaIdDK9FMYbd4zFnMz0WgKlP9AusGxaAYh
cJVBp9GJ0vzl8Sgsq+EbF7IAL8M8erq4FyCcvxERFh9ASgsd+Qxc5o+7sA3AMGfaiwwORFPdAXVj
/DhPkPkAK0cL3d/HHdjGsP7+xqKhuyv8MuixEnCQICyIqnXnFZxbw/iSy7LcsjxbN4ZdhwPEcSq6
SmVXYflcQGrxqYmi+NkB1vfyeCS2qTKMmxZpgNqkFEerArH9YSjl/FdeuSgOfty+bc+Sn2dqve/D
sZDFnXUyIW4PHcGp+MyCLpkkojyPO7HNk2HgU1sCQNwznFDr02fwQcQMX558oP0cf3rchW2eDAsH
oGFIQWNR3rOwB99tL5zo7rGp2zCKdfP/JjBpQtJA/1YW3MPjba1D7S7Z5HZe/EO9VL8DoUsOdb44
kN4ZbB0TAn2Px2SZtl8Bar2uh67H9tKIE7sZ6EsG1XpPqCnLN1xW27gMY49Vx10ZrFdfuiLJHTU+
4yH5HeyQ85llMk1GUMq+fzwcyxL94DN/Y5RjF87LOPaAFsUCmpYaIRoNDp+NFbJN1vr7m9ZFrJBY
yRET4zGyHt2KyEF2O4KuB4Co+wZgmPvC60hlDs3vUFZiUGBEySDQWFtYZtv0GJauYkggS44zi5EA
F1OB2Cr0YqOU6tO+zzdMfXIga1zDKwMfH7yQvnDGU9UWW7gT2/wbNi7ylK2o8uKOYur0XMhSvSAY
FB2UE29hu2wzZNp47OO+K3MYIZ+qeJXS8ORBQQfvw64JMtFpzhA4EBiaoY4kqehAxBtCLA+8nKXe
OKQsh61nprK9xgH5Zl/eSYEAWYUT5YTKR+SGRq1O3gwQ4b6BGFbdd10RhQEmChou9aFj7XBpPVD/
PG7dstK/wNPmpYUSaIOVXjAKBpG7M4gtoReLENc+S/MMY/b6tIsHX8Ej9PEIalpwwS0In2ycq5Z9
9AtGrdTx/w49Dum1I0d9wnmU3VYUwNa6YceTC27GeSzx7aqHgtWKoPQgIrMvLOYZRiyiBqTUguC+
Jmr5MLNIkNdx0QXZF9TzDDN2hrKFRgjP7i5EGXtIwzvwLuPScbcQCJYbx4Sn1W4UsJTyHGd/8MoZ
kuADD/6D9/QnkuFABXvxvjS4iUQLBx+M8SnYV7sWSRIgnFKoZPJowy+zDMNEoikIYIIGeb04e/o6
gJ355Dr1+6Dgf9AQrHXuZurNcma4hi2DRjt1p7Et7g3qHsUBNZu8PwYyKJcDKAXavxwoArPnXZbt
rt/w5g5VwwK8BqPZPSqArENfKLkD2/z4QYH6Zt8GNgFotZeDMJmsjyTej0c5IQ7n4LLeMG0LQjA0
8We+hCgfrjZsL2jhXUAeCGcQF3X5taOwwVQ54ujNYKae6ib43s1LCS3YvaZvotPAG9+StMANO6eQ
ondd+AbD0m6F+C3nrmuYfsyLgA4R+FEH1Dn7fzAhR3qEIng6gpNeBOTr401gOb9MQNrC/VKBWwDd
SOUcteyD81xlW8Fk23Y27nCnGRfRZSCObcryc0FjdkRs9sOPiK/wm117jP2CRwMCuexdwFtBs5i+
IOQF7Wpvsw7890OA2tPPVrJAH0WPbZ3dCVEDKJUjDZ5hJHhljSQL6PGmjb38+/VmJu4sRs6jFcIT
90ChkFR68GNniuB76xf7PB6oLv08lBqaOEoOEbQcllz/2UGN/UV7dNlYBtsAzFscwifQ8qidREJJ
9UJmyW54uOrzVI7ZrkOemXCz3iFCIpsv7pGSBOVnUX4mYFjdaN02AOMq74sxLB3Rooat4ijlnTuN
wHUQHkYo4hwfW1uMmf71Ycli06gFcfLcicQdcuXLdGg84BE6xK8vPMq/8yyePzSzp89zB4yYC9qu
jaX5vZGz2LjmKWTvx6pOBeBP6BBlmflxlRY8Px6UrXXDyH3weRJIl6f3qEVmkNTkq3KicmPGLI2b
ALQ2LjwNw0tx83Z4YyD3nvRC7ou3/KAqfHsFhmlcTWounYSMqM/jHN55yAHSezwxlg1los7ALgCh
oCV1koLMzQfJs+ws/ayBvECzj5GEmagz4LvV6ICMNKlivMPwhhxPuTsXG5O/nnG/2a4mwqxGpYis
oP6TNE37HoK60E4XoJnWOvjo5M4fKej/IUzRb/RmW+r19zf+yBKn3TiVhCfIJ4CcMECcO8nSCUK2
j5fD1r7/c/tTPSHhH2on4V3Z/N2gu3etyCFbv695w7ZzUTupL7DaXVSD22iqnZc+r//d17hhwSKt
ndh3Qp5w7ngn8J/kz3nq7Eu4sMiw4HjWQRgOM1BlqKQHd6ZIQcm+ZOCa3vX1vwDKqOdIVxInSUON
2gbeAN8H0EK6DyzCTDSZNzgKwuNFnGSqb//bSBYfM2dwv+z7esMnzweOk1j7UdLROX1JIRoMXY9m
3LcrTeyYcEBSPeVznHSK8Ce5OOwUD9AY2fft69H0xqZ8XstwmAaeREXqgz/e67L8LCJwL+0KD7DQ
MNoeBEX1qPH5kGQnuLiG50qF76e6ozvnx7Datkm19lFYloAIGrVfGZ+Fc+jnath6olqOBZPwrG4b
koq5jhM5IyPLNIjbwN2yd34Mw51qBN4cGfCkKrkaLxWEa6Pnpumz8sUBol3tqhBmoWHBUKnjqDSX
UeKWfviReAiFg4VEf3y8i9ad/pt7wASSgbmaEgKEYwI9x2vE4ENUrvynI+pTKCDtBVXKfQeFiSkr
NZQadb1EifTWegKoarRH3fdbGB2LL2+CyhwWCgf8ShEUsqrpSoY+kWX0nMahd3BFGu8chOFmA/kF
doSgjZKmcKGVBYr9E56FO68ZE1gmgiyohR7QOoQI9DlFhksewX8yf3q81hZzMKFlYbk4SwwByQQi
4AAzhVVzq7tmK8lhebEzZpqzUDqmXRkmNcpRxwq0+0PxGRWE/XGOckgeyRyq4n1cv0di+M9y2Vfn
CSXMn8/BcOzbvoxpmDSEohxqKJsA2lHBdjbYNm2GnddFptqeD+igzGMU9kj1zpu3SoRt9mdYNyT5
eqjchTRhVQlQH0OlpxR18d+0BN8+cJhRgjqTYOO6s3itJs5sIlWu/AydgfhzPgNhw5/iGiR3LQrV
Ns50WxfGm9pfiYxQDREms5c27QEEYuJrNPIaYvXRxPcFfpmJNRMNY1PkEJrIAi/qKkVmYsr6rVeP
ZU1MmFkdL8MMPiyaFGHbPWURokxzhqjDUHl6VdZNX0Jwgm5c45aDy8Sata7nVaKCYlQh6SsUPd7x
sAOTT6u/4HTZeq5YtjBdf3/jK4D5DMzKs8MS7Wjk5rkPPv6jBybvjTC/bRCG6TtKQ7Kh9Vni+qI4
FZwsB6iYlIdUVdCZjZ0tYIZtHIat1wiceUFV0QS4j+A76JScJCjrbD4+PiBtwzAsvY/1jARtg+Yn
RY/EKfzDWr7ngpnjSTnNhl9lG4Rp8i1HWieLSTJ3tDmxrPQPMp79jdYtYzBRaJCTLAjUBtfWkT4F
PLb83qWDvHsq9w81MvgfH8+VxdBNKJoIkPCCqC9NOmjGQUMbMYeMZNnFG0Bx9bgLy0SZaLSF9mHa
KEGSQSM+1wk4nuGqt7av9XUC39gESqxAfUNTtA5NllORZeGpBJZ7YyvZvn2dtjetx70m+ZSOQZJW
gEK5iuNPX0bnx99uW+S11zet905Zuqgr9xCQQ91F1PD+zzQTy3sSQde9RDD28rgf2ygMu6ZjJasm
nLyEEPB98kKXpxwC7Bvra9tChjXHUPjSTjeTJJwUyuc6+jIQVpy4Zls7yNaDYdAOpMBpFdYE3q3f
fZLIxP9TcPUncmHhzl1kGDN04dq6bgeSMFI1z3rop8NcIwj3eP4t328C0WICPb0KsNX/vX7TLGqP
eB7Ju0vaeuO8sHVhXNjKXZhKZeQmCEwu7odg5OmUaIGT9jj7kEn45/FILDvJBKNRlM1FktVzMoc+
uWStaJ4hPbfzceEbttwWPYgrFda5KDr3RGIkgqncfMdbrM2kRgPaBaJZI3GTzKmry+DCmSlc8a6T
vH2Nhy1P0LYQhk3nY4cESqHmJFofXcilfoP65+daAae5bwkMYxZllekC8uV4z8/1n9HkDk+8d9K/
9rVuGnPdhEUUTXOCiA0DXF5MMfxKtZOPhPmGKedgxGJNtGCfotYMsrvrGqfTzhoPpJN+PlFp6lUM
BHszIpQh3NQZ76T4OIYI2myYssUATOCZB+pwFMoJN3EDR+UnCcmU8tmZYr0VA7XsHxNk5pNAhNKL
F+iZoe6S111+LCSSNN5a5Pl4jX+AB34TLSCrx/zm3lFVAW+lJ0vyo6wXgrojnG+ZHx3FoYPbtBz6
9Gp577pL+xXko/ERpbPdp0Lv9dBM6JnnSYd0cYhBahZ8Gabga5cV/RE6kOVZL5uHosXiyTrHb8Y5
uT5k7yrYIoQhP7Om4QcoDHxCoewND82d+Q9iGHytKBOcg/54yAcxn4fWa8Qx6lo577tfTfq0UDUc
0uOZm0QRK591IGJIwoFPG4R26Ybjb9vVhtWrHmGcXAZLAkDdMh1J5rbDaxn71ZanY+vAMPs48DU4
jeSSzIFonoYJrCp4u/LT4w1tsxnD6lso2KpswhLwVLIzyUHX0vRD86Wuy3rDZiwDMLFoEM0Cn6Lb
LgmKceLjHABgwupNagJb68bt7UdDEMEDWZKOqQi1t0jv+2Tz2WgxA88wdzqCoKcd3SnJmPcuqxiE
BLvqjwo8HT6khs6P18A2BOPupmEDRU1eTsksUJSjV/xWGe+kzIEM2c+WPI5qAuzPn5Ihk+obg5Lr
q+NBlunxt1v2jwlAGyH/W8g00ol0M/fqsvp9RVDylkkAoB73YJsd49L2U49BH5PhXloJFocUKVgE
mLfeQJZIhwlCK32IPXYlbj03I/+tyvETSlo+Nl3wUejxeRTVXiMwrLhWKQW9+DQlzAGeZl71AvM6
KDdCKLY5Mqx4lFnoxUpOSRWEy3gSHZdJjorWLe/SssomAG0STuaCCXJAhDETz6haVufO6dIXIFG2
9F8sQzBRaC2EQEN/6BQ8bxCYVBVQKJNst6heLMtsQs8WL+65mFyZNAhl4pmOtzrT6fQkWxgb6+by
69QBZv14x9pmy7DnqexGlwolk8rNvxd51X4ehatOyuNbiRfLsWQiz1oQs6PQwe+TYfA5CjXK8jAo
XMtNhNcXckpbOXLboqy/v/ECWlC2havUWVJ4qMdKOw6pb2cndSozMWZQ6/AhqxnIRKXOi1/X33Lw
fjxeAtuHG7cyRYVS3NVoOvVTCNr6i39q3GYfLpaZuDKFFIXvir5PAlKj4lpm6uBzsHzs+3bDmKFH
2SkHUD4cqVV9ktkyPDn5zoIlCFb+vKTgpnVnFBh0SUfE9FRUbvsVALPiy55vpyagbGrqWoP0s0tS
OhTdgZU9Koc9FBJvYfN/v/OpiSTLISbe8oa3CZtV/qzzEKi7ELI+2RSwiwasaeNe+/0GQrzImKY2
C6iPWrskCsF6EkjobDp6JzSHmtxlbVX10LDwm4T3sN+KIqBe8Onvx2tgmyLDaD0faeumn8qE+7n3
Cu2/5anhyr0wf4lBwgZTeNzP7485atKX5UWO8jrPLZOwc8QZJSvvfMefn1mw7DJi+gugLF3wduqH
MgHWjPkHtxVg+Ketj0fC4xH8/lagJnRsHKFd3zZznWR90ALfvqiVgrF+gqCG/1S502Eim2kh24Yy
rLqPwPHesQWDKfAulRxUDWUBWpHHI7GshYkkW7gKaynbNiF8yW5gaZjPlcJDB4rfW7eaZQAmn5kq
oZTSLHmTZAviShmKT08L2cmRAY3cn+2t7DOU7POiSlgHgFHXrRSYq/j4vukxrDkPQK4IYr0qKQII
B2jqpV+AMsKp7YxbPFy26VlX5u1V6QayKSNeIesQxZ9AZ6X+CxXrftjYqrYFXrt903zNSBsNY9Qk
VYbE5UqQpaegPYI78tvjKbJ9v+FmC0114PCsTVIPKGBAOAEARhnihoNq+3zjPhZUsk6EXZkEotAC
EvIzSU+kXUj7jIJEZ+cYDCfbc8ciiKA5leCVQL1VZL6ND348hh/3zZFhw6qEXEAckjJxadtcfnjA
otv0US0rYALJvFzIWEuF00iDpQqBo0K98DDae/ObQDLhNA3iLCO029ea7iZSAvqE9ZZPZDlLTWXN
WsfcbfVcJT+IsHQJf5EFqIaphrvLW/GU1/uos6kJKvNRyz1DcqJOAmSwDtC4IBccqc2lXRGuuxY6
NIx5BK9ozqoJ50WRr1EFXqD4rJxL9Xlf+4Y15+5YAsbRl8kMqqaXIoDm7+zOW4VVFmMzpTRjKnUV
BWWRgE0BnGoFeJdRO5K+LF6+lSe27VXDnvMuCytX6ywJUknSgw5DzY9hJHaSO4OI3jjv5nARbimz
JO2RPRxGlZ2gExnuuw9MRJmA5rL0xiVLqsKJ32sf1e4Q6KRJ6LXiw64lNmFlbVjEdC78NKmGwTmS
lY1x1Dsf/NTEktGyY07rZWg975YPcsmjcwZv5vT42y0epAklQ0y2yzOPOLeIOn8QMXtPBYFSTVoP
l57ue6JRZtzJEILPAj/FEKDjLZ4KpXAxVzXZwAxabMBEkqH2YMg9R6QJ5IJQtpQ6w/IeaT5HHXjo
7isfhXbEz5vU0zKEksvo3JwmVgdajOAOc0d5FC7i5Y+XwnKsmpCyPpIx6uYm5yahcAkkSR0HXzJA
DV40Ap9fGMCSr06zk12Hmkiy1l1Q3TDlzq2nHwH/qT/1C+s/Px6J5cgwecoEHiWApvMUXNAiv0pc
cl/rcdoE39kmyribc1lD0zJ04luQoYpxQMUDQ/Ui4N5yveXyQ6n3lWQhfP3zqudL2cdc186t6zTo
+rthHt87TrzsI2mnJklZnvFSZ1WOkaBC5zJNwXLwlPDOj5fBYhgmcCyHuuuI8IJzS1svvskJNV5d
UKdnFRZsIyViOT5M9Fjczu3/jg8sMvglEAfzwRBcKdhhmW+m4iz7yYSNOXVeqaCK+C0dVgQIQf7L
GWa54QHYpskwbVqhqHKY4uiGsg0Ud85qdIHomwuPfihlgWTV49WwDcLwuh3l1zr0C34jfaH+IBWK
pEYt9sFLKDVu6T4ocg+a9s5NUDHT/uDJHkoGOQKt8nPbtWrL97NNlnFZj/5SCqDS+A3eXnquENg4
DUNLj94CepR9E2WYN4Qux3jAy+rmUpBc67VqTS+gGnjcumUAJmSsJpRzMEnwGycABriFNzyxqoBx
g0I/26hTs/VhJKpAfYoHrhhg1nXkPw05iU7VAq6BhUNS+/EwLIZnwsVGKLLgycaiG5nGT2xCeLjj
/Ska6AtIu7ZS4LZxGPf2on24roCx35ywvqk08g6yaIKDLv3u/HgY64z8mmOnwdrzm7euv7Axyoji
tzIP4hPyAuTUhIRes7Dpz7Mzjy8TONVfQBS2URxpscLAMPbQ6zX3AwIr9IHV1tTXZxXX3eXxcGyt
GzY+Zijd1tPIb1Bpe9U9zw/9JD49btu2GIaFL/ko+qjEVBVp+tVflmc61c/FUr9/3Lzt003DXryx
4U0f3/ACYi8DxXYNQay0MTG2jzdsGti6jLVZhlJakMq9uON4mf2cn3ff1CZ4zMuqiVV5xW5p3hQX
4mZITLY75QOoyV3mBKzP6UyjWxDnS3Xm0Uyz9xCCB/H3rtk3EWM5SILLAhm9m9uM4kAymDBViOzt
a92wYxpKlRZ0pLcqzL5necfOoLDaohOzbBwTMAZ2W6+NUk5vEhwx5JnMKiJHhAfKbN/97BsmS8Ma
UvVU+zeQWEXntOTpk1tVzuH/Af1cJ+I3x5Bv2O208CBmWerf5hLP6E7G76MGUbG1MkgE/QZho22i
DAP2wYxJZZEttx9hYQYM/7mPEJnct8aG/XrTPEYOBN1vkrj8HRvUfOHBsI+7nZqIsWURbeeCuePG
RdY8ZQugF1KE+0ikqAkX65uGSQlO8hsw4nV6YEUbSugR1jtJKKgJF1O5BpmhK6cbQWHWKYMUyCVq
W32pM+ACH8+/5YQz0WJ4oOc5V950czWjzruuSZV81YoN5FqOKAbZ6MayU3/BhDVe00DEWd+A9WUv
P1QiWd4NN8gPoJzTBdL08XAsm9UEhWVlRLSa3OlWtTE7kKFbXhZElzZat2DrqAkH85g7eTGK1m9r
Rfb6egvyAqUacPR/SKd0skvaZvy0CkKUXoV6mk3kqW1ghqmHhEjaZ05/S0d6lTncv7HQ3ca4bI0b
Jl6zgdYo/ZI3YJPGYzcu0TWONvWWbFvMMHGcqa1GhWR3425TXYIFos6sZ+yyLGoLIG0bgHFPC9WC
eX3J+htzQYvFZescxzHfUg2ztG7Cw2IQZoZZU7a3AMfT12YBi04Qq31sytTkKWuzlAWqStubG9b1
EVx66vhDZ/mxQVgm34SH4YwKtXKm+n8noO6L+RjJYn4Rc75sOAGWuIZJUSYm5CcjCIXd5n6MvSfZ
T9kr6i9TlPgRSFR3nyfkUgAbC6COsxXdtQ1r/f2NAz4hs+Goita3gaM2bsjg+xEBz2yiY7rv3jNx
Y2pAxjIA/8xt8JSmR6jiNM9NXG/yLdiGYFg0lLQGxgfS3YZU6cOP9yJEhkO43tH3x2tv27eGWTuZ
NyAfihEUwdKk5xnerHjxloU1530dGJYdA+iQLToub6Sp+ZmNPthain7aePNY7gyTvKxf8qwKJlHj
ei3TKx2oi0N2GuvLHKEgMjssIeiSvz4eiWUPm/Axf6hZ2qP49jpk3hPrcXSnAgj/dPCvoZy+hOVm
ANOy7CaKzO+csU7Heb4SVaIoi6dF99qBerQ6TPGyTy2CmmAyvHsXMDDo+ZoJUWVPzJlAAx+ClXw+
PZ4vy9qY5GWLOwo+0Xa+ptTRJ3dBEL6g34jXJSPD3fS4E8v+NTFkCLpXvSBqvupML9/dMvy+QBt2
S1/LthBrr2+OEApgTg5acyxE58l74CCMQgOU8SxuTTaiHbYufjHxmeRN2WMADO8WlrZrKJPN5ILa
pn0aNtQkKvNAmBMUDlbCrZt/IQG8JFMltuQgbStgGDilXpg3KOu4Slq4z26Ix0VYbMabbK0bt7Y3
hp4CapNef2hdaDn/7ap5C/vz+8YDE0UGXZkRNTSUXAMXcrwBq0FxHlT/Pt6Zv1/YwASRCWfqo7El
5Irn0PeAucXR9RDBh22Xp8c92D5/Paje7M6+FaAd75rpqkX5OcjWLASCct7fj1u3ff9q1m9abyuv
YcB0YXImj58Iy9W3oIToi5iGLWa7358QgQkgc9ZSJtKCaeYHnnXgyIymdSM+FHP4XTlQ5ns8Ets8
rb+/Gck8AFo35N18nSs4/Kme9CGuwT75uHXbPBkGrEjXkpAL/yoDVj6Rzv9aDECnIZe/T+E4MBFk
fQtvEjBQ79pMIftH0zn4EgYt2eXDBCZ8bIrbTtSd712h0y4+dA6KHjvuy52tG/YbZvAhwWA6XQPi
/FG0UMML/Z3iqcEveDGwJVdVMOgrm13yFVBiCIB1BSq/j4+X1rI/TbBYr6EhqWdHXcGwe4OAHD9n
VcXOmvnXEq7+404su9PEjNGhlxNERtQVrKLzV5nR7FM9bpZ+2Fo3rBhR5wKRaCGvA13qsxzd5VAW
/dbOtOx9k31MpXjbdvHSX2VJ5gUOKpR8Gpyo15TJLbEg2wgM6+29Yso0hEGvYL5U/AANR1UcFO+C
7/vm37DfcgzwMOxkf2VcxM2lACHmcFQqwNPkcQe2STJc7AnFgdAbzckrd4DCGar2xlHefUbBzM4d
ZNzAQeQMXkCG5rogKXPUTp6dFxHUGw9/2+cbFqxyloZhlhYg46HBn0VcFBcGOuVTnop843Vo6cLE
jJVV1UbV1C+vjKbBxyxd1SzxPn+ZPIiZPV4EiymbsDGINHlhinfOFSS35NgFur/ONXy6NJbteIjj
TQJMW0fGpVzWEIefiOO9drLMLmmYPi9D/Iw9C2jFIPbtWRM81mZLSmutVv5cz73wJgdps9PtEyUM
TNwYqDmy1smL5bWCY9pdBhRNg1GQLMM+QcvgF0YyUNjFoR7IqwzmsDvMJcrTmdiU0LCcGCZybILY
cqxoX14Dr0ovQ6jqM6Z/H1NeYJKROQiCesEQ1tcM+JXBr9MjiDs3fEbblxuW3ENpOa7mibwS4HoB
q8ucj5Ce3MewFPyCF1M5dO1zp7lGCHUfQbXpfWqncOdNb0LFcvB+pjQe6ivwc/5rEJHopS8yunEK
WWbGhIrlaZixuKzQeh8hM3+YUX7tFQcwRW0lOC2HkAkXo1UEFEPTNFfijtw5VDWPmvoQlborINos
2LRsuKO2jowrGfKP0neJbK6ZXNIXF/KlB1KtKjLjtA/3EZi4MQe8wTTjU35ts1irlzGHn/2BuHMj
/gWV7Rxu+Ee2kayL9caxLl3GarCPlddCIzHjdlV7BpV3dmIey8+Pz21bF8btPI0ydCDpM71GcR8W
x6Lx4WbwpvwYFNW8BU+zbS7jhsbm8sKhqOhrk8b6NFBUolNwj27c/7+PGwW/QMbmKGZItwWvwYjX
tzenEKkdP2SR/w01CDca7uTZwZPy5+Vo2ypqWb84r2kXlOdKgI0cVC904wa1rIQJGBMp5OOC3Ite
WRegyh1uTIdo7UlEXbYxUZar04SMqTEoUcpA0EMPJh/piHdQL60PPCqGQyz6Xbiu4BfoWDf6rJJL
9MqJ90634Y1LVJcMEzhxvKXesHHLjjLBY4ufIZ4Od+810PkcgVeJg1jrCD0cFe+rBglM5FiZVSXt
25C9piOwRG4EIkMZF+Te56hr3WV8Jt0YDdxGknxhr80E+DLA0t2lapW89y6PPzzuIsLe/DU9jWq0
n/dsL3Ia1KQMX6sgGvNPvIKQT+MNnnyW4yA+N6DIfK3aXj6BkLlhXx53atvKhr1PvmBIWcdwcHwK
WV7udnkB/E8Jxz9XNQhP9nVj3OZjNMVpVBX0lXGtP/LCR12QANQVNH1b0UPb9BkmLzx3yHPQ6L0G
LEi7z1EE2W56bP06ap5TRdrwtKgm/FQ19XLPq1jGu4raAhNqxgsqtCdK9hrrsbuB7dA/oMgser9r
4kxOMlXmS1OsrTMXFFhBRz/m0+SeAa7eCtpYzmQTYyZKHgRO4yyvDXK1x65D9cWwLO+yus6PKJhU
p7IBzObxaCxngamV6cWo2Sp0xV6lHMUTkxrstUPwn32Nr1v8zRUMxpH/4+zbmuzElWZ/ERFCCCFe
gXXtm7vbdtt+IdqXEUKAECCE+PVfLu+XE47jPRH7YRwTbfe6IJVUlZWV2dqUWjwq+AZkFyrAKLms
8TBO1X9/g7/Eyp+sMkC7885z1DP9ln7rbxIqvx1uB5n/C0L0tzf44wTI7M1GI8njK4VnzkIIK5Pc
/pPk/6MdJ2N/RPu0JHmmjYivBLqZXzSDetuemv8RPmN/BPmeDnlaW3Di0IaCnoBb+bXRyfz9vz/9
v1yJ7I/47pCJ9oD62BVyZ00ByYKxsB2iIBoILyAo9m+mz3/Zo39yzIa9nQQUWtg1ZMhPZunrp2VT
7u2/f4u/RNufHLOGm6yHLjW72mG8g0biO4mg6S725Joq8xlOo/+W9/7ta9w+wP8TDWPXNbk1Ax5X
z+crS1xUDPX4bwonf1mMP9XJNj/lsHGf2HVu6591E++l8e5LmEI4DPbfwuFvX+GPgF7jZfJIpGHF
lHICGRX4EPBO/JvY+F+C7U/C2STk7IbGsKtxIOMRj/4lyyEEuI5osfz3xf7bF/gznpcQkWVw7Erh
pLaVTCz5fSP27X+T2GDJH+GcgozUmAGrwLrMf6Iw1tVVJzI9V//98/9tlf8I6Kju19GZLbnWliZ5
6VXc3Yt6bgplm/0BCuf9v83nJelvCaf/T/rzJ/msG0kbyK4J1kM2YASLZXLFHDZweEi76yLR83Bt
CYwm8V9cZt6HUPIVUM8GtUtQTPKWFz3f+DOHcPxl5MH97HMMZIOfox7XGgozaPHy6xYPzdd6idYP
0GZfusL4TchDF+T4j1WJ6y/cuvEf1vadrHQYp6xUji7ZBVSp7isMSLsXNW92K2u/GpBEFR9ONUyD
jj0Uft6J5TC/koNka4FmZvQqabTagg0wfCKbdV8hfQ3PBbVl51RCaoUmbfRWB7O9S0oj4K77ehkw
bDEWanPZOTdwly6YcNN9D7cJf+x3KdbCry2cY5mCkugRfnHcFzQ4uKBhrJ6eobdnUXfm3bKURoX1
edCgP6t1JHXhW6V/1C74l+xmO2ClHL8pzPeDbXxTGqRMfk7Abn4jYGIeHLEMAx5ZzT7VrLXH2EYd
LTRfwsXFMrkbEjCqVOr5PZSF96Wgmwb6DYKiqtg8RX0po2HfYYUIuT+J6cIzMTTW8FTK0qUQcaD7
QWaDrQy8FTC9TdRWjgaKKiGkyQusRediRctcnVDeDpUdWfud0BUKOGFKtnOWp/QHQrh57qVN2hNS
1uaMqXD+TUPeqSldorqnWK/00BM3AepM4RXXNzs95m20d4c8QyJNd+26IrQdejKGwuZw7NXRTLZ5
ozoy5AQBYPTGahIHUrDe2VfSyvTj3mD+kqR4ETESrsrO7+6nIW7+kDvYJPYZ1z/XkYuLDoaD9rYC
pCeY2iiTPVIXAUgRjDcXn9q8C9ceg/G46vf8lUO9dSzHhpnK1vjcws4LnNbHbim2bst+UGjgwjx2
3823GqVhSaF8/tokyfrBjqgRJzPOR+EEfRZ76F5cV9eyIv24+5IOGTQLFUgg5nzbVhIj1H1UNsFB
awN472PtGgHYNJNTV65Lk1WDS7KstIMg1zYzSJ0pPM6/mRX9mUKwhT8yF9qHsV7om4RJa1bUIcma
Ow5r22+BZP49pHCBK+wml+8y0/IIX4T8fl9gQoWpxq2Fb42szxNrfV+i/hy+R6GWV7W66BfdXFq1
DDIgewTxjxCWMapiAX+mHtP3sH+jIMTVZEt4EcLUfFVhgWE8bw2uUdqHcOyiKa2UVabwEUkuGoPF
MMFb+fvvUSVUHuMh5YkvYVyLMEt7XO2ihS85lZF/H7vcn0Apd8cadVFXTDmFZa5dxv25n+At+ak3
c4S7CG7mz0GTvfStaG3RM9jOzCwWD3nisdx0ScgzTpN1KUXcjrD8hbaYtWtUIu5ubk1x89LA1Aim
WQ6iJ2i3XLNRhL10GKx/hOMFRkky2j+NciL3PfTunhKvzHe+1PNSZqmP7kiU+yeoacoSsrzJE5i1
6l7btFkPEfTXv9R4WL7C2ywPekAHDaeLO2W93J6SGslZsUZwuAVYDkqNFbBn0/ChM4XkGwSBrByT
pvTjAFltKzGcAXg6uutY3L1xMsALRdf908085ii2bYT/1J69zGMIXTn7FUr8UQajqy7r7pRs8EJ2
TjHPHd9soXW+dR/amE5faB/LB1yPgF1XPIZp1+YIyx5dDgI+MUIPoZxSZF49u62oGuXTvK/OF855
VUVixzEASVE8JQTwo9vX6U7aaTx44/i7yKgs+zQl120Hw54vLlShBoMy3zl1BwfTV1/2ucpCmab4
BxY6G/+4xe9Zsaf93FQURpPnJcIBeseb0Nyzuq1fuKfxUugZHawiS2n3GU0U7NRFjMpfar+ZuPDQ
7gzAR/PpPkuyTRwo4Ij1skbtNp9yu8PQ9ugMSZe5mDo1P7AkNfJRR/u46hITjnx9qu0m2qdtmpLh
mU1sdyN4DBggvHeCJ3os5BRLfREk3uJ7u8D/DdYxdZwctBJtcoyEdaZosinC+Pmy+1M9Zkn7ENwA
GS5hdZdDVYrl/mqmRLxbEIZ+DNAHFxDr5u7n7oclA90xb9vXbhv64TBBlSo+Dzwe4rPCZTBWtfR4
7XEfYn7Ykyy60H614aqY6nQFp88xLsPcLuFUpyM6lJ6QyUDPJ432wprEfoZ/5/Kyi0Q/rPPiPuiO
heZgEACfshF64XKNxXrpYA2SFZmEP0sxyj5zB77gdwd42vVFHddZVkArP8kLKB6Me2UhqcArAu56
KLMh4vk/N5vQtBzGwSd4AaiHQ+uSqOGkZ2PXA+aoeKiyDYjaM9F1Oxz8Iu18j2tI3CeGcXVEjsbr
Cx7bqgru16CqZHZb8iQLzICzUDCjSHOIaMDFsJi1k1CE93I5NCAOtufIaJmfFAmZOnI4pP+UzVar
Mkm2ZS0hlc5dXJCcmk8OVrJ3qQm4epAbihRs6NnbazcjQ3GG1fzaUcl4odu0kQVCEQpMwINut9HW
8ubRTpBHPegOYivV7SO7h7zXEykdeOlPZuyMKKbZO2iWrvH2XTRwCr+MxiJL1HM2mA81xQG/4jCV
1x5amlERs3kdD0DoyHYckjlmjzWHKXDZ8xo/R4rRGTx0hYNhXuaGQGK8X/MSBvOje/BbULyKcRt3
bym+nkOLfVjag+M9xKLEuGta9tNMnsZtdK8SyhW+gN1iUtQLD+mFY4p1K9IaKuyFV3JpbQl5Djtc
oAo+6rMJ2NtH63JkXhoSrPqq5xUkGWMJjY9db3xTIfOdRhCYNpoWrYswA2twni3oxUfhgxkhb3AM
e978QhsjXyuxpH6Ho7hy/UmEAfmKgyzne5Jkcvu0p5taK9xsAlWBnWR/gaxpK46BbMMXAJgW9wch
vjlQtuBj1wFN1TNsWuZ3xcNeFzHaDGmhdiZMsQfB1iNdWnwzmYr0lZCxswfnApRAYHDOakCJqavP
dStVBGfTBfjoHmUTwa6a2nfWN+SujhkRpUzTvq96gdnSsxiWiT+3kKmPDpREEDY0OWwpTnBH3bIi
mWZNDhMuZFlshCfumwJtWt1p047uROZpQhe7HWFVDT0mXBAJVFyQnMgOzxRpOM5CfyNtnRKyQjyb
K9XC5rEZZ4QSqJ5dsfe+u3cQphP3G+VLCzEnv32vWxuRi9mAVx7tQvj7gpt3wBO040cRL9gBVNdY
bIXm21ogSWauWmyEu5y0SetKocZ2qwy0lX7hzJQ/Uzur9TkQ0d5mA6KkaJBOz6UFKwqjKV5lU1W3
6PDcmSiNdxjpovuLNjbQh1owu5fMNyQpfKK2j9OG5OVZ6BGbQ2IgoD/xdooHyO9MSOfacQFTWScp
NqUdU8hqrTOy1ElnsPHmSe5didnwCV2EzfkXotL95z57yss5GfgCk2wKn5bRNZhrQX8Dj2OSWcJO
hjfJfujXHdDqJBokswbefVA8x5y8rrCx8WdICeaRc4HgKnQSTwSOqdnaXNMG0tMVnYLcithsKIbq
rev0M+yzA6Rw4gYJD5maAQMVE0/rEtQHvjzxdEI6JMcRdylWIO1KRnt85ZryYSw8DihxFtBH3As4
GmPqeW0l1oqtGj+Rwdye/iLyrtjCHP9SiGlazGJp3wdcXngnBRGto6RG/vRUgGI0DQPe6D/Y8b6P
Dvh4wqx/8YiI+tQoNP7BwljRo6rnWBRB1fq5dp50B8nGsb0YQcRDjODTx0jn/JdBk+4j0O3OVVzn
FiA7bMxCgShBHmsZxTPyfpA/kd5Cd30ciLp5tIb+IB3G6Z73NrYtJHXhJQDmaGRJWWcBv9/TbFAP
ijGEpmIOrxJCtpECx+W8F+2tQWvQYpaFSvj0K7Rm+DKJAaetl5P+0W0+GysiGRp7Qjp2sL7fH/rN
4lyD0Q2e6zLmoj3S2mPlF5wIFkn4gkhSiHHM1aRiH48zrITuYBde6wez9v4XkqzlsxTUYKC3vhEW
EVYyKjLbElt6cAxRAzqwM56TpTHf7RS56XGMFswwK9sjyogY6VrsWravSjskWhR1zDvW3fgCXh+k
QBncXUK/0fbQZclqr3rFSNfZ0ZXW1eot4yWlBp1DFo+MnVhC5uNt8vc4I8FEzAqGasFzeoQOPeoH
wM4gKDhPXVvJRaE65uOc9kWfoEouic7wFTg6xXMZWsRdRaCSlxWASl1f+CFdUJ7SoNoSGQO0d2aN
lUGrKeJjJXEltSizOiRq/WKzT/D0ab/PcaR/wfqjHu5SNQB+YEgi0zPb8DufQmjtV6hy4PyaydAm
h2VvlqSQBNYCZ0k3RKNZNbJE4nfTXeXew6CL9/X8Gd7tt7DaIswv9rXoaggOtaAwrDNkMMnye9WW
DP1CnsvlAUliGj8SkDKzAnMt5rvUcu4qyPrinVnS4N0sxpnqC2QXo28c5h7voP2KB701ydca5e27
bghrqjROsl/YZnTAqdeh0hV7g8u4h914V6DSw1YT9a2cxz03hUMbYNF0UG28Z2UXz2P/g8EKsi/D
YFG9qRFZ6LM3Y/tl7m14w8nEZUmTCbelCzsoqkBN2haW4tMtjoCmuAqc5+SrT6D7X8AcHJsIGTtE
/0XLEPjOdjstZE8Y7I2Aa3eQud8xpJV0G0JLQQrzE+QTIAKAEQlcYnAgM08sAlvshJR9+RzaGO/v
TAfO2DRF4tGIBuHqRNvwczPMt3drMbtbBOAW3VOT9PgSEHSpBaTWVxYfoFmN96cweE+eae6ym73g
avJLCjfVNzFsy1DujdlxW3ZiGt/yRcGIBx5v/LluNQMFbpsQZn3NbXeEOSQK2jx1ebUnNwI55msk
FA1RChUmn7QrNdpALzImOI/qKGnZAZJNYsG8oJ1QBTrSywKyk9jZGABGbLu6neOibgh+onzAdZYl
AkvqswxrlBkp14uo23Yrnd/ZdBQ+m9ydC43/Qvee/VTTyn6SJaJf+y1ZnhqE4gr4YKPzuV1gj/Cx
xuDxAFQD7asCpyT+v69vJYpjPdVnGDS5e0ChWElPkBsUKuXZj8YL8nHK19s5PuGQqmjKECKc1wrV
p56RQUifNW9ctrhckCpsukIdgRNOR/N4aBM0EyEuS+1rsra1KjQDyayA3R82orXZTGHUteYTHB5H
nHewEGq2Aize+kn6ybCKRg3bK9nlej5OWbJvqDp5LZ4U82Ster6iS1rMoNh8jzFLnTzv04zjbAYg
NN3rVHj3SWOGROE6h1CmBwenKYOr/QmLiTshgSwnyzUCeUQBP0M8BYblEcF1E6KdfBTNgqXjrk5e
+hlOQ5kg0xdn4Sjb1th8M6n7X9D6UhU1jB7x76Zqnptvoodfit8HcaiR9xwhxNNgxsqJ08zW4Ypy
aTiIbuu+Omb4JZlT8YUrjJarBi+MR+5PTEKMv5GJvo6rzb7OzDXPHuMuIG3F+pkNs/nWT+hprjGm
X1YgIhXsfsYDjkdccT4aThMmyS9zM9kzztrktHQB9Fwl5nBs8oWW+9Iul6zDwZHOUXpaZuAY2vCk
hOevPfIeBXQ64C9qDokx3On5qxxVe6dyBsgCjkUHmiH9YX7HdL9b0ocaIhinnTbYWwz1VN3j7pUu
tg1WJmqBDS35dQ4w5itAyYSzM4cZUdAgNMxkFqcoIeyT5ml3MIlABRF38qgj2OCh+ObXlS04siMK
3UWUHaqaKXbVLXP+vHDk/9xBkgkpf3IdIa5zsAEQHL+Vy2sA7OgV3k4lmNxjMwWMA9Pe1znEuF3+
40sgbPgRYnxnkcUczl6gcBQ3HvZ3mvv+FUNaSN5T4MLAo+OtUglMofyYdifJV/0PZJQDgIiN4Gum
+PVhuGmBbaM9Uptl0dXmKd+PUIKRAQag3VxA+QdnWtP57IelWd6hjNgQVsQtJC5ZAyL4QIbmWbSb
B4zh+Dfo1NqvphnImQMUAFiBCY/ewwkQAp3w+xmAAc5YT0w4R4AbeQJAz/XQp5Z4kI8qhPw14Px+
Nf2ww6ZYdCc/QUbsVst9/L2CKL/i60QxNukQ+6/IzMwd/GGbN8wL+o/MoaLPEaif8o7iJFE1BGcX
PmI4uIWKrm3xK0BQCZJc0aDPOs/QNQSRne09fVQ8Sx/tzH4JLX7yGJLcmCVRdxwW6ydsLV66lWZn
zB3Km3zzDxMttoK9iv4UJHwEnEdLGOVSi4QPiDuIi9uZE4ZNR3qw2f0KR09IZgZdOLemj7pfyWHA
ojwykLjbMqXrWyYje/qt22CxE149d+OBaehT7pvMf7Kbmfzaot2pY0iFbhhKPlLR9OC4Kbamhd8F
dIITWPPi9wDcLIpf/AQk8YY5ntAvxQlIITSKy3jBD7cJwDin60XSsX1HItA8qy6/pWvbHJ8AWotK
aAyjQMISwAiUbi51E6ILMzs2ZUTnz66V9YcGPpwfhgVnDM1AUpvHlL+1UWeOynp4kE3DZ6gKdQA5
FvdV5pCPDirdzr3oHCAqx+9rt0SlWowENt5uTwpBf2ZdjytC4VMAOLKvMrTLD7cp+3WEWzU85tbE
ATAau4/IIPbTmqFvBH8Xecl7p7IyCUhV9tlicJ4qKOhCidOrI+1ggeEokE21Idw9w8G/jBCzxLzp
LfnxQMCGgfkDPEWXJxFtO8CRyAsBFSE8Z8PaochjbEw30h0QPrtJeDSCfVRzvl6CJKZiVm9PnRnd
cW7s/jNPCGDpwYWv04LZZB0ogMYFbvTG5wAHZAShZehE+BP1Gz7aAHn2wB0UCwCsgM+g+6PGSfBI
E3zmnsL8ptaxvGy3rhKABgu37r727yuMSc968/MLQWMDEGCf+tNkp+Y0y/6HG3sczxNsWiBnD0So
p+w4ytCBeLeFI5AYbLdUTBX8EtK7wcCmZopXKBuyIbzJkIIfHnXWVtBTEnEpNxG/zxJxVbghZF/h
IgvDxzy66VxpMKOYXusq9+jfRRIoucKRehA5TghHViQ5Ea7ZArgGZkdTOj/qAbpP2mDgrwaJ6zCr
FnWbRDvoVaA+OQPqIQelgQnbDB5MUMlvL95D+0Kk0HGq8/52ynX66LjQnwwbyLehHxMUliiDew7n
O7VuoRBpTZ/rfsig1bzY828jhd92RWjT/eQdTOZ0h6Mx7mD2aBeo10NJ/Q1+MwOuvYkBOMCu+q0u
DMoEO/bxiAR9ztITYO78DJtZc5pFIo5DhqPHcrDERXzTAe8XbDY/z/uHOUEIEy0Ufubo2XhYe/IW
SsVSt+pqd7QmQNv1v0SaB4ja03iG990Nlo0XxL+EXO8M6aQHoLTywQwWmQA0/aYvM9zIK4gToEDe
FyEeW2So533V6rguPipqnZGPEjlHjwsUOGkRlg7+rwqm1KFHyQJ5b/7L79jkqN6BMeWDbqoo0uuL
px44row9VnqW8qeCJSIKZjbD/HbkN41fwPCeKnfXj3bVpy2DCSdQJowx0SYGcnqjaY/RYh7SwL/r
QaUfLZTqHoGFoE6laCUjjceVC50uoNM4TTFEPqPANrgvLdgdwICYwkFEEXP/We6A9VENwqSGjPhR
LKafAVqDpB2Sjl9Egnm8BdNaRwZ1PaD1iA6w3RQquEbZMmo0Ejd04pK46CzpQOXjpopq7LK+xSTQ
3uHsADQZXndwY1+xbsClNo1c3kIk4ewCoMY9R0OBmW772Oce+RHDGBc7GmrmY46Yu/ARrpEeyQbA
jYGwn1Ihwd3Rk9pOnc6j7KqXeYzPu973h6gd1YXAYwh9t10/m3kYHx0kIMbSDciN6jD5F5NFW1zo
IYJRlGxvuAKNGNqxO1u/QKVyiksvVf6Tcxg4iMXxt/4WfL6bt28YUFkLnJ75UbVRepGA+l4B5Ln9
KAgAVcXRE4O2QV7WQBpaINIOGTNydqh0oEbuTmRPcewJfkuhVGQ8u/cw/14KLhb0T/sm5dEVFsXN
m9ZdbEPhGCLFpPH66KQbDoRjnE3WnXkeJvTlZjrMH+ogal7ZHM1kgGAAto5ZisDf9Irsbl5z8YCt
jXF+1yNuDFK0I/Q8mq8h8vQYAKf/2lekKwXebvVPAR3E+KhATvg6p2kgEFZG0kB4gzleEluEURf2
vlh0jJNwESA2V05SeQGXFgcQCrPujcreXsOKsb5rHWMH8PyGo3iPE/VpGDLUmFHbA4NKLXKGTuGG
Qiw1H6E+Ob94oOeu6AiSSQOOB/761qMadHyVW4y4Xkj+WXRKPEVpQ45zD9lhkuPcymA2VnZrkADI
62V5TWXWbmfXchPO8LDmH3qAmBalOsAiibLmtoYKUwnB07Wvarg5mIoMSzR98DlMMa+KJMBDUdlP
811M1J5V83hro/VYZFzNI2DSNQ4dLROUvqY0A4CIs21yKIOWFJWpPmkkgO2TmAi8R+ZuGK6qhect
eigzbkay4+aECha+y3Irf3Oa9EfFuxTtdNvcMM58RM1HKFoNeBCM/SeLq9XSL08IT5FdzI7U1+eD
P8okQMuRtiD0IEHJ6+ts0u3ekhntCINmPLC63XUANXddejZECVQ30EXL7GCfJn5rxomW41+JNkuR
0RuD9MlaYPyuWzDLOiTyE+xP2x+An+L55KhhUyETLiFMDlIPunXo0Oluc6elQeYdox2ECdUcfpO9
AKEC9UAtjl52SX5hWbdcsDvicK+3gAs77wUsMOtoNqcxEfNnscFLpWdLfDLLtJ5HvaKtz0WX0zJt
5mx8CEDeL7FgyUsIc1ptcbboMoXK9Uk0uD6GgOPpsk9I2ytf7+/QBR2quG4jVooGGT56JRnKWxrQ
tuxrMDeIJ+2bzTCzPrOW/TM1TftqA6ZFU47rbx6wwys24IKpaYRsbWFy+ZjELH3tYPFzAJhubDlA
u/Nzz1idH9pGt/sBztYhO63dTLdrXIPWgTwXMCZaC7gHet08Z65dniBVjkMpsgyFWddPCN6B5uIR
loXi0VIceBkHnQaXLBefwCzNH3sZo9livEHjk0rkVbTB4zc5BACJsIjPgNHXDwJe2mNBM9urs2yR
Jbpp7yqaIOLBZWrTC2uYjx6cATKwGD+fAATLsoZzkEGbucOu8yLf7wJps6++HfcPmkUwGrdAYxzY
nz0gX26+zTkz335H6N5JdcWH2nGfG+hmEYPrSYMnFx8hXJKejXDDtSdQi7zoBaLC2PXOnG1q2ZcA
2ATECHzoPsaTPpHQIIpInEpkSzFKiRF0dtNESSmnG24kw+BMhcnSsaxFjidq29zfETHdzk8U+N8U
yndTMrOips4mvOA2hCtbtuajFhTHrpUQM+ohfvJBzwEcPrUGPGGM2gIIwvrnRZ/1ALUlQUu04Pvc
B1SuebYW9dqLpYSHQ/PmYcSX3VmKQeYy3BQgKJnizzSf09LsvQLrcMIFVw9S/aK60fgCFOmjUATn
mlkH1pboscgdaumrRR9kjdWdX/MaEOUS3Fc/1HQ+qU3n/xBuBVr2bT6XNUUNAVes9VkIXO24uHCR
DiOEKHS98woamRCigQNROPib8PSWDb4ppsSn5o4nk9zHSruQy3O9A+85U8aQsAN0VdDgKwgQ9h92
QkZf4GvfbnmM+01o9MaGdDgZ62UCrcV39r63M/0mYtmpDAouBJiP6ceGPKq1VfMBZU8cTmElwH+4
89t7HeYpHGdQFxPASr7T0VFCL/4OvCDsdWDy0OsHHmcAXd46zEiTUPq4Ga5DH/SKQeWCAub32Bpd
pFCcrql/Nq3cllOe9unHFviGLZp6dwDRWgB/5xSfCD6le4QjP0nj+b1vEvalBVf9i5G1zitu+e+m
jUQ2ftufSemxfmBgAPiZ0C3lTv9UEgf8dzryjRz31LcPtOu9/CL41r30iTLzmbRx+15vcQBYCz23
T1abWJ76sZ26CspJ22f8agyTw8javJAaVVilhlnxc9zEqCBXEBNCZQboSWiUPkPFF0O/QfhsMA/W
L2S8n4nbgGuqKR6fQoyW8K1FDuYPW9j22Ldowb5a2UUvBISJDl7aevmmNzP2xbBDlaiyqxsJPKrH
2ZWb1vszJqRxxYA8FG1Vih4FzDyWtf7ol12uUMmBTAfwfOr6wmyh+5Y2nSRX1i94YDhv+HcDnvF6
xqjp3B6UG9DcHZcWbLGt2+NrjNHrfzARjEWAsDcq2YXVQzjXaBC6Mogk++GIV/egQEeQToGWqChU
DOO77+mSrijuEvS8qNV99DRGMerOGs7FbwJbTx9ZNuRNyWqZr4e9AwmoVGPIP1skO+BxMO23Eygg
oHeRZJvqK2xSkUKyRfkyBT4USp0CLqsAIAO1g8Nhhv6ZnFGRenSs1AcHjVRxL3qPrWRgEsJKijWF
F4x3636CpmpCURqN2FB9qmV3yGhyI7nNzaoOK89HQKSCmR8NxVRdAaqX/qbVgjxxSW047jJupmeD
HgQHDa65cZo8oLAXMs0p6C4Tyz/wsVHTEdsjBoDCMJsHYsWOhpWsNwpC2rjSRygQMnY2LnSglSwE
WXedbfY+q6cYpwxO1XAGXPg7TiYozNagxF345vv2iBa6u6PogyGDwP2uDxPoc+mB2FsvUW2BNwck
ZsDqWYv22aFtp12iiyWmLx4kuL2EqLZMrwObEByoYvl7WHCTIP3DE3qLIfKCfTPPG6vmhoI/xWyE
ySB07nCtcJc39Qkiwdt4+U9ShBi+NaLZltAKFwBatJC/mYt8os2LxZRiXUasBVaFDln/RMfVt2CA
ZEgx09hM+qDCDVlHSxMZF4l3PnyOmYzeRENt+xLnRHKgD07v92bTaf9aTwNWEa1gtA0Il2Bt9kqu
E35S73dsYAs9NiTHEeUB0ORHlFLAuf1CwTqqkyQSr3VAA/osFfClSxI3xt8nsBRFtgAUCqqfdUsz
6E7vOIlwDLdue+r1kpkPc9al4gJeXzdcZXITnWLED7g/NOqRfi1wvCI97hlobCdLVnPv57h+7wj8
uM7zBA7cwUuuzCuRCaIIzM7laW77yF2cMtGLWVccNOb/ODuv5cqNLF2/SoeuD3qQQMKdmO6IAbA9
fRkWeYMgq1jwJuGBpz8fSj3TEjWSTuhiJrpEchsAmbnW79bA6QuarWjxcsthAKBvkA1VHGRipTeM
yk4QDNQJnwByCjWAQVOkH7TBAByaPdktX8CPl/o+KjYWTDJje/Y7+gl5gM5LdAqDbq7vh8oTH1ye
8ftoQjywVx6Px042E+0jAxlb44RalCcgcvlm91lkUgwwKPMRLm4tjlWcbE0ahcz3ddVRrkV6lCf+
7FJVhq5HcqAvE44HPzZsx32SdgJdWiyOa37yRs20/LyP5ygYCiu3fSIIUdjWQy+sCNmNLPTPRuya
3bwzjEKdDTW4OuQ4LJy8hhGGITAMjefHMA36KiZs0Dui0x9U85L2URSFhBkWyKTWRaNmJzZPLnaY
MDmx3rn12tzQLyHxyCM9rz9AlZvFLUrWsdOx56bTeJByu2IDJNGpy3M4i1QtXrkry01r4ae6bpqn
wYG6Fx4EtDukRLg6VcTCdSvqkl3J4dvtcmdYBsg9DvppF3c0QZy1K7vO59xqIb6k45bpnbvNwkKd
SlO0szXXxuHM2EpkTpvssIS4Jlyj4dCA6iib71Ezml2oAHXhVKaldb4tDCuYD2gco/ZVVRtnFPE3
XZi3K8wkqYudCKt8GJ6l6hF5NsJxmfew9PWLwQS9xY+7Pl+uCreIGYRWr/KbliVgeKB5lF2lE+Uz
yWHz3D0Y9J5uWCWO1ezwzFJiT0yozu5ypar8pFYTKdyowU6/iVgrkFqRn3Leklzb1TfNiALP86bJ
3SXmmIsSql+XNFKeu3DYR5Qs9jJp5hnyeVR0WW3hHMAw+QyrUzZ2EC3JIIOyRox0V8NFwRgq2sS8
zfmwSzl1n4zOjXJwbGXou5yCbNx1hs5yW4qVfhsKs+/CzgHEu7RZz3PZ2SXkqAVebNxSUxe6P9NF
gq5O7XrTRA5fXFvJwQhYjPnzMIFX7CbyUEtfTNUswtikVIXWsdPiFDcS1LnUmUK8d3STgsPWCze+
SA1yiQa0bvtTMo4NEdTdhBSiFKOmAn2uNUwAmnCXGwu1aHRqBtTMYVFlCDuF0SD6lg336wndb1zu
xgGG+uzOUi8O0Vxa7oOnEcQbum3pnSeUhKmP+y17IfoXnGk2UK4+6AJoCslXUlWdnzde5h1lOZIp
UKw56lLdQ60MwWoUzMxScSV4zKzokWYxV6HdKUbtonNAOGqLtn1L0GFkYZJuutMuo0U/koJRUkYn
44a10AF9MhEmgWU0ccEjmDFm+jpjAvwQdMvAAaQjarKZ7AfLD5tQOQMBU7HHjLm6Rjy0QCgbR6bC
SHNnRoOTXvEQImfIzA03ScuKUrlT3FgYAvbdzPO49FxPOjc9c7sXr5+IKzWAx8d9M8O9BLkhknGf
0bdR8Rfg3WeDwg0pzY8/GrOE6n8a8gGEA5mb2e8QQbHUZnZk17csp5fXbp5M1zDoqRYs8wqEkJpd
UxzyGNV1Rj+6cSHpKRLVALqvsT/vCgYUMz3cFTw7o55lX1SzSXB0fLvCbwUMHtIe1KafE8QHdDJ1
4volBpfWz0gHuClri23fWanl+PxOJoLE2zQJUR7n/WFA6HyqAOWWwHA2AdsCzISwQK7irUxSG0Ux
Kec+W1T3oKLVLINkzKhPa0pmntxSUjAlib7A9g66Y/giAgwdYntj9Sn3sd4vGClQRE72MxIXCmAw
oxWwu0a30SFd4vxmtOoLORitGVBywNNY0D8aENFEZwE7CNefr+1s3WnrXBa+qFjSV2mWKQFP5SHk
Dca18LoPvR6XiF8m5lTRHVkaz401RnKJdk7eF/oHa0kK7TZtvHXep1YZDc8dBdT0QFe6iAf2lcwm
1Be7C+ssb6d6V+ejqL/JHPMRHZ85sqTjSS607BqROcRfoqU20OCzb0q/aYdhCCNSMBe0ggsyMqwT
jhldaltvvGvX7MFSC1AucQdducSvjCYGBHcoFNoHSo3cCMHhlH2LSATxj9vRlV00Z6jnz0Y1gx01
cTW6k9+QHF58Yf5dYXzx6Gqm0ziBv91mJnq3Q2drfbqXc+R0tLqtUUKejy7+DuV3K3VIjK+isoqP
LcrS7rg0yDNfW7T+xltaWmAd9rzI7VGgOu+O1axZ6kuLYmFEHtoU00dggsI9xpuI2M+Rdw7nBj2b
drYE2tBnSK/S3PSkBSpVP4o6xDpZoxfe67Q2nrmv6tZRN6NeCOdYV2nXHJwq3gRyZddT8FgghYh/
HXQV1AgRXZFF99S+UEJqpO4bjSo+rmUTuTeQUyjMe68w0+c+Nrrua6SAB+dAL3Vt+V4ylz4PZen1
CMZGw54hMAhoAoHWhrR0/Kab3CVMgbC3OIWyA67LkWu+OQCb3OncjvPkYC5lZlZnBwqtRak1LmwF
qWe7ZHnAlAu/XBIZfWp6ULdrStehuxIC+3bQwt9nY1DIcZPM2rY1ZwaKeOwayYNnucugYCkASb+W
Lgso1uyoKHZju+gTh+RkaCn75BBphkl+9SyRJxVrXDef3VQszse2Xmp5iyQhHdEIuKtScQDAjLwP
hZCoXOvQDlHtfTdrbD5zsFpLRsst6eCW783YRQ2uQKXMwb1dPM+U8BvUQ4vlM1K5bUSYs6EreqTI
qcez6wCot/4Af9V0Ct+Fyz25Io86Hz/TcrX1k+OutnPA3IYELIiKEWbQr+phHi/U1UVlh6tuWBlq
EIXdoQhzVVsUBdnqxM110nuTyyfU+7gdka50XnlK7B6R36FgvIlLcuIMVj6ENaHeAEw16UKd9DUx
xkYWeMJwDKhjaxxexaq5ZrGXpqut6V5FsWxf6CvS/EM6JG15C7CmrZ9wWqzmHJqxlcYPeYQ44GkW
9hoVgb5tAozOKVbVArWtuT0+21Fv5190DdkHrFmKLebgpCUzDfyVnr0FKo456O7LrFbOKz6/zr5N
e5GuPeN908pAWsehqPnoikwxU8kPwnwgimqw1TmKCp6TfZEXrrh3KzONF39aaMi1ncY9cJe9peY1
NY/zUEHIn8mmZRT7dg1ttvEqTQ193UGARJG9swvNGidfo9EZvyBHjyvHrzKY3+8a4vXxdbF66lIY
6M7rvtZQ67H12WD2MbRF5kgIg6CxvK5kTxfmULhssz2/GbaRVnBeycKLtNo3pqU2b+BBGDC8Q7dP
MXYdMSuhM84mxSzqbiui7xZPcVKNXcfyj/XYCSbHwN8FoKNZsX3XOh65x2Ockbp6jNCfdI8DCS0A
Z0afuP3rsE6QL/1QdnZ+FK7WdOk+M9w4zQ9GN7SI+xnnC78VymwkLTYA+Z2mOZwyMxXaaSqEjVHM
TO1xskLKHCs5MhrabbtwbWMX7QtHipPsXSxfktT51Oi+UhOl9R3dZtoNHG9yzrvAEQogKxgBtaqP
umCg+INXrTlEAmeUKgOT1k+9JVGPKm1QzOGj7fyhGZh107EvBsvYtXzTUFK0wbIMHtm1C2Y8u4V1
BtiI95S4fORwXuc2/U6wkZ0aqK68gR1f78o1R5VZjXWf7zx8PY4IKfldLwuRtPaF2FmyzTrjpCGp
7Q/Ias3qlOXTFBkIVbGm8ST0pXDu08yUaxFkSKp6X1gWK/Ig6jRZ0BR2ow49RxpEVDt+YTPfKQ8I
WkKdTulpWNa405EtuGXoOG0ikn2F9tVzj0I1wlr2PFuebG6UOzteFJJONsdNsA760gA9ULJMy6YU
ysa3GC2Lax29Uoc6/qDP80K+rk0pu6x3uirSQl0iNDd1u2caiZyv61bXmvWQ63Ykv2Ol8Cxx0bIW
r8KxRrBjldcmwiMrOymDMUt7PXWIFN2hEI1rKIQEXHCKfcySU6zuUJ04SVzsCUSeqjGQM6hLF0Zc
mgnltb6A3AUIxJMGL1GWMpwwaOOx1F+91BDODYtldR9oPDIAG7jXtjFD0GcRmYfVkgmzNgfG84zp
/YDYEEEjnqE1GEXn+k0/ZsaCxXHhniOCsF1ba/3emkXG9kxYbowiSC5Fpm0SdG+uQ3dG2PF9Hdcy
Kfy+S4F2/GSpN1DEqBS4BmVu1kbggGm87cEsalMlQTsqz1E7kNk4vhtsFLMA8AbQRREuG4NLL9xW
bnUn8slzvlTwpnV+oP9rSyfQJsLZDlXqGHO662gpm5vJjGK+6mCM5lurKTPWfJRy9vziSasYXoEL
5Ahu6+WEEYXk6Fa6cVBrMvevDkJu9c2d0tTEXZl2TuIdch6fViKPQg4PuI5UIwcXIhWkIZ8fuVkb
OriGioaQYqOKHlFoz1DTVl1UTzGpQ3iYwMciS+wXjWR60LlG7++NenPKScCoHC350DpHFBuwH4vQ
RoECQ8t0oDmSfTvxyORYQjo2LsIxHiBkCnoOhHXGts8qlO24NqzB7JD2N/VUzIdW75bm4Grt6Dqh
aZppl0G70dbe95ou7Rc5VZ6Jfq/uhuRVMyJq8SkbyzdKLFsRmJF6ibNe4m0Pd7+xKazs/yRDGNl0
qCY5ckuxTbraJwb78P0gS3ns2U6dlSAkr52nCS+J3WncV5F3zBP3+TZrct/mUbO+Qou31npwDDY4
HCNrtYkDwcGGRPdbBv05tzT6UTbSSaLGs3bgfGPEju81DY/3Br2aJ6V7zcnR7R7msM1q0R97Wo5R
O4F/cprSbU0q+m6DL7ucXFk3zrO/NqWRhDNrbUJwhpiiPKkcwFdgLrNqDm6JPsO5LoiWGc6SZ9X6
jgAHUbmni57JPJMOZ3+HSdUYn1KFH+808ZyWjy73c40COURzXu60Cb35Ce+ucj+xV8n4GfIlAofp
ohJP4xmjVEInUFScRyaaApk1UUjCsrF8d4GPZnQRmdEK6OQ61rht41R7GfpKFZXijqGdw5DvCoSH
SxPOJKrYh7iljLxhqAaOsh0+GYNFRRmLKZmtIOojCF0auswN8qmqvGJnLDmHpGdDpN7JaJztgyaN
oXrUGamZfytTyqcPTb1aSgUmavb5HpFC19WBGEYbZViOwmwRO1hV3fuq10rqTyjB2+mJUVjk2fmr
9Gox7UBAsuSqXOmMMOvIPCrknhNws1t6GhRiEqSe61U3aPmG9lCu5chyq2MRL/IYC3Te5zhmsEN9
E0mSVmJWb0IMY5hpWVYI7ETRanAOtloy7NZU2Xl0cnJnpZgR4EENYvCy0Pgzr8wKNR1mRs209DuN
x7QcHsbVKy7FWujDk17QwkSqN71dsiWSoRlFMoQIPFVzlVAGMLnq87b/O0VQ0kelGAMw97VZ0KNa
cAsQ5MLNWMBlDNiHrwodxtXqyYwpMOZc99jcebm1fbWH2Fp2Xs6MMvewrlp2jYreBbXMJO4m77RG
jTnkew7lGfJemphuykCbTc/6bmeicwK5IOM9aoyJAb0oGXcOVgzkPb0Ib5bUf33m5STYLyMl4M4o
C2klZ4SWsHBht+bdVKMhnmSzE+yK7RJGqxa5WTCgoE87dHm6Mk+Cy2ULjlek4v1excpU3xaA4+SF
2ql2b7QJMg0+c/bUuK04NCUxEF0POuajmc0MyDkYL/G5zUQeX5LE1nvESZY5Ny/tOFU2h0WuVeK+
UdLVH0anZnph2MhmURnTkVy5unseHg36JXGNDI/2liEzW6FVxZRlfokJCj2bUPY8vo5TWvG8Tdlg
qleVaZyLVPmLai5gD4CXuB9MgviglBAVQDLFVYkcvCzsxMPVNVB+2CB9WV7eiHKwhHvMIc2zT6Y+
Z7LzZ1OzjGdyCUFmfH1JBwSUVukCXjtaPsdZAD5deo/wJMtXTkO+yUEpiN1H+rA1fUqnji3BGwYw
yn09jTMjhzgBsFmcVm8Q9gcguWIFOPKgXsbQU4IgtqCz6zYCM8RNWWVXtJkVkknR80P3aImWSUDV
2LqDHTaVleRuUCewRcyj0RJIxayr0+EBIfKc44K0ATtN36TfanGDOICwD9CQQr/UutFVSJd7PW2j
q5J9ztYoWFWrXjGwZbWBlIPGd9kj6++i773O/5a+ly4Si4lMS82+zVM0eHtEl6uFsEZY3IwY1Mx4
w5pqsswaQ2ur7w4gg3xiFA9zDoClLW/+NttF3KK4MvFkgKJkQHwYLYRt84kHlIrpTbmleR9n/OcQ
0jPCp3mAnUH3xppnSKeb+HYtVXyPlmpoFn8eB4huJ/Nm++OYxJuRIkWpNms+MrRZfClqgjIIVXXi
2EueS4aqCFxTDgK9llcv+9kJFjzE5QMdRlPHvg5JUbwVVi96ca0YWjhFvh4rlbzadqOiY6EXq3wm
82HmEUGFrvcnkVJkRDcTN8b8lpS29IZglHHb8wDWLiaIs4t5wrZ2fSM2P9o8GRXMxZgz5TRGI2ZJ
qh67wgDlA05m5TdumdkdOpFs32bw0GFXvFJlwjnVSAm9Elve4LXfZQ6TuvoNn7b5wOQQXDCJs0Pg
lQFjqNs+MQomUmZjb34qS5djdZd00TJ8QQfWEIdhqqJX8aHWRIF7BMNEc9+2xaIOyRwj5psXkwIw
cPBfgPLPS65Bmyxpcl3UlrZVRlNRCXToVWquryw6Udw4HqEWI74EFC13khtZPVX9ll9Ms6YMK0E3
YJVD5xeyseN72YF74DsZGyTg+25xdWoqR2TGpHaEPdDEIF619RqhQ6chhGQbcTNYC72BFrOwvTLP
/dxjg08ufZxsB3uyxs5ew5WXBaNZ59XBGDLL21MmYYrVF8n2TCZJlV45Q1u6J8oyZ/FpZDSy1QwL
x0uSb3BvTzyeF5COVmF3rgXlkFdXxTW1l3EumBlybVQNwio90k0ZeJ0UJxGhlPGzTGckp0kHfu1I
NOnwrAIlJMr46o7TmWFUCvq7xsjUmvOul8W8HzUt+Q6RYmIRc1r9iU6hOzU48NfQrSfn1ovtBU2f
JVI/K6f6mNf1CgiEQH0IgdfrJqjgreGqaTtFoJpFfjMYBHc16qL4UnS67u2Mjjr/3i3LUcCPmSME
eOUeZ1Ia3phYGp9x5A6xXxWjfV1orviqEZaS+Rss3hzovHS0i9K4jzvV7QdX6wOjKopvDXXRET/D
hh1Gm72nxaBie9/SUYxnr+oKxP6ZUkcMMej3GbNyWtkEbvVGutdYWFh8miHNs+GRqwEx23Ekw7aH
3TjMVzBz5lWVA/I2sIxvNAcdKjB6MbQosJM4JGAOMlK5MIpFVY2MBlNHtM64dZQZuZ9cL1qPlO3A
bm6ZINYhJh0V7WI3WhzG60gqTaRV04M3petNTJFy9CZjU0KUjnk7wBtAm4ns0LSM1M2LERGKLADS
bVMDJ85GJXcr9daJ+GQcypRZBxtE+UViSDpGKIoCre5a4gHc7tVG5BeCqE0Ha0ZmbduKiBNKvIdS
F84TCiz5ialVm2+DnRKBVjkYoZrRtqT6xBgXw8C9mS258se6a25id9L305rqX6QkzNanjIe7gttc
r3XTti4OCfxBNDRsE+Bg6H2nJLtUCsG17OeZILxhDWyEVXtptPAtqUZGDjTftO8yL72k/faHwF7Y
cSgP1p/HudSdbp4JN4c0wZmHfaFZImhrPDDwpekZnTeJ/FVc3Nck9v6sGo3JqDuUA1IsJGsjTr9C
PW6TvzBPbyH+q8TIUy0WBTsytuqzNHSSTSYxozuOMMDEpdY8qozLTvVL/da2ROH53oIZgLCA/lSg
nHmOYnc+uuzL9KWlazwBV8wfp9RLT1hQ071m4tmZKiP5qMApPyxicT9mHjElYFZrdfSWVnvtPM0O
HTzZx4n5PLskoVxxNQovDf4mILxf25N2XF+l9mZXSvX6UuFcLcMWfgOLlUruaw4T2i6yBZcdHLb3
wWvYNpk0WBxGPNxXRJegemgxccwj+SHEvzDEdaOr9mq19VOukXjopnb6gchVeOBmHrNX17LN89Ai
R5wjq3h0qeyv7VkYF+yCKiRjrd/JiapIK3JBr5dk+R7gO/tSO7izylKHAWGgRHxs43p4inLF8YDR
bngE0fOOhljse+XBm+axPj/jxkFyHZEYgufRvPoR4hQj9A1saeVnnTik69GK0hsPK8/jqJL0nKb4
GAyHoRh5I6JbOJDsNWpVi2KLSDPsS8uNgVrnZYk0wn1czEoXp96YHPCJ4qpMloKMIm296GXEF7Zt
anm4H2EeSm6Mix0tsz43i1F+MFRP/EWOsI5AhvU5zonttysMSNm8IVOd4xkX9I0N6Q0oSLPQApG+
7k3b/RaNApuzrgZmh1cELFGz2B+IBF0f6qiiTtPll4oo5UvtWu2XtZrVB8mmcTvDmYoQPaf8Eq+I
DQlJ0hG1dAiZYZZaZN/YFs1Lw5HdMfAqmQ9GXNiopZFmfTGEN95FbozYOsHvlgP4c8rX8MDs49AP
ERX0VT4Sie64VXMCpQVcMUcPkDH3jORxQa3I2ePU+fOCxl3uXZx+X9CIz1eDhpmHxWPhtKSMJchK
w5Vvk3UUGr0Hd4dhFao7RhbnY0rBl1lzgpwN9HfXEZ5Y2HvGRRpFr18tFKnAAuwRsY0OcUmR0Xdm
0S07Fy3P7VT0m8CU9CKbCjLZVZZaTgM0D+dcNV8t8dgdXAu74IzIJgDGLW9izhBQlThb71bXEi8J
TSaJCEWKYrtyD8W0qeetKjk0wh47X7n8TT50iAZsk6xGqyELLK+67kxyRSGO+N7XgwZ65CDWoVLw
mXpt4gJltsa5yZz0Grme+zFqMKOlnpm8eaaX7RISeD6jx3H2SbsKDGtTUu5peZevGgKQ+zS24Pkq
g9VgpS16ugSnoeYifum6TcuKGbO+LIbVXcccNnR7Wb58Rdep7UdLJYdYGimejJzrs7qO/OhW9Y9s
rwoBQWot3adhMaJHNY3GI/2Qc3RcdHaA4HguKaSp3ianRdrcJ7Z2/cPuxNpMd7CGXjC4sZbvZsNE
XyU7+L4rW+o9bSdZLMU+4mjPQlXE8KUCUX0WEs4rQpt+Ec+GLuyzIpMlaEGQoFbxwG0w8mNK86z7
qP/YbCuCNJZAtRTnnJMuxSVpTfLbyIBM/JZ2cemJ5ThW40a3jlTOaBxmd/o8WBCqaR6XjypBZY75
wcBS5cCqbVEWlZH3J+XpGmAQEONjpdjn8EUiYOykOX3ywFHysEYo9DFC3PklHtBrWATaoIcbsujI
nJLhcYzYnbDURvUd34mA7kjWn7ucUd2+2ZT1ngCYLKDhjo56x0TB0jSyA8Lc5bTlOEDpr+Md/ZfF
TzdXOaSjeVnU3CESjsQHZaHiJ7mhx9cptCclq+Kj5yb1CxOv7VutlfGnAiD1ripr+ILGyCGHS54C
TMQ5PO4fx/T9Tszg+8GqiQVnbiKNOhvIEkJpr9/F5gT9ay++xe1+fXlIq7j7x0/i/3iZNUJ5Jgwo
8DhP6qxHeu9p8V/Lsn8/T7XPzCXLK2s9D9CdRUCpHyN6BWb4kwTD37s0W7LhLz59i4trRZVunRG8
4nwvbGLFmtT5i6/+PqASc141WGNzlgnqEzBAJlH660hN88fX/nciKt/PT52LvqEp0uazXhdOiAC9
vO7BWMMMtPQvfoV3EZXmquBHXTmfayy7QcQsikNiIsP64y/we5f/XUClg+mOFC9FWSYVhsdqM/5j
2fmzSNjfe/l3+ZSO5aTDpFvlmQgISFaROLfbgLc/CXb+vav/LnCW4H763bTFjYL5AUxzLkJdA23I
dPzpf+n6CO/Xj6eAmMpkW9TnaFYR8WtFFVgOjclfe/V3S3fETpladVOfDbJliaPET272lJx//Oo/
ppb/L4Gd72elom5wSgjcmrzlpl7YkmGF5uvKSSdrv+TE8rS+o4oScntUFDPLDCY+XuA0rP5WUU2M
ZaBSxPRPZJBH03FiwC2hTxxO+fxVuUJ2J7zMLroC0v9Sqn2ySDQHcmawSSCZlsRLPwkI//TYxQLZ
7i51IhgmDC/Cmh5X1SXJG6OG1IzOJpsyLFmU0i0wnbBEYn6jUSjk0yIQobcPxH+hsC8cajykWClG
Bsp45Q3aMU9shCe89Zr/fM//4+v8f+O3+u7nK9T98z/599e6WVpykfp3//zn4a2+eSnfuv/c/up/
fuvXf/PP4+5h9/4XfvX7vOq/3jV86V9+9Y9d1af9cj+8tcvDW4dj6Mdr8/m23/z//eHf3n68ysel
efvHT1/rgWApXi1O6+qnf/3o9I2zQGdZ/scvX/9fP9y+4T9+QowS/+2y/b8P//Xwm797e+l6XkLI
vxNKbRqe1G3HRPP809+mt59/Yv4dn6ntknJloNUzWKQoXfrkHz8Zxt8ty3OYHGGh7jScbcZNhyr1
5x/BzJrg9Y4jDKkb5k///fl+dX/+fb/+xuRQTPf4Af/x07Zc/v2cOy7pQsKRuuUynY+GWX+3VVYL
Ak1oa/2S8BDlLvmm1Wse4zuxX0X3oGHA/MX1+df7//L9fh0R/dv323a9X5xdmcWcu7qZ9IubIakg
jSfOyp2IUZOhCPOa17/wbrYwdN3xTJTb7zaLFWMFyeyDftHRMWOH8GsaklWPdlJCRCL5/OO3c7fd
8zdX0xGWToiDROuz7bq/+Hbd5FhjCSh8MQGbWp0ivfye6gfogCAjdpa8E8SIwBmx5auy3aF68Hvt
2WpZkoMMF4mQgIQNaZUUrFWorRX+QzO0Essv1VXdPTfsSNu/LAsH/pXQH3ISmD37OmXb2f5P96pA
QxqvY8BjINwe1/AF4VdA6ejSPBjRLpIi4ADwJxRt8YSpKHsmJGVnkQlITqxvY8bLzTCbHyhKGULl
LxV7oPawVeBTERQq99lP/KwSwY//xKsUy/P2lhpKmal6znNrexGneV5NbRebD0InYDJ6NuofP+oi
y9/ePuHD/vG1306VP7r074oiBuIs+epsDzLvieWoNV+FzePsPUygKm5aYpiw/uQ90Wn9r+8qPexN
rmuxln99w72KaNUGS+sFZzTOIRBGYYZNUwUjQTB8505i5RifRl29dVp/YC4ytqHQSBbfSM7bPfa4
H7AzRPHYvuQm6AX3nzvs5TcZvS0bOBGCBwwEPvJf39TL0I2roI+x5SosxTZ2qi3DhIVbpdpujowQ
RzKUhhH0miQcXfoww2GzPGQjVB//U1Z7ci19V7d8wxNBmmi71NZ2Rc1DwPtuf2k7K0pYCRkleYrQ
w3K38wXXGcTHunJ/Ae22vy207qA5JM+hsCCEgyA19AXyecbjRXAVuTcEt6TP2yk60najM/H5HHnx
3MM3e+PDupSBs6UQtKgBBh7xQQRNXx5lTUadEAGZHKhNWRL8GwkxLj/Sn1oZbhciMp6359Qc+HQT
tNkhvtsi33iadf1hu57TgvLlCj8+NrE/m19jbpvib5+1f9/1dzH0C2Mkotpe9Yultow1Pn6jdpFp
BNvdHOKSqGG+Ck8BH9ONRMCCyBtWKOutLQEgzAdVFqGyYCb0ZsddeTSMcj+L4qhIm5AIvjDysiaf
t6sfL+2BAvk4TNGx53Hatpapand/Zfn8+yu92ynj1iw8jGr6hfAq1CflzkSy2zCsgRgxv0sHopjp
VyPtT9522xB/eyU5BHXbNkzn/SSQbpkSj/A5/UKUgJ8kaFlxvKazPPzxt5O/LqZ/PnZohAWnrABk
sN+VvcrQIsY+NeISIX7Y1up21+rlgZy5oTbQvjxbqIEtzdvp5dWQbv+F7Vq1/oPmPjTNYQWHAB9D
INruyk7tMLTsyZfzt2XO8Rp4LMqUpc+dtsGiJx3zFQbKXHvNLjNb6LY09JbNWfBwYEnpeQuLIYvp
tjbguMbnLv6zW2puncIvL66nmxZfFeuBoUsH7eCvN6e895KlLY35ErER8iiq/JS7UDMsPzT9pNVh
h+EypGWY25fR5NPzcfj+yNN/HAYO8Ztp+7wdA9tx0bMet22gXJ6dNkc/W4bb0tSGK1QY4faVO/iT
Oqv+ZJd9v7P/+BqupILVDWHZ74eQVlorPFYbgOlS+YleBUlU+ZxQSG+IDPKlfJXLn9QNP8r831w6
jzckscIzpPGuCYMn7Flzy3ypBNcgrQKJRCsmclJld5N2hKQOYJTwrtDb8BNmbqMUZB+wnzellu0V
x+3u/vFDbP+YqP7+U7kuSQ8WElxTvJ9Qvyhd1T164Muq4f5wuY2zGeYCGbvA78Ejuv237WzeTiJM
K4S5gHE6tHgMpl4nzguiRbb9Y9ufkcBz16qC7BiUEtu+yhPg4EkgJJSQHzRCbGY1kRKFyQHSsj+3
5Y8XKleWB8+ziZwsys89cJPWYlHIyZeOD9urORprSXIcGeLH281rSfo5cRE8LuxqyKlO2+qwjWa3
HRaDqqhJnvP4qod/2rZ9uwS05HtItsFWexbGhypCxceBsX3wRaiH7aVrHrvtmybZsD2UiwahySNr
iiKM5+fttz2WG+n7+5jst62qQmKGi5494FDNfHh2bJ3f2u7mzONbyUM75mFU8Ysep2XS7rKUVbEi
g2XrXqA9UnhmtLo7h/OKQmPOZVihMEFTOYPtL5yv24ciLuZHEcfg06OdCATL5qWunRsM6IfB/QCI
DPdWhj/uWE/VZiNr4OwFgSZux9hvd2o7Zw3skP992f4fc2fW3TaWZOtfhFqYh5f7wFmiJcvykC6/
cFnONEBiIObp1/e34ax7baVa7n67vTrLlEQSwDlxYtoRO/wcE92vaXnfSH2Bjp3iO3CstTUaW8q7
b2g8oMcTx4PMsX3icOdriu4B0qydU9agKUhs1VBYlW2KvNpWGdLrVdspGv4ILvzbvAnYMcZ4rI3e
XBvG48RdSHbQTVqs5vodAgcS5OB3cmVxUSeYgHA8cLMWj1buS1tU2xof7zTd0BuwBhXaTOYXbZA0
TlrEOz28h56Z/UfHQTxSLKULm1rT4grDQo4ER1eEy6ELhuSim296A7nroOD/co6zg+HUezkncoXj
AZoXKsvDaOtDwxvXgN7xiZ4xe0OaYx1l1trCTwnbt/nVWHkI04X7pTOTcBgfBb1Woq1oO9400bYd
7qfvSVDuR7N+rFi6Zv6C0mQIxUobhYB5jQNhi047xQZ8kRc8atuo2VlBy70mguf7HKDaLwWlobjr
4XRbB/Uaaj8oyVzQaBrA/UfxR4SsH27XQeJLKncn+UoFqmKetI46m9oqxmyu5QDg1dBsgPYztsyX
2noZBfIiVy3WZkxBJE/Cid3rW6MQUwaEUUFSIR8t7RhuQFstHZ+s2JS/11EGJ4epr4Pz3dk0eCRa
TOrzdtDhb84UZ+ro63FkBUOyEJVfPbqmczfTKegN5h9pCbmcCRtZghvDmAHopRB8+ibxKnvm5txI
ZX6pnHfy9xXSSOmEbJHv3HvdX+TLdyebU9o6O/J/sk1y9KYyhpJLPiRaq4p3l4jNR27l9Yypf6PH
hVvvRjJyzm1K8d50DHBAiiHf2dZINL+R6yWTHgR3jLOTNpIiMUiEtw8TsKZrfZJjKmezTyo5Wacq
udE9Sq8FeGuSUOlAfXaxiiwMTji1NV9sYhoto8RjOaFmu9fPCp2I0PAVtJEd90v9IkWHzq2ETIsx
cC1mD0C1gaeOsDj16dBRmHhu0wP8PSs5GDdUaGziMyfKOtT1d50jOc6MUznAifCmgJdvSL/Ec/F4
ZeqjN0RvO1R2lNu3E9rQbrx7p6E7gqixDNAwuCPaJ6kv2QSdeJnvubTX2m/d8wVGjSuHW66M1B5x
CvQQePeze1eHxhbUcrmhbNyUJ3pKa+sPXOzel4q7HLTj+qSXuZvSjN4OZrW2TsPGUNxlje8pjN0n
lr0xKcKgkPPGu8C92WfbikpM+0Lc4TUUuFpHZygfwzqAvYTzG9p3Wo+Q2lbjan/s58dT4d1fpsuT
YRIv4Gt5PJD8LvkjAQWMCkhbnG6T4hokyYSXpuh3hZmujGu3VwBrwzLLFy22okKmiBxsNpz6xwMg
88GGBr6lQWcgsDDsL7Ovc68NUpCjwJnuto2NBEexs8kMG8PDg1+RLDYbZ17qaOjw8VndiX/92lqb
NUROoQaZ/5GyESPirXvXt7i0VYSIsEI9/RdTTkjF42LKSudj2yZrHICD4nfbrLczHnEXYQ+dGcYy
cwmHxvRET4h3651Q1Wg8SVWJt0onkixXgcmbz/Xe7+DVxHFL6r2MYsEpyeB/vMLLibeyl525orBg
FgqoRqDo5nia3C1gtq7dIb2K9BRDaplL/AmdmtzBouAu1G1FmXi+hnx8NxOPULm/Lfgb5RDbkV7C
luZ8FXqfp2ZPYsDbB+1pIx/C6q6fMFhZFm87FEHnwg3lvckmmI5ZiSTNN9ppGlzXXmfyp3gn7aHF
XdxNHpfWLFh72UAtPIb7dT9rCTqeu1nQ/IV24JOW855DT/nQB0PXOcNRgaQcTtk/0751AxlDVDGJ
0a20tFSpolEasjdZ+lUmjurpLcZZf5X+iGxEKgR8x/EhwLimb6SjM/eLHGp8WC2wfDAaDHZj+6gS
GiJji5S5jqMUFQ3oHs2c7KqOB4w0FA9Qafr3isj+iIhpbrrfrIL1PMiV2/3TKjwfXdUxfsvJoSU8
SoUn5ppQqU3wjMynGCJpGiBX9fjEQOVVCr9PEdpbcOzXN+If2ZXIdF3qvl1SqJYdYoB+DWDi0i+Y
ohHi+WNtpc8kiwnRiWyTFsej3FNC0aW/Czos+x/BE9eOoH0iZesH9vNx1zGMBMkEoeRR8bzs4ejg
KkyL1RGDFHkMB7Wiw2ww3QXSj988/TK38FcxdInH/VAxCKHr8xmz3cgQNLoapmMTst54r1F6feMk
kBN9XSKS5EiG1k2O8BIiY48cirUCdxkhvLig7DZe2m6INFfB9DS03pr9ChrqU2mMo+7FemoreLAv
HjVGT9SdYms8ul+2/emxjG75M9wQ7O1NT/rsjEAOWK1pwhv79vouP89As8ke3X6hR4GV7/jPQ602
nJihkPrzkaaqVe8+pqwquDedFt0mI+KjB/43K6uk3LOF9Sjsckk5mNGPhPzPWVpy/jlzKO35aI0e
LauWVi9gAYyz/wMO+fYzGvJLtvsFKaKCn4a5CP4wkwzErxJMzwgNAe0wHTvWuoiejIA832lLz/RN
DuVWdfa1K+Vor0LHW5v0gU1egUH1DtXJPfSVB+ONany5OY/A13T3cZ4zn4O97bw9TBKbMvEOkBLt
bcx16JQP5Zg/NBhXS5eABoOy1wJ+dnLfSq3oZ8pfN7A/PPDU1LNttM4zF83y7OGNXdg30YhIcLtD
g5vS5bCYoqN4DR3vZgRzUx61ae4uF4Z28KflJpUpIFHkUEqu/UKzEZZfeSyVWBUjVym8fd57N0Xk
38CP+bstXaYhP99TCyIH6BOlKJ4vNBjZdYzB4o7jGZJd+YPLIo3evvSfCiqjiV10jrSERQTNl+Gt
O3gRzWsM2V393i85JgwduZbf4Klec8wETDS5sXWS7KEy7HdJ0G60UewXREEJfIstJH0W5CunIaxw
gPybDDV1dZ56FDYINBn5ftMWpNIs+rT626G8Uh9pbNF1+6by9gZNAs7UbWCPezif3YOd+/vwHNxT
UXufxO673CQeDKoQ1rfwN2funykV17NdoCX0GlFAILH9CafoTQoom3M2HbPT7ZDw5NZTNX3Oz58k
GwZUIr39O+DnBXuia7I9EFFy5eeDVKcsrjJ4SKajkl1ybTGc8k2hDFEwqNxTCtihUIIKLRFLb6zm
dyiB89KBtKVnyNa7HP5nBxJymMFPy2QiHv9WBC70seGuoZtFHpS0amJ6ZJF/nIiy9tcpcQjnNhu8
g0WBVECVrcwf3Q2H1vPWVk7p57L3MeBK1kHBH9ygPlvmaZd3bcJcL+rOHGp9vOzxdb3pvfgogQME
SBQIyPXsUaA2mUoa3sajYZNpRPR6SnlCH5XBadZN6v6RVmkOP/KIa7z9jDahugtGOZj33cc8iDbh
cvrBpdI1x9ajqN2Y7/Rq+FZbX3nRNys6rhc1QsqNliBcPfIMSuI4aBB7NViPPT1b/fVJIKJbfYNw
YwXlNLP7Mo7/9ZxtGfS2ckbSLCeo1zlEoI6/yY4tdSPPNYD903I8k+lTHXmw1Z1wFggfXa/Zuu0b
UjRaGCJ5RbUhFTg9GXVFihIzRQpnAnC9rono5FFYPvWlOFd4rF36lso9kCzj/P71rXsOgsrkOVQJ
YmSwQOFzvybxsxNQ1Wk4ViTVIUx20QLasCllwNf1+vD61dyX7N3Pl3u2MnZUUBxwCoejvNE4XMJk
JfiUhqm8L0rDACUKM2TmDZHZjwBHsEw5XpaTAbsTI2QJo0n7eTVjqFkhGjDoTH1D05QCMiA+RUrz
8N4yduX4MTPfElrHA2f5SJ59YrajwnYlLJUFTGpKZ1uwjC8evWD6Le+2ksvq9Ud3nuf9l5W2XaYl
mFgFOiF/VXSmH8KGUVUjpKzuRjF5UYbr6VZRetN+G860RnUrIZkCQClUnqt1h5gqvr8GZGxw1l3r
i97Q02B3YUkA9eTv2S1Jrku2BJ8ZVtADHNB6drR+bN2ZZqQr65zk715/oOBF0UF6lAJ28E6fIcxT
Tbs//fPj0Q66BacxFWyX77PIXXsumhzVubAV8BqPXWdO+lwnsj8Pm272SOrR94AJhNB45blPsnPS
HIr7k/QwsBdzd9rOPZOeTCy+5e6dk70a/UeDUKjBneRUdbYH/OfvpE9gwdoO+ATSjzX2Td9dd6BF
ZPvke8jBuF6+TQVVBaf0zRVWC6kDuZzCh8tPc3SPmpGqUC5V/qbX+2u6sZfcqt7bl+4h5wnlr0BM
shyUMOPBYchM+T2OMEyF65anq7iyPl7Qx/v62r8UjngufDYA/NCxBgss+JPVpHinYBBAMx3dlqFd
zmMEKEm5hPRpJtTsIqdHZa2vX9d9DjJLiD2L7jLXpxvEXsCtn65rRm1uR0ZNIFC/YS7EVpk74bRK
nUmSq/kjPWxLmimHwDkgea7kvxJ7EmBlKyZuFcntWvJ17LPydPp3jqzjVEJEXnTksD+FEJ5kJ/r1
XNpn29W7dni35IsN8m3KxhNsLtEW+XrVEghdff1R7ZfCLg/fwMY9Z7Jo+NyolXkDY3IcT0eIl3aX
gGQuF2smcyfVk87erTLvuhEAg7p+Q1Hw1rCA83oSfBXABz/PJ3Iq1hXKl5TZQiBaJOnncEW70pKE
Fm5jwI/VZu+VEZZS0PneUbNl8Q1KLCo1FpDEsQLyDrIfhrtS4oS9XZtoMgP+FsjXPIDaJfk7gomT
nNNtCbGVFAfBD3tTeqjc8n1NklTpWCkXKdI+TA9CG5X2Ezqi1AFUFTfalJ6A0xc0Qs5I+IOAfMjV
9lDmMyocIBjMmIaJN0xI3CqnqkSkzJsuJcdKd03b5219DW+gn9gE/N61f6THlYoG4TPKHPiZ2o38
RzJ9QfrI32gBPKaxMh/zwTPgg6s/prenPeIBR8uXqXjTZc1WKUutjq7b4noIilGADLH8ynbfXbzs
oKxnZJFTBHTkyVXxoewX01dWNmiBaiCwzcY+wCLPEQwXrftGsUTbalOVulIBgVQoZkHpOeX7VCOg
hDMJEpfsXe+Rl7qN5NgAS1PkXI/1vwVaCGtVZiac3E1wyAbarSr7aMMUpH1k3POSlWnZCWVY6+wh
QzJUnSAkzWff9HqGA4rkFgoqYIlVbyFwU5r/HDg/IKIzQBfYqbS/A3Gztk1ZRQR3qcFgDuxOIinr
qGdTZQzVEXBybDjHEuOOOVinR92IY8XrCGawHiAGgCGn0kHusWRPtlFsy4KzKDxdUcC2ts7Vb3B4
6yW7wsGLyPqA7FOr9quhTCsIfmL4qo7dQNgDg5vKJrSzeFHgHDp96I+LsWgT5T+qkKnXV6xL/qT4
xuivv9EFL6sC3wrp0aI6zXyehrvOsEvMFTTaKTnkkaGIYCMTcKHKVJQipraE7VncEBTW64qITjce
+Lk7SZgCCEtYidp95l3DK+CXoUP2xUj+RuQM941gAmlcZZKzut7Sub8VfMTsD3KhviCCjpouOZhL
4VT9RhiesvBEOMoJ/ifoIYasrVvV4yju0WnyQXyEXUBWudNnBbssTr1Xb9HJ+lGH7G99glcK385O
MNHFYAoz/oqOuO5LqgSwkaa2f2vXBDwo2Zhm7V4aSFUMHQhmTBpNeVQpcmGWUl4Lfhnat0q19aF7
yyjpMcAzQD1KSgcUlc344EuwgRBiU2SXHxlZDoXgXJuMed08LhZiYIZNy8NxmuLJX1nAVcivMvVw
US/X1dFAhyt5qaZtvzkxMY2nAE1XTnogMyzcKpNHmm1GL+SIZ4ccnyJPmY0q0BuNIh105QxdH+r+
I06EoBdV2+UGTxi1e9lCmUkfiEJpf8G9gER0s+7GjFEFqF9tiw5UW5HkJ+DURsgXPhX+ysCd0ZoO
cNk9QkzHH6AfpaMdXcBxWMAd7IX2u504mxhJKzUOSk+6GARl9yOwAzItdERvBAXL37TcHzeSB2zF
x5m8YgETKA/O+2gPPQhlkpFwME80/6+DSWNUvyy6vgruSz87MNryvcW3zyyyblyBtCDGGlSwHUmM
8lB6kFPCv+VX6SSZFpmU1PJuFj0fPEIds9VKKjVNSoDRLN6NGRR7GI+h3IRuyc4OxK4b2n4WUBUW
sgXug8EQOlvUFvFul2xx4RhjvBHUk9WiImOIdu7dCFJhkSoLLICSkyLELeEeTqxp7uL7d3Cw2G/y
s7sRUHtlAmFOQRnzXG9g6j7Am7BVwYUAJhBVAXCwOh8WcJ7SSTk1BrS5Rbc8Ky2CeleAFKVm/JQU
wU2I9RDMu+jkBBN7trbF+aa7GAeYKw6mVW7z+i7qmD5T1NDWAFDyiSt3phqDjAySAhVtIb04pOVA
R2NYQw3W2blt+/TA9NjVZA8HwT2LJcFLSTqoXdD35Eqhtd4lbIlq9mR4hB53V/gs8KY6gKSJ8oK8
P231d4gjdgI8qgaekSlYlq5s7DvZHYNpcMZwpxQ36i7DwesAJ2eiNNq815Lgw4leE7rFbjhu+wwf
fjfW9k64qFBUmWjVfcgkLoAGR/VEe3hhgZliAIX5qUSJOTwbVQikNKIy47KEHxdRjKHPxFH3kc4y
Pa/HMILoDJiOZLO0h4Ch/4Q/tQwirOfgGBnSrufPcVFU2KQqD62wHAEJjkHNIpTaOHJbyNq3J9yx
BSnGN9B5IUMkJ06umVSTPd6doSkMKazq53pRg7JOAjRtMhHlfDtm9/Zxvpw2bvA4W8xaLVdhD3SG
a9GcrN2FjAANMjdjx2NP0x0zv39jLv4JluCiR6rWjphHQrftr+YzGcbJ1GDJBakggqGo4AsRgqpa
3C8oazkBTO+5iSjvkHZV6ac0hsBjjIblI93oHjlLUmuCMgtQOp2bCkRJ8baMv3SrlGieMtAE9auA
Xr87n37XGRW8lDTA+IF+UdwahEs676eg4+T0/dmhi/4orVxnO4tqZlV6aH/Ip8hsKXEgjF7lZcon
XEAPVKVA7kS2mud3gy8MVV9iJe5U50nOaWA9qtwGbUc9aJ19lVMqU9WnXyED0K4DpslTlr2SBleS
pgqMw/VqHRNKmsBeFt/fJJ/0Q2ErMp8ICEsOOvzt8vF19oWPXgHnBBRWD2bowx1qQmSBW8NpRMx0
66QnuGMtsZZbqLIMkjIUnNp4/LOJSGrXFJvB1YZLaEGw9br0vJSN9R2X8vuAgj18jl+F52J6lt3U
VKm3KWO1visYd8tHKpeN0qUCC2SGhPLrl1yacJ67Nz40Gi7F6vyf/6w2MDlPZ/w92zx2pveO9KTJ
wi3upgdAyx4VMXxCnGJpb+yqrLacXdXrSqGeq1vPbzZOmL0Z2+43p8l96TT5AUl8B9Hzyer/uiDw
d5zNuR1ZEEIYHRcFaDLjF4eQh3IZZWrH0ScpUW8i2K9QuQ0zxHUc/lPyoNIVCjeV05MIWQFpZeBl
RT0yKUpztBmlWT2ad/gOH6l8FflTEwNTYyRycYLQtMQkenpVeEp9RYxHk6yUBOCnMv/No78EhgUO
aUF2xY7M4FmdKtM+IN2JgKY4PGakB844EB5kJZTHqG/BenpdEH53wWdubpy75FdcLjhCpVnE3/h/
CblQQ5IZwnRev95LccbPD2j/urWO7V/9luGqC6hJVsjlmCsTpHTNlXz161db0gXPxfzny0nSftJi
cK95J/rFZoHYMVQ38sy6s7epK3tXUmstt4ISV/2asFhKTbomSr/H0Z3AZcB+6VYZEkX2clpfv8MF
9vjHHdIwQg8QjBP28x0PjCFndKQ1Hz33aZ4gUQDLg+D8uIj4JNQNYnLgNSXz4yFcxd4fTCSHtOrR
rRivgowUrUoISebwLoHAHNeZX/s1v+YLlT+D7hripKWxx3f+6rpp3VsBJTLAiPbpVgbcbfx1ZAJs
8G51/SidJkFQsv71J7ZfFAH4D4DWSfTw3697AjSTmfDezccOkETYhfCK0nm6Nt8a8uF64Jq2bj1O
DBe5RL9M30LnRHVdu7Gv3kHZTHf0mf1C93/w+Vz2C8zC1LadEp4xs2gxqCBxr9+59UIBLnk/FBJ8
GuQA/1GAy/Qe3ylqpFcWYm5vDahBFScsOSXvLZ04ZnJQsC/lIRBSXo12UiVfCgVNZqnLsikBg/Gj
rBFEc4W7JYd9htVJfq0cA0WZVJSRl5ffVk/5Rh+Tu8BvZacUfupHRTQKURQ34m1jW6X5VJGdEgcV
1NuogEFyrnhAhT30Le1Udin+azllc5kdVMbA/aiuyEuzA7OJljBb2lLK7gJvH7NenUf17WD9yYmT
w5CmVK1Xa4OSYtuVM5SvrIsqP65P6nf6m6OepitFTz62XzCMuxT58pUzsdiSG0mJJ8DK+JB+PME4
JUdcj68QiagNn0qK+Zp42KEvNo8AveRvFPCCCPzjPNK9Bd0FpdYQqP0qnVCcMPhw4DzK0ZFVVBbK
dkghKt3Fzqg6XrVOivsdMJBlX/DF4CPQrtaQ8uV5zpLREoLd0IYqOvKTDtvB17BfuIUqAFNNlsJu
clz6bRyydAQHChO7/MYKPmEEnHO7f12KX9T4Pz3gs+MXj4yxhZFhPmZ1Rq0Xshl/O8O5FOZAgiB5
v/U1XkTmQjOygX9N6ljsZ/6NlQVm0TUceOgw1inUqIVzpcSNdCwTyj3foDIuYeKZvRLO0IfdumWY
LNpLGX6KXVqwhuLs7hfQgNoEMwGfBm/Ea1rJQAkoeH2JrJfWKLRsJMAJXBgUn5mNrPDQWwYjy1rv
Ub6HInHVtCnPY+KHj4TdSrUrHSn/gOOiHVQRkE68kuaSW9Vkv35nL60lXjmzplwmW5r/8BU505Dz
XUeqZUpzc3lvvHWTenVudhbTfvsjW+lyGEevXQqgL+QK5RvVYboVIg373FbVGzB97Q+ChaoMoORy
psfs2+v3yVrJkj87SFA3mn7kOo7L4O7nu86oSP8c5POxj5rd6EF061EG0n47D38yymHr5e2uNpqd
bbW76fyUAtwaWNeqrHdp/s3qml05/NEOcFcwZihiXFFpos2mT8xE2hrJwKTjahf03S7z3zIfF+JV
ktBOs4MTrRGaGp8gg6m3vttseyaJRQO5oojJLbZJRpOmhfN1BwTiXW5dZa8cZo2R+7SuxR1LaGfM
4oWL14+6402dNbt0aHeQNX7QU6T2j5KZC0T3scuMN9At/WcSmWq25Vxio+yI5oJuMw387Wo99LC3
8b2t25KoaXcw5O51k00brWB223X8azSE2xaROB0t1fUDk2n3Ejj47KE1bGjHe0gHi//4dNxsmUy3
1RPrUyeSOK7b74seUhJ+juY/YJLdwFgECTZIQ5reRh6qkqr+uqsJsua1vnEsBgaMs6YkmFwPNnG5
OD0TyahqiMAvVVsE2dE+rXVj3DBhqTUzXvjjRLKN1WHM+O4cPURnqJ1O74iVDhbAIuxKu3iO6AGl
ZWxstjH528mB/JnXtjGQnrjc9iwLLAp7xt4wXOhyO1Jv4cDDM7BRQZXfnbxqFTk9NFDtdna8QzmN
e70Oi/QOJukPAZGB57EtbEUxD48e8VxPBwwUT0vFRZbd6qtrg1Gu7onKn2ZnDO+KcFo7PCgc+kSh
zW6+TvuERQFPPNBWcXCndUdxVsjauCm21Z6ONZ885eaDx8MMX9PZ2cKKuNz2kJ1WgXO+TWwI0PtH
ykDWl7Bmfmu7g3Xt8zTMDw7RMGNdVjCnb63CWOXW+S6/prf6mCRsol73VA6PjKjdu1SGVw9gyGRi
kL1m2usW4CZejW4EnlTjvDY75nULijrAYn5PIeiOvn7Q+Gbr8B/66qA1uFoBKeRdFbS7MO52VkFp
IjLvXM2HiuCp5zX5GHrkdvoknRMrXc1H3CxE7XIpoDxiyAc7pn+vlX+A9/MBVuoN/ilkYp8LMAFN
1rDiRx0yXC4KL44+pwhuTfps623wwathVY0PFLbedVNwX1XZ95ohb24X3EskE9c9JPnnLP3g6s5Z
H/0FgqC9BI4RPXDtt9DJNjv4B0hnkjSGwUN7x7DlIKIs+spUqr9qElaXzthFfvM+ItvjFdltqN3y
01sGW+2kb/zps2NQnV7tjYQenyvj3iOeel7VcCHBvbTrGV17vjYc3XonmbUv0zGP2t25ze705FoR
G/7KiEVNH4tyfqeD4tZPTpndGtQP6ra6WwgC9wbFosKfGNLGQ/Dau/HKHYOSFzEIxoeTDeptMQua
ddP5l/oTxM7AnB11OjrI/ZjeSm/1IjfuHgorvZ2sC3Xe9QIGOMppGM5h+cSc3uquL91D6dGYGzj3
JqphRDKjvF45iBjDckj/wTbNBTqEw0Uk9ZAWCVQdqB6ztii62gBb3bfOQ/zJY0CH9KI9Wg/63Gl8
FxTlFo4T12WIBIeesHltkAyRLBHMbRIYMvXNC84PUqhHY5TunUT4nHBnbHBO32TKWTyfTTCv9C5r
GW3PXcBTSRMC5VboZmnNHFEPUePNaSZJaa51Le22e8nuPKvfzOX0QDqD5vNvDjPsprBZdN7oOmiI
5Zl1F/qWU9Utd+ZMiDaKScsGb/r9xUQr7EyzOXhFu5WejTM0He+QYtARsv1m2+XdzkWbS/9KHUFZ
u6iotPEP13rYv4UXn9IWAoH4nfZ7RKVJrbne52hiHDBfWbI0Ks68jqieeuOA7cgGMEILtuqjZ6wb
jkR/vkvoqy80B4BAgJBbR9EbsjutLiQ/Wz/3DlLzE0pS+huKfKrLmDLA2yWUbjQdHW/cSx0zRhtm
VIRq9u61IzDsQ7+Fkk1IwdtPZoVbmru7rEz2qZ+Q4kf7pUzthZD8QoXFiYXv4vFYIZfNXO06zzsM
zDuXWVtuq8qhhVsPpIi8/Lv0w5z/NVNRmiS4R5TPVg9+xuGA9GVoNnqAHPldLAGyatbp3dSN+7br
jw1XaMeKyUC3ujCPXdj+dsZOc44XZWTWHIlmK/kanXan8ySlIFt+Ls5fvah9nDsHfsD3M+ejZEv0
wAWwj8SE+t61XAhtp3SZjFka+vfnOb2TYdY9ZcHwUJMHj6Nxa4wFedb0zuLQSAyZmbVy5svtclAu
FPNQNRSbd4vZ66jNbf37GnuoBWSa0m4CcTk5X68I/6Vq3zjLQwWIUxYP+2hQ3nB4nM3uAxPKHqrJ
Y7YuDi97ztTCHSMjaLhiFqXrHB1/DxNqkOY7HenKzu783j/M3t0YcEQN/5xCt+Cuay/+HsAkPYTO
575jsK5HehL2kJ2eTTfZBhwVLKeP0MPx8zAU8QEFQDIRluIE0g0DK430MuzyoeBzMpNadhl5uMHW
p/VwmyciKPM23gcdTq1w7Hj3I27X8m6+OctRN3SAYhnS7qEqs7vCxBNFMWZGD7VqeJioAsPb0joR
O99k8Wc9NRTKe4u70C5c2SmJj2y5NKsscTSf76TKJL56j7welyMhcT+VwaFkCy6VCSvrTlKfoL4l
bNInxTm71VnUA0o5XNLsVoYtm3uIbMEF5yez/FYOJa6AHdxcRufAGIXl6cZrdC81k6P0lnJP43aA
wtQw70dgI6s8f7fy6N5jrtU6Tr+F7QWyRKjkPeoxOIFlemdTMu307/XjNE1H2TIXGaqGes1AEkl2
Ok8ffIbGO9dPTBzc9zpfLA3fY+Cz6KJyYZNqfJBBlAnykxOCaB5jfzoyM+SmoUhKgSk9hCvYWu/C
GQ/NnY5SOLL3Oul4ZFsT708CXA79MakDRiv9ux6mnVwAqfC4udzp3FwwEHk6bS1m8ejsOMW8i85v
aywPCtvHRde+aC90giqmheiLlwOJP2JdTsx2aLcMgjwMVrc3IueQDJdbmZ/LUNwxcWoDkTkrMB9l
HDVMMoeGqylOiyOu7yRE3jJt8NJ4byQSE0WRy8cZc/OW4TEPLUz2Oo3tJb+TWnfQRWGFDmXWDDZz
sqcHHXh9VYtYSTSuJV/PVMTk3C0eOxTt5D78g1MzTC5PDi525ZxS0Xb52JxQMbwd4JsRS39eC5rK
vyTX09FrgxuNc8RSnbOvekjdmUWs0jf9JpOrglWS8YY5fSNL1ePojEAD5vlrNYQHZnAfuhNdepH1
NrufUWfB6DLcgbEfEbgcuy9vv8zyu8q63KUYJWneZUUQATntrm8fyJHfK3zKCJTlOcn5kjdSnGbA
/K+KbnRvzARMVvK0ZcLUpmyCM0aIZo3eMULv3xqjN9jNvRPj7WCWriP02u3M8KDhukm8GTeuZ8Zz
5uFfkU/scyayAPd4V0hoaqdaX+C+ZyDZqafmzAhWrUe5TWQwO7IKSaVbc76KGuv70Lw9pXyXb5sb
iEtp2O6vTIKFl6SMrjNkxt3R6OHH7Wg2g4a+jcPbxp8IylxKQM1645E+oRiKJFF81LmX2Z6RH5kI
pf1w7u9k2kKeTNo+ycudd/3GOG3461WDlDIndXhkGDioUrPLPRxzoyXfNH2yIvJbXYbrGR6jFkjK
j0g4x0N9BZzvPyfYiN4gTmvA/Uvnc1R5n814eOxayokxuCf2yzfihJke5m6qUAGFG2VrPxy3aVEc
oatK2ZPxk+54+WbbaI/VieDM/3bxe0Ylx8lHqLr3JAh8zz1c1NqMcMkt0mlycVk7FLnJWKR0epDN
VziRRPhhcsvb6VM0uJ/TGVPhX9ZMInnQ15TeQ5o4nwzYwOYoPUbGTQ41yao1L9/tnJIPjGYnCR8Z
BDmlRAMkwuMxeWzMG0a1r835rSLaGl9LajeeUFjm+AiFZUhieZNMn6buMpFxPr/tius3hSM+ddsy
GB56iTbQWx+hzsb07gzK2ubI6rhXANXnHTWbX6S9pJ317qvpHjKiJ2kpaSx9kw50hNebYmJlVBKX
KsbcgpuWHGdBnaXRfbDgr2BEwidz7L5GzC+UZrSuwweoAVaK2XPPP0j7wQ98T18xhEnbrD0tkd4c
MMOFEE5GoPOm/YiygHydvnAGWtUJqZE/HSM9Nt30rY1lJ+z9bOzMy/S4RJfdw7l7KGNl05mR5/mf
TSUlsINyZBVUdWnyXadZ3kZaBZ9tx3xg+uf24tpM+mvy7WjNO3m/1yZ509Wfxed3usTv0aEHy7GZ
/UxAzPCNMyWB3yqoOy+XP+Q4y9/qgu6RgW7lbO4hnl2X18udFeR38n+K5vK1LOYH7SiVwvvY2yl6
Dm8gzCesnz45fG3ahZvR/pT2/n0ejo9tbOzhJGdF420YVH8kk/lwqcieTv266fq1p1iJXZL96S0K
7M7dThma4RSrXRGPDhutP8ooxUn23an7vRP3l/XMQD0p9TwPDgqkFHVJjQGsHe1p+tRGnv1pHmMm
8lxukxB/iOTC4lcZewLBgRmpxmpMMC2KuIu/IG7OEIr2Q5Tkt/A505ra78i7sdmE8kRtNeGFlsMf
H+S4anUkRwIzkrKjBanaVzFD0vAC5Jkz7HrvzSYjMMPPMyy7UVrcTQTZstyaDetBTeVRXjM9WL11
rJrLrbZ07Jj/JoEvmRVp5CQazwS47bxuXf9e+YrK8Q9eUNFibCxiK98vx/vxO9qrJXRtZR5PjBR9
ktXzIvQyixIaOI4EhDXOe0yTFzN1dvKigDuP0gV91e5eT8S90MwKBUxIotCnJpSa8WepzFGFdUGf
oFvcAp8MXJyss1B7ZmiKlXkD1EfdCci8X2P/QR6ExnOQTL/di1NMdQkqcFLpWkAbmCAAYfTqaVUd
kfLivfWxtLbhZ5/5BKpMVouqejUtn35NVQRgt4S6qtBIyLJpRB+WSp7a2oG9q7iMYuAbAPmQgE9X
UK+YRR3U66vxUgm3b8LrYto2Q1UD81l2P6Ck/jpP9bzUaQg+WeoO5kcBHRFQhrqJMyqSwBdev7K4
/P6RDqWzEO4hIUdA/b/iCqdp7hMrRwGT1L/AgeVRFkG3TNZlW1iWyRL1tDQzR9rSzxTqUwUvBOwS
vfNO4S4AFOtiylwBaJQHv/bxcekxoohHcJ3q736LDb/UPeH/fM9Kk/+EnhYMzDh7IeAwHv40xrua
nuSRGmgBd6XDoaBVk+JmgQjgkcIgvclfuzgXYbhWh53aA9RbeOGNDS5rdXlTDyRfzCf9lvrK/Y+K
CgLn4Cnon8wBnHL60VF0ffof4MEvlNL7qFbbcah8oKn22S4wlbLqGYNF+tyh3wvckM4BCHdofLgu
T6MbzuKl/+/a05BOU45wETEizhQAWHxKWKpJo45Q09/j48sdPE+bW5SjQsko+Ml7dl7drIzT0W5p
Tj3RnVbTzOA+JW6/6SEiUiUAOQTxH42JsS4e1WuJLye+Prkebr+0VLwuucrT/+OG4KK0LZqrPNN/
dmRs5iw4/hj8aENWt2zQLECyuhtfv5L94u5EJtiwGwX0WTx79moqg2IocQ4kYA5eVu+6e4ahbumR
KrvwRlBw7CJ7gNIhSlgAkU7BRV4JJ6O6qm2E0wCRmAeA5ICFvH6LlvvCakAnGdE9aIUU6zxDNbrc
m64mObKFUTIlKzRBwM5IpgV5n+moMcx0K640vcaQalKWaXyt/B/8vX9Tnj782IBnzKrPfvw/f5zT
c/nXn+evC1Pqf8e0evd+9+HVN9x/7W+K79fn79Gt/N/v/P+EjdUCrPzv2VhvCiK0v5rz11+YWPWZ
v5lYXetfUIjBquoBnYHvoaN/MLFG3r+gSLNNwX0mYK6DpvubidX7F3i/EwECQqHmOp46j/9mYjUs
81/URLjq67Yp3aBp5X9Dxbpc/5ejRmGBHUQYiCAM6PcJVSj2s77tW6vs2pZZV3F12ptTm+0Zghze
XUcj/fsVXeOrU8P8h4udFg+uMxq37TA/Lj/l9UxSpp4J2txTSCoqCnhFPJF4/I8Rjf7x4pj3kWcQ
gM/W1+pie5sYJ+0x7RLGYZ6s+jPzNZ8ufOufJm0PURMyvc2Io80YN9WfXdR9d2Cf+sM6pU+Mv3qX
FlP/jvF2xs7o6vHYm2cKbYI+2jW5M76z45SkzKX0P3tx8ikLmF06+TDGb+2TOR4zH26u2mloQHJy
632b9o/pPEzUSw40iBiWdZwH38RXbh+h04clqYU8f1eWEOY7BK3n9kIJqdnX72iZrt8tvyuv9neG
GpjHaEruE9dM3jN5MXkfW5mBuYrzBCWRJFvj4jj7InWTu+WV4dbnH6/+3+9+vIr/i7Ara45T57a/
iCpGAa89z9122247L9RJnEgMQmKQhPj1d4FTZ7pV33nhAMlJnG6Q9l57DVGwaCTCo4cIyTOlTu23
uviB6j59j8ZB7ObbnU9PY12k5EA7cGXLsDqjJnS3dDqzTvD7bL5nkTiCEDCVnqrolha6vHcQ2L8g
rUxjq0Gq93zZIaIddXYoEDIHckxP9VudI7HDeIJ+m88cmEZ//O2sHN7i/iP30YDT6RBkVXftG8cs
weaOQaPGvSoRp7+9XL9XoL+bG/x/OgysOSbtMTZTCMZi+Bz883kNc0pFP7bFLuYqW/Vx250w8sRQ
vo/PSPqJz950mM/mexhmMeRDLjojg1cniz40D/Slma46HXy0oimOVVrsTEfJfSw4Yo9aPWzxj4ju
Te11x3SAc4UJGxdmKD3BFClJBDjwCeIgJi7QgLNCAewEbTNF14WO5+tskp2zVufbmksQN5BkoVVu
11OwxBHRZU8jyEpHEUXj2SAoGXtwBzOjrLvOZ11Fx0mK84QsFLWGQ2kE6X4nHmokaEFVZgFE1fLR
IAQeMdX8VYsYmS0VNEyqh9gUoSaXOpTs7MccqcNTRAi8/cY1Tfirq3X0fToxZZLuEF4Ybhtprt2o
9LMcqbwVcvzB+8o5lWAOLZHPXO1IFbmbYnpVUvddWJN/FFVQwVAcwFrFzRpJKeE9CQMIrn0ef060
YV1EycsQxlMKZ8GBvoPjb1rTIdRdBsfWxK+6Cdg9QhjNIvJIvwchG5cTMCZy/5GN4T5HM/3K/KI5
sNyn6yoAHet/P07kn1trAjLqpN6OExJ4k0/2TCj42+pHEL4qkX81bLo+tAgMacRFprxZeKWqt6pv
ow3tKwMCSX63aMlvvmiiN2J2ddlhbBX1/tMgybHWQfQG0oN/AuVkAMqCS7ir2h3lo7dyZLkXXaoe
BpAdQeDtr5p6l0A75APOgBjiVm77pIHnbEcXGE0LbeseFgH1Jfa5uDQj7ZcohZuIXJHwckOOZfD6
51XHff+vq6HpPjSl/Y0XnbcjFnQtWpUYR/oK2Y8e/0UDbo4Dr7HaI3Xn5OfFuGc143tI/ZszUsQ5
RqBx8BQNbgJDr4K8hU4Dx/uSDN8jrg9eYe1/vNFzcflXrTd/BSg5sY9BAAZbiH+Xx5mpidJ8tJtK
pD/jnrHzfEjq9veZ9YMNLB52eU2mgXPwSjPP7pLS1c+6qpAk5fDik0MP1tTc+2bjBLbbPenPtc7d
U9WwDGqcDLW0KMHldwqw0gbMME/g8tKjGTH2j6vuVCJrZkV8hJI2MGl6RezpG3L0YIwxXSEf4W0U
BPNikVanxKCPGhlWFWYx0UqQej+JnRAcsxJN6T0308H3dQPZcAgfyCoBr3HI33oAHk9OH7rPfdsU
O+vYdtnVkAr+72caD+4/6kW4LbioY6EHiD2gP5CSTSyZvz3USiYj4bSJNq24wiRpfKQsg6AnqhHv
4PtkazvhbAubNqvAod2+U1I+gjT7YMkQXAU8/d84IpAS0PMi0gP9Sl3AZdPLz126zfqqe9MRCfd/
3We9A1lTu0fOm3vXSVVvqB+Uh1zXZmUQ97DvortVRN4V1/oFOTkIdK0jc2J+DMaFseOq4bzZEih5
oPpo6nNe8RLvYJzdhDsmZ/wjMN/UMCOGR6mHpO+i2rYRmC0C8Yx3SAD6m1+3G3z9AjrZVu5ZkOsX
3ZBpofWv89/qhIjkKUA73n9dEsASnsePA4KvnuMReX8iruLPNtyzJhJHkwIYzqYnw2uS9uuQTJcc
0aoLOLWmN+ZrBHn6afs8yOGUNs2hSyzzFn0YM3j5ihFJDFO4IwLBdr4m/muQZBhoSIvEzwrJ3ChO
Igja4IEBov4It0q/zE9BdKyjrn0yQG9hgSGRzj1/ZyUis3I/w2gg+6HRc73qKr1laoDhThf/mJ/Z
+df/vCqqMFkjcx3tLqH+1RJqFkrm9lvWmqnZtfm1M75/jdpU4yuOEdqYQDMI051yayyWZ2CEm5RJ
74NEZbYJEUy9NTR2P2A6utKKvjvayqvBY3EkiHuEvCaVH2nWuAvW+c3FWhIgl9UrYArV3YI8aj4i
XZUbrHXFbv69uQe3msjS57Yge6cX9pDxMV7Nu8zAqyMyRPlrEvHnbpxcPQNefnTmra20/SbgwQuS
gCmhqnLn20hDzffQmZo1SWSwa8JYrnNst+8e+AaToMq9oAJrXhBsseW+1I//eOemQIW/ldEJDHth
lgS7pQCM6iCA/9I/37leeVXku6k+MCxx/GhIoZfgGUF8N+Qc3FZjMHcXCJMWJve3TZ2YswwrpOl4
9NCFIWb1FjarYdu/AUvoj7UJjglBEjR4neHJqVMA/nWMCKYpms7Y9okJ3MrG9JFF1O7rCsMkONhk
e6XTH4o7w21oG3sbp0NuxLrzK3IWIVZwxKNfRedg/qzb/IRmX5xJQciKuRffwFPWVMa+F3WJUO0J
TtVdQlYFa921IAQvIXOrt99nP1v0wpiOOWVzRzz4N4S7DC8wpXJXWav2iJGM3vKqXLBpByokG5BK
tqlHz4WFbPDLha/hq5yuBlz50xVYmjmIljQ6+sw7Rp3snnjTRKvCTQz8RNN00/aN2FdxCsZo5jwX
XUyXiMtl8Jfnwxn5qYNAXjTmRyGFftC68E3EMmJrNqDEwiFssvzQavJclGW5jwAwrAuUHyAttc0a
BHGgrcYZ4JhrhlNe1E9539cXUjfjfmSw7QmZn+4xadCI4ZMGMxRQASBiA6w3/KHcsYHACt9j08kd
w0560EQN55RYbxvFjvxQeJQ3NZHDGdGy8pRY+Nc34DgTYpprXEYg+43jdSSanqkavvkVbN9i7sqj
nr6Q+KOBBfj2fz+16DX//dTCVwLbLjpQP/ZQ/vyLl9v6JlBIIPQOUiK2rAtgUdT49puXS7LSUrqH
gKj41iCLiw7ZBgmPzZFMRUkbeDUW306W66Cq4rOWHdSzPSo/AjATT0/1Isalm9fDWhSuuc1npcfG
5ZgBbPVCmt9bXvkrv60wX2ewSmA0T89ZrNiidOvuHsM8ZZuUSbbsGLh2G8UivRDpiCzIwIJKUzQ7
gQD2tavHBFNnEZiVHcdH5veVReNlwdFB4CGUx6CHleoS9XV4sYjb/jpLnOq59iYCR6ZvfZohBgPb
Mto4/3W66pPOfZ6fyelq4iAlRbTFjCo4zgu52yPwvoIpA3aoYyIAcueWoVSrfHEpGQa+44hawYFz
UeEo/xSaBB9UgshYtBWtuNjIvOO9D3dDfvGSUH5MiRpywDsG0w3/FR9TuCFDCXMuR5zaUH7OP5gO
TXqernwPIyntKfSWBFG4W6cski2CQ/M9RUL2LdZ6coZOEOBDEKfYYpi1QvJCsZv/lPmyZHYTIGhn
fBPwV94YdMVuH3dHA5KdXLgtUuenSN3pmAu+61zvouFifMNq0m+6IcMgd7ocAz/ZfC0CGFOUqP2V
gSTdt3s+wPJ2CMsNWiR4GCPYuB2j6OipBCvaUIxQxtmBPSpa793cZd/zosESP5rqUuRNAAIQlCJj
YJLbwAsNy+GYfS9M9t51NrrLkMeQ71Dt3McUtBnVQ1HV0xKcKiw0Te/dg4wnm4wELjg0rrtzioHs
nFawG0V26BJbYvIhYdUxxPu+k9nPouoOckz5t2xQAaa1Rt7w2L8D0+GHzNBj1QzsHqAIujjEvCGL
/L1KTHkUbZ7CggiZvBGvinVtNN3P76oY6w1phgXjIFl408o2pfGGcRE++1GP8rXyVoEf5GDLSLXz
wS490XAEw2ba2qRI322UWlB3oD4IFDJj3Jjab67vvNdZSm7K+wNDuPSad7zZYZNtAAzjsoxBwIXD
cEuXYe0pMJAYiHP4A6Er+ZSEFf+BmyYTLvr3sj0NEPUNgj1wqxRLyL+1mq5jxyZwdIwdJcPbW06i
cArmFG9iAW8XyrBhpZegtXBYzwlFaYyFpWT0Nc8zfo+m++2f94EwvbpBke8loF+IPeLwnjY1yPmp
5odxasXdtBigGPHMMuuqeyhLJKB2FRx2UwTPj26C6Soq9RNe6p0OYWshq5E/a01bzH9s8YFxP/is
Qda8BEO/n686v/x9v4olWp4wM4hIqN/04CV7oN6GrafLOnX4FmHxl1yn4MzUNrg1okH2MCuDxXwP
IA3uOZW8eEqupNuD+6FHDEykq/OdzIRdISYG9VVRhheGCGqov8couLQIU06bbYeq97upvXNI6vEz
8bBP/eNkVOPXHQ8ncdDBZSHJnZUBt2pX016cnLBvdw51/8vICtOuf3zHyDiEGBCDC0DO6YS4kGm+
9LdGwm3zto8TasDPCfMd99rNQDL6MZZJsEYUNrwn8I850l6+li4sivjAuydXYL5H+CDAHHSwpDR+
d+ynMzkijBmoVQxKOC6TOrTpMirsyp1XBd3x77zM23f5wsPQvtMBBFpX82ybR6VzrtNgkooI78O0
ZNdUrVk0Gc2ecmuQAJ12+TPSj+VahOkzsl39/Zip4MAi/vtsvoeFCzS56R4dPL4Iyokb3zT5RSQo
M9qmbB+W9w+DevebAzrAXoFp9kPWiMbEe2XOg+L2nFUI9QQMw388/+uXXd3ztRKgIbRSRrs6S7o9
EprpBagYrB7kaF6qKVfcq5v2eyOCLevzmxNW9kPF2F3GNPyDFBh7A6xIkTRdamArIPsqoWCs6XTP
TpmDt8sZSFDT5XyQXrrtCnsIK41SDEqN5ATKov8KKWU+4JnDMpntJRbRg2V5Ok28+tiE5bkERAuw
KpQvMHkIUsmOTs78W1D88Ivc/MxD76eqS/5AkwzENGH8JsFZ31KwACdSj7vrHFcs51p99HpkAiNB
/gnq8WoNy4HPSoXxFfmvv+b1sAWYtcHjhXm2wZsltN5b38sOqHH13gk7nPl5sMDaiMgo0Ud3kjpg
wpT5dxfK1AUbwfgfSKh3EPGB2j6kACrG7ppPBxByuysAOecw3Z+v5vtC7usR8ttYS+DOFI6KRw/V
KZ1AadHw/orNeJFVBWBEiFPW88/pMgihcrwTayeqxl1WNU991gQPP5R8HyS1u5ovE5osMzhEbVtF
y4UGdsbWrsr1Tqm0WMw/WpF2BuIX5S+LPubY71H8VgcRoRvykY7yA2sAlHil+9KmmV3kKmEwM8sQ
9hGO7bQXtKdKpu0pQlref4AD4T+xAbzSHpLJ0KvAGxZKZy/8d58yJsLztDNsDPecHc+S8sB5eq9t
Z44hI78S2GHAuYF8ZnU+efa6r4Y6oIYaYw8dKHkTuO156W7QPrvOeHfVNb/G0QDnK0n91IaE3TOZ
8acknfKCFbZOkOF9VZALjGmBrhZsyr5Giwvs2L+J0A43P2/9G1wOuhuytLKEeyd03wJSQ8gc47k3
jusUWI5Sx2yYeOm9QqVFXVbf4k8ZEuf6dV6lwX9QGf4f3pz6GAkCl4q8IAqAqfwbTDGWjF5kc+8A
RhO7QukN+U8qU+C4cY+sHTcozyJwUDY61aVyKjB8po2OSYoJNPT1YMyAE+9A+iMRCncDDbOFUUzP
fmTtD3A30CT2gLYsz+0Ne5k41G36zWt7ewumA1BJbxcPTc1WmLZg6+tPheD1g4JIt5Gp9PYRV+dS
6fDwVfm2CBtuSftZCLFKPSkPMOkST12CthzvALIfWg+8azAoBgLqaSYBvQgb3JFTAhRDOPElHgK1
oBy9fGnLfCVravY6DQvIGRqFmArLljDtfYS9rBGHnv3ChhsBIgdI7Q5tuvPQHy0l7FgX3DqoHOuw
fQIxVZ7HSl0Z6/YSEeqvyYxFlYhUnuvD6b61EIc44Y+WyYtRuv8Ex+3SBX16T2J8lF3LMBcpA39b
jCpOQCNX6SrwUAblxKzKrs2/Jy1KV4RVfMShh/zswDX7xNEdePGYEPWtypYqTRL4cIzj/msyE7FS
7tNeFWgvAUuARdJztBY/ej/nIGL6+hOGtcN/FE5wmf7nyDkh4DcAoYM+DdM4mF9hgvePbXXsYgfk
yTIDOxj02jTGslHgK96kmqbH+ZAMyQia2p/X4CytMM34Yyir780EADtlUl34kH/PGUFW69xEJCH8
3Sich32AKrUzOqcowCAp7EK0JnOrnjSYcAnEzfRKRXjdk4k5jOZ9wvaaILkOLVZA4eTZSQGivgLf
ThbetBAHeXYztIyfeO6A64vhF3UbeDjxbW45Gi5Y75JNVsKPK6Xuq1MDNw6k2PlTQ4WZESQu0+Vc
C9OJZQnTvys8t/19QCRZh13KXgH0QdxWRtlPizoAP6Prdf5Ti0YA3Ir2j6in3TIs0uopIortohTa
PmQSr2YwZIZFkDqZQCcQ6M18DwRgtTQOZD9tFsNEGTLTcarF/7yaf5rpirgTXjtV5n/+2u8fPFjU
iF9lwIvBcXC87CpsHq/HhOGtSbr+eQBQtmRJmF2Y7hCN409szbRlat/Mo79epU6/H9NBfoTSJ+8+
5Nt6WlwVC9+g6tYH5cfRyp9crYQIyGej4O0WtfoP/J/vBm8VJBhVtgGpObrXta5O1Bl+CZBzngjq
Z1Asy6VMowLm6ThwFxEko6fr7diBRQxuengCOoJKAHm+5ygqoj2kDRWkfl33FDdxibHYVDX4KXIg
SWW6gy2AY0fTms19gb1tBqxU5q0p79OFnB68mHr0yLRCSGxkzvMYLQ6KC9LWBLKqOrMXPm9eIIWb
nAqDB7LWBdhHvQJZsX3/aoQd/tQ13CC5JLwURmqIpEj40TCIf6yT1WuFUfCecThDxxXDrlpZMPGn
Dprm1gXVkzNQ0B1nP/h0l5oEeIn8ruZ2WFgCdlXa6+2gY/vqxfWL7B1nMxSawSaqTuUiALXv2PqI
2NpQSS3ehOkrSrZigVjyEIoGGMOi4MR/66T+1ZEqXXELvp3tqAGL06bZVg+dM9mntU8+eXz9xZGp
x4PLANJSLt2vWSKpZXGogBItWgGBEhZeVGmx2SDu6pdT17JcWQ7Tnq8/wBcKce+2Gm6ldN7UVHag
gx92fq7ztaVOu2UdPExjnUFdgzdxFU2PhM1U8eQUzaoQ+H5c2HiAJxoBgg7HAwZv9FIk4Oou+iZ7
c+BtBZgwLE9DTrfzsBN8AA0pyTDu5mHnGITZ3gVDzHcB6vGmvnl/HtrGe6mp4BByiBbu/JAbuGPZ
bsaU5S91muJTt556+tqpjP4QreBPaKDh2FKG+cbIjsEiU5ANkw7KnGjgD6FiOA+QKD1mnf8xDz0d
Bj+BKAA8HREKraVXQECnLci5ZkJu/oJvZjRH+mYPapQBn/EoQAy8doPqvg5JpI8o/PQCs/rmmDbM
3bh94l1qXseIR4lFtUAE4E+/rYPXCupFsL65v00bp344QUbWUVY3K+1W/fN8cKvx06qmOQaqa2H/
g0kdgYUJPvCxO83ThIZKf8Uzl2/ny1hG8a4WsV32kZz6nbDeUkK7p+bb10eUQAeAPZmfysrkJ4K0
9nUZieClieGZH48i2UlHZf1eKNq+to9gWpwAjt9TBUsESY18hPQ+A6ueddlyXv9b18DPEa+D14Fc
3+YDgQIZl3Jw2Vb6I7BnQASg0w6yLdZFrySWLhW8ggIrwahzkKtm2EvbFuDToojbzvvMMHrBAqCV
OmKWnyx7PgSQxGIyJ+MkOAFdo25Az6qXx69/mLXBdd70qwYZVJFXf10BHgCdowDeBK9ioKfhoWsY
JlFQpeUws0BtNx+S6aznnnv4grcCIHjhNFAu7hmMrj5DVGqoKft0zTCs6T5CgxK/rVh7EkW0Ubmb
beMYDiWVhIwDjg4ArDvHVxsUwrDUx17E4gHgOyU/qxKPfYRHcp+7eDBECtM0bpV50332q0lMfraU
E/CSFVvOn7PI803kj/ELtbQ8wsx9OUBbADzb9jtMrNz3Co5N3QS4kLb/SebntxR4xFuKxb2aeBzY
Se9t5F8rmOZdCUwfjrEq5boqoY7XmIscMxrs5yGUI90HbB7btyi8IgKgA9Mxw+DGqd+8tnkNc0zR
66lHLuvuodOmfMLCPYDKicS5lOF6rRUH9jm6ZOcS0Ww1pq6vQJsXPlJ6XoquhZaX6IeLcbEB/fYk
JoSrzO2PshzFnvkhHPEARMYyhobKGYa9wY8IynaN+pyRYy7pt2le/TwfGm8MkH4V4Q/DAr2opiGc
CVh095tc3jHUmJcqt20xURZKrefpboA0R7Noy+jcAQjczw+qMz2tChPJ08CfelCAzxhyFAgCxbbT
kJyfQbcAnN+2iKiFRSNkISCizgVkWoaYPxHvYdCkbuD3I5FQmDNEqIf065D25fdQ1d2h9wuGPbMf
dn810YkEu69k2wrjy6WaRixRHctrMfm8TbOWeRThwz1m9fXYacPtQiF/wU7QfOj4eo+YWsTvVVOl
kztyB4J6twV1HUJ6U9cvBmYplz737mUZ8xcEjYgFT0J7SLEdsFrJR0uEPPE4Bw8kpvLhZgnZlBZK
3iKITyjA0huFqGchaBU+5jNqwFiCQrCBTKT2VpUcYjigt8DJGDBj4HI/ayhhSyAWb7CQNivMU8mp
5MoAZWzSzfx5Y0TVQGDjt5t5T5WSYVCumqVQmj25bYMG7M8zF4g/1HwT5jyCPrSIS/JSTB8xnz7i
+YCZx7tbVO0ZYrSdYqz+kXiju1BE/SGrwocj+2C2k83WAcFP/aXgelxleTNcurqBJzp2aBjGm1s+
cahCZdMNEYDT6hER2pCP56s8teY2Tw4G26ab2OKNMp53Y/2Q7t26kRAD4/XLeLB1RlRosRPoLXgr
4QW0bLyCox88ho40W09lbGMwvV30OnQOjHJxsBYDWNup4ImyzxTzoBeiPuYJwHwBuybw+T8Fprin
mfZmUkWQ9JtsSdX4569qb/R+4QeQi6IEPBgxv7s2ULd8rbzNiEmGh4nkei6v0t5pzizwfjRAJSDD
uM7DExP4QI0HC8/yebTieZ08pmbyBwhzzMLwkvJY2w1GOQNwVlwqPcS7r5XKhBBUee7C8Lg8zwUE
Mfve58lbAGH6pYtWRiQBiNKId3ZIS56jsHnMn5hVAfYolsiTDor4mffi635aJzF+5uHd90BFmz8/
AFlL45P6VcAQ59q09Xd0ctg5YtHdFEVOVQfKSOJ6FApp1zu3rgILwOyHIXY2cRbHz62A5x7l1fDD
OlDvYkF4ITnhCxvl5opSUCwjbpNvBMZgrBjXJuHiBfi2ewtE+dbGOnhkjKLAIuFrhipu0xJUP+1E
5spTrnb9dFmD44Gf28l3M1rRoj1xev9Zwo80AhnhXMLN4lqD9YOKVoWb+TJPC7XMetuiRnN2JqfF
g8Eha4s4jxgaNRq8KdkeBo1JBkRBmM9OAAb6pmQtBGyCoybERtHG2bK1PYawQ6mPAwYlC5Rd3Wro
YqjQaI91pvf76VdwHVrnTLl6pBgrTcNOCotWTMXmx5/6k3+WNNFhmPAWHy6Px2D6LfOvSgqVPlZR
cPbbVwkA7dYXMn2Vw6ObOGGk96qLFSVfVIzxax5FPxWPqy3hZNw0LMAwMaEfGavBYKApeSp5fY+k
tO/Yg/79uyBHz84FvLFPA0Kj1mjP4uv455kw7u97f51RxrA71+r374P5vjwHDF9KENRIaB+6gy47
dhk99D0S490HlJQPlWNO62LTOCdNrw5guk05jV0NjgEILtvakU9eV59Cl4uHm+BhHDR6x8H+wF11
nrlSbWQf1MRkFyJDy8OGC1E4WlQKNRHWc8TOSHBtkJQ8X86rOmYD3sKVr6CsJseklO19sPxlfiOa
rM9XWUage5UyPNYxnMD51CTTCJqHUsrplW/oeuD+iNIJsG8BqPIJMoXfZ/M9Nt0bp3vzWZEg9Ydl
sB/rQzRGQ0lXdMCIab7s/eagC5gFk4G2kMoA2mTTgaAN2mQVA4xRDt3RC9khG4bIrFxQdBKrIfP1
R9jKNCkWgwqr09cabUHizGKm75wTfQ+a4VvrEntiTOm7GyqybQbQx+dfBBMWo1PHBjACRXVFGchU
ZHwPykx/By0+Bm/K9y99p9VRK+2BZ47sg0p63laFI9wYwQu58aqptlltQzzINjyUdelgsjpUVx2X
dA01R/cCgUyLbTsF0uLnT0Fs/KM0BSyfozz/7lTvIaLAP0h9NcjHuveqtHB08fFPLKPwjplQeiQV
9HihXhuH2YPMRhS208Fn2lsN0yxkjKA1b9xxatdbmNiXwZMT+b/aiWphWx1ssJxD0RU2wWnUFJPN
kPwBV6PJp5Z8throg2rccOt2GdqUoivWVdObCXarb/NBRaC7VJm7zzAE/epbpTTJ7wZOuBoGdnH+
DamKaPv+/L8MhiKrMcxXc13BNNiiIh7blfIIGl+Q0cAeZQDVRYI9ap6F+rnF3x8lmEUYvDJlDWe5
BN6XtPTGBaUwxx0L0b4zA1YEjZL4tQSXqGoUBR42gHkCDtLD6BBepBPnBo3RbizyZO0gVnlZ1hUG
sEFE9B5GILeqr0Cfmg7tmD27TjhgXPxHMVF3AWVAF5lSumPT5XyvgkHWYgj8+hoMhZyia/ppeSGb
et6uxhpSCPw15aqoKgx7J3ipB7xkZKzfKjpc8VY9z6ScyBNy6xWd2URlUqyHUlQHsINW0eDE7wjH
DiDQCuOdaxP2innrU9bj2/niQfVBeBGFgyJqKm2waiPUVXSHbEycKypzbE8TG7A5oyiT2DJ7gUcI
PukGUNkIdy1INyC3923SXWUCe4OgRRotlDaoxUYHRCHkN1zxZubP2LpeYyObD6Ae3rqDLy12K5gR
z/QYxSzMBNL2RZLegdwcowE4ML/M9YIZY7DucNVHPqg9XerC52XAl9b29I8s756KxPi/VA63bkVA
H2xKBF/4NvsEXPvRV776wEcI0xJDxM24eACnZaBiJFlizAjlLqwVQFwL9Xddg5PbtB16sAmudXK0
mzZu2Kn0i/jVAekYGBG8p13P33ga3R5vtfPU2oBuxyoojk6CwbNjK7apAibWie7jLRqfk55IYpCU
wQcd5LlDHgzeAc9ZtSg8bNlC9PU7BeUFBrtaPbT+3mXADUoTuycCY3WkuSmgLNOUowmjsydQgLSB
DZGl4YAUxAj6rwYwWTWY4NTxYYdGfyVouqcg0/785wlj8SkzQKEdZ+omPd6f0xrYC6UwCKmi/BvB
X3GEHXf/nPVZf5F1jTlNA9eFANVglhPM9X38+wLpdO8jHMxRWlQ/eIpKmjlY1BiFFTQ2nO3AlDpT
4ypEQOCMTffms/kepUDJXcR3rECu8kBumlYqGx9i5AJ/RtG5cTL8E2V/UxjlPpeVuLHO02dwDfli
3m48sM8wvzYnGyTjjUcPUEU1GPI0uicNFKbRKMw3HZBrklbwvGkaeGAMCktUVd4D1WXQHEFmnSIy
AtZBGV8jdCK6mxJmHEBOASFEm0FhYbfgoB3bNtBLW0iMrYLMwZIA59pCB89pwGG5NkEO+MYR7srA
zjYk5nCWzzErAz16WSXdCCDT/K0zAlFUbEgoNbKDq00jVfcj7EOEoYvsZ6TCj16R9I3J+KeKPLtM
6sGu5pGPV/Pi2nhA66rq63eDC/p9ACPqLR2hycB7o85h0j2HTiwg0UjTVcnjcZ+LYVzOr1Gf2HHf
EuQ6wxD6JUKjdcdoDenQUcef0fySA08seG21T7/50SMIXg31yw9wNRAUYhGfMLfMuC3TovpoQBiA
k7MdEEqU5XvyOfN1qsqvTkE8HhxG6n2LyeQ14GkOpNCpPlIHgwhZqnMH2v/KuO4vnXvmqcxd6Kwo
8GksNmo3kBKg7HQ2zmcUMSJf2EUdRBCXq96tlkkHyvfQ52D7U/Eca+LsZ+A0GzsYc5S2PsQlq3dR
JQFcUpHCX6cev1rPpPflFs7b+XIuUz2LSOOvLZ55CZwvBluC7tRB/ioahXpj0fkFWmwsa/cUhvrz
RynSDi9iKX/Ok+GuR2TC0DK6mqlMGP92Seud4AYGF4smeZ7pcsynePziSi5FbhjG5f9H2Hktt61s
6/qJUIUcbpkpkhIVrOAblG3ZyLGRn/583fRensu79pk3MACyJJkE0GP84w9Ff1J7lel2h85Ztl0I
ERvj0Zq7/wXePEZndkZuAwGiWYwj4Q3eydMOiUo0MUyZ7eOgi2hHlHiyK/QxIDOhiK5jF/unIkm8
DRTC/HtSrcNcM77bLRK3PrTGcyCm6iEYSf24vaB7XJB2c4pFb2zggkUYWbT1tk46hAYSQUjL4HXK
4wU3qQa/LaeHSiAOEffLr8qt/9qZ8vaQBlp4tvsiWHWSOGnj07stfDfbBLrO8LhgWbkMrbt3y2ht
mOVy6XjqPrRyY4RWjZjcOUW2X679JVr2qudYvHjcmYOzbNRhbvnRc+STBunk7WkKm/qjHGyg91la
XkRmSUSNnE1YqS1O6pBe2bgzUAav1bm0b20ZiGt+McsYlwc7xkmppCR81GfdIyb3q7o8iM5mcfAH
uzwJynUaYGQYELVQ9EOQ8RK+dGlQkdrM524UlAUeSoiA6F6gdTzR9O/gkUwbS8BH8lA43sqUgYvm
7narWllnkfCUrhW28gdlccIJowHb6I9eOi9bd7Q14EewjzZBb5+4XQ0eJ8EPyr2pDrwzjpFaGDzr
pRG9ZFzHqxFbnrthjuOXpHKr/SLRE/WqOxTJQ55pZwQcw0MUC8byhnFsBKYjlbsk1ymrE0z9qup9
LtPXOKq0+6TJsEMo83e4CsHz0qBzmGMt2xX0kV8dI1sBWdb7yrH9fURXf9eAw67+IEJNIsl1GWpz
H23ZuvSz8c3yarRScfV6Y7E1Rgbtr65O6mHolzMGe3jEg4nYLFXxfKQtQA/FRVIjwd5aEDpv9zA0
UvHgRem5wRP1PLrYE1AqwzeIMyLY1Zyu1qx7U6NSC+WoLTGnHaJ4zBEks2OohI59meOtfa2fN1PX
gaUgBiIzva2/diY0TTPyN7dvy1MU4mAA6wiwaWbBLca3ZbwkFZket4KqhrCM3x3QOayVdKsHQYw1
UX9Mvfig+B1+aZbSm0A7UqbEr/L8gIuLybT4rU78kjj7jgeaqd1e65ukxdrBTfYODws+WCQlTjZd
SjdzN4UYaQUT++pao/0r7MmlRd/zOeedQHureS+tIKro9leDVa8Xxk0PlJXOM2kiIIk5TNCgziCY
5dpLQtjSrjJB4xWfXJozJ2NSfzEarT9jt4RNcuW8aak0tY+mL1qKqrkcxd87TXWqdFgY6LR/lgiX
bFi5MdCkvUmpfz6x6fpejZX1bjppxXht7p6xLse2KLD7Uxlqh7IoCpR3wkW1oOX7kv810j77914k
zyXy1b/fV4zBgcXyS0rltQu9NLzW2H4ThzHGX9ySMYkVC/2j0uuPWG+sz8IztlU7JagSxckJcx8i
jh2d00Ibdg58q8MUYGsdNvScHrQtUjQcPCaZS13HkEmoO0IvKsksinCS+EkV/rVpYRhHNd5w1Mrh
w9iW75YCH81xOi5zX27UIczMHtV6Q+6UNz0xkfexuZvSH4mTrxV9UtPqd3mAL3996cageGlCxqLC
qd2DmU601FVfHNyMVgnTrU0cGeY3UwMEiUWEo332CNXa+WiqqpFJH+1Tl7n1LqerqaOXxui/9H63
fFtcS1sRQxU/zCzo917Qt+t28BdYgPPD0FfJ2iugVRzp+29KRMyo8U224h9a6Gb3Y1Ge0bczU2qq
HBBA7+OTY7XpZpg9SufJ7laDX4b3IUyJxxs5gGitZ13yrJgKBJc6MU7qCJC1e6IMvOSNduqrcsxg
M4svw+BnGGcTx1f1NIwRnjtof5lLRPGvkOH4g5Ul2fpG/nHSjekL7QMZAelns96drLB6yVE2ngDv
ZfqnEX8vDeMLWaHti9enzXEo53ADpINucahp3lne26Q0T74c06pDC6aDJxybWDAYUYTt/uZGpcKk
rSmrADOeBjdPGLRYFvIW9UIGLsmsNH/HgG2818ToHoRb4eIiC0i9m2ZsaiV1ajjW4Ri8OCNtgEdc
0FkNzyHo5tw3TyAV9SmVT/ehR4EhbCvB/4bD3O/FyXNwC17c8tJSH1whuGFgOAdguj0wiDUu1dYt
6aec/JTMVgu/JW8KkqDi9OjM/ZHGzT0ZnW5ty4KUQ2JFoZvITe617m2Pr79aaWWhb7UwhA+7DBam
KoP4n10YiTCRcPOcyICG7WQOF48VDa+uUHuZY3xylzysPg3sosx++BwJO3n1+uhp9uLlo3CxW2/S
rngyGn3a5YORnhecGY9z1wyY7UzOc4GW+OTVJgNzedijXsV4pR+O6oIByV53Wa49qCsnLmdtX4fM
33CsYprKip4Qh3AyK6wtFAch8XIkeiWCvQhIkTqme3aTNDyKsfcx3uqtr1b1NCZ8dp2lfWRBcVSI
stq4HrZKg1kG+xvK7BTRQzvk0k94S/pL9VSj33gSQbRVv7mVR3WgkRJI8aHpYbFrC4R/gTY8qj7d
muJ234wjcy6XiqMUQr+UicGkGqY7/ATa2tJN63cNxcIKC3jrYOQBzskgwZYWD7/w0us86r9VbxRP
iQvT0ZyYZiHyNI7msBAejpxD4ti2xK+ywH3ooumo6Btqo2vVSK5RlOy71jr8nmEu0FwGwMJjKyL5
BIX3lw26uZ2LLHxy3KBZO33nvMcJ4YHmGP3sDA2fwnr+OoERbI22f+BBRryHBI0dy602tWl1a20C
choMR5M+sOaXcGbSG9fVY8mXcp5TUAFFAPjPIQ0UuZU9pktt0LnnWErdGnPSvlThePEnqd2K0xch
q2R5NAZd+oIw7nhb28rc+xhAKo9V0gbIDab5vV2ogfzGxWkCLGyTy67Wz+cCDfHys5fTNidL3cuA
qlgfoQJUrADbRNEnvCpEPEmjkVtzslPvVRu+jOPYpvW90wIqllAdQCL96Soc42gDNp7VUeaUEM0E
qSZF7DaYczb3rXyK64U738fNeK2NxRPrsUx3lY+oi/X0hx0njO/w7IoubQ/A1UW9t5my21+tfvfs
LZ1sxFIanBatk+LDRLllXAODUBUYx4KOi18Tmba+h75SYUlbJwjnpXzKCYOvgx0/qKtAsXuCDi1D
M51zD9KQlJrDHmQznTUTNN8Epr/PYOr0stwdOr04DZ7b47hFZWhGVvnBgA8QE7Y/JInD4InmYtXU
t3xt6Tby2nETzGZxzQGUr0ls0DmNGR7TtLArdXMALQBYmtPvQ6aR5rEeKzSKdPIpNRnIdSAxOv4z
OWsyJo14GfRCpM+BL/Ze4KXkZ2r1Dk2+/ZzoOq5yrvEOHEx0t/psxsXEQ1PWYYzw4jsa6HlVoti6
auk4bf/szSIdr1FuTtu5ztYBVMv7RKKN2Azcw07ST2leIcnLG0zxQBFXrZpJJ22zcu2+utKZD/dA
cgOcsCaGXpno1a4Zu2VfemG2zYrO2DR6X5B6MHAjg6VpNsgthnWkXBVhQ4Wqw+tbxPOQaIhfqDrX
9jB3QOPNOS8QN4eRB3jva+/5aP1wKophp7iqP7G2mCDnY7BwqaSrMkHPOZZBdCpNozvOck+zWVGi
rKyxOPmfF9Rb5qHrjlRQ8WmUe39elbDm7Qfc3tcvr0aFN53mROIxtJCzTGkcHytAvbWT8FWk40BT
R7/aH5ywYgYI5nAAjwxWSkttz+4OSwmMpvVqfP4NbE6MnAPv6kxLf/+PJZRTWv1ktln3M4ka6hgx
vtuD2zDwCaCEFRCGtLCxSSSrntUDGRNo51G3FjRNzU7d9clYRUcjQD8yDNV4sLIh3ShziXzQnwPg
qhbPQrCPMRK/Jom62P3VyYfl0whs5Aod1t8Ke+3m6i0bZ/FQSTxtYHjy5nTpN0eqzesGf6PIu4QG
XJQMmut2LPwe7kVSv40213oCXntx5CFIAG1FsWxF6i17t9fFoZWQ3WAN+RfT71+7BeJ7vPg/xtGd
L4MlzuqbZZjb7nrmYevWHGg11Um9LLeGMMZLJq/PADya275ILuk8nIIwKX5GBf6c41z8FCEqOr60
Gx8tJ7Gi9WL0/xlEl6ZtXgetx3cE+Oe1KR7V3z3V2E8MbQFRJHpSX5xfRDpy1PCRKS7JF0wH8XB0
yo0ZsEB0M8hknDhEAASEtxgdJCaJE+fcahRqxUlL4/pZgweMZz4zdgRsJh4ksLDKS5aQmyY8WOvq
N+spELXPHEwLkukVD0cNHckTKOtPfYQS70rMOMxpkKnN0kvkl/1LMxpHY6mNR273lwm++B0sbDoo
ufrXTZzcIScSa/WcSXL3cRw0Jn3qyW6YQ8EdPJpHV/LNRttr9unA/+o57APzLTYT9+JD/lopZjqG
GN6mjRPS6jL9EMFmeK6c6ZeqOmWJWXT4KcChGfYzE5qVExInoFbeWOvT0yLw+2DcYmycZCrJOsCV
ILbRbss1TB25rF+9uZgXLxzQJXtztHEcCsXMz77rupH98vFeD+GWrQLNwq8/9O/tBk9IDWY3dnSU
jX6nJ/fWyLw5npzih+vjbWiK7wk40e0NU4EcI2kYPP/vN7RWwkB7so9/vYnM24yIwv/7p/zPG9Tf
IawiunR+fKLdTs8jSPGq0VvtY7LNEUpJrLMq6suz3cP2lOdTF3e0wiqtY1pn9luPm4p6Pz6A5V40
ebVnKNytp8o0trNnBI/Tku/VFZkki/i98FUMXEZob7SOsk+cKhfcv20+FmRUax+yxDnz2pg1yDVO
dpJQdoeknAHMqq9dc4ZhpZFQfTtcdCZmjo95YjMVD1kOAayV843JbJEXeRYQgQ3obQ3n2YjCW3GH
M9G8L+vi92GRB/O+7bpvcxJKyb2ewFHxo7XpTsOH7gdvSR9PP/HzWCOZpRtGjbLJGoqpZJ6+Wr1m
nYRn1uvZYZFsjMq/IEkK6YbhhZZOEbwNunOpG6f9NHrvTc/T4AsGqGKHkAuYhJvxIUuYnGYk4a6n
PEnummlpSVH3yycncMZdOXnZGeE0DVEoxJ4Pw7n2WXZuS+IY1eXctHz23vLViIdDGHRnVRLcej7P
5X72SnHWu2jl1Hb3avVTfddISjxdsLjvFposNVKyGit8pHuJkLA72baXs0jfW0UNPqeLTVjnUHrT
pbf4QVmA+KBMknRT+pgT8siMX9UerX70e4+Om+q/Wict3TsxDMO3GIrvohrdBfvnzrTFpzlAwQ2a
qnxFM0FCbf1VHytAXBjXw0U/TalWbXM5a8ZSZd8IDdVD41/VRgT+RtUPPm5ED4Wx3EUyRFNMoHNq
fSHYS6Mn8r/rswGDXb3q0ixoDkkH3XJpgsy6XSsLMKrWafZbspCBq3GZ0CCJu8Qv8gd7wtcgS/v6
W9FN2JYz5Qgp+FaeneovEaqpnQuPqPCjahs5MGvhlPA/yUljXge0s7uiIe5DkYU7N9CP6tBhGrjW
emvZF1P93CXEregBbr06BQdWE0SODu2M563jtbcHoevWyR1u678Psb2EXiXZygnOZhoC7kfd4Q/W
5pb5VUXp3FuA/nDJXAix1UUtHUulhXeEKfRr9eSuBDPSzEluvyAOzB8+47uL6rrCZvmolo3LnOux
L0LEeDM5aKp2qnVc/mGxIusqF+dY02ThTINdkj6B1t7+qBCySTaBjKqHuF7EwwnhxT8Pc3T/GHcS
TlLHyVfinjLKsyX+vVcFF1ah4RF3jmZTROHw4ASpcRidujx2pYlWUOJiNgyCtNHia2bWGljB8h4s
pnhS9XblpC7ZvylkYbQCOJf8iwndX56evutLtScsNhurPOnu+ZcWsOf3Fok7D0dnwI7UTGV10/p7
q7BinMNNbDZsY872dpwlxiqxknqrTem7okFpTo95EtPlDcVfhJWDtMVq6tRHmynJGgWY1Ok21bg5
bjkT5va90fwwnLQ+OFJxHplafU4dTG8le4eYlQjOFojEwOiIZRH1kdMbFYk9LyJLlyc12Z48IlKA
euaDmnGXkMiYUxa7KSd7Jyvc6q2eImyVo6S6S+ShMeZPnkB27E6N+/wvYvu/Ezf5CHFA0nFYszGu
Qvfx36oPrxcBNOHW3OsuNC/brN+yOsTWsO9vO/KMPvbdemwgxf3n9TYRb1PrYtTrMfdcQY0YUD7g
d7Cox0YdTnhmWILhRT7+7Mam+DEY1GqpLr7M8fTajhANnox5elEXc+ZKgbAj7H+xEkBzwZ//Rw+M
sMzzbey4XIPkdBfrGakl/YdWNIX7P41hVu2ZuDKUb0ysOycP9yMocU9q03bLL61fGvmBk3mq6Z9q
Rkd5BcCIbOCSOlgPLdC9oyi+i04ePPz7utere2h6OfxxHWcIAVgqWLiWBqFQlqO0WLKG6RUdIatL
jnqlaw5djdvyjZBcdfOwm8ZKO9geVINetto9oo7VDU1oSXlTNPcQRcBV7ZnVhK+pn9igBgnUWCow
GPfWh9pLIct9xM2ywwt8OKsrczJmjYFa8q44EnHQ2ZdG+EeTBJ1Lgyb5S9ERYKr5KLAU+2KZ4nAX
ptm7ejFrRMK0ZHDX8hQTH2tXzm6+y3GXu7lWRIZ7xXkmWTPqLO9JDoeaZCX6dsLd4mqVZXGeQhtQ
1ors9eSJ4aW1sK0IveZFHamNPp0NrZmeoxyBBzY54V4boUaUosqfyxGsyc9aCzo2/npicYa70KVo
TgrKScPxszdoMu+R3vt3i6WF2yWZHgJEWO9+QVQdQ9XqYfZ9cRzMqNloY/k98VvIul2t79VeaY76
fqwOCU3E4SahjPUXfbF8uuRQe55b0kOSCGpJBLJvLXAQEuhHDAToSMKS5MCUQBFI3BxyWR+8MrgE
zex9F1qI4WCV/YsjlfG/nnUByWIuIWKYg+HAGPxt5mJF+kAeeijujBmoJBusGRQ42xrQP7+0Qzoe
HAfzFWU1oZvza9o54tBkKpS4+Yjq5INxwMc0V9F3uaPIYHhytsAjfKlEZ2KWWFTxBjK9QUiVtLyQ
D7VqhH+DIvxJCwtxmrrMfzCNKSVfGKRsaHSP7wf2pN4H0ZPD4PEAOrEcuh4ULiltDXZ/uY1sa/6a
mNIafhrHVcXv2jsOT5a6H/XVgBHaOU/96g1q/qbEDexlGePdrONDsARO8FppP1PpmrNQcFVZPTFP
QGiQxmJY1VKfJByooREQb6jwt5mI5hFICDFY8o5H2rrW6voMu8jYMcjr7/sp/WoW2XS0rMbfcal2
EMUbDwZI1T0ZI/P/YPpG7BzCpHBxXibtFEUJQ/4KtrBukS/Qa08ZqpM4MfR3E27gQR9CRDhfUgOv
B96GbW+KZ8t2avsnBj3GE1SPadNjxXzuxYB1hyoZFtD27eKGy1XXom8RNfd7zER75ZTGU2U20atX
+49Mpoof0/gChflnGi76NXHc/N7RSpY5CaHMDGxXZoXlf90nD5St3H1qI8q0PyGcOis47IaMtXq8
bB2Gk+SaOulVm50PrQksyPp+xaCvw7cEV8H9xPBv7TbdLEBUw+xc1G121pvvAYF+R+QujCaGcVuS
Xk/s6JzdM8D959644PQB5QcaoydtReTG023930zygv9euqS5kWdhaUQqNzY7rF9/iYZdaLNB4efj
XeIRJDZVA3kh832UjI/RnCY/HHwoJW0Qsiaqg46RE6BwcEQJ5UC66zHxgg8YTT2K2DRZPtRelejz
bS/+zzn16iTaf74PMOgHcxsA9qCaz5PpNOtWdk79KOsPp6wuo6b7p0wm5vZohimetNccxhUWkFlD
acHhgG/MgRBDJDrykBlFAGkr+ezaFGxeKh06GnDyTcz2oFQvgzocaLaN5TOHjIwnuya9EJu03CMY
ma5qkwk0dMz2cea3JO0Q3OmBAVzwMMi9RoCaZjga7NQLgQciR+CkcYQcGG2YeUUHK2U85ttjdEzb
qmPUzyHclg+jBZR6LBtE/tJ87I8NGeuAOLeUF9tGS0btOa6mO1NyYLEtGvCYvB87ZguB21PyyhrB
0JCELHWxbEBoMljy0v7NjAwfmQbE0CaGP2e2yCgjyQwdItHhLhWuUt0N6nVojUjxjYwYnQjSoPx5
yrcKoKVa36Zphg91oWzsfDcTJ3GKF6u6D0e8xLwg7/dDGZtbUYhw2zd5c5Nq2tLWKQ7y3+cSHAFJ
fiMixAOSJAcu/+emi609xK4KkQPn09ZGkDn5+jFGQkt2SdFtqR3qt9yUIcLIiu5GxklvDTRDvej3
IsmB9c1gTchAe9Ig5LwGzCkVWy5P3OpQupq27bXaJ98Wt+fJs6wrop/0lI7+i6YldkeWD9dQN+YP
up/4uBU1gvRZKzz1Qx+e1J5ZxNoJYScm6xB6ncr+XXhAnYUfUuWvHc0w/ERnuipfXKMMxi1OTPWm
kgYFJo+UrXp16WsPW6jkqPHQAaEcMvPMJXx1cYhclulb7NXTts/8DlGhsJ68sP2Vidw8Jx30w4k4
xMYdxXvFbG/T+PgPFbpmHkl7ILNkFu8iF/lOSWlI7itAB/J854ls2gexJfaiQr7pdEF5rwV69mYX
28YbrDd7rCbMNTBSx5PTuuRWtmxsK20+4AgiZO31HZAs8bKj3Z7dOBFntac2ujHhjeqmKyiPPM27
seU2TDfxODYfkyuigzZTicdCGHc6cqdNHnvAA1H31mZTyMxpafe5MYOnimTj03h+67HY2oxNop9m
GisxWdnGRldj7PLRI9hE6dvmsSjOZmxNKw9HST4LI9xMzRAwFC1fM8yA+pXu5saZAss4V2G5CYVm
PCejcDdYxwWE54D4mdXyPOe+f56VAuzG9oBRF935qSgBJfs7ZPn6uZeboiwA8tLAh4lmt4/hlBkb
0Ypp68ZtfMxLo1/9eWFqigns1bMfUvqVsYmzB1/Hz1UsDPmTOSXqvq/9O5QG45uB0iDrZSxY6xh4
IgTpo02kiC5LEKK33B2YYb/qdOxgDKN3P7e1MzifA35yPAbXrtTe+m0piGnWxYk12HqrGSF3Q9ic
2xGZBeVBsqHbtb7qlguxP5SLu3HOCIfoTftg2lF78pravu+gERLKNbTjTgf+v62ownCXk2/hfnWz
E6k04njyqXdP2K2ah8iz3NMIOnUIqFzswfwSeDIKJXMe1dgtJFyTAfEZfgY0LUZdMbkwzw0fw8Zq
jAn010W/V+hMC3rP3i5lO2xNI9c/BI8qtcSjNutxrM6w4i27wNv2M+QH5T2BG279EDdcYDWPKYqV
7oUhjqpeOkgdq8JgiBkIl2hAqZSNR2naERvVyo6BjfyBJEI5GcR+wD9ZTjWvCt8MHyLR+qvGqi5K
MxoFhnYKdfNVIGy+tcJMSYqHGXiqqAU4dlU/t7L2t1qok4lfPZt1BYDg9ClxBbLnjcWMr2offx2E
CfHL7t5Hl1us0p4JP9Jem6He6ebYPke1vzyPKXe+nkVvAZrxS9OTDQM/OXh2ifFz9dy/hKQrnSLP
5P7yvEvVRsT/VKWIT63i4flV9pYbjXHOW0s/ZxW1/GrWiJcDvd0EiYf2UU5hgXW78zRPZ8hy94yn
+s+0KW47MLJ20gstz8z8qohoiXDv9bTNr2UJLZrZIuyLPsQTjVFg/N1yMwQBhvk2ZCEWR4tdHLQy
ShmE2dM6pxYDTgxiRJZzdc4FrqsF3SwcYVNSKlGsyzJWcNPt9NxZDk3J23hudqs8MKdjQkbdCJeU
aD+3IwbUdm80N8V1q2hOT4a/nGkciStYZtCIWjRk5lLExYWxGUJT/1m1j3ntcY952jWPXMBw5NLP
S4HvFhfbRwVzfN2UYfKkNdJpQ/jROdDn9DTOb6aJkQ7zN4vRREFiZmfXZ3Uob3boqcN6GKwWNESr
iHDs2g+1RyD17z11bjRR86T6V9a04XFYjO5iul6D+Rj/b92zf3lQLoldjNojiiYflj3sAh/jyg+4
Vmi/rLa6Y7Y93fdKol8WXk+ucvyMZ3wO7ud7DzhSX2vYbjdb5RqE5GKN+cq0hJNdbBh2Dwv33bYb
RuM6Zl2/HSfSMUpfmzeOdDgfzNC8Okx+2jm8s53oE2N15znSjXGbwvzaKo8uIKsUwpO0AWxSDYOf
Pl+wZdLBBLtBJHtQAmzdpN2Akc4/olxmJuvhstEamGtCcuNuMrli0M+ACgZi3AwzjsjEBqZul9Uf
GkvklTvTN+9K6dHaVIcoYQrt13LMgh4RzwRcJ+eYrmVu7Y9ByjKXJW2Yxoj9vFjdoY6c+eYrBj+7
exIRV6hHFl9YLxsofgWU27ghmaqeN7dx7LQUX+PQezWlBv4fxT4SJB5MAUvbVUeYep4qHJHz0Cu3
mmDx0EpxbTBxmPArxSoqse/7HMWCEVEu2DUTdFJ4zsE4EhA929zy0VkZZjNsfnGaoTkYcEviDdxM
bGC95Xs4I9h3cMO4bVwohmd1zrcmWOtBCTW2WX6Eoe9je8ZzlqaWSZJiOlW9dR2LAG/u/+NntAnu
A7Mz3zcogm+wejTY59arnjS7nL/IzKc5K8xvcifSTUxjuLKPahwvqo1nRsG1cR2iZqMaibB2wlOJ
5m1mpzJxmFDcw8yBsO66PIrndgw/aj6fG/Or61GSlYRZzf53U2vGO7PFwCWQ5bMexdrOx3GB0GgO
88IP+G+yN0L8XWWy4LaKtr73wgkpQxFcbmSRCT0HDx8kSrb1TRWGwxQVx8iHSKqobBku4JseVfbB
Th3k+w5ZeRCN3+lmm6uBUeVLjzWf4j6ZISuS/CpAzJsT6n5mL/Gyg+VFQljSzye192dT4la3Cfv4
1/8fNPzfdk0U2Lbvmzq4GiHvKlvoH6hah3kuyV+Ws686j4mkkDoFMecba1qSH9FW6SzgJqQbe8qW
ixB2f2HBb9azFkwps5JOsy6K0BJ31ac9A4ViuEJa7w0yLf3hXDYYpWqRVT+pvRKjgydAHBQtcq/U
mRGpAAU8ABzmuqVDnuWA546V/ozNYtroMJwfrXy+64wayYgzFscW15T3wq1PrFbhU27zjK1Y5Ja4
Tt7FHAXAQrbFgmYm74mUUudSBPT//+D+sieUcKRuBAhhXdMMXNf8O/qo02Z0O0YGC1VBAGVsYS7G
5/fFqKFIAB9da8fpvwQs1PDnCuInk0AmOiAgKeK1mes8G51xvMQu3FW118r1p9UnssP7d4Yz7Yta
un2ckCOt2Rcp2UPRggTKi7IFv4n8XV9Q0xeLU8GsK1AamONlCMONWokyd7a2R+VHoNwd0P66uJWJ
Z8UO19P41NsifoDC4R7ToSeuW1TNU6SRhCgae/khbPhYzO3XLj4XG7+uutvPHRb3obaD7GW0uwXN
VGiyZjnBY2XyTHZE8uIyAcFnovnRx635+1FBRBbyOAfVi1YT+KQwutrO3JWejuZ5qBJ/tcALOkLa
KXepyRBMzSWT3DC3odtSTRped+eR7bYSqMNftMlvn1KGlrFkAcL4FP9iy6WmDf+NNpuO67u2Y7GG
mKYh3Sn/cV8Qm6ZTFGH6mRiioQqnaPHg0t/24M60d7NDotZ/TtX4g6/alGC5LIraSxXDDlbfw2JH
v3If7Y0bfsbSUMzpLVLEEeGt1CEKs+HIIv3NtSsoFMiGL8OqDWbv0smNOkuAU0tXrVersaPpY1wW
uNmDwqQVJuwwk0pq5yhAAu9m5G1YXMrdoq4MJvAhdqAAVvkyEecbekjMluAzzLBimvN8fom9xNr5
0iyoCUrtPsg1jTAszf2aRPYWO4Pgc4nnT89svFXZp8sm9w33NHGh7kWZP8GKdU+Z3LRkY2OaVNsj
iCKDKC/LcdHXHWwFpMmBeqz7bTDdzundNa518a2sIRpXox+/JyEkhQ7G+3O8IK+ij40ekqqz94zs
2xODZ/tumavgXwYLnpwr/fc3bXmmh08W2UuBZ/99I6NN0EycpbJ9VRvmppFFA7ba1THtvW+phE3V
Rp3HuUSbXn0fvreU2PYTE/MJNQRCEpZmZKyM7vGNUt87hPp1A6n4LYjwaoz0KdsZXgR2yvml9u+T
gDhUL24NGcBg3HuZqd8XTYXLThaRqypfUOfUq045mZd8fkJFqh89nRlUJCn4Ni4yI6oeghwmyf2t
7pzRDJ8wiPssDV8WyTL5C6XHY58aL2M5l1tGj3fwJMvrQgNy24zIHMLaM1/QeQb7Mljw3JW1LG3h
aPfZZmwnf6+oprbnaIiwtHCnDlPbmY/6jHYZPfZRDbdrcIt1o6XlfSPMWsYCdmumovO/fGmGiqT6
860x6nJNg5GhYfMPzhT238bS9HuFYQcYu1sktOlpBadX72r0oeDYa71MM3iTTnxWTj7J2JLmgwZi
pSx+8jHL7k0Df4RaMt3yN+UkZRnpJMnJ6TaJcnHvWYQSeILptZOi8Cj5klb5LMLvS+zDSoH2VOlP
QT06pwaUhSJxvPz5SHWdfGy76V4jYBDwmmD8UdRXHNncT+XBAAojQHir8Gg6LXBed/ChUT7Ulhk8
qDNRMOGHOtLSDbV3baLlXulCIwRDdBtl9OD5uNBXlBTrZAC1MsMx3f8R0jKhts+2aZ0IYcjfUReg
DAqH33u17+wMSrirkTEMIv1D3EEezx9yB/vsEIQxTSLo5JP9YJtMh/EwTfvlSxF03WMXFM0jc/nX
2UW0ifML97bqBYUXFKsOJsu+Zyh3UT1j1Yp5i/d3trwKqqmHoSzCc5mk51J5G6C/YwJjJ8Ag7v8j
7MyW20ayLfpFiMA8vHImRVKzZekFYblszEjM09fflUnfdpU7orojmgGAksqiMJw8Z++1WagP8XND
Y+DeKzArI/zTXbqBcoULWSW4LsP85TbrivNjiJJgA5qmJzOjvVPw5klzoYVWwQJFt8929uL8raDV
YoMG+K3K7eqXm+qN9XR91cQMM53G/z2j3rmubSzBCWsN2QCOg/azt4340dW15CHquF2aiwbCJEmI
ihmMGFN8N5wrU6atlkW0H3I7emJMjg4j9qJ9DKHokMAtzKaBP7tm/NSmMHzx9PEl7MtwHSLuP7ix
3r6FWblbxq79ZrcaOtGAPEXPmCoAGkhktLD5ZrPsYtGSG/fWEn1PluKid8FwnqJyPLPsno4hpDJ9
GcdzkeZRD57I5lV9TY821LHa9zqBgjon4tVrbNrsGSdxaA9kb6jq5d9rI1v/56yWfr7OMRsDjUEj
1yE76p9PT70RlMKu1Zy0crHIQO1tJjqpfRcSmXxJxhqGZLksK+CxyTmq5WpnCTBcSduBX1jRsZlh
shSYe1rjUXVLmErm16zqP9XeUNrZVfPHzzINX9BxifdWPy5DQuQyGxnGk+/Qv94QslYPkZ/HEii0
bPXSjrEbGMnOhdUc56b/7ARjfVrq6ZsG4HGTdJF+UgCLZoKGp5k7Vq8+LAgGTEnUzFtvSJ9mbpVn
mnlEVaNpbw2PGK62dQ5Qnqr7uVgYfnuUUL7pHCeFGuigVgKGq9dkMHsnkovmXbGE9DSFYNU6li/p
oCUIoyL9aJtp+WJkTobG3uoeCfCJts2AaTMFDEy+TtleyDSkSHRFey06X3/BU7Bx7G+h5epPN8dk
Shd5nI2nCOM5qxXishQYwBzi71Se1bMOwpIeldc840U0dw116V1F9+/gIkg6D07onmirPKtJdTtb
1mWBEO5LJl6oQJZ2KTRsUCntXOEglPDSANBj/FjxmIRRPoXwa9zmjKiRh6VotROAb3OdSI2uohwU
Ez2sjNXEMUlkSHDQQTTtY3EpbIKAkiCYvxZORvazpHXkDs9CpODmrgc3Cf8XLI+lT0czh9GaoMBm
WSnb47+75aMbMprU+RRYLBYXNRq+bTEQgw4t5xNBKrJDwJN6X2CEpabK5ktT+B94v5sLlEgizxAH
NdILzn7QlXeFCXJaHlIv5u1LpguWbfvsONp4gYa2pxE8ndJi/ikFP3dA1vRHCdlXf5ZS9M5OuNy9
I+ZKTEMs81kg49lMvvN5s2oWSWBezBbOaT8NJM5GrFt6W/sRVlgOAfRAxUZTmWVRTJiSkRF1333x
7AUDWUWUat8gIjJBgvfulKxakMG56Q4/QtN/AthQf6untkInmQ5vDWb3dUmb+oCp9mPO0uTOSduE
JBu2zARnJ5I93MZ0sK1x1rFz+zRPhBdtfjViqgADfO6+O4m7HGJsVNYm7h17f1PWlwyDV4NNZhFT
qWLL0AibcGQ4cDCWjpskpJgDgxPMDPLmrnaRNBMFyhP2mjj2uxKMih4z62jNwRFiwri1dSwlExCY
S9KnF4+ewJN6ATdmbCs9CVa9U7ymUVp8n7tT1Uz5p7ccghAKgSOdHyjxWVUF/Yh9WaJXMW1+eLlr
bZTmQ/cYZ1dl8e5YenfuZWrY3HT2BqjBoXesBvY6M8gKgg0q3Wrn8pTRSa16aKNsPU8a7CzfKc7d
DAueFsxfw+DVryEC4Z2TLnTbPaIkYIQge7XJNxmL8TLpRbWfAKvwyGJCqDVRezIDZMFF2zOpjtLn
scn17Y30icz3SEZYekq75kVhDA33HpCRe1CUGfVSaPF7k/hExmcD3jAG03rX6Y9qK+rB2/Za511j
t3uyMUbeG5JLGPrD0yj0gZooEHd0yHLAj1lwikFKngs787f8l+MXCkP6ZDaKIlJC83ijZVNzbkmB
L6sZO3XDHc9dZoeRJNFZxpI9GW5krcMZuOBNokfBc9sdx9Tc3JoeAA8qTL5Ecd0acvniMXkz+nXU
AvLCi90f7KkiCasfj9AfrZM6CSuYs+cr7Wj9TMGIzEg9u8woX25mG1cMeGy7ub4VDl4xJ6vezu3T
XJS0iADtwHb6ofxAettqe181kLS5lR8lWSFOKgMPOWl7ksKu9JVflEmpoo+/nxyqLKQrzp3fjh+A
YJkii7+w70frYurB1SIqP6Tce24NU4uR3nuSoZyd53bY8GdZVq6UmamX2LVNrlRRrhE6kpokcv2+
S7vs3qLgWJW2Xn51EcUqO0Ms75yVSyx9FKH90PvuGGv+J+ptce3lS6AhaukDMIqUj+TCh7C/nQiL
VlowstDspNtpmoYdIpqzu39/0Lv/nNvLJggBoT79YsdBnRX8ye9PiyAiO6VJ9obZa3s1unCGkqpC
Zh4XhksvS1oBQYI3Gz1NPfQS7GpLjUAFZvlWdFb1ULUvjAiax7roJ/IZJEfSnhxv1/QLRsMJRaec
HYSadwcSL9zNFMGvlZvc4HhdZv1MpRzWxkB4HwhiWqZkbr/kSUW4ZDTNf+lmtJ6VRNaNohNCdzln
brggby/p6H4tF+Q/RdqT8NajAx19jEncLOYrONTKXAldv2hFyZIfjcSFO+cqmCQiKTA7pMQAGleG
jikdhWjQr3Pa+3fF8j0px+CnkY0Ps2kV34RJOlYCUuSLqHAMlVk1PhIYzJw0bYeL1WA087IuOfz7
30dlVf5eJcm/j+VblkqAtZAl/5m73IAUb5j/pnsYJtlV3dmCJrJ2gLhIEVQfdaonH1Fp2UiE0AQ3
QfW9H17UTUWhReqisvB0QDeyuuw9MW37QttoPIW2HH47abRBOEoypCFQylBEPfotXpsQSt2o066b
5Lw8C0SL036uiAJkml5108fYVPq9MxqEsFYg0giiT5/AqE5I2KKOyoBd9YIJcjWIYnjwirxbC1aC
299oJgyn0WUvwJv5XZZclSRzMWoW8USi7RCF5k8jjTGJ7DSRh3j5a9O1X8BbEWhMbuV9nRBlD1OG
Hh5dgDczRxiCvLq9XaRK7lBb+gMXunFUe+riTXE6rMsO+UHZBu6Di0tOFa5KOD2K8iMpibRhyRUY
O7wA6xas0lNWu9/o7JVXVTVWlvUtWGDNx5HzVf+EiGF/C5qx37LAmE5xjQ86gJf67yeDoUKtf58N
VOW2SbIDfXQC223+/8ea2Rpju52K0D5p/jwe9Smx73IaVpOMrkr8iYq75m/Bg6B7WjTwFD6Kv9su
YhbtFM0VH1y/8tKufVXXOjsFz67X4ovZau0lVbCQfl47Q/rVsyGx8hRlgO7HFNF2Vz9ZmXjwvUJ/
NK2meO5FfORpkr0YtThpRMAcSGNxrjoy1004xOMrfWZ6amU4fg8Q1ARc8884vbFNmv5yWPI0vBM2
rI+l6idQ4qTGjWVLOI/cmrSyWjcuOvN6dL/chrM6+Xl5Vb6zWJP8EACrdi+fJH5wDEoL0ef/z9xD
PXybQ406W06WsnmJQOf/lcMcuCemHq+agfO3MV0mSQpSEfTGrnKIgVfNOC30TzkAlzvVn1MNO7VF
mMfJtIZiUwgmVu9wTi4mLUZUciF40wEoAMQN/hKKj6KEfFnIwMIZo1PmFvlWYR2Ujk+9RFTPmzH2
Ho0yH2/fqb7p9u1jyI8zQ2LDSyB9O5hmJ7AGzWWytfQp8+NoF5L2ssnMkNBCB1r7SuTFgmcp309W
ND57QUbGE4OAs2P4+Vc3X5sUV3cL0Z6s18FHDUXnXIqy058aW7yg5rHfo0lLtlWCcE9ESDO9ZJqI
L1rCO/Wy6KHYUSbidPjPMQxdPb0aWZM3Gb5l1Secg9nY2ZIPYveus2tMUHnq2ppG5zJOhnlVl1vr
EmOvsYIdjTFDSgovjgTh7EIWhIBkvaunKnsFpvBDcc/LxtsmbtX/j2vK+mfahbqkwOczC9BRcSK6
lu//rU08J43BUd0+oeI9K/kmeGltx6yei1lWWb1b0Xoyo1+7UZZtYoMQPKvz7kTgH0ZDGwjn+P/d
mnCqyDV1NLTIOVOv8y7web2L2prhbl2wjE6XwQGew2GktD97H+q4u+TZU8wg5wzx+PE3st2eyDZ1
YhYa6phWpdrl328r3p8Jtw753kR9mIbJB8Fv+0envAeATp5xChakdP1N0xjMb3iStFgCwapHIcI4
Ktt6ksp6jpep8+t4mUXpthLOsGe+Yqx8bLR4OXjUF24BBdWK327Funq3t5NmbxOkhaN6+QrScm/N
IMBGxuScuix16TaFd26f6itoYMn3VuibQrpFp1A/C+5FHwDs6LnVobXPA2gmiZNeyG4cHtQ6xBnz
i/WPvSmMytNErmKIXlrGb6E2YE2Jx11tEaIinpIpQeU6auKJVY5B/wAIWh540+18XegUAlKZnVtj
I+nL4GBnWsV1BVhpyesHxqjB/VQap99C6qKZNqEe6I9YiIcXklqGVduyKIORUv+PkxcK7T9a39Iv
AGrAoYOKHDlwLRkd//ezNwqcyk9G2zpyMw0+s6dBE4gi+u46MYc7DzDRdxZ8wJULFr+wE5egm0Fs
OcM8YGYb9TQ0Q3JDzS49gmgS16RpSFgs3fkgghEvqJcXRz2qLqb8aNUh2xmrnQE4sOU6P2lj7j8M
g24QbjsHnxYkbvVTcdhGZy8TPMRFT5c8Kdbq4nKl8rfU7e1k6j032I4I3JGHhEEg27b0OjqzdYwL
NCOdEyLxiNDnoC5DkKXR2qtIYARHvTyAgvo21L7xaCQWgpkxxyngxsdUjzyStebiQZS0Avs+/Rks
tHZYUx8cI/S3fHN3KjUNpInM1XUtkgxiYb9rpVsf6amgLkfQ5vl5u0LcnNFfslwkEXGzcylDVwQh
zy9h0734ksChhdRMnV26pwHTPY0M0ikVnTmriGbKq8XAV0D5JFLkoRqqSRF57Y2dZpdD9TB3BUvH
WTtLGKCSzNCtf+q1YJbD7Jgupu3Bd8bOIePOTxDY7WcMvcMWRcEPf84+1D941CqcWnXN0EZ4H3OY
OKRp4UeCM3Sx4KPvsQ3A24niNXXN/IGBmlAVUBgNC4OtU0ssrVfla8PLdsp1Veb6Ny2ZQP1B3dgn
XHrbpRAAN1KM8wVKNMji8kwizMV98mOkuMIQl0prvrpSDVbPbYAeKwZ2JXe9GsZyvQD4UO/mXmhd
bSIcMlODBJiCXx00Y1qDtyXvXGD3DGPaPK09vrv9TMJJRlttCzPG24pBt1fqCWnsEeL+UHcawYAd
n1eyF278PjiNvW9j8jGbKS7vnDz8jnv6bGFlvXLf46flTmnhpQVKIOjoyX8mSDC9OdZGPr7h19SQ
6Arx1CFG3DOpIbzX5w+rNR2kBR66KxPS9mde9MSxZLp3MjPkYmg8cjLdov4jT+kM+l0E5gWGSqW0
Z5qurcPI7+7VwAUaqL5B45fuyAI0d0HX6muoiu19ZriG7KFvlU3RpkYJJ815DMCvnNwMjqd6ZM5Z
tsfiXR/cVit3Gt0owFiAkeLeMh/8BT9aC7e0Sp3yI/KzdNenuXHUh3l5iBC5pqY2r1hiLC9NQxAa
NVByXcjoO9ouggeznsNdZhg/HGQ+ZxcJ09ooxV3C8gKuHh5YTdj1e0mLQozaYDDDbrOrwpbFFco3
8POwRk3vNSjnpyjz7GuWkb7bN97RQ8h5hbzb7jKvnBFNsXJTL3Po7tvmfyxprT+zc3yimExedETn
+n8XyQi4e7ektjiWnvMOAD2SjeXkuV+I3czoWTsugCJ6/vFFIOXeBKlvHAiWPRl65F5z4YYsUKx0
2cOgNnf8+ssFB8hPMxU/NZOMc3nHGObMp+CdPvESgOPGp6z506dmxjYeojxbk6PqnysQTVBXy+R/
2MR8Gf7zz1WAbckQYRXPhZXqj948ibpda5phcMrj3N9WJTygdBI/CF5LkVa13ouRN0Rd24w1kBi7
F6EbxkY4/vS1mfsrKYnih9u1l2LSYaBUw7xJkjK+el4x0NsU9cmyMhxm9NAsaOMP6cB9VzZ63AHV
LC2ycBvpJDpAeibLwpC89yoh1seORkL1Uof0zjbLeZvVEKl5xgO5sOuhKqKV39RHs/dyitS+Of9+
MYzG3gxo5rl51vm9aEjawEndrlCe5egqmSGuIkg0d3bLt8ljc+kXR98acCh7c3M/a8YPpUiYDYbN
i9GbW4AJ9hseWsAuKfyUuYIrHMqRrx8ismS9/frP7yzrwt6HVErbxUtKGhYzcD/Xyi3ERBsRFM21
ir145Q2QLlQhZtYwsApDWu1k5aaOxUhVNqVjMVhyR/t/tAJQ8/zX391h8ecHJiA2C4fgH3XayCNw
zJhdn26ClQmO2pmu4F/Sdncx4i6gtWfYu3ieNQysTbNPJCg/Noxz47REPrhLtBlYROwR7FVbp9St
1zpIfu2qh+xslRBRlAdNj/xlNdkejzU5JsmRHx0YZa0Hb0oeMTmYkr6OP5/8yp5zQ6/EN7JjvFUe
uuZ9q2mc/6OcyNAFfyqmzqHGi7IjkQ76SxtHL4pjjMiTAM9eTPdL+ILaNN0qq4XwuPuWQXIJ3aJ+
16wku1NK6qZwvU1Shclt3RdoZMHfxMWmk8M95fHUJ1PBCRcNuzkE174wWz8wLMBWISeWhEbVpyLr
fkaRWd+HOl4jx+ufG1LN15khMAzI3WFO5vNQuB+3vbAEjx3PX3pM9ascYfTeXgoKu6ICQUJK096V
uymCg0ODRHSt3iUgJ1yr0KZqxL9vuJ0LuMjyjnU15fu4oahu9Qz3kuWir0IrcLMF90E3nsUc1r+Q
Mp11gGAxn1R6QjUm7apyJrEr4to8uVh+1M3IZ82P2HW+J+hswY4iNWmGAQHKAGlHxQ/bCS0AnWGY
ThZxEB6i/39fQdh/lqGBo1s+8lNahdh/LeePRRQDfJSOnjUS+8QDtMT8EM8+6vKd6rnriJYO2ZyT
rCQjPdTNRMAAZzFw9gK094pbLWAJIIr0s+dFnwVLQIyHEdF0ty2ReSvhlyDCHLNfEdwVIMagWisN
ODEjc8IbCLGrzfiEjzZZKYlqQzrAFruYtlESU5Tl5Ai0GbkjtnbQgzB6HAy6BOqpPqUkaHuzAazL
tY9RC4i0ev33z4nH0J+XsOM4NPQcAqFNxzWCPyywddPF3QLs/q6IEbEv5tjdaYVhFgCbvHLlSYIH
3BNM74LPrkzXHY+yU71AenOZQ4/Nd9+qOX3zYI9NaHO7+7JmfCD6DBc/C/1Vp/y9VAG9HW2AdcsZ
TS+G+dU/qclrFEdkxnSOhFt427wyxbnHGHMOojnexSHwA70XwSrYtmYjHhPd5cGPa8vd26MM2BJQ
sI6T7FrbS1kDkp63EVXbJghFfGKSrL8l8bzC0ea+m60giapLv1gRdLXWz7z7ru0fXZEBAIhH+6ml
gKgrTOygQ+qNKsVrsZvioUcR2LYIr836ALYj3JLeh12+W/wLgO1xM7SIPCvbCg4m97Q7cwIqrCQ7
hhZeUlegL1SQTDq4R4X+9+qxOURi/FR2XE+28dXx3B1+3twbhLapTpCqmtVWGJbZ4RcNHTLsyqKw
2/RBGXwkUholmQcyDTPelWHlQ6pHIKX6rUQWP7Y22jsxQ/2KYmq6uK70B7WVyi0RVl9JWpSrlfao
JGQ4DsDfeE5+NSFHkABvwPZNjO3EQzLeEhP4ExEqNqPR8bAJF4RfdvlCH083uGV6Mq0Vdsy8ydy0
vScxgWCZJHPWqL+81RLrvMEqGAOvYz9nOs2NaQ4x2ne589zYmrPtrQS4AgX0Ws3fKnfm96S5eQuY
WkK8aKrrPxp6edC0EC65svDbk1Gt/TEEWBzxBwGQM51ri3/nrLvDJYUzakZz8b1IMweuf/zhh8m0
89SCIy1+esHc7PHzwfJqSszYCDLc3TjRkvOKKocL3b8kVjizNpKdsLACBXHLTAKv6N7WATVo+S3B
TMwOyhx1oTncSADqD5xETrNtQnNYqzWHWn1Mml6T9oOkSi5DDAZK68Dv3JvrFjXiuK7rwNkYTc1A
pDLRqMwhUGKGqKe4MH9ttcjrdhAMbyp47udcEKkOB1aOQMYKRWZQ2MeFEuAySAsCFP/3EHcCrb7+
oRmb4s5f6K6qz0HtTvG4X+YI/AvLs8Tp4g0tqPAOshvK02F8gWLEnTCaDzGTrvjRLXVWOpzQTKe2
qgDv/aF6avI38oSfE/lUHqo4WpnwTJ5b0IQtSbpTELYPg2QqLwnGy1sFEWozTEO6UaqBbMWpdpbm
hPKvTMY028MUbDu/TrB+ENhdGwn/xDj74k/ml6ylmNe87rV/zjldL0ASfB5mo7Et5a5TDF8xg05X
36OrAhNAP1ZRKr4MEzcoCTDD0syaR56uqYhNctWGfuWDxHVWgeN6a34QGAyJtc+KoKUIhxEJZ8VZ
hShgJ5l1OrpGclZDJ/Vihu6xIAZ5lXFboyFDgGwOXWjjLIV17mU4KUP1g7oBVmCwT7ebGbgrpPqs
Bzh3sS6MbeQ+jzDWaISYjw4Y+1WQNvXB43TfgaTy74qw6s56guGoshztCaI9nvt2al60FHSVNhJX
gBWoWXetCDaxC8vkNiOXu13tGNvcIe9JjvtC+sEMW+27YHbiXdiMxj5Rud8zw6XYaOazJpnLTuVc
Y62tNo05AM1a5kxfFxbuPIJu8e9wg7xkMQGkSQ0gKIBv8mDkgBYVH3QIhzPEFbBAqEbpmH+oDU2E
H6U+WI8G5ilgmcSpucz24B9PJ8JRfD7CPMVlnaTDSnVsEppn51JnUmAPqG5yxDSvi0AiKWfumKLS
tGbD5x218Z+3sJI4eftCH7UHb0W8WtyO7RFARfQmjHqb8quQP5vmpxAw8N4vLWIvYqJnyqGmbAhe
LdEjc5IVLOWjezc3u8Z+6DT/MsvnfjzHgogYPJJY4tONOldaIgVxmfhn2flP41rf0G6Zz1ZmjFfU
XgZRy/X9EKXxnvhYDFajca1a8E6fqV/6106mwFTp6DzkdK1GXKs6bcx9Ju8UsCxlSOLAvQ1e7bTn
03yqFaOkn1nGA0xzyFZhadyE7S8V1FRAc3HrNtw7+ObXDkPgjSrj1IuN5EY9T52ctAOBZV2FOKjb
LNSW9r7PrGrrN9NrY9aIM9PgXr3YVekffNrIfzuWem1+ufXgtaH8wqUI4ZNB5VaXH5T6tAqVdvf7
nYpf6MrSzbyLRHGRw+V9SXPz11aiPyxp5J5sqYtB2k+zJNw5OZ8YQKXsObJjgH5RkJ7UKKzr4Gmq
3d4Jyk2+OMbOwDt/Xw+Q/PG0hjaJ2mrLijlN3LGWTeP2NR4G+2nhWcwAYkP5TcdocfAQdtM04FKL
EvbD5hRqw0DmAF8LwmvcNS7g/gmMhKpqXR/dEjLT59Zdhrvfx2PMkL+P15gkwE602KfRhbmktu1C
rUbOK1c2ttwN6KxIeTuiCt2Y6Dc9hr78O3eG+Eh/qP+UCeFrj7Rr2hOvLI+ScKNhYtKsc54Q4YGq
oj7ZtDL/vWakjv6zP4/VwaLPCPTFCgz/v7g6LZBd5jtadGxdntbGVAcvZRj4u75hUafnVvCSeG1w
ZJBBF0++i/RrJjkq/KbeRB7vPtYSTqHeky+tJbiXxMXOIelso44v2Bxm5M6oM/iBHvM0aJBtcFJv
xiQQbjLHh0wj3/39X1fvdkTMH+2BoUjvs95axj4AjJqNTznJY5NRPquXxs36DUg9DwQTx9LJ5OYf
VQfgZOL2FWbvE1aLUeP2XZU5L+esCb/+/hnjgBg3MXmEgtYQz140pqcmQxurvmRCWdSgybh6vfuc
mDVDJXn7sAnBOtY6C4hbUlxf2c+YU90NUSb2dig044BuxLsb49LEb8/WJI8xqPTB3RNqx33vSGQW
ujrDCvIHqjZ3j14Ka5RsksQ9T4wh9KuD0egFfFYd7qcyuMFEIQZPa8wjCT8ke0J+G4YUnbWsCgL+
bSs3SekEyt1Q79cDWRpf7fGb44XjN5zE1iaiEgXA3cwnmBhfyKpq7yj52semxEncmu2p0O8Vz4Mg
g3Cltz5lvekdapdJB1lexhty1FdFn9etdNMPYiYNmkZwTndgJcLYQgBgSRhUDsuWPAWxbTQmln4V
iL1q4xddi6goNMLzHBB5IMcxSx6cek13PvSBpCsPKAUgzCHYwQjQdnlRYuf1Tzz3U3/fhEuCuiB2
N7bXfindkQa63mMlKsO/b0Gw+K9jf/u6lpl+K7qXuStLUMh86Vh2a3yFE7HHbnLXum22ETZhlzmI
NonuYg1dO8G1VZUxpgtn20zT4Va0ItjkVBZlfiBTiIUWrPNHCCfDBaLaLwuoWeXkR7ruV+H5xUYt
YbvcP2r6iGuxnOvjLWFe9HR2LadYV0xDzsIiqcwiwwHsyFcJEUlj8dIwnaEJy1KNWq17qiTURPjh
Vz7f8E4dsheMWLFxbH2wTqo+GaNZo2OJu3SQvt9yqrRjScDIOp2bv0RmdCYYmJAAQLOgExclzv3v
LcAyHoWGPpz0wTVfnV7LsCLO1onU2FuIqjYvTNOAEu6G3KpWoXz+q2Ne3O7aQv/WDq21XxiWvtfL
dnAY7BRpEByhLgNZki9pRKo9qbObyIci2yTzfKe2fr/ojTcdNb+7fcXv4+6aC0Q7m01sbrrWgUYu
24rqJeg8fTPw1Nn4Ds3iLqg2aiKgllUEP/Iohw++J8SgeqNJqZVvSxJX950Q3xWlK+jT+Bgn+rSp
Z+ytNKN9Tmq92ju138J3net3QuJzThNm+Evrd2+ZWd6OV4KxEC1cxIJ8ZAgHMI1RtsidfCJKM8qv
fVTB2B0IZtKmeS+SAr/Cfy5DayDSQx3LOm84EGJUM/TCEjbiF15ZI6sxdYVPdfM+BAXchtToipWo
tAz+hJt/8YLkcTGq/L0iNs2BbrhzGi7HpcGB1iPxfejjzr8Cf8a2L/fkSzUL6s0g+j6oSkYLq3KH
ScNe3c55VnrDHq+K8cRc6+fCOPUzm4EK0hTTHhVGvogBRGOMW9/O5VTDQj3UPVYICXUYXBqF9fyC
YKN9MMLwDSlvf4WkVm96ogyyPCP1CjXj3sLSRueNj7cy9RMA6PJlavXqkmnPY5HSOqhc5B5a8xID
WIG/I6vsbOQ3oTnBZaPDLMdJL+Lk12WgroB8ct8ygj2FyipR/t8MWq431C6hwA2WYFvbdaLyCExo
qx0WxXgDfe/XrzKXJL2COwziYvnQepSUC9iKjWME5WHM3XHlZpWzU0uayK4Ims9q70iI4z4r6uGn
3IgT2gJyg9Cf24Z6Kx61jWmgGxm/20PQnG0pQ1NatKzPPHIFEJqFTdFs+fjStakEZW0fcHc1B0Kr
GW6iss1G1l6a9UZm/H1PouYj7dLwqWsAXOLg72rXv6oFzZwV1QlWYUTV7UEaEt2usSIizmRNp6KJ
gpri6HZCYdZ+UMPBMii9Q94QhaUCoBiQRIjED02twbCzphE2a5pDRWK1dpyG4DTqWJwa58HwiuzX
/XEwRLsiH0McO67vlQFLAfRMmjzzsGzP4dK9B8pBrt6lX65trcK160/cGOJ2l3ObXFqN6T2o+516
CXvkxIT5ZZvJm74hc/zlkgGJb97R5T0rz8zv48Ho4KDHObG2GpPak09MZ/62o2Zp9mo3MPEKhGHu
XLuodLdBXOJcgUrcV9VbFpEFLjBzrHq1KwSP85JwEfVuwfJ7PRsu6SNOtle/20Sr9mFa4m04RcuO
/CmW+mbfrlzSmH54LfKwMfwxLthla8NtX8vS+pqnjXVM2mStzkjXXhhrdCWST0DlT+7V6s3wpuIo
O3qdU0Bql+7EZEHQ4m22otFQWVQkwvf9XzQv4qMltfhuwDNlkrqotES0OLOwIs84yhpvlyBS5Z8n
VYv4VK2JYWRb01Zrwg58V5LceP293K3TIN7GA4EC6eDfq69Qh1S56+XWr29wk345t6OE/5WdmW/x
6Evib91cGTQsh5kYI1VndPOEP250u626B9aFHp8aWLarSDOXl0LoFF1EeDYBy5idaZn6QZUONRKx
SxQ+sOCC/g6fj5E0LeQjycqVdKg7m1wga8/plNnEnpaYsNZgawT34XpwqUyd1y7N7StBveWqyq0I
nGkUPGdZdaT/PeH1b5yzRoJ7a1Tah5Nl4aae5v5UV7XWbG9S5zK031rRHEFY149qjiH3rEm2m6za
OTYOAGbXJ7/H6ZwGX38ebdFNsdIhvwP/VwBqv0zd7SDnqH48uc92a38FY5h8Dg7CjsnVvIfIoM1o
oJzKujqHM6YHbzX8OxXT7YniwQCbhRG9+UkQX70zlqY59qKoXiY/+tJJnmw128uqr5r+YZogFSxx
XJGubSCYqOOrag2qJmFXEtRWsbxiCNDeUsBH2m6Rl+qftYiliqPOHgYveIsJOtgnsaljFIVzkKWM
IEpG6rh3Ym8ztoJHfWJnKxfx+F96lK9bhrnRqhjsk/CX9lvYz94KC6f5jKra3mZaN4HJXTTabNzy
DEWV1JnQbcYJPrRPUN46llmZHtBX1RhVx5mkA6mPE48Hs9vt7AzkYRAU7iMK8n5FQ56ybnpRv5p6
IZJZkvWDy6DVxh1SKBKoskU7JznZRJ6eWo8z6mGqZyD0UzND+2bC2MJ3CVddFzMVm+rXUpG4bFQK
p0wrEP7SD3oaQAFtnM5In/y22fxqmi9bVZTHWSru0buA5eCRbep+B58UmO+tKLcTAzCd5GHMMafe
aKfhukg6eFSQeUM6fsGlsd342ZVD4bmD6yJmbM7aRAbRQpihyjVHPTBsaitL9yrzPJ4ryKyVeUBG
cq90jZgtty5NxY/WYEXZOiLkUZs8LCAwthMe2jsutu6IIu/X1uIw6K8bmYAVVJ/qtC6DPL/W4bTC
GwIAF2sqvh5tAVcBku72G1esKi5p1EXPDQMiJ6m0q9D580UZjm3hT9X9H1tRJB1cgCCVG8alHS6B
MTThiiiQDjWT7GMpBm/6ML1UdnqPW+OLOuF0M3Z3/ciAKjOH4FXADhamvqdYHX/KDeDT088oYzrA
/46kljTb2pkNlDGk+qrfp7eiq2/m9togbfFo92331DloEGbZxrzxCdowC1hXEM865Pr0vaNlXhkp
sX0BOXDM/B7M/+PqvJbjRrYs+kWIAJCwrzDlSRY9qRcERVHwPmG/fhZKN+ZOzEMrmuyWxKoCkMfs
vXZnFjwNnGUHecF5xdv71ndU9jh/MU7YWb6wdNZW5qkMqLbJE0drggdmIoabGceh6srKOWIt9EQL
BVFLl/s0k//5BXPTcs/A637Ns+p0+378v/9xwZ2CB+sL8ez+VsEajZAXox9Z88Xt/U33JuRMD66L
6WnIMc93UFdP+dYmDkDW9zjJB/9WCGxLjzjjZ4rrjjnrpi+9/aISH+EP2ZAFbMq/bstcfBXMe/Th
iyYpV4ieqB28NO12gVbD6pwTW/8e3aqC6F47d2tHmiJUP3A320PCbNHhaZ3d4uTrkW9alfFKN+Hf
DBR0hSqrS/Gki+E73jzwt1+STm3v7QKVw7a/mHD4/wdBa3QKYkEbC2AE1fgBr5F+VhL42QS69f4Q
R4XfIMfY2YZjHsZIJJeuQH3g6kp/VPEJotH9z8ssG3a++J4X9FdAxnAprA+Z2qnnXBnLUC+Xt0St
EY3GPPq07llu2y9z0DU/L+zx3i3rZac25B0O+jPssp6Yp0a7DqtWPS5ufHe7WlmYOPs+AwA5G6Bv
YxODa70IcDa89d2Cwj1l20T+48eskUncmvnkj3GkPmaQ+P/r8LsxGhAeK4g+NwxvFI+ngRrt32Lr
9oRoKo2inZEgGzMMidtwwinytzJyzYsKsGDnJgrxTFv6G7N3iIJqhG+uERe9NDD95zm7zFr12kpx
D+T/cGpR0HrVZD0Y+W93kKTDxKYepu6TOyJudCY8gZQCsqqfU829yHp5nO1G9wHqW6g01qcZlrY1
MpzuyvaM4JJLIyZQSSMsSxmtJRQTZ9Iwr542XYjGVVB6YNSYGvSOc+KxmUNLgWcCVq3BzgIQXgY3
1bMclrMRP3FOqpSvS25vIxqeYSnOHjxTwFLyYdVdO7CzLt+pCX1Vrh8WHIY73SUTRQ4kRKeEsAyz
Az2Ev+Uy5/y9TpnvXFhXoMsDLWldf0bQgP/LOBTTYPq5VN612n3MiyoPxjm3Q2tqAFTE1Z/ahDM5
LLhDEvdA4wWDC9KDF6eCGcySI3gksrRPFuR+0tm7pbyk1qTvaDFOiCvn40ZTa5sKuUklCl91xWOS
T9ila9wBcC5xyjHURyY4vZRrSkZA3f9meh15+a9B/1V3ftVkjBer2W8M+7IOYxqgYgUqRmSKh0Ge
aySqyViyf82WcUBe/769X5A18GglLuZ8VnhDybTFpDCjtKFI6pljHO2I34pU8tHsijtDHdAcmsvL
YqtN6NbdMwfPNxmESSCGTYz0vemRjJUdccRBMc422YhOdyIh4pfTWfd9b4Cbqvioy4splPKU5crq
K+v0xdgMTRm7mb60u91irhRqC7yC3oSnmC72lWnA9ySr9zrF6d6bKwne8VlohY7Kr4MDb7N9ZDV8
dTvlVAALvEN0dASyGlM8ayqE+/F9pFH229U+qU35Yzbc6pMQgWYZv4eqeU6Tiq0cIn18ty+A5JrA
cLYfSpDDHZk4q+cKyXaRPleN5i886BH4x6w005Y3Glx6Q6oYKtpji/gaZ2fGto3mH24lhWY1u65v
k9gNZqNAxGxoka843XORz+n9wCOtT+mbJNkLbGA6fHiRgDYLh3KhGxJwcjTjtRo74TsdoRWwJ3NS
6Hrds+kuPKNOPk3FMC6O8PG52h6whZIPFc2tqaXf7KIOXU7GSdSkZVhoyUlP+mdHR7/AdN5Aotm+
d9P6SSYj6omO+UAklNBIcyfIaohMDn9mkKrDL1GgokgYEYzpBg3txgfNpBCQcC4rsVR3Tp99REgG
yctefCvFOlG32xTxmzyGxF/ThdeBCSxbtQ9MJZdh7X6oZEbkVfGjYY28EJvZFzrY775piUF3yNqL
aqChU9MPJ1mZZ9VZmtDu5GlYGD7qG9llLfCw2iRq69ZFThRV86L8aO3a+NRAVxPS4H1qDfcOyBgv
MetHuA+kvY8Z4cbT+gf74x+JeYm3fdOO9esxbvUvZW3IJ5zkdbEUFpNRou7qoT5JNX/jwfygLZhX
7JRRB3JivIdUMOy73LLvjxkrEQ9c2sq1XMSBzCsZTmpKK8K+ZKLUUmX2njG9IJoIw2NiokHrHmy7
eFQ0/VOx1oh2MH0bckroOhlctlsSdW65dN64iFe7LjIYs9neGhxKrl4hx1AhztKqXgEW5zDrgroG
1uhorrlfu+atauhNlBganhL/QQ+R0cju0sk5TiVyHv4ZOtK7I736YAXzYAxKhjCg/BmBc4ZJPuwK
vWn3ODH2jezzi4g/ZGSHKylM/gqExK9xGEB8YAA90F1hBj6jiOYwnDESmthtHXvuMNSnD2hQP0AQ
9EGnIMdwuPo3MpC2vjoOW6b2RwzruNdSpQhyNnjQmecfJxZpsPbXJDG/eGe7vKnf1jW6tCZoI2Mq
Q1VBcWzJ50jmz3yWwwm+Kok98Tpz3JRfUtN5n5AFS2brRfI48RcMs/ZItrf2GKUFsXjREvYy+awa
dfJmVXwa5kLqXBR9yNhu9g2JZ76CjzxAahgIc1TvWlR+lqHy7MlXHU44waE5mgGs9H3tVQ5TBMV2
4kBJxeQvqmPs09Q8rGrmE5K9W7RVJRS35dSGWpl3JGtb7vScG3fdlI07N9LeRIPuqKRSCkSkIRxb
lJ1qpfmuBYuLMxPgc14lZ5yt3qSYRUAAKJuQ9toYEblzcW/7hQKIs0RC2WTd3zXLH/GgP3bjeMjZ
P+fYgQPTsu4sFDJ1bh4ygBe+XVsf5F2MjGC/NIWspGYa6iCRKZsaI9l8Cy96pn+oTUKqM1y1XoO8
4XZu7mcRKtC1HT2kzuBQ3Ok0jFTjC0342C7jBa4rD5Rh+kxQAi6mGlOPEcTFaiU9IU95xh0csWbc
pcwOvQbOTQTy+WJNxc+sx0/o96eQjQRybHVkj9qLNWhR4viGaJ/yaYRBa10d+hUeQHxaef+oSE0N
HFkXd+TeHOlf43PfN3owLgkK+kz5tsz1qVz166QSWcaO7G0grvF0z0j1u67EFVb9coeUN0AO8EUU
OdeO0YT9ck40JX4Dz7rXF/y2ZsQPZhHi58UMEUkL+Ix19dy1QxFaJr3yrIMqGtuLQ3Tvqtl+VtHL
TSbqDn0GJAkUX9XaHeLy5cB7yfOVm8jtM8zz3O8NdCPPJJk+sE3ns9rMsGXeb09FB2RW9GirTK41
FKejoBEEloRzML7mA3uwPCOAqGNARmZPFI40a95WanKeHCifbFiFwCa1DaqBxwwDav7X7lEspxGC
7qrq0bsprecSq+gn9XzFRdxWE0vqNAfhMmMAbzoMnARBsofVgNvFDfcp7tcwzoqgSEtOVuLhPdfA
w5zp613ZlJ/lgPsanmNd9s6jKS+d9hlHZRdMOkViS5Z2KqcwH+8mHYKo6tDJZ1niCaUbDxkxGl6s
5tQf04eYshwyS2rf5XN/becBLZg+vDG8GoN1zhhsVLFzWHrQV65OaR+PseMtnSMCZu6n3IamCjcg
9YQ1uSHjwNyH01LsMNeFCjFXoYP+0ldtjQu7KQlKX1lYtlW9myJ0MnpTApd24dSWWvFbMpJjy0HI
oIUNBsWwrynNi5EqsNSlOXjWVuJEUblXDZNWUiQizJPai9aNzTuKj7S3v42SS1+srfoC7qBfrNBW
kpwnV4zUraEWaMTftHQd5m4mJxwTyZmNAhqE9VQwqaQWZy5vYuvoa97CVuBXmwgQUjPC0TmDuXz6
CRFNmNvZ1ahSEhEw0zQdLA7L6eXDbECp2N5wHOsfiaEMgU16h6dXKaupZfHJ6X2b2/4S2wWH18Ld
PurWr9GJTwpT90vmpj+0NfElWZvGg4wx+u5gPOOuenGTLbLi91znoCMsBRqg617hjAJu6cF5sM+7
kzWOy0QWQYqtHhKmgEIxAqToYgUsQT+8j1TjgLQh+kP4923np+I8LOABeZ1O4NhstPQmsqQ8SrAe
YpkDZkDyQ2wcdVfcGRb7ppzWy5uB+TGsbwOJbcFHZyV57Fatr5aUxIX9gigNtRoMQa+DiMSN2Wci
BbRgEJvXJteU9Nd3/IxVZr8OJPEwhasJph9Br2F/4OWh02AXqvqNEr/GZf2B1GRX87FmuuTPi7S9
jZ0Vv0zju6gZ95pMrmg235FsUi6sbOTU0VwCUMb3tA+tKc7KSOj83C8IcBzjnDflHydjQ6UX/R8G
GM55EH9MhYRZG0pwwGTtTEE1+ZNR3cdZ0HmEKFDSgHPZQcy7nyoNl8EEtUTttf3EymsSVuo5WCl9
l8UPjice8bG3TPa5N6yeb7rKfTwnfywXrYaw2cql6qMyEOnWKQ2+9mGHYnbyEDtXARv438MmSyoX
rtJo+WO01bHnVtiwuABfuIUtHfeh+gz5jaOAZQBloSvItxlZpqspQOi6LJ6xpJ/jERtRZ49k1brT
W8HsosYAah2GRvsdxZBbFIbqOydFfb66L3q/4ttGbqeyd2OeoV4HC1RmT+EgQzO1XzFQRf5Ammpv
r+5eR0rhYXgLeH5xNW43supMf5apPGCtcg+THHelleoXG4svzEEWROVa+cXjYu7tmRj1XqD0zVbb
y6l5QsOF3THF923dqtexY09uVkBm8iUEp0qnV0vrmKPveELOEi6ozfKVxmqtOG36ESK2vtjUsJX8
lpEIGlBH54meb+mIeIslf/fKOiNvq3d0m8+AZywfLbwTLqj5fAtXxYbtAHzuSJTPyvvCdhPfAGM/
oXYTtTPRWGVZi22YZJ9EX5c7K00+rYkRFMkKV5cwzC2Xuwmltmm9EaU1hEpEcfRK3gJ2Z/kBl9LX
m6bel2b6GpEs7Y+C10VEwC+rcZ4QErQ+w7gZN37Z7EB5XKTKvAzexl2DAJGihMI3qexs52JEJAyQ
5/8UOTtFMozMYRE1Mdeoikw7i0IpJhKhEzF5jUPwLYAfN4QUnuzyiDYcEsFBLSKckWobhS4lF8Gi
LHZUgnLG3Bx8LXJ1L58FbSkPL+hSFKuy/egT5FOpPbEXZp11GKv5Wqe4hoDWzcgh//Ag5ZAteWD1
dGa2M2PGIv3iMlkJ/JmRiMo2YZc75gWRzx2Pc2d6kYO8miY0ci6ET41ldzE6oSzUa54oJfXQn24d
2au7knQ8/DyeWnJTZOX8nMnhaamAQCoWx+eQBrUGXDnV0vlOTd6w0pfeKhoWw4ToGaUcTuYWgxeN
uWQ+tp4BDvVvEisF5ps+zUsfNrAaGoYeEn1NMVViAmIS/0zy3Qxe1gSYVDrfM54YVjeJfHQIbTEi
IgVjpAyGUVPkyvhYNmqokSa5oMFE1eetOB7Y8lTvBb0G0kaEENs5Xi7Rp51uF61qqoGaDueyqhhs
48lzeV6sHINBo1fZvjD56QaJda+2DArQ/NGtOWnNfGeWreYLEuX5M6gsLGX0RC/awC3QUI7x4B6Z
wcgTFqS/WmmemmH4moeYtSltr1/dkmMxN6pdZaEZTnhP1Co5Ggo2D1K57U2WAAGz+0sm+bcW2ZSq
mnFVO8R+rA0uU2uxsB1bO3Rd4jHYSUOIzJUw7tfl1Gwc58Ht/2rmmQbTOSaRfCf98alTkj7MDHhg
/JxWMuvXtG11T6vNyk/L7jsv6D5mTSVXGdO5aGW247D93bNMGzf+qJ0lIbFSgnHx36qf7IAyPoZ8
034jpQ/txHqMB06irQ3GRhiH1qC9lynzODOO3GAozAsm2td1sr1MOI9WbOeUhhElcKm8dMXwOqc1
2EJ9+dDb/uY3ubeVujjD27OY066PsNvOI3jV58bM/zYMWc/ExHmOa5bUgmp/GqIUrU8Sz6G7gKAU
bDKQMChgDiF9wDPZoqpLDPboo3VxqZD37Gbo5DiDSTVvATRGenSe5+axUBL8UvhsxhlcksOV7pmg
E1m/si6Mc1I7UvMHgeOpGN5SN3MDZ84jsJ18doqI/Da2KuLCaKHRrfB+TOrz2LdiZzcztOAskOp0
2v50bILtbjVPPO7JWcgJy8nHWfUgz/uVYnpmz2Fryl08jyJsW/nLUf/CTWYaNI3SGxYnZ5FOxZon
nUsUfO+1w/xTjz3AmxrfNsD3mEmoDd18845u0+6gFxSR6I2MYOkLKpR644HFKy2NuzzlmUmhsI6G
t2bEyIHgeiV29TtlaEpirgRjC26R0wKf6SUqmUBmQ3yiDbLDsptS353jLzxOuq8PHZfziHKX3NfI
ndDTax2nZ4N91tReZEq/Uyl7S+tfdULIfEXjJjIU4zVZckGjpj5V2fo7Gdfet8p0X2WSR7U+x36+
zWNqk3SmUeHzVwpPIffeW8iXJV6RMZhL12mr1pcBNjZobIw6BA/4cK84eVwLyJA1v0yMcWlDvt2x
Mb3ZBUxkdo7u9YzSXfeb9FFJA/7IfIctdqzttdKaD52FmTkSGj+41dqsF7kg+T+YXukEHXLklRMz
AbYToFw4mXHcEipCxeAK4iNVrT6zyoa7ud0YZDpd1LGYzyUKXtBuxKrhe/XiyK69hfH7ohpBk2X3
TC3Ik1kxWxKWfAQ08eGW6zXLsfI2rnhoTUZjc5dhgFF1Zm8u+Ms5eUIDcK6F8yDKiewF3f2ycGP1
dnstiBVQIpZ0IqtV35hU5siUEInG83Ks1W8SZ8FfNHbjMzmkLKmSXzMAeiYBTIVXMkWGCbZaQYvd
KsRY1VBiCjsh6X0cn4msZH/YDiIoqKVRPhE4Kvps78gM+PpS0o6YizdHw1fWD92jMeyNbuxJO4n9
ikEdUxN9DC2HnYBVok8opiPav973LZepmUKVOLXNgwAo4zsMdS/M33eR06Ff66zGV3L3cRUryuQp
Sj03p4/P3T8Y64J55mjF+eYxV/kenWb01PSVGKRQwfqINmpLkqnS13JpEihpptd2FF0mjPEwcuc1
sH1cGxn8FD6d1E1fNG04spRmlKHOj+zRqTAcqnpoPq8jkKrTEMcTGkPsJVaOq2C2/REWJ0E4tNyb
PGnl7HRLfd3TB09pJV/BfeGQaNtLPOqY8lSQu3P32wRi7BGMiH9ojhrf5gjXiGkO66z4NfYKAB33
FYILnLupzT0ITxESqC7iFWR/FsVMz7AjD+0WCgl5eFcrxSemFQTUVnIfa/R1WkOSOcSQOUkGzx07
xlzTaayHYlcT4ukLcE6oD5PZ16hMPQfoud7KKoRCR22tGY/SJrRZI5J2hzr7V9FFOL7kY+bSOKS1
HtrZ24JY3EtziqVlTXaNM8RQT9vLzDuicOOGzFQq36Xa0WF/tepG8ZsgoPTpq9txUTtkGIfEGU1I
mWv8l8aui4c20Bzlp1xLeMmTfkwFzz7dzI9OhCOdqDZspWpv7JpyTgJ1SSi4ausHH3hz6NKJfEx0
LOTNbZra6pCkPHPQQP0tHduLqfpJkQwmTSqnLMJ8vnTYt0l36aPuIZqX9ow9DjOv4uQMwvZKVpAG
7hLtMTv2cuYE6023CKe8hyGU5Htkc9QS+nveFdjX0wyzRUFoXFI1B9Giee1wEC4W1cPAS5UqLwyy
ZFeIt96tjmbuvBGIRtOoJaVvV5uTwERK5EbQucRny5vljaBOOONe88IxfTUxSK6LNPPQSRIm1vm+
2tKAcG5r+6L9gVh0rKb2YA5SeYogce4row9XrExehUmINMBQFHI+UQV8xssMdD5GfuHIBskQn2G1
MutqlACbMl/0wJuG9mwR5I7RFYKLq5w5JtA8LK7kpZIaHf+S60D35Tp/1cY6dGg6q0H/I2fnQBoX
XmvhG8s8nVYEmBb++cDJjGyna5dkoTbFv9DzJqGpmIrvTicbCxEyfoCS57xRLIFNmImfpw2J7HoV
dHL4GYIGF85+tM1oD15tK5isS11hx3OmLxVJV+AuxRnO7GeEeh8ra5wHa2Vcod5KUkDwtEb2HDY9
CykGG78Ti7RllI10eo2xy505gmY88kQ0cCaBP2Sje42kQNvZxAQ0ZiAsc9YZY4KsA7LPnenE7xzH
ydz+HavCDqqUEUJTrX5RQ7TLRM2UI1qf2pwpxtAP1m62qNJ1E82U5eZeG3OWdd1oXDsr+nZYgyIJ
GRmf0Mlq/dx4vZW0R4gaNupBtiOTUHENUDdRaCbfzlSOAc4QhaccSUuQZ77ypJF7ycuaSN8WCDjs
vHllIk+GgkPA2jTsEXqaKD0RHBPLRYQLmjVq8UtKlLQ9bjkivO1Dp5gHZEdsYicqvymqds25Kpho
D4gSM3Z0LyXLKA9+KROvqt8nnFdDz1U8DEDCOlX+Vh1yJxkRfZLOCieujg/piCW+7nlY4o272ui1
4EZJuqOR6tsOhdV03HK2CKNWu+OpBhCfELWlg5jIBuVVWhQpMQ43LtrtnnTdME3HR3Soo0/UvQis
JftoqCxT9BCnESzSWtfyqFf5Oc/m84IgRt13NW25GAxU33WOpWFXAivpSOb1FY5BC48p/Al5If8b
K9o0HSoTPTbjfoarQK69dmp3rq2/mU38CoE6y9Zpb2Tixyg58ZrlMErIMdaUsAEgE68RcNUNJGmG
rrchovunqkF4gAPmYbFZKCl5emiYnvugJiNMNw44jwrgFKEBQYSfyytWjbGCaM+ixLqCzscHKcQk
XdJ3jMxhZ6xBB3CWLFVmRI76hE9bIPsi8ary9do5GE77tmjLT/PeJmN0GEVGk5XrNiY3t0KqjjE4
trvT2ql2KLeSUK0uWs8Ed40LACU6oinIj6AxWlSotL0kXYWDa6JKIJJqJ+2T1swf2MMhfKCBVg3n
25b3ZpcOQea0XzCYvpGF7EiTxBPfNHtnLq1DoUPTcWYztOySkNOY2DwretH65RBJ1djFLZu+vL2D
O1HuoBMYnjZGx07VfykurT/pYYB7VwZVk+arrfmal90KskR+zyg0m7SwqZ0meeyNMsBAyREwUx0g
iVlCXKfQOb6zgSecoVPeA++/Jz5TwB6ofrUypq1Ae7xLm+G4DvfwTKIcabAa7xiB0/Q8zAOcA1JZ
Hc+V5rsSL3+HlqVV5koicqzxQjjERCkFAbLNkGCWzWvnRknAaOVXi6vVQw/NkNQk6o1HlWLqz9ay
UO+pcuaTRNbi9s8dNxKVg06lJArCboYf09kVq5O84k3xZZ3HBwDw70aLylKOXJFiZlyhMf8cE/Ka
YwV12ZgZrzmCFAiIH+wYvuquBcOTkj4BxsSu9qvnLvCaaFjuuqJ6tXp02e5khGiofemkv+oq/QYl
vaekkT5i1hUxC/P/ea6XQLeulWXCvS0fp4reZVKgNmhLeRb1aiDGM1a0FhYJXsRvlhlLms7ZI2kv
96Wl7kergM/SsTRnVMXunseQwcJOCgO4CcNH1y3ykHLTSxNuCqPmrsvwn1JBIUgX+nmUDI/1goex
ZG+dMsJnsNk1m8If0me6PrgCYmsmwV6TXFqCmd2ldfKnZ0uMI3F7xKe8ySujVCKXRKgizhGplpxn
lh2xzmYn0/Q7rWgGv4SHKustIZRVnZJbX+XU0FOsxofScTlpDhcNykM4CioFT14Fsa5/Q3dxtqP6
td52GGjrCq/V2+xAu3uEfBXvK+QaBnUjcEj3U1sYIJaEIF2dm1t/O3PSRu5soXzpdv3l6uJvZXyJ
nPmmPhHDSHPxbCGTUUBJcv4PLMXV7tyxyMG8rjb7weqeI1dtj62igsMpx0MXn4cGmy0aIcacSmcy
wXdqflv0J81n9gR9fNep97MyD/tIxd5bsxOJOt4I0xr63VLKF6kqQCqVgVsrAixlfUXckeGS40DL
mhb4MOWYrsV+0jsvpCrVrfObbbUF+uULbAiJ5NPwZGWi3DWo8rWEJ4xG+pZqebUYH4oIVgh0EK5P
LyMMjnZRALPnNmGmqS97cEl7W1eje6fpYVtRDOarLHaZWZ8YPD9iT8tQVKhv6qD8NNumtM0nk1OZ
IXdUsr1BSWAHuPQuHUr3jnBDxl0G4q25+6ULMV5q22if2/sEM8i5s63SMzXS6yzJXMWUsXnNQAT4
KkikTyzYjxWiw791RgplYpn3/6J7eh5Iu62V47Cbftst0RQJzMxkFsec0erdtIE6b9xO1+FmEm3G
UgSCr8ZQmBPeIWIZr7TzocfEWrHI5OnAYmPIUGYDXUDhT2bjrmqlFSJ2Lp60XgbIhbBxkqDp54to
w9JWqvus089DXwwH2wIQPcTo8VyFkvHflxvWsinRRE9VjhvVVtRD3UTKvm/IRvnvvzlR8WmpIMDH
zZ5VjVCpmR3dq0yUN+kpionYrbqz1uvLXQGIw02iDYFlL7u5cvC8gIwPK6h078sMgcFO2/hfeJuj
575lOiny482K0rClbXGsUA3pOs5JlIwpTN/En3VxMJZMvStRHQ58565y0vTEwsxgNZiYz1Vtmc+5
9cBQTKAvsllh5FJW+7aZHrrGnek70UZC56p2ozC6Y8FTLrB1d+aKT6cH+nbitA2EYDfD+O0/6Bbe
vxzPwHUuF3TwUfdi5+Z6n5vIE5Alq+G/vweQunWn0IqFk9aJh2VF3tvcjKxs3vRzQnF3cywvWrpF
AKX/vmLMxQvcfmfGwkbJHJgvUTSFkaMQEboJOm7+26J//c/7myrjEe8kt0+d/txslZjY/n11E6Hf
NOnEWbyl7QoNdAMoVRmonR6XcpMob//+mAkazFcp1lDXtPU3VCvhCY6oZ2jLoK0I7brgIq/OCAnD
pbDPoJt+WD1ucPCGUsvCYbcXQ39XGHCOBLoRKBL4YGwNT1oy2ZcOR+cDqmh6XlLmMQ7HCLO1+E/n
NvZjNRsZD3Tc8PXQLL+272PJvfaL+o5REzpGNIpXc5xAM2PpIcJW119FRw08ifyzGjTtQTGK7QiO
9Qfu3Ixzfl0OJik1/9LZ1mac/5NogamcTvP2IYzmeJGM7e7HfumudiTp6d30FI3MLlMSnMIbpQcJ
fLlPlQkMz3CJZ/2XusXSrOAY/CiZTH/A+O/feGGxW5ZhM3awwmrYcauhlvSr+ntjTZ/9TZKvziU7
ajdZz3GrbFJapKBQn8B79capUrVss5D3uyo3lfCfwr9z3fW6UknAVWFfI9jq6eJG5jVb5Nipeiey
Mj9xBKZwJ5zT/zEg46fjrW930plJ34NLGLJGtQ7sFZcPmRF/QjpzD/SfqWhXs3Rl9R1k1qYVWSkt
lNqMdqSViRPDU/UOsW4Srktjvjk6NVVJyJ5IDZfFNPJUJ8zGKLtmS+M4aK6UbdbPURiZ8XIkKj74
xyktprNKOsBZzyd3n1f1dgfPJJGZ3OlKj/qTpVwcqCyqGEJXrLpV9QA7icjgeKt04inxxxYtFkVw
E2Y2Hgox2lUwubPjox2O782kSeA/lH1gtqvjsXmJgqZppkNeJ183ALitW/OehgNtwhYXbgKXnOyk
vF+3r27fKhfxU40CcA3zpsBJgUwMMn1TdIHzCi/TqekKCyvzOr7UKrpT8h+GF3c2yVeQU9LtWzSF
bLt08Y7nK9lJko736fYlavrM02Y73+fTujXqmKFjkT3osJuvq1OTEtgip0usuH/UlmIk4xJd0b9n
nPjfr1HN8IpVdcCakIe3xxe0yvpo2Ziumr5rL//e+qlz57Nes27bJLqZ0tClsMK/G0hbZC3Twdfb
fBe5dKpDPPV/b08UO0fkbLvcZXigVaAfar37F5/uIGy5k9M4nKaerPFbhoE2GAdTy3jH10G+ROPb
iDPj4d9bQVzPX/aZ7HtIfzlhE+DfMtv1OyeWB7nRKG5IisZgUgR8Qw//fQ+jW8BP6e7rmWzusnc7
2FaxCO26ZY4+U8DI1UJxTL4pz/jll1A/bDp+mU2qV5sy++Maf27mIaIBvyeht2QMk+E0bbFsKepG
/ybcFrP5qafdeH+7vYfE+TR1QoOla9FJ3bJgrSjNttTnzLvdoYpTPc59UzyVFNFXu62/pPvWx0K7
3oj9qLEDpInK8d9Df5rS5ZG5+lQKtInBVOsW/kWJyqDTyvslSSyfkSPBC8VpSdVNRCKX483WJCvH
OjXWeuVZzskGtl45SouuEKfNenRjAgcl8LdnrrvD7RJzNhtgXbcGc1cusUJFi7XcEKyKE/92C239
El3zDHO0f0HfYGITBeFy+356nzWN/MowJoRKoS/HemFZg/W+O5pba+8a8YZuXAADseUpmBNNl/+X
g4UkzvKgkEzMGLQ9pxZaGy2DODh35jPd3fCkOp83WEMBChsiODGJ8/RSjQAyHCYSBAVH82WKSY+U
FEKH/yLDO0S76N9msBLEBmVqjrUQkcSWdhf+s1c4UhPI27PuXmGynBiawQBi/IaA4x7bBZoygi7r
seranDGSWfyuE5dF+Dg8TukgvMwAHdpwilxkFFlvGP+8LdLv/d+xYKYcY1GRZcxamn7flZgt5sR8
SPWcCFcxVtd+HL+hEeFIu32LCCRKlXXQH1ykLmFP/NDjiE1dsyvzed1+iXqBfqCt7FM/snuemfc3
cyefbpTKwc0uMuP4vn0FGbi7ZMyKqvZlJWEGJmX6e0nQ8A+IvO8F4J67W6wvMy7O1zXbNyIV7yp7
un2/xfqmipK/bb/z9j/cfmflIgVLJNjreU6fRlu5uxlPld5Qj1nJMlNpXfHeodEJiEG9/x/CzmvJ
cSOJol+ECJgCUHil9+27Z/oFMRoD7z2+fg+K2pVWipAelgGyWzszJFGVlXnvuRquu03LmdZaKSyK
2SG9jKJymdt3ZKeaEXpbarbDHJrXbvFUWQnnHDda9I1T3V/xu9vrevKcd+B2h9pILwVrxzOey/q5
TOeLWhDdOnWPQ61lG0k7YFt1/N3DGvkgMzT/xvquvUBoONhlOXEerYeDo1ewWBfriKexitl1HVyl
AGhdhflr1TKfT7usvtRWm7+SPNZtc764Oxh/2WvOO3COGAHEQn4yYLRf6HDaL+VEtT8nI1wynoU6
Vd3SExWz16C07oovU3AF+w6HM2kS/q5DtVV56Yauf82rNN0MNHtuWu6dlLOoEv6b2df6+9jZ1nZm
kfZt/1tYlYj/Fr9hsyx8BeiBWrPqHcqi8sEu0m5j5kX54Qn3W0b371f1ngsw1baVv5rMuj8yzvUb
3fIGAJqBc7b1zNoaCImJCl5cfvfibQqdx0DTo1tNr3SRo8+vfkwkTEeE9G+ZXe/nJsRzNqXlNjLD
+rsrTdLDbebsgPyxuond3JbzTi0j/eh0q9DR9CszloL5PuQDyyQS2kIksFOeYXt5WmmVRn+b3hdK
h+Dk0cHAJ0KaoSeS+UuW2uY6AWqCLjZ2BTGnxkVtI4Kmd5PU9yfqlTyhoXj/d5guhwNFKhJBHwM7
8+M7Z0u9ptuaccIrOBziIhghZlGsZ8mlgLZ3mWVMaFnfeQDuVfVh6QMVacy+xazzizlBySfwNL3W
JUEpNP6++rHzOf7P9u3CJDlYeaijA+DQ+ccPcCUmDXPushu/VxiJUY0sq/MwioTTSxBux0Y+3Fdd
K61QmhdzfAMQJzYOx6qPqg0/ErD+PwmXWNsjmntoCDa95SWy0S+8o6iz9J08kr3inqjXF4xgOuOj
YcoDNayPmeoFtN/UyqpqS0dA+WWmO0fFt4nVci1MP3qEn2YcDZsypPBTuZ66RYE3212wt8rp7HCi
fPVcJtmDXuhHkJ39k9c6vzrLoYp3sBWgYMqHswp8qXvNPsnZZ3a3IMZlKfAqTN2AKZeeFp3DXocT
Zi0ORfhb+eafMSzeXxGHkmhEMrhcR7ewiuP+huz3J058DSpK68oqO965P4MtgDHmUfQQ4Nbf5f+7
IkcwvL/WciN5Yq7fQioCL4j9Nz0M8wcGOGgZQzt7moLMaXZFhi5rkP555iS1FfNIIpaTuPX9RdSS
xnGi5xLpcnzU+upRZyp5vvscO8S4W11UYkP/ibi4Msjnd2N4HIvRI85neUiTmYIXvVZFOLJ6PZkm
6+qE3qfkT35xC4OwvV7HgV34xbl2LLmLjTx7xuT9XCTRu7A9/01ObrZWV0wh8vUAAPnaIrncJO0h
qKzsVT1EDSrNoHZrEuF4zfR1h8SkbAuwuMVIYgXXUOdBXZmh8V5h+7z2evcBlM6+9aI33xgqfQDb
YwmVgDUyzsmlMbvNWupYKIXdPtWDl722A0Mwp/koMJXsDKPBJLw8qDBtR+r8i93ktevML/e8KxdP
MloVHNj3rKJ6Tv1/gbNawvwr2dEwPc8jSsdyHB1Iw18QmF1VWxmOUuukFYbYDkOeb8T05jYket8Z
DYbzK7XjaaM81QK7JntJeg5Brn5OBvYEuIk7e/GRlnMTPxWhTf/32XafXYVFazvtMDeTse2J9yRh
zrjOExnwTUXWDp4QOoFOXZ1ty2u2uLv8L57YOo1xSPOw+MLSDGWmyKtTUifveSOLrVozpZXgVKjo
ebBHIr1Ea3nuwR/7C6AMzBVh8zEZF3MFUjXp/O8jF7Hne+oiSPYdvSpEVzgvI9sc1owEUDmoE1cy
YKn2EnpvbG9iPQ1Dc47pQm2mmOOOb6f1NuRQD8+jKVB7N8ZZ5a9qHtVpE8hX3kz463oT7qvIswkf
I9GmD6tbqzvNanKk9tDItNrDeX1QxrpEmLtMK3QYq0xaOGDJtRnP+UPD2CFYzi+jNeYXYbmIc5nf
vZnIfVdDD+PQWCIeJh/akWZ1mFc6T2uPJCFn21hmzLBa030pRK2tg1NtiHo/Gn2CzS4jtc+Qovw6
+65+CBKv3RU6jAp1FSSptylQ6SD39/B3cH45OloiH9tK3hw7w2Ziu5do6Xpw5l4Vk/FWJEXyOXL6
WhUNeD6KtnZPgabyFiw3uEDoxg8eRePFZxs8JUFnIJma60c/qhDGaE3zYVrNj3aG+xEYRXMYArw7
Dg4OLrBdlS+DKbw1T2RZuRi1kEP/+VfSzmb2UXYhA9HlyKy82MNcksrQ8NHe3fSS4eVyeKvG9lvN
UejVDe0P+IfxC1pxjGzRpN8GJHKPJCMw2J5EvpWFR3oF4oTDmBo0rBbGWhZ14cHFAcFooCAz1E90
CKyDc7QRRK8zwWwxxrXxYDbobYshxvglexj/AcVWKv07udOo8UxKaBwGrt07EGOh75OF2tObCX6S
6/GIdNX6MAmAOhoRVhGnpirNNMJlI7tB/6vHO0UFVg99pLGea1AcqoWtVIDSXUVtDjS6rMOXHpPZ
GtkJiOjlaVaI7IEYqIPqMNKT2zYxTXBVq8zknHuGZj/beho8a3p96wxGtHiu6S4sZDeX2nJNlY/n
2NXOSO015BMS61/OPKM/9nncPat1IO9Dbe3Ws7NiEf1hxAUZTEZFVO19BwJOQLeJ3Imd7dXhfWP2
zSF7iNPiXOWJ2E3CBaXopw3O7KI7xNYymCvC6jL4U3Xgva8uSGjCrRvZO4W5Cxy0MG7l1LuW0yPz
Ra9DiGvQDeHwTVprjaKFYXqmZahIZ6S1C2q/MpcYHcRYl3ssqx5o/TMdcuMwdvDmueN/qJquD00U
810/XdX7FP4k8tI4xJxjeDf4Wgyta+LUtiz0plWH12T8TOmaEKaEg5t8eY+EBOdXZLqkZDc5AMFx
CjbVRCRHhmv/jA2YA2rgWUxRHHOfLzUCgMUe8WeDnCovfqoeneZEznV5VpqBdhim3sIIlIBgTt0f
YZe8IoPS3uGmPAzoRZlFGeb9YzVKlJ8x1JCrXpTBa8P3gXANtIZGZu7chaLk/e8hHccPFHPikhRu
TD5EnF/1vhw2ZiDcAxmK/XbuteB+YO6n5reqMcUDg/wf2Sjbo758oUufAgDJLsM+W36X4KIOZEom
/1LUYHH8264lqGdsl/QbG5+KAjv/qapprapsMKPNJ3iPP6BZD+eCSPq1OtNYdaiv08T64mMK2xoL
EKmwoKhh18/OnHS1C3NPVksSJ8OTIgqOxVye+xQJq2ck3+oMaO4CgDUsmuKJeLjvg8Kp5o3TxCG+
UBFc/3hou/zdMrRDaLgwYZmhjUBzqOZUSYfnttg61pRt0dL4FHtxdy3IH31FL3PuJ7f8OtUdn4Rh
0bzvoYNM88I2CpuzjHv7fYlGUOcmHxcOtXoU7FiWIVwO3bx3GiyUxP5FBlERHMsLTpOmbVZr4uza
Z5Wm1WeIBAKUgkcPZeKD9PtTYWDP0BnDP/9xtYCZZY10zy6931OTOLSilFfPc4f7bfm3YaAd/xfe
XQ1pQZiM6FbM3/JH1dLo2Hwep8h8Lml9nObY9LZ6ELn7hsnHSg44duk9ot4pb/HMt0sdHQMZtTQg
CIaC7pW9VBlaGf7/Eim+5VL3jupP9AsRn3op3hWiJSCZqsdzd3K8NNo4spgPLA0eaDAf/I+n2xe1
x2GQnPdzkKOf7Wp59lm7b+oHCTPGHD0GQGKi0zvGieyIhTeh4SIU4y1C8rgPtAYobGD7t7nhC6E4
bRTa+IIMEGzgDjfxEJM8GOrAt/gIID/yNGycW5XGSDYa03qrEWWtyVS0j9VclU9FkzwCp+B8Oeb6
xnKvYwmPWlUt/XI1Vma8DmtNbDNUWPcfLA0VP3Z3ChPtaFjQ8+SzESFUCqtM9ykS0k9enidJSGSP
06d3E+cgyiF/SrOJ72qt9d+9lNQs/O1QpR4qX+fMhVWGE238bCFMPqoTYRZoNeVqpyGVojXh29OH
M+j5UfUt1EODxgFByVh+DaK+OKodBfA4WcWmwTcqftZzDYfeMgEDBdOcC9f5jsuwebbqxMRJP9nr
NAbNm/aVvxdBTTMi6S+RiQEiNzCC+cIrT+1CCXNRN62sTBv2XaiPj9NyjIxAb2K83KqxBp6i8aR7
9ripE2cVLzHXUpswd4FAf9E77JMigLVGjGm9h0uirfV2bvdkKBHevGGMpBMuPhR7ravCxfFkXezS
FO8mIZow/H8rcz+5CkQ2p/sObgn0i32Pcb7E9ndU+y7Go+54Ly/C4aeqiSJhgRWc0k/bC5/wIzFT
HUv7qTAjC5qi9e62mChk4ohXG5qc+kCrASQABy/cEUvC6R2tWrI0r8xl2VJFnir8ahP+YG+aOaM7
OClx5p9bMAkDILy+Od7/moZZDJSPy3bbYKJAppzVO5UqM/a9vbEEykZFCA96l72XLo8acVYlKDTP
JmRaTdDmOHN27vKUBfgwB413pZMbnn08KRs1uMvN8KbRDd8WZDLCwO9Kii3JDTQh5QwS/2fRjdNS
efO6ySAeURNR151wtpo/WSgsUxrXKNvLqp22Cgk2NXW7NVvpH6OTgoz4SEwQTSakZlMrbVIaMj/m
NjH3vcrt6KOQPW6cz+pNbGT+FjVTu2HI1aLgKZsnBS8xoUOtk7qdVwgRPtUfVC38WDw1O0zY5VNW
4Rie3eLBXEYIeRK9ahWe9VGH3LxgelWJliOgFppbJNtAoudZFnYV4WmED/QizUuEd+LO96ZszZ87
rPCy0dF/IryI89LbuanE2mhrHCIQodAYsLoHVWjeGeIjHzoSV5adqYrbHSVHeUpTBKaGPeBFdgwW
3cibRixoHvIR9TchbxMywuhD6Cuz7CT7iRxWG9eSU9PTNErG8o3bPfkhQRvq2zq1hncdsIgOevwK
Cx4MwFIPmkRp7DO8xGrFU38JN7diZt3eodK9GMVtN2zkHOg7YhD6c+oSsyHaTt/1dUl/FIYBUn/G
zmY90N5qvOHSmJ245OyyW2DwaH3RefBgvhYQ5X4rJue1SFLtBVVXcJqDwD8WUj8FzoIwshDOc4ZA
LWH04SWN52idLtNsY5zH7TiwZjTG+O1+Mq5TvjhWffnjAZZPd4CIcsN6UR7zKX4D19j/Bn18ZZmE
e7mxi5ZPE+YGQFaAepdNU6r9s+eQt8U5SKkeeCk9YB0fm8qTLJ0q2o66rDZFpusLQOVXtLBPnKjm
NFfK6TEZfnqi1H4zQ8niWTOZbttN37oQYutguXvA9uRlfTbbmdI955C2kpZzURtcQUyTxNKesOhw
eEq2ZP15m7gm1y1G2O9bUXo1tS+qQPEsJBlFTfpBwRFURkn9WknMg67Nfd75CFmF/AWcKHsoaRMT
kGDeozfcy+D18kJNMZ68QT9NHINWnkR2nNrGlW478YepVqyJvyAWFdMW7UYLfNs6N4YPjeMkWVpj
unLxLWEGtw+Dh4mhFq27qXBLq+gaJyyKs1kvvdiqII7ELsw1aSb4VH3CPjLuqjX9B9qmPb0tsdyc
OmncaOma/LQAjTASmPH2n5tehv23vArD5iZwHFcYNmM7FU/7p/owTImnr0ohT32DqENiLkV4G8P0
d/oXdmVcKzkIlLq0mr1Gz+ygi6J/Qcq0CwP9SCA9czhZDvbZi975+rUPGOteBK0NO9Of/dIwX1Of
CHsd4Q4p82H8UGKq82UxfEtDxg3J8CPuGgyec2Udus5SbLzXFP/jnewLAkpfJVH3W8Gw9aLnc7vr
BX59deYpRr/auh6Zl0zR1HyrSjBXO14zYGnNrY2iUdbF1Gz93Ax26qldGfm6xs2ovlr3Iq3WNoUD
DK+6f9E4v+0A/U2YeijS3I4WPch7oDoqcoI0ANSyTeq9BqUJZUMIeb8Kl9dma5zWAfdSPwbAa0c3
2LWTO35pvOlXBHEWoFafAYkagMGSGdisE9gr1yDU6Qt0nrMLbKOixwAOcMbVdf8TTRj2aliZ9wiy
gehLGBqSMWkdfxOIbAEJg0pZroaocr52qCaJXiWBe3IIiFcPFikTG5jF+VGmYti3k+3ez+ZW8vJ7
+IdpnfMki2Bq5O2TaINom/oN3HzL7fEqSHoiYevTe2i8ePXHcNiGF85iRDml9mGCdlM7TN4src3e
iEnEht85kssBiVBIjLoX3voCDMfo45pxU+gc+dJemMPpDX3gDE3KNR/KoLyZrS+/xnk+rHPbBS9g
zDVHc98gKyW+0kLdGm2PzWgeRH1RD6CwiJQozE/13ainqLtOwF+CWjrbiJnEA/YsfGtLtfHP95D9
98ag61qYHD3J4YOlaEnz+tMtlPlu4AOC1k6eDJHhMNtpSHD4vlxYvnm/sOM6+xBd+U0StpeHRg9x
3pyPCMjIUDXC9GLnxAktgqmKZfAYh8ghLFu/SME+rDpgU1l2BxTnP+8VEGv29p6AE9BxnRbbH+Lz
tW139Yv6KLRyoT1E9UvtUlUIaDJMcqf3wYzH3+r/XsDYesfXiD0FLeJKvXPB0plpknmXukNzUS+p
B7VYV7wOob65SC8O/mUtsuXf4q/glHsuvnTL5bzK9f+/kVACGIESSHmO63H3O4q4Idsq1leK5nqf
lAe4w1deZ5cFJfoc7UbcABdReea5Dd/UGW8KcRjWWBVQ3OfaU+g28lpHDMshMz9Z8+A/5XNnQNkn
ZkS9ph4CUUdLOOCpBpd8nQ3HOsNhs7dVVoysbfXFgd9qtG35oHqr7hS/zsuzUsNXWgjX43S0zINs
M5Yn38yg6DEjkq0VXeK1rpCK6qDrZ+XX+ykxKW39KZt09Ekk2T0xZeoOiPKrfZ6yMBRTfM6CrLrN
CJLRynjJJ4hpfgYEyjQJ5lx4hurBCRH/xlEscEcyVEyCfmOAIv19xAjHf+NC/Dbyo4LgjXO5DTqX
jAfpnUh2SJn7VDq4IHPCwld+a2wjf25bJC2F1r6pKWLeJgkYOAQLjoafDyso9m/Q+FbMVWIGm1pd
LT+1Mvc3WYT1l+Xl+y8svyrAam7i2KoAIpp09LPuW+3CQM7TvHiyYzR+bjscRT51j1VfI8Zkvej9
DKEnAJzHsMpucZ91P5aLOYzTvaaj0Jv7gs+5x8qnJrZaVzxIBq6+H8mray1pX9rUbZ38l3nSat4d
CFf9OhL9NY4aqoGybw/wu49Merq1L13ccYl1tmecwuj3a4hUS6YmrMFuY8TWGfTMz9m3m01WJL+g
ox3dQfueEzS1TgP4YLb7OXe4swhYkyvH8EBzWKQvZd/mKIm5VTeaSdx9UZvvZuMc48qwEA+j2g8u
WEi+Bww5dvlAUEHmhD+6GMtKlfgro5+8E7euxoYWYeyNdlFl7UUz8v9YelQpZrSvC8FsPBYw2OD0
rH092PZ+t3dF5mwxxXeA3gA3TzaB0GOWbFzoHO2uRHTFR56+Da33EjE4OJAQlUQ9uPgmxiaf9kuj
n/YubjYAk5ZR7Vtwe2UQILbFSKrN/HnJgLWAkI+kq/NLB4MAb820ijHN7asUzyQrEMCt6ZJ6Ac3+
pgmeOVv7LuQCpNfTifSbZz/Pgh3ipEtTldlqDArzaNtHQ9bexa0tIEaLjBV31ymU/Xjqknw8Icd7
dRzTWKGG7TkJAncC3xcGHS69OB+hSUGzy9ikgUMdy6b5UlH7sbbOl7JCgpHQkqzEj1nQ1J31T2E8
IvbErhWtOCDml8xtVjG2q/1E7h6JGXzT4649SJ90zdpEtO3OL6kXYw4KtUPeG+JI/p2JOwYpLziy
7nUu7NOUV1QmYBiMXPtRG8YjkL4VTAL5oPvdFXHy2Y1hDugYMaue+xm8Fn18DdsQIV0nLO9nT4sA
Z9QxJyar29ec+sH+yANnCxS8I/wfOcqNoXHfyqohwkO+2APJhl721OS/dGarPgEQUW9+nafEAaaK
VBbFgidAZ4MbbA5ikShY7dIP6sKL1OsPFWyuwldVPDlG78KqtYNRdu7Okqn53iTTjf7Y9wiVBU0n
dA6lnHVmwnr/EufDaYjoi1hd0m6NZR+jKxdjQaBkdPuWiAKvfQr9onyCE/bu5cMtNcbgpATH6mGu
5uLcAMFP9LS8hcsaP8iFIIUsushueZ/lm3bO9vxkxY67Ga3PzIIvkeLE5kTrwoQ2mo2fcp+1Yt3D
2/X5yEbergzFRQzAYfnf1L9whF2FcPcgCT8XrncDKLRGkBN3iLowf2Qw5HPWCgmSO/osUYMYVneM
20vjlvuw/CkscAUxx9sH3Tk08hCkGFwgdWT6bhyPPfr9NPgyd8jBmYN6L9h30ugLAFRMDJwI8bWa
3hVHnkyarUeLDOuvGZ0mfZfVJwOVviVhk+oakZPvgMex0ukfVR3+lrPwPMjkWRbJdO46KJMIPwbK
cu3Zk3lw9js6eb7+GEs7QL4LC8zI5c7trIuFI3+UxP8UIwnVI/XUILKfQQd92/NF+GDMHWeYT2to
q0egRujWjtjMB3BtPbafMMdNIZL+ow7a9Yz357n3/XUoM3sfmF5/Svqv0sak1kn/lXDvbEu352PC
6hw0BSE/af/WIyy/ph10o0q6Z+4+/RiFerWvl+HGNBdsEjqEUtgpB9+043NnYJaZWUamskmPo6Od
27yCkgNYTFZhtAvCurg6k3jAWOw/VTmouuR7sfcmrdp6rfHNFVO75YwwrlImMrsufSS37QjpUxxT
K/uWeB+tj7BaivY7MTxYPPvUu+eL4zvat5J9OMGl1UXeWZhNeQByhQW2Gg+Ok4QX3Xe/qDYT/VTk
QBITGqFazsmx+/wwJx7lmyjENh7M/DkrShRJc6PTUjS8tdMF3k5aIlkX9mDdsC4xDS5c62YBbN81
AhC2ek39NOi0YsO8Dy7xYMWvozZcNI/CyHNyeKzqCN7gGdymTSRWRdQMH40OtdCtjD2HovLr/T8F
pdUdDKOCExPY7AxFiRgQi6fXeOEBRX+2nlU+TomEnGmmfxDId52ydPFFIqozdR1Rsu3o17LA66mm
a22jTTsvk1gt0Fpv+MgsxidB8zAhoF7Huj3v8Eg0DxrpDQefXGqASUu6mzMGiJ1SrL6kdAFpaK+q
h8bwkGPg8rRIIKjhAsS5aDvDVQylf64LjO8mDoN7L+Ofy3bTXAQd/5eyC/ZBtywqTdPT+boso5M/
1e0xFVHR1lpwmQS+ojQeaBySC35JJh2FRcLKEi96cgwM75qkBCM5kPdukeeqjPFK6D/VMwX1DVI8
gXapc8Jn3ix058i9mj/VDvrKOIJNNJBToMRWuZdcAHmfQZkV30rtCmoQ4UI3WReNuLJvg+9YSyRA
99rnMtmScAIgW+roOUtrW1Zm9LX1kJgtY5fZ0yjstBLZiNa5J9Sh6brKGm2DkS4ABfRf/Zeq4cwu
JSkzak+O6UJ2aSt+2R8jKot2MA6hVeWYV7g5l2G6hkJy18alznTSqJ/mcT5kVhU+QcHjQ7XGJ1rX
5kq/T23VgZYyiXeTLQHHIqTE5luY+M6PeDb3Q+7japMmMi6bjXdL5ZGe/T4DW2Z7z8PAtm24UboO
uyE9FlhaNgpIrNkgyd1EPJk9tJtlRmBZ5j4ZW/GkisMsFPs0K9cRnBhzsMpnV4cpCxW62lLqhr8d
DStqvg55wClsil15UF9LDLkjxcuAo84N4y1tnH4FBhQ1/tAALuW866royHyy9kGFSVTLK2/VtDjY
VYu5lt1xROe0QaGUsOhQU7tTR5ixafjPDuPoVWvzH9znpNpCaLFGT5J9RkZ1xfH1cXJZAPQBQ8g8
wwWS43nQeKNGQBkkO/MLiXyODTrIqz7xx7VeFJD5I+855ZM6qxtNhMCDCUMAHIBd9VAaOohclyYV
PqodZCHxy0YlKvIi+eaRv4nAwW2eayc/REvhn8QdMN3Qbl+AfZBOK8DiTsukok2Hx9qeyvWoa+jP
mZLty0jORyOYsR6iat0AtX0kdhuzOebr0kO06U8mjvdFjZ/DV1w3da4jKO2SXaBHHXHo/72Ssn72
zPrWEHVDAaU3IAT97ohYW+wExeTg1FugonJvZon1wXn2hzMn00NVG/2bdJiOW+krxJaTErBrDVoz
gzHZ1pjwL2f5Ltf99NRwl6OEZJnTM7iCSmuU27i0a4rCRY2185u0AOrKQ8/pYVtj8V798Zq6EjUW
8iUMyqDouCJmnPDvpc75LhT85/XH+lvnbdESeTptA9vWPflXvVkpnWZ22tk700bPiRYgrNNzUEBb
Gd62+0Fuec1tjZXnHvFMJXc1p5J0tgRpHxJd/C7zLG371agkBggXytwZBZpxSWtLv4z2myyleX+l
bN0vnQ/OVTUUqsa7BDNExHZIte00JtVO0uQ/lhFRl8Ygm+dqSTNiH4Z1AMZ03yO6O0yuQUfxX1oo
f9PeoavyEN1JB20VzVv5l6U4mehblJbrn5G0PU056TS6LJHpCDF9Mdx5E1VG++ZnmmC11BHeL6+P
aMFhkUztMStyF02BJJ3CruSRbWY+NFNcQtsmIWZ0zBWjwvKLW7OO0auZVmBgIO5E9vgQT260o8Yd
aVyGMagzXgsyI8JfD/fLdZu3nGVnavLsRfqZh5RYPzRdWX4Yku/FDAcfxGTCGHduATsnWUHc73Iu
D2dzi11WOy2M+SuZLKtwlL/CpbcChBgvQjynTJUKYvk4Aj72kRPf7CmCc5SEj+ol9SAIwdm69lBs
/nhN/UpKbgGe7uKiXtdLfWUNXnd1OuhBRuKOn0kiDVwKbfKAmUp/QHNOPAl+3xZ973eo0kgXsvxD
b+xp18IT1LHp3EWwdyXssnfEZvbFk6N+NCmOjzz7TCxBilPk/uybTICX8cx+Pya6XJUwELeogLSr
FlWnf7lRlv7ZH/u0K6UrbLpCBreKjQbPWYSbf9qnzcDQTJsj6d6ab8Clm8+55zjlxfVwi30jmd9J
B+A51dyjVmDiEKMor0JLw3PVDtaO9k310niQi2ansbZWRS4zyimcjZmeP+oarrTFAGkWXoTKJTKL
vZ93olkyCBtgJAjwc3aBXamj6mkMJ7q0knEicTDVRulcWreNNvUYxyfoR5hu2vgceV//+T0wzL+q
U21JI1kI4Qqho1H9a5PRpzsl2qjW2PQin3Cb8lvXDB1hZL53bLmjtgPt6M95fJmDQuwMglUOiTM5
OxNzyr7sA+PriNjDJW31nVgKcZrtodk4Q2d8jReZ4RSlaLf8+szwubtKPNlE1Pu3MRlHb8N5gO5i
NhfE9vk3jeHhQXMs/wybWjsPdkcG3CTSfc6Cv1JpGYVbpY+T1DZqoVEPUY/feyz0ZD9o9WM06O4t
nZbW7DzCmmc72d8ndlY5V1snCfAEliNun6GsvibBz1ymxocsG5tBiUuWR9rsLGB/b4ZdcATtbXlP
lXAC/SmwRzSBkV8dqqoyHu+1YxxDa+6DhZtGJNkpabSrSmntLNhmQ6LZNxq7eG8AKLxgA0A4ZEcp
6kU7eTf8/MlM4+ISFkguOrvINk3eFA+2FmDet7v4UIwyepqy7BOKJGpNMwU/xLnqi/p6FMbcHGSU
Z1v1lHK6WpdRx0eYhh+AFnGfRe1bmjriWl8xneG5u/pdvm2X4YOKvB+qojvdc6rv/5iZgcsy4cA8
1zksfwgdCMvL9mq9bnSzg+96Uyt4HWsNaWjJDFYmWU0BYTbK8UHX3DmCDwQFFw7Ov0hl3b82xKU0
UOsYLOQGt+3fNEeBFYeCnt54LI3h6vWG/V64xniqKwuxVlnY7w6UfDrzdbhzl5/CtI82tt71JFDw
U86r+Lox31/xDRCnZIv0aE/mp9uYzg/HCgG8pN7XfiTPpweCy/CI41W2BFSoWkRWMOvSUfO26mla
OTtf7Q3BwokFDfWRzIb1FVn0enmCsQaWPxcWEoSu5LsMMxU4hSWzhyqc4SzxZftm0/cLjSbcUniQ
5rsIYqx+kngYTQoU6G8HfThC4AqfRAFtteqmxUWxmBBQY4d7utoEjNTgmfoAhk24PE28iPZPpn9v
rC57LZmkrgCCa0yImvY4Vz5kBN+6qQfdmcX9yma0/i9Li/7/56BlfZW6rTMAdEwpLMf+i/DdxRw9
0QWq9qGAKNwvLeTRQspEA/FT1SFx7S/WPPhi94TFqmUP9gcYytkiwusWNkQt52FnLj56NSWDvz0c
bGcer7ZNxmwDpYXcDXwNowznDYfD9rkoQIiNyxXQiBnmuwE3vwXQ4Ia1exuiECoMxidLFvUDdOOJ
FY70bKv6DhvrizrlasK/+nOPuToChqFECAKI7IbpHGxYf/6vod0rBoA81VJOa/m93LUsu8RW3k0b
zjR012fbukGaxX5UapwwdO/GwQS3oj0yZtZIFEbP412lg8N7bunTzKM37Ups9Ld8eQDATxXwLa4q
3NJNyVC+YgyuHL9j1KFnXM7EaOoX8rUT7PSG0HfbSA1iRghcpPO+oVfCXNDSim5t02JpVEO9II2I
+bgJlHcUD8uzWVYz5oIMYpyyooeDMG4eDlWmgi8xap/XILOTTVV3882Pa/c0Z1G8iUU0rcy5iDZA
q9G+LlH2rJLZv0xwkLL931YtHUJsbU83TO596lrdXoJu/7RVlzlWWI8S5hA4lbkrfRMUSe29KWnh
/57do2zYyE9mNGJbjyEdu6k4Vp4g26KgGMrouqZOf1W/WWW8+22jk8niLeGKWm/+cBFIXHO7eAgF
Ub0kgh4ZUHJaa1xxixjdv6ZjdrAW5VSMjRslWgcUwEIDCokxYicIHO1ZXaGz/v2KW/opWMo7WuV7
lqsnJ4m+q9Ow0pfrebnJNc3FJYYs2PPsaeuW+Sf92vamVDGV8x/CzmPJbWxbol+EiAMPTOk9y5dU
E4SkluC9x9e/hQPdq271C90JGiSrWiwSOGbvzJXFRw1s76bPQrf5kVkPNlIGitSKPU7bSvjuG8nH
L4aGzAKwxjkxTModWVLsLN2Y2iWrkyrJYxt0xaHv2STD9wNuJ7W68EWMWzP2wJhLNTjIgPtsQhmh
R/3MiYHTtpXvt3OwiIfRq0Nc9tmLM30tW9Cm0lH8M0PtrJVgrMyaZOAdxQdlJQ/1MGlvArFxSvm5
EiOJEElqcDmnwVVapuSBxBB43E5tbGUMfDLIHhLQh/kuj2gPrGgVfYvRJ+6lyAh7fnPUW63GqCj0
ajWEyXs8lsFrQn7gHvpUeehtFMpzdYIsFB1UlhTcGIYfnewE/6DOfuzQhUYOQSVEdN4Z4kbFrHox
DbGPYbc/Lz73qFNucu0qW+VQ1s8GIrRV1mLgj8L+lNXI7pczb4iJKAZ/bNfTTmf42gd9X37WwGZ5
UTZRaQAuVAiaRXxk5ecKcqmJkGpHRmwMO5U7Voor9dyFlCMvrcUXh76qfw4ScWRQaj+cLMZbnYfd
Q9oqWAlzJL7zLhvOQn4k+M/bkbue3pTedXe+3e97Y+ZE/Hlw1/+VLM3m0sa3grFJZ8rSfmupggrR
6LBBN9P7uaLoYsf2FONDpGGwbvGzPIug8HdtKFy89UpxEgHfgMhQV09UV2Fv7mTsYzHvBOUhaevv
Ke26Qmm9Bj1db+97oZ8GFwDoom1AN3zO0sT5K5zUY1KtKRPF+G5hQJdioBRYNcl7FmO0D1O932Qp
lJk//9Gq9i/VM3MaKdKAZxxMJiydf9syxLZRWvpArRnFY3ginaN+YmG1tXD/YyBDvZLrdQCKkoM2
AM9cGClYLfxt32bjadJTRs02HD9lGtp+go00um5wQx2z7neJlVaf8wEOnR+HX4GAAu9w7e7itVr8
wAcBuSDxrU+OeicQhgrPtMIln3Hxew5HDSLsWR544/le072/ZBlRUIkvcKTeodzU1NwI7Fy29IO8
MJYdZmCNNlOle4lmfx+w9CNj64TmoSYSvkJohTfJ3iVe8dCQW0apRumCbQt4bCcfu8RPUQipgRT3
WU6yTAmEt6XSF5CSqijk2lCUVhrzuY6QsNbkZ1/kQ2Js/P2kQJ8uCpddd2WUJ5qN4N68gRiKwCds
TCAEmUTx2UpBvE6NZ14yb4qOy9rL8XLYzGobfiGPYtmEZv7YQk0iZF7xTePAem4ifcnpEYwP+S5u
6ZX8EhGCEbb6jUd+5WSp40OiO9STGT6plFbRcbGZBKK52gqpXWNBA6w01X+8Ck2C+cTCWalUzgOA
lvGkKxa5AJFanNn3a/FVc8lWSI0gO06IYrDn1O5TmcD3RoCpvS1/SDQNH8HQpIcJyd/Fj9X0kMeG
sZ2qGuhY3LN6maozVoefG32525fP50l9lo/kwUNEURZzkGXigP8lw6fe+rqNBkw1qf41BFtu6GWE
e2eyf1RF4r2EKhlpakMQAdkC7q3Th+sy+BhNuYcxB2ED7d5uDnPeyUtXU8ZnCiXOMZQiPdnbS30W
QHgtSIahXi9Ybj85LpVWmWVpGvcxSoZvbZLD1x8HWBMQIU5NEpOp56jtozHXGPJeL9eysiJfEORP
nfTSQIysKfbFRam7h+LKstzTqLVGsyOmc0bkELXYydDaCEnQjsx2scGQzlozBlASGua+iojQWS6G
1NSJ7bDApKpd7W/DwaNmbZi9eVdsqAn+i8A53T0FLMvwGvgxFFOktSPUjxQiA1XqqjgMhRo+y0DG
xjFJVygC5yAv5hSV6CYIMTLExIqg9kfVRmDlc2cTKWV6o7X3HdKw4Zh68DfGbIe2w3vXtfHYziiI
QBh7v6uuBXuMv2hvyjuxA3XM6q2ZXgXCja0oRn+Xp8Ynqa+tWsRBnlZ8yEfs9zRa0DEB33ODdSqb
ZB8HZvRGC4sVCCLDskyns2hj94j3gfUg7vrHEQuPXOFKwS1iZmzi7vdCxZ4p36xeoY71Ov7tYbCa
zy3+mXhQMGrWLLJeNQGBrJ3XfvIthMIqmLkE1o4Y5xvgbDxGs+JQviDnbGnkYidCdaSbEgQW40h2
UDbegLk3mzQcqg3eoeHWTAjmN8JurmpgVTCQaBRSsUuuBqT4lRd2xsJWaqq3kjvvzeotCwnu9yLv
r6MUqc0Hgg2Rq80HvR/FBWAhLtDqFvH34x5Az6LPNaINAP3szJ2znrmDsoGk0cR7mh9JhZl8BAxm
I8u/qpsL+VrPWLAOEeHuO6WtLvKgSfkYtj7nDA8/tCi4W0SPq2Fi0p/K412S7WstMs+ja3zICoas
bBC5g8WhRecaNS8Ti6H1oGv1ixR4T/PZMD8nX/WL4kdcgHPqRq18rhCmSF0WQcnls0ZP2vT7taJ0
zoMcvVoBsFMIqk9WwYq1lPVEf7QxSDgJQjdhtZS9s/BTao20m3uRYGihZruXRfhCq80zEiP8t3M1
Xq3bq8G2QQ6n8qD00CSb0lO2pdGGRyTST7/GIjEmhAOO9t+GpyfiITNi0VnrzOqNvWmrsOnd6osW
oe742ycoT0fqCReb72pSXAph86VVHuWdX+MkPy8DTkPu7lo69iqXGzP0osfGFPqzIKNZPm3T/lrF
aIEuZAErZNijCPEnMdxHUoO3sv+CYvC7BiHo6hbTNUqiBA03Qri6z/VNKz3yJUwSEplmnjM2uEYr
320b/i+jo06/hBoXAHRC2YMNIOfxk9UguycVt7y40CyY4SDppBB4tl4SJEdNiYNrrdVfVVJxWLpa
+Us1S3T6StGhKVXDZbQDbevASXxcIiEVxXuo3VC5EYbW7syuUW5OM+mrLBN3mUYb0qA/+wGgqwHZ
OvEI0O2m+WwIwG3JM/mcP7Q/Xx3oDm6lOvzXD8uzIUwdiKbdHD2L/coRwadmSIxDGNGHk3tlvAHr
IUW/0dBFjK+gAhXwY2RMsf2Tg4GeDv69g37utQehleIqRxiZQB6k9jW3qND4ZkS2djunhfz3DDUc
Kpq8g2GGVXQLlNApx375bVWrlZ8FlyRIy4M0UkhzBdFT5COZMBRB2oeHMg2/88HWT6E9+I+58lcW
lEj4dTaR7B0AsE4VySo9qv9NHiv7RvE3v8wG8j36zKF9ie2htToF5Vxj3Xsf5I9tudPnahiWRVLp
E1hkXaVovy0y5a7b1t1zPeLBLcVautdF3uX7iI4whlya2fIw4GvZdvZYX018rZOefELZpJ+9mgC2
2hPtPp4mZ/GJ0BkOrk0BespiDJR/MZyF1bKizycY0j5Sja2oEbfGiqps6Z6GRhTelm4jRKQbfcyD
n9bQJ2NCCfuxeGbCOdOMHz+xDCP7cJ5hRaw/NxZFgi1GljfBbX4qooZurj3nkS7C0C7qoQfPw4A8
pC6DsjYUl2Vk8Mwzu/j+MUn6PeSa9BuftL5i5kGKVihf5AccOj20eQVzrgnH5mZ+1YxcOxeDbjE2
zc62IhVn0Y1f5LcHIKJ5quCtbUbuWOb1trmKiLSG+e/stUS7GxNmPAydGJqleUeZBfvyX3LS6or7
MzoFPeVJGk/DwYhs+5IaJ0UugxwM4lT8ik04hd0nJmlEyIN7pMWur+VlTHOZGcqqPneVui0zL6Oq
abk7o+nHt8SP7sSiw3HtfXXhankUTkWJ0iCnM3DLwMZFUuxOwxpef3gqNV3dAaVbycklyhuVLGVE
CHNzMQwC9RmZxCrA2nCMXfK768k2nseofvKCGhrzjN3x2aUzHoVi62vG07LzDT2MQ+UQkuxOfxsO
jLnNvMh/KVKQ0TlkYq4npT7Kq64oSTUTbk1zOfxIXQTmzAkfrE9x+2XqdFYIlwHWRv5KMR+cFl7d
8tBPxDvFJRB6HuuYQTKZfAJJNnqRjuS2VNrnTE3vaWboP2q0nOU46N+CIkK/NI35oyqIZcxQpfVO
Ezr7qSGfmKr1uI07aKtVBrm0wT198dRqOhQFGYm4tECPzD6fcl62J+yvHMe4SqmulSdr8CHN5dd2
mSVVftORW228n+yy1N86hA4AbQhUWPC+m29sC11hV+hsCEql+Moiz7y4BoOBFAXklY3wjjRt2r0k
QxSBeh7CmRXOhs+/Grp3jVMvXvu6YV67TDxUs1vI1jr/lBr+rmxZmYc6GM/SIDFZWrBZOd4WkErE
pg0DqEvRT/foBy1b+tEkISMGJvWTBpfqrbKrhE12mCrwmgMyyhUbg/58hZjYnA55OH20RYyiVKvc
g6y8KLXOFhuqg87VuPabkKiAIU32jm7aKF0MuOzzGZwo0hOWoqHfeZip5o0YW4Rrpddveq+ymXb1
8VoGdBdmyiVxFsZDS2V/i9TROBvEFN1duvfLqzAF25MT1DhfvXH6aV+OWtbMBvAOGu/teO4om50D
vUP5NNoP8tGv5389RClNAXhCWdqoE2bXSh5R5npn39HJ38soMZn4FWpWOYsfVr5oziZZIPU/nbJg
1NNd2DGs1yPh2jiBEkoeN3moLUqwqDgVTNiq1uyXx1GDHC2hutrk5XNJUMNZFjClndyP82fLH62z
MqbWQ5wfRFoYxzG3ai5ZzJ5B6O2Kwqvf5PMGmnCMdOZH6ZjKaUyU8cVONaCy5hPGtxo0wX+uYynS
buKBVZxC9nLhxPcRIPhxLA2fPN0pfXQqmJYqOUdfKmK7F/TPlPkPwQiEbkttL07KB8+Ixwd3Mknz
U1OxGpSj1XbTLpj9ctKqJM+kF9yKkCvKV7FZekdR1IH1KVfBlWpALSe97Mn/yZ3nkUWqLIHWgFyE
PmY3L/OQK83bXUXl0gtiq/yaA7F/qHpxkHflKIXn6MhZ5mPb+Wnl+P2ltOsLQve4i0U1MV0Wbrvu
bDu/KnWCwX1GYRbjzJauMu8krV1JbB6NsnFuxI8x1tVzC2a+CTt5P06lgbx5HKYtYu1VVPQdJDfb
aPZ4QS3XTa+lO9rXVDEfEWYXjyGb2qHKytewN5+Xsnk06PBzh6rf1ZCeF8hBOLfPpRnh1wu/nqtL
+6mF2XAMQte+qm57mvAZUkTsWgow879nErp+1Ry7X41j+eRHWND+9i05vkDoB9dy/s4Sr8NJy2b0
okfNnW7B3rL68i7HDM+nGmQbrbGmC5Dka+wGe8KWyzsTYLgWpFUdqpGw+2lmNqFGFU95GatPYw8l
KI9M9SSf0wi7umEdvMgXzTB1z8ggvmmGXa1tPaqP45irLz36gV2oamIrHzp2FRGFm/lr+VATdnR3
VO0exKrK2pQMlLRnrzmY5o9O1/RTRLLLozxU3nfd5A8L5mcoEPtXWCM3HY1tRIgiPSz4zmK3WRhL
y3heeK+VRtQpKAjoB56F/dEhC2cnP4QEgjYJeiQELeNo4XSP+QCccgbceP5UPyz3RUpeNs1yH34h
UfJSwWP09kdRWy8V9ooJY27qlW+1na7CVhOfalr5y292QeNuJVrWoQa9NZ2p3cvflw9ZpLd7kjPa
M9Aq/+AbHaQdX7mGeCTwUWvZxRrGN1myJK283yEHIRRD+pjkX6cGb9U40QqgP76R80FpauY1zKq7
Ynn6JQ2r+3It/+IXKPQPnUr5pKp6d5C/o2rldJ7G9odQnHGPH3yGVWUlOeR0iqJj4ZnBPozc8q1k
RMgF1vOfc19iW+cAZtgda6d9RHP1ObUT1QZrxnMVhaB12yMhYX8PIDaogmNyAdVaP0q2ENxyTOsX
eS6fLdKOuPvTOP9EpjdbT0+IPU6dV/l5WWrjnPK6J+DE15S3cEheqMRZf7lEUUSVmFArIiErWKR1
wvYO+hTq702pr6UjJBa5v5vKzAeDN48uZHFaa9lAkhZFeVYGQE2rBrMoTtubkafERoxV+o1cGrhV
bXXqOvglcoQl28aZxf/GSn4LgQsFw2Z9cqbz0O5du6l2cqafJ//CTMdNi9wL593ItNxpYXSy/PS9
6q5apfTvxeSnFz9wMTrNpVqv6rYEqhanboo2vw2xcrAN6ha/WZ1sSCyrtoUx5tth3gW29bkawolU
lCG+WLlz86wGGUHE7UsUEpE6vctCv9NJ/mGLgnpcCdn7MwtLoKpJEtzyrWagRU6OMzxWJKJdlv8B
JTbWtL77Qs3YuBYNCQxG7B18PqQ9MGoTcNG7vJQG6q8HxQf1xX8z2OVkdvKEUWMNyPqDklfW98Av
/ybSac2JCVkS+ZTMbA7yQpUrodjwIPLHoNg1sL77pYDMhjs79V4c/Y8eg+r+q9/vEmmtI/U1NOG4
SzX+b10/RwP1M6LcOaZGSERdoVnPhBLn+CjU/jM4DXC/yejdrEhd5T3s+TUrT0q3KqkSe1u/DEhb
HwmGna5o1C8RLop93aA384peY6GkA0uuSpxadTI9KqX6jIg1fBfZvHMW0N71QtlTPSVkYRqT8NzX
OmMSINS7D0EOEwMvhybJXYoPyU/2BGeB4wDACEdv9Ij1kFJWUrPRGWprN3nd5zAktdI39PGjMTGB
hXFIDGm1HuNEcLUyaF2q8Yxgqn8RyXuOyfJOsAVRELBkP2vurFZn8XwyS00hJ1kvtkZS1PchqZ58
E79y3tvOJRqETdQbZ8F/z6CqxmvAhE9yqybrOnXkozIqiH4sVW3pM/Z2VR9Gkww7p/0L9QGrX/RP
ClrWKdvoCkv3uKuMbez+oMVFJRmyA0jixKlJHdb7a5BXw1WJvAsZXPZexCZw55mgwNA4XYT7xaXC
IuYnaJbq+Hanu2gVa4vs3lvOECl79yEzra2uFe+wYRFbzo8CheeNto+hWDk76SGR/yAlGH/DHjjb
+f2wk9stLS36FY7xshX5Lf0PFl41bYgNZlokRPEo2ckT3NgxXHxyQijlzNwPJwYxy5t7INQSSpKV
ZFfyG1z17Pv+AHrIdV8jOi2gQTJBVoLtfFVJMmaJbc9oJg1z65yumsmrNDJS/aorjC5cvuG3MfoG
jt1Y9eX0gyK7eRyalowsza3RA86WV21MHpe3GOMhpho07zvKuOx2VjS6X5WeclDmvSl9lL4MWAdW
XYaadqSQc1CifLyzkdj+2gyZQc1GK3aIIv/pdMy0L8VQx+dhRmb1ISpdPTFWDmAWKVRKZtAJ0y99
3nYvV+a/DnLJnmu0moK6U0+a/CCHLp+Xxr1y/nN3DV/rb01+bnHXVS1h2CpANXQ+/2zyt51HoH2T
BCdztDt3bVrxz/2ISLJ2C1Rt2PpoOB9qZyI8sq3XcvCVzvyUxvae1kZBoK2Nvn6umyyfZBWgLE7M
mNiAFE7hyjLa7Cwfd9zMa+nWJnRS3dl6QRBqbLLJNzGFqHB1nwHJOOsphX6VtsX7wvOZswRM62uR
9OGjWRNCQptcPdcOMhBLj43jAIl3ZE/GvgVBRe4r383yqjSZflG7xGCrEISnKvFhZM+jvG43ObVJ
13mNO5vFfBAHIIog8CFJsgP9m52K+tVCpJSZ2nQyZjCMRMEUoVEdTETZUPWIlCtjtHUW6zJa6MgO
23INY2P4EmVE4WJn/+4m3QPhzRmB4V5H8X7GxhrmbG9T++ScTj2pJEYR4HSNddC7dPDkj0wqRgBs
4i2xPxgnozE9kH3prK2OWHIpnk+z5GC5+pHcpu49b8R3YqI7uIHcS8UcAjD/2thU2sWKo2Jlt4Ox
R0YaLl1+2dwv0reR5cwDC6/q0RFWs5tM6DEkpaxlx96p4hruKeZKw2Syzk6CPfEtS8OMKKQYhI1q
fJZ3Cuwtc4008ciIUTMUdfVjWTWvhdEO5/8+rUUp7PVYkP1ANomvGm+BaVo7Ad9ja/bZMZyHMX8+
ZKU514LmacUwc+9vBQndnJkFSrkBlRbwD5HG0n/9OfVQCR6L8Xmh7ZukfWfQfiVyKMITNFR43SIj
RrHo4BCAmEPiYVkzZ5EbSTpbp823fYhfiiSiTW+1DKmz6jfvv+aeZa9VsphOTpOg6UAkpm6WOxKg
MvMRYp+PCH9TmmAPCwDDXDWVG0YPxcYozY5Cnxs8TzXdQC9/TZvkRYpnnFIr7kkWvShV062mJHK/
drmjr03a+ixZ7H6tRpHabcRgdO0uSohWamL7q15lw2uGTm3nkpZ2SiO1BbhIUaRsa8IZw9IkpMde
ZY4Jr6rNn9IYOQgBSfrXHmqbq43iFCmE4ikjEIixVYpjRPEc7MkMd8FWeaXQ735V3d001eVJ7hPn
/5+h+mjq/O5IA9nYLpNzCs9nZ1kTTWPaF1jp91g47A3gs4jABNP96rhpfmypZT83eXBvA/R5sGGO
UucitS8+GxSnZlRjJ1GBW+peZGtDvhkc0+4KaHcJYC6+tZPpnmQPFoKAcgaH/pzgA7jkCdAPY5YB
2QARdm7jtgdjKtRjrjgEmfHo148p5PDg5c67k0IszEPn+hcT5HfUd8H3vM5WQ+yjiqUhSL56G5MJ
wmzjgqm4SnSOZVcPPUS5SwYIS2OR+SCLpfGk2Adsnz4t9CH5OjYno8Kmy/USHWlbOiDNcxYNRp0e
6SjaGzWLvhUUvF4qduP0RkEPzcVi2Zdp/XStsM4+2whwyU8eGUMCn+2ojC1A8Ep3kOGXhbGPOGc1
1l546/DR0C0dD7C/y11eDumxj7xDRXMyBRvv6PsCKf66jvL4Uiu8a1sliklQoPuKU2tvtWyZVl0B
z0y+j4TqPO2TId1lllfextrdyr6hlaYruxm5JYVO3Blp8vbb8rtR5H2ZLPjt9QxhhKSWn8oWhW/h
NteagBPV9ElwJ6fmCN8vPRIHEOJnNBsA1fVXxHFHnyynt1Fjo708LX+g11kfA+lafrxH711gbrCi
9Ca3o/Ig5oTOygOXUes5DLfGPHANOCu79vcYJZstHPrZeG1tkzZfgZ/onoT/+Rf+mPGJfFU6N2Br
clQcs/qY3p+2zu082y/KX1mLg/amnqKKJhKKquIpyb1dlbsdyglf3UmyMaZ+pEt2epS1jBwU2npI
7HZb6/dJnatKkfmhjk33oikEOBgWMiPHJEC+awR7aZiEdReZuz7uoWDYFUVVJeNSqEN1q6P0XRhX
Y0JahpaMa0CNJtJjuhrB2xCVChmjZIskUFNwlaFn9cghoBRSPZSY79HLIBfPgqrZSIWlH/wl5umv
UcoSe2w2XkbFOy8Up1JUw95Qs2E3Co0VYqYPh3GuW5pFi3XDNIK1bLfLFnyCwzFweJNBdTEbIz8T
nvXse8Ou7Hz8KnNRDDpKARytM8h4yfWr2u+yobvbqAWOkvwGxmE4Q1B+a0WmriTPzQ4RvlmGPx5+
qT2tuvMuy2ew6JEsOqcr11SQDnqFcfaNuLwQhZMDwiTqz2qjHy0AzJMU8ZmmyZcMtcTA57KXHQZ5
MHRi5OVzsm9mt+ENv1+6OLIQu3N7zSaqCnPJsbdThDdDW6JJNI1na1SqY5VjPa87kgotDHxGFGAn
q6of84musnYZnF4/Exkh9noONLxrECuJqbAxXZVIplhOBfs8ek3Q71BeYAZRU6AwnoIvz43Fm+vp
eyf0rb8Ku/gyRjlF14Dd/V3BuLDKhJWCwgmKZ3mWlf4nKE1PjOvT2TDUdJshsf1QAgLhtBfU91gH
CchZJYO1p4vUHZzcak5qRwlsMZ5SB7zYZoCZ1QtY+wP3vVu5S1Ov89SzoqrmpqA7kze2+Urhu72C
MyKJCjYgrY6Z3tQZTnauK974+s8r038TmqGowtYnVUOYjqpqv4FYWjaewJu98jRkw/s4+iiGet0w
NlmS7hLWkmvQwxZRiprymMx5u3O/RkKB+lJ8Ce1H0Cj2TsSDoJrqGTc09YNHyp8XnWVLT3b55Bm5
KuYWAkK4x7pG2FAcZp+hzd60PvC+W2Z0QN/rfvSif5lUP2JtgKfSDZBKxu7wIR8F7ccSW2IG2cEG
77qg2NV8Z/eEtP35g1GN33W5ruVawgJbPWsBTdP5TQYYZbpBnpSZnP26LV+FqaT4SWP/TZ7lBqPC
rzPfFciMgy9y3UFBuj7blTNnG7IpJPegZhlqGKtgdC4LrIu8Ei5WH09lFJTaXo5psirbDk18SvUQ
tcN/lsNyYYwc28PGgpZSn6UliTNxKc8ditZFVw7KZtj+4q0S+6w6LYjd1jkFo13tJuThr9XofPMp
GTo52LAgxNwSjpQwTTu4eXUwPqlF/SKfh1WbkRQUtsfYYvFuQEWIQxdD1zA80xIrH/s6eJLJFCPQ
y2Mbqo8a2SXgPGm8snanm1aHw5XwVxw2hp8Mj4vmSg9fWDgc/In9VTSXpYe+n9VOyqxnzW6VreYX
pVfat4wovJDAA2IhrUuYAxYZUkgfnYHae2mHAkKfEwxV91SW0U3aO+VwTfppvVfLOt6kmkrkbcBm
XqQMmWrsXeT0K7vHXdYhjJnwqro1OXfeHKuRC7kFb7udFFaQq0KRQCP9pAwq2gLMvHL6RZb1bk4G
zRupD0iE/WHbbf6QO0N9qTMa63U/YICOQpAdGGOUsHnQlV7MoCzmPdSTXwX3QD6HgRRmXu67yvro
Q7e4VYCX4BY8t5For204u2KGMAKDM68JUr1rHuhqDAfNs92DRovlbliGutak4f3P177+/1z6NttU
oQIUEobxu8vb4S5VqFMn5yZ1hm+kctFstSgyq5wZQc/3bfXZGuX/m6M68WsWJPremkgrrZjC18u3
3eeqeSkMsXEIGOGK46yom59ny3Pzq5l87p8/54fwVjqFJKyU8uBKIoqjoogvcd3d//ynGv/iJyGC
ovomSITGraS6v23MA9FBEded7sw4aR9T8u4cmZaG8s7FW1+uUNbHh3w2T6YzRT129BczEv1F5IOC
KMs5KhoNiQl10J3yhnuPS3s6tdjMytD8+VTo5w/c99yMUZddR9ByoL3R2aud0m8UGiCrTNEfPFUJ
t1gwrQuU1f5S9nGxHatKvHee/eBgmOihnH4i1vGAxz37MTrNIbOy8OXPH4i0G/xyDs4wKRNLCw0X
nIOaZf8+7GFUTT0GPmI7IB6sNLeCcTiLHshVPjJHKO9kQX/UQ/8h97/4+g7YcJ9kGT0yK/VkF+4P
6YDH8B8eh67aSavgr8WGPEszMmyJWwq3o2Vb5dbsdP+gjzZS575mJz73k5S5G+hondjj+LXnhAxo
rS3NAypV1JrKQnvluqTNJk8PflZRPnXz4NLNSlI5pvrteAzrUD/LwdUrxo5aUDidelDzsg4hpvqZ
vVv0joC234Z+/ePPH6fzu5icj9PGqWupKGQAJvxuFMIeSIYqAOfTsto1GuFt9HFeQcQA6WWgjxrp
n0JAiQ8TYBs0xdUsGjHM5DAq6HjqySkwTyXFc6CqCl2rHIwgUheAO6xO2oYB3XpXLLe4FHp8yquK
qB1VjZQNMfbuRnIWvGw6AZonDVhp2xOCmgbOEGM1P+9Ng3iPM/oYrTacZJ2i6qjkhp8LFJTkObrD
pzBACR5mHiWh6K+OUMsd04EJpGDwLk0L5VGeVfOZxH+YMRElPUPhKpiLGPiz+H4pjFGhp2fLNrva
eqr75sJqvbRzyQnko3+zh/BcUia7sgwkeFJXoSlFTv5uZ2wvVBbO+3R+CCsEMoZa+0Q/NdnK9pxx
i0hqI9C3vPogMalPhBtZo+Ar8W+178LC0CG+ym1E1qrOeRlc//xFq/rvJT4iWegpqo4KVAEY2++W
24HSca9oLep4oeZHBsLpqWuCrbBjd9ejD90RJiyzYyq3fxUEMbwboccWoBvf6775VuTjJdVr/KOz
maxmxzkngJFR6DDfjz2sAEmZKzURbNKRwOhlZWjg41HwxJNDzBLXMtU743P6giI0P9td9FQI7zmZ
vbryELMovnoVMIblt5sG8aTbh8pO6zBa/eI7+rF5RkU2Lz3TOQWDoKa1hOcWEHhIpCC/KZgRWhWo
i9bRsLAQlueRdbNzguKLT4Tmqco77+xNBqYSXzuOSY08ZTDU4wJoFBk1RqniDCMMax7b22wwvzaA
hLeh0xAnKHcfoW4NEKGSnbz7W0N/aC1juAyh91ciKOoNhsLfiB3lscEsqnlUFXLVOi1TkOZMECrm
Cj42LuU86TjwaMj0GyDV/i6exVYZhfPZzhTkJMoSTn3Lm7wjwsENziYC4E1Y6N57XjDZOd74UQl8
tL6GkkEbJ9pidkbJ3c0BNMyXsTx4GflsrmmdMxIAs1Iv9kqu78ni2daZKB5jEBBjoypvEzqlsxXg
hQ+00H9XFRHt/RZPste0wVPkFl/yadgFsqGi1NWmAVY4pp54a4JsF/YEQyxXseJ6XETzaiqrHBbY
85bKzwrjwCj+LlE1U0QU858v9n/vGlxBB1hncMNebrNQ+Gc5W0tDpzUcsNoV3fyXEKV62BYEV0Uq
4KLU0D6Ghr9Mbcv4OacliJCLARcibrDrB8fekjdFubPpCCkc0umz9KFaylGnIX7/BcioY5ISNAG6
ujfyU1641aUJENXuLJdOhdRqZT3U6dh/UTCVfJMnefPSgXp/8jH5UChWowcyscyDgZTr0MD/+a5b
7SeSQ6u9MYu3oQDq/6O3Z/1ryHdVzdBdi0GA//7LG8qagB13ZVNDU10Ugs2nrG9o8QyTIEy7n+2T
8nFWp91KwbJxZLnTX6y2eWvSoD3HIXwiOYD5YHTOCJD15SFspnZ5qDp7VVgQqEKaax7ikAehFw3B
r/P8YUTii9m6uzgyqnevz5Q9raty7/d9eFicAoqTWasBxi+4YrQJUqSNxrZ7MB66ba9XW8v0ve9h
hggjTrNP6Rx+FgVglxJ6kMeoIuah1dVvnWaIR6WDA1RAp/+SaCVY5t77HvOLQeG5Z1gv8S5TniVp
2akKrLsO7BQrUfR3veGyIAS+2rtQNv98ecpYob+vYUzbQA4LmHdGhTBS/7aoS9PEsxRXTPvcqXF9
Vmm4kqxbP2yfasQip2UvMQ32tRGNsyubqDyqKIeeuLSylVUoKzeLlCN9CbSBspBq9yRfNGGjAX+3
GQMc/6lERfKcY3u36+5lnA/UJ1/tIo9u8lHqn6Ku66nUC/se6PYPDZPuUzZaL5mFKT/zOwSkDsSw
noS3zLGn429nkiUP0YxFi1MFa1k+q0sSY1QrA60dpzdZasM2Hu4Yo8qtTHG0KO6jTPZI4T6XtpXd
PbOr/ydfYv4I//kRk26mmSaRjaCjxe9bhKoU6BnryN67AbPsIKDrAEF23iSPtUsKc1N2sbOu5nZl
qO9zgWGmxYGSrDWNoqD4P8LObLltpGu2T1QRmIdbzjNFiZYt3SDkto15nvH0Z6Hobrn7/BHfhREA
SMkSBRSq9s5c6QwFuCGUzE2SRldfOi7iXhG72hYOQECxlm1nZjPhPuuDTeByq9dzy8UIPOgifWKv
IGyZ48JcSKewFirmTjNwUxpVFm/0TMmWpd3igPCLcqcpRXuU3SW/rvSlRzFvPWSFvoGiQAlQFiY1
olY0v1DXrYLKoRuHfJXMcr1o3si9z03tWCwNjAJ2rdUTdO4jgtecGWWazQTTP3bTlpundVCbV11x
o10C691UGOZn9Io9Gkt77odRDqdTm+ffhgLpOktL9+S6ObEWOVZk4sXsW912KbnimOeMzPspAtV8
jkhLPoQD/pUYTNni4XYbKURjDPOQzcWpsZadC3koIg4jFXJ07viAHmajeJuMIEza1l1HM7TDM1lk
PeRyWaomWy9JpqtnJc9yrp/U1ngt3OzZt+HcJYjseSK5FfFoGlzLHL6Ah6uPgbbAbWe0Z7VE1GLj
EIdJELpPYYY/lkzp8R2eFJFoUUMN+V8v0qujSvfPV/WEh1vodm7JUL0WGWEZRh5ER79XKuxLEdo9
+orHP/dMEl6nGRT1+B0S2hTcs8DY+XHgAocdzaWKQun6MQ6q0kAbdZZ5EkCvtlqZB3ujqf2XqYpe
H7WmRilfovnnYoz7MMc8fw471zhNg6Yg8HXL6+MPmbfA2IdgHIDgJvU2Dx06W1Zdb/0g/72XK8k+
MLM9uap4Q/xoOPcakH193hvmc7Xen0YKKQ9KR+bgPpmGcjjWw8glIxnXrrLyA8BdeTmy1+cLeyiz
ACWt7x6FAVZr0aKdO4E07HcsZq6Gb97HblKemTlEG33osyOI1fjSx+ANgera27SY3O0piF0WdDTM
1jraYmkJlpvItt6pTDdzbjgJUpl7qfPpVQtwa0e6Nm3gNF3TQmtvik7u+6znzf91FFlle6tie2cC
F4Tt638Bl1cfQw84WyMZ3x0edfHuCDfbpfgyQAPNhGF5PJbaB/G8KWQFbwOo1vileGITzBkviRNh
055TBuDqYhUp+2kf075dP/5oleErS4k1lij+imzQTVbRgJLnckacLdchMBu8Z51pRC9BHkWnIPjV
Iti5yOGkMstx85AoKUG3cgllA05Ewq0Xkb9GielVjz1jL883mtMxaIh+I6VdCm7PFALBRR75rYMV
ws3A3nNrbEPhROesJ7hCJtGaeWeegdrLYOdo9NyNlQ7Q2aAH0vjIjQE54rBsSWZbotWMX7RpWk8+
tFbcd6iZuYKGw9iE7WoUiX+Qkq4ZNRsWfbd7WCkQjqD6Fv6LMsTeakqdaCM/uMG1749JFFnmEzI3
OhOZUtPPR7PqjXl2pctO56fEgiiJPnIzIECiB5huassaT3UXlwt5NciGf0OUySV22uunMLhUfGfd
VRoiEa8tAHz2NXomvDRSk9yK9loOOFK63vWBeJSItWc+GhUwY0l72d8kM6LEn50ZU0schoUgsWe8
/NLl5rs+MwGaRPAw6L231nt7aLYCPvC9fFaiMrPA8BLe6TC9oSWHQTKdurnErU1fAFSKRaR7LLuc
F9kWR1s5nBWKvCuAx+aqjgoV/c5G/kjyZ5Ab8n3+x3wFwst/nqbUlgzFnivwjka5QNai/1CDVZGq
VITlZvuhpo2BLaU2rb/UXGVkmH+mYiDCuYtjAgKnKKHkFMT3UQ50OSW0Hk3UixlOxPFNTMbUhlVj
VnXqVe8gRcrUKuynznqIMUbiT39Ne7Xcta35PQ9V6D5SaiLPuaHz3S7Er4cY/mG1zUakJB7m1FOa
bv+zksSTQMaZiobYK78Zg61e9K6jpx00uJCkaCow77oQ407+GkkjkDQGjr5uM8fbqAHjT6OlMOzm
nNw2Vm7SUquEOWG9Iv0WqGhYfRG7K1FzoVV6SMpcbEz0fhMcVIZaPLvQIoB6Ai4G8NfFDehP79UV
RbKb0to4aK2++iw/jUWb/Z4Ct9bObWw+Ss8T3y27r1YxF0JmKbPIKoPoIg2EAUGlJ7nR7Yj7Rj6z
Ay+0tmNrDfWCfhYpaf9sAmJr+GjDtVVYsJynUnxgqCdHfF6e+ZaNSW/wV3JB+rAXa97UL0lNUxYP
b25JXOJT1n33bUe9ybuUHEB90aBF7XKRXmL4c5ugwHhJbVE5Zn69l8VqaDs12hG0PIXdkRAtPEas
JoAt7QfhbfZCLeUIZ07Rl8eo8BCME0362uVdtdVUmBifl7i864CN0PqgPEZmNs4abkv5hmF+/zT6
oNt7DLW0uf94MRjaI+u96CTfyirE+R8rz/+PAAh4x4Z6wdTaYHoPBPDfK0+IMTGUAly4rjA6aHMF
5huIyUh2kC0cJEwELOFWdiYHd3JvRRJvCQGfvkw7vZkCfMp+dPeDiPlSrls/PAobUiXZMv3diBym
Sgt6bkfCTvJkF6TMeH5ZfzPK6ot0ASnRl9abrmHu7eV9I80Ics/qp/XoagwusRbsXJX0NS+Gtlv+
j48A4uG/6W58AI5rKAjnHFfhHx/Gvz8EnZaS35uRddaydmMUUQT6LyTeqq8Q8s4befi5keccvJjL
MSX3h/R1EQO/L/KDmrGa6Vodi83nSaP188PEFvTLvPvfl+TJMjevrdmPG/l95Cm5mWw9I5yN1Lvl
5ys4/f/+Hx/fLGutiFj2dKFpRYmcwSgemyYMyoPf6DCK5UnCmBhP5o08nDDS76gXw8DHphCOU0ac
0d97wNpglpdNsfw8J98CLof//fPd//ni/xzK98lzn9/GZ3WOwbLY98IqD6Icf28GuEqLTDPQZZJM
MnsI0sPUVXa8kLtpCQF5kYgyOzx2/3hDIyJjq3jRtiWdhM9qfpMJGX5ax/OvNalf3SLep5Z2cu0R
t2ng/ORyAPLVGebKRsCQ2nujSq5mWJULFGHXJLKIqwC3PTrGsCzMkbmdvTLDu+kUq5zM91TDlFlH
SDR1PzwpcfcTQOAuzFxjE0TOKS3btWF5R7wj6WbMRYEAoKxBueONFHUTAbe/e3ZMF9SuVzoq3/Vg
Z6eqN9ZdSYFAmfJtmU1r39bKRTzmJjrM8G1MtFWcm5sK3U9STK8s+0hPtZtgWaQ4A5PmK+15qkcB
agit1Fa6H5wGUdorJ6c+kFfRqVZHoqG+A64PNyRErBOj+5412XsFS2MRJTc/7ugfTu6BCIlb7XY3
0IzjFmmrpnQ87gb/vWAQXBuEAblKFy+8rmP56SX3NGOMtY4GdLrVWHlIm/fuV8uE2hp45bnOu73n
sspmDRuar3GT/4Sdcgjtk21zX1AIuPd1tIADdq8cCupjQLZx10dPPLVPBVF0C4Qux0hdilD8NJAd
6fBUV10afMmSmzbXU8wd2OpTm77ERl4dyB5/oQsL89jnGTSZP61yfM4Th5Q4/8kgDcFWgmhpq3g/
fHtbWlGxNAxisRRt4XpgYvlYBVKIiACGKLAujl33+x41coZiuRUlYBKjezaCqVzkE3llS1Mt3tqw
PGXMlN0qes5hnO4ie9ikXvXesLJeKSkZEW1+6iu1XDaTtyNhLFhYDWQBQ6XVV0Ku6FzzElfuE/el
wpVp4wXO+o0CBZk2aDcslEbduhpN/g870y6w9p5amJKxP+DlTpLvBtnuK3MGcBBZnVv2IXXIOG0D
iPYg72Fvln9N+LSsLn72ovDFCfw1hbcbCccDZKM7pdcfBnM0A4t97O7i+KhQZFp4jfWK6OEjy8p9
i455mcDwX0ya+mrnygo5LbwmvXglo+97N02wL/WBXqb5klr3sCf9UpTETXX5Ru/wgnNfE31Z68tA
h3Zf1emwjOJwH3btvbTDn2l/N7msbW94o5+krVGCvFTm8Bxl6odf4h6NBMJrnBC98mZ4IZpoFgsL
nb70CrfUK5HJ5UKppxirbc6MVyMPwVZXumu85ZkOaB0l2Ej+T6JbBwrG2aoswgu1Nai/zVse0s5q
aUVG/IgVKC/YKz8zUf0wBhdhVDrCtxndot9lzATswh94VKZYPUA/5AfHn3ZiEOOWhx9cGsMpDmMx
YOf8PHY7KvT5LI2cxya5kWOjHJ/k3ucLcryUh4hx1BWLR5AP85Aox0VfdRgS5TgoT8qNHAtVq0HT
II//2CWpfOmhqNyFljvie+GnyA5yQxnI4lJObLLADBcRtZpmB3V+5Mg9+Z7/Hv7zlser86HcSx/f
oSH+joZDupI//ucvkqUEks3qhD9/9z9OpnVApKN8vfQFv4X8XOTx58fUGB3+ssHHChTSCWI1wv/u
hF76eFbIvc9z8tDmR6Dw88975MuPr/58e5uZ3w01addF3Wr1EVB+TlPTUn7vyocwOUoIZcKQaHrN
0HZm1eSPp2WAMZy4RrC+HsM/IBshGNKCeT4QdGPaMCby7eSx38Rf8e9AciDEcWHUULLBihg4n2cx
UNoEgE6NcSWlFZSvKLYSgxIBkBawZ9R9C3rvXMw1wNa3Gxh8ISPd6DP8VU2xqybGdGYCw2YicBc/
2tgtgbkYL17Zq8/u+GyYOu7w+UwWpDqjSRIf5DmrfFdgHF7M0F1QXJrOEswh59kh2dYLUjPadTqm
MbSJZN0xNd4rsjrnmI61FQGJzjHWmFXn+9Mq7pPkoBusvmQlPGxKe5Hjdtxbsy8v7QgUULGxQz8C
Dej4xHZJed8RT83wJTGb7Is/LIOXCPUll/KX3FfNi0ercGE5ye8OmOyFyY0856o5raX54yqJdFfF
xAJGClPMmaTuW7Vx8vuveNt0GDPZriz8dJ+mVveSmIp3cFu9WIgCzcjSCdXjDNy8DJEOPmaMfhkC
G0UUpd2NxwM5OAruWj6l+IOno1353XdhRzWpi8N4UkK3vRYT7dSqJCcHR/w9bWvlUhjuizxSRAp0
BIW8PHpsPGvVd8K9KXbv3p04+siJ5jlFxlUBfHBPXAdjWc0CvKmFeW/8lHKFJ2YaPYeqWui7Pq7M
pTykDaGegjab9ZnahnJoStCU3tyojW2MrknJHSKtxDUi41l+N8up3lQPw6H8r6bA+lEFgbJyx+Am
DI3SazGXXmX9NRdhS80sASgUdu/+UJsf886U2ObHMNTvOSu0j4mdgSrAG4GOiwiX+iKJQmvGH3iX
0KYvJPWSxkwZlC/U8wsG5KMmF4fGskmVyTxrLQuMsuwmq4xB3h1HXWme8uipx0T1GhZB+qRN6uvQ
T/nXbsz0/aiIaIUGe9FOyDUHW9efbAfjbxtjXcKxZzzJc51W2AfcYa/yqCXNRah+fs/L7qKqobgx
3bCf9aE5CGxqz2FZ79QZegqEUzt0Q3mSMnB5yqbPsOsDZhBDG77jChi+hjzWV1089Vd04MrOtyHs
2Tzh8Vm0pzKJo23fKqSkaMZE527y1omVuS/pfKmiubev/G53150aKqyBai0mm7+ax6TtYpkAWhlN
koCfxCJ9xDGsx6HbmQGMUP1g2l13DjzigEs1NVZB29AXaAv1q1FjOqk9V2x7wIFPeZaWCwNv1sek
h8xHc8O/tbapnMpJxes/v1Co4REDi/vFNrJsV6FVo35IXnIE3V0TrX8cI9q+AnfaHQQF13vaU5er
zXvW2Op93MhX6tSlLjvOHFFnuKpMSS9NbLX3wtWaZQ+rYG9NaXd3I+iPQ0CK0AhFbpdqmY9NgdAN
yuS/N57rhntH5wE9n0daHCzzzLqZXWCdqbgB80m68T330CgzEwpu1gSy19Lh5Q02t95DfTs49aWb
Rf3tRGIpiGl3wSA5bNyYxsbA2HyWG8If3ojVdreQ8n6fkudrnDKLye/SdUX2ArjFGAMX871qIZlD
ndW9KxMQLAL3BDQM0ajnsP/qR7FxMZpyX9cz18sNAnhSlnLusG8816Z7R5hqvSXW6K4qc/ShHgbj
15ZWJcOn/dYodbPleoyY3IGpdV0y3YameNEc0W3LPMPWUNnG4aGC9usw2eV+TAOSAnW36gmEz5ts
2LJ8L8+fe7rS/nnOTHp6/A088a0JiBNGByk+adOBMGsLGge5d26sGPNd2FCqQV5DTafvFzkosYWh
JWL1n4gFRf87bCFHbYOHqgAT6uK8k7nQj3Bos2jOjj7BNyE5uvNJv+5DS2dGCeEEoVh2D724W1eN
Z5wJ4RvhFfjKbnJ0cSG3xFwh3aPcaUx7jVvjThMPPU8co7aYD3HwxOidHSrDrcrVBd9x8YBVux7Y
Avm5Yop5a53EumH+Li9lh6hUng+IPFumijeeUz3UZpYKc1f+DhTcZ0+PWFpTYCI8B4OQh4C/g3r0
XgxBnrpJ2f+ou4hwJnCeQCqcl5xI1XPcai79hrB8s3wNjAkMVrgwCULUMN1Qcw+/YfcpF30BJ9vq
Rv+1YY1TEB//TQ/r8oiKt18qbVE+CzF9DFPyrKqzX9rTzj3E0m9Tp4E2h00KV5JZfFRT3+7c7C/D
qvsHwlB6UuRhaOa/pE1FbibPGXaPwM2oVkLaVbjxA+tArSa54X8nnnBs+pMZWjf5khsyNAauM8Lk
tMgEtDTsIOFwyuEXvvTxqlDS8kUK7PufkeH0aIgS2JCwgb+qbrXSer+8G3FjsbLMoRfT8dFTyyi/
O05b7OEvXiwLGow7aLDJUEcKVlpzH6xmHZh/b/AyogZBMhf2P+l7o4GCRI5hDnyqmRn2cZy4cH19
Wia9XZoHM42vvYiKfZm+Bkpuxee2D3BfWVggFmi22iXERmUTmRloBS2Pr2qOJbLqEPhQX3JCoa8V
NRl3dl/gCHER7UdF+RVDwg4PNGvcQPuByyp+cvKyeILh6PQO0BfwJ/whNGFtPcVU2p+xF3t3bFlA
4tOW7BrOHv1W/94SLgYANTG+KmUolhWTpAOlXiqMU3CwyRCMwcUeesWj0yT9uvjgrziWzXRIiGAw
43Wg2fTGnUlbQSsgiUwPuzv8LmfnTM1IYZRX+woyLhoY5k5INJfCGfKPpppWEvlr+XjGM39Q7sAt
dNqzVn0I0hGjcta0OJKcjWWExdcuaZsV11u2N+ZDN0o/PJQV1zhulUtguW+RFhwMPajO/pzVI2VL
8ykbS8E5aE1/95Dd6QJ6EDVs9fQZBhvUlHegin6kBaN//2QFqfE0kTH3ZMx7Wp+9qU00HT7Pl7rb
rvC/uctShL148TLzJrN9hB/ufUOb3uwSBBmWZQRJvtXso87DKp0o3vcx/0Was/2Nafla2uP0gfvK
QK+5kodYQPYatM0/kixTnhKLIRrH9UgZm8BammjUM7QtxE2HxSrX9dhT+Ukt+pw8r/OvKc/cUamS
u+aTeFaUoPeTtB1pLoT6CW3iyN0cVAB2KW5Edkg7inQAUyvUU+YW2b1Ium7Z5qAha4iD90od4p3Q
NeK6hmZTqQLYgB4SiZxbyrPSgRHOc6WjM5clr6IS+2puE5rT5J/UAY21bC2nmn6yEWnhLDIh9EMk
IcYtTkiXVEF3E0g/MolDZRbMe9N87nOPlhKBJf+8jxIH5cdo95835FZPg3bISKo2sLTaJSJBJa1W
kd3Y52DeyD2EdTDcxHueACMP0e8tS0V3WZ3PrWP+ynyMcM92lO8/5tr6Ga91eodQ5K/LbiDIfD6E
wpIicsHMYka9cZUbxpsPxdCVP06pFO6uxH/jsTWu9sDz1vcKZ0tiSrrsVESwUh4hUWFzWlok/H3g
CndZ+3p1sKusRB9aaReryvK15RU2gmM/WIZeb70R13EvXV/55WpfMAhcvcKKb13kVk+5UEG24k76
50hqH7AJES4AXW2ladC+JKLFs+1hlUQgdWTjJXbVEJ2/uZCrIrlSIuD59zvkOfmOrGZ9LqAuoTyJ
93LNUCj+SWMN/CTXDJoOR3MoGigx84ojDrnncfgRBjCvKBJCQTaljxGMJWm9zXpk2BQ/p+bdt8b+
5FeKygQP/VxdVNa2MAw00vNhmkCVsub4O6VonLNZkA3VEqdGGiU2kw5aNn+G9pTjmTgrLjEecee6
70blLHMrdFgK8bBW4hkq2zf5s5umlJkFVFMmOOpL22ssyPEC/nDrcAdgNt+YHlOBPCQ6iZ9Lf+ZO
E+uYqM2z1tuIHTsPXCkVowvn8nVLdMNawDRZoxgUZzsuwZW0035UO8JgXGxzqzBwBFw8Xm2SXyWO
Rn6Fv+mhpme6RAnk+WZKwpJ638wQzSa32nBvsghpynDP8L+ZumI81hD1HhudWHecTJE+IBozryEZ
T0cfRw3Rz/3JBmnJBTcfZjguJ31cdViGlzWz5yXCb/A/RqPZ58euSC7KAo54FTanqikDgNAhD0e5
YbKTn+sp6VeIbZRlCHdsDAxxpdjXPFPaUtfmFAdrGa2hN4q1tGZnTDVVxq3L1K1MBvRT3biNcy6Q
+mFg2mzy2P5tcOtUa9PUdrvptOBZzHoUySlVjOg5nfUoE2XDC3SQV7RDN/m6lCEMvNud3x0FYln2
rXm3xLk2hPJqiGm6sDCFKwQt5mbS6V2zyPmKviDfSY4V/lSzX6kaWIBEzja1JrsmSb1WZr0S/F0m
uINlbuy2ovEyn/Po+LsCCWibeD9So7XPlZUUC8jZ4QpRHlpHpdRfTRlXEAqfGHKCS2ZL8Yg+nIVi
tE5ssSs9V7mh8U6wgMR7c3bAhKS3Hwh0fPMn7YtQqVfk4zuSNy5AJU438meRP4HKJZImRUPamKof
7bz5qbmAS3XYihvZm0+L8fdhUL3HSpHdlMwYb34NFIvfQG7Ksi+XlVmXMUQCd6VJEYKfD/q2cYgQ
NQNS1KQ4ApSgsg/q/Ftu+s2155biITVFJdHDyaDencLub8IsiSVkEogKq1rLU/YUq/eaLFrQzVAP
tJI8+yLHr171NeVBop0Ra9mKC965fiYyO8X/UKYn0xydc5vn+cpnyPwoswy1Asxix88U+r5mDgQy
1DZZzorcHBVKXrOWqZj1TVaFg6DtzxLz8rnBn9mtMzwVy6xsrow08Y9/7VAQSB5n+tTZkA7c7cTI
haSVOumu8/DJ6kos1RLaTJR04SnPyl/WfMPKTasQrG3h9lfk/SrPNbozXoqKDGU1F1fVNqI1hOPh
yepBc/uUPY6eWd8ep7o426tMA+rNwy2WZI/1bbf0Es04Bs4Uf8MpKpOpGzqZRxb8BgAPLOsdWa9b
AkJojU5hdpTpSik9pbY3c9xdJYn0gBV35HJ263wIrWUmktGk3+CGG81N2zVWfv1k1glCUttAa0ae
au70/puujf76cQW7ZborTK9dSpGqQqd0Lw/LMcsvtcbKYIYmozSp1rCJLADT6D0+zyGgP7d6fDOc
/CgF56o6p222FSGAdqTRekLjhaYRuxwO1wfGSHZZlWjAf65qf4XS7By3w7gvXDN6np18F1sMG2tK
4md5asoUHqDBEC0jTLWLGHMGzPaweR6K8bsjzP5xFCP33qTQaFay225kjnLQiqlYkNkHnCauuoOM
E/JYWB+DoXge4yx7+l3kRJvFXzMibhUlKKEq2FPkRvpWqA3gCXOmYx12u4dpTR1UEzw7xMayFu2e
OTgBvL7/Nue3X5F5Dq8d+YgMC7tRFaB+5vsyaMufcBuyozzqZq2kEOFGPHdOM31UGnrUZAy6o1FF
0XNXANSWL+R13Cz0ojOeIqPpWG41MNNnIbxkzHzGFruTzgKVVflGt4vy2JrVrrfg0WfEjAetHXwf
hTJHIIjuFHZVcqlbuJFVRyPBoltiEBn82Ps81xdk7zWjtaoSO3i2dYtw06nwT57SxEetx0YOp0g8
pbWKUcxMp0OB8mVl2GKZz4t4zYYsHbUxjH6Ix7cANi82BCKyyKN8svJJkDlGfVn6edMc+a0yZgvH
MJKVrMBZcp6mpC6NFDMDFG6UJ0Px1G/wiGzmxml+ZmlB6AnulrWbGvEmdcPm7nQ2T0oz7H7CBOFJ
DK/N1Gu0hKBfwxLcv9x8HqIr7Q48OUDFLHRwe7jDyg81jv6SO07n/7FTIpCPqRapTRtegSzLqA1i
qHA+IuS6Pyo+eusGCD5jZdN3sbK3NDPdP+59M8z8CwW6nkDqvF/jMiou2GXOIqcqThvpYJQpWT9D
xdqWNdrKdPrXRLOGpZRlFb3vritcKY+HQDYfBr4RbKzkbJvUj1S9wnCSez/Hxt+N6eS9O5aYoMn5
K7JC7CdfkIIZa8gWNT/vrq1wwlVYJyELcux5vtBB488lVLknfGN4Y0mawY1iDzVNtphrSMs4VMNd
6wIYGs1mWEq2iYX1eJlPfXlsnIHMmRuSuf7Z7UYL6pmig44tIFt3mnoShhKfK4/lo+Kmz61awg8E
LYGOVS+SvbT1BHVo0uCYXlqlulKspJyomj397Dxk+hU54uZrS/nOuJ0vSE29kkCh7x/k0MftmRJM
GoCbfLCddKEaxwEVjztFDmGWzJmUxu1OaYRfBPUdx2kjICAIllaDn/1+ufDtOxaTbq/P62Gp6ss3
VNCKq0gKItwF5LpYeCtpPvNLVGnBNFGpbANqY9xc0s82lb27SXoWTdL66KQ6DqKe0NcKyUsa8jTS
pDDdntNtEk/jDjVYMLvMfvtm+pFDorm2AOrRk6vtDvD0+NTU3KoTBMm1KdphLR+FkiRUBYh4VNOk
PDIbzVuTsCbmNR86yKqlPzT+VUmM/uAK/Z1ZlLaslSC59CPyrf9rL0+0P1/NPwIDOIqnNcmI4aAP
DwE9WZm0mZOFRDzN1Jy1NLEvclFID/OLAuj4moQVd2vY5+tQpXc5tRCRAexiJ6QjAvAtUZ9yv/3u
VBpa5DD+4hRkdMu9zKz6ZUGL+zx1zVlG+/R2yMeXjtMjmFcWAOQ5TdCCCv8qZ7Atyb7IUud8bT3t
GHyiGoioa9XbKaimvaH5yRN1gBYRJrOSZhLxurQ9ykhiicYO3tCMnR2Swf1dwNvJx53UOFYsBHdO
U5ANPz8HCwPcz0O1m+CaXg5m+Iv/cdhKIo6jqcVOKXR135PqeQW6lS6NCgWmEzJgLuRJBd3D6PWH
FKblWf7vFejMVQz/nTkQNS4wk6QlNxa9IH4quQmSZsvo1+5LKGCnpnSsXWeToMrVXH6zHt4wZLCN
H2KynT1i1DrqneljzUj6gOZZX6RbEVbWS6l0+aLru2znjGm1azvFW5gJbDRmvd1rZ/YLpaV05qVf
3HyyIHfz1Y4NPmMIDOuFNsQKUvFdghcm8ilYCGbfTdUYlyn0+CV0P20hcA7zOerlV7kXMsP42hN1
gspF15Y8akiUnh+2Ll976WJ/5UirmFrXEIylb5qrydlNSdqskjmN2uCijjxXfeutodp4Zd5t1FFb
/x3MFljrvtKf9YxOx1CSVycI5fg2zrekKKofKqgqh5SbL+pETIxDIsO+tUK087ZWLFvYFn/ZkGRA
vW50XZ3W9It60FNJ803u9RoGWCggFznVMWNM5g2VouU4xempAe60sPmW6LcSAn+sAq240QdHhMbP
SmuLTWgk7WupWNdCd/GjTJi/DBNZ6OgEdGvmNRyWP6JTy4jYIAQXwlGaJdW36q1tn2SvoRpScyMI
o93J06r5f57u2yeHotENGsy9S6rwOVYWjbRroPVGQWBRVLLILx1gON7cjuBOWwWVWJqteK1UQ6xh
sKOLng+LjFlX15bd0fSzXWe4wVML23FBf8/6kaDAiBGHfRiJ6SypRccEnZQNSVOkjkaE7t0/36ul
KiFzYQ5fT6PZTK32AXrDCVBvqCtpq4zPg34jTR83JYtvSgpn4YY849CldctPG3AwRsMlNI/TnLlg
BSExMo/OyDSGgNG7i5w4YmjUD5kK7BkwUwcSeyir9ZAa9FF0g2j73h1ZNfa2W6C1nxFZbYpeucc7
7o88M0t0OAf5IK50cINTgt5ijoNRbGG9w797BpjkfvGMoNiSj2PvErwm9NNofw7mQM45loJtP6rt
E6WNhZzEPmayLqTlNiopts9zXZPsKmrovrIh/HCmG8T0eaKIGlA86v5bEBQnChLDS9GjCupsAoFs
sHNvSYYro2WBd3CD3PpmP7mRmRyyliWQkmr9s+myqAKi1i3BOq5V4txv09zQNbQG0ts02ad67uBi
EtXQyrT60s6jX9JiLTfyozZd3joqweWxptAd973UNcH0QTuMMYjdP55acVRvIiuAXUj+0Y7eV3en
uNygQE+R9syH4dwdDjXnlzzCULKsBmO41KmOrFW1bCIkZjxNqZflQUvr9wgn4WpM0UQRiGk/lZZn
P3lLezCNJ3OY7MemscwvhW2Fx89TeACOsZluY12Jf1SM67MqNJtIG6gTq1s3g89yCY79yk3NYtOo
850AGpIukT73teeljiAx7NjW7RvwGoqMydSDUmaRWDuevygS0Z2lHJ3p3u9XP98n31InRf94i3zB
t1yIG3ppXxyduozTtcODgdRHQ3zLEELImUxeTNkmUG01PdJAG7aR+XXIm4Zuel6C9YyqX2GVPo0F
Le+oIJwotyvla5Mg5prUwXoZh8TEI17UT04WTahIs/ycYD3cOQEkqkcfamiUeJ3PJZZVYY/n2rS6
w2CnCALwdZxoA6oodLRkJeeaqRgJ5bOQKytm+lJ541LOXhJzyF60GJtbbTK57Jm9N1kDViqwYfXO
RRDqzPryMQ/uSVAzytgn7ZUXNNu0Dm6Z+4/vZIv+9yGohOalrcg5/eeU/AL5js+v94OM4dXFMepm
pnmkw0/eq15+ifIUGpU8p1ltu63NOF9AMQqemXN/KUGcvJW08Nc9cL+dSNyCJRrKLaDHptm0HyLm
0/RI1wLGRE5tY/Qwzitbf0kKDbGPFVt/FV31/wg7jyW3kSyKfhEikPDY0nuyfKk2CFl47/H1c5DU
TPVoJro3CCSKKkkkiMx8795zj7XhB+/DCFd00KPkqPT+trOcfmtphXqbRpzEEvjr4DCoE1d5D3z6
ICG2qo2VpkqzZ3qCTTijy6Q0xPdaB8us/iXvh/qhtvqD/JeVdZSs/Dr2DrkmmreQsE553UUDQocy
6naJYqf1KlncKwrRAYFW9+TrKh6MxnjwGkN/Q7AX70VvzZufbKZnoRa4lzkI/wCZDyFLfsT+PCSe
aJtTk1mbszymyWlbx4F7kCN50H0WSiBk89/lC93S4QEmonizzXFl0Mghm3Nigi6pBBBf+FPG1Ohx
oNOHdn6qfTAeTX38JkuZ/7eoKX9iBvZFVPaSN31uNvMV1+cDLhkWfo2xlZc+nwVsblZWK4qLvKQ2
ZB5gV0f510fONvTJvXNt9B0lt/bK1+v+HV/6Ph1+GXqvvAJe6Q5GHk9LOSyVtNi0hqNt5JAFW7FE
uoH/0FHrBYmas6czPkk1T2AFrJBEpK1SaA04aovnDssXSeBa/Si0Spztaps3LgogvEwHmfalJKW2
i3u3WXpj4J1IOnyVDK14ziStY9/akX3Fcyicx5KzpTr+uMjGkaiVpLojtiQQR6JxUq//y3VDU846
2YwIvJBo5B2+/NQxXuVIKjToKiT/FnA0W6oI3VkKO+QrwtIxVq1N56R0uzm9LawJYNc9NkpwrIBq
qAcMcvpNyUb91rR2tiEA/VdiDy3G/DZ/QWLaLl0mofuZvNZAbkcfWiCOLKkLQRnZTvz/DpZBQd2v
E+wYOGeecaSTK6EUzncNzqFtYAhrbf1qF8rwBZUgHqbY7teORnhnZCjDBZUXyr5UI16vgLkKJ786
CrU3X+vRXRgbV3JejDhNEEda4T1DU3fIN/c1c+UCrQQZwTKRZ8V4Ie2xIH9mJJUhzKeDvCYPtUfm
loc3XzEqTKdUwBPcucjLWORdvCZajYEOQd7PxqXjB8NBH43vI+ShpwZsyoGup772Bfutvt5HfKSL
UAlAM89xh7Whz7yjiV6sHLdNn258pdS3BRuHSxrDirBhESy63J9wAzP8/EE4G+z5IL4H9TQuLeIg
bnIBKg9FixJZY0WWFD5yPJb7+Rz8Ww1tcSyEvpTmjV7321Nfi70cuQ3TYBK1mF7nGQ/A194IXdqp
8j6E1bBHYdCsYMFidJWY388tpjxz2oy6l1YYSzkMEJo3SuodKsQV3iRgJ5XE/d6ry307rUKlA4KK
Am3pxmX4jfYHjQo7e6WkhzkjIoTONLNieedLNUG3qxAiMvcIqn2625S7tCF3/S9ZGWmcAE5RZ0zh
XFnFUbepg7B77Gm0rP7fWV56CcKhQfxGPbqhC4mmzF4oVMx1bsKWHeXmu4DN5pNIJ/FyIdRbPfg0
frH77McZTpEM/VugtUgt5pGdqcMthDQqR4Ot/XTbbtyEYWmcnNhW75yJ0bY/arsqHvXKN04VbQv0
/NRb7nv0MrUxT8ksNrdQ7EMlMIrOK9vEDPZukwxPMVrxjZ7X9s4WsfOGk+cOpk/n62K+DpBKJKZx
9zp2ulWvinY0V7KeT16mufjd+SitEpoogSOl4X2rBsX6/T7Ld7fpPH2dqVUDaGH45Tuadu0jM9rj
G8eJNM/gOh/XfVhGlrfGuKJtBVW4dT56yT2ZQA6TgRgG0x2h0hI+/G70HYWsioXLDNRK0MyeSB+2
b3WHnKmk9/K1a/UfJlPXo1nr+kHJeHPkHzDFvIsPX8jTPCVVRaiXW5b7mJrhC2nh16pzpq+2O4PJ
Cze6FLRdr441Kcz+tLhDu0svWR+f+9TSf8wneCHvJ+N8pTfCMxAP48fICQGc5lPsxl+CVhDf50f+
0ZTaA/LPUIraD5PV5s/RSMbT3HMvPc8+ZZCjFvr8Ki1NqYQW9DrkHwqDoWF9i8O747ht+Vj3VmIE
+8YxinMpmpLCIPZxC7jtqqe+99JlbB2RwHgfea49jOmg/mrYnRDYuCICXcE8YiPUMtzpGPnDeMPS
Dl847bpvcVVd3UhzXghv8rZGWZrbBNW7CQnpxTTVq6bp+YPWqekLTk4eEVry5lehf7GATt2HXXT5
B17Df/uZ8E1opIGolqnqKBlo8PzBa/CrEsBsqrUH/Ph28xQpontSa8c8EvGRL9upW9BrM9eR26Ac
lhnectwpc8VMt8j1tHid39prLeqda1zH6BBq50h6Ho/Bzq9Xnpd9C/KAHsgwfIyy4Klg0UC/9N3W
8O53cw5sM8brepoFnqibn/pUIGKIJvK+4HSMQfqh0uFaWVQnj4Oqa9iS40dyL5QXq6tXyqSDJJKq
sx7vylJBO7WV34FqROnSQZvZm4OzoNLg7uQuMcB+uDESXV3JYcJG4Vq+/f07K9+5T0zD/M5aDmhD
AdhM4w3W9f92ipmTXriG0WmH+8ob7a1GP45AaVjZ75LgXbvs1iOt/bgrYGIMdX5BDxa5NHWc/5wZ
BRoWL3y760vKRMeyoHY45sxfDp2Bg2wOYuOibcPqdR0hQ8st9BOk0am/zwKu+YEaI3yRQqcBoUNg
5hDmp1z9YA+8aIgh/47EZUbxOOW16RL7KIxq2cSOu1AsEFbLKZ8QLfEFHqBcWPBx2M9zCGipnjzN
txEpuXgso1GFeFJQ6bdQQVnZcJL9aH0Y1TP8f0iptBgpExFKGSa3EgU262OvOw4+G2giYYvFBId5
WY12/FBMvUPFNQtmTVWzy1NhrYZESW/yUHTJL9NwOqxhdU4WSVrspHV+aGwKqL36Wim5fwoSnIRF
0bQbmondJm9iMORmoxztuHhVByr7KMj01zQGJ2Jm5WOvuP3CAh21MCvuGlMU6lXRhHdqqypYsaN3
v/79nQLyjlvh81ZxrPle0fBWuo4Brd74k+gxTFqPPlwLD/c5Ncy7Ah+4mp/bRlvqc+/XzdhOU6+6
tunQ0V5Swh+Fufbb1v7RBQ58/7K0ADRWAw0MdOwm/dGdOURsjvS1ZJb/Tl/RSSCx1FuZ1Gc98J/9
wrMvWhLlJ/R31go4j7P83fwoy3SJWM67hU249BHwPhUOKPt7H1KxcM+OCQvtdLbgVmzgSYZADNHg
azBiJILk/xX1l/vWckR6tuhKFzjF7EyWhmTNoW3Ofrddm1J3BIHZUc+/0VjlHn2mW28sj71jk0fW
sc2neikJS6ZnNxcEl/VRdOL1vgjSJzJRGvr5M8TCUJa102gvdqMNpLth4lWcmoaC0dExmt9LvzK5
h1kIbj4XPs7H/a3ndyKbB9hgjmH4PuTEnsWNUu9YbFsvUx9dpk5AAU+GDTykjh3nyLSYz3wk27DR
Crcu20dd4WaZ48+SFnWSFFdKOSX7VgzwbQPl1laNXcwNvwLsQFjRfHDmA7oscm1kSLvR5fgjKkjX
PGyrU+u4xbpMWca2zlPj9MQ59HHpn0uvRNla4uLbJiR2ryaZoGUgut3Iv8SKj/I3272w6VaE25LL
N02pflaCKTsa0TiCkKB6p6PhS8sheEoG9WwoNrgU1dU/ijgN4S6bFWtc3gG030g7Ieu1y4lK4yYd
C8dZ0P6cdUdziSEsSc/5xLXg5gDBPCeryWtmSOc2rZj/Yp2woHoQ7V5usCSJW15LyqbdN4390aBs
hQ0kjKuHWhDz1PSMqRu/AyviqzybNJP4NCTeKznEUa7/xpRqAc+Qz7cevl+zDYtye0eg8YW7tZGJ
mZxpgwxxwiRJ+fb7+8NFJ6UEIzm7k2l+1qi13y0quym2Ii7zC5XwFO0wCwzWUrGe3TOAZRrwRDv7
5Cs9oXBEwEA11nDvDH58UzRdXNKOgDZSfpPD/WtRN3ynkAXXqjauCmXa//1jxfwflCg+bV23XYE5
1VFV6w+/NpO9I3K1qg+6ph/jAMoa5W/tRZ45ilFfJjpV6OsEbpHShK6UKNVWJxf5OWmCcYsmcFyJ
eVhGTXYce1Y9at5aEIIC7Zo06Vn+UepfzTKPRaNd78G5OZXXrdq0h54MoveyHW+yuJ7MFXbk0f25
Kqtk27vwzYu+2SSdo7/AGh+Ok9l6SxJR1S/pXBUqptC8Rn0lbhUFnIUbFOJLEvrVCt+7trm3Dz2n
7N56gX51Lh0qNhEHehnWT3qejf9AJdb/xC65Gm1XAyKATk6hoWl/vJ2w1IMqKMb8UAT6LQpGVOim
0FihtdrCL/Xomk/koUPTxs+VmvWuHlp2VfNBz8362icYvXS/i9aV3V6kolQeZPMJuAbb/bay9ph6
zUUhLIVQ9G48UPineD1Ml6oO1/euQ0AFYN8W+pw5Sd7KDcJivw0mRVlJXdPnUNYA66nO/8EFL7Q/
3wpTqBoPaAi1luoYQv3DBN8pFEZRq0XbO3Ma8F3HtIK6F1Hy1guS/j0ztHBJSd275klVHjNX2dyZ
FgRgL1hJK09wYoAld7H7wywO7YyHYzohpYQ0tWtkmN8H+DPL0fTcrwUyCrlu7MPhMUSM997WbgN2
hRAxMlivfjR+uwMSM/MtqAzvuTU7jAoO8iQqRelzwNqboItpaZougNMyda98k8Gf+ey2urnbp8ge
X9rTQyN9wdmyqAf1GBTZmWU+XBW9fLagCyGa0buVsH0yMQL/ighxPdYOXNm5as5Nqy3ocFBxn4dB
PRjrhAfIWg5xnDSHib3pAuxku7wzZJQAWHrfl/TZw5+ygSibiuWU75KA1fRoUQotXWiOTDeCTVPq
1FtNj6ZFA6VjY2leDB/Z4SvVJiYGisYmVJahg4YhM4oKXLj7NVOT4et/TjJ29ApLtI3KzU6xZi5W
VJQ+1wBlnmJtImuiEMG3Ke1vSp+XLyKetF1iocUawmZ6Jwd+JVI/XtFYI3yMB+x6guxzgKfpvmhe
s5PApl4Dr+2a7mMdmO7JM33rWJCViRgmr186vgnkE6nNz5B7wYc++71rimiZs3p5KCx88W2Vh/ua
0tn675+I1v8kf9ka32JT4FMCUyf+jAISXU3FqgdWYXl9fiJeMyT7iKQCvalvmiRS3elV+SDsI075
4AzKIzgnZpvuPaK/ssQv13f6S5u06HEVWFD3AAtulpGPu8F9nZtrkbpQbuci7UBzg0JUPOMW9Xal
NeWwrRohCMwYxqXUA8thMw9ZSldLVTGrtVo60GHoyj/KM1+k4SOeXuJ9RHAjmgFA2IxgchCA39Qp
WEOpHdd3plDVdgYEpoKwacc3LrmV8/cQQHQqBhKekqn+wSbVfUrsot2lZSq2IM8MWviWsWoMLbgE
iBgWUhhiYaHmvzf+0+fwPzOTg63O0ZmXNFTLPEn/2BpZfA01PUFKH8VAHDojfe01SoqGdsB7Yfu4
N1n6qlr8FfI077Ljlc9gfFLu0XK4eGZGwrcXLd0QBfdQOKt2VrGkfjahbS2cM+r/9Gp5+cqac1+c
If6AqB/s5BLMQOO5tyQjRoOOux9xUTUUR9/7FPeQ3+I9tzWTfSrXER/S76EysmuIo5TyEM/OUNDF
wS/5bP3PSPFie2mhmD5U/eQcp46SitxZykNXNhuR0pT9+7vZdv7YNZjs2m1LVU00SabmyAnrL+Si
pqpqXVHVfDsQz7aT2ZFjYhPwowb2Rg7rRKODZivFF7fU2j0wfWPZAC65VjmrkBbb0Sbu4x96VQZr
NyQoCR+yRo4oMQ1qTmM4pmmmzC2PkcWDO9JRReWXnenN4xGYNWqT261LXOzv9mT529YKziCGzPNE
Ah8oh1p78AdqIdF8hpP/wapo36iqWn+Nhp9tP1ofonVYMmpTZj3boEyrGXrcGlV+aNrm5Cd4/MVg
1CvcCuxsZllukAwX1YoISMr1dKGP3lfJ8+4pwtHVtJttkIfELwvs11LuZXQFbuBM3RYqRgpQIHdh
j6KoA7F7DAkTKo84QynuEHcesmh6qJv0IRz16iQPDqisTV7gkJBDytHKPzyXnPl+/+v+j0+Sb4Kt
CZtMTdO1//g+VMGgqx537Pa+/wESON23KjBJlEM+N7tzHv1nv6BC5cd9c86xRfw+y3uaGC+fP/88
k6/0B/NRdxLttRsgBCqB84XbvVoW6KXPXjt0bCzITqpnb2SCWk8odbsy0Zucaj88SuhhYZCXCddo
uIioU9ijESetBeFC7Uz1sVOJqtY12CGiYBtJCr3DraT0uzjV0xUF7uEs1Y/Cd5ztvbtm6jTPJYIu
TSKyK5L4telaMgAb8XXItGSdlZNzToTh7FX6MjusvtUtc2NvqTEnoL8oiTpgPxrHEWaYqUx2MtT3
zlUKJkJn5I/zNN2j8/GvSsSWjQeMtVOKIEdwW4iHxPeyY08o0ro2Q2QqJU5O/GiKkY0vTMb7DCvk
+99/X4lv+J/5x3V0h32s4BurWuDJ/7skVHd52w1Z6O3vn3PMXbXwwil6aLq0OeQhkF6jxpGJX0ff
+mka33TLRtVujO8qxs2NOpEzKYdpol56o4kvbt6r609EFO3oYu0jI1tRX/uWGgUWIKl9Ena/BZuQ
LXNyk1Zai/Ghb5vgZBHDKEsGHR6TwerSc+xY2cOkK8thpmEbrUtHuV7XPrYOi6fYvpuByyBkqwer
5uNnINhgLPSYlQ8cxXRZ6yx1GgMkcuflMGgc09xlzLOr0NdapHxptHLVCqpaMKAfl12MvOsszCWE
j9LLj1eKh1Qxs0FCcnPkS+kYvHsH41WCRmbVyh1ylAuillEfPMc6EBs84nOWPb4orXbJq038uajA
XiHH6by8g4/D2vjqqMY7IYrarp/nDZHbW9RM42NHoLfQJwyjoked1qIipmWDzcDXk/egn165waxH
TwnecaRVJ3nw7KS+nykAJdd3bDfxEQbihahfOgpdMVbtNPEzjOIsfMe9ahOBNNFYWbh+aG79qsjW
heH98jKR3bJShIu24M4l8ju9kdkGEViEBFPNVo/O7vEIa8l5Upr87Clj1a4o9PjI+UNgzBKvV4Vl
d9K095mkBausURZ52aqUp7siFmu59jWC1jsgVHuQo88DveIKgYJe5lfKgseoFXhfdIEprDGMZ3M2
byS9cxaWFz5OlDcfNdj6ZgJRuNZoo5rYERp4lcwv8U4zKxfhlOZeszJKr45+GC0jut4rCATVkImI
d4fvdPKgJ5N4Qia9lW5HpB7+ppg0ewXZkfmXoCLjEtsG4R6FGFYKbHce51mzUYTJY4SoPcwhchLJ
ckGhjrsDQpvdPTWJCtezR0IomgW9O2MjvVSZAtAQdsAqy4xTRPH7BqopfTaH762J8vt+YzlO6m3V
umguWlZ+NKlGvqgx3UeS6ip/lhgvgjWh4j53imf9IKjniF3Fefdd3ViltkrwlZ2KSyjQNBcw/zO3
cnY2DKGFUrUXqeAfXRWH6dDpgPSB6HsViZFyOIT6HHphPioOums7t1/4WOod1jh6N3T63nvLXIbF
RXobPbP9aSdd/ILPqtsAsCN1aTTcpdv1+iVrlXBlOImOAsSe6/jqukgIEZOxEWTcsZHImUfHficd
EPLQ6FW1xUAfLKeqpIMxMN/fwYRRoCXIN6hUyYMMvkmdtOY5Qlj4kjWz9+br+GAC2yawxBxZLRB+
egfclUBQBqgLknHHvt9bqaaoljr58+u0CNtjSgjo1eYRPLbRjb5t9U0Q05HNUZN1Vj+jFHXePDIn
x5wyQmFX6aHprHzBSkSsnJpcQvmsU62xvt1LLJRfZK6SMJsvRErr5TfERXbiD9sEvuvd7x7NZ+58
LXc8e2l4hNirntEDsrLL8+eLFRRYW1dsP1//+QLTyr/dJ7cB+2lKDZslElX0dKYHu85rPgtbqGmS
AZwF9o6I927Z5LZ70ElzkFoUIwII4DpzW1M3u0MTsV1qglI5aRDnFgPxj0viYsaL1zNvJz59jXae
uJIw22kTtb+4QBKaN/W7H5tIyqlEtFWTfOc1ziL1gDli+e+28uETDsWPMcflSHSWjb/vp6Z+A6wX
//ACXD2JHtRPI+vyZTnMiqA6+pLWbwirxg+dncqm8nN2aHiPza5of4uyVEiEqUpA/N1vEikNvepk
2BWG9t2uOn3/OUGVEYYPNR0X0aDQ8YrzaF+Vdb2L1FLcMASMy6bNmJt0g5qeLLdVyQNRoOO+zlMA
GOgcxxOODHLYS5PyLpW5ucQylODPYus0DJXO0zWJ+BoZ5i1X8+JC0wERL6tbU+042KVyvqMMKndp
F8ab/AVUfHpzMaa1tk816y3R4vX9A3XGHiuvRwsvUbojbTAKr5qCkSELKTIgEy4OAenRKwmA9RJo
0+yntFMshPmaBNEiafXoKTPcR1/VvVUoMvVBnmXICx5GctqUpNUOVTzhGKxmB6Ha4SW8j1OyWjBz
F9S85mDEXwPYMnLD2dDdy/DB3E7F4kwE2rx+6zr3BMxMnO/F/jrpD7otfvgJiUGWW45P3DvVT5fA
l0U0JtXlPl31vsXmuw/zfQr+cCWDQ+IeuxJKnofRT616M6UK26dpWLAsUJ+aglSnwXHzI3hRFuLo
t9dk4H04ZRKSQx6cO8vIH01KM4/JRP5LYPUvStYa9aYPu45nJL39OfbJ5rM8RXrqLjSrNN6aUV9V
ll2RYD1nFYP2c/dFX32rVCM4GT5dZVQGzpo4L/fZT1j8e1lS7LQOys6UwKW2dRBFMiC9pHs6FegN
FCMtnvskfQu1pCHzOH8jP63+aug7XSi/Yu7Wp7GsBM2spt02bvYyVXF4KctZpELZe6/4bnYRakjN
B8Due1NYZOZkPX59Zby6YfBLXh4zoWymAYCbPr9KTPaeLYO27CdKTwaq6mAw0+8dcZkFPpf3wEWz
O+a0XIO6CB7Ayv4y0fWB6aI5gBbw2hZhRXk7JQ5Tc9qbE1YDHCJS2J0A6sb9E0l0e5XWjrF2I4O+
tl1BFXBEpm+SAnBBqlrBalAjhB5WUwDR7p6Noh3eLBBGDVKBe9mhTFnhOGzIJM/4XvB3EYaCKgNa
NlriJW3tAbECskdqnmABLPJgJGXeGDNtUZi00/xeQEV2f6WFwCXkhvlOCegjhAaAIyeBoB6FEw0T
u7MPdJN4FgkjOlejlr8OvMtDaC7vfAl9qEhJrJvuhkkNgjahawRetvYV+oqLEN/wlmGupayBUiIA
cvW9FFWzs9Sy3QDXUna+COIl1JJxmxeph28KEagcYr1mnpmHpMZW4VRsamram2TS9LfKqKDlpoZy
bo0Jw2pBDGuuf1fH0XkoIg3JgeX3S0A94wfw25tFkNiRqJ+Klgwq68P9+0NEMTAHMohfQphapG8X
X2gSjlulAgSveygO7chPqb5gXh3VSFkM1M130vUpr9W7LvHyR3khj9ml2CFtR4Jl3LOS1cFK4uF5
HmU3h6yhddZgEw4zqk8lZPETDbfqEDUO+hs0ls9VXBaPIRQMOVIgyN3/kdZYbeR6nnoCPRuzVKjg
JeZTFfbRAQzbZqxyYzmKpr2qPuooO7fcjelozglem7V1ksZe4VlMvvIURtyEvnoKB+VaVGzaXdyz
zxodXVANfXbKam7tCU42G7B0Swi2dZZnQVz/PouE3kFwRzdQ5OijC2W8m1CaJP1CPVA5Ainc+QPd
gCj1vacBVxFOyMl9ktfY0JbrO+tM7fQeF8hdgYBWFSw7Aqk+75AXRBibwoSzmn2vFZXhxdewCSAI
V6ok20xGke8jG60FPutrPYtTrFmIYrj2sA5AODHVzwvMMK0o6bWhts59D4U9+dEDVJnnilnrsc3U
Pf9C5dUiKe6E/k9bdE2Id7QWzK4YDOkA6sltLMe5CWf0rE+c/oseRGtZr/7jFYbOfwx+UKB26UeY
QCgbQ/Gt6XpzGYQCVMJ8aGiJLuUPLNNc9JabfhgEca4rixjXti36B0SmzSLJ29PvNmKOGTRELcua
PSYPwBruhsZmNP1zQ0tjUSh89VCt0UCc7zJ5v/HfyNd+X+/6yIp2YRnX+14diusYjsnKA2P4jr3j
2pYRTC9jeBJAv/g9hXgu2nZci2nKzjUPwUMLVWDbe6+JcpHm8K4pbogRHCZs71ym1FZHJX4WpCZO
NjTg0KVHoqX2Edhgyb+TGFlMfMoZjcqy1DoajRR4E37/TGDXFWJ6VHOgdjUHyVKo1t8SpX9NbXu8
dXzUCyTK2jps02ZNz1e/ZXXdrMP5zJ+vyTN5za9gcflDjIiddu6ngcilkreX1+TCJiiJjtQ1L9sF
Yc7EXY7dzcW7D6Cx1jekx6ovbVi90wuLfrRFcutNkieRGmhHWVwDUAMThN0Q/K9kVetmdBgMZybt
Ta+sq7MNNRH1gKlRXAE4AcI0Kvt79ty0+DVTx5uQJaElbNKpQYZhz1YEDLF+REnM9V5swXQxQ/Jj
NSdgSQAN9YBeLptAtTcUPH0K8qgsTuLaDOjVHB+quDcf7CjjZxHqvSWqTWdjxyEcssJ7ZN/rPJB7
epF5k0o08cQBeLO0S3j8Vt+KL5gmH2PNtR59VFtno+eBXnS++IKXAWELOiF4F6C6vZikb6XSldez
PFZC5Dc9Ec+9Gvtvdd8ahzEZW6T9NoFmrpHunCTYRmw6fwlSB+oqN39Bstsk85X5R7HjW8vGnWb8
JnNmYLFAKL1eICbRQCoKJ/iWZsNDqjzpvQ3oC/n2Y0vmE43r6D2vkgQQymSuokwJ36d2SlGfOf7J
NXp4x/RiF1WA+WpCNfnsCoDuQZrrR8Wrx5OG3metKij7w/DkKEJ/wDj5Mg3+E5susWlmGFjNmhOn
K2efh6p1sn3SGWcjTPf3pRtpxumrqdlXW/GVn7Xh4aAOqq8UjOtlVFxt24vXGgqZE4v3/AwDyl6p
hhC3Ii8OCC2J5VaGYRFKRVbhBTvYUCBcukD5iCJ7mReCvDiX4Jcu7rPHCInOjhgdazuldndRCjZN
mee8K+gb7g0k07KsoxZMz+5oI2WbARLyoDeKTYZBFW9J4ZouCjlKn3iecW53O0PEUxNsJJ2C9jGd
NO+KSkccQUdRdEni8kuQIFCh4pFd+p4VGyubOaHdsB4adkZGaJZf6nlnRKnP3vG9Np/CtNtN5HeH
cVy/Cs809lHTUoKa17glWv7P6yJKfvaJ9axKbsRd+oCYWU2i4lzk5U9yzYptSh7XttXs988gRCeE
mZu75RvlrZWWiPgtS1NScVh7rNHz9UubMspGcVJxQtU582f07mfjpv2iscXRV4zXT6W1lFsPxfc2
hXFHxIlxF2D7vYnMQ4diZ7XoGaQ8v/ZieoKplwMAc7HSolGu8mF8pEIExNJE0il/iJS3Xfm+C31o
zOnP+Sq6/xJ84MKexT2FHeF5t3ZN5KQ3pqD4PKT9pptHdqJ4ewAsrzTmhrPsf1C/D86x/RcZirxs
qel3Eef+9s5vlMBOVL7ethTTbQj0eAP1PsUUa9MgMaNy/ReT95x1gob+WM0xczB5vPuZHEKRzo9i
Zh08+TFVkTErwHwZiUuwWqVvsWNDhJM0DlZM2pqW/yzYq72PylK2MpA4dMtLjFGCCBzWaTKTzLcR
07B7mzb3vLKguVqJo+wGReTInATx82nbX/s53bhE3/oQqO6WXYR7zwV1WdxsDFtHsRL/Oyu0sgpg
q1LkMo3KjyAoX8eo0HmYOmSSkwa2lsMGBCXF7nGTDYFyos9N8HfdTrtCab1mzy6Vv9UXz7Gbut+G
TL+fdP8+mX+EzA5biGl9/P/XgXr1voimWqkEMlP6sX5Mlfkw1EX7ZpRttSZQqT6Bl3ZPdeuBsrVI
BSM859LPqi9jCDHxNcoAyTnKD6lqdO9Jskvmb51wY2eXpuRXKtYKL3D+FqVdsWpqoFdNWxRvfZyS
NOma1MzUat1UdrHtjVctjfW3EMLkyejovclhxLJu4bcqS2uETtg+u6MlntJ58DumwUXQQYzPMKsW
o8e8XQ3Ib3xMMBre/rp6kIdWQ/MOIZo5fc70BcfmHLOAe6UJbZZbaGWfOuy5cEnQchCj15Ha6Bi1
c5OiJBJqtI2q+TcWXjhZ2fEdPaX2L81EBEvd9sajQksE6ErPDjzzXkt/wI1BevHDUPRshNUZNxdj
4nEJ93HmHvfQGc0KcXx2ctsy36N0pGKnzrklY5V+b3SxQaROLlCZQ0lALBfO27jKdn7pMcFlzhx8
LaCZH6ex7lZ0MOwFPHP1kI2Bj3J+8vdEc6WPSLFzVnZXqhPu+o+zoPG9+7VInlHyXBUCYxNfNuiZ
3I4GuFZg/VCq5RCt864Zsw8LMd1X/optMFd7asu4hlZsM7dZu6xN9GUWwFWT/LG+asFB9457lvwx
nSjhlkL2c9Y+5bMix5wVOROGtAOYiA0+OfSPwiO4qz9HI/tK0DYANs3e8Y6jkyjHJjAOBBIrB4Qc
9TU2fKQ+6DajeaTnzYjVxo3WU1zl+9x14F7WPh/I5zgy0aMY0BC3YnpqurC8yc8ogGq8vW9ta/B+
jtcdfMvsf84nAAYGeYI2iChpDb61Nrs0qjRjzprP5GGaXMoB8C7k9ZhOBb2E+iynsdgzrXVi6s4q
jNXmMR3DZO1ZaoK0jnaRHtXtTw8ODk+k+nsazQ1EtbAfQC0qW8NkYtCLyrv2GSzyMVb9bd8JdZNg
rplUVf8A4PULk/bvkzDTuRMrwDJ5ugpy+jqy+GtlP3uz8V67aJpOjZ9FS3nZrYkYrDL7x+Ak/krm
jTcp6c4LeQoRlXjzTeGVLENntaUUWhplM9aLQDG6VaQU/joLarb1HuxlaRxL/jP0xqR7GFtvLct+
oHymYzap4LAF0TNpCyyiaadqTwDUUrokheLXT3KE8/glzlyecDJEvO+07MkroB5PmRhumK7KfUF1
f43sg53qvzg7r+XGlWzb/krHfkdfeHPidD/QkyIpL1XtF4TKwfuE/fo7AFbvUrE3pRN6UVBUFQ2A
TGSuNeeY5Iw644/pkdAbrhrYZe32ZGSwneaHsOrbwbaDvRomXA4q4j8PUCwC78As0OlFgXdjpd3V
yVMZgE6et01FpgJ4cfzGYz1IwlwwKw1X2YJT6ue96tgH4nyGo6P51EbHdDYVfnaT5PvehKGN1ZxP
hMhggcMmn6uYe04fcPqDk90aBagv4XXZsRl/tDkaadML/SXQwhHnr5lXVen39fcyBMTiSc3RklVr
rUe6cvXrx2AIrZgVud5Sbh/seTQm1rHdwq301w8CVcKN68THkdc3xzDRLAOVXJpTTvL4SBX1Y4ol
Ynk6ZGZGpnuQSoSKglmGbp6yURqTZB2tyecnBk9cavdpGhnLpKxMLvWofED6dV+PcJoR5UaDRdGO
rupUR8lUU+hgYjQxFhhPjOiLKdXh3UDYzR5UABp5m1YUvTvyWcc7JLkmV7gfMM6Mv/njjVRoHhkB
vnmrBICSe99Js+tC9QbK2MhzDUtH9BKSiHwS7uaffsppYwnz8Djbh0QELYkuJJUXwsPt9FylKHhc
5Zp77fQcNQYhlfpWdFFzVauiuarGH9Oj6TlMOzwX2NSevWRTWOK6Ll19N/UsurFTMTg+Vwoc7s3U
uOAIslrU1YI2MQeTVU29mN5ZsXNx4IazntboGLnzmT64/WkF/2vdPq3l8SZGV0lXXZHruNUoYx5O
NxnVQObYz2rfT7/KufsNWInFjKY8n6YxMQjzi4ZbDsKU87VuTahAdaA9UH3olyIa4g1QoK0zuOxg
ajNborBfQm8rH1zTjLGADs7aU03jwSi1T9NIoeX7osOSHaGp8r4uxtWUJGvzoM+ppJRyuCH4LLv2
g1Zfh4qeLomnvXfo9zy6dV6vO8fFMoyt7l5xQg8wSB39mRP0AVaJDBJGokiIfq+MorvJZap1jhsi
Hc81gkT4F3I/fEutKL7jMDmLTOnrHRKA6lHrEST7OOnMvEJBimBXWaUKoh7EtPc5PPZNosvpJ4y5
CDiT4c9Mtkdboret5VZZAetz7jQ8EdCnjPb6Z1GbNvWMDchm+lR+lCgUUEW/L9XCmk/F8bavllLm
5NsAdnAYluhz/Opz4SHGKuhO7IjhbD8RxVg37jzqCunLULTfmyr2n3qMc8uq1P1DDTyPKroIttPe
POxUNHa9TLhi3Nu4+gO83XqklAtdlot1gcoa3CAKR7WuyqsiKfKV1mbpfMpXheVcQE4y2LhGffMs
xQu8x6spYdkfhQo2YxcLovEkSW637FjcPXBrfakkR9zGtfzJGFf1lRF/kQjI2ChYDudRTv0jT5yX
SdgaBmJd9173jHViNuGpiZzutkNuabPBic2NxhL3tEKvBCGEBr42Q3Xdbdx6/loPy3bd4PqalW2u
PRaF0EdEz+30tpPLGXg7A0ORo3Wht+VDUOPr0VVANo4396UYAdQYGJhnaMUgwByB+wW44kTEcslW
Hwmojg7Tr32RBFd1ESAv0QqYZa4MEHSMa5yU+76ahWvhaeqiTUIXM6KUHs14/3MR7kflwSAw7roA
T3OdBlmx1lIXapeOcH2moRms5NHqCruc1hRe8qVVUTRIB23lRbJBjiBLPa2kMGmlxj0ebG93euVO
l5tF5jl/hoGtvowPKmwV0wMcqeEneL87k2h3tTHVx6FOkrvxtwmOGJYRkmffJ51TELdWVN6mGiez
aTk7PYfYLl+FcCCmEw3AEr8EMEW7l9z1aY9ASdzC6ot+tMc0Pc6n0ybEVapyE3VYAYhYVK5j6EH1
d90pOF1ND54nk5oSsofkkLie3nqDl22DwLEOtFYoArJLPz1SMj1ahratzMVo4iw9RducmEpGvSpG
asWgSHCotEpZWCOibXqujSJyJaNaBYnbBzfUXe4SrTHnxUSwJdirXwHomssABJZRpNfXreNHK4Hm
6PSoHB+RwcgNUzT6U1d2x4SO9SNTW73p8z4kDCdiEzptr2jivYAfxJ9T58+mkVvIjlI4pCOSP+l6
aU2lpVjiiol2bi95c9lI7SP9jRnEIe1G/QvJHw5khacD/aHxeW2AGWl1iVp8kXEYrIAfsL1X76Ym
f6jnV3BE0qUsYQgA9pveSPBKboxMSIdSQfFiKgOcKpm+dswCZG2ZRnUn4hQhOcxnMj5ZNRRp+/UU
VoxRYlWy0psXcd0RIe2ihI+5efD/a0I9gbe79JLIZoxw8ac5q7fn0znQwkwH/oPBd/rBTG0t+l5k
cweo8gCYJfRTSl6K1LDqyIlxx/89g3rUXodRpi79mHz26VGW1OlNZyOvbUfx7yhIoK3R4xDX4/nJ
PdbUkXKY5pyYnoVwiF4F0LadigRTbUBYARoFQ9nCXx3WVR2znBqvGR1j4E4Jpa8W6Y7fbGlWlUb5
jeW9NMvlMJu7EhFI3pgEgjegnNtmY22oWRr3vaG5P90WlFJorqTDWpUTey81A3yhrJakmQX3ir1X
Jh4gha+naaRU5cXpyjiRLkpdK2cazZLTZtNNtJwk+yGgGt1pz4ATYVYqVJc1b0zdlOjiuEbUQZPm
hwZEfPNzmMNTI2cyKw62A5ogHauAkWkuHTtAvoOUdc2WdIOMfpgTowLuskqlFNRn8ewQfjw3Xb9b
Tp3gCpXyygh06hRjEWWSjVaW4u1RilMnZdVcxpW9OhWboLge+9I3tsFITARzWG47KVuib/1UUOy7
yQlSv/Pwh2dy1RyYeT32LqOuhaE1S9k9HiaBiyk0F0ItN1ovTPt1HmOOmAwxqkGvCDWTQr3YZq8I
weF6etQCj9yqsm7NSML90eAzfJT7SD2wO/pBszTYn45XVTxQdGo2IT2X296FsUfXzvi2tCvx43Tc
5OzzMOLidSLRBXdlyhiUZBy8PEtTRy4/ET3ZjSSgYhpWpWOLQIoCyEpjGoCMLZ2EzGAxnVrU+oyq
Wq324FDGR6O4sx16e35y/FeONIdL+yMq5Pygm2m5b9n7n/CDzDrPTof7MSrDeoHnCDiPLlu7CR2Z
RUWHkyBe+oVQj6eOoZkiGWRDtPc9X6HfXij7rJG6qzD/ErrGXepqzXMasfuVvKz+TJFjrHlSyqsn
TpUwCmd3orG7QVvu0Iys8wkNmDAuT+2lzlXnYVVkmw5D93565OV9tffH54bxOc/r//PXyHHnp46L
MphET9QgFZ1IWeF/plXaK1xOmZ5vak1Vjy0ty2WcFxb3Kd2bu5VEvIPWPegpXmLVeRA5BomYqX4u
JJqnNUZgLfGYf6Yx4HvdXpkuolrH7lpFJvsG19aOtty7ax9oFwDhVD8aGdQoapbz2jERl+D5Y0pR
Za/e7tLQr07q1vyvR1mjylix2nWa303uWWJeugdPuZu0zlUnpl+mv9hNi9VhyIqNlKbJGhKHyh0a
6h6K/uraz7wWqeLYojH0Nro1Yyld+33RLfVCBqnVgHCD+KKtw9pvngK5aOa+5dBOHf8qnC6d5d5Q
HYY0rZ9CXRy72LdvXFEaSAmhSxp0/MnsY7kgxXZ3C03kh+yRE3dyn5HOjUFfZa/XNMNSbhPnKS/q
h5S07T1aaQSW8YrQOMR4PGjlRiI2w1jCb3RoEgpnM7lTW5UyrSWK6+m3qpVbMjPISu2SL7+EJJJL
4yIo/S/xWGRCqY4CRVZzKpbBMzFZ1bMXOfrCVIzgWLp5uWviFlJviWA5bKq7CNPbLJY1+wuwPfzn
rfudJOh1pyJdGKV/CfQAokSSYq9peH0Bu3zLXCMbo9kRvY51SMSrcDe0Qlvm4aBs9Tz5Nv3PyRrb
q9XLSb8S9BmavIknLMHLXXgmy7/JMj39sEeDQ19gWjI7N9w1ZaDeqIayogxFQ85Ohmuz9fWjVJiP
rBf63SSqBkWjlY17nObLABX1AiatPNcSFxhTwrEFpqTfx2ODOa4oag9UxOpIT66zrpMWTssmAcdU
8uDWUDQt2oYzAdn2Iaow9WBoMF0wp7YKxTcqoxE0pSD/0ROMAdDfrLnq5u3pgj9d2MoSmbRy7Jnk
ZyE7ouhgR0k+A3XUHYSFdjVQw+BRRymMvtOvvqGQID7I8/btmHYIfJUwqiihQTPeb6pIuikC0dw6
os0WpfCz8XaRE63qiUU7MqCL3rpOkjJ6mJ6Px+fhLzXb1FOsZewEAyt/OIaGIvQHLc/uK1DUXzJo
EsiSrSuhJMupExq4GT3UTDn1RZNUuu+mTfVpE5QxcPaKotVXVZo+2VnUX/36ETfi9a/TH/pMi2ZG
gk4ydeE2iiCazPOZj5K4zwdUkaequ9mSFgBEjlofssFNnzrBPEAdyZ0xoxCqckmPM/xpmu+Ii2oR
i06T6zTNtveEZzfcCiHraHrlr4AQUsgYx/4ondxQaUpnvkpAAWDCMU+o0R6VFF4HBujmME0ev36d
/opO9edf1Z7oURWM8lIB60C2mPdcu3lyLHMduofbeM+BC527yWEqTX9toDMvJWJWJn6mlNXKRhT1
JLb19LWlwaf1HQBRnjD2xujBU/Lsx6AhmKlDSV9RwA7nU73jV5nD4GYx0yq4e3YBZ5wiEBBmNZFv
8fOeuEzTby2/TVim6TfKeRvH/R4oYb0n3jU78nn8bVEm2SwEDXelOk18CsrRDeqrntTdT8/TaosX
eSZbV6rRq9Sw0oJYTPN6wlQEZM/v4DHJ8wlTEVY0+UPiP3VhonVKVfknk7LnAw+aK46MIPodWMIX
jeJ669hxTlYulL4V+iVmEnz45c3o5wOUpkszu5RKUyzbHoD8tJqKNPJxioLMngJhDsitmhtInt77
ftVsO8sz8DliOkr6Ot1mFFMZ5u5DkPfunvnNv1dCEDy6lt7pgAd3Ngrx3fQIXCwO0P66tXMazaOY
hrxt7DXMgEcFw/+1wJw/i/liD7qJV3Achp2wP1dZHN7khFSjovIAbWUpLrJEzOvQKveakpizKLSz
56Do7FWQsWibuhxS1mBcTxq6mCpGoTQMqrUNCOgQITeYKbSmZ9NeDekxcCWzoMVNqutpNVPbgdhO
iVLqmCFljlXv6dfpB6j5mfUUURs3jANhyD9HidFW8arsWWiwb37JcklmzZ7rOyfjxiIJ8jZPdyY3
suPj5DaJ0gIkqY9yMWFxDP/7QG7SzjT0r8l4K9EqggvLAAwqwK5P1QhmYKP/ginD+GkQ+bmEKSkY
uuO+xht3OLpVpBsJuvgsqo2vb3sX/sa54OgGfJDRrGWwBTpzfKKwkqjbUVup0vtACrL1rxZxQNal
REj3zVRa1yUB0W4M33LlkiIMG9qpbzB1EM56CUQhDZAnPXxFpU9IbKC7tNfayt/EZfYjH7MLJ7XZ
9PxJd9aF+5LmzS6fyHgkmVxVHQu5hmL8sQVkT6jPQ1ZydSVW3O2mzBt6qPYyt5icayAsD3ng9Tsj
dNgXgiV4EKK4kTpjNxhmeyjUoduxzVpPOww71Wzarqk/oEYMQGV3qA4xKHMPqHTaBjk+TjoMyiZ0
mNxLdQSmaFn3mPZiZVU4NZ2uYxQh9j2enHmFi72ycVkyFkZG4I9BPckslfLW8pp2/fYZO5kZX5uK
8Fjh4ZQx05m2obGD/d1sopZ5D0+8iq+EAaBsgi7YtjCJ32jaeeZZ/tVpOWmEJbExbNyrRtGfSiF/
zvuYlo3TD6uW+/GhddpFTBHlvpHFfToQl2AY5EBPVen6BCLww89gHBZ12KRPXa4cptJdoWUQXO+m
PoffttrcQcpx5dAVu6LJTCp0QlsRF4N7n6hIq/NcdbZd5RgbK6p34YTYBBrVE04pPYhOAQ1naC++
kXsz+Jj2gxbKw8qSwmSRsDuexR7S27xKnY05+i5l1+pJNHC+toAeFlrcDPedrJDWWlnDfZss0FoB
ubWYC9vEig5+rWvPQ7b1C9iPcdBUNz1s5wlBExchAcyNzfFp0tuos+SVwV1m0Y72mNbV7KM2HCps
nRg9xmCP0HcO5UAOcpquVc8pDhOTpIyLF6mtsTRrGbb/ARWeg/h6wZK0mMPGFYfaE+ylGrvClxHU
V30AT2jaxaKjyS3uMLEsffVCkC6UsFBk+ftpW2/XXnRt1Y9Wp1XH0waEYpk4RFWZXnd9cDUtwwjT
cu8So9mKwUy+9kWVsLbs9Ls4zpanneLbl59qn3vEHQeXuGJoiuE4soLX8/fLrwm6Jir7qNjjtNJP
gQmECf0wjMy+1hK0Vmmq0LtyynMdsN6YoAiIn/SCrLq3Vbp006MWEuQ804HYmk15rxvuz+d//Ytf
jyKmD7OhZDhqwzNNZ2sYoZXM6aBTzmpvy78e6YP+8znPyF9yvNW7qcs/iJawxEmoIAu2yPoAOxb4
x8EGA48HgEdG8TDVNc34Fle1+xmN8ZUYjexhXDFBocwber2nuyjPVFfLwUHQJ5s4LhN3pNSwFJ78
Jmj2Kb1PEm7XXRhtHT1jFcq3rkkN67QXzWSHEUDzdE2/QTsMFpnfmWurh0wFXZ/IEphB9w5ODYtb
MdaAIy0vrkYJagsVeFm1Yfe5BrJEGEV2pM5NUFUuVWv0LwSoj2XhIdKrdQxZBgH+CDFhjPlLkr7v
62li6xML/GH/LLV5d10Y9nCrBsWnSe2adRGJn00rbQgKURYncZ43JMANE2UVy2lw11Sq9hhDznXD
0bpMWW5epNVO8R3rTqV1eJv1zXHy/5gkbCxPkG47UWMCZPhshurXy0IqJDJFM+0uU5EitK55wwEo
l56X/XyUVQqnLMLpM+ppMIkGO0+W4FS1KtKNqiU1AyXaqztXZ7xEZTdcxaaoqdlgpeUTFzNXo9qW
Uss/GiZNs7LmK1c4ZhEqUFUTPs60xVgakJAH9VNzUtE0Y+NUUrjRue0TqoSjZbqHDHz7hc19YFUN
Zrrzu5ook1FiMUp/CUmUaQGhe5tFQVdu/c4Md2kECX1yKqiMEApvuT2fuCOVAQKiEIE8B4/1uXdc
GasycuJJ6Tuw271lK4drqmbfppA26hak1OVKfpClmPNeeCH0J+MlrpTHaelqdqmYa4IisMkW7HMg
680qDVBsky/Q3589SnGQaUon7zn+N1MHouYE7Co1fZm2kaFusqBUgnQ5bSgjuy8Xg23pc3dS0UpV
2W8GS33SNPeOQHfj0crjcs2rGpvC52B23q2SDp9Tv/avWBeOJfYohOwoUWgZdGUXZi4poW11CBpy
aS3xddrg5Kr1ZIRmc3daEKXE42J3BpXW9p+oIyRXUY7jGVD1lRekB1bF1SNdmkfV65OvTkmBSrVP
9LDMFN5h+uQFSvGV2jusEsey0vQj/OuR2a6yyJT2p281rRmmHxlByGvNyr+bCTmGpU7WUj+oHins
o1Pv9BDW0i41A2Xro/RfnAoxMXBkvJDsPwWx7sGI7cuo4ZHBMTWIvbE3bIa3UhFE82nz5CekLXgZ
Hy9PSBhJcvvu7YkbSdvvZmQLTSMWZEuToZNZln3OOakCPw2KWlKvTrOfRzYXEraMim7s+OKog7BI
JRbey0RkPi0/SV6KoEtuNOQRqyhBM914abxSaip4QeFAiQAturdoAezT+mdlre7q/pjRbNrCu0X3
ZVXZLQR8EELgiK5YutWo7r3qempqiJL3qVFYLFMy4si0xh40XiJ1O3etciAah1CONKtvJqF+Calo
YSdtdWUUpbzsqUaujAYh+OAZ3tYal1s4KmqMpwn0CT8ja9JSvxKJ+usBa4RyVWUwG/zQCXeOsNS5
1SjGU5iLbmWlaQnMJDOeTOxdc89L7W2vBubTuFQcaXXpXC5cSDpCMXaRa4sVjI2EvCn7m90LFv5V
kaDIIBbA86zmkBUmwg8p25t4tZb49MR6ciuI0PFRZbmjLxLzQqFpL6WVZRs2ct+VLtRXTeKMChNL
mtEsjK50tTT3v35ksR4g6BVIl37/g1D66yoitUVToTNntk7M76gBUiXHBYLeEMyEQXZhDrJ4LjT7
CUOR+931yWYMkmjntZayoao301BpfwsHv5hVpi/fx0mFmMwCeS4Z6ietbhflWPaoYbov2kp39pmd
JVvTacwrxMLtocKtIZdhPms75E6VEnosOPmaVaUzq4y/niDIlT7Ce0kzqNz6ezIaAePoUTEa8a32
8bcWQnwG96vPbFgXh+mHOz5KddwAFlk+K0MhJKTsu2iryDbStDKL7ixqrnlehjfTU7XhZPNiit5y
c+WFdSRpQGb9A3Fr/CM250nU6j9aspsHQhk3hHZop8V0MLLMIvqSwH76LfKSTYpGzUd3wbdXTRvH
gJ9vWeNzG41DezF9oUCKFQguWLCnr2tHQ/EOTAAb/H8NYM1SHRb+fDc6GefgwaIzhGAfaFGKI0Yv
G2QKib1E6c+wiaOS+pBMAQL6jBkzZ3TjG5a3IWPEWqYsSx5Oug1H676Hsh5sVE/xNqZZyA9BgboR
ZpsrQdytcEo0JBee9JhTgy0oFHzdUfBnGYN3nJ6axJqW75LJzn/yR1f6CVTW2Hm+nQIbi0zOAXzU
7dV0GwP35K16wLnLMpG/Zo1nbT2yxBe0Tb2lPa2dzNjNl1rnpItyhM2XI2w+FjNiFvub6RlzRFEr
ffGMUN/Z/XoqDOTnPiGeh+yydJbAWMyPp7FRqnsWS7uqTbdgBrLFr47d9EiSjdWpVxLC2fXHOdnr
4uy65K5iYRqULfWLwPQXHQrD//xaFjmAbSNvGHOYibjMBB6DtiFCLR1X18TYQPTT5PY+NFVvy3BD
8QNde65Rgl0IA75aUZqssurokx+73/uylF76Lpi1eom2tRt+SB5TyPig5xnMbeKY9FZPDoCa3Bhe
MCfoKT9OXtuITE3QMwPwXdmsr+M+ifYU6aN9jIZ9l8rt7NdTAJhuA7jht00GdiLB2HQsVYVkAVOl
k8Ac9YUk9qG4SxWn3k+5CDS6QBWxvJINv+XbhRpWNasoZqrycrL310MUbMxEdtj9MnFT7EdGOrVh
PEU1lmV4pfdMr93QkBBuEuE5eTlYlDXz6e72/752/+N9z25O29/q3//L71+zvAeO6ouzX/99CL6W
WUWY6/+O/+2vf/b7f/r3+nt2fEm+V2/+o8P96uHNf7BZ3i3P/8Fv78qH+/nhFy/i5bdfcHJhd71F
X9bffacdK6ZPyNcc/+X/9Y//+D69ykOff//XH1+zOhXjq7FfSv/4+aftt3/9QSH51SphfP2ffxwP
wb/+2Kbfgpf/+vffXyrxrz8c658aGH+dsGKsN5QamI3a7+NfTPufiuUgVnEMzVQ0dVxopBkV83/9
oRn/5J/LCtBZikk22Ms//lFl4Cb4X/8kWQAKpkXJAigevec//vO9fzu9v073Pwj7uMmCVFT/+oPX
eQVWYbejWzqafesMtGHj5rXYqEOgSGWwa4AECRhvNCqUs1cH4ucb/l/eYMTqvmbvmFWGw6hFfef1
7vcaEsI9ZIH8/mOvfla6SVWNNPBIpSVsh3Z3qBpCwbCXoen92OuPh+3Vp69rENYQHS0sFT7bxU4A
Hrft+jTYfhtr/5djw7X1+tXLIlVTiXrVEkhd665sMsGceWf54untTz8ehV8Frl8nd6SsvPr0eiPX
QNp6a5kJNGRCaPK6p9GCplQd3oH+Xbp+zsqdSaTS2DYLeAmdKFoa2Wgmlr7UVMYHj9FIhH31Hcbi
joYiwFiaoTbScD39s+5pXfrOy184ROfoR1y8xKzqrb6UUuwHdvNF1zF1SM3Hrn5zXIG8+vRM6ho4
SUdfEtDQ3bNtQTvUA6ex3jn8Y43ob86weTZ8XaOCXCbl+tILc+kbzAjtU2B1wf0AmH8dOkVxR6JG
sJEZHNx+izqtPvjFzoZ16up9rJt8MZs6FcKynj0vWrw6VN5bpf2O/P3r4tXPBkcHlSESqGLWFFn7
cEl7GC8bMhwnXbUSvY4nwy4kG5WxlWgE1ynusCeKxrQ+kfuO4etDI+i8NEwaUpIR1I0kHioiRP0+
N8aIuriI53mt9dE7p/H3UuBf39UcR9eryyRXFLnrcE3QBVGeJYOrMS8gEYjaI7rS2gBjegeJduly
PzuoXmzauMp0fYlb9c+a3thcH0P30JT27xyxCxPCRBZ89VXauhha4sfg+niIBBoKvWtSM8T6Y+fj
bLopxSDrtt3oyzyJPnWwNaRk6GeZaJ4/9vpns40KdbDEfWMstYLqeUe1ao7VNF2VQZa/8xUunGvj
rNxLzGTMJGbqS2JT8YkSTKQe5QKN9U1YSB87CcZ/TTuV1yutoi9V3wcCp2AqjT52Rzwnc1m0orza
RT6TN2kcr3Kd5e4CvRvhxm+fggsXkHE2s6BUSbyqda01PORuuI7MAREhdP9ueOcbXBgDxvj8qytU
QhA5yFFqr41W6g9q73Z7CZDEphRgdD/2Hc7GM9YPEmEC01pHELkejRFupCaNtnj71S99gbNB3FqV
hZA38Vd10QZ5NCMxQ35wu0Sur9KktY37t99mPOB/c28x1N+PU2d6gevTJlqHqoQajzZyAyunVasH
EhDFUvHK+dtvdOn7nA3qpvIsmYBnBzYEknmlgOy2a1F4BXeeNBa43n6XS+PubGiT2ATmpcrtESSG
Rr2mjEMqr0f6KoWIxMA8KmTczC0pjsXHhqF+NtSdJC50o+0oLTRmMHe8VN0GGS6jt7/QhYEyVTde
XceFFAhB29FfSXFS/Nmn2XgpaMI8vP3yF06/Ph7HVy8vE7cAvMi31kpdRyqTYWi3/a5A3IfPDv2g
dCfgqEXbt9/t0pc5G/WyyBEHhIa1zhSq+fBLa69ZN0nmlu+M+gunn93Sb18nySQVeVtor6OSnuve
lWq5wx/eqtbM6It8CxxDzq9qL7ebj00C+tkk4GqtOd7WvRUYohh5kC8vmtQr3vk+lw7Y2egc5Nh0
kyS01klatF+FbnwrkHCn71y5l07+2ZCs4YBauLnNtUOGPMB78U0lJxxv9hRepWvvnPULI18/G5Nq
bPVjGKi1Jsw+9a47u1Hd+xQ0lLn1pFR9Lz/iwrHSzsZhZeZ+mcaWs67SvIuWepvIi9DTfXn19sV7
4drS7N+vLUfx4tJLS3uNV6Zytm0YOeBYi1zmaxRIcmay0ZTeD9YVKD3ffssLR049u7iiknSyzB9Y
mBYWIDXfjTcVEP25U/bK/mNvcXabIQN+UIZWoeoEOAQRN4QTa2WB/Hz75S+dlLP5BdpCgEykNNfF
kIePlGmTh7RM23eOz6VXP5tPhq533c4H851msbKtm8JZtrB83/nsF46+djaZyGjfyAJiY134EW1k
ksaGe9dWetA/kZm8kzx0YQxqZ6d4SLwkEG5usXeEEub3jX8oKlmap6mRX6ldn3xsnjqvgmeabehp
Loa1HUXlDO/ZApn7t4+d5LNZyqOUD/+dOJzUVr+1ATFvyK+jd4bdpQN0Nklpoe6gBvQHjCO5OYsR
iRjzuJFTvHxBeGdmSRq9s3a49E5n81TK9kjCGIAxMpOu9Vh6koS37GSDpVf/zmi7MIecNxNTEdLM
K2IiUoGBPdFqCHe6kPRbIYmQPkJia8twoFv6ofOins1YZtXnrgMjeF1bpY22pGvuca/RSP7Yy5+N
bd2q1WYANLOOomJHntq2zI13TvqFoaeOp+jVsqQK+6TNKqeFGhbvEA21MyUs7hCCv3PFXnr9s6Ed
JKnnVzIM4LJ0W7KFDKSl0dETWfvOsbl0os+GRO/XmM27nkCEOCtQYYwkSaCMIMXUh8imOudkELff
Pg+Xvsz5CBFe3YJrMZaOf+eEn3X7sYm/vv3SFyZY9WxIxI7u2lYrjKWu9dk+iNGz1LldvjP3Xfjg
ytkdO8iR3CSE/y1jOJ3SDxfguv6xuVs5u/RF35ZKAg1iaZO85dRHkbK3Cd65ei4clfPcBDaveZ6Z
vrE0nGQxFNEsjN955QtTkHJ23cPAtIYyB/6dyQkKnMdouJEDZ6nWN2+fz0tH/Oy6z9TMtgunoDJU
BrQ9g0PTJ0Qfex886uMBezVsfZJJYVJm+nKoACP227Qxdsnnj330s4VK4zRZ5IWggdkvzKpgU8vR
vM13b7/4pTN6NlxVIrmqNGu1ZZmHq9HwFSvqO1P+pZc+G51yLip6+jngNdXGrN+vja5753Bfeumz
0Wnrg63XRSdWtmwjqiUhaKmVWrP80DGRnd9PZjsMWqqq2JTM2qsXiaALbUHAXH/s1c8GaA9LAmN0
0i2VrrWv2laEqM+JTH/71S+MI/ns1iTKwJaUSIYwCPoazdlKb5qnRs5XfVF+bEElnw1VSO9d7qZt
y7Xufc5STKOqYpfvbMsvnFn5bJwWTZ9XUms3y7AKb2jf/plr1vPbh+bCnUke3/LVGE2LUorNlKvE
r8m7LXAABkH1FGQBpJ526eYA899+o0vf4WzAIjGPE8Lrm2WGTwvb6SbSzXeO/XgY/qZoJZ8N124Q
djjoUbOkiPQjwfBfeelBU5oPXptnQ7b3E8LyKrle1mDFoh4PNmSytw/KpQvzfMi2lSrZaoN8swR0
o3SrZvB2TvdYo859+x3+/tioztmwNckdCGKddxD9MSj2LVILuw3eefGziMb/9DCAyvx+9QhVT8iO
dgXwEOXYqcWqQ99ZJ948Kbt5WPhzGg+8n7FOjPadufnie54N5qI3FOQ7SFK95gW60jpKvmjRs5bT
iMy/6Y03B969IGPqne/499ctPfzfv6LrR7ZUG3a9rnSdCCsNoJqDqKmFavD2Gfr7a0B1xjP3agSW
pdo4teXCIMHsde9rKOgJJchmwiuyL2g86w/dHlTnbKSPOazCjeN6TWpoeW9rbbxVKCrfvv0tLl1n
Z8Pb8pI0DWPAVXEg3Q8aOUNV991qjD/ffvlLB+lsiEvwoyNCIsQ68tud3brHHm+kU4vbIlfu336L
8Zr971lEdc6GeSDYCddVUK9tLyxmLZ6THPEzAsYbtQsek7y/sbTinXF/6Widjfu+9xUN7JlYm5rV
beSGBD+pDHwUhpAc3/46yoUL99xi4OEypZQPBsHq5Af46dFaD1p/GYw5Flao3TrpyGTTbBiO3o8C
EuYWRG0zy4VVg88y0Wn7yoc6kFQNf7/E4WFQ3w/rel1XxadBUn+0BbbGpgnfuYlduDomt8WrIYSM
lrDtsBQo9DvlGEZSsh+QW/1JxSxbyioa6reP6aX3GZ9/9T7ogbVC9zKx7ny6tCJXmlmobvKU8CWQ
yG+/xziN/c1laJ9NB7Ekx07LuVk3Zke6SodnZqDrkqDzWRiyg0K2f29XdOkKGZ9/9XXM3hNlLNdE
f0IsoHm4KIFovf0tLh2ps+kA8Z7dVC5gpbD//5yd2Y6kONe1r8gSxgzmFCKCiBwrKytryBNUWQNg
jDGjgav/VpR+/crmTQIpjro7W3KAvbdt7LXXw+/MoLNwovqRaVRJygI2xpd/Ze0FFrNCqgoLgoES
9j8QITZDe+rHX9e1vJgMpsCgkheIkXisYGjrwIyG+8fLTa/kPl/kPqAqLYgNabcHBv4bNeoRV1P7
ukr66zrFX6z4ue4c4zt49ExbkbRgpaDG6PKjr/T3P+bau4AhOMXoLWguceZdfPHkAI6aeLnc9ErA
LDVpFKXCjVODEpSJNJ5nHoSwtrojXbkfIAm5smsW+ct11jZFEuBHjNo7uv4+BNWPy8+/Mqr+Im25
oTiS8tE0LuhQrATvNCMjByjly82vdc8iVaHhR9GBhwXDbdpBwsHYVWB8djDs2qGI0XmEv7/1+fJP
rb3JInXzLIDxmLK6GAXoBsrVGl5Djaa3Vhbku8s/sfY2i7yd4SUEayO8jQbCbirtG2rIb9UnP3u9
pbhY+4lFAg8ec9KkUm2c5P4LmeUhGGCdbPqHMWh/X36LtWxYJDIKZkSR2bSJGwt8H5RwPLSd2pg/
V1aBpURN9RyZa4Imtsm0b53+i1vAVbmvD+Xov02038i6lVdYStUsU3MuGyDy4B4E8Mg40uwR3gjl
xrq8QOL+/++DpVQNwqkeiKC6jYfv1lf7T/tav7T31Qt7y1/HY/aobkFtfciO6sY/6R07ZU/yRr92
r9Vj8VxtPMNKOHuLnHfyDPYOmW4Bs3aO2Rjw0HenH0OQXRcFS7UYXOqIykFujYl4od59Qd4uR9da
BJyH7N1c2wD1qlyC5xade0oGN6KejkqrDlU1hy37dPlX1gJgkexwK1Y2ypfauCphIpImD52xt74O
19peZHknnaJDVQk4Y/BX6GBYlvEvsMXbuglaa36R4VzhrgytwZio+JwB1pA+X+6S8zr5wQbMW6R1
OcDdarJRNMDb4Vinejc+Ef1gsZM3tKE0Toid2MasvvIKS1mYXY125U82WMtMfYEVzh6UqI1dxlrT
iy23EUkAMnTWYmtUt8m+N0aACdFNk95d7qaV+Fzef1u8paYkpo4pnNhn/rljJwUfS7/44+fx5Z9Y
eYclwlX4wgMaGD9h6zOC9yucgDc6fmVSYItJwXY6mrd8gHUlqm76BtBtsDRGozb6ZmXxWerlBKqs
QP5DCacDerbdTsDJgT/QMLgbeePfy51zHsgPwnQpmVPAKJoU/JXYn/psB539Qz2SPTy1YB1e3EjS
3vh5Y4WXf2ylv5byOdy45pTmeCHXY4+sG59hagk/Cav9dV375wh4N9kVgT87okb7Fj6pUOCHE/23
Mfc3nn4ljlz239ZRAcFTuH40sXGLl9RLvgYV7KwvP/la24tJjoFTh7MJ0cR9qqLa/yWan5cbXsmv
f5Tod10i4HySqWZqUA/+RacPpAD7zYCjTH+xfOPC7d+93UcxtJjqRirho9Od49Qd6tDKzD1p2++y
tGEGH9g0wv892BIViMIdIvgZvs2VeYLj4Z1RQJVW8w94wbuhDw2i0846pEN1z9Np53r+lqTjn/Dh
g0dcqi5gBtZUfESmNgcACg4wozrBfWyHYvyd3MEsd19H+R4+yU/JjzRmN/ahi2APulP76tDE2V4+
dRHKQPf6fkuDtZIKS4VGrseM1xP8V7kzCdgp8naW9xDIqeZ3gTr9jel75VeWKkLDynausxQrQwaX
TyiNQk+LJ8BgNq6hVha5/9ERjqDADxXar+w2hS8YCtJzmDcCZAwPgJqpXdnQHbBWL6qdNwJ6JVOW
2sLMdkiP+zS8UgooK52DBr7GfbW7nC5rHbaY0ZVXwuG+JHWMqf3owMSGJWpXoPz3cvMrM/pSSajr
Ce7A5/5qaTw0sCkHwc7rnluY7173A+dee5fuUqAcVY5BHadMirghpQ2YU/Ej80DL1F573Yq6rK9Q
wqlLUbh13Af+vuud3WQ51y2pzmIidIAXoQbVJ3EzfB/7DOb0D3L+frlz1kJnsdWDDayj4fWFtqcU
JkFmBIAmTHyebDz7WjYs5sE08zKCYpYakkQwkt10l0zmQMltVv0mFmw89dkYfUuTvBKpS2FiPzUT
Ko3xMtZ8D94cilxV2IKYebmr1lpfrHVTMBFbAr8XO4lGAT88VMRnv9uSiK61vhjknA/aT1EvEbfw
5anB6jXZa9mQjWFYa30xzDM+QrElRuuz97tQP930qSFb92Ar2yW2GGKf1sySrazjsh+fsLZGQFJG
KkXX20UEDdaxk2xjCFaidanq8nJUMTdBW8cwUlDfCgdmKExrc9Vlp71UcUlmQ3CaNHiR1ola9myn
5Oxcft0Q/PuQfzcNpVoFZBa6jifjPmG60GHeFp+56dj+cnyudc5ingb7sfMy0GljWzDZRyJNrT+m
k7S/boazz7H17gUkqvGNb9D+DOYEz2D/jVr46x79/Ervms5UXSGIFJyOFEUlt1KMNGEnXLhHXv6B
lfi3F7kLNwF4aedgcomZnwK//wwJ4ktB3U+Xm1/r+kXyZlxUJXgKOoYrxq+iymyYJwX2xrXs2rMv
cjeBqZ3jQgMR96KMM2F/t0Z5U6viymFdpC9c7YuOQDQc4z52iKzShxEH1Xyj41d6Zqk8cxqV0z6x
deza/AH+LjeKb930rV1XL6VndYEr5bwddAxnGDHEo3sqXmv4DTvgOQIzA5OOjZdYGYGlDC31RY0v
sx7Rw0+u/8q774Jv7BZXvkWWOjRwYqwBtpA6HgCHhkU4BU8XRsM7D4YeEPtuvMDaKCxSN+2A4cLF
i44rMAu/OxxuQAClCQCbror/fxel7/IXBqx53nO8RTPAhTduBRBQkV15wP1d9wOL/GUKBgN1iaH2
GUw4zry6fut7YGX5ovZ/556ZjDlJfDTN5xZFvrV1tFv11tbtCOcM9sdU9L51ye/r3mORy8A2uVxO
nY7hcBM65Hw57W/pjVY20v/S5N0g+CYHnEbhRWT9hMprArtHXsJyVV1XXmIvdWrwfGx9aRM8/MS9
qB8lPF66W0AtrpylrfMQvXuD0R47KjypY1Do70t58mCVHaBM+aq+X0rVJnAwppQ7VdzOsLafsjsG
q5PLTf87N/vgW3qpUUNdtRCmZ1XslnC1fIbIrjW3JJvBMkgJ8DXnPaOAgVHdGB9QVhT+4LxHZOY2
HYBLejXd1Ht3cOSqsUGmPiMn04jUhllQPheAJLEUgCThF/6RDjaQlW0KgCaQGiJ1Dyh2VtXXxK56
+5Mj5kT/rMvegsOtwxLniZkiPUH7MNxMtV0lfwYYxjQ/GMkadld3Fcr/oR1L8/uJWhXdS2FlfijS
2aOf8KVXjj+qic7qqlWSLgVTOcoiwMYaq9gv56eMwaVXsOvqpOlSLuX4KfzlU1rFne/ln6lLk3tf
TGRDZfHx/EmD8+z9LjBnKkw6KL+Ny26Ep7Sbt+5tO5Vq47To4ymILoVQwMxNhnsFMncKDm2Rw4YS
BCccIMg94JE7+edylK69xWIVKDW0JxPOBWJH27cOQhD3BsfLTX+8QtKlAqqvW5iOqaGKLQJ+QzMw
/ZvXGqZP/bSlBf94eqPBYgnIGmDcgRMGLHI6ulYeZ975HqHdgUq1sRav9c9iJZDndA26GjE0ejRs
YfIETsCvyx209vSLid9YXZuCIoC2nSGHi5t6a2b5pa3GbwS+URvT0NooLLZyKYG9B1Ty2Ew0ZvD2
Ge/kqwLF/KVlvXtdubS9VMx2TiBsWZdY62vxyc1gia6tW1jSHi531MfvAJDIf1PNrYoC7lt2hYKU
AEdl4JwVY5R5W25la80vokgpDeuBGouA0TAB5lW9d/MCS7EiG8//cRDZS8Xs5MKS3ju7hvWcl37M
ibCAU5Aw2D5d7qC1H1hEUqO7RMHauYrtkrU7j0hUq+IQ87rGFxEEzEXT5wLbdZvAfDovQAPv+PB0
TeP/48zrpjbTXon8GjwwknawSU0fAhtWs7vL7a/k2FILBzehwG9KjkloytM3C8ykrz6guRXw1KX7
t3RVuXVYs/ZLi/UAHx1w16PoJoiMcxmVMOr8a7kF/V6lUGCEQZAWW/KUjwOW8vMjvFt6qG6ZP8H1
DRPHn8y/z/RXa7xutOlSEAe+iVPnItMxtdwvQFnIezmP1fPl0Vh78EUiVyANth5XyLTmqwKVMr21
nY2Dmo9TgPJFEotiND5MBmAGX9zBLyfS1nWHNJQvloCctFw1HlquJf1EUBaXDhrEMl9sdMraky+S
V1pFkFamQlUa/Lv/FoCQsp3tor5kIwXWOn2RvyhmysFsRbTgSnGXT/el/Udp+6rJAR5r/w3FJtWl
KOFTiOPVObSmB8fdWHhXnnopfnNMYLPhbO5PnF+BundM3IKFdDkM/50G/O/WnC7lbySZCZlTAdfq
vTrxmB3glLlL9/l9e5gjcAxCAMSibE92PLr8iyuTg7/IWA8mH7OjMMbgJvh7mPV3YQoOKyhtXxKl
ttb6lUhaquKY4tmkR1PF8Pa/nxqY12q2cSK0Nhznn3w35bAO5FwwGau4zxSwcHn6jJrT37DN3Ejf
tfYX6QuFcl3JGR/B8MV70KCEA0O/b6z2ur3oP6TEu8cHvWPs3POxkEtwqqXhjRpRv9X7Yhq3zgz+
nW1/FFSLPM4mFGdkfFKxPA07J+52wK/trH1yAw/nvbV3Irbr4zI2u3E/7eoTiS38W3tyDnTfRbCc
3QfXJby/SHi4xRcoCRhVTIBRI5W/c4IiHq12I5ZXomwplku0LIznYkkV7eyCYtJI901Myr5OpkP/
RyXHeqZHB59txNHqBtV14z2v2+D75Uxce/rFMm2YHEXgYz88ja09n3wB77a0PqMprmt/kelQbPiZ
z7jCZ6GGPTP05Nn/Mw5d9TI8P+IHAbbUvsmC0wIsGhV7tKRlGSoeeMkeLPYMdY1UMHZwwFsrDyD2
5cHGNLzWXYu8FDghKFqBrbdTeh6PmqbzcIg6pSieuqq/lp8OzZR0ns9hDQ3QTCEBwKVZCQ5wILdu
G9fe4Pz3d6nvBzzomh7hCm4g0XcpkFlk55cFcTfmlpW5fWnHhjtS7bctU3GekJeM9gemxI9U2rEN
rvLlTlqZHb3F1GI4nPbl5JfA4UFixsVL69k/z56cl5tfC6zFhFGlg6Mru1PxbNEdvOtCa/w+ekMI
oGnkFRs7/ZV3WKrvAD4feWBpdJMAJrE7VQa8rLHZXX6FlVFe2rGpJvGrAETVHZwwApCZy+GkXZyV
XG59pYOWCrO+IabzaKNiS+jgkVOwnFvQ9jDijQd/trncYbtibfzYv1PmD/J8qTWznAoX+16lYiHm
MaQVfxiMakIXx368qH/azOlDgGJPUBacSBKcZsIiY7KXy++6Es5L8VnbJNRzYEgfy+Rnl5RhL9Od
lzQAN259Ka2N1SIjs6qug4oyXFy56XhjeyVAs56V+s7G9m7tDRZzVlEm3YBi/hLWGNZP2IsD0ez4
B9jGgAbgVdXGMrgWz4vPgj6RjW3m87dMbYHkG8ipSA+9V3eAX8Owj/65PBz0nOMfRcMi91Eb7yVp
VZOd5QgeTZUvTVgbq0XZYuXF00CSqJuF+pwBMnMzYFX7ZokaTuC2L2tr413XRmwxQTidyzmzU5zS
2iaBpSLr6ilq1ehufaav3NvRpQJrqgPY14CeEg+p+FRKEml4C4WuIjvCYATqWXA9Tx+BIShC1JTs
LvftymstZVkACgNPKGC91DvEuYF9rNjXQJtfl0hLBVbe6DEXoi2BVpj4rsQx/pS6YH7AqcdqzEas
r73COQferW4OjHutPqHopjZ7bFz9xBi57oqTLlVYk5khgA86GUv/sTbnMPtJ3Om6kFpat+U9nSFN
aGTcaxqDLXTo52bjcnytTxb5D6GuhFW8krHBZ5CBhHYE8vC6iFkk/SBquxnhdxU3QaCiYPI6oATo
xnOvzFvOItOHvK+CAoQsoGgc8IAHh8clm+Yja/whVM4QHK57iUU2B5modGOj690+xV0gD07wY7yu
SJAu9VasoINo0lyCup6ZJmKG2bt+HLFkXfXwS7mPM9Mp0K4p4qTpfsiO/q3yaWOHsrLKL7U+mWsa
C3glfCtVUxSUuMLM3PogUu9VTdOP9sp6LLpU/bgd9a3cp0WMPWhrdjoYJnI3jA6b75yynR607rGj
v9xd/OPVY1k34FQ9QzFbC86VYQfXqu4GV0Y2sFUTOYIsFBKRXxdVy/IBRwakGUUp4zHNRDgrb18X
45bue2WxXVYQoO50YGAwyxjXpPD07Y1FfjbuaMWAiumNyFr7jfPf302lhOPaFXtIGfuDARNZyeIw
moBiO0+D58ujsZLhSzUz/LpEYEu8xui7Y6RQsntOPy+Er8MfP+E/L//Kyvy3dJvz7EpL+HaLOKWZ
2+1QmOIMkTdVwt+4bljrqcUsmJcayEvQfGMyaHMoWC/vYA4OpmKT5Ru5+E9B9sG2hy0mw9KDSVtN
e0yGzDP+I6B0NgXVzNTB0U9UuXO8YfKPWWOAzSrbxu3QlQz3Bs+07Or2Nx9rH5RoUZpsVzrAbEJ5
CALgLqVafRrmTNyUAsSuPEyp8prbDoTa8sbkzpAdNM9r6ySnPLePYwoczL1EZBBwRaUq/lw3RIsp
WAfcqgvHzcCt8uZjyihQr8LK3y63vhJmSwM3y06CWeZuEftB4D3lWScO4BbXX93aK/eJx4LrPkuX
6j8DAQPMuIYiBiSM7cpEmjEEQiBzwq4GLu/yy6wE29KGE/yJpByNTPe6B2z5gEPCJiJj6u2Jxyp/
f/lH1qb+xZaBjIGhnSiL2HCJu5qC/vSV8xi4OHUGVhhSiS0b+rW3WaTOMBWVhuTh3GVlHio4ugBl
B/6oW5Cvl19lJfvtReJMUnlZepYCUpI/eT7wATjnvK7pRdRitc1z1/bIrvOp+aFdaQCRg4Pc5dZX
umYpCwzs0WvAVAjAnPQJfRxsPh69oaumUyfgi7oRsyvdsxQIaohrB99uRTwFnd67FLimFKjpjTVk
rfVzfL1bQ/os0/CPsLM4YcF40jXpDv3QbZ3vr0TpUhiIPQODLE0mu7b41rPvg13eBq4b6gI1N+3W
1/PaMJz//u4VADSBHGg4/whVWMa/p+7vYvpzeYhXJqalJjBgeQpaXJ7swHynIYHB2T7J4Aiuy2EG
jbvfmP9WNj1noND7V4DVJgfbggRg5vZfJKMsbDl9tCd9bFV+06jUBvtJbuza14Z8kdGj4j5sbFIR
970XhKYm6VFWV0oH6L9TgXej0UM/5gx2Fez8QaI8zKoQW8KCvdfu8oisjfYipUdXN6mbqADs33yn
DPCEuvrlj1tnWSsjsZQHJnUVEFgPZPvKOOMrya3HupgOfeUUfyaRPSfJ1ITEmuzr3mYpFoSWSVMl
3WBXC+PgmipV5qAahnKu1K62cnztrGIpGhyqCruIOgV1w0PZ2K2HFdW/xYbLmLvAq+bqiVlW5X/D
zkS1uxJykOYNxwwAzvYmI3LDsmBl4JbqwgTYCcrV6O/kOItnCxglHULq4xdhmhTtxo+sTDhL4Q20
cwI4VNwgUcXvDcvHiFoQIINv921Ia7PL7eK6axNrkbJZr7ie5szfqYx+lUHXRbNyxcYWYiVFl/qb
1vZYDefUZMeY9j8nQSBf66H1Pl+VQkscfa8S4Lf6tt+PdnerzXwgfPo6WePr5ebXHn6RoaAaWyRw
VL8PvLr/Y5MCYsPJ7tXLNc1bSwEmYK99klqswxnYzOZj06dNcVs5PjyErvuB89TwbgZzoG9Nfdng
BzL55Nvpz7b0fl3X9GK1JTUvUGIvOhSR8b5FXWUwvHaZtbXcftzz1lKCmUFVVZeu28LMT9Qxm5l+
HAKxdS/18VoIK6n/9kvbJUC7pm6/T2CVAfwyDsTcP07QpOTRhyyJYxua+Ypfte2xlpIhP5BO7Zdd
cHBFH4wRZ66f35WD73mfLo/Fx/MReL3/fR1ZWFVXWU2770v5MLnsGarnX4U/769rfjE/VIUvrABW
Z4eOEe4c2zHndpwV4GccydC1xYbqdm3IF4s5DqBpA9F0sze6bmClWH1v2Zad2VoPLTbmpT9nszV5
zV6SgMTchgEFc1l9mlWwhQz7eLm1gsVcQYUlpQHBdE9I86VUJsogv62C6diS8kU1zX4arjMztpZ+
d1NZ2lMzmgYc5EmEtFWvbjrJsLf0RnL/O9v53xMAgGH/G1Ej3BbwyZ7xg+yzu3w6tcWztnJQrIP9
LGEKOc27cfhkl8/eTAGc+GPAzuH4WrD1J9utQ9I+2cIHbvdb1hcRWEFRiTtzXDyFSV6EuaD3UH0e
81lForFvpx7wtjQ7yJQCeK7CSXL46BugP9iBbR0wrhj0WEvnvAaEw5wh7Q+qVfDrFwcPF1M1z3bS
m/fQVNxMWf2tHoN7D/W3hwq6J1k10ZBPjzYs0kJUE6Mc1/UiRz1iVxgOgIux9FdnB3urB9w4hZ26
V7EqBAXjSDu5LwGQvZx/K+YF1lIX6PR5ifv5ytnNBca7wGf4j0xQFoNNKF7mmkDq0lcJDsvyKqpU
bd0o4XdxR7vPrqflEaKULNTZ+KOWmKjho6WCJA2NaCAgCZofpbSSjf34yrx6xnm+X29UNupeZZV/
YLaZ9sTgctHJzlWD3jSlzyPp4Ml6uU9WEnopOSQD6ruJnXiQbvv+wRtcC7U7birz/K6QjGzRuj4u
l7aW+sPJFLLO2lbuk16GQ/Otzb8q54l0f3gNcxCEK9u6TKLApaKXPkq6xSTFXZR/gIgs94Crti1A
23VBfb338dmPw8qWDIo/U5vBHRGW4DI91VI56e+WBwkvI5CbB9+PcmFyTJ5eNtbevocENigiN7Os
8jGnICQ/NA7i2D7Vgo4kC6FIH6QIcUpVBre0HFIT5SxziY2dbdfrY1HYtPpJelvMrxBKNvxVofo9
/TbSQQYRJUM/PgvLE7IK7cExNA8dRj1VhlUjpChOQ6smTLA+7GwKjX+4lvU7aBxZ9hE2yo57UsCs
8SHkjZzmHykTbT9Gk8o0v7eqADU3kLuYgPxqsO4AJo2atmzMI3fKpXzw4MjBd4a0pHkyxpDgfqb4
wHka2kLSz7B6dvmr4JbNsGeWmS5vptRv7Z3vN/B6gMO3X4dlNwf95zofdRVSWuVdCN9m+ta3g8Xs
cCSBazW4/AFD7VZPfJq/gUtMms8TzgH0t16IOmgeKg1Syhsb/1Hu8f0DejMfwH/3Bx78FD3o0o88
ryy2T3tn1PD2SW0eZdPYDHFe2j0cKbjniV2SqyZHdTZqeG/qFBA9GuGaXhhyAKPVVudJFshwuad5
UVF4MrQzHG9wIiFoc5gFAFY6Yh6EYDfBxNiU3zF3yPIbS1HULYWsn8YgjRqVpDMIZCRxnGZfJ8Oc
Vyem0gHdkiYK/qwhGRNRnazEp3kVKpy8QuxPhynvQ+0Xth1iyO3PuCLjP2w91PuGVg2Emu5snjJ4
7opITJX9OUBcuDeDtgI9RAEQVPrEm8Y/lYRzXMSyTmfHxKkHuuOgHctbS0yop0Isis8AamDirXO3
DPZdMZs5InRM2jaSXTl0Mc5GVMdDu7CVmSEo0CL7BYERvO/auqzpfnLqudrnFSvJwU5L09S7NnFr
Ukau76bsG/q9gIm+wsVYf4uonX/rIi0hXHH8DvfPbRmIW1YMgLT3ZkZ9FC47sPuP+NBM392gIQDE
WeX8q55wfRqxUibJIW1z3oROP/I7Zif2n27yVb0DHWusd9RRoohgwtYiIxKS0qgjk7RCoBEH/qnp
HUvtO6HncedPIhF7PQ2jgRdJH9iR25FKnnjllSnMvi1FQuQ/hSsz9Ue2x/Ww6x5SRw88InMy476B
wcT2MFJK1CdIUF1gRIXPnjOTlecV2GgdZQX0HjvTzK44pdJyvwV2L/UpHayk2dX+ABHIEEDmtsMR
9oAvZndQCEwwvcqTStuhu8/Aa76hBW+CZ3cYmuaPw+GOdMLmZpb71LMRwcbW1L31ZtWKI8mM/z3R
JaZO3H5N5qmqkuqPN/ujE3HjyOkl8Zp+vqEo/Zi+AbMbTJj6GG4ZQ9RYw02NCHcs3koGqQrI9brI
k89+rpIEVMMSppAYrxkzj0/LBIbuZEqKlxJijWnXBZSLN1+MojvCQiA7GljXQf4bkPTN61ILF4rV
yDIeesyVxc9AVZ5zD/fw3L4bGWQO+MiDS2ny17dqI49IzHE8qqDj/dFUZUm/SRegvV/CUQbLMQGT
LrmjarbNKe/a6sDp/ADHd9s5SM/qyZ62CUef2mkxPOukyM1DMgkvuR2oMvkdJEaWB2cJKEgQ2GZu
gLvqiJdzFIribvLRBNbQvo3G1ON3z+5K/Uglzz2zc5Td8T1PqiR4hGVHI2AhgZ7YQ2qb9fdFMeFO
M/KbXnRB2FektcFgoNb8AnG+FhGcvimgLBkAu98y2j4FpTe7cRA42sdFqPPScjjkh9mEbS3yJTGk
N6Hquk6dKl6mZF8kM81vem9MrIPr657cYEUp5ME2JunvM9Q1w8Qpy0gvosBXU6hxuWe/qTLAmgQn
AY8VZYirJCmOrTNo/qUWqM/BHtLtGWZ9nEePkt5VtmPBuDmvX9Dh+pcbpOUM6aU1jeULkEGOC2+d
nohPgYQ0Bk7sZTKU5iAnTyffqxI+oibUPB2CuwD7/CALU0EyKDRA1DCVE9o5+DG33BMVOTCPtMVx
dLKU3/VihuKLg2U+R6nhgt3pWZWnERCy4itOlKtRnYVhkxPjToSbN3tkfnJDznPKrlOKuFFPCfMO
BhCidFfmQX3eDAruW/D6SnC1Fnqmy/Nf5UyD/AHM5KE64dJwHj/pnkMMGFYuh/EUSTS1X3RlcfZl
zBCuDwpSzeJWW7A9eSBDIwcAXlTbQRuWFmOS3bfNYLzvudJ9fZfONVh8bBz87hYaT+C09sSVldxL
hFP3W3aNjQ2rPwQNcJCVmUlzTNAnyipCP8faB3sYmDDOcFKYf8L6NvvRQ1k5vGHX61tD1EBA74QS
y7EJM5l2cgev+KSNunoYgHSSqhchQ0jd+Qw9ui8rr5B/+0kU6RNtOLGPqEO0YUxWtZbrfJlUbqEC
GGirfJfysmC/hQevppdqRnlwG3YEQfE3y7KR/EUTGjfcTUv8MW6UN08/STPDBQ5sZk9+xk1oQh88
UTLr5NozbPM7lvfWa1OATI1Ry5uEd2EjXN7NmFC6PhNRSwIruB9gcySikaBI3o7mLh3bz6nl6PQV
LJ3Cw21RaSmn3ftT7thFaJdOivVCM1mefGzJ5l9E0SH9C8sMXf/we7hLxw2xUesb6kk01be8Dix+
4/DeaSSMtHOmmogyVo5HwThJW6j6E5l97zJ8lM5h3wcagjntYqg+YU9jOW8WSmyqZzkol8PbsKzw
BWJwaO/fgNls+4emTo1powbyxL6ETZnISA5SAag3P9N67Nsb0NsG7250Ctreu3DCKt6UxwN8OeSG
tc1tQZoBd3szNtDpq0NhnfGFVyLt7ogUJXkpbO4kBYSWomAR90rX/oYtJvf33O/GDEf8uEnn8VSS
MtVhnyaWLkO39UdyzOvBqo443wFCOyKJl5o9xeWV9wVWolnKwgQGhTJOx8ojt7pEeVhyBMShnA9U
JrMVuUJmyad+ZEzJO79Awbsdkrm07R9dkdbsM0rgqdPvhqpj5bGBFBira6fA3PjCig6S5m4CEKIJ
A1Pp8QeXfovg6fPJQJwvEzHSnbHYmO7Py7L3y4eNNHz/+txit/jCTZydbSVQ840TCwJ82MkxVfd9
Dum6hkSlofNbNQh4H3AUubl71bt2/sfwkSdY88s2Z3hglsjbDHsaepyDYnrxIOYDj2nIMy9/AfHd
spFLATOw95gN66GG92EbBqSEn3VPg+NY7UtDWUK/c5LbGrfsM3cQU9R4mUFiYOFPDxLf/nY8D7yZ
fihOcX7isMJK2d7D7rzBbDJ4k4+qmtGf8F9t34+0iWwRtD7mOKggrIi4Y9dSHB9YkwM3q2QavW9V
gpC9SaA0sB4oIgSoHdNXRRVC9k6c50J1FYKyrRpThpistfrN7XYQ0GVlKb5Fwypogy6LssRv6Wsj
KGDHiPsRximh6fTZiU0zltQn3NiV9psQlZ10IWC1yOKw4lnVDGFXCtvsbG3P9s7AX3d40kT4hoeD
C33Qrv8/zr5sSVIc2/ZXjvU7fQVIgMxO9wP4PMeUEZEvssjIKBCTEIMAff1d7ln3nMrorsprbWnm
Fh6Dp4ODtPfaa7huffcCF3F0kHWEHbHRoTfvgpSQ+iOvh6I9MxXMg7/UMJkzGv3xVAUPQwHbX/TD
Gjz35yKA6WZc5IO193IEAfFk83TmjwiUDvlrwCZnXVNUgq+p9ILxizVoPJdVG+XOo9crMSZpiXjH
IDYdIuES1Jtl+EUXeRt8maMssy8a+IeWi1zQwJ1ilJe+s/fgLuC9d7OBTYqrsNgn2YSoywAxmsJR
WSxwupylpQQOxQjLC/SBV8SIDQMNB2hLRuYR8hIvCuhjXhMkFset9VALIbBF5fnG6zGUOPLUhzH9
xkXKaL3xZZ6as9t6gU2iOmybLvbzpm0eBSAZr17zyR17XFaUd+kOvmnExF1FmmhlUx5qpJQB7e32
zdDn6iWbqj49NVMwyzsJDRKyYhzujogXFpLvoTZP22MDmLlJWtFaF3XbyDyFkOiMDF9khC29iq+A
hFi4VmuzAr5bLwJes7pJ+g657Ufby55sOCp2Xa341FUMbLnU9SSNAwwTLJbpJsdkJ26xJTmbQmMj
3WDjz8tz4FSEP/bhXEmwrMLrBZjStltJF+5SC2j6e7OMmDBvVduX+TnNQHtdRg4vU7NE4ltK4ffS
MbvKTcN4LLiOytOUzmn+FFjiuweKF7WXsUZ5mpisck65ph5IpgQeWCc6oTlhcUZSjs9aDehjyxg1
HGNPBbC/ao2VOt9HJm2zt0CaaN5W+B3x0o3BaNdycIbhRJzJqleK4pMvMoHEx6/oIIouIZEW/MRA
mB2ODtRs4qmtHduvMmoHuXIC3kXPuCRgK8FBmMiqmHoabrJOBpccnC8P1L1zG4IZgm0jcHx/H1J3
Hn8rnCbyn1qaV96m61SHtGDg4jx7bhB/Zb/JEPahr1xOiu2iKGqhDlF51/RRYphS4352ZVSfWDEO
LkxO6jqDNajM4S8LdoiGQsJFFt0k0QxlU3cpgoHmy7kOM/CI8yKXHPatCPReMFvO4Lo7iiK/Z+lQ
W4+PTuor78T9bCxyzL0YPBQTEIYzsa18rApfOuVMSJSHryMaMdK6EPIlPKjH4L2OCCwqYalPPfqV
gowt76nvGOdVs3LWF5TFVbHEL7HyEqZwX4C3q0Xt9QUy8VGspHIykyclr12772DY4ZB4ZnkXJuM8
GwMMt1LNFwFuvvuYVrpGkQLt2XQpSGACOCfnslmmWZFuRpKqolxmXhlK1D9lMcDhnwZ216EIGM+m
0GRcjWEFdqmneSTWhYscVD/O/IINL8ZMU/QQIWw12mYSk5ad1i7ebhyOgPptbJmZhl2DLgRFo5Sh
COI67z29LSYiigsEJUUpl65Q0r+QWVU5QQHjTmoF3DOQuwpmWN2WjKT2NRz8C6OPEhrAcOWyKAwO
qkIYRxmLgbPWW/CMsG4BaXLYOLEqgk6uZaZICpVgaBskPArTJXIM6zxxKlfYWNZOhTytgGfRUvNO
GSBnqQ/ZUgwxu2EgNjilxPaVDhKVxAJrXu3Qa1R5DYyoy5yMwJxTKVu521bpSJSLMHBzlOQ5CCMe
TVD7FOwOFyB3n7t2hmvMXeTP+BgSimlwv/N5zlDRVGWDl4WnWEoAdMlAhsHCDRh3NCbShst00WQW
h70gKHx7gXyYKoo+alNlSMMrJ6+2O5wl5TzCIGjy7kSXT/55juA18h5ZqrMXxThn57DFvyoum8YN
DrMXEI4GTfUZLAk9GxGMrkwhTMyAgIbwlVE14LmOI4jsnjWlB3eXzKACe0x9J6WPkBV45q52GuLf
zZXWFmrhwNPYhwuJtakFlIFlesKW99jVAgVvpvJqRoJxOlloGBEIxg/qygScEyQ4MZBIHGNCP1yQ
GWoZWKT03nhgFXC0w1jA9OKBkjS6QjVXljZ8j9u2TkoLZeFpsrCoSJSjRfrYNFHVIup5Im6dFIKk
wcoMjufvoAr2GiQ2+r59rh0kHh/aLpoExv6pwpIfNJ2ScTaRKceF7XWheB76PnvUbmkrk/g9mqI2
rgyV3tuc1aa4g+Z4KBOwjIkkSwj6jRdAejHaAVVl5LqQlnuyMu1a2mxCyiL8pjP2Jc2rK07ReIY9
ZnMn2jWWzCF81MAWynZZMIfCrQeUlPZYd52pLogiRXaF656DplaP16FN9G2Yo2hp9ZjaQxbYhqza
EbX0OdCV4VuXzsVvqBmDqwhJUHVGbznyhzLlhOxGlrJ+V4TatkcGKU2KIJgJBaguCofvnCDywiOW
KVoGSdTXnovOfXJ03y08aNoHudCBb6xNumJmslmMxkV5uVKkMNZLJvRWuoclRu+F/bYb8kZhq0th
XFjDImNknRcjzJjkH0FBQ/IbXGs8LnCb+a77Xjd4q4lBuvWwL2lWO8/ctMZ+j2Z0P8tgqvP50Plj
hHOLvKyufSrA+8yfkIRRywecMmd+NKaa2wqjDuxpr7bxC/89q/ourHGP1yg1iq6usr02MO1dKn+o
0W+HcvAwBJF8hIldjFkoehxQjJhL3lXJfbZTAcudc4QODdgJLJpmeGUgrWmIzipVE4C6SGF2IVBG
kI9ohC/vVjhuON+bVna7ofWDj2iG8diuRM3dLWsrxNq1ylTfR6xdiMWRRsLxkuQIxG7CvF9g/yQ7
HbS+9z7RYBbfsdeM1as3I2YipmHd0+1gzQRXUlRPDi4+aF/sgjglD95Jjh4D7zKYmPu9IXVXfKUl
iWYs6EOnjjIcOcZZrE9dDB9GmVJ/KYoa93GQKqQ+Yb+J5pc+ZaEIMfSyBnkDyKmimAFzMBe8IaYA
Y7yXfAbMcl0Bgo+QjxWwMd/sXQlcCU20Mc02UPlovjMXfJ5DBvVp+Vr1EHLV8XXnC5PCpT3/NtPU
Yw+ayr6lcFrtSaNjuHU3LfAWhjQqBpifzQ7Ka8pV9B3qhpKtJp7biicwxw4RXzfkypWweya46wlk
YVXeAf8ehrKFiqsLAuCX5VAWZTLogCOuSaPnMd8mRHcD5hSj6QW6qxahe1MclSwY51hpkeVtbFwM
i4tlA5srMM7YFGAAG2uLUwWbNwAY2o9rAHvBmDR9jcYqcT1XzGoRFBlnX9UwZPpXznU3vtu/m7J8
mtMOQd+APh2FKzbm00YDaDqh+fZgPgNQ8MhaG20ilPaAQzo/Tm0Hnr7bd6i6OrTkIMSKPWtg0i/t
tbv/62GW+yfTrM9ODo4Ny2EwmE0OGCA0sUf84YNDxFTGvmwq5Es73AuXFu4UL7qEDXfc1SUiQx2G
BmDXFA7AND7SvElgox6+Tw3UiVdb6/9Qdk4+G0L4A3EoNB/hSphiShcMxecQD47CW/vrM/BnJ+AT
mwR4bYXYNBasQuKGqLYZ4DiEUBLt7Hps8M1/pKgmn60gbOhRXSvKVlRkbgJeu104fPiVl9G/Z2yR
zxYQpRIlr2bBVhXdleqeYQ0Kg8dS/Qbbqv+ITUXCTwNWOBVmLhj1wWpqrzwDEYe+9yvy6Z/wL8JP
NI9MzV4dhCHePiKeY3QlXhxGzctff8B/9uKfyB0GRViZOwU+4HICbDI+qTD/z9SgJPw0NxV+C+t2
idVsBKJEvnc+8or2UxgW3YkQl/4q6O3PDuHTwhFMjqPTFEnvPCvtl5G1Iyzthl8Jc/9syP/Z2kE2
1GjQwejK9NX4LWdd2yTSnQDINj0iEtIYMzx7HAWVzy3RBLbgqPYQXIuZUbH0HQ0MPx/EKa0le4B8
rXkvOw5rFZWW4qJzJ1C7og59MJYtQSZiHCAPZ/xxVf6fn9wRun/+N56/q2ZuZZr1n57+c7O8X/73
9S/+5zd+/v1/rj/U6a366D7/0k9/g1f9/X9dvPVvPz1Z1uj/57vho53vPzoMCG+vn36o62/+//7w
vz5ur/I4Nx//+Nu7glvp9dVSqeq//f6j7fd//A2owB+u7uvr//7D6wH842+7t+btX3//463r8aeU
/T1iMCyCrRanLr1yRMeP20887+/co9TzPZjfhP5VfVmrts/+8Tf8DXINI5/QkEbMZ1eSeaeG6488
8nffZRg4+9wPwiCEyP7/Hfflx67244PAefj9+X8hnOeiZN13eDc/UwzwvwbUD+DiQxl3Q+CIn9Zb
Zdiog8b6j07ssZafQUMeVqBTI2LCzcT59r3bAy2FBJQ7Osi1nctsMQAWM3QKN2GNUUDswBjhBEtW
TJiQ/8J1xc+/CmK5Sab+d6O+vVcEhMLYzotwJknwaV3CjAqXKrSMj71SmJ10kmDvkdI93B6wHQ39
uDZAPfAugIIvC8fILYU0DeP+4Pu1X4gH3FoPlZy+VDqUm3Bk74E/gAJNPXUSBeYoEx8CAHOWXxoS
YdjtRtm3QlavhOf8TmRz0lKEyHq1mM4Wq+MCUV/Nq1vzY8lm8wsbnhv78A8HHPmAk6Hz9/zr8eLh
ukn+gbWZ12Xn8lqWl8yb7LDoZM0epo6fMtRq76ZF7Q9RJxy8uvZrqJ1mGzIRrSZMdL8o5fzht9zZ
VvddF898oidT5CjVgSSwvqan8fqtPIJ0KO5D5cfczZcgC6QbIkj9Igq7syHmDRWKt8sQFG+3b6NF
RV5DOS/Lsq+TH2dcN4HetUO2B9qbHZ2Uq0PkHTvkPE7lXQoiwzfrpF+A7/cnM4jruFvwva/IvHBD
FT5NQjevUepfkNKRreAN51/0rMMF5ofyQZOZJaaGeYjqNy2mGOciyLsznJ+7MwZTr7Wx82rssv3t
Z7dvYxjxxOupPs8G+iTS0GKbRil5aFINtkQZnsg4hqfbV+CEOOtAo8aqVLiHyRLai56SQzP73ioI
+BjDdcG5K2HMasRgl15Tjtu+ncLjbJLOj8yx8hc+RrJH9FjhMaQ+gBmwVNDYtbiP/rCw/Jsb9maI
/tM1wdi1wY08GhDG+Oc4CzjGalAVHHvxZAhWjOPLSwcaYCK6LFtxIfPL7XsEcoVz+JCZkIFB0I27
oJHtsS0qZzt3ZHt75kwzrmffbbZjQ8NjHnaJ5QFuZk15dJZlh9fHkONXBow3uevPhxAyjobPo8wn
If8spwi82e3awKnvrtt1TPrG+dI7/tdBiPRbjt5CVP4xHYQ9TmE13ruRTQ9VJFDwkjF2NShsQxPw
s4dolYQzt/taznRRCpe+FfMgMXrskQsFleeR0tEktx9g7LTHy8svzdSOG4XzuoJjkn4p3T2dR3VG
m9zcB6Do7B0ne9W8ae6dQqh7J82qZd0B2/b7dP3Xn+QnSiVyc1mI2T98pYE10RCuvz/f3fPMpQ/j
RX1XKSkTJTXundHjmEqXKx8ev++Ad+D52/rVboCRd7bIw0YkAxa/e0zvdOxFsBuhTqgKXN9NtnRV
VbxEZQLiyfRSsylNHC8HiTLUxQM17RNkK5j9qrlaOU6NCa/wzfPtq3lCZAZv9dtg32euwo3opV0F
cyN3SALHBFwJc1/xdP5Fjf+v6xuO3wvQriJ52g2Cz92OSjHrHADV3/W5fCp9Wu/BZHj2rnrRRNBM
3Z5iZDRucg5gboKZ6QPkjgI+jmTYINsilpRkD4CKon0w8ffJV9kDEPIXkGIktKZRuwwBfu3Gruvv
ixQ+WQBhllU2dBs9BLB/q2q5EmDWHIRxm80g0D5lFes2VMBpoUiJs6EtGfcYXTub3O1hAIBx+oJM
TnUKNdcL2o1jYoSoYf8S1HvTO88S8tTBqdk5Uy7SJU3BjrUnhhXVdLpIGoWbfpqcrYeU+jUryQFg
rbdCbjV9mMCPWdWGvXTYk9c8YF4CzbD3pKuvs6HFj89VUozWwnYF+8zhaZj637y57N+pN8Vj88pn
Pb/pcPQW2KWGA0BtuvWpeJknWNh4mKc/g0bUg/fausmVUiaBjo997GWmOpBKIPjK469A5NM9AG8e
NzL3n25P3evTIUuRLsH5SSL0HLNFDDXGxqjT7GGU/tf3xqf+N4wo5VCEoTgh6PgC3H4/3xvgqPaw
pynbo1NqDV/5Ljp6jjjdPm6Ed33TXvDajHN710/jLlcYJQ3pMAKCQSG2HKsuP0j/aVTS/oLPenPE
+OPahVWX+tiR0X7CApd/VmrA4zsC2W5KL3DSh8FcOa58mLvtvXmgYACqIZGF1RuwBrHN5GZ4bKIB
CnbNw73sdH8gLbSgDpdqlY5TuPa7aAuRQX8BHZk9li2w7aozwf721Lm6OZZWssVUt3rfiyA7KbTB
UV7F3XWDuu1SXZp+zwJOV+Ot8AFZGzAwCAp1hkF8gNn5ukZL9JzODEaHJocoOOMHhoXhMX3lgRUP
9dj/oqm+uUh9Oknc91Hrompxmf85wGxS09j1lkRnURULCyPQ1zbL76618G+ceUC9qzQmlWLb7rqD
Y9hLdorz6YK4hRwDK1U8txOy9saxnd/dxluFE6I74gYXedB/68JtUVZ5XLWZWLNmnk++ocqLBe4V
DIkpwEzFMkC6WB4Qt0LWt6e3hzIo9EqJ1h+uk3V/NbKBPY5Nts/GqrhgnWePaef3+I/dGUyIsEpC
05c7nN0uYRix71pQcWJovtSeiBnA/oRDg/P+71+BfYSvfA9oV131mA5LfawyZHKV+Rx+A9MawzAI
SiYm2uVf3y+30vfzGecuw1IKXlz4L5Wi8UsXWP/MzgiYRxZDaItDUJbJBF7grp1aBG/YGfr6qj20
Rf5lKsf5RUTtb7Krx1gA7V+gYMPkjzSHKJPdoWgDEsuqaLdRY9wY/Mv5q+tGY9zW2p51O5dnLmY3
xqW4zMMUajSgUOSCQS7EM7l7l/v4hJt27u9ga3Z3q+2I8MD/HVR07MEgScgo5MnNHXwvYN396Kt+
KXjVLLseZJCx1gF4BlGKbD0hQYR0YhbuQWF2EhuiCK5yQU4pyZd9icl7QdhDZ0P64FcYqw2NdRci
nw2WhGkCOaLvvS0K0LtahOEaG150cMZfd+s/Yz1YscC+ZihpIhZ612efViwZtFEjZ1pexqxniQz7
fteafFVg+HssKULmMXssoCbiGsl9XmQWWVqkiS9Ju6F1NR2tSQ+hW/lbRwK3zib25o5Rd2+a+ezB
reKoterv4Y0hDvCNwbE468LUu8Lw+Wvk6ybWRv3K+/Ff9mcaRjDs99CeUvSiCOb6eRXmjUwlZrri
XKdOuWwlMrVurUdZZGcS+vYLpix8VWZApseaw7Q17+tlJxAUGKSRvwOpjB/SEKejBDElJ4X9mgLv
6fzyVTKw7HqQYxJtArGuSiv283ifdlWxL3xq16T2vGAtSj/YBUSi7gFJaN7+uNbA+8li3ludADqv
FCg45gCBq7tE0fSUTghJQ1vYJbR0UWJOLXom3tRJqsN0o2va3gXAFWKo2+1aO2ATLSnrVmOq5q+l
rw0GIpRsEayXP8x2rEQcTZmKTW7uNQYoXzFhPzZYCo7F9TPFBHsRWTGefD3Xl8w83V6/HhcjahXM
gsdiORKZXeCnreHEcxjaLos9SBUfeT6qh55i6JSFqzGKWIJG4kqDguPFAmSU+SECJdzLavLUe5Zc
msZ/qNykG5KgJBVbG8yCMeqFYKYf/GGLwIYiAVmUgqmv0iMpyGOJ9/vgp1P7i7r1kxnI9drG7Bee
FWGIspWiwv50VQgIAnSj2DkIHfS+04wFGlZvL9B1LmnKiycWYUEo2tRbIOZEbvGp9HvaFPkWe2G7
ajukzBUZmxZBTbLlXNT1BcXAcHLVuJ4QKQ/GRDN/1XNTJhBCxDoLxvWtpwvUaBZ/vXCCIfAzinc9
HDRRoLiBtgGhDwrynw8nrU2JGroLz8xzkxJz6r3DxmHdg2hxppbYhcXQ4WlysaxTmeurhkCfq3bQ
CSydq3031c3zWLN9bygKqkWRZukd8TP7kPPSXxQVzGsy0dsHJvV8rE3wcPthWuNAI8eQhMuwvfPM
xJe8975TQCexHhv/CXyOYtXRZq+vl3AX3kGd695b3R67tDcba3q20X3mbjncd451PYolbsJpbYuh
P0wMFJYucF9zE9Y4oGI6muwb1Bvdycmd8aHoo7ULFvgKsYLtwWKZ5NAuvRONN5WiNoXIhDvHPkpf
S4M4h56TbAViuP/cwDvyx5EWNMseQSarzqQxj05Tj1vBaLO5VY1Ik7YJZFYG54NXhxRsBcgHFACY
SZod2EvfuE39HchsD1AzBFj/m/sxm8SjsD5bGUhFsETiduBdh7BVYaaFF6ZbX7HufKsZmIKNDEh6
esklaH19VY4bmMq2Wy/0nWS2uP1lKto3qqJVVJlsCaqAWIJBq47W6X9/qHmrFiCBJcZOM2IBRvK1
L540jYqnubQPVQv6lHKZXup+6J/mNjy0EGDUK8zV+NIEwRR3bksRVVpXh7objsP1WTmkvz9UolsC
ShfH//2WO0RbPbh3Uy77rSxIf197Tn8XkLOBMhEzR+tEcIMC1wRtOOzTr2s+us/solt36XX9QQRB
+hJAhbD0GbN7XqfTyRnbbz8WRglaVNxTRyGctZT70ED+1FgPnuYSXEMUa1DeuO3d0Bc6GTv3ihb7
4ZG3PFoxUAogq3GuG+i8IXfIIy6vewtCaJpV70WI9eidVUYcVF98bpIuHe0OwlU4HNI5cUfh7FIe
mc1ksjeXkSNU5PkexN9n8H/mrwRD1GTuZ1wEIDa/OoBRwKNZem3tP5W5C+0aXVahD1KwCN+iTE8g
m1T2K1qxk9uBGsE0yA3o2KbjMDkmDg1FCcesmE9uuuZDJj4iH+/YI/AN+3EqXBXibgynwNnxkjw6
Ga2PVe93mMtWEbYaW5/c3pELzHirZBbj2zUBZ9/+z0PqZ79pEEG2ik7tRXNnYXLbJi0Sunaa5PQi
nfxbAYmTiPMGaS01DMXiMVpMNMSeIaeabiWu3wjvflm4MjuCZyIWkYA8sgIVEU2XJCwBRUkvwEll
C8OFuwOpOtoK5DpATVK75YJcax1/8NKkxPxxRRrxve88unPTKNr0srv3Mm2PVQ4m6W3JwFkWC8dg
K1+DsB9dXD2VKwqhyqKDAf3G3vazMqrtBkC12GW9fxipjMGPlleiIztJP7+Tdc7PWERAX7k+eEOX
uBkG+qyZhr0Kmuko7d2Pk5yWD4G2zmZ2y8R6eXMMebszfhocYeK0gW7b24FT08TF3GCbRmGw969d
MGjLIBYO0FdfoJlIbn1B5cjz4MlxlVUjfkhlcL6tWkK21abvShBY0DZ/BTW22KAlsjFzemzsEDIi
1dIHwR27pQ7LCIBW5Jt1oc36x3lu6infREVjQfTF3OTAR1ylGVXdVuS4eSayDWnjL3MgDAcB96G9
AoF95fmw7UQTQ1aIPywONYbnB5H51QKWTjzxQWwKFjP0AgfQPkGtKRYO2E27XKCMQcslQO7TFM7p
EinrngK2GrqpWrogPQxNvwZJXx3V6M1rpUi/Bw81MaVyNgbTmk2Oie5ZoS5foHRx4zAb/R20Svke
PMtX33h3zHPcY3g9erAmvwr4aUG+Vqt7XUP2TdUqZ3oPgi+5p70zLXvbzkkJRiQp/JnF5x/dD/rR
fA0rXf/JVfBLKWvi7NrZAZwSyKMouxTiDnfY6ChVCw7SHZqtUqzV6DvxKHh7B6ATKtNU9EvwppYC
vLnHH5dd1VYfUHKxBwaUGYoYbPWMQtY3d84OePr4VCgQkcPZG5IMRNPbnVGHmMw5UfbYuGRKOmgv
n/Jm+Mb8GmnGuC38BaXqK7Dr5rUZgHooqr0YXsxqN02pjCNJsv2QBdPiVjfAdelk/CvCcrvKalAU
a6QrJQFcuTf9rguapliErfPEVDmeQM2lMRuCZvuj2JMiuOTgEb23Y3BPKwn3MqULqIQT39RklYIU
g6n87ZU92o6nGcPqWPmB2IFxjiXaiU666YHE23QA0y5171kWHjw4j3wBuQHCeaCZuBDBNz2VBh7h
hN9Rj8CsVvvZQ+7V+yoai/3tHAezdwXm/SSUqJ6jUl3Cxte7EhOQI4D+ZKzm05QF4gVIZRvjQoK4
NhX0MOj0rMDU2gCRb14xb/W3Jgty8CogMgJGItABG3pBaFm98FupvrQSYOI4T0tu+HOr9W4cI2fL
W+StdreaZrT9tZVuuvPtAcHoYO4ir2cxidleVErMMmU1voJGZvnjCCFrQqCwTuPbh5uXot2xDnmT
KzewKHKbFkcr6k2uxpcf/0eqUeU51k+PIy/NAvo9ts7ZgodV/ptK+W+1z+jxR+GR9tOLLVRxLr38
KaPlFpKe6WLBbdmh7QqPLrjSCVQrdpn2tV3zgj+nAQqgqL4aSNxgr6sAPMkl4UljYU9adj0GCZmm
sZSQQyL4ERK5vFggxo0sjFcuECPjHph0dpCAldu0Cx1QXkZ83vlUPRrgD0mFicqmJ/W8KItc73pT
HEvelm8oPWlc0aJ9BCRQLX1VxXPUJcVg63UBRk4qeLhoQqoP1HXFfqyiYOnRjR1ytr1VUgQpVGDq
zOB3es2QDDxwvPiaerbQRldLL3Mfa3SEaLffOEj6aRxV0x5CbvRA0zSv7LW87nQ3xiAl+wfERlS3
DbltqjVplF2zCK6gLPCw/HZ9bKXbPOOezvb1GH7PyobEgnnNTqFWeaHlznMmcoTqLExSPxiSwmLW
J7S+K3GZJwUv6i2yYc1eqqiOW7zzYyeLhQ9BcAiEgAFdZb5Y4aohB+HofJem4iLBvolT1umXOoDm
P3OxlhfBwkOeMHjDaIHnooe/96ws4EZssi3NgufOkt2PC2fKa/dV9oO6cE+fXBN4T2M49MvMAvwP
SfjmBZo+j05j4sBG9hiC3gftF3K0LXMgPXOi51uZlUKSBnp4k6Fi9fzkVnHcdqAmzccYulS9aVpV
3DuQSGJ0MJ0h1jBnX2L99lCucgB9b80NWrKzWHG3m6CGKVGuVqW3qJjoVu4484V1hFxGeXRlE/XZ
CgGC830JLs3i9lV+/UpdD7UY8RmoaHRjDl7Wt97Aenp2uo03GYmeUnRn3CINYKyqWhnA5RMEOWhA
id3CtaBH96X2c5dBXQHTiHiYB/LdzXgem6KALN7bdZBrnm/t2OgZcMy0t7Wc69Xt+2Pn//4VogL1
yjj0qcaHd4qK8gPej9U7aFBPDqDQHe0crOSoMJoVdc1zWjDxAZHrjbi2mCBf2HOXtIugAwg23ioj
yK35dkADfl9dleBmTMd1Y4pVjmVkiNMOXMcW5UQGMjizp5y6zV557mXkVfFkBHxfQuuQxOsHezST
X+zQawbwCyzgTOgjS3sBW65hjThbFM9pn706LnuBY5734TdzTLBa7uYRTWddwvi874ZgEbmQIOGi
pDvUiiCn5ow9GjQcC4wmHNTMAC+IN9hzKoZXGC3Vl+L64AI/UjlN2gxMK2vVxZCyv3ddH6PGNl05
JTIzygqIxATPjzfL16StJNZor932V+QW9AO7zlvyCin9/6XszJbbxpIt+kWIwAEOpleCM8VJkm3J
LwjLA+Z5xtffBdBxu8p9oypuPyhISl3WQBxk7tx75XAewCWcOU+0jRJl9kpg6djOXCluLJXJt9lr
1ywmzepVFtMAKEdcRgNKM/E2VGGQn6VP1heDdbXBXWzsll/vqNfFyQi6ty45lFZWu6k/AqhGuDop
sbPry864x5ZPxcqk4Y6GzTGUBUy81TC5eqqxbpLBejH8LHox8mCnNH14YTl2uMLdmF6TsX0t5zt1
JcLsGvHMrA8pB1SzMvqvRWU0p2w06TON4cyeH/XzbHAVcyQXeay9lEwrKaPZMPOoduvEUzdGDj4v
mn+9miVS1ge0jKtM3TtpaaCcBGPCI6VrhqXRsD8bOtxceDTJfhmsjHYVkkojFx6qXzMlLCllh/GE
op65VVoTu6zCbUwDvYFrWLicae27GjYOpA6qqSxXPvNLaTjU7f7spDJb592greXcb6aFxb2s1LN1
qRvrXlcDV1BE7MylAO0RIB8HEWJ4vNeIAtxy0c8G+1CZASbqk8+ghP1V9Qnw7OVRO6R9di1bmbHL
s/ysW37xxagHeWBa9By3HIeoufEXXY1+4blvfub9Tyyg2oY0m7/P50NIpKGrFCK8mWbqXa3SWwmr
M/QVuSLnBGdia1qxd/GsgH9c500yy+wlVtODSgCs7OJu08d2vjWntHttQCYclInhDjzUdFsGw7Bu
QlJ4qu2dcAIPHLR1ks4DuZQ+RDM3xLL6ta+kyZUcp7NH+dU2QxU+oa2kn/o24tcu9WcoU+j1sxLd
2/ovkuHd1hTxdBipoSgehyZC+iUxBevK3xJiYmheGnQyYrK5jtWES9pgE93Rj/mFyHC4UL57h3ae
ODlKnF+aPG7wpUtHHlTh84ftHP2A97HZZAJ1FG4NCcWsCs6YJ9T9VDXkxBslwhNu9S6Fd3FKa9AP
ZYJJQJLPu4vcP3UpozxzwrjAifNKzlasyaYo2+I60vFyzHb47pPYYFi4jGTLTk/dKpzso8iyDlBM
Em9IOV90R4vPomrGG1fpDmJDcTarKXQ5katDGafGPvTaaL10bUbmyb3m1gWwShXO7kZmVfRGuQsf
kVq71vTsEtTQZWRbnkA8kOoPspsu1Ct6a3SPzeJH16G+wOml9VRGMggkkb9UrHRxuce0R0mxsXrU
ZY/uymdiGW/VtSzfDbWbBYG6v2SqdYSJ3zI5s9N9n0bchJyRavVxsDLG3eAMVC6haHTQFtXwikX3
RzYvtJ/HA0k5hls/aBHvFdVhQ2EPGWMQzOS97pqXjXlIytpePVROodnpxixJEegy2i2Sfi1N6/y4
ksZQ+15MHCOGkj05QeC4bac3+3xOLRPwZAuxWg1uAV9huwwPZKS9VEo+PXWMfEg65fH2n1XC2e31
FxALGqGNN8rEyqVDDTT0P6mouYEI2Y59c03T0jl1ReGdA2h8rmUVLGMMkcNFYIfncKjc5Vk5iF3n
0SrYJO3uIX85YmxF4Bq1qr+ofKuEzFYJIYtzEyvwheZHatZ9HqJ8+BeF87/lWr53rCIWPiJVzLbN
v+ubNVd6JE3ZXf3I6vaS+AFRgbzYjmNcXooKGYbdwtvOqxXCWKTqcciLy/SRMgj7IXJxICHer8ui
Mle5b/GmxLOGFzzu34pOdbi2FZO0sNq/1LCUV+xFFh+iqDddbU//MhQ27FmK/duUi3GExQzamN1f
3Kn+UJ5jcrkGcIvp9rj49HbgpHh0tI/WoBLONh3S+p5Cz3wq8+klSOLxTRFzqYEFfiW7aLz5kuCZ
5FQJBfpKptfqCWjTHUutuqknU2662Wjgl+Ee+IdDzGJiej43y8Sw3AKDklvMCnVqx1sa2GpvJJO/
qW0z2Re5Ve00q6o/w78C8XBYtA14UztnaoKPXkQfSThuskrpvjtUzXmaHpsCENNoQjmY5rtFFber
qi0kB2k+7ghKvPSO8TZY5ama77eeLasDg8aDJ5lbWvY0e+r5bvUaF8vSl9pNUO/6jBpS6rVzLIkb
vMJQmMCoMIpGq8vH7mvgDS8haYmXOWh70vLQW+l1uY7n1n2Qo3KWbfJc59F748jhaRm74zAXq4ng
xaGhzlz3XuoQnEraaWUZeu2yAxsfivpbHO77n2NS7Xu11T46AV6q6To0L9lMh8HOj4VjRM9tGRwB
B/gXc0riZ4u/4zpp+5AAtArtDw/IJ3qQkoHqxJjfY5tnYLqDnfXf5ljlhmqY6k/bdpEjdmEeTSyy
jOu16ImsCiJyq8lBmKLw+ajavMOIkUSbzDJzZu5DIncJQQgXSYA8dCsT6jNRfjIzsz9UjlLsolS8
p5Y57n3f+ACcM100IcbHhz5xihUrF5NtIoxXibXlle0Z+ass3SwZxGtsNdM2sWdNj1J8Bc9iZhAj
5Fq+dQwVxn8ZN79DKwvlrCX0/raqls+cvKsxNo1+PREtPUSSTkfOZ/O1TeMe55uTIirRDnSkKfaq
iOo7pIKjonv5eXldTnLc0+qwaEeJ+Ustz4fvCQmrW5hV6cUrwwAtJPyGcF9dqRbL9Vhnglte5xI7
qe9NSWUcOV1MWzs7cHK1/f08Lzzn2Di9c/RF2l57IrHtcmtyvFPbaBrKBXXf6G0AVv5swTdcQgAE
p8fNpsPOSShGO1Eop8eZLoKATrJG6dGQHKPUjpL8mxuVY3xW26+mYpxl7Dfkyw3hLpeEz/KdXRU0
hDnrsLhO5nAmXnZYbp5Njfqj6h4i2CxNBmaabYk7DGt28CqbKCnRIRdBdcxRUee39/JhNJSzOZlu
SduKzD3NQ3IueY46+ErJNTU6coDCRAgIW3TaOmxegSDl69Gqu1e1bJJz2wNj8XL/dVG0vdLKDXbB
QWPAJwhRwuAoUX1WCkaxvIjYSE6/JXrHuoVq15xNR7/Z1nhTxsENy0y/eZx7azMkxcv5Ge8928bo
M8/Gx9ZZaUlSnrzMUZ+GLA62j5PPSprhVin4/tqaNCUxOxxGE0s6+baqVYUNY7V4wUJNnsHYhMca
PYlAfqVvrcbwVmqbhBdbpZ3fkunbPyqESvizQyNsN30TVETBbXGy+0mcKOPzfYx+BDB9MG5q4Huu
9FTni23534I6CjeZCoVgmdpnky83/AFoDtu0sF3mSu0JIuu4MrPxjXxZ/oVhTX+wCitbKyY/Qa02
PqW8kETBYvvCulSWNobGcysmk8DnrKlaIYQSru+SGegQK+vR81Q34iI5G2p9CDogOIiOM0DZYLCu
KM4WAyDCgy8szsNanrIST4k1Fro7jREDBIyr4yn0bbGL2I2yganBiQFLYRNJa680qvjKFHRECnJC
N2TusPXqqcAqVtRrPfZKmpvprVMIx9PXvAIi0jfpfH4FZJZ3hUzx2ZtVdy4TCRt1AkGhEZLDqCiN
NbV4vC2zwvgk8GLmIfn/Vqf80vL0VUl/AWOjFU376inQQv9LmiRHLv3sWRVduXt0ELHZyFOnUUNG
pd+u7cYrNsFshsP0gG1uFth7FYFSFHpx6NJSJ+rc5atHE16X4WdGOvLF4CZYzcNGB5ryerTxGwq/
aA6VCKKtZcnom5e4ealrX2u5afOcQpTKIWVzZ+BSFupnhTDZfPs0su6jFLxRLdLD19xRKdxsb1i3
VawhhmgYbNth59g5ioTOVLxCIPkuBFQc9nK7AC6YL7WNmuD9jNacWfZ1eeuTBYWrVMNm9AbkHPa2
Gq84YIqzbZXf877GvaMSfs1Qc1LLYa6Yps8tw78ze1y6VWeHaBLRGO5GU022y9MWSRofzk2WWAB0
UqkhGBpuXLhG16D0lTXsICi/Nuiu5VBUCsuGLGD2q+XMnYKiWBPNMnZNXn2katBca6WOvviXhHaM
9lo22yb1mPx0HbVUSO+4LWX3K0oLluVY3DIffxsGUPiX0+6XTkj8FHN6HAgRdhs9rN782DN/GHGw
E90hh/HGHnT5hdyAcWJ8m7oEUT90z/d2MpbiNNWBdoryaTwG4meuTtZKhRLQNmm9XiwNaprdTI2f
S2cXx7bWpcrNK8fwvGitPsrJuoqcGxHXaO2HerB7iPOL4Niq3Qeovu6mZtEWNJbxAszvd7erjFN0
hRdGX+ndDTBAGyLP0y6whxDe2CheoEcg9KrNwE6pCF0Gt+FJyvFXOyslfla8TN04IkCz164vMKvr
mrHmRiHXppbmFwMiS51FP3yM4J9skzXSRhC8P+Z+PX7m9WBU7yJkDtdbuv74QK9uhtBuqljRTnaI
/5r4u/W8PEIFvVTAXU7+SFknRdivaqto8DR2xVMVNeNx6nRSbbMyWVKswEW8V0W/MfCitCvNSbgH
+Hb3RPW2V9IZatT2xXGRC5IpWqPOmK+KY28IlmYb3QGOuyiRYQ45VFvK1Ij/fCBU++R0Y/3Um9A0
2G1fu6TePZdQFPYRX47/AvL+M94xNy4qHmvdVLFQ2P8d7zBbdjKSxr/2pWftgmGMx9UINoRDsi+Z
yFXvzNXxL2BuPeTY19ZyfjoaxK2z2J72pFAVN7IMuW3j5MOLwWDUQHc+OXr2UfrF+C+NlvF/NFrC
sAQrUXQVH9t/LZxhMBMGlRRXJWsle6D1TAOyRtyaPEe4H1NILZGNOYOUhls3Qr/XIw7ykiBtME7t
AdzHeMsDr0cAoUWMpRNuvAbv6gRUbmvSF++J2mPtnyzEmVrfk2iV1zDKnTshD4dUuq/dCcKvH7PD
aPww+97YqUkBOqW4k85kXqGMwAQlRZpGV34JOQ253hD1Gvn2OF5FHpxzjHWLXlgwOLoB0lmpo83U
z6uKw72BRUlyPusYCfbxqxCd+i9/+MVu9vdWycaQh3UL0A8Nq/ZHrmdGHjgsdZVXNWEqHRvhxEyX
UYDNLWT1aJbsmBD1zjSYofUYZGyYl2yxUF4aVUtfLYca1fDLYqvV3AMgh05PBXt5DA+P3WNWFoVZ
+2RgwoDl680IQNfWkufOSZmJDxY5anKy5xDaxyn2AoAinAP1Sthc/VqSu0HSVczKOuPSqSPCyJRO
3xAHfqv6ZHvY3tE1P5yGylLm8hcsxDs+0I2XG8lXNa5uTpg2q0IiwHdheKq9Tv+UxdHv/z9h4zk2
QsPkKJsC+/+XgfW5oynDfc59au+zx3A5H4cZZsG7bLUkSkgif+MuKqi+Ovv3f2rI9e+dhXXF7AgD
/3+FBWxHmPxNPLLaXNDO8ay/JHyKoDdygFzZVYxtdPF1dsV45c94atiw2PT2J6v2/M1YwXnT6+wL
+7z4kWlYN7IoxrewrOloo9i85EEVvyZNuV/qvUTLmfCP6ecq7o095CmmEG0k/iWJIhYb71/fYwZJ
LImC4eik0ByyaH//5smmZQYmoOg6lQO8mLDBFmJIuc4pWtaR0L4GUTlspjrqb/6QfTysEbbHHkYP
k9q2mr14SUthoekENOcWJCCxieoELRQfzw3UnQlz2dc/zc/AouymJG3WGH1BRfpEQ5QGI2CE/OE+
3tFB5aiXfpDfMS3Zz5aVrtk+q4D7CdR7HfpsHGag8eQr8paJXgeGqclvDa4vvZGc6EvRVGiB3Dnq
YFzDEMneEVn+1Pv2r6XKH8eJG6dMx7PZOB1CtCOfJqf7kHjMTtzAwm3haApARhPrLRykr1BKPvKk
RQBroO9WHU4AEjavssrEdtGtW2hgF7+3uIcX5vOSuzEEyZ3IaLwtCAjf7VufXXHUQZe4rMONbNNm
l3R9dXlMMp0htdzIPKXtJF+1efrFEzP3v2tNiB4xOxUzQvxrZWR8zYkptw0H2FZLUu0i7fTbDI/Y
wpMSLsf6dOh85WszGlmwJuqUYufrkYyKajVVUfuMcpq+au3stUbu8MHLzbdqzVYZSNgeakmgDjcB
xG/rC9VydVCqW63B9UB7CEtv9MZrabfAsYxqJH7CZlEKiKexTxgnm4V6VUpNABzMwqusyxvoQAsm
CPr2lA4IhxAPxfxeUNpabCdT+eVFLQUTKYAzNhnlXxzVy67TP97cJDJtTUW1Rmn6UzYjxtjmkECJ
EvXFeFpqrUiMzc6UTrrO0+KCZ/O6tKARrcsNLNjjGZM3sfeDRmzBfGqHPE71Y9Dp2iHCZUUhEcMM
AdXeKBuv6vFCtImz0SkrarIp0S5V5dfOR+dVnRjL//zIaLPiWBSNymQFE43aimPadPUT/KPeHVAQ
NnE4ZivU1emgGH597yESuB5SBL+vUHcbckgX1h85Ww833FkLbW9lhsP4Len1vZCK/av/+OdTTf55
F+dgICZhWIS8NMvS/2Ryx8pk5kFrGxccBeFTYujKkyIbuJxea77ZdqO4FuQq6EO/7FwrPwflKybj
8t2ZKg/6VLhWM6ffjrpNZ2+FKg6SMN0NGo7aNKTLZjEyRpCBCWLuNM/87L/0TlBEz88SBPZrjCl5
+QJO+OD3xF8aMnJzm5WeIjW3LZAL6DLScgOKM9AgfkLVhuxUN9I/2Kgo66H8BqdE/Es0Qpslyr+/
rUydqgyHPorR/L+/n5nFaMADi4GEqX3wZhd9+s23nO/GVIiDH0/6hlWRL77vx0SV9ZeApXnPETyh
1Tgnm+ApGbhpc3VlwXMCtdSJTVfKeB9MUUX5llVXgqQxLQZd+T//SXF8//c3bqPIajplheRH+OOw
L7iuuch9bLpLo1M6+pcIodAVEqDa6DfvOYEPWLWQARWpf6W/A/5XdtbnomUWHQdTsh7m2U0t9f0S
CIDuKDmpwDcT8al3ZpTJfVJiMV98kWVjIKDlmDbbwGKcgOXuFENJ3CRln+4UL3Ox49tMiQO8xQRt
7sCOypVKZGg1mmm7sgNDbhq6fWzgGFfGUcYr5sXNPm2hVYpEQc52NNYOTJCxHMTMTWj2CJ36+LUu
fPEMOdl1Zr1l+TAUVrLW+jDf0ayACJ8MlmXPckvQ8731GH2wZHTehhB07y4iai1T5JFZbX7c9ogW
E0yb/FVODfN4FNyWm8rj88nEpN1z2kM5meonpeaHNJp0j4PM3JpQSe5gypdtz/57YDuvVqEdGjzk
V8E3dY0j7Zc9ivh3toWF7sbBYdxGImTd9AAB2l5ddWodf0Y8fBPDZM7N4/Sl9lPmlBkbhYseJ6yK
alR4UXB0dDt2FxsUHasbkE67lC3T7Fy6pjmKS5UzOU80pAvQuIkrZ7/affHY4Mbw92ZB7ggUrbcN
6tS+T7ptrn3WL9990EzQXihL92Cenh3TRCgMnQPXSwUQnfWCi3oUjom1JWiVu1gEh7OGPX7lEdeG
XVBtl+wK/fl9cf14nvK0KAWNNeYQQgQUaBOMdukBqlwummbs2doeqVSWYrAOLRPlw9TAvGQAwLy5
1MGFjVUcXvpJwrWe44Q6qx4Kw79lTY1lbtBaaDSLuaDnUxugaM2uxjZ+9sGgrg3Lfnk8y9LJ1ZM6
xKlomIcUlss1UNE7piXKYDYV+uVL3tTR+z9fm0ud9fczhYaSQtLWpa5b7F/5+5kSF/psvOY3Fcgf
EemLz31RlTe8+7fctorPFYeOS5Di3vrsRvotyiZOcusci2ZdY4KRBaF4l+0zUNuKhp7ti0PmC+xZ
dkdxUEXfohuwGftr4iHn2GYhd+nUqXjGneFS2sw7I3Ua17lVROuaanVjKn6GVYX8WjwVyTmtE+W7
pwwvNaY3Gg7vZxpMNwBJM2OrbNd+pT43uMhfspFaYIChgIThO9lhEQuqPiy2FQh1N6kiiU9lKN7Z
a2wi8RY051lw5OAGlsW+GL1j0tukxgEOtsIKhOnmkepncZYyrpS2k89VCTbb78Zzm6+jQneYJInk
9s9/DwM4wx9nvGPbTAtNhAlbkPX7+98DyyX7PwK/OweJ4706cf4EOXS4+kLsQ23w2MxRD+AhzQ1/
ouhsac0vhbD169S8iFjprmPAVon2wHEznYVV5ZcQdgSx8h0AhObepoP7CLWEFR4rgobQqpnBxa2Q
n7TE+DqG1qkYPtVTUH8l9+rvGMVZKzMZAYrOvjsRGaqbpgZWD+DmGyAE8UWr/B9OV5LgaYMe50Zc
bh6jWB9om7t0EHpMjnbU+xPK2eVRK0dhMG6NmZ+g9dKNwPlDCGNf9jK2rsS/aAPyv26dM/JhbmVJ
WCEPLBm4v/RKVRXABew8tOyhTnBRa9pxRB46mlUaHePpkbJaolZWJL48cmB52B+D0fvVNU10jXUH
H3afOvtqBNzUF4O3Dndd4ef3xXEJtj9YFyE2KeGP7b6B7XyI+1peTdR8OXTdIwjnJ9p7N+TdM+sB
wHBpLbfiyQmeWJigkjxrx/K9bPSfv3Vag2JErxN046JVyNpxePzz221ZJPuXy5+FS4LYso2RUFNV
Xf75ewk8+MF6QD6oL2Jts3RVvlP2/JCDtgqttDrAeDN2RtDjSKYjJp3TPeMr/sszT2mZ2Gr6JzPO
9GuhefbTNCZyWqOWmgw5mTIOCEyk8U6QpggZzfiFvtBgVzcT6al//oke6sRffySiODSVJlAS8tka
l9AfV1DoM5krQfFOV4VPtxz/0DMVBvXrqnMoJzSStv0whM+Pd6I+WBrI9cSE9qjpe+lYBkpfUu0y
NV8rVV3ss942PtM57B1God+iSuEyBAXr6mYM7iFLd0spX3M/v8/PrEEwwPACpOA5ntOoQ7qLugmz
+vwUYm/l9rIoN4sbtynBGek99x5qpOGs9BqH2MyzWO7/jV/LZyUio9iX6jdVhFt4KfolacV4bOvY
oQ+Y7C+PY1mPnilBAGDP80JFCdsTB9Y+CNW5F7zrxFCxIogjATD16CiBOJIS+FoG3W6ROnBrfsuS
dKeD5bilJgLOgEnYreIGuCZ6GLdGxknwOaOzWnfM5MyagTh34JWNiEP9Mu0STMqQSfUjimb0HuJx
xcYXjGd2ZkimzdYmGozerbCqvJWVXa8qJXLL3NdIx89RCCgY+cZI9kF/ZXpRgZA0qPiC8lwI4p6U
WeHWSacAvrMO7GPOGTHl/s52WRr1HCd/PeabzNSItEQMQnztnRBc8yWtfJDtZpseTTkYW4wpEm7A
y8iag6PVcLgNefFp5EK8l3RzrtXO4pMjjk6FKtuxLGLl5027HlXA5USP/hXWppl/NDxcgigQJsYz
B2gPb64/qvoWs3HfpgxU5uquzggQTWbYuwmGrsej5TUxv1ax8fo1Jjqfl8YTbuJjnLAIhdJK31VV
Wp5FCN1jFea/PQ5FNkZPHqmjm5itZWbSz8hGhzdCXheA9AZnHVUNOBbNzFisyuzugWMRA9bdx9fI
pEsrTOvzhZor0/dac6wDDrOTPldXNb+scxbtlnMcHGm+q6LZf+URt2wNVgNBGfZO5RyM0ViacFqe
QkX216joC7R82KTc6anVVP2T30fBRuuYrBLiOXPUmu02KZAknCDHDVGVzpq4g/WpUBoUqhLn5jC+
+WAV956R5Zt0xFhHzoz1w/VgbdMxGjaLAOSzDHFbYuRaaUryEhgRAyih5L2bFX64W4bRI8iXPZna
wIUGvA9KNf81P8jjuPgV8CCaX5kfLK/Mn/L7s9p30080uC0jsurDM2xjJX2zfolwS+MG9uJt0qfN
j6GOMXiFCLk0mcpLLaLxRe/krp0fIN0V92BMn722s55ZInRg7BOe1Fm1eHzz//tUreKzoU/JSxLq
E78JIznaWjW9qfnW6Ivy3RdGsVVbG/LwFIaqa9d2h6Paydy0Fd1rpkYt+TcKqvkZo39m0V6BOtS2
zNSVYmNWxXSBuWqv/LmTYT/LDED20tt/PqHIoNumcLDNfMX2HP1QB+2trSII6pgRLkUZ0SqMFoeX
IkwXH4O+zrxIdRnCE2lyNHaKyZA2dH4Uzq/5UzwzZV48Jcl3hTpYX4ZBZelOHH50YcqCF3YOnYe5
n8LdOhKUqdnZyuLUS1jzOwCPPJ6DSAOQWsMwWU7n0S5WUVuP7xH/wBYM0AAOX4uuQ8P4ug6ZI7/J
EjIdS2yMK/0Le+JLg6U5nS/ep8b5ZHV98SwkGg0JR30FCkO8W17wzTNHQI4paA+/LyN7Z+SvsxlH
LawvZaVp+0G14FrP9vgcI50vgoRDjtfDTIh1SoJRNSd50X1rFceGf250Dyt+ZkzmQVbpM0B4YxOQ
EHQD5kkXbckI9UPxo2iNZj/2OmG1hu09Aa8d/SEd0XPi4eJXtf5cBuNdzm8Am4HYdvkbsJPEXBmB
rXxOchgsOO0rMuCF/wVz/GYazO6lycLupWqdDfvbrOPj+mYFQAMiKv/WGmH4YSghkM0AwIpTVKQF
ZWmsJ+IyH7r+YiWJ+JoGmbNR/MI5xF2LnQYe/rojWwoA6nX5QEKSpQmdk52Wp6Q3oN71vrluR9Kf
VlNUF2kE9+WTg06eQQ3G8ETFEjweEZ4Rz8VccItJu3Q1BjOXxRrdWh+LFsj2zGCBqH6IZWPdSWp9
GXAnnAaOiPvy0mR/boZC3IgnWndWAuhnjFjH5VMg3P0NriHwkFz5T1jAT1MyUGORTbZuicYqwTIN
rsszY5isW15mAE80vFNBpz11kxJ9zqZxM4Rx89WfwnaNPKHhxRPRUx2wpjFxlAgWi/VUlEb1w4qy
99S3xKeJMAVWYmVyqyWHLvGDmYOu7PraN1/6UZjHeMRIbcz3KqmN41YxUnMDu0s7Fk0vrkExbkDu
nduZFhX0lnXOK5/V28vzUveqlU5XytvW5oAHMNtuzQXX4ctyJ3MBdWR+qihDcDGb4DXEwVC7Wlet
Q1t294DU4is7TFDbZGYcyCd9t6uoewI+XeDvqkum81NwGDRFxUvsWVfNGoM13Az5JisQZ1pZ/2Jb
s9uxi+k7Rm6NCwHjgJMx8JJ9ZR+Qc4gciMp7q9RiE6psbZB5RcNmGcxyrN57qkZiY4xlBXPqc5h1
/bepC3Ff+eE3vAb2xpiE9Ukxpy0VngUKwO55VHi7qE+s96h8JSjRv6VG0R5i4gZ4J/iqYLSuzToc
9eq2WPEsVZ49valvy5w1bs3z3z8XBfS2oTCl+79f/p8vmL8csvSf/+esGJ/GgCVQV4fNmleV2Am7
45J7GtmfnMkYbv/54Ml4vHHGETvAgkzRb38uF4mgiXpjszRAGtrs0yiNm7/crQxE01VMDHP7F3Cd
Ci1oG2lG48ZlaB0nAGib3Jjazw+DIzK6/DxwzACIBzfZc/1c/MlmuZ9e+Lt8iq1ndFWD2ITZfvdT
scIXAJAvTZXmUI7RcZmpDDqLRMoUKMPD1rU85xrGazFU6OoLacpLsjeEdxKzc0CYThDbPGaoneji
9C5Iii0y2GMavjxM4+Qzu2wFR2zxnJIfJJeoMlcJ2PmEBBiYpG53WA2TjRHIwTWdCEcLrfB2VMWb
qQ7NPpOR2ey6OCvI/BDJXsLdFnLAUevF/ZHyVoKGjQeRTSWxzlkAwfliu48HvDL7W2yzn2+WwnnN
cEXnbhY9dfMCoAUF1VehsnFULdyMYfHTKZx0h4MsPCi5Yh9GtRiektFJ2tXycIzKF1+Eyg43xfC0
vFRZ6rcoUfNTJ61NAqLmpjlq+spCH/DURlYfUGXmiUiJeXdsWYAU+vcuoASOu8a/92n/+5FqW/lG
rW3XKb3DhO0ZQo8ZvJhz61x3m7Yfu+flCceCsQnFwBaNWAeMb0zdc96yNOw/j/K2gpNhYNJfHj0+
Gyuf+aUxFpy1zsiZvSVZKZ5qY3y8tLyepQDIWWzkRrWK+cvui1vfg+1WVHMkLuXV7wYLonVA39+X
r2CcZeZx9CZYITRvIuqvFftOzsnU4RLkn1CTW0xdeAnmJ8u/4Nf+V4BAFnM6nKyLp3X5kIahvrbA
F84XylEl3PYDQ9svTw/bV7ho9Q7vbHawI2e4S6WQrIyvx62qQYxQo+Q+OxteHP7YJyZHxToc6OLT
0pArRcAFiIjSbJf4ZEe3gSlABwcwh6RDH9SSUWfKG3fcbTiHOvPMYT9C36o3stxPlKWzpznGwtMo
9ZEBM5eNIsky41+SCCOdoD4gVglkXv6o9c8EzOpfuZO88y/VXzz2Ma39wZSXuBjRbSFn7gUd5sYe
U38NxD7CgTN0XzxdfO8RZX4aycvDAKV609VStfFJK3F+4Weyd6mHD9usQv1LXpLt0BrmJmOWYRmZ
2OasjSXVhtVQqYonghHx+5SF1dogKHapVFkeGSEHO62OqheoJj1S12y2QlDdskBp2uLM7NcxfOvc
nSRSqh0G99DW7Ys5siUGE8pTXLf7B/rPmqePY2xUnEPAmyIGSqcoCkV6mlRxm0xOtUOTeNfaMKPn
xohjrOGp8RSw5+xKKsNkU5xpfHMuk1N8YD1ILlnq2R8PqwHvIX7DNflIt7AR9e0pNzemzHlXGipi
A8WButbZntUn0ScW3SGS0ejVVytL/OP82vIs0Hq0B7afBLl10dSAWp+3MmspyTRsokBCHdH579RD
oV0ddZIgClSMjIbZMSgZY/IMzf8QdmbLbSNbFv0iRGBO4JUgwVGkRkvWC8K2bMzzjK/vhaSj63Y9
9H1hEZRkqUAQmeecvdeO8hOyzORpbFV/mUvtVT505PQWSRM8xamGptewgGUFdnuJIXuSP0UIY4lm
Y1vivtvff6AKun3PKd6G609UTNvO7Eu5YNZDhS0nJqrS9ZXhi1gQt/I0piJeW2fzAWvO8LLAZD2z
jOMMC2v9lmjjqSbxjV9Y4oPOhvmziZSfM31xkjRn5dJU3d/Xzda5v665JdMXZhgo75V6Z+tZ8q3s
49+zVga/9eRbh9H9C5M981Zuwy8tHVNfZz9ypsUv4RaJJ4b61KKc+Jig72zyujavS9ENb51AIcm9
88NKtOBkWDiR5aEqJsgEwy4KQMEhuS44hU51izQqprAqav4/eBb1RXnGPv6Qi67ejbZSvRILg+Cq
fG7wo/wQsX3KpkUNWXHQqvZF/RvGxfNqfaxrVXsXgp5ml6jNU96iPkInEcP1YpY6qoO9z1Kd86Wg
IgZ1QajmS1g5GcGhWvOyFEbGtCFuX8p8/vtsWl9L1q/K7wsto9vjVeq9rmEdDcrFOvI57x+Zm6Cv
s4PiK/KFUjVfiVgjvBZczuHUkULCEHFPuCFqz8j+YwGZ9cADhOdp1gRYwSllAGu37xGCftLYXG5B
aEtZac/LArrFdKb0Gas9d1DdeKel0G5wOcQeZvz4MBKO/GxygZBBlRU/k5HAZOeCwHP8HoDm20f1
zExkNdpM+UMhlB+NA81rgxa9gAHP5sHHiZbvS6LHdpM1tHupBaDrRegMcecwCuio7mN9/kENam+Y
CuW/mN5CP2zrB0CnAemhmK8TfVzDBObJl4fkrKHdL2LteIdRqd13PQvEWcKoiirjnQgTnNMC7Ahh
Wr/yvt2XdZzeYPuhTI3GwisXrfcAsVavPXvmXZWJ7jDWofXR5IE/TcJ8bcNIPOThAj9jfR2IUb/V
sy45ycM6ezU00jtiRxv3rV5NN8rG76YxsuTZcX6qCKH15OGIFNovDdy3bZoaW7yIyk4qFMcI/vWc
OJMv/evhul7F64P8Qhst0U4V3Za1UzygVBAP5vogn2VGwOd3KusNtaF6Yiv3UCWIXlGXl2fZdCNr
1JYbLq0dPwleAT9YpMHbMpa/UrftfqvUzkaf0FyIy8qz2zR6Qo0KggLW16Gz2A47vVWVN3Xs6XpY
ZGZanhylLeQmPNREpswb13HDS0t+k0EJsyXqQfPJmMNBsT4k7YS4hcRSeaQBVLw27I1QSMVUlN8w
+sb7CRPdMVAn97lbFEKX1sVw/Y4B5somBkh5spZOf4uGH1aylK91lhqITIx6m8wruaM2CzYjSn2W
fV8J2U27zj1MtvpbvmSwF8g1TpBixpB41/PdC3AzqvTy0fnWMXqaxnubvVq52rOShtQKtDM2Dcaj
bSF7WaWW1OdhorU6C3Vh0Kfk7Le64lapn7boXEJ79PIoe4/Vku4cSApHstXbQyymbbPCicq5Josq
qmtPHhYBRqB20Ww8fz1iwhVnMjClRXcdUpeAOZGEE8JO7ONUTJ9lHxG/h60TLUFgnUtz8YU0VAzO
BMmAv+eEp/gyFgA8nvoUD3BiAkmo5qjx1IqoAny5KPwqMFgkNvtyStO3S/NAh+hb1GOpVGwo7qYQ
80sfi3tzKIpxKRktq9QqbqmydM80NCHyoDbe6Qw+x1OVP+lBrr00bb+vmElslxHzPrE/9KDbNPip
FX/qLAh/5ZLLbQUARBdhvnQgmw951dC6WQF5pH3P+z4uR3JYK3d5zLnl7kSOe1o2GYDUrtTsnlSg
tecwZf2xtA08zU58qmLH3TarIVIzZ9XXtIge30o+MJ04JmCOYNBcXa03yQDIxFHAkFjThTF4DJDZ
jfZout0nJqsYZHADHGcLcXKPSJoOvJY8w83r9woR56dSjPW1tYzEo4t4Jp3NvGbIC070/hhD0ql+
Q/1/bhXjBtUie5DCdaT6oC1sP06azG/dKfQNq2OOwSzb14iUQaxO94TSs9yTH6Gt2WD95+RMx2oa
GUOWJUglHW+l1QuEdr1qXUoNOmGNry9qlu4Dfhaa9vyiLTDV9opWt5TztJE0xf3hzjY9E3mF1D2x
0Qo5TReGrD9H8i2/lJwUNOYbbyFeBXstq6w50a5ZGmwn6SVVEqTfYdJ/yrupvMEqwDu8QJvnQ26M
7XPVmocOzrbvpvRujble3gPHPhVs/Lz7VHkqGraroV5875uXZt0y5KFh+H0jqBnjehtbmXqygrDO
t1HDyHQIol8w1DHKOhmGLByV7tlWdzk4jwtkp3VhcvJM7Evwyzt5mAmFVoJbdv7SZ6qfVsqD9JfL
h6ruFoB/TbIzK2vY3z/HjiOKva4sFbQLQKTyf0z+LzKHvEV2qRJOHREpbPble5VZj0bYpE/cLaI3
onzvLzMwA+sxWE+zIGRV3mfdLEseFofQ4LoTyaOSY92wipmKMwkPVhloGPLtqN1lp1KlXkktm76i
beaPQVp/WSgr3qOWf1M0EABKVNAGibeXSfl1P4ohW8kvksX89F+mWev4/f8Ms+inaypLt6XZqw/z
X8oZujOGNcJOfG56KzxOlNQzUA0DcLDonytYXC90zjwjUvU3fRwpQpWayHdkq7KhoPbTThLgukGk
18lSHuURH7Hqv7BttX/ZK13MrSBbkc0g8mGZ+LdmmI0VvpOEGdS9qDaKiAsdFfiL1Kncby9QCvAS
r2u9ZhVbbcjU/6Y0+vcshb/C0hCWqoB/OWvuv2YpbU5GJTV/8jzIm1UY1R/9Yue/XJOFaEUwErv9
PBiQ7pRSC7aSF6SayfP//67pcC7/9b6ZJpIv5HyYfOgRoALk6/8xbzZd0l5J4yyfXCeNn91peLtb
uJxYCY4YHyklnDb4iIKqMLcE5tpnTBRH+ADqJ3YY2oM0l+WZSwvmNWo1V1eVZEZoMOb8YeCT3xlJ
QkcimrYMq6t3bSzeM6KqHlUbeUtf6WcEvgnsgpIttppcDcvOXpZ4mffM/9oj2rH+EW4qU7ZY0J/W
0tmP3LA5Ycx0vXruEdeoCJNiXTN2S96rvhHNIR2PtQ/IXCV1xxjFdIiOFSEXUbRhsKlw1h/lswUq
wXGwm+dlHpMLE50SumYcn/qe9Toa7K+wivTHsAo+SWBDPOuI0c9B8GyXpSfwO1BpeOj2c5xO2mNR
tb/TLK2/G+i5qFaWTagW4aVbRfNVRYqWVgevhkCtvFmin0XebzN6fj3dLC3wpqlMoCJljKLn5RLT
GX4EHTAd77Kpgd6ZH+bWD5Qh5p/6W25r1eNdDMzfTTc7DsCIL2amX4UaXXIMF50Shr8SpCtkAZZQ
R1c5yZ1jkjWLAkCkoXhlKQZfUj6uR014WFLY3w2FerbVIisGlb8yb7vQvCnuT5qi7X3AG0IVi4wc
ehC9DrBv60g05U327tY6zKvURDr5h7Xi5DcLarfXI8jfaIbSPhe0+DGQ0VuPmxqxZ6AGJ6eL9XBD
A3841atlFkgbO9GcLlIjhHkp1TrehJU+eyVS1tdSn17d2kj9olO/DKhuxqanPMiYf3/voszs+ba1
yknJXL3PmxM2rHusgPVezovoKWVciETObYUT9/sp6pr7V3TPMRXrJcmaJ/mV3mW4vnS18SSAWtjp
kF46AuvpXMUEj5rpJQN6wTZT+Wl9SA+0k6g/yAP/UtV+PMoOYpUs/X5GhjIHLb7WJR7Bgtqb0arm
bRvFw7ODMeD+TL7GxMlhK1MMG8kLKKd432Fav7kjHrC9fBvbaktq+KVbh4qGa2t+4yLP06vOD5Cd
fyZatekEPmDhJCMAx8jYTj0gJYn5cPN3FMrQzBVD3dQlLY6lpbdFy+IFsOHWzqzgYWynC+Gd6rMc
a5h9rAOBa3KfcJDL33tDW90mVPdbh3H6IVnX09oMr/ez76TTTnFwasZp05ykzDHXh3E3BlOyRcDd
7cC4CiLzyuhgBwuQ6lbvT2ps85v1Qmx1Nb5mY9WdkhUomFjAM+7yB2Jniw0bqtUpSc/zYDrjteyX
1yBCCBzjDCfWLTmGnXidCDTYpLXGp3P1NMk3AmAySCEtCTYdjicc+MtbHGukoywhdpHkuqwi9h7D
exiOk2dqYGgt5m0XUSdHW0zNyVHLDwN4JxubvLahVpJ3JbXgzlQFt1nxRRGhMVvIeRrLH2Ss9j8d
JljZRgX/swYdmjvbFonlaTU+xZg/4GG2ELDgCWH4hCfHu38+hULUYx0U4gnqjOUbqXA8eUhWrniy
wH5AwoFGyZD2NheO8oBy4T8fggxZo1rWxPb9GZfRvkixkHyQmGbHqY2t6lq9tyQZHLxpJ/E88cro
iUVI0i9hq/dOeODkhAB3FoqJaXqXp1FRAwzQgutTMEh6CNrs70M18ZbdecaOBWjm/87TG0XDk9sb
uZ9JLqSIyvcORzjmteRPBkzy+s9DXjvxlh61TSHo7O9zBYP27YOpun8PAz2B1me5tq+WwvaU9bpv
M/VxmcrgKNZolilkdj5FLtswZWqJ0h5Tr1F15U1RBkBXRR9d9EwrD4xOzW3UJ4+Lqvf8G+BszKo3
X4pkGnYmxenqUMVmatXwhldQZUKKJRpdlwRfYZxTQD83JTPMJ/II9k0cpQ+hpb829srfGytPVfGy
yFUhiicS4Xt+JhY0TeOe2sPsev1od9vBGKMrBUJ8ZmrVsE8VXsvA+pSbon2booCRbO51OskeRYGt
524QhMfyNDr0PJMVOb0k4FgSBgm69OHVQVc+MpFUDpng1tvYY/ioJLGH1EVD+TYafjtNO3PolYdR
7dJdGvXLW5rRGhvJG0Av2j/9w3+eNX1jaKI/E6IaPsyjaDdLtlmCrPs2G+KmaX3nNRJI3iv1VQ+b
+YPox9zVRz9zMa4cFHWsN3emmxAD8Q8QAPwi7MpVMM9nRi35y9irbQsKwoOCD5oO40OFoclvOq1/
FeCCNuZsAthndm0O86EDXX2z1y7uAL36XC6jQst3NRRJ4eT6udypAece66DBCBzXpJG9tY1IT4nZ
djdV25ci534fSnlOwGRnSn5IqAZWlJmMJ2qSjBu/bTE9GhZ1PFLlJH7Aal+RPv1ksjQ99mP3XbPI
TY0EtJhEx+0IYyJ6DMeUZyY6oCDofrtpRlYTXJ30PCxg2eT1lKRrmWc94QGxfEod64yljBhfdp6e
3E5hD0x8KahqBv0rd8fKd4Kq3Ll1BE15Fab3I/rkeE72osFTK+kVKj/O3Vw9iSlIzzW9rruhNyoa
F2wCTXOtysgUCYmSuH8QEQ7FO4l3sQkljjBebHLR3zKrVi95bCDCSILLfZYHMCbyBKlw26hODPRy
cDwdMuLeCrvFEwwdVu3bX4p5nST7KNRL82EgCumajMYnIbPTIcqn3w7z72ObJSeatO1Dr45X+e7M
Dm+q5DDqNm+b2rgBCgH0YYlq5sBtFXzBa0t8Vif9MNDr9zGgY0LGpZmrcLTkORvUL4dpOOpHmPri
HIzLi0xcYCvOuHolpmCfeEQ44oe9iH7GqrUTS51/KEXwpyZTzssxVOwZSZef458wKJ9UNVXeo5SZ
Y6er38AfVFBlBDyftS+AVl0gjc/8shuVzTJNv8vB1m5FGecMOrOH+6gU0TKAjcAFwQL0QyzDQXrD
rBjzezJSzc7VQ750X0OW5yzUJPG0q6iBel9tVmtqORb7ZDEYNRPm9UCxUFxAema7TEEDh3IIiJ8V
2rtJN5a9loQ0bZXMd5P5BmvF+YDfm28Tzv2pIkwXegVKEUlELa1+3MbAUjYdKBxPOupC40/JGPW6
zO7CAGnRAGbRLXUrQorDVDd9o4MFSpTsDeYMGOfMifec1cWHeatugNoF7yiCEWThetwFiqWQd9GL
zZy41aXKrmbtkkHmEFJb9vVjkFSfVWjfZAOM2mO+oJi+k8V6m81zUnbuvg3qc7VU45EkIO0y4CGC
Vr3vpuUXHrnz1DbOKQsc4zqqVroHVF7t12TnMSWXQgrnYSxmnlQvDi3Q5zzHJL+KF/Osd70QgxoE
KFCUauVUF7iSxj60x5MzivJhTktAaegKXrJcJX9dLR+Qtv99sGadOUWzJSltdX+YLc6joaNk7b4N
efRCzzo/VhKwCVKZ7Acoe0cofcQ3P8hBfjGVHyPg9zSsh+PdsBrYxZaGdrOve8OPVm98bir72qar
Tg7841i2zuX++Zi6FBhvXcOYi4eLgm3+KgJX2zWdiX98LrnX6IOTnTpanzgG7Wan4XvwF7JS/cZE
4zu3i0GbkNixYQ6Tba8k9EgiJRIbpyKRHuTpN5EpxrvVIo4vIJQqzeL/IwzOHeYwymh2f3fXFpFl
Yd8aWwRa2V5qtkZXdQ8JQRFeM/H7l0qQQiKsiSZMD3YDecTbkLBwOXWJcyPtX/qEpEZcBO1PdP1q
phF/G5pF9HsKVU+L3/pKkNoVNOXXWLvJoe2Vz9Ky+9euit8EmoKftm6z8Su/KF7sk5RCIDwlRkUL
OITYIy3scciA7W7cRXar0giByOsgF2DNzOeDrk+M2BNFXDXXgHQAGMbLs876MUOURUcTfasWZYQ3
W+o+Ay5SOMRrk4Ns7ol/+42wZaid300TkKzbNPptWdLTOBXDMUIBvGW6vUYj0/036hVsXA83LQga
zBeLX2RW/CzvZOtRz+7geabuOXXRhL5oMLSzfCgB4/HTfbAjFt0+rq6MsO+TceOGyXWMrfA8RhO+
IBfcqYOkBKOiuCy6SN5n4OOMDIbl2HXEy4mue670n9kcl6+t8u1+RkKbd0Bn0n2tehW7IwpJXa/U
QwhmX/omeoJqUeuE1eOwuipck5ZVb5WxT1UfXsomYkcUGgxjofJi0VkHzmqn6BcTPjxKz9ZKX6Vo
ZxiND1WbinNnacCf65FFzwFsJ2HiAPgh1eBdfrbGl0IZpieGEtpz1FvRIUmbN71TPuV2xwLpsBFN
5jzqMb26wfyy61G5IJkyt21ezJ6EmuZtiq8uJH96IWx5axQLe71y+tJNvIJTk6t7bDraLjXz3dxx
7u5j8hUjKIUZdlR0PjKLzOMMdHz85kEH8tYHZ5PP1UXocQGfbbK2Ceb9S16ELDJgdItl4JcJYedH
JViwI2RnnVbPswSrummPsR9so2dOOG4GO48vEFotD2QqVx7ypXNfm6sq2wDg0nfLXsli8+rqFvbU
np9lYvrhStZPnuTPMlKEkwHU3eA+rxN/g4ZgY1cJKcqrDD7KY971snvSzHQ8dFh7vTA33w2LAVs6
JN1tzVBkNGVsJly6j61GFRTObJ07Tfmmuc3vKMR5Ha6AFrVDz9ss6WYIU8Kwh0j5MlbQeTqzBaxd
Z8NACdywe5VV6r1mc5DK+EjI+4eWDAcFDASExSy6ymizFsWcV+mptmUAktC4weJ8ryDUPBrOFieT
eT2NC/kPjpNiP/RZ0vv6krkX6gNEmdNEMISVHNAyXERvpd8C+MMHMv3UTdU1X02iluamY9BnLgZr
qT5NG2Lodvcytlba/bAutrpqkytCYXyt3fn3jKkOeEB/EmAMPu/bNSfQjCM6Omg6LU7kaLmVKW7c
SNG4IlDRAHXkbXGiKoQjsXZNkjY09ip9zIpx6wvYhYDp2+JyN8uVTUsx+E2pHwoQqpBGGVOZUXss
xiL60DJwx9WUpRCOkTorCE2dOfDmaoreXGbHN9gRv0SEhilmVdkYltUt24rEphMA3z+20ZS3BjkJ
GU4aGvGbzU77Lc+i+KAI9WefD8Mr+N6tlWbGE7QCjsTYb8A9/iXS35eYyijfVT7cO0nB0Jox9CK1
Pk+xisWN5e6I6SDeo+BpPFNZ9OOMWdzLht48RIgytrGAT21OusMi3EN6XeMXIOps1HgQnh607HxZ
LjcCWvW9lCkRQTyywyAWcHL4CpBJqreZDfKGcwmmfaoUv1FSsQ9o+pzsVTpkxW4HBVivjo7bN2ei
8rJNNPToD5DeX7sBDSjJooyhwuq9rQbbb5e8Bt2YWmd51RopEo+gB2Eqf1mf5jHdCa1EQzN/K43x
zRkqGlsipdTJozA/kvq5SfLEK+Lc+sAthviyLz8xCPtDO/0erMK+uLMyvDbtQH/QyCfmuHa3U7Mw
3UlV+zCtbqSmCLdtNfm1NlpnEzYfovXVcS13hWa4JE9BkZeHbFiqfaYv1vv/blezBTd/IibdxyrV
nOSKYSKZ2DhpkR/iLqMTRn7TcxYqAFhB7NIHNI/jys1TE+coJsJ5trQU8i18lAbD43pLHAbtEtPL
u68CE3KYTZ1E7SUyQ67z9WGqmRzTEkBDHJfqU6UGt3ujByXcb+gB7o8AFjKnj4ykqmLAEortmDHd
D90o9WphMa4nRX6Bb3TTWkPHguHm3t8qaByT7w74DNpj3+Q6Gibul5myBJYqSpQ6Kbdh1YVXIuJ9
eRIT9GA3mwFa0F7zQPf7aOluphz9xPm8b9P5Hch8fS10VXnOMAiGjjleCpDT29qp8UPqg/FCxpOx
q7WweZhgi3jOIEBurQ2oaW1AcYpD2nL9LhTMAXNBSIE2trmfNEMPJMyLmlH7CfasJoQisS+6Q9aH
VYlqC7eIbJ9g0XfyqoNbNnuTEvwsSW67Aht+rtKm/m4LFXGoreFvHrt2Q6uLaz1zp88CxP3JTrto
H7OV2BDYWj5kApyKfLYU2Q7t6bBvzOKSBvPfl/sR8xoN0GyDtUE7kSlsIUzmodE7+xTM37EP2TDV
LOv+kE22fcBmDU+2bZva712k4JscwdwlDPEejoKZJhPEWVhgHKw1PJfWh+JBZQ1ADxOj2498L6M3
2oqVMj1UgGgBC1exepEDd6WxPwVZAQxl19GTHMBFJkK0lg1U1S+XqaonkMHj/FHZnUIjhKRheegO
0w5jTvS2rkQ7ZVmC7tiV7nfgZunKZOiMngdzTDahEyUX+ZpIZqJqo/wlrwD9pjTeG/gTlwz0zM0c
aIfgjsx/BbSrFPDcn5qNy3zlgoF3VfdytErN6rB1ddT9YA76G+sEfutyelQNd/b01Y0iKxSILqAJ
S+UxstgP3LUQvJOPDFfyV2ukqJ5bGNX3Q5opN2iP5w5H2snMyGxhXhLR8O9axvSdqJ+W+K1Lk+V5
Wj+drT2MntZHzEPF2Bw6pe3IoOmOkLu0N27m70Vq/2GGgVcojX/FdXx/Em6VJq5Oczb5brduBJeh
nA5Qpd8dad9KIM3Y8WO21r3J/EOL5unyV27xEk0kCGI+iLjMOvfBLbiNGWkeskyI5num3mQrVL6M
XB6zczx+iy0B8KNA3UWYB/ampI/nj2KGKacQuHDoGK77OhEffjaTA7JaBEsfgh0xJ8FIMqOSPLFg
LE953b6OZeaA0YzNvdKGyaExB/w+a82xDJxdo1PFGbgyEvFg7D30mAjoB4JwoWiYZPvps8Pks4Vh
BTdhn89xsi1XbpfaOulTh2SWpb6o5wuMQvVCMcEdbk02SDXK9/tdMMar6ylZ1Fg0jZQQo/MY8Ek0
gsOMX5ZOZ/lCYy95Ii5ZQ8AGB5o24bh1zfmEd7i81GlTXQu32k4IwB/lg75iusq4u0WFIc7yJXsQ
L0BXat9E3CW2zbOlgtdsk+lnOYfVa7d8/rVa9+a+UIran9Me4u+KUpJQpchoD3ctQ1e4j3LCnKhu
dI714I9hzXDk5ly9md2MBNaJ30qrgdK9PmtNlcBAQh+u5kCQ15Y2qBcqLJBqmYvvSjjjfM5M+/uA
woMq0pvTLNyYjOjOUp/b8Tk/WBTQHm3M+aONjHFTjUlyzcORbk+CvikyeOszNT3mgVAoXAWutpSG
GCQTv9Q7E1jlMrIjm/Qd2mfrqKUNmbamcWaOSJAa27gdMKaGXLTMfZ3totvg0jV/GYnuuaPWfNxn
7IuOqiEvmh9y1tE1Y+fbSd7uXU2gaR1T+2LRtXMq6Cmw/+I321g8qcCJZt4ysx8uuVCIQFrLmqFr
sw2CmYkKmwIH2HeyBUAw+gAL9UMEvnwrbwDyMAjzbCsH8j0JegdyERgR67V/T82obGXcDnC2uM83
FwtT3At61jUPyWie2y6r9mjm6tMcO+EBRySwt0Th/Q8Ls9sgjar3qtCQocjBb6SiKcFYh42ssoGm
mmXp6Xqt7isdEGU2M+iZirE6sUtm56wDUDGQlu7iAG+/iJC9RKZmXVpUtCimXGXj8Al5UOq+3kid
hNMUF1txQSnUhnEarIAMbwH7unMfiWgoD4W2aAQPif7JLAo6N9YBtw5uu6UtMZSP7kAzZT2OCOJA
d3Q1ZF6ZsejJ3mXruFGh9Z+zwfFzJ3RvIBTdm9FTUiVkT3jyNfnQ078/Uzc+gpvdqJYxv8hznQ6e
oT9lMcIBQjOzzf1ZGeb8Ier3hmiyu9wrTWM6dR2sjH8EYShn683EwPu42kRDQhy77Rjb/Y55Ze0Z
61sO+Rzrs06CeziEmKdjx/G6dQathmW1cyvua2niIM+o9XLT1c2HvkACYzhpPkaFZjxaUyY2JfCu
/UDdFLBPS+H8BQy9hzhFNVYr0M8j0j8b1w433v0/6wtDOKSfjLZBYYf4/dlnvwVdIzykJQwiZ4Kr
TSt8SYH9887hFWI0md8DEyMbKkfFFrhXOkj984QAXU3CWxUGxCIOSnXKWutEi2Z8cVMoBrlOgqzs
uOeoAXddJLLDgC6JtLr2OZ1rPiFp9sNo+25fj5lRnMxIM041ykl63YcxCbLXsBPmtUFzCBatd49J
gvcmzkkTINJRPTSrCXb93syY/n5vIXCuydfr4E24bNIlYwzlIZuQOLQe05FxRqvrNPVXm5n8Qkyb
fJevxIx0CdtbUzftbQCcsu2JINwqUd9c5+L7wEr9gvxz2tlVAPZlPTTUQtzEUO5DubuPTJqTVPjp
qbdED18RmYKz7mHuX27jwY+7Ln5MzEV5apvSzxeVK7QHthBOyzEsuETj1T1ET3zxGHkzDQowVzgp
410vdPSNEjf4UlfRYdOL5GJ085uRTuV+xBvrI8eDKJ9O1fM/z9o5XbZAwxnQZsR2yEsbLiZW7qXr
7tsKgaxgJ6lWQ0VS1BRa82Epx+EhzpZ6c+efskAflDYyt/Nae4c9qRWuObQHxJ4KFxfJaV2dH+9X
WYmp2art4XfaNT/Z9sQfetfo5KPAUIlE7W66Yvzjhql5rpRQcNctBr8UKCMLMosIpCrMH9UIFo8B
QSdGMwU/Mjp+FhBSmLbhL8mpQ06EBznq48c609KHuQew0ceL/qFAHa3ahMoOkute4rz6dR4jn+XO
PlW18hYkFsNFHHnv8CG8yVyCR/l2kjgd45ahUSQP6TWEt4D2PCu962GWjVq/d7gDZEkMEFoTxjE2
8qfKytDJFxPGImu0S09eP/JK4nPb3uQXWisoyerh6uqSDJG7lFuGejIec+632eGuaCRvyz3IUG1J
Q7DG/tukVN09jcp1pqdwqqtdGJbjsQxs91SOJs9qtLklnddNm1cRvf5h/JTPxjL6+0xbX0ucak/S
cj49OQv+5tAGVBWC2NqYMsDehfzuyyUWFwMh0aaK2aM5Lwp5Cqg0drL/ZA6GgkoXZV+48jI1df5t
pyN9jlnPH6s8fW26tLmOGkLMbu6xRK7MdnnvH4b6wdSQoixNrm8HsiD82mIrFWkkjZyJpSBRex0r
NrGdbaU+p42dxLPc8pMgQRMJ9PSSyHLErGLzKDMJZULhYomv2a7e705r9qf56u5HsquNYt7dRddB
RHekWQ3UtHsY0cun8iHFrblOL/15AVTlql38isgv3zA3tL9ilZBGRX9sZ7t8ESuQN1sm0j7VwHox
FgtnYtJ83s9elBSD8nJ/W9V+WF7Y/V2HMEu+W4uZbCeSTm6zvbh/BXqyczT1ukUUPR09pQIIMlgQ
y6SmbxqCAYyC/TMrehhbsRqTvbJ6x8dyjJ4Z5yl7mlrqfRMgD1NyzGhtTMa2Y8llo0gWm66G9l2r
CzzTmzm73xpdL+HK1/YmCMPlqYtotiWofdUsx1UreiIQmhRSLMTIn1Y9rwDr/JMxibnTJzYNiq0X
z+5ebywumqTtf0f6vtbridY2U9hwEPpzGwHHMwdCFF12E7fBsOOtKMfsmfbgtWSKuAkXtXqalGU8
g/Gxt0q3DruCm6Ur6WXI1dTLtSZ8nNXiSFIjnfXOUs5GwyQbP8/sw/2u9ux5JcJGI2p749h2/TZb
3JGtASm3UPjsTwIzDmQYOrCwurcdqqd3JHcR/ayp/eoIwhntdVmEp+xTNr6gWpxfM2aoFE+aeOJz
v+z12AyI7WHq0YazsR00mz2H0z5LHWWadC4gTujJfV8Z5z4pnjMZn8ReTbuEaOo3wunrXdwkODJq
49dsfzLiDuJN0fJE6zwzd+ZHJ3DLjaEjQjQAewH4XYECaeU028kgOJ15cUBxOJnFxk6XEn3vPKsI
E3vAnoUJE4MwxTqw7cvApPXp/tORTevZyJ7GARNTUczhlz4jM0iWWxAkKXUEudwA963fBWp637Jb
992pHXG285J4psHW3yxcycvKc00dTT/D2rcO8pmqtDb3+4HOn1lvA8uq8i3pRQxLrWC7RIvY3/WJ
TodXN9R0UF7L/D+Mndly21i2bX+lIt9RBz02TpyqBxLsKVKN1dgvCNmW0bd7o/36O0DnvZXpE5F5
H8ywRIkCQWA3a805Jq5RkqNzXTpX1TrcTuR+71OQAdaqmkRynr0ByPjSJnKmYzUn6bFHanSQhXux
FzZCo1jblL3NhVNUkdr7cX5GGgYnSWbysR+nc7EkrYQOsfVRXTsvFU3stI5Q2JubKoyMH1lI5M2L
muo5uEnSq3bIVg47URJi4ulFzPea1PtAQdjfpQo6fVdpD1aIduWGqbc671NFYEGRr2TNeCAWIhkY
KMRx2Tinx87Mdv8Z8IWtsm0NM/DnWH974jYJeGOyaNCsw9S03sZdUn+WrJiDUZ5yYbH5iW3C0fgu
cjPnHj3f7vaVS51wHbqNuwOy4AS1MLTgputRhTbeC9bip0R5V4rrziGM/eeIDOGTlUGlvv3vPw+3
73lTaLDDX6ZUX00ZLVonGbeRS9htV6bD2TUHMhNv/+11p//966mfPoTqCCquqZy4or92kYPrj5Dv
4Dar3h5urrW5J2Bb56D6vMQ84k0/bh4YbFhk+d608WlTu3v6LRL5HNnHlUEBDLhUS5YSYKTJj/SD
DDMK/tlE2kTl5fIzhNa1ppOoYZbUHm67Pm+u33NCobdUSaJ16cj2Iatj/8Qt+CjNubjQdeBOsisS
o2/PStauuwihwvonOT0u4nyr1LmxUZ4rMc1vHUxjgYjn2jo4DW6X5Owtfc+21oN2dqzL7SGO8bM6
gx3CxUynhyICZFsN1f0YlcfbUD6MBuXMPHqR6jB1Ur5jiEdMLKf+nlSG9jDntrFiWP/280CytH2u
7G483Q4zFcrcdS0YDqIImrXZgz7VCEU6W5ozrWaz1p5JsPKPJZa1dTl9oRakfR2SEHvLjAAzFDOi
EU1ciQkl5Ym+726y4uTJN+VAd46eZSH3taXS7yUFxZWGFvlhtCM28qRD7z3TKx8yPjjAwPX8zcif
br8Cz0BSZDb6p2JcKGaO9tzqc3WUlgfdIXTmwLAqmusm7CxO0UcizY3Xh8Y70QrNWneS4kFvzHRP
NRMMfpWO17Jm3KzMYfzs03w38mEn6NuuhGWOD2QtOruwGawDeoHkYst+XN9GpQwmMpRV8zwMkbZF
NFhvk77tX11XECFWjCWpm+TnzN1gX5o2WjsLsbhBOwVaofvcpbq+dt961IgUSVR0ipaH2/9aeOn8
tNcfZBRdLGk2X/y6Ksm9yDH/1G79+dat/5lfi0li72GbpuZgJvsCZti06gb3qSK68mojFHWMPP20
fAf/9qe2DmNoLcgUIm2G/VO2YtOAdmJZC/a2qJwdyB3rbqakHEQzdH02gDCtl0EYxd/3McteHIzd
SHC4wFN3vrjS1fYJlUr26v68tpcOl7A07wqTjindYPEYtsQq3HpSTZ6qn5p2bJHGRlf+2WlznOG3
L6153ozJvHEoQa19CYUdAqxrrotlV18jEjpPTsfcl4TocjihgZ7UBO7WIiWrDV3UyESwKcMSZo6f
ZLuxzRU5fOSYofCJ3xqQww/VNDWH2JWkknfl/a1iAR6HZOMhv7+VN0XY7hngi7vQLZBI0OY8ihSf
IAqaj1vA2JBIBANKa3a3OmeUoT9oMCsNDH66nNYD7te9vClz8qJKrpi37GUV7O27Pvupy7hNyLVh
t2sHP+HntKthTFLRiEr5nvi2pE+NICOGuLuuE2pJaklcWSgIdh95KPhoWN++lOwrEctnT7Y5f08N
NJy3FqYYEgaS2xG4k3hJdJ2pbDRfQZybz8Y4zqBbmCrKsFdbDVgn2e++2pawIYTv1kdCSMPLnF0Q
i/iXCgvcynASY2/LWj5QvctWYVURVLMM9n6Bh9pAMr5OsjndzLpnHoyKuzWl+fwSu8MrCRRnSajH
y7x8O1++HdnRsfZ67UHNqXHiUz7UFf59uycaA3cSU9hoEILqpmdipTsg+FyrZlPkBxeF1HkovOZA
SjZIs5sVVks3gAi+u8uJbEZEcD1DWdLLrzID9b6AwPEBuWJ903MCIZf70glfbxoSa6oU0kyDSpDH
0ryQKMpTdGluVpcbs47pwaSnGxiljYf7UlP1c9n2wCGNlpiuUOPKNjtxJfBYrE23gU5DB/ZMJQhV
TeoWpNTi5gUO4j1Sa0cCuvOmznz1cuUFuTMXZ6hK4oL8DE09GjK0FYmaOwQqJ1qg6pGi/oj0seaN
ZPb2lryQiLGioIweJyJTMUiT2sRblnfHYY4FoW5Y6T79rkGPp40+wdAxCQB+GEYq6jeCjR4mT2Xr
HFLZJl/Jf9yHfdi8qqZ8T2RSnL3Fj5Si6YCI5ZAii2kLe5D/nYXVuA8n60Iibny6mfdFmwX9jDlR
uNnjIOW9h0PuqaFw9+Dn9qqjqYSttgfP1NYN0s/O2HuNg1B+GUlsukh7A6ReIN/TDLmpHJzhTtcX
M3QH0aX1SBZAbXxOXY3U3GlJ/vx5QRe26yzFRwzvhkz3vovUfWq1rwh8m2uk8uK1ZtMCdm/QXEpW
t2gcz9ex+hnP7Tc7Dd/SPCOlMU7kWfnhcJQywg5K+IRfSg3EzPTWaN28SfqUZFfqc4iBKMxOORlW
SW48oLcUm4WVwaIOJ97Y7c1bvp7T4WNzluqvGl/HdiAx5WZybEaTnsoiFe6prAaELaFtWW6dth4+
sUokW5Aaz8EyE9msJpreP98m/Gbacg3SVj9tsRTcbua6FeELE8LZiMfmdYjscQvFNP09eoOsDn9/
Y3fZ3XCcQqs/lmYYHX7qCqAblG8RVvR10SOgjJPp4ybZuOE1UlMSl/A+2ktIPbcmUP7l5KvFiaFl
2tWqnfIYiQJLejyOWDQyyuV1YbXb3imsNSFEYqcglZ+W+gbJtDBRKgAvZwKbTuyqjCsmZCQWdOsS
G6hJ40H9uN2Pwo3aPfmiW3PoTzcRV91rV0ou+sYwwZ/ZEjRu4Za0V5eGVqZlTkBUuGSJ2pRIjr2v
YaPCS+xSY9L1Q2Sq+LM+ASjHxQX/pGxx/bOJI1qd5FeJLTKo9XKp78MChSdmvaIzBKM+UPHRFoWo
LOd1N1fpc6tyuanaBPOxoaHaLRCwt00IXQwSzrWKHQbFyahef37I/QIlvV1EYSa7620ssmjnBzeN
aQE1XiQGc+q3vmNBWMvBar5Gc9cGRVS5S1RZQb2HGLC5lC/6YvrwUgz5kVdWwEzBbdEAhYXEnn2X
izamuAqHy4cuQAEgHOwTxwplAUvHz2DIyHgK9bo+mLNi49LZL0nRPGtIqw5pjnb6NvQZldOvfcvH
JRRS9B/nF6sxMzoi4w/Pp4OztI0mUslQhA8yECn992SgXAmlje6zh1zBWkQKnt5+jML7fpt2fNgn
XKkiQjqX+u7RHmtxmnpECB3to1XY6oRhTN3T7R3O5MVy4zLS6Jkh7+18vm8WM4GeuuSOLQaTn1Oo
h0Z71S+DCfhiY90vunc9ObOgcE8e53Fb0Vl5AutrYMy02285Vp5JhyBrKgV3C/mTG/YljESyg2KF
FgdNxpMcZ/PFTuN91LTtK13xNxtFAFdoK+gfjcV9TGIk+mNxNiQRRETe2ugsUvhgAzC2yK/QmVTa
Bs0Yt7mI2y3Bz/FTAxOtn/uEyO4qOxGduwGMilI0ds2fdqJ+gQzfFm42pxGCbhbtl0rwyjZkv4ty
S+zank50lbzzepubnU6DsPC7neMWs9JaRbez45Cnx+weD0+PsMjUKc5On70djnLz6ecWkQgEh9wr
5G3ogVg6RSRHFJURaEBMjrfPF2EMMtO7SM2EY5WKm7OD+ELeJ1Gh5MBQGhRa/xgK85rok/fm9nzf
Ahx7+/xuD6r7XA+CLHQvEQHjcXnvNkgGC5AZq6VKPTdqfBZ+bdwVwjFWhJhNb5O1r2wiQ9322PXD
67SkjziZ9+MG8bU8wAeMomqn5zhUWVsRmWJ7wFPkz1OYErxFn2B4dHCPffLwdif1RmXJ+Jig+HxM
HCSw6C/1MP6YakOtkrhOL+zNdzdnxm06iHO1ZPNa6Fzr5sksHdqCNSi9n6PfAGtnpTdQLYYw1oJ4
iqtLXqTR+fa5/Y2Z8FcLqO0YlkP3xiPHlv//6qwkTAXfTaa0BwK6gZbpSPK9hUAYWxTCaFMauzlp
dehxngGUa4S0a4YhsQFJt48JGtp0ql1yrfyjGlr/uLg1tnY5vqp8grWDtGkdIYh57ISguDuHDAuV
6VJ0K51PkIaBS82p/yzJWlyjD7IOf/PmfvVJ+sITPh5XDJsARNG6/9kn6eceIQdD5V8ymE+Mls3v
4oibQmJ54MpkXSpcJhB+lO2oRsbmlL7nHpPBz8ahMXrP0Aj7k7IxRBGINq11D/SxM1AZwHm/qgk1
uVA2q38C+f/r2/jf0Ud1/9OHK//9P3z9raqnln62+uXLf+8+qst78SH/Z/mt//dTf/6df989bT/9
5Q/sN4+bX3/gTy/In/39sIJ39f6nLzalStT00H200+OH7HJ1++O8geUn/3+f/MfH7VU+TfXHv34j
H6BUy6vhbC9/+/2pw/d//WYsmUr/9cfX//3J5RT867dL1ar4H6eq/Xj/X7/18S7V8gL6P13PRrPg
mabruEvg7PBxe8a0/4lpV0B5tU3SXzxug3J5vX/9Zlv/xNADohxZHQttWxAvIKH78ZTl/dMlZNDT
daQ9jknoxm//9+j+9PH95+P8B5iAZV2h5L9+c5ar7Q9ua2EKjs2DCWWbuoOOczE5/8G1q0aVSCnr
+t5wzfBgV/FjT+XlMe/DnaFGCgHCvIyynhEixMUF9/CxrPTsGDZtuMKQ7RGIeBjncj6kSDHuZBmv
xoIYT+xkW3aFchP5AJnKunjGGkdrkvl7E1LCWTl2fXbpFss671GvTW8eNa6N2dhf6Nzs4TPjes1C
InlGlhrDdMa7xtsyt8inI3x/+vMc1YcMaTjbori6CjlmQTSV9zkd3vuone+Lpqsgg1T5qnKL+6mG
te7m8jFM2JaOCNXXqRZ/A+nWblK0M0cSmovVH66E38/1H8+tuWCXfzm3PoFSBpw3zrFzA5//4dwy
YrnDGBXNvYRfFIglV2aCNY8gc96BjhwCkw1kEMlzWqpyo6eS/Tkd9MCHtObbA9TIWNyBbCSi1eof
7amb1zThdoMbNde6+t6kBfam0PvSs3n/mxhkY4k5/vXYTd+mcwTE1WKw+vN1MUINVYYvieW1Soue
egUXwaBXyPr3mkqSJMnZsSgDEXblmXm5Uy7BOnP9zeodeHsahC9RJS8EDjn7vz6rxi/j53LF+ssB
WSb7Hs/zf/GZ05Ilc8FrmnurDAmatA0IPIsaa2CFg2NGIRsB3pkn1DgMEX2KqnLckesTrn2bwstf
Hww326+nibhZw2cYX6zvlr3MZH/4iF2dml2NiPUetemIHFugo+iVvbcn75NZUchx0ImUYqp3E8Gl
ih4x8rFuw/aVGLBUknKege13syQwq2Z4aJr3AWpb0FZeA5DiCX1He6CZpWGtRMNfL0noeZm/FrIj
D48aQ0u4+SEnRdxFNH5wRu2jH/UfchF/I6wPBNWTXaN9RX67CGYzQhtTpKTg5mCVV/NrM43TBjAi
gvwxevnrc+P8MosLLh9qsHxQDlgCAsGXc/eHczM0SWvnXp08ZLDaKgy1U/UcQ+TcCsyUTqN4z3r3
bQ6Luxa5zypT7q6b6vfOefMo7/sE3AY1RvqVI++qOoMTjtewJz6kO+u2/1zMxQPr+w/b1cpV5pmX
RkYvviQeGdYJAuutYVKlp5e3UvC1BjZAcWicmkT7RJfwwmbpWPjaHVZ3et1g3Rz3UvTjiFwRtYHy
urfZHTdsIpDdp5SNpRd4qjn2YbGFYPaA4fVTgzkBaW3iG4RXBDVmt7+5uIxfxw9Ldz2GeM6dYQnH
+zUYQdoiAwFsiQc4cbbQWbjGUXvQM2reRUW3bSzTE/sjhLBZiyrMwVfR40oNUmtyDlL8HWZ+ubH+
OCRYLFhs39DJtTGJsfXdP3+e1Vwt9A1R3KtKuxrdEgzKLLDvVPZ+wzPg9fHWlTebRzNRr3ocPhbK
J39IGlWAbZdcwKReZz2BDNTpQ4LIkr8bG6zlEH49RAF+gk7AEifh/TI2DPTFokRRsjRT/Ic4FapV
WJol4pPy1BcGOwrZWCzi8RjkOjLivsx2ggpgpKLiHIkIrrYirLhFloU9J7roSUcIgeSuTnT/pTPl
FgbgWyuxc3jocJG7JpdCgTpWo4khodG+2BJBsMnbwwwLA4ZosWDpCW/C3iIIJx8JS9bguDvaqP/d
kP3r/caAKAjSILMIDgeXyy8pAHZLwHZmZMl9qNFLX/p0SQiQvGAzlkwV7q2ygvmTahCRrB8G4air
m7J2GI7JgOwFwBbb7WV+smoafY7NBivO06e/HhWM/3UVmToeEyYWQulRS+i/LH8jPwsr6jnJvQrD
+zbt7jJKRAR85ljHwL6vKEUSo9wDeJqRSnht+rnv+wFPfPidJih4uUnHKiQWq7v0PLB6QM7/+hCX
FdmfryLTEEK3lonb91mW/bImGnWfg8i15L5o+YPlaBC508zOW1h9xyv6Men9fJKOtgMsjNozsfFQ
2Lyl40AkvN6XznNqc4xRPRmbUhvuY80x8CDjcNLqtd2a2ifI2j+S3v7hp320bjQ7O400FP76XVjC
/1/jB++DwcM3GIYNm5XIn29YjFCTKUeV3juqjlZo9sRqwtJA8967LAIqUj10tnek0Nm4sQwtZzkR
F29RijBM74uDKnV6owWayoEyUSJcPFiCySeEG6oZdLyzpOHzQEsmLXwbjt3iZp71KxKzfa1cf12S
SLgKRzcG9ZK9RkZDOzp024MwuYFsH3RpbZbRpq2Mu2Gu/J1TZxQ//ORbPqsvVYYdMjaL55QuGrni
zRshNscpa+eDo+Fc5LLoA6mYDpBl7tBckWuvhSPpBi79NFs74V2N7yZNf8jLRQFVRuMlm5OtmvXm
7HaGs6ZK452jZ92Lo53HRm0dYqcfwXPKVFWBD6TfVSyxWp++ZtEb21TKkOpSTUNsmDpSGen9wcMp
EaoYx8QqRxWUrkdeeXROWgdLDN1AOLxTvZWJ0dwBlds3pee8xcdR2PYaO8JwJ7NyA0Iqv3M644ve
Q8WZWhtro9mAGBxYPVXDCzvluzRxvYeU5fNaRiP+3DHct0n1ApZMX+Fl7RGpb+mlm3eR7uFYoSmG
CbMfX0TZX02cfxEJRef5KpuScdE04h0mWzdgo+HjxO6KO7/wxy0SVeCDAi+R5oovDDPlpgYORVtD
8Y4Q8Nd2A4I4ucthfKAArB5vOLvGvC8HCAHkGNcvvUP9XJQUewhXbjy/uPc94+wOC/LaZY3UNAim
VdI+1XCAE03fUkMcH/2Wu15PmxF3SUUbwAaBl07MvF2MkVq29tfMa6HOUeJ3/OK1R8F7cGJTXgVz
tr5QSBtT/ADb4x1rhwqYFQkybpbYqoW1XXt1dIScPAYxtpnAjjR940bh+xTiMSqj/GrhyEY4ZTkb
3UouIQmkq151+V2P4qquKv8DNiGB35b+FZ6jOGGOpwXqhJciIU4BN+LerLBld2N1kGz1HiCGfS1i
srUcAxTaIR4xZuDidZBhRvZakQYcAGSwkOHZV7C5/qGe1RNn4LnWyH6QncSm5wE6JsEwmPv8aVLf
AMPpe6mjL2U+MzYmt1/vz+Mna9snvLotsw8l3W+8s12YIzxILPsbn+tXkI+T25/QOZ68aGjx+jrX
zsOIKsFMpxatsXTOrnKSB9101m5D+K3MxTrF/LfuayrxzJ4ekhkYu+JktNKnRcNSagSMi9kI0zKn
esUuFqc4TBVNk3tAcUi+ZnyR6hCXDRXkHPReTKTIGpMReaS4qjc4gdHCIYvadnnT7axSmMHQqkDn
VK0EtuIoao7+QCO4s6tdn2rFLqadCWWR6rW8m/Lwvbbb/lgZpAFa+nQsLCsh9CTbzeDQN0VCl1bH
PJ1X/YSbK5bo/AlFqeu1IJn44BfZ1ZmtB27JfEt5FXRrod2LSaNBntDk1+tjSoQeWpjxDkQBw1Yx
/HCGKV2NvCsC9D4YHxn1bVK2ksR75vXGAAVatvGvYG5WaRhHFD+RP5kaSelNr79VIweYpOWTrFku
mEQ0TqaOxPTdaZbM1dzLdxr8T9fLeR9eea+5sbeB6l+BDbNLsc5gn68InxN7Uh6sVdJqLa5B763o
k61O/F/gUcBakQj7qYRFsTE1gNh99ZBMpMFFevIWKRd5bId4lTq4VN27Xng/krB4mtGNo83N1nWc
5CtvtrO14YNCptSL2fia+5RIS5b4K0Mv3peSamUQMEYb8C2ee8jNVP8JzUhPNa6HdTuawzoVziFb
4MaO8AXjlXyjYbkyzQiIRD99YtMoAriKxeDbG+hZIPHo9wnEiIELz6dn4h2yI17Ta1vNh0RBbyxQ
SK90q7pjzBQBJYtyLYBagml1n1i1esTBirVBqz+oSU5kzhp/+JrjH1AsHWyTUxjjX1inevIgUsJW
LIUYNo5fs4p6pgHjLvMyMMQcpKas4+T0KzWCIHfd0llRjNz6FGEDlJ/hKlRcp4PRb9DwfrBFXumT
fmGbrnN9WcZqGtutO9BU1GtaJHCOFrW/v+tM/zWOJuOYN1NA5F+Cmys5hmR0rgeTRYHo0SgW/tmk
I9I3Gcc9VskKCzjml8IN18RMYecmVsCi473W4uRHMSKBn+ZPVdZjEuhDuCqQV+exQdUQCEwxqzC2
fkA6vusV8cAi7ZkYNZxhdHwtW8OWmxvHkLiSwOjCEFJxtMqXZuLo5EVgejZOIZ/Pv+Za1XpAlAU1
xWgWnDojMFRv4UENu00a+keUeilAEXbhnZ6VcKlYWqQxMarkPhW9s0qbB0RiBJlYYgI/VD0TgPIM
vgbEKWyJqc6gBwCm0VLnBfzgsc1jbzWoAoqfrR5Dakq6JJXFLBDpC6mijSLBVbcmH2CJA5aABBTc
41thkMZmMmDctWPBUTj95xFIOBndFFVQ4r05FfPjVNpXMbuPAyWNVJQgd3E7rRtDO7oisTcpwVee
YwWisPAnT1/9/gi3VSdBlRxG1m1fIy8pNkPL+r1MvlK0Dwn6Lol+JCdkkh50uJZyyQ9OONEVbuHj
5BeL4WfX4UPbu3zC2xDD/spxTOOQOwqis+goW5twNoinOmnsbVdtk8zc0PbDrJfpVY9+lAxt61G3
qy3Oi3zf9LxomT5Eeo1OZ1mup351P2sUupvJ3WjmfHF8S251ig6rIQL57qVJe0Zc4zK+ogHcUWIy
V6PEyuMsxJ5hAHTRds1jNJj5Kovmfg1mK7yTRb/vGs62ljf2ua/HL17vFruQrsLKrKM3E8TF29Ay
E8pBfG3VYLA17WihhJz3mlXhts0EMsUJZUCrF+rJMiJsgng4IdARDtcQeAgBzbUeNFcBJKijq1HU
2mUodZOLMUu3tRu7NKfyl2KYrZeUReHRwKYm2ReUTP4XrG3FnjXwfHSThPAyDM1undSBq/fam2iM
eQUjP7t0uaHfN2m9Zn/qfFFdScg3o22qcftil/RXiZgfTW3wDnppkBDhnd250V98b6XBbg0y+ruY
lSft1FbTA1fvHZsJNh70MCidlI+JaDi9GsZJpRPVIwjSRGq04RhgtS2V00qZHFPXOmsEF0iHVe1u
RfaCXtc6RL72I5qh38aFuzZi9hnGfGirhsIpVjYM8l14GCP5Y2BQeRyI4hnNseHyDuOXyc++hN5Z
5cr4RpTZHWJpYt1D7RNbJeSLZdntQ1svXx2fC8GPbfuhAwgf2NhjXLArV187LBTA9aS8ZlPFdJqM
H24iF4nnjN/OS+OgyvbdjBZTxaILVNTvhKmZqMwHFh0FkcMl6VGO4j2Z1WBSWqIdCK6TElX7hCpt
uvpZoqOLncVxqJQDG4aN9NT2QBKgbuFDwPDBQv3Yox5bA/Nn7YCQjA4ZqHVwkVc4edPOhq5+nYaC
BFVShhmHdrVX5UGtNRpd/mTnhuxdWVfMSClzZ29r+btbupvGcQkbEXnD8t38MDs73xCX/DTPBf1M
ZTRbb49JTr/TvZ7OvAlsQ2FMIX1Jh6XhzSecPdldoRr/kAw1JgLW8qDOwbcqgGjnbijbIwjoLbLn
7BHlBhgDlf8o3YQmL8DER7uapxVl33Tdm423i+YaLZQNzraX0Tpj+dXV+ALMzhH8XdteDb0aGA7Y
FSPmufrhBOcJc/cn1CbNSiHavfgjxq824RAxiBAjUizxQ1iOY+pDt/2U3iPlit1p15Css0JfRILw
4v/QELfZsXaxrE6/1/YhEsizKVm1RZOPRdartqT54vPaz6nwnnRYvxiR8w27tuwYVcaupDn/KGwI
elF5Z+auvofcBpDLY4Ar3ba6y2KEKyxDgkSQMJZapAkY0WgQaWYQKwh7CUeSCZZ60JJASkPfplRp
cQa5Ho7MOWf276sjdbCrJRlsXGY4kevu1rTK1UCE2YsXfjM9U54Aj5+6OpZB1Y/DrnYq6HtD1uNw
zzeFUwLHwJK0taEcrKbpnRmWtWMegoy8NxHRD2WIUKpOjgWt1VVcehN5NyN2WdGofTI4T21T9nt/
7lhh1gSBGDK/kqlokRsMrQI160GL1NWVVAXZrm1Z2b4PNhERIWSNpi0uZJy/LwvXqbDZGxDmPFgk
6RlgS0v4bkEuDaY/IzqLdESc5lhbK8EXjVr4S9hyJKzovnocEJyC5jsSGtQ7CmKqnmJ79a1z50dv
84z7OEqQWGR+cuhzTPfmSPhHwUCZhCySiUQePYU/x1IcLcYd9ncl3JraRJlfkfKc+jRAlltFT8QG
hbR7TpKHxRK5d2s9OUS9g5F9kiSdRa3cxhVklqEkOYzdABrToileM3xtSCSAX9hxdM+aXn8xB+Fv
CFJwcTOFaCqxFyG5pkkDWTFulH0YOxDVVKb8Q4cpO3CG1zr6PtLN3th4ks+xMbxKCNYHfxSPqnRK
UiKVvbac5g6SfPXA+LYuvUx7yDZhhfJxDLth71ksxOhNId0f86OHQvhUgSLQMqvcjmp32xrmXvup
Z8G6TlmDbarJ9wMp7Hdmyn5D6WJaGyaxCyvyOHjDKax0l0VXZ8b0tNx8PPVe6G7Qgp5Lq2EkJ8v3
LPvpNEdN+QhWYwp8KZBYDzWFAL95HV2K6K6X4XfttV2v0MTEGHCeChU5Sz2LYmHYUA5I4+5SZOy/
7Ti5NnEDMSFkwx2PbFFd6jSIOgd5dGkBI/aqHtGDkKHQ+4IQGRJ7J2hmxLhRbGHrCa7A3fuKUJS+
0+WTEDXLs9y709DvreoxmtaulZiHPgMf2HbisUuzjyGtcECazrSdffXUc3/dD6oJdyPaEoAuxYFw
lxFecF1svIxRf0g9CeyiY4vSmPE+/0K6lNyBZ2BthU53IxNKQ3HCbi2S2OAGaPIrO2qarahVtx21
0gKsU33GOWJwzQwJioX4kVCD8Q2bjCdPfYTesa+uKqrTE6RwyH2NdcjUBOiJzTUlUyc8tlZ2pdR8
htMVf9Gah3w0WpgSSPKdybioBQ1HIh/kMMMct+y52wCzhoEfzxqBa4TNXTZzt0IBAt4/GQfLrpmM
1PwQux1bVbs5sflIL443DKveFHC2whp2QptjfWEmR/CyBHI77InIBNi6jd69OENZB+iBd2nC3mwk
sRAcAQ+1bDtqkjB2HOKbTrcH9nnhpi/LDynG9mSRyn0CCI2/tzJOXPfor2rruUnVdBwjGKV1frbm
AZa30LU9GXEleGBPBo1P8HSThF8XGuvVy9xmxWcTb6pUiV0F3XjF8vaiCibV0KK3EmpD/7CUGyYC
VQ9mo7Z5lVCnqUkSQJob1KTJ7EtX7d0Cm5rfK23rjml+mvC5B2bKxGTOhBO0lZQ47c8x48YOtaK+
yuNhOBPItNVi+g/NSFHf67hIhyl8o/8GBLBPiy0k9eQAl/PqYvfZIa6VQQGla1MZo3XSQ7ahsV6y
41XGmVENhaZ7Qowj1h0oxD2BWqzdkOIavXCfexm+RqWP0hnMBJuLrzasrcvtweoQpY7Gk1PyGdgf
UavOWWs1D7ZAdSsJUYFlUh+8BEhXHlMkHCEY5HiJ8hTNptJflRL2pbKYq+k26SsFE31BzBfrjubi
flTVq8YT63oIfzCIFKewKzDA599NUNN3+pAQqji3ORtFqqpA3IU9fQ9JSwMLypuzW30MbIWjjGXZ
GmRrvvFJWjlYXvGRGFzbfdzkz+ZEmHCZ2OWOkOQnwnerYJp1tgWzO5yKDSrWi+F6PiP15J+n8VqX
0rtovRiC0pyRoA32E2Je6MF48AM3UoRriWWSebbZO01e7L+1cT6uwuNP5WlS37k6EF8v9kAmFd1D
BrPoONToLkm4a2dkwZPd35X80pODi6lZXPp2jFfRMs0RiZ3+MvIPvxrFmqXFUdkWwjTP+NAwup7b
ZXRx9I70WIy/yCyBLLBDuDVGp1H3qBlbikz7Wm5wgEYHih1UKQnoxFOHb8wB09RuBK2VTRjmpx6c
5ToLbSfI2xyyEGt7yRB77KZyDPQZ0AFMU0xWCU61CEYxroiOQMa2XNuem647xxDrpB3DlU9KYFbo
Ed4LPV8l9D2ANoQvvoO+qSUkGwZA/3bTvtqltdXM0HjrKwCuU9ecGtUHwMjZFVkDrSGK5sHoZ6T/
ucYxo+m4VY5BMdgtnv0w0Y55XclNO3djQFmKmd62p13dOM2qhHC0n/4Pc+e1JDlyZuknwpjDoW/2
AiJkRqRWdQPLSgGtNZ5+PhTHdnqbXK7tXq0Z2Uay2ZWRAeHu5z/nO9QszPquXi1j47teMrjDrhJy
0zVRUNTS0wlfU18AeNeqD02Ng3qE2q8O2J2aLDqJDoRSPrRBY1OKW4dguVurfLJUELG6IGFH7pdg
vD3qGIZnBC9zDABKnMzGET61kz7SpPDrem092rk+09mCvIQI7zWr+k4uEvd4Op1xQsuDrrM4jmu+
+LlcoCTMMtoNmkVyX9C4BbTUoIB3N9DixmHZ+WjLIfVak6q0Sc3uSCe8VhxafM00uISKuF1VlGT8
pimI8uSppeVQyOUCOnxyB8ooOCv/npOS5XhBGbTA9hmkEUcYAO6oQQLFoWeO5nwRZNFgxG0tChxv
t0Odind31bLAGur22I/OpdYtmmOo5cAhW3+mpfomR+U16zXyNukGThibvaNHz6hcTmDz/vTwprB+
UwMjs8BUhgTSPKQaZQYYyLjBCyveL9NmOJSt+RJRf9uUKI4phP0EIKBbaR7TLpLKPS/NUL1YC3Sw
DgPmgx3XM9hI5zTHqnEa+/SsOI121RD0gfDulZqaJnyIFgpQ+qHXHXnA2Az55YaLVdNeZUGxJaGG
SZjm6LMxokwVjvVoq9q6g6kCsKtov52pGnbWLPKAdljkobT5jDCbBI42XJ1ybk5zLTjjAD72sRM0
waJnL4r+Mk1lfzYUFhVh5zvOJKWLZObNdli4I05NFC3KlKIBGagcyA4YS+mXkGO9ZdAJbXXurBUy
IBe7uo6hdtRY9ge7t0DolpTHjM33kFPrOw0mSvXCn2mH9G4CFPkDOzpntRbUKmOpihBc05Dj0epr
WigJ/ZXVsTfLh9WIMEqw3yS+p0O5gjpad5KTrRN+54X5kdF4rCsTrkAexLjMsSPGXCsIOu6icJmL
8Ecn/Azjx+KcXbA96AdJk6rGAR2AI5d3nXzXaOTqizhtvH4A9ZU2ieON1Aj4tGbcDsbwWLBDcSVN
1l6MjyjOPdHHjUtB5JF7swtAU/FNdLa6E7r6tcClzUFt2h3GZy18rAxbR5ljk5usjxBNf9lkW5Qq
upsp8/MSOZ7QjJlKwz3jAYBOuoUuNF7CNBCoPylztASkic/hcORMw76zjjmGWgXPOUcPQ8j3kCEN
UA0oOqU+IVYAsvCiNsI2lF/r4hirXQfVGpJ7FeWP/MDInZex3dW6vVfMaOAOq3TPNPQHGtBaNo1m
vYfXPLnzCN91Ft9hrigQOoogakCDTha0dx7D5IKYsycQuAPpDDcstT5LLZJ+p2Kv7RhrHlttZdCu
oFmWZkMValbsMKFcl3XiRK42jw3D+NIo5oOdkyypmVK6cWXeyJLSdizhRagOgIG1W8ZZfjgPJ8Ux
tuTzczZEncv5gNrqvj7F4Dr1omN0H3TlduZKLNWrFjzHNJe7OdJ3hu7nNB1q2hREPV0vxA7PZQ2f
0yZPRS1Zo0fZgWoln4A6ArtzCww6d11IQZHXytreVbNYSJK+GyqBNxHvbNq73djuGDAkSXLtKdZj
69WUrown2y3/OKKSQd1ps+7s+3jAprxQQ5Vvpmx1XC+FEj02ZUXroBq/gXS+EMhAd5ZeU7bnjjS3
u+pF7jWUCJHI4UWCp9/H9b9fxDp5IuoYL8wUKadZeB5MMCgk8WH8Nu2115YnUndjgK+QYCBiqblU
/rzCd+LVwT+BG0C3UV+6a9bSiSPZGvNQrI8xHTYIjzQvrDFHeITgp4lKUy2BIS5rmIQRExwz49Wt
OnKvxZCztBwZSSOSxcR3dtmwMsu1xzeCcYMbtbe9opyZVVEKEoPJj4+TlTk+FnOoKFGFkYWr3zvk
qYexmPxYy957BmI3lcL0gEHuI1ZIgEqjA8MbOhq9TpDFlK66QfHAN02TOIXSVHXTY0g5WHEISxog
ansCBTTdFXzvXtoyibRLv9dxhqUzLOpRO4MWJzfQTJ5jxPfZfdSFVzbIoBtt5Z748bXODNcAmScY
AY3dzaROnNt7uLvgIQ9s4vsAPtfe2fTHjgmPN6i4Q7KweF/0vt7VXXiwE+cCz3H1YRiwnxWcDQWH
inrdvtphydx6Wt+0sOeCq1PgUJ9HNJCTe+OtkgdVG4s9ESuKkUfypPWhV3lJ8C2zV9L9MTMfVO2J
+7xz1a5gtpH1Z7WaVE5/jsYZrMMCR7IeBZLSH83AJGTEe0Z8WKF67QvhlW1tmL2TAMEXjcheGBI6
zE4zc5adPo047Lo8CAqJ/PA6zAQhurH7sOmKxmeXMehUyugtBzG9p4j01Kj6x2JqQVsgj2VZySQ7
eXEcmz+rQAsYR3bgzGRvcBfe4rXBG0dJx4wjtNDq+8TCMDheRVbULshcZqiEYcyVOYAeFaz9ZDuw
DnmhRgigIosPPXH5ciL0aZq88YDETaCQbHIVRT0vC5TMeGA50WFB5FWae0NF81hdHZpQohqJH/bS
vavFIO6XrLutTcF7HMo1vGGjhGVB48XR6RKH68RwqMht3DuizIh3oEC1DdkIfkxo2OWxjNenSO1m
nuaAHuzHYYVk1oX2QTUIiLbZyVKqkLoYPGQrdWtop3ssXLOb1Q61JUrHBNCK3rMwPZRscfQx5P7J
mDOSQ25ca+GVqS/lmU5vTs64vBZrejVTIn0MuMkzNMDQ2q3JvSz6GxBRma91RuShGg283gWujEJA
VLOiA8xDun0762ehmXWtl2eZ2bixRgy9Ueu3k+HJMp5cXQvxYc3+MtePI7HxnSTo7TvhTOqlNI8s
jfc2DSssvsPPqNBrg68rtUcZOJJXSWmlIY+z3FWdyUuWQ7WrpNAdUdjfKsHllv2+Z5TqZaL35ozx
d1JUndeyMubA9uywSsGRUuy26AggnYXFtP0TiLplkxt9NsocdH5H/zjmgPWQxctNgxQ8gGJ107jx
e2dONx3ahhiGt0phIwnTuce6kHo6296qZJKZrNN66JxEnjUIekMxMLGu7PQIuIBVvcz3oHc7NLv+
Vx6thN05y5TsokXopBvGI9urBvplnIBqB6E/7S09fwVHnfhqC7gn7bCsNBwROBandMO5TWMmqMna
6JaUklkoKWRLofHBSsR6OFDdiXyk7KU0biwrH09N7tDfbIo6aFVkQ4NtoO9MVuxlQ5VwdqGD/Ww0
mqBA3JmJUaLaNoVj3vJGkw9pa11DM7uhkP6mDk37DZo+XSyaEl8N5iu1o4Y31M3c20YywI9iWmXV
FX9ZWRCa4YxPAiIIFEx3y7rC/IM8vFpEcm16R2fTgA46ntoizTjDiqc044atJpMR9qaE95tdY9ys
N6nl/gwRyQvRDTsj1r8ZeQDgakHpV0b2ZfQh0zLKQEoOinum5+MlAiibGvCNtDCGfIaOX5mb+WZS
6NhWEVtp7F4VxiCaNXLMT2usaQMhmc702DU+gEwqvThLbsgP1VuCjVmwlRPNUfTJ7VK9PggrStnH
P9GwM6vWiU4qB6vmfKv0bGa31uOGAbA7zlqgLCC9xXXpeGBtO9732GVwmP7U/FELuVwepl2jrwHq
ig1XjF3D/KxmWBRSDu2ToKGlrfNfOjl/P3nqICjNKV0QGBLuutV+K83QAKotn+2MD5DIL7BID0aG
L2aNNfRAO39X52dIH5KWPv2ZF+EVZcNwG1TAvu514lv5SU2TszV2MQkWuRVbHayKqzV28ikCE50w
6XQjHt8sW044446dquwIH58ooH8BpZwfG/MTnXTwQOHjwJVHVFzGDUkM/y1mqL4wbU80w9wLu7i3
Kvq2NLoZ1Byqp8PANlSIVKOGsQVwFnQxQZ8R3kA89GG3sKtdjtDrfvd28qk5yXtlycDAh0NOfEJD
Fnfw9e717saOOfmPYR9TqKdcinF9lW32wIABYyKJSW3glwCd9bYK7Wa0WiSIIrqsaGVN91hl0xDU
GMkDHpyybV61qVVhuHV8tXQeezQAf8zJ/AaCAr4Xb2KcV274lTfEQy0i0atkwtCmH+PSg4pQsydh
bRZZRQ0wUaMe9/tCW/0p4iLELfQEeGkusDXe9+k9xeZabtn8+OF9ZWMm2ym9TUas+vOzyA+0Hv3u
FfXOwYzd8ctR9RPTZE2/TBi/OguVHtAKZM3xdOyQi2a09mYPbmLyVifB1O8AZ0YOftPml2nA3dQm
zFpjd+gRzAryq/OCDzXkfvewBPlgWS3PFNWvCncVc6C8GykOALq/l114KiLUiFx9qnSeIGzPeDYq
Jw6M2YaxP1BobM/W40yu1rVoTC2s0fFqe/3UZIH9oIFHkFFDFinfwIw4CIc7fdFI0bGvnngu2FgM
8MsG7dVUFWo7x+YmErhNclYUQnrmaQgxwWX4zRumnHcMcEPabGPK1EZ2bvGAkOAk+h1q1E0i9YtJ
FY8Hb5oFLqIqoVZoS5ydJuWC8obsMT94lIwyeRsushPs85ocK87KTIwiJ7omqrMw2AoYedR4CjNV
nEjtXR5tSaqo/DU2dO2Y7GG9iT/P56O9APUuXSYO9+OEE2F0tE+ML5Q3O/aHyIH8dcZ4U0UErqhP
zOAZR8xlp9dMa2+g91FAg/MZ9hEbhaqivn2GN7FOLaC3tfbrPKesjjzjPg7tp7kGLmb1C9Qea/xh
0kBztA6zqavkccD8H+l4LHKnxV6c9xCOcIwd9DG/pZ14QgwlglL2SGbOkuJ1441fJd2zFOozJrZL
IZsg1gummqsZlF3D1NXoP7uqjNjAyHeNyKQy7qvwwW6dYIbjulMjYOkWuZgoiLXquy+QpacOoSER
oJsHndms8NZ22yEXymnW+xQuQH9qpuwu6ttrqoEbABvgNcZnl9W3WIreyGbsCgxvLFX6zGmJMqYi
sd8aA1obGV9eosZLRGUvnDzuDvlnp3+b5f0HMf58NzPyk8bABNZizgvhpsSPln07bxQjPW58si7X
b2iJusO5uZPQ04H84FDjlUnv+6emyg8sUnurUQIzZfmV5oOZi+8OhKmXt0Lx1Kz/KbuJPUDSXPNa
YbSSkgYcDFaoaDpB/L2fpIEpsCw/AWWhuC3GrmGyrOLzN5L8ZcQDt1qNPIdKhirEXWNk4Q/ZntBd
a4ATiVzeVUR+fu2Ujhio4Y91YV2dhUIxkLTvNnNfj7DmAXlu8owZTomu072QsDCPGTVaOs9Hmk7v
RFSwBtXTLzYx12FDHs/tIYErhcwacWZGjIkylVNAYnxRJX5b18kdlo3fLfTBauBXkDa2q3r+Yswy
38CaDalUyK/zwM8Y7f2wYgNbYt7kuvPRhYnc6YlybuALurW5p21wDFo8YVVBQZfSnqM4eqt1YqFs
+2jHWC52PCrupKdYhFFKbFkgHBbzzcivGGbJ49jKL3OgHazIKwYxU/mq4N1CnPHzkPNDooWnCryv
2xosfDp0g0dp/Y5E5QsVfdk24uFYz3bldgoeiSpk/hhpnIcoKB12GGJR3SjKGSam6ip9CBDRbsuV
7V2mOdQ5YFvPSswyLbcr8hbWQg5zrVzxMKgvZh1dMTSOe4buRkKIDMzY6gFbwcv+qCkcxldtqL22
X9IdlAiBfMiqL5pxJ20mJ2mlP5mLVZxol5GeOTFHYaeYoP9iS8tQ+Iciw4nH/LfbqN31PPuZqB0/
S9iBWqXFYDnLfiDisrhtO4m8110DQBzxGqjbCYx0NHe/VpsgFNuIozRLV9+oLVE3rD7JqTnDFI1V
FDO8Pb93FOu5VLbVe+favjpdqUH4MFk8oWlZM5tb67MxnBCeq/XRxR8gp31wDxeNQ0Sg27kJFyf7
7nTouGsZREX3RG6Fgb7ZnbSkv9M78ytD52fnRJdlaunYmQxjOFQG5d52RrW78i76VXpaJfEWnVuz
f8kJWGDEm+yg1wdQKfZ4MVbl12o5B2vhmZ+WEr0pV4/SaHZyAQM0hQOzy4Wi4SQ+4UfHFtefqmKa
XMoi5Y6I8yHJZ+TblolItkCvWzl6dbOzy/IBaBljZ7JmhJVhnC5hRmecqG+XHjFZHwF2xCDWHV0c
kAGiUyupWTSWwW10YvaR/WZNufAUvYDy36An4XJyO8QNE9mZ9xaWOIC2o86bvZsm3BLk2/r+G2H/
vuq34mAci5CbkXxyxp3syuZTbqWnWuXW1WPtl53Vbq7xspdhy5xtSS+ZWr3lg+MQ11IeGXJy6NPR
qMmg7BTqVA4TgEjYlEwdIo0uv2VMTmuHCsip90u1MhzcmsH93PECYji6lYO6XHBg/clMkXlBvyzM
Ir8nP7z13j9SmvWZIIan21kwy3hx6PK3Dc1oh0G8dS28FEFkH2lcSZ4T0D2r3kMZYrbvdV2yr8bo
a0NXvpSKvPAiZepsErEufWVmBR2TNHvGJZ376aYVgUIdd3qE9G0s46F3dFpTMuNjnlLHbWYq31L9
0ugd44gwzRkbJIWbhMhLYcG8R86h4RNps/yiaF8MSr49ofbnkFJfW59+V2rqEjYt9zZpzJo9E44Q
5kKIw0JKvvgh6VGFTnGMu7i35XOSxh9Rrvxe6+xarb1vZ3EBdayRPpI+LgtwhKthP67NXd06sS8U
xoRVmT+yNWLSr5kQcvRDygaBWTQqp1YWYNtIeEWrfhtW2AdVFWRoNhjXMgenGC6PY7g8cRg7K8D7
XG3kkNfQj+RPDi9UK4xqFyz7IZ4Hpkm0eIu++xAKzzDRLEJR2FQXDLV5o7zpeVL5zVQ/tjBCqqn9
nVv4Fs0IcRI8XQZLwa96nmKBTlLyu9PVFf1OKstFErp05rR57ZqC/kHAP2wAdEAi7lrSs4fDl5sY
vTSXCBq9s5wbxUCacJL7JrY+Zc7dNHHpuHdOiZjB1xmMgUibwknqA63hxNqL6GXJ0lOsVqeFt4uG
eZZvVfzGdejCfFj8CLYF4YGcmnJkB1VZuFLbTzGa9N3pQ79RAVFY1TeltwTB9OEOcyoGX7QXRn0s
WcPGp92Kz9hTiSV0sJ4HBje018Ny8YgUBHLihOYkDsJURsNLFj8Ys8FSlVnUAE/brzCaRD7lV6W2
J8scW6wRyhj0bXspRT3s8DI+zw2GKKF8KIP5nDrTLy0vH9Xmt5U2Py1ZWh8B7bg2pPcGlUv0D9iJ
uOgR7yq7mndwXXhGnNhw+yZ/QUWztx9jTo3twUg58Oaif3L7LEunRjyFPC/piLCDl0C6PXd2r5mE
R+DveEy+E3+xtnhQ3cQ8OanjF5NKP6fySyO+RoqPU4OiIjhoMnzrBdt9M3J0t1AjRP1qumTQndSU
Fg6dGaCZfE3vFFkg049kHbqWa1Zw93TJKyadt2iZ2PpZe14fRBn7IGwz9iKDb9u4Sre/6eQ+ZpGd
6XCXQZfARijEl8LqBnLTKzZYE94O7LBsXb04hag6aXzUigFXisVOmLyRdaVmRZ3U/djCtOk1f9hO
x2FnPjng1JF7xzu76Dj5W8ZNs46MiIUEtzx9xiQmdi09qkwPj2Wk11jQcM5WmVyPVrlVGfTtuZTs
/KOEEQNT8x/6L25gmutnQ8bXOg+doylnJJZEPLRqv9xOaCoTcdLjVrPYGYTJaLZg+rRsuQtStWHG
CGOsmp91rYpDxcmnRBUDb4NHT0ziuaWviIoN3qvx+IvQwy6fqteQP3mfWCtUHK7sPpaMlvBwuWb0
C+HJryfeB8yJZ+jmaDzcyDcyHa+LyEKIh4KTdz7cQKnapSZ2WANRfzbUcp9F37rVbtOF4VeZY6Vf
tCTzHGs6rLQL84pXLQybP0ZDID0bP6TMOK9X7R1fY3KVLcxA7FMJQ5uhP1SsJSsDnVNY0uJCf0e9
b+aF6rGKR8dMmW2anAarCafuZCfHIo8PY3yZ5jhCcqpwnrHWxuEC2Fk1MWSplt81RCM09jrkOwyL
8LyvKDeh0xv367LsBDu1k05h9oiIJjPtDcpBAFxTvjMx/FBMdLQqRI62aodin3BgS8UwNyH7tiRE
kvlEiy8nhdC4lH5VbmcXZf7zsZjCaftCB0ha4pfzTaO50h3XB9W2SKKxzcSDTiZfliM4Rmmx6iVo
yaXCS0tDUaLmqV2CyeQMI3Jjz1A/PY9pGd4szfKW42DeMfbkRe30c8AZDFtSDZWqFvGnIbrxPC2S
rRXNorGZfDDYOYG/upRRtHOGgYbMZmMXbNFxYQ7oTtw9s8qfWNKxHGtNdlLYbSfl9BBhkGF/T5N3
GTWdq1g2J/0OSNFAeTUFpN8WVjOQNpHDMRw6Aqzqfr+dMumMWM+Ilmju0tol3XqIU+wUmBNfJv4N
97bf9RYLg4AShx/FPIaRPR3tiN8plNyltPTsnUF3uGrb6TbtxF3JIIJoafgiObYFk87Tj4iDhX+O
ggwglFulC3F0jL+SAsP5u2Sl2i8xxwl11A9jx+/lMNQg3jZ8VprW8ZowusBaOH7bLHJLuuon4Eeb
8kYiNuLrr6zedKM8Wc9LsaHwm2b2GwtOQ9bE74nTwnV18BNCdWO7pgBFZt3ZbW0hioJDVKmquyIx
9usSI1xba3KIsu5NU1aEDSv8wlJQBmtkhuyYYXozvf8aiIdRJoGVL1dXZy+mgf2UnEl8J4K3aIzW
XhmszIsujkuyieab1SS1OcVkGa400wllME4TQjveU4htnBT6HMtWIbHoDMpyLOVw32oCvrENgleB
yuoDtxY0t9EtOzDev2V0SywDW1yiaSH5CYNNTA2KVZ3j/UaDCBp2wZxc/qg7OFAie873WGazE0OZ
kQS0Wl9zNkRxoQBtZsk26GnWuuJFDFW7T4fui1o214YscCo6pAKWkdhnRxs/mrydAsW6C7cmN5wV
HOCJ0/H8RRT+6ia2Bgde9kQKr0MfGWjUYhcxjSelIqeq4Ndyaa1f+ZpG2BNmpt5W4IfdTq9QdePo
V9cqXomE/qutPhQGmFG3nqc5yfezrRzX1WbGU1nYYE3n0jpYWSGY4QGS7dPGLAvWpHsCFUwnGi0X
HzKVuGC3SOMyfHJGYVXHjwTogk5gbmv6gXKmWH13spOSn5InuHrYmOwp4+FsBSB7XjW60TMxe1il
sJkPqn4gNY05z1HwPnfgC/k0J1Vj7TVGAj12VUf35iv28i3huER3yZSuu6xPFmb+GBnNJn6whhC3
x0QJhBOP3aWT8EM6wzQYsLG04qZ5tESq7qPOYt6+IVHDVNXvtlKQKQwSOipeRGw8LyBLE5E594pK
dUemGUOQyyLoJSU5cn1d23k90QnJhTHW9QYTEVZz6HRFT5vpYmCqNWyNM4yVHnSjWE/RHOF6GEHM
pbQ5nFW47y7a8tXq4/5iUKOwL7LpZWiR7BQRwZyNGw67bVv57HvJcGdg5RcGtEZkANGH6qkJWnFT
do1RHckTqncEJTM1DvZMdbg0vsWM43XV5sV1Wjaw7RIq5xWOhj/wPAQE3z6kQ+lkGKtMkZ32lEqa
ouDHVG/hQriotC8KM/eM/U5KyPNKYscTq2gfVaqCGWrvuWqYTxz1pDm2TjcEKeMmmpyAjlm/NWHr
z4UW+5oyrX6BCnMhtukyZBcfXLrtIJq6K0GJXVNTaq4BRiOFxxYymzD69ow0CSvrbCYnJjS6cpPH
cfGg1wENpx+GTaXOGj4MkMT3cqGba6mX5ShL7IH882R4HOqiYcG4c55ar1On0LsoMP/BpnmqVetB
jFjeSB0WXmGaxa2oGmDzWxJqSfkKQpK1RIPzi4PnI2KCdzKkITn4reR/ZHwD+VqCbu0TfH7F4kZ7
Ko+rm/SVdtwzzo75WJUxab54zUi1QRYkclGPmHJ4mVwVlQylME0c/VhO0wFuWNPwNFdsr3sz3yUt
GpjQkKyzJW1OAkOZKDGiZI78DDVcF2P3YsS1tp/AYcAXY9a7vPRgQnwjt/AYCe08R/U+Vtr0Bm+J
5jr6wFLXVoexf42FgpFVE+xq5gPd19vK032BMq+gtL4KrTEOTCGbHdJdMOvVCxDl/APfIh79Jjnq
Q/HiVB0uCtNaQcvl1y16tILnvoNJdRA4FoNhDN9pMiDtW9qmL9v4lI91fMNg0fFN2gsABc77HpKg
S8b6GNst5m8I9gz1jYqxVWmf7GEO99HWPURXwHgsN98xAQY3KRVjr2Pb9towLM5WwWSmcxBaksrM
vXFi8RxjRcd2sfxySJRrdGzcJui0uxn1GCTbzRRaEc4M02fTOxxTu/+eqqoI2O/le7wXG0YNWxpQ
xX3Lt4w9VaTah1LW4+7PVyUll3fGVcqovjw6kVVcRJRYx21Grwg2aolGWj1LmWKDBB2O+lS+GFns
PGK8fFSyzSVRWQv9msA1zRr/b5jEB3M03jFoj9wotrOjx28mC1HRcL4ZJXmT406LuoxCLA0RgyXr
Mm5/+fOfsMFBVMagFGTbVRfDV1MqXsgtorKk3A2MbYEsgAivyyU6+2R3uwd1VD/XmP0kaweDCWnG
O3aFhRf1zrlobOMuUeQPgADnPIj1KaRv9zRmNmzMBla8HQ8gJ0gVqDjbZg3I73YdozpEDayrsx2H
b4u4GGZcYNtf7tp4USh1vAW6Oz3BzqVKZ+ThEXHPqUmprxZe5uPsbBVh61tt5dkWtDH2DErorZMU
NWRd4kXcWSDAmSDn1FEHRJ4jVJZC92UFnXCyzN2Ss94IHfUhoY0upWh3MdSdjCb+P6Ms2Q/Bhx2q
5q6k+IZdTyC7WNlbU/Vb4dnchRPnCKNo22MBmXTalL6KjSmtaBZmWkvNbrL5tVDs+EQc8F6pE6bg
UXOGCn8eRyLr1uzwGmBU5bGK/jhsezO+kX8QggRdWrsxX46JycZphZHkqWvU7v9kD8Z1CuRBapT7
rmEHrFm/o+0N044arp4x1sUp07LXwokSrP+8i0RfY4PVmOInLKK+aoXArqRCEYIGdievil2v67lP
wnnAhTGaJaVeFiEKa3m02tkij5XjAhsaptQS9vlGdi31WT2uJa9tewuSDEwxF/a1O6Mb3ZGC7fPy
oGiV40bxwm695jQfLx0RwRSIRVl0niHp+LSH5CBMVh3MdEesGmOEOz4DNkmzHZRwZgWWhcDcEpLy
YslkhFCsNd5X0XimetUt+gGpLrrDX8lPr6goD5fRo26GVHE0HzQlXbiEkFfGhlNW2Aikoc6g1hyJ
LoidHjGkHb1pbHGnxssDAbKbNVELF0mN0jsUn5K8Q5yqt5QrUWRWfedS/cIlyCSsnLwll2xrQ7F3
zEzhB05U1esryAaDBl3NeKToZ/R4km6LqEQJEfOPsEdx5KxxW6yy8LR5encyR2GAbNx12r2uwCms
FHhMVBNkZv4W6tU5hbTgYTl5zJrsLZEendollT21cVDETcQXfJuo78mamoE5fTcdHm/QNzslggud
UsHMPt/2BLXg3j929WaJtAq//Bin9ice10MWWZsD5tnUnFck3nnPUomQAUeqzKaVnFqKdagrcV6a
tS97hWVXCwsGmJ2K4IignZnG8NzGcbVf48Xcoxlc8yxtIG9o7W3LLHuSjKQNG88dpbDMr1iXlZbm
H21RSRR1yBJO9FQCWNjPbBqPgyge4L7fmIgNdAgss6+k1f4P9uS/SIB3/4D9/I1I+Lf/+j/+FVrw
86+owv9nguH2Mf4n8fD/F0AhXK3/PaBws8r9S0Ah/9R/AwodKSxTVYW97cj4O/8NKDSFAX1QAByE
ygVu6b8AhZr9HyYALQ1goPoHtwTmp9t+FIBC7T+kEJpwiErrquWYzv8NoFD7F1QjONRUm1uaY0pD
/A3Gg/BhRquiYJnVzdk12hRbWcg+Y6Z/hZ5wh0qH7iJLSRQJSCojMeqBWYtlDlAIgS/xphQnFVjP
a8ZZhjEPs5yt34e5Nlad5ZbfKjm1uDj3E/nLXT9HP+gPwyVm1Ky180MRUoJRgc0PYizZe06uY01E
vEaQFuNdCMt832fqfFCctbjE2vUvF+u/7ua/MgTVf/Hr20LqugWd0YR6t9Hw/gJRa+vYtJyekh0h
N1Kc2qI/R/ipzCFkjbtUIzUF6qroDJ4S9cRLD6WbrM2y9O27NtgnihDPs4TJM1kKVAIC3FJh8PF/
+JT/xN2SqkO4QnP4F7fLP1EkmyrGwJnnd1lFdYpVEG/UHUTbVp3SU9kkz0ZVE+qmu9MPiWULp0h3
hHt/VgHaLp7WD5O2oUPcltJlfJ+e/v3H0/8Z6MSNI0GX8Vf+td3hf/0S0eu6JpJddYd/dbnmxlgF
1jz9humn+h127Btbgc2YkTCr+HJuzX48O6Gqn2qs7C7Y0G19jC5GYWJgllWyz1F00qq7WZlRPOFd
RtIvv3VqQzwau37MvJh9bunU5dYr9s5on1qymWclDAjc/9b7zr4IIi7nssrqh9bgTJskW5TXFhay
gTXftwNV88whKXhENQHHgdm1W2nenbKoDBzQlwxM7Z9//y39Ac/+L/A0KaH12dLaUIaG7vztVitC
rVuGuszvgPmrV3pgPqxurNjjs7UfKdryIM6yyW3z4mDUqeYzl6heHBPzBslrYpdoAMgx1B9ZWXid
kkbx0kFi8DaVh2hj7P37jyu3j/P3jwvaQ5qAxDYw3d9wZ51oU81iJnpXFVp15MnxJ8W8AZDBvnzB
UlqElL8wO2bI32nUh7iDEz4VjPPVXK0Og/081Yr9Ovf5ebV4u6TRluMiUD5v37E5Oq+6pqbBv//Q
+j/RzzRh6QI6m2WZUhN/7tS/PM5rajm10RPEszSG5kXJMWVM7ftO0xk7NtETBJ0gXxX7TIOn+iAG
M33q6/ZJa/PyOmrOu8GJZWPwM+LgfwqMqCIlFKpkEZ2G8NB/UnYey3Ej2xb9IkTAm2kVCuUdjUhp
giApCjbh/de/BegOWlJHK95EoavWpapgMvOcs/faGeESk5jeerQmGgjKFN0Axjz9JJFjqgRGeBTz
vdUQ5ARTnp8RLW58MEmnxuKJq6aRIXRMP1ajX1QVFMV1lBHKW5/k0hzvpcUZdSDY0KyitajxRttD
TIalmVR/uU5/QD41TdE5l2iyatpgkmf+7T/fWAMcSDS0jX0tAaftAbRi8+yw9DmTjAmWsA9F6bjF
WZ/vRax2l6AwX3J5JLK65Dr89037k8OIJ0pVbU0xkC/z+9+2IKGiPacJV1+DAl9VwKg4KOAX4bmV
oQMgWwA+Xcyfc4xVZd9LwZfIlMC8Kh2+HMn6+P9/nPmqsCGq7LDsy79em4aReJtKRn8d1YyXEIol
mL+KhQycdKXgazaLQUUVXKuztZjgF7ABVLqoFh1+t22k9m9XSJ1vxy/voqZh/4NyayiUYOwFv34k
vxzsQCqgBan9+FDMsbhBOR0Y+aVku0k61ku7RkdPTbDWqo5+RN4Q7zI/xjETJaiS7LMThKGR/pdF
+9utAV9LhtdAFUgLi/ZzEw+rRkL+qJBR8Lft64+lROOkYhoQUTm4cK/nTfgfb6XgiSqaMpev1rwA
6KR7zMIUi47TzqihI8Qp0zzFp81cJAPOfQaVdM4BZXRP/31v/0QP8kkw/9vsUratYBj99ZMoBmGd
OdOv65LzYugkKgXgo4n16eJLAiwH+hPs1kINpqPAM6qHc05y4UPFMI11zpD0ChvebeL+EoxTt+OA
zcUb7GQf0hCIinDYEy93oYPAkZ9xyk6LSJtOGYP/9xdR/lzoeDQ1U1M0WnWqsvz3f1xS6jEnxDGu
XxkQEPEbOfA3muT7JA2sX84gvABywwiW8lHTnpBNV5fAZ4gEGdSdxkw8gw5EfB8YODIIcAVJAS75
vz+i+sehRdPmy6xZCu5ijTPur9daNtPEHJVIv/Ip3IqkZopOZzYfM/dPhH6o8ForZr4H2R1RARWM
a4vsTOb1tSqmr1Wlj3esjJuRAK9NVfdi0xF1vS0RC57CgMMljZPN8rKhvYINkGYE/yYqigyGx//9
Vean4rfX75dv8hvosbVL0SV9qF+FMF+DMDooTvyX04H2r1fL5vHkEMqu+/uTyWIWV3ZA6AE91PSW
h4EJgJgkyRQfvpsoQCw6HZffFJbv5KO+Jnb8ufypI5WwvzJcGUEIAZzgDbZYqa93clABKGXSWfed
4ymi2MbB4AazXqRzaDkovZHvC6t4m1/cXRfJl1KPxVGPq8rj0ISTwXnF0EWuaS4R4O4jehEZ9g1J
e/rvq6v82+XlXZTZkti2ZfO35YFJ8OR0ZqwRGqY1zySnPyqRgqCvirA2ThHnWbmRvQpvHLCz6p0+
j3VpzD5m9jXSqbYm1INZpV//+2Npf5xqeX4p2FQKMZNj2+9nCckAOosAS78iez6VM0SgydGDmLFq
HAv7PhYmrgcB2QZyZ3IjaT5eUwYKkB7alkE+rrsW+E6ADvSB8eZy9qFT+Z6asKJ8cpDcpCDc0lZQ
rtmERxXza0DIl4p2xzeOXVUit58PpbGFzFYngGNn2yPnDjPDbWgFzpfY5nDSiNtfvve/3A5qVZjI
jmL+y9lgMhyjN9RauapMRr2ImDMvl/tTU8rRVusQGLZC2Zo1JkYYG7ZnQRrAVtM5GyU3LpGUO25r
ojAJe8PaaCAkHR+qpoy0EwpPuGlVgjTRgzpoL/1sx8CIfmg6/dxP45L+LJyCk5IVH8sViyv1KEgw
uphlfGcYjl01NO2/HIf+bVug9rV1yl/TmVmuvy5Vkz3R10v4yqL4woh/XDuOzFTJAuvjTxjVI8nI
iEHO8a7nw7eotT8mSW5PFLSrAqXaOcKgGUnW3nLy8Bik/XNa6famm+ihy/NBqpMZjtQzr3ws32AT
eG1BRs1f7tu8nv62SpHmoXN+gqnLHZxXmH9sCWnhTLpUKup1eWq4W7BeS0kch7jHexaMMmncnOcU
DO1r8k+rfSU/+D5MTQMoVzLemgqsnVxhirWAoe6zWgi8xHntKZry0KHyXYm2jud2fXxiSXwzyTMh
IEdiiVKbHS4xZnoddUga4lnJqOr/+/v9WT9p815Hu0TTIeRp8m/LhEG3XS2Rd1wda9oG8dQfTbT+
riTUDzgW9to2LTcqRvHzSTWExfA0/TZOvDND19WH3GZ47XcvY4PifmiN8IxUxLpLYEn/civ+5Xit
mezO1MP6fHD7vdTrzGIK0UbxUYvewOikQ8xOMPIPep0eMQk6bu5nXDjhPI4SepyEiQZzvl1ZRubf
Pst8WX5/LCxbVwzqIhNk/Py6/+OxmAUHaSVlKocvCYnQ0O4HGVGZkpCSKpyzBeHcw8asrgM9wQam
IsMJozkRpUZUIE+1s6vmkAhCKMiEZehpCR1ALpyHv33Qf1t3bKww9EOh2TvmvB7/84PSPwqkgZZx
YL6GRQt2EzWbNzKFb6bKvi+fcT5oMnLpXxCxfoFu7dzbGgljDmgjLP9+cP1zC6DDpigcXnjsHMTQ
v34kq61aSxvU6Uo4FurlVEu2pV8424oG+4oGF47jEAXNlDlikxCVAPNEKJeli8A0x1hFJSCIYIrU
rdprnfffL4T955GBT0dknUmlrOk6jcBfLpjFMKmxGCNcRQosEoKjBIVZLgB6owZM21Rz2VSZKjoo
bPwy/2jopq2bnppU2MI6pLXPzJK476bFXptrmbMRaGR7nHxIOJglG7OiJPZ1WifJCwOT4itoEuUS
1acoJ1hO1oYrbjhprVcG+BIkvrvA6MixHWU2KDIivy6/A1XGsYSgub0WEywXJJXF4fQjpPUClQ8V
D7XlzhKK6elJdVZMZgc/i71QvYEfkFBL4YmJAxPFfEWLUk/aMwRkDS7IYZz8J2QRPlLDnTy1sgdc
AjW6MbjLUlfCL7tFYXx3ul7xrEIUDElTBsmZ9pTjPobA26SbKpOnNSx7GkEBUFap6OOdhNYI6xaW
rs6Q3DFX3hQ4tG652MQl01tusY1dBKeaqm8U3yEVESxGbVTBX26zaiyP2a+vMFRjOjAmpHFTQ/zz
641OM6ClUCr+t7JPxRBeSnkHhiPaGuW32pCTVWuRvIbSj/0TtpNbSSgXAVO92oPAzJEWD0Npbvw4
sC6BZrzqPpt6OxeqsszWBKcUyjVMZ1cDJLRRhMVkPyPYbeh1cw32MtyMROjJ4SPJS4KrFl5Jf/pU
NciGnD/xtMEhJraLCI6+VYA0F+WbpOMjAr66ytUzYKH+1kqQkSudhoIPBmtUh+4YNCmKpPLSxFN3
lyKiqPqSJEZsdbQ3QSmkcadsfQkUouTUFGlJ4LgheRHnZCwLMMFpjGqcvkBqkdocQuN3BXRr4Mdg
l2RSN05DVWwSVKkuI8GRQ1v5HtGAW/f1UJC9mX4PwQKvrNmZhLZR3fZJl6GPQJrfVP7nso2q8th/
wGIL+PtIq6IIwmzmvAO2uaUSWtlUHdwhcTZZRUp3Rg+gMuTozJIE6VuQTXPRVF6kwEi2Uk1CHYqr
G4ATMv5sDcfd8uEFw3R7QKtkjD+A+E07W48+mqzrz4Nhf0ok/WDkyZ7TRj40Jj+5jpGcLU25NI3X
GT7TlWNaWI4HYFfB0J9Ni0zSQU2/N35p3PQyeLHkzl5pJCHdlt6F6rTY4GTUpKqOy6AP5SfRXWZQ
3avqt7NZjila137a6Fm3Mwall8YPMcXB3ux1NGIQ+3KayRtg8bBEyln2qPvjNoikAsgryaioVQbP
lidsKPWeyV51EvOMPudcS+aGclFqGipsm3PG/MSfDSR5d0zQ26kqbgYzsnJonns5oS6cl9ZuapQL
0cZqMIoPKw+8Lu9c5BMdd4xm4vKuy4jktjUjQRXK/bYnz2OtmdyYVKFYmJ90KS9Iyy2BC0g4IUwK
qEuZqipGsOGNIO/smAXAZCJWua4Z4F6m/n2sBpBMaYXxGo3+Kk9q9LOkL2zws6RkbULutriuAdBX
PTkFE4f5or63dB3lFNdso8hnMR8xhhJtUZNCHUAbRQhdjNxtAN4IfiMvJA/3ZroKCThQZcTsRUMD
pyUDgWaT+FIicVqHug8OZeo20PCrTZv21WaiEXWxZAdAF+701LCAFvjI9GkCMICPwZQ3DiSG+Riq
TeCxjLQj0qFRhhftZjsipKELxqBJwndNxMbDQL7qXspTSI+14YlWN45GIZ/pO9Dkkjkh5GmCfSIB
SMEVCjbMpjVrLeb2pyPTo7SMZlexj8BHaoxjlJJcDq1+jelwIuq3TTaKIb9ksV4dh8buNstTWOhj
7/noRVWYt6skSzry8PwYrKeQH6YmftDCAZRP7W8nU3Fcfz5WBuTG7iq7KVFzNuOl6FNya2leds6V
f6p7UhWiomsbrqI5PZWOhWRyD2Op3hA/+LR8rbBupFUTMBofSrRvxsXwnfYloQGy1ubephPFsOyb
OSKLjInBfCUig3Bl7Gker9TVD6TzcmLU+eeQ+WujC3z4mCWyvAsmZb88aoja/G1ek0fvQ3OIyepw
cagZK00B1RKIb3n76gxgGOwg3S1VjipXMlK6cJ/PDz7KRgkSw/xoW4o2uHba/bBLhDJI1E9lHh/q
uNTcaR5xLOfLDrDUBueHv60LBR2Fr34JWZpsqf0S8t5LukxLyGn2g6HmkL5QfgAc9L1YT7Zyw6pL
WN52WeyWEk/IwRZapThItbhUIjv3FWF4ZVmcBzR+xE1Y/joMIhxd2j0h3yJNVZ4VtBBzV3R5Faep
uAgtkjCJada9lHX9XrfZy/LfehvuRY8a74QHUXZNEX0SADqd4zY4DoX8PrtI5SLHA+dwDdCOVI8Z
9EmERpp+1eJGdpdPmrWSBomDQm3qhOt39UQ8OTuBjHalI433sPwtEiRgGtj92fKNaZ2MrXHU1QLB
VWzck8T5juqQfl6cf9KKB1qEnS1D5wpStooeptDYLLcglYN3YeYFhn9RgIn1qXbnpuXSy6Roh6cW
AEay/HNlyyOPjoK6BCmsSMxPwGTZWc5VRGZI6GSr+t/hMAyVMwDc5Ja1BGDbuoDKRKXvhAQeNRXJ
AZVQviyPa5/XtwK3npI35asBG/Ic1Ra9xQmephjHZwCkxWYQOHkNPgSUbfOxNXzz0GGAgM4jv6Sh
/EXEY3GcOhWXgQ5mEDA6NboqGXu6tpiIZYTwNfwlcMxHu5zpBGWqDNxLdTzorEjTBGMhboaPPAeV
pRGL5oWReKf3yds/Fzh6iQG6SHXfWx7FKXlTShtzb6iTw9o8WME0HiqdKBeyLQ4WIMv1ONmMjycp
29ZIrxGRE4RttlnlDSjA19BIH/H2Bi70mNqFTY6zqrbvaJqPHCuqHZeIzXNgRGx0CqIaJXwx85Dn
JeRS3ow4PxMD8qMWhnJYDkl+31muBDxqq6Z5dh2kLzoq0WVp5uWG5GHU1d3iR7BsAOhognuShiSF
5Lp+9n3OVKKP04MaVVzXbgQdjfnOzIkIHiSJTNYklTaFkbSbtnZyd/7RQEBDr+qlxCs6EAjNOLxk
vhY8JJVAt0bYAP3SvcjKhzQItF1U8ljifxHsHnTFq3e/qpyznlmniGjbdWcQ0imi1kMbxIYo1/Fe
/cEzRXp3MPjQ+YpDhz9taHySPBLbWPeUQ7u8MPaFMuWuRmTpz/tixYDMgvxRc2AHNvTa2NH2gKKC
S+UU/jquJ9fUJJKYy6i/RXHVfzQEei5ibdh8d2weiADNeDykCG+h8/iuJNs7vT0Dz4iOoeiRGSWw
AukT3qocbTg8BiCM8+KktvesqJLTkBNCNldspHLBs5ucVtx1Eb0t27xcFj/DOW3yOAr8Qj4j0Pvy
XlP97APgd+7Ssl9ePZNR2U2aLoE+et3grIFv02v6uQyx6c3/q+WPC7RLZ8PIcaXVBMAqctRfpSwc
0XEPn0uhsbx6kxVin6qLahPVabRT5VnS3H/DizLjFeZfjBhzVrEJM0W4hLNHu2W1DKPO2quVfHdK
iiytNC9KkewTkmbOdoBzAWPXOmjz8dBz5GavRhqhl8qG7oa1m+xEuYyl8j115oDcXg+9jJu5xOG2
dcVKrlX+xsQpgioJp2yBJpTd1Q4Jm+Ls/+wTOWO3TuYtG1fZ6cF2EJQChYZzuAlit0w5FVIBoq5A
VMTEaJk8y01ziPBYAr0fFMQeCH1H2CFtNE+Q5tc5jWfJxlRh38T+I3VBw7yGLmeh75ZrpWCFXgdd
UR5TRy93jS6eGwb/K5kldGsGRAjnRSCOou4IJhZTy56Dni+jdxQoPa6T4KuhSUw5R6d3WZ70lWy0
XzlPfugDu50/D9H8yN8BtTN2jXT16/ApsetuNukMt6RIbwqgm5VfFNI5SA+FqAhDxwJE/HeBH1yg
oTVM1U1MXooC2ApxFXXg+g4hjrnTZoflgZpCVqF0AnYEGrJBz7Fr+l65gDU6MqGFiWXS/0vD7qGH
kLabsNMWZd48OPYOm4deFckLoJYOIAMISazhzIb14kF0pjhnuh95GbA3rADJeym9TArpez6z6AuI
3DUJeTYFqE2S7hys5wThAc3kXdZMyK4AkFdywAF62Uzp/0seQE5vmueznEVwe0QSVf2808oB1oxQ
opjXbOW7kUnaLsAttirA/nsqyH5Zy+5d81h2Mmxh0X/6PENk6cx+BoPdnUCi7znj1BAFwB6fR/2z
dGNKaCZMwGAWKxsdRYnbGeojJyr8VLkD0bYcyIGe+/S9wmNY4xLxapIqOwYomyJr/S1HDnmHNQhb
TA6wrW+M4Wg4yTZt+nwTxzSFI4BFD5NFfuikTyVdxQL1bYy7I6lqoJua6lxj2wHKQPWhaCkG1Fj0
h6X3YE5I+etKv8npgkLn/z0SHlGXwDhZMR6ndPommogDOC4Von3NU39eKo4peogIo9gmYRDz6XDN
BUmw7+LxUxrDz3QUzh56LSuV0nIHIJuRdUUwDoE1oyWrP2dUpB2gUKYonZsYpZuLjqToY13TQuUq
fw1i9TEO9JeST3Rp9eHT0q2niNnhoeEY49WZc9EdSEyxJstoMM2XcoDqQH8OUY6mF1zonGw7FLyF
HY1I1MPoEuVJs/L9T1nHfKnJhQyyLv+iGK8VYSSJYe6kCpBmpKkPuGQ7L/Gn4lmKnsOOnAQRvYRa
DQHCx5rbMF6bHKN8WE6NNaOzVa87JwT+DYgfAXFDlYS7XHGDod0lSWy3LPPkZ8UeavHNmKOT5fAe
Od1M2ewVeGDw3JgDjAQyoINv0vDdse14S0zHuK56h2luoKgg72BMlkUfblJd6YmL4dmxfMzzOOqM
tVGpuhfqOr0Y8N3bUtY+fCntPLwWE9Ct5D6lxDhEOW9Ck6mvnFtBFc2D7YH4d2MMkeAO0wPq3osF
IvQW8XxUejdRk88qEyN5i4YeF7SUJPul+WD1beMWsMVo6vAkCGHhI4VXcdJCG2G9iNahbF8gDyR3
RlBATuUbC3qAVA3uzzhqFHS1vkGBwqkhTFJXwZv0FXVWue5LrlkTFd0B5su7alTOlSyO7wkelM1S
+fZCfszjCKYVTMQLpfkcktLSuCwOzQBsM82Ueid829r6cfRIEu0buIDx0lJXYUqoMy4AjevlBra9
8Q00VH4ntGK0fU+SEBJH9AzmPOUIf80cBpGR6tvdmPb7LtGshqe0ydfOxnBGR6xZ94AzjgFhShui
sGjEFRb3B7IUZWa+a6b8BJ6WaWA5VNcouZSS/T2N7eRRbSE1yjAR9BFvG8PJczlGCkGOzhtqPhKN
lPxbaKS7yQzemDkkT3Y/o9nKDbjZhlpAXslcwIvUmMef++cUr2JMLS5mQ+UxrgbkCqlzaLJapVGi
fMn1+j1PpuCu0spAOOZfOiHGjW70rEVpTcMD5+ZbovsH8JfjjEEr7nUAZraTzfde7zkjqewcftM9
05LnfnU90LUh2I6NXLmACqMzzhZrX6Ypze+gHPd87cdAbSDg9X7z6AimJV4fDv61BOJogFk7mlP9
HcC/hY7/u2GRh8F+gVU8/SbLr/XUbYtcM783k/lW+Y59z01pY8+gWdB/kSd4qSDGhR2Nr/SV1qez
z1HHsaKkrygukx1rfeu1HQ8ZVJFcH5JjL1JE5nHTukIS2iZRdPJsTNEftVH/+TrVtdR5Qx0cDV11
iOGJJkyCFUr2LHQAC98BL4ZYugdtFfperYTJvkFsco1RE66E3Gt77C5UNdQ3T7KcfZ9QlU+siKfG
EdtMcEX1sEXJjg92NdmE3QRT84n7lO/lj1hO/OatnDVijV3vmeSWJz9CDlX2DcqO0LEOcCEY/Q3p
ZVK1Hz4wvF3aoAawUxzTYRpcrT5WNlHbpicrcuJVOsKJqNtx+C4XEkcmi6zKrnJ2fa9ufQ7yKWoH
JjpC5Sn5MaXFbYyN56g0XH0OC0Lc7mO0futLDXuhSaBQSbIQF4ZdgpYGRhNOy+O7RQYRBhgXafpu
1GxtQ8TDQfJxNEZzcBEdYlAA+kODvuHaxK0Xpv1rm2OoZVgMvKFsvmYN+ELfEvKZ7YlwpNEz8kiB
i6vAI0oaOpXY79mEg03r14QrxRTPYojPo1I96HUwbLrSofLJ0wM06C+xIIORvAGcj/11CmYvbxU9
l6p4roRO/6ElEEHzb2VDM6rVqFbmECg5unRzKBQ6C+KhKivytMo+EMLQbhCEoproseVp5jrOmNJN
WrGGJk3rcDZcAdF5GQ3CqMQcS1Ux14YFjmp8jqwCUX/QdUKs4lS11+nwrcZyx0YOo3si8Uoi+cqZ
I7BMV54DsXSSsbo5Iqvg5dtmpGZlg3OzcumzqolfUBUMqiUpGqJSSMJiA3OliVlYhSR6L2Sm/jxp
DgldA91irLSqsqbzzrNLaI2g2xrNwV4dCV8pSV+2COD6KNTg0Vy6jjVBCLGMzn6OCFPICgMLBjjZ
/NT7DjOgr7gDXMqVPweM2SSNwUQzOCJhlI84lMW2cpin6SlFFzqCisKGwLKC5DJEpDsyHcy1xNKD
javAdEHMmUzemQ/FeY8E9Uc5R6EBN+9c0hfWGOGs41Tqj1CHaOJZeOJSi4mkDBfEz+lIIeoT284Y
QKqIa2DvEf6jUrRWTkMwW0NCG3kM04bsXH0zQN6ZQ9zsvH8StvODLiEtq/qVbFrux5z8Rpm3rwdo
rmVPKlxKPBxWOgRoChEYvu2/cHtyINHjkxElbxNmGWBc3ONW6q4BB3uqVS/j0Vk7EvjAck6nAwXg
sl8+1rX+I7Gqt5AYu6CrwdySaxcCM4rnpLvYuan8zVU+Z+BFhOF1KFpXNUFurqhCz+mNV7MxAOLI
qoYcurJ3NsSeVShBW0znrL2HADI+W052K33ADTEmqD6R022jSr47vnKS6Dycgum2BgNm+sljMBEx
PYbjK2Ez7NwZpzLIGdJGbZRVeIk4mG4MG/JoZOjPoIQz2jw4wfqq/kwxxoCIgTZZNz/Mrst2GGDO
kuNjw4rzw2Dmz7IwJ3cSfCmL+MRetROPAIu7TXyhNecYDriha6DphOpSDamIw2092YOhj3iGy3ET
TvGWEChiNGgQH3LJ/FDCuDvwKLzpbXmGB0awUby1GBRtyTTaGk4HTp84Hmy9XkIXfBVAnuP9J2xF
itotCY6J7MYOGUEUsJtANRu3MfN2PZmEsTl2QBIf36ooLk2i6nvY0vWOifeKHptnSkDpChlSVTSn
RwKn/Trwarm+bh6lTMJy6bfZLnYepaGn9JlTKEtirZH+clao95IaXTuZgp2LSUB3H5260LiaAdqT
lHBLU7THcQ78i9/LUP0gFo7BHAaeeg7FVMJPKGmpCfhvEIHzVKY5pHYjddYOLLoV1rz0npb2YVS6
r4mmJpce4jvCs1g55DmoXLiZDOBa3G9GfojpUDitWm0Bm/iEmzT9TWLmktPZq4E8YkNqh8sk+edY
IuYlTXMWrIKnmGtBbhYm4JVPDtAGHGawLoJUYfPWvodD52MfCjkhFDGAMeQAtSo9Gn1D3qLK6gkp
Qz2Tt3gwtdLeSXqEjmxM7RMUiPdBysVFkTEwmx+NVCbnGuQvk5+DpXQp6U5FSZit3ZAcj9qioPJP
LJKwYMTugcCF29owwh1kMlwOeb+yNYYLZA3mCGf6yI2FYd1CO0T/M8g0uquvsOenGKOYn86OCSA0
mW3fl1+KgbzbNtRlz7Ey5+ef4dj6BNFgHJY/qqAfuFE3wZJRC+O0/GJRs58aXI8I4H3L62EIHDCU
f4sh6J9oxxJTQVPENQcme5muk3pkNBJVXDnDdHumfTN4CRE/fSH4T54+QKuxcmTyc6sgmnwa3NTJ
TDa691BvuyembU6fPARpLh0XfWyijP1mkJyHoBkfUVfuZ68AfjUTmjfjwF4SPwIgK8cwYE1zxpsx
NSA98+GtqtCkFUHBVJKCbNT6/iypj2TGwahT6WIvnf9FcF3LjbPTKFkkGrNJS+hVqUUv2O88jWTV
UrN3WWQU6zJBlmTXzbsSlRulyguISAUQ69gazvoMI0ZdQPu0hkcSboSTdV+g8igBCJa8H6t7GwMX
mv8FWo2PToHE0zYkVIemAd0OaoZVJ6OXx+Th5jayb5DrsdrXV7Wq31uj6g4dCBegfejADe3SZv1e
FLRWdCN/WrRfhe/soH0yZZ7/jaGXPi2bEFK5w4Wb+KweMwFxkR2jD9POsgzaV6VHcXRUPDKV+Sak
TqKrPx58Wb3pYN+OTZ9NpNdTCmVtmIOdwz0wS3A1RilNaBSPIyr0FT8JSOnc7wsipsFjMnzLmFi5
Dq2fQwZIkaFeXq4CB8+an9rdyXT4sXCQCUumQnWTEX63IanKypbqxzghYIDfpNtS0SSPgouxPAOy
drKORsuwiqYfsb9Vg/Ua4Sa6eV0rD7AkmeSTR4rvf6PNk22TACuQ7S8ORN5rTOZFa7XQeEp0ZKbd
8NzMX0s0RrEPWsU8GbZz6R0Ug1E2U670nHO62SYuYh/oKx305pJnAnWurLlSrt85VafeMq0p7OS1
Rv63IjbCeJRyiT28Puq2z7mz0eVDlnGCN3FKb9uROXkf4rkRo9f7JrFKfX8wyUw9phC1gHJxksmc
nz3PYLA710+JEQmEnVyqsgVkFpm+1wPI05S22+ObYB5j9o/C7jhx1TAB9XFuVM4ji4ASXq2PABa7
o6WdbTIDNcUqD0oOtooyOPRQcuTn0CqfYIfQuG3DR2XIPHIW9RM+4CtXlOhFAqLXOOIB5WjJpx42
ldcEOdS4+eIFltqsplYY2yHUg/vPqxfiIcVkepMnSrEiirVniDa7fu7i4re4hB4JmCobjVGeoswq
vjJ7D49Sqe97oy2OQ0I3o9H7HvBMre/8BgGATpiGBd5wE/km9XP6s6NblOiyZP+5TPsv4E8dZnnU
w/Ozk1X5VSuGz7GTh5NaokuP/W/LakNCm32M4JDKkx8QdhqDSytIxKhaBcOJ39GprYXnDPWJ2Tw2
cSJMnCZo7kYRIIdtQtKsyQiKS/obg5vB6CGTYPpm5+NznHDbZhPnoRjRYy2tApXz+L1R/A1n33nB
C6ZUpXdG4uWoU9Dy6tEEj3KSdttUHzZocFBpytbdnz1XnUljpZbcVD6NtHO8ZRQ2Wrl2VOL0ZZhd
TiwDBomSjCOrtIYSKwvmkbMoNzJw/PZyh3ecd1WJS+M4GZUX+ohVylr14A7Z+3DmElpIFQd0eo8h
8Y951idn1LCk8ID5WU2GiYJAgLxMUfFt6sayeZknbbt05GkliB0dr9UylCpL+YWRRe0t2r2es8Fq
ykmzWR4Tmj02IFy/3UqszMzfhngLSuQjlvIvptBeTQWwbtmARZKs4qDS5gW3PvychFp5zvDBLxui
CCJlE6R8eYrsFU/rhjPE9KalBXnCyG4cszS3qjXCApu/dSwg6C3/fJpl5NEF/jdJQoA2PyCgSgAz
TE5xonDEue0MxVcrRf0RgKxpObI8jgbKzLF90Kg2dwkAzfUQVtYG29J7w1U8FurEbRvkGpC+6Lon
hdpsEQNakQLSVq6ueeaHm2VN5DnFXB5p1P8xMxodO5lU5PNR17xZXfV9aWjpkxjXgQ9GIABRulIL
2V/LtgwXfNZilJgf9rImNKqtm0Ufa+0HEwTWJmAuML+JY6zNbdSnrK4M6A1OREh3yVWYysqzZtFv
qI3CM4QIPC4lQ20ej9m2VqMcHoZjTnYEgGcVEiKNNVdXGPYCXEBHYQDAlTpYMHydo1ErO4bGPZME
QbcIQh1LKiQcX3Fo5Lp8H99Gj0VkkPokieLkG91++ejgx3FBd+G4xQWVb4jmRidQYXRSjUhxrfKZ
/YuQsICJeWgEe4NGKUcoIJmd1G+KeS4bwERPOlXZxSqsGkn5qWxGjvBhktN6bWisLkOdSFG/SbQX
3DnVZH7t0n2kSAM4wIxjXmRfln8WwtrLVAKeDmgbo9PKOhK2pJOKUmGGN0DsRhjm0dQmA4Wx+B6q
wxqXDkE7gLwDm5QpzEj0O8rmGQTAtaZrdHRqO4Yon9/aUCbVTtdvUCiT2M5f2mL6oWg1/Q1h9h9d
Nnw0rZGcGBGtlld4qgSanaT8GMxE3zqMIW4xQt2TUTCihRYdAbZi4Ur2DiSsJbRTKqDD0V5gzpHA
M/854cJ0frKDM1ovsnorE3F17K9Lqx0BBtvmNZoN6svD0qm6fK95PfB0lk9Ve0N5R/JpdqRNVl9R
s0GC24CwYiX2gf6fUrZN34EVOZWi3VYGaIoWbM8Kt4W9MyVyMVq14/azK25bxMIf3CMqM3vyd2kg
X6Sk/GYmdcXUu97iYNzNSetHu4aPQyF2UX2rWedh222jUffIdEy3edrbHorJyUNmXq98OHcPpap8
WEKtXX4usWTM/dZRUls7MoXuyNp/xIEjbnJF/9VQTcZY0XjrC/W9t1MQcDXCEnLQ5RN8D04ai5Ql
F+kDQrUcWU5sIDLptYlws16+KPMvJHSaq/AB6GB3sZOQHEA2jCAgmbKdFfaDXxZfx4nsV7Wa7KeJ
ylax2/iFIYb2f8ydx47kyrmtX0U4cwpBBhkkgXPPIL2ryspybSZEu03vPZ/+fmQLuOrqvrug2Rko
0SVt7c5KE/Gbtb61bQfEITpf2S1ypPIpqECcOC5tX823Nwo+GkDoNrVK6Zfnk2ooq2Q9emGysTVe
oAZAA6FQ4x4HdHHIS2svCxLrEkrcIyaDLcpm+IhyPAwNfxeYq5+q7Kj+lvYtkRotWxLosNHRTk4l
mrGD5UfWZnBqoOwSnYyfE96Z5GBufS6WTeq52coJTGtvANXTLOiFQ2FD+x+oRVECnh0D9HOAc08a
kVyLwmH0SeglqpCKmLv6dbmKDK8Dvu8nChrieMimwbmLiy3R7OxLxGtoFqw5vPrYEw9PZ0FNqzfW
XR4BaMy7DohR3pEzkhtfyDsEZzuI/NRW4/0wdWdS8syfZxzCMJacMvyuhZ1zUxnBbEmg1ffKc74Q
93jtfMthiRt+GANiJVGhnkdpnqPce+AXjVFEeeuirfV7houkklLysWlnlUCzu41ow0kttm8Nv/96
imFroeU9wl0FHZw2Bl9B3vSaz+C9WxbWuSpr8NM+AxEff2ubg20KrRxjXxYfWfchm9LsFz6s0EEk
5vYuL+ZKjhISnxpb4pSAEhGUMcWofGqkJo5GKze5iu7TjDQn1TAg6WK93CO4+TaVHnL//FSmdsEe
o3xddrCBJGGpANCxAxWD5jCrtSNJj8QSIdo8KcrdNVNT+spFXgEK4ExMSloOwZMZWJBBpj10Lpce
djo5uvtBik6clwusywS1dV4d1ej8/KuWYtrNowuioXJfpGDjiQunBOKdZWePskZrDvrUsiQxjpmn
zHMiEIMgEbq3Py8N3ExnT1JCgQRI6OXIY54A43KE/KxN3qlTFW0zp7zZGa8QIeGCg9XZMOAho9Ue
0wOomAF8cz43J7cy77yz8rXPugu4WepZ92IZvr4qic8+lL1Ot1EItW5TviyhpVJGlXQDaR4NhGQC
CZ2vE89RYj/YAFXgVrYHLbcBM1mmjQeO8IxcS3YqTSriW+KGbyQdaWLVIB91mB+8e9DrFN+HWe0V
OVp4VJgJZpWUtvNF96Geu6+lSC7tSRykdUfQMH5epzEQcgBybV0zwrLIRI6iy7XtcJtYZb2OSMLM
JeGqiJEfq9LIjlHbo2fp2DfCMMz710b3iUBxgnFrc/z1edNc+pZOLimbaVUEXrrry8S/4yNkwu5H
NWZdvMEDJmj2l2lAqtQ5HE4c0LWfRfQmFoG7ZJkkmgs02TXwq1JVmjpUZOJKKFpFZtKTmNEtFCCO
Pb/Z8/buQR6crLD0z0EUfY+jmgQssxmuSFT8mJVQroJvfuEkG1A1zimAZmLHUpyismbIW1R3/mBc
tG6cXwbvk6frTEYGmNWqy76oYPg+GeR9my5h2yOpe77HjN6q7z1bVCuiBqAhlv4nMFZk/SrA+a6d
HtKJT3arAPXzVftpn/aRWdOfMa8ukQ6WgE+27GRReiAkFcU+xVx1z2ATVYT5ALuJWONZ4OnWuIsU
O1zTmiU2QfHqg047D8NI9LDTs2TTSWceycOAOY7yLQC6rvCiGhQQh9Bgv4I65bIoILxBS7fLZasj
Jju4vVdt/NIaeVZkL7FS04F26yzkJLOcmEg71bZP3DlIlDHKM5gAgJxEx2imGQ/e50y2pHcbtCtG
AURaQrEl+av3c74309DslJFEu8oorvSuLtMOPSYXNtjjUTljgv7slYG3+XvvwB8cTzhobOICHF1a
gD/eSMrLhsqGGGMQhbPiMI587yr0CBvlqUsQmzYdjZsjGEiUOh0woG6AM6gO9Cq2907C4Ln3gNZX
bMSy2jrzhq5M2y8+qNH40MIDe2xEqOMdyxjEsDGLKNJj+Y5h5E+/A5ZoYUvLVLq03xpG2qFi0lOA
GxPGZCNut7OdCvPizi/pfqYG7hc8hTZALesVXX5XR1G77aogp1kZzIP0iFaCYTd8qkkeOB6ckdWT
rXl/tSQTenA4vkBIK1YwEYMPY5cTBxFF70j79dlX9quwH/YKRBjDdm0dp/kbxkJYuX3Xeprz07JF
tl2+8SqP3hRYOZeC69Iho/LEszCT9kEweFVjrmKzeNdhPv9Nb5+JoysIFRJvG5StXy0GBKh0UZH6
2nXpDrXMrF4zFkOjzDoyarMSCQfQTUCBRKvFVAGpPjBRoV09O/bA1mJAcKrPV6iPVLuqPidkyTqx
GmZlEHTxWfIFc8BZlYQ3WMKqn/7+8yz/+PwtU8zGN92QxhuXE706c55m0q6FLEjgbPyrVxCj4RgD
uKe54GC2swmQDzOF4PB0A03bLl0+iXts4Sr7pFnWd78Q2yGrzQ+iooQxNoGbFR+ylqyPzP7gVgQ7
jr1HTk/gAR+rp3jjFZxSWZRnqAn1bNuj3D36eeSjIbW7TRU1dC2Z8w605nc0BxRnhi0YIZSDl13O
fvt/c0p5iZWp3i7NKxsgej5UxvewOE/T3Agvtd7yJnpQdRgc6Me4dOqtC5Nvh1poUdpl7I+3bT8d
ZR5E58zFdBGjHO2z4Ieyvi/9iGic/PjOm/Q7B8DhWQtblw4DWtd8c+gwyTQSAPPyWkEJ2JZhuLFz
bPPoTJ8ku5uV16CmtqS79w3iBKI0qre9xsYsCZGOjep1EX6M/KNQZNlTWiZwZxOj1dHfL81cZaHw
qWdtieWB8XNnz8jSVtY6vEg7NNj+ENpFwQMcZu5fLbvStvSc73rf//ibgmsQLq5SUvneWLNyk9V7
AHjuWnPIr60QMdVYTN+NqIRb0U2SzghbaAT11AEAKjSz3/n6kGxqKycGB5TqXgw9YxYOPXSxdkno
CUXQImZlymtu3BjRVsKesmUH8s679PuhxLtkgUfA0KL4Dd58uqRBqnGm4afGs30ReciQsQqTdTKC
QWmJ44HmB+0NZHO2bQgL2vqRvYb8SKM+mwj9vN2QPBHukM5Yl6hO1k5KXeuxd0OZOAcNJfJxSs1P
RVH+hbTKYleHqzDDg73D5C9Xy6evNPGL5Thv6t49LUXo3/+SfzCTOgJOHvRFIS0LzsCvX6GZ8EGe
T2gg/26Ytkxl+0lPYn+Lg6ph6Wt6Z7PbGP6JrAjnAQjdxxgKa876bp8Ti7BOCS4+VY1lQTMNX/xo
jAlwQeGctc7wzlX9h0vC4X2YDzW+PNIWb741muh0NiG4v8KErzBYWGuFGQ6QbECQIqd2cdJMbjuj
HFvOO5bhrpUlG9Ix8/U7L9rvdkieiWNZxIpxYaEr/PVF6w0SC7UuwYemI54LhvCvxq3lndwVNanX
VqI7+NCm+ihDhtisls4xF3KZHpfjX9WORuwAxNK/f1bG70e/IzBn8mk1hOua6s3rgyMLh0fGqUK0
GRCJWWaMUJlssOmA9J70qvmrpmeEY9B8U3n2JUgPsor2FjvfMai+5y0WR/x98SbXWtALZNtAchvu
DCJT9rlw/sKyjl2EOuSdCkb/wwuqY9fmXZ2xJEq8ubUo8nJL9LW6znp/ZLunTiC/dwt8bsu3yeno
DEoc1+yd3R8522C9CM2fo9Wkbp/y2Suf5OI/r0sIX7JtHFhzYSLfXjB4uQl1GWLrunwZDRuyZm7r
fw0T0a+ywbdhzliTQiOVd2HeLE2ZntH8v/Pe/uEc5T63BIWqcCXX3q+fOK3ShTuvXq7JFI17qXHj
RvJIuiHZ6/RpKzq0cVewvh6mmCp/LlFzqjlCAQnn8YS9dQCPc18XAOfm+K7Is0AIj5Do50mFVfZc
Irl9Z9a2/95T/9N7C9HItpQO7kBXb95bCQ6QWkSpqzJL42yX/YeEyDiH9KEKExA1BoAmVlFB+i0b
RHD2HMw5dW8wQ8Ckr6FpuGU9TP6fjprRNCHgEWKGaNI8xO3H1MhNTFlev61L/SlzaV61qBWn2dv2
n78HvPCWyefT4Kx8W1oVpkw1X9qgRaFhgvTTuue2Vo9L9ZQF6YfeCa7kT5hXczT2rB/sXSzYFuV3
ZOfq56WT/slJyrsDMZ8m7GWcecN9f7Yxt/RD7D3+/TNeDu9fi1mH7tiGlgQvada8/fqpaYbcZITe
WtdFLNlZaCPNmHlRPRLPQcAWeSnqGw4FD+NSel0+vMI371KLuZgjW7l2xRjdm2F8ZMcZb//+2cnf
0T1g1XROUdMwXQel/6/Prm2LXE2RGT4sWs3cYyGJeoCwzIS/3h3ptwYbaY6y83JThf1TmQWH5TSA
KfvKBrG/a8EuPBVK/2Cg9QGQS7oyU32I09qlLqwB/CuBNaReaQ20Pf6qn+s+sO/bOrbGm2ZrWOat
/WKAid3mG6UsUOs4JpLLi7c96cGh3jpHexbV/f0v/wcywky6nO3MDu3ObzSCxOpNbSiaiKE194Nw
4JfitGRiYJgEP6B5CET74lR+cHYmwzsuy48kNt0HP3qH78JBywv95mPiuEpBgrJ5PhQYv74RqGB7
c6qN4GGpq3ym48ciheWR53BlMzhUDJsr4joDIkWvdUY4IrdLMAdv3A2FgzEJK0yndPh8YvZFko2b
N588votoZ29FW4ZIP4ZNW4rXpFD9ViEs3C0Pk0Qop8+Zm5QXrMua8DEzGebapDpfdK1z1mNox3C1
56/RSGYoabX1Pi7ks5zF2fWcWjapESgalp027JjNE2QeCLvBVcfEQbCUGTjyoF/jtxQbw5peUwK1
lrMkU/GXJCQxPaz0u6TO9fvATzeybDXi3mqJW4XExbg923r+pe3o5lo2AKtliiJg7gdR+dFV5I11
ISpa0g1JXw5SdRt6+5VxCvLJ6Oo3Q/o9M5OrhhKXZqlmxppdsEjKm585u0XJHzU4bSOz3FiYPs8T
K1xGZJN/SW3n0e+IIbJ451hjIElOMSnD5B11TMIFiV6l+ZclKhiNHo2oG3wPs966/OefUxCSs28a
JJ0w397MODlifHh8TpcJrJ6696mpKF4D47sjBtRN8ciQRod+v+yTlzPEaevq2CEWeOe5/OHAcKlR
DZCGhuIEflOr+i5bW1bqJBT6BBLo2ai2i3e/6MUJH1F3WJ7CgnL5QRSY2NOwlusq1o9uOj0PjHM3
Vd3sSDplNKzH0zsNw+8MVYnu0EDprmYQ2W9TjM6qZdaTRYg6lfCQkSYgrY1PVYptsS3K6lWfvG0w
IKdPIUIe5IQ6POC+LcwQLhBrynXhyK9Bg4UjyAt93UbB0e6id4uaheLz6/fdnfk+BjQyaFPSeXPw
jp3ndnnvJw+B0i7ISvKLNj/Y+vhQC4Xeja9baeU8WbPSzgHyDawc5dowO3KI3dG+w+iH/1UfyYwh
6M1tgTcuBdLygV4aTQ1cEHEZoD8Eik5rrMFOJK3xwZ56805i0btZwBRjV2xyo1BbXxE5p8awXLlZ
+Jq6qXO26+q7m8kfOvf6XhA8ty0eVPckkaJsC2/y7xJlPA+S9rcv6DVMrUa0TfYl6iM+HCPDzGRV
hRq2zsp0jhJF9VpHbn3kC5+EbXFUbfO6KO8LE8eqVvqIczrEA2X0oucsI2Mc1sifq+KusvK9Ld0e
5n6lA8FOOmaADZasovDODOB/QH0I9lU05Dt23mxVAlXdBWV/j9OeF2Fo8sfcQFhquBHEywL/Mch7
xJqDvOtr5lsaoNaHlq3PPtHGYjdxRG9mM+OQNIeseKiEGk4OOvdNVGaXPkcOnEQYFieXJNu2H6d7
M43PVdO0BDB10c7kr1hFg61/WIbIRRebd4X10BFgsAvtuj7q1vg5qVFZDjP1IS3qZlWlMeNkcjFp
FwJ5cir3NorsNEaMncekvC3LjqGXn4TRsghN/OeR/BHhQfKJ3XPjdZhPKYkHdu9Hplr7xWycI87Z
lKwaSRTot741jdjMCYNV6HTYunhEsvjquxGih5veIwUbvzfvDBR1ILMO2MJ5LPrrneb3ucnuOskf
/EBjEi5j8yyMkT7RvAzsOU5NUFpk35hnlhHGNfdJuStyknBbU/k7Ih1YC1exsSfnh9JOe3Inb81G
bNqHyBQ2oMpWds928Z0D7vdSGdSYoLE0oL/BT3gzcVBNUk6JFpUPTHQbBu3FpQRldB71ETWjDnPZ
Qnq3LrMQPQLqZbMg0GK+pdCkQrKrXgjqlS9jGLz8/fOSc534y4HBigXoFPmz1B9UCm8OjABNaJKy
F76BOUSm5tQkUbrVTtXaiV02mi63fdDifLV8n7q4YuNpYJSc5yALrchOioMyiw8J58hOzKQV2lRi
W4Vfn5d/Ci1XeoCiFiAQmBFCpDJt25j1c5JiBvTNHcKKkH2tAUAjrB5VZ8JIUMiQvKTcNdB6EKWM
i3RdvydykHrRYzypA3h6pwnQ7fmS+ffXwmR9ZsOeZhJBufRbsWSz5y+sdmyvy+BsKf6L0TrQz5PB
1ndbpxyB5zf5x7ZBM7Jm7OVc/II912KWz1KUF7Ud3lryifRbw6nrhuo1CJKfg7iJEeopcP3rUooJ
82NOlOZhOVwDjz2tXnIOeFFNVARZfCvftoZTQxW8wYOT3uVfeiJ2lnK2swKWc3aF1pr0TrI7ggEj
LiJwC/HVqfHSOxCC+5aV2ROlHF7ICALl2JCphn3KJt4RA3fWHFCzqvuuV/6GZNxvvTEOT6Nhvy7U
lVF87rvmghbQXadWy447yT8Z0vwmLbx+oAvJ4Y2nrZH7RKLOyJPIbhiEyAHDRketlrbkECBc2Lg2
q8xAOs+Vj2RRIh9cj86IVsGR+5qUBLc46Zqxph8UL8vnI3XLjKTh6GUOKYw7Vz+GoVmif+NDsiwK
lKmRxlNbd0ulNw4VCpy2uthM6eJiZN0Y2DeWhMmBXyDcEfzJsqa8EzbK8boa5TZPwh+a/exLeaoR
ksBZkvZt2RbnNYlmprnNGlCtKiP12irjYGfjiKOTrqF6usj6yWVYGUGx7v1eXuvaB9OmEMnFXbxz
Zr7L8m8pDfLnsBeX1+WXGj2qRkIhNBwJOSwXPv1dY5RPIbSyuUXT0aVRj04FpofhC96mYus3qGmM
KnVXwKDXyO7D4yKrMB2irPAVOeI+r0vuGoo3NLqIWYYxuZjgrA8iDJ4GO9CP0K0B3RgPht6ae7tq
Htu2Oix9amCpZwOy+HMX/kCxIXZOqswjFlHcNBnfZ7+9aGYOM2/IruTk5QBOkkuG142AxfcGRG9b
FOawpq1DC5cKDtlvE3PL7bMx0itx9do+ONQ22NMpRs1YW0HM9w5PsQzq+0qHUcgV1R8INzJ/lnf/
UeLDcxCSWfGl+vEPmpHqy7fmv39Javif//733Ib/uXvaPf/tP/CnAIlf/oX/O6IfDJOL6P8f/fCS
hc2P7/84h5n/PU+Je8gYd4/H7//nv5b/47/SH/7JnoOVhQvRFXKXPa/4fqY/aEQ8SLZtQocpsZSk
3OX/in9Q4p+OyZQAJCoXI1oVnsi/4h9M95+uTivgovZVhnIt+Z/EP+i/9hYMdbhzMX/Oqz8ggdy/
v9YLomNWq4qgXydt/pcVSCJbh+ZG3bBFzu1ZjX0xnpayc3kYRFQcispK7zMD+mPQBT1NaG69alH4
VXpT+05rYbxBn83PD04JX0zJyMSYKdi/Pr84Vg5g3xwfUtE1x9nFs06luO9tKR8gsBLmLQEELT8u
Dzm+o4RApo8oSdCCh5X2UOmOhsYutDZFmbFdqTL5YjBGRhtcFBvofgULixjfuBvfCpIuWbBUF963
9LkCgrYOEjdjH25ffWv45ve1OOaqtk6REgLos8Qv0aQMXJhNcqJa/b61wvBrTbDd2kGjs6Mc+5pb
fnN17HXfGWTN+h0kTWPoN42ZBUff1CLoO036arjag6pqkL9Nrau9PY5kT7UKvSm4gZHRREz6KvFz
Tozz3woCLv9QEnLe6Z/jSIVfI2YSyORsCeKb5+361qtu+iHq8oQQXLM7k59FrmM+xXQa6GONoLc3
RSNQS5VDtMpnzw/rlvS5H0OM2a1kjPDzd6uw2tlWz/AyStrPsjSHB6XwaoX+yUTotUfg5sLY88Fq
ghp2QRx81UyDTPCq/UGN+pcwG4Y6euFtp76BOCDJWnX0B99m8Qj/jVT3UqbPgIfi53Hrdkj1gjEm
2V1qwaZTeXjEFwPRuvcf8zLDpcAfiCAaYZUbRHk16hlTwnQrTdb9GQy/i4G0kfjnzNnXbrPtYCzs
F1Vnk2rDw6ApjHxlfk3R+3PHhvqzJFXnlBi4TZcfY+WnV9oT92p0ynhRUeldVaX9/KkV2ngJRHqy
R/8EVwfOwZi7PeC1FuDRJmPyxzsLCfxMnMORodpGOdP0Alyl4v7MwAb0Z5dsr/tFrbk8ZFOHnkJj
qlT7PbIwTpJTgcz3kLYYU1QbytWY9ISuzvJrrYjRSFoULCgKns2hr2+5OcLFiLRxZZEelM/qvQWG
MtbYnyFGWGRKFj8a3YFY1SQUFhDu2CjUXvhdRwnsNcL5GDVxuiVzaFOPrv2kG3gg4ENdoZGMsrqM
SHcuvD0TuazyAAwkS8uCDg4kIx6AmPDAtdYhPOv0NuUtMyyN5kg+t040HdCIEKnbl+rG1T5+G/kD
ro/pkzail+8YeaZ1Ix4h+vQgBq1uW8+GNj8c8ngX2aLeDXFo3wqYYSoub6HZ2DeVRrAFICv5pdY8
GGA27vBNYKHqFAZv33i0hqk+L+9dQqapCl8mkXoXRg3GS8Z/EblEvbhtfe8UuAdkRvQ3Po9LOz+Q
k8eWyvbMjdRT7ewFI71PVoMOsYGJNZDxvkQdBU6H9FYM0TlyfOyRmhAvQ4M92tGi6Euelw9+kgZf
/+12efhZa/8ja9OHPMyamlvk1xJ8PgsZSHFlIF6Ukhr8zVlN4PJIaAnmPUwJ3WWM+vziBwYnj2SD
MVxjO0S4YhjWi989apXUXkun+FCgOdzrt3aaQKQxj776qLNWJnCnfRSRhDlixv022v5T3OTWi5N4
JWtmxK6DA2IpB9diJ+nq738ROqNfmon5N3Fci9qMOCQdgukyJf43AcMUIuTtxYhWE8zTPm2j0yC1
EVi+nlUsSOSeMcx0YZ2vP8DqArdpI7CDseHfTSp379EmcvmoLnpBqUb6dxwZTFK9h1iO/l2Vynrt
NY2+pZ4iI6aZhVgN4Jaqyx2c2eTvkqwsH5c/6ZG5yogNb+gI9k1qGC8BV/ImjX0GN3DfNBzunyFh
ritDhE81UnBET87nhBMYmBc27PlBaDSrsvRcAEJpeGd2rXtbiIkwJT9WnKVCRJ+ygLQxAE8sPwDX
HAESRR+H8EvVhjBZywhxX0w74gaZ+9rmzGKljtInSDIyaDlH1041ta99oXN1hGl5gRj4FQpG+mBn
Ij3WJkZ+U3+tbOPcGsr6kPQMhoUzOnchssdMaAYns8rXRmp1G/jl66CHZQ4pLjiFmAIPnQ/3E0d2
Q/SzF/TbxOxZPHatVt958W6KIo/YygTzYsvJ6DgxIkLsp1roGZcmTcadO8JxmiR+RhWCOuzsVK1N
gXR9lhlgMcnsbaYlo7UKuq2mn8usNb6OYdWuI1sz8Xa2Bvl7PkQ3gnoeSHBnGcIhz53vJ3fljPPw
Hcc/5Hhfr2VvxptAp9EwlRY/BC0kWztzYMpWWXEvap0/ZWjsSvfQpS5YEUGwCC6T+honV/iK1Wtj
u8dRhdqjtDFa9qZNKl2YmjSvUn+O4ICsHc/vD71T6s9zLvoOUhpk3TYnYcjGFmCZxaEH3LaZIued
9cibEeX8xaDSkZaYN/2s1N6WY21JQqOsEZw3RY3fz0pX9QgvaEJ6dGzDGbmOkfRiFomzqXLnKISh
bZhLdAe79vDroxubD+L4YyCtT+RghOjHqk8qjM0PUYgRl9yjF0idw1XVJqsmgnxD42Qb1vDZyCAW
KOJ+cHeYTxbDjH1fKLXTQF5GsWq/wnXlhRmb9EjpcTMIyCBDj4AUt1OfiPC6Wp0TMLbzw3fCpd6s
93lJFDrFeWDLQk9R877ZowIMiGLd5pqFLSx3Ocu9Czqh1agS/bI8SNPaTC2gpc4pvguHSUAjaaMX
OXTlJGAvHXfvOYwAHEIV3BYMRoUJfJMqq7kjUPku6Avv2CPov3TEZ7zzlr4JWFuePyh9jmuL0Thr
7Den9iBUKcEkFOuUuWZOCuanrC93I8P7yzR5ch82hH3nhDDfUH1vyG2WZzE6APpY8exGPYsuogUn
KIUFl91wjowH9HNsJVA76BJuWs/sVyGg/8bNvi+ZoK+5nMtLkhClTjrJYRis6i6Mh24LJlHtnMmx
NnElxcXIKDOsxiMcVmvZdBLlmOuxvooLTTInVM47OxWak7fHPtApnewrex5Nkqnw5qXoOpIFVJTl
ay54TTbnBdlZpkGxpWztdn0eW+Bu8k9O3JBamtZ8YVnH7pm9Pwxh7+OMonTPOtr45UcHycs5lBpp
YL6O+ZSq91jMlK6h8u8M8lvXQ6Nrr8ojqq7Ktfxu+dEryBAwjVc1WiZj5RCQz1Rgk/dMep/Ajggv
DlNnnSt4BiWAh3nmvjz4IviSAuFlUePtUN+1AfRa89GPNcLC5wmkSSWbVs2OVrBAGj3+wKTQBWuT
oGsoevaqYGe3Hlo/uIwjTmTReOa9g9h7RtU1lfZdtt54WG6UcsTpNfTQBOPO+0FQMz5gXRXYV5X0
zstDpsH56ihmoY+3wHazXu3iIM8/xM7W8IInvGLmXxIyNDQV/XtRsCSu221EUAhYgIEysR31yxSw
EsJcDRypA0DYMSw/pyLRVxmMwMeUvL8Sfs/jpJ/CUESPheOggZ9higNdyyN6WnJWNdAxEADCc1fa
yPYFNXvdmRr+O7/1LyhMSMQgO+WVAUqwSewhuaVs0XbmDNYpppjoZVs+RLXfPY92jbRAI3N4TOur
6NqDX0fJIWHKvbUb0e0rz6w2Iff11QgDwkPJEsfuy4/6MDHgEjqJ0qM2e6F3uuzLC3vKo21r/m1o
/spx/m4tY4IfkgYQyX8+RzvFvFM4XfGQO32EZdASn0aUe8injOiMTQKQQt4DcXLR5U8J2sHlulDU
+QRrLw9RUXzz2F6tNIntDt52d69TptFiOM1Jzzwbt17mPqDz/Sjj8VVYUfUq/ICoiQgQXqzdd1Z3
0ZriWrE+e8b7mRFDl+OwretvaFL7j6Ff3gTenKc2qz/rgU0sWZB6m2b5cC0/d7Vz5S5BA7b8fo41
aNsFTKUX5mNa4BpSaOxu9lhvQIR5M5bWOy9/4i7v1ilb3BXoZHvHprw8Eiy41se232qqzj/g/oUW
U/njHbF+/i6BZbwuKrBRDOHEgcji4pNWpJghvHpVEoLywfIPUmj+j2iyT0bp3dyxEFdNY1Zd5cwU
iJkmBmG+c1s+x8dxNgx3vmau86FOthpX1T3kM7blyVyIj1bGxymfanh3sOEYCseHMM61vciLY2kZ
1zQ24x1gBfHw852JQxSW0iQpHRSbDX6j0k5O4xPtrsN714yyeAgMTRymMHwlAPARRh0MKUf0r1kN
Gm/i06TwWBMuAUvBvoWA0LbZSC778qMqHXXr4pZk6zBNQdsAAtHzaCG86ReCbOBPZnq0E+HIcWvF
w53OKnyltBf9k9dNNsQD0hpX0TsLlN/LBvYmjImopRkJ/S7Z9P2g4z8MXqdOHx41Tk9Ta537iRX3
Bt7v18iS4rjYXzx2gBuDDn2rywJBHL3XNq49GrCSmaYJ5sQ0UshqlM0rvUrv8yEt72r+zShR60dP
CsDEs3kO6egxrEV7i3vrsLRaYUmcS6Mx+09C9TmxwuBYx+RjrOwELsdU44E7qblcjoawQgyuJ9tF
ewXywb6D1BO/96L81i7xomAwpMMg+cP+rXCo47LxjIqqty4mnNWNXZ+n+SGcXPM0eg/jfIYNXtAd
9RnMQTETr0nVMo66soJbUg+nMmrMp0qwHUuS8Gaq7mRlQr4s/zuv4aFPmxNVo7NXTLgpRtybbaFo
igmzDNOGVf0+1lS3R12WmKsarfF9u4kb8BK1R1J4JYR3V0yzHQFzV+RH6Tcc8uBrRfoqdSfYRFLe
N6lVnNWgp2ejCACcCybff9+Nvdly/SywqE3QSVGkGL+pyXVBUricX6fANsTXMTAKzkEMHQwfwsdE
wABSPr2HO5j3KRpg7t6WgUSfDA9FiBVZy+DP62l+lvx7XkJVqVVPAtuxNIDhl1V97TqUg+CvDgkH
zbaPanfHRezvzKyIzonWqnuzpLZsWbqffCcNDnkDiSOtXybXly+zD4USYZukxbSj8euekhj9BSTi
4Qhg6L3W1PptIKoQkaI4FOQtMGe13wwc9cQw+R3mjq8S0zYaovC8PJQ9iJL/9+PyJ6urwPMW+FMO
gUt30yD3iQjKua/wT9xqyCG7qhsh70Tgd4KQr5oy0vze4FU5dVFGXOpgkc/2Xamyelx+6BzMuqbn
1YflRzVirZNVIFaMM6FMSp87lOHA2Q+r4eDVhOE4SZ9vKqNwrhMl14UEunuyxNHRNBAs0QWB8bKc
T50zhYflkiWX28PIj101YLz2OGAOUCcs8hrMqvYVVXQB1hhkUlAzmUnUSy1j+2Nrs8YhwmO8SfKd
dn3jim1RleDsCpd2ZPDZ+Bjy1I36x2nqOdudwTgsqyecZWXrj8D1G2evYapZKgef9JtbyPaKokKW
drSGFNJu9d6pH80+/TqWEcSh3sBkPpNrnXg8Lw8+tRsEcmO4lYMQl7R3213O+batZZs+64Z/3w/2
HpKR6R7aOLd4b2Zyl8AkzEUFL2pmxkeahke+UfUeauL656AJAy0h6QznxCRisU8DrsxsMhlBMnJ7
SfsqxBfaurNaxXjphik8VsiW1su5p0Re7xX4W4MIRnZBQrvlfBqwZZT1x1KNnyWT1YPRJrwsURCO
p1SPKjCSPPR94+3wOicATHOMeGPAbjP3OIz0ltJ2StgpIoqC6h9FRL9Hqt2xjFjbU1JB1u0CcNQR
6uoS2kJqQYLZsD0dLil7YJo4cV40K6Esgx3oitmN0sYHN6n58qDt3qQg5VcCm/ajQeap1w/tNc19
9c4X6k2K2ny6sKpnYjWvj11dvm3fJj6VrS24LBd0cFEYh1mnyPbQDZ6sIuHBvVWDszU1GzIiVtvs
bMRlDnGyik/TUNfX5WQ05+aPGaG2qQi02HSshv8vYee15DaSRdsvQgRcAolXeluGZaUXhEoG3tvE
198FlO7tac2N0XQMgyiq1WQRSOQ5Z++1N1Ur8zvuiuepM17kOMlbXzmvzEXV1xLZ9jocm+KS6vq+
LOP0Vug+xIUIXYfNlgOGMcQHw0TzMEVnoxfqL6M7c14o/hmYLx8c6TSLKtMdIajFeP0/ely+Bry+
GUiz+XQYfOoHP+vR4CdzvfzZK9VwX0zdWS9GPF86IT6GT20Hbf5NxXl+Zrj4tZfx+FDlunlDKrPB
xwIxLjLL/XLvDCPPvXaO+et/3xLs/14EPYP3zpeGh4X//fHeB20ItbLxk/UwTt9wU0GGToZq2+u7
lmbXKVQ6lvQolJsk8dEp53Su2pDhqB2lNBujBuKe7kaHpNfbnduG4RVQ3/NyAsS+FJzEKNfSQOin
5ZmZ22ofeile16XpPKpe3XtOepsFu49IoF6B2uRo2ELnTQKOTMr6IWy88lX5XFKLf0PDaalPVSJW
/YAqIfKyXyb5Vff5+K6YbwGcg6WDf7456/Mzs02G3f/+nf0R4Dh/35zeBmlfWDXY/fxpm+ntIUL7
lqRz+R0kpyj0p5Nl62+JFjQH3cE3WtSZ/7g8A6Uk8DeRvWSkauu7g3hFqZPcuYFLY74ffkljADA5
+ncZO+U7VeI99kp2bmmbiqdU03d20zjPjgXWkK1mu9MIYV4ZVr3DyB3/qLARwVEO7Z0ZQq9nmawf
DCerr2WR7waL2KyV8q3kb/U9o8w/znjPIMXeRjCDWkb86akZgtINRA9Su2ATPBPV1nGvwbiDebEG
PS/xnlnJDlerdSWrxgYb76V7T7Kv98bYu6gofl8adX3o2te2YCMRDkm3x+lLSEcdn93/95BoERBi
5b/+7+9wEfT865rFXUPqL5NQOuGe9+d5H0t6ANlMN/9kTNSRfB/DMXokrOWLNIyv1qDTGLSs/NYg
VrhhVF+Vxdg+1MSV3wrbhCOXRc3BsmEPt3l2kegK98J14X/3UXJj1uRsHNXbWx/B/kHNNM5l6jAQ
PbuPDf9Dk5lx6dBrgGhT51ggUxkr/xuKwtVo0LQOR6u5uDlQOWllm2FojFNoOs1NEW+CvnvtRPnB
9Br3iyPBFfgIUu+zvmV+aZe30WQpjLIJaejSFWsoDoJEFyAMcn+tmOhsPpcq0LXfaRAll+XBTVH9
j03dwogxtU8C/ILcicb8Hc/BsM+zLDwzSAbcifTiMiXj3y6uP+xaXFx8MbNUHqE2pQrOrX8vptEY
JqHtlNlaAEje0sOyXzCgHUfCmfp6os1pOPWLDK3v7jB+HfQw2qXELG5Kt7fe/Lxfa0jySEQIVonL
DlKBQjgIly0AeMG/rPvi3wq85a3aNCrpfjGs+W9nme9UU5nTywe7xVU38BUvbatgMpDzzIckzRX7
oWOO00SRcbFd74fAgr/TezKqloc2tMKVnrsvWLepLUsCIqYEOSglWHM/VcFa9dBawJvX8cPQR5KC
mkQhN9eusR24+2lKfi1HUjO8lZarljun2dwD7vDuXCs1HoeAHO2p0Bhu4xQIh3uMk/a9Q74H65ZD
+NNQ19d6VNE6MYZ+Xc+/xrKg15wCqWaix+Hg2C8RvdurLmFPa5r5F9Xzf0+7XB2PAOUI9ZuOh+OP
r9xs2FibSGs4qeYbdjrZAZ2Acs5/Ca/ARrKDFpCo1NcYHcZhLG+x67O50Et2gHnzjApTWy8kNder
Dk2GMmrp4sQCvVZPU3iScOEImrzhwnSPv28jAQ3+vADtkRfKOvzv1eX/94mEYTM2Z+rFP39+olwr
4G1UGZCPZR8/tNq5Jvy1m0Im+0xh10meQlNhH3RMk0nbJtOgvvJVw3d9DKMUsvnMsiUcWTuh8Rdf
RFGcpd62G+GC01o2o6HYdUH69Hv5ohCx/emtmewvf/ko/7W5cQ3dsW2dzralezQf/n09hvXk+RGA
lLXZxl/skQ5u2vfyHDj+eKeLDENoEgTfi3zf94O5qchiAB/YGWetBNoBzdA9DuPZ7CLxmgdWvXFV
4WLYdroNDOBxpQ3pxQq8nE9nxH+5Ps3FZfzvRR4lFSNU0+Y+DVr1j/fOZHEIqMVjZOqyY3RFdNdS
vzuvnErpW6/yczdWBw1/xj4bvW/4cmyi3XLAD34zwqn36sfBjZ9ob36i6FMtTR9o1xUrrxH5OULZ
uENf197KnEgO3NoUA7mRP/ik6mwM1rE1H6t5VC4OjsTKr058sCoY/KEJnoM7obHp2z460lNo1ktl
Y3VAUEcbDSmdAdVkl15V9X6c9HuzrpyryUTvOpp9cPCAX18IIG+uiNpXqmCzKEblnH0SMyBFQbGh
OxlbwXghbcvZ5jHhYpi+x2teZZchMizcZ07y2AUk+TSaeG7nBy+pVlUUo/GpP9T8xhsnBXYGSGEv
C9oUWcw7W5opIrSb9SjNdJOqiKpeD2/WNKT7TJhqy691ivX+aZwfBLkfCHloOkyDOx3CmSm0wDJz
LE2bcLSvMiOjupn7ByoDI5kTx7AerLC/R5awr3+AD9UuUPmi9aJRjPrq4BdacmXTSg7FkBfP2QCI
LSTV5AN24jYeoDJPbXXR/N47+XRkPx/KNNMORANdkAEUm7ay64eyHJq9a0fFOfZ1fUOAbHk/KSvd
mER/HsN+OtgV3hZywl5bL+8u9DsFnNQmT+J3lRQmKGKT0W2SwoosCGEJwvyLjgDxYDJm35HGmX+p
avsWyQlH7wRJGO86tB/5cxnoFuh5+7pnRmHU1WHq0G7LaZc4jD5FAb13MflL33Reu9SvATqp4m5A
C4yypcUZsk/lwH+ckfth6dOFlS0IFIwf06QDg0Ue0EiY5LZkT3IwnFS8aX37qqMxIfSJNMdlN0Kr
SG0kPjmA0hqmMVTwFvCV2DlHdb8KPQBWRpSf9Plm76GMzkm9WQrJ39UkYR79/RBI+wZ5hFzB0lYo
scb3NG7TS9uk3Tl2jOcZUb3RYlnTH++qQz46zbpOe/W1mMckgZysI2lC0ZphTnu0RfuR9E1xTwYR
mhaIFBvidZLDcoKAUoWBDWTc6PJdZBNTiQtyeLQE039veAQdXJLBZBcfYw7fuLFU/Kx1tDew6nzt
ZytdZxXVNUiam+C3sW0aSf5lJKN8I/Se8X4QVCfufpiOOJKuQT9ch35RGKlxFnTBz5PXMGQMAxsY
06A9paFHBeKpd+T0f5km/uEYpoiek7kRAFFhAEogfu/fC68K2pr2Bpk5JbPL0rfoUXqwXHXRo3TA
SoEshj2aBdvL1NLNEIhm3mtTSU+VoDsMK4FkqwOn/182/4ux4D9XVXZm7EYgmpPcRMH45w4tccrY
S2UnyGyLukPHrQnk3fAm3JrzWVfFKRh9+t9O1p3snNzS5R4cNyQT9jqmNfAT5d9+V3/epHhLkrmx
pwv6D6gH/6hi/QpRbUh/GgwvZ4cNjPmuz8lry33mrDhynvWh+a4bBBSk9cMIKOdq6RFRoODr/vJW
bHNxdf7r92MbKF6wpzs2gk/b/MNL0Pt+GKgRJElCLzAhH/Ou53sA+bZr21l8VE/9qQ6Cu6DXm7Oq
8W0ERursvDS0H2WKrkvPKf9Q9GyySPeJS/Caa5W7h2bs2Nll0OVM2/gq2oF1iuDyrShEc7+8aNn0
tekbQtTXkYPRPWz83npxST3/PEw141WCep5bT8GOTgZztGlu0PqkxBIk9/a7IaNoJToUqEu2VtVX
dNXygmuQIn4lCahdF5IhHVgKTk2j17aNyw5rHm72NWJRLczlthn6cltryAxAk2M1dMmM6XpUZzR8
91Pq4cwHqbyNRTfXHAR9lJWNmUZxbX5KEWmLyqtKOu9enx/gMFhsjxhTiepRZNqjSVRQuG59fq/G
RDMZXJ18cvztsgdnwBa/SH9b1KVihLkIP0xYv2xEjbOSBHCTH3h1h8k4p8zixGS13E0N41k63c22
Se9TqjCeEWqyh1PZGXGQ3NCI8AHkS30nfG5NAPkikIdCbTUd6qlfTIy2ZoHeZAB9JE5FPIGqP7Qk
xN9nOsCIoMZ4xUCSiAfvEpOOSjxR7a9rq82fXaFdZROG93WTdbt2GatO0gp3Q6q5D6HnbaQTWTiv
yO/qh26bu+1Pog4gw2PXe0CQHJ2oDDnnwqleJ55CANi0E5hha2iuU4Cesw3yC1HN5N/U0+9n4aXV
wstkoaIkbQbVvscKePHJNL+OBeV8ZEX3ou7EkcuHkVFg5Lfd8sgOvbh5CXrDIaZj1OYx4FbSDval
135VDAvu7V6R9BoK+4S8TJxwNlfMCK2jHXBmTeOVtVng5gIO30JW2RlmZK6WkaDml/VOejmONkVS
J/b5dA/Kq13JSATb2JQMh3VpvtQtWXl6WWV76tUkTaovQ9zdkBFNN6eCipdXCCvmquvzopufabZ6
VJVO6M18HRpauyHOYXgdvfh9KjHZlx5JEk2hF9e2roqr1zImovuSbtOoMreiInJAZb5JoUVLdx2F
wF0KJdqHan4YMnn6lPP6fsSOc0hg8sqsfUxT8RpVTyJRZAvF+KwTAD0mYxVL3U3KHTcOBqN1Unpn
hqoGulcelGbPmMEK8BlvlTEfD53NHTIb1MNypAthHvwK2E2IXHRuHbWa698tz7hzOEfc5k8S3oRT
+N5zEpfRZhRdeJiE88Vcxjf1k2oi/9y7mbvV9Uy76EllnTHdpGemtP5Vsxp7bbqF8UFnG+pJD0+t
KKzkIUMRdcMIqkGIt6d72XQdWVk0zv2rrXONMT32SLFoe/ShGem4NlK5oxkSqD7P/0zpIDjLlD9x
W63rjV2RSUBvL+gJPzNBzsxUVWGCX2km7nfMGAA89V+XZMlIsJF2Rrawq+WYPmqxGlT3Y1EHZV6p
E1CdiGs9kyFSuxd33F9RTKTBuHfc2tk2tv7AQIUAh1mnDUP9U+cnKt9FPpa2NyXejaBOH3PLfvl8
jZ3J12DetMK1JjWxNtUmZRyx4owVu4H4heXfq0c7exwVNFnkA26Wo3VAc8R74DBReXjFjZsSvqKM
bZLp7TUFes+w0Hjua5Hi+/+pRMbCpGf2Yzv+qCFfQqopml3XNNp3Py9/tYrg25J69o6RUbUjm5UA
5sRlrx+N6mKV9k9Ddm6z5pLX/IPRuNXDQrIvcKbda5IzV93++akmzfBashRXH6Ta2ysnR0cRN8Yx
X6Y8SZMSJhGWoDb17ACFyVtTMH3x+Obf6WeuXGrSr139FCLufEpEFm1wC4w3XY0RjKW2I+tXxds6
mZjhLG0OyIxbM880IqaHtZ9OobWaCHVkNtsPPqAGr/u87vwRaRJE8Gi/XIFFjwolKCowmJmH6rf1
pvREUtclI4n6rqokjTGfqJHFjGkPii2G1AgR4Ku6ohEciz1OUKTqqvuaM0nB9Y5jf3kgVeH3M8+2
bFaZHkF3kJvXOPWCfaeI2iGjzaKyamv2tGOUmBdVPvm+GRxGLX7IZhzLwmRJTJr2pix3cd32jEdT
57kka+XeoUhGgU9HComREycbK9HCX0yt1mMv5YPSnF8ettKLHxTDhX5nt03BAq2Ww+UFeOHPsGDN
Q+oaPhLNkGRFoM3rOlTatZ28eh1mbHHEooceQHPsNcqHVFGYkTrVvTS+JJ8AnPH95/2P1rt++M8P
VSVVuOpzrBwObYzryKIDcH9+anavVk6hP8XWRU9F8BoV3g/ZB/BY3CCIVy1t6pVE6xB0pfExP9ET
i8Rkn8SfHFRRHTjdSwuz7x5oPxY8tV2Uy0MlQMFaIiFsZwAKmeKpQoua0c3Uy+KD8UwBiVAnZyGO
6/K++FXbP8JhqL60UQ9Pmtgw8sE961BOEL6hWV373JueXTu090EWl8nOrtLpynwb8EtrBtumqxj/
63W/Xhb8sItJcI+bmkISbUnnp1A19BS6qZBnyAPyZsOH981q04G7OeFH9hiN//NUeZW2rXT3/bO1
sXQ5hswWp8D3c1bqpukOYlnNGt0L11MjvW2giXqvAFMARR+zh6XuazSY/Xb5rYpBARVgiXElckcf
z02gNQ9iRnojyoxhjdpokJcUgFHoZLPnsEIpqXF8p3eFepNOuGvsqr4Y8/5oUUcl9Hx3RO8CKnUU
KGVdoEmpQtoSWllDlEWzvrJCy7sQmsZWnI28cc6YGzszmcFsdFJBA4Ces2goHCDs9HrFbhIcxqcA
6h8pVOt+8SWwxESe7UAm60pnKV8OU6eVzPWA9G0momOw8pEP4ZDKvMsJaN/EEO1OgZH8XMa8dtT9
HvgWpjue9ShlqGcaF8Otk5vtIbCbdYCNspIb4ai7xoNeqtCGu07PZLjp/GM5w7KXw6h2x0fPmPpD
SZ/USNPsvTL0X9FIj+bz9DDA21A2paOAw68h3pJ3aBieLFG6PtRdkO4TG3UjqsWpLl1mylK7kgAU
b/ugUF/bVOOG6xlsb4FeL0qaAg/exsrC5PNwsIcavCiEENg45ZMq+g9vrOUbce3rjH3caXlI5mcq
6t+6OrSuCG4hT/jBzwrw+3vADZSzuDP3oizVu0vye6xH5m35UyicPgrzGhLGfK2MZPs5CO5pRnyl
akB043PjKjzDPnqMmXa6IeVLoNqXcILbTT+R8GAnqO7jajgWNNeRqWbJa+Pi2zWRsbeIMg4wXad9
WYTRs4++l8XAudSMSe4Cwwspm8PHKk3LY63qbWbHxrV0WsAi9N6uy2Gcz+DytPqGRRbDZNTl+JZK
dssW07vlcHlBa8iFmHWOSvYHNTj+2gpU9h0uMfA+82Max58E+JIpjYy+LqJXSel0i7OxumODZq1M
oirwiyzrkEU6Q9U4FoqIoj5gEsOhrRwdcWxj8c7VtK0SQu/QC4wv2l2RO/mOXRxmqxqrS+6GwOkL
88SF+lk/sStotrpNnL2P2fuusA1777smu/ym6I847qHtBMFwLbqy3ReBPlzZV7X7UCN+hsTa7xNX
2ZVtMQnkrVl/K7zw3uCKeumj1Jgz2cXWSqkMcMc8hyUpnBlmNFpKs6A0g+Hf5TqH8+ZseVW0zXTA
DqXtOvrmWyZD/byzxzwjfONVi5wfeYhBzvBr8xXC8sbO6vGpLsbuUNPyY+5NqSPnCmew2LJqTXJa
jpafu2NiQZ+f/wiyv//7VEYTAZjLn2r1b4Hj6SdHwXcmF1itPGKoz8uDOz8rYhqI6+VphAn9j79/
+Tsqr/mpDSSELON7FOnFXZkQ/jUWNjENs6ChShBU4EQ5+zOHT0HfbBwI+Njd5YOBMNaevXktyKJR
a4OtjNz60Z8fREZmGKXXKsuK6haH8ffCasIPvxBEvHXWViGc2OmzBCzIyt8PyyFbRzKvCnOkLeBb
d8QcPbaZrh1tR6vXcVtqZ8Nzg60wqn7P3dl6ocsXUMEWW1fzIAapsLiLbWdOpMXFn08AKsK4ExB/
7IC0cEt9TVznyLWjXkRWHmj6d0yjDOsJ8k5Jp9B3fgCAQiHWtm8CaV6QqepAiJe+XlRAQs9eEr3y
zn7iwRVKwsuiL+Iq2GNw5tw3DHVXx8F0h71UgcVo5bGrvIf5/3nqPDiJNZ4IcNJeO6N5tSNPu5fI
Zq51kH3zBUqeOa/StuNfdZKEL0ng0E+sHONk9QRNueOL2z/YdgQIFY34XdhHz/xqt7pfuT/LhnJh
VgpN0rwnPU7f+eSWHl1RdWuENA0S9cF7Fl06bLM06UljSrxny/DSgwJSgDFkPJRzRRxWJQVTUBNq
W2aYXSpEkoNZvhM/Gu/bWdyTNg0i4CSU20U6MaE1OSsI16tk3u5a2UjyRg6VCDVNt45GkX1vBwoI
ZHQvrSa+l2H9FqYJRRH9fgrJIaADlVVPAQ6KGzcESO/VoO+llNFXrEaLhmT5MW1I9CMegkXSMF6s
JHgfxkG7j6zcfvnUDhn0mY4Nt+KjLOA4IWe897Q9U7X8AUL+xkjBH+GHsU9Jr2FuCpg/RoRN3pzQ
K17HIeq519rUVFEefuGyIB1jckFuYllaOYULugdCGioWcqo0L2m+hQqX91Dpr8DYDVrK9I6DsvwV
CE2/R9Md7JZniNKDHfQz/Z5im5+Rx7wvE7wc6CxZWREofGs0D1Nb6v4wU0mIo1eZ+7JK2kNcaFcD
Luy9NXvgHbenEFDNuvc6Npg0b09Jx19GECO5NW4VHITQWPFaNMo1K3IaWOEeUcxw6ATJd0mNUVHM
w8d2pjfZ8QXUQrq3i/Ib5yomNiPsaTWku3hsT/OQ9zXJEmfVztEBLM/hK8F8JR0HzAjLq2WrfwyE
x12Clm3JvF3354dghE3q6h0Vs0d95IVju0/4q+kqkDoTzaeIpm6hr6InUh/wRThFdsz26SwVyiO/
3IdW2e8lYO+Nlrf+VpUq3ispukOORuhlpFtnUPJ94K3Bn5mr7F7X1XWMArGb1DQdSbFzTkHJpq2Q
5i5Xbkccg11eS5d0gpFb4ZPvhXJVCu09BkxOzjDnQzqfD9p8PoSzrBFLw2pEieVJm0pw9jmaias9
tMxqVAR4f9KaEW8t/47jZYd/dnfLFi83y/On+bJJJIiNGIkkjomI9LMO3l0boGaP+t6+mb7mXMig
fXalgdYs8uo9Vl1qbeCEJJPB/DkABP9WN1797HlderBZ0/ZU+Ycwk/l952Xsh4y8/BnylcXdz1pL
+pVJytDeLokoHolCRu4cpz8ysZFZuoojO/vW9JG78Twvu0wIBu8SBPdr4SXZ2+8bti6vwJS0e0fl
FPdVRb0fJc5TPln+U+AZzxm362sHv/FaFLa2kvKCpmh80/I6uzgO4uTKr/VX2vGb1uheF69sQ47q
xslNCNaZ8aRC+A6NkM8uIStR5qavfmOwAjTGLay6RzGL0dJsbNe+pbYVo7vn3iUQAVzUuae+9VeU
LXJbtBra+dxMz4Ht53tNxOJqOATMR4nOsG92nuiadyjqYT+07raiVUSfCxdZKwj0zuO83C2H1uIn
6wd781GArLx6ZhLgv7ecSxDBnpM4uzhXJ2+L2Ki6jhVketZWJJApDhW+k2Gv1R1WMDKc1gKn+W7R
+vdJ8t3F+SViPCexsrgyMWitdJhVkjHSpyU4S60fmex7mmeTfimNtj9OUf08dndxWXXxKhB3NHGb
YzDq1YmDcPnp1MGsKp0XGgIx6iu3ZJhrh1c8sOXrNF9bKeuGU3YRJgySHBhRijfDQ+tjV0C0AjkS
hRVPl6rPiBwyE2OT2okHUnvjC0KTSJpLSQZ+s7KW6WrukmHn1Eez7fm0xmCjIjKjHyqwNxHRi0FH
02t54CrQmZ3Zxc7vVH/z7oqs8x+MmLCm+XrvnTJ/bGodI7utbSKbO7kaUZIic+VvH6rme62Qsja1
0x6QIIyvo9EfG3Sy3/TI3mi9hXKHnSGuIvZKy0PRkyjcqs7ZLofMVE9jg3a1swamm8toczSDhyw1
dx0T+SeDbNMl/qnRm5iSAWdDocf1HSOGNLeG61SjP1VV6IEVYQQbOZk4tYtJG55OckX/WOEpCefc
ShHfgiFPT59vK5mbM1VcoAGVNYHlNrEIJaflhjRDBBGLl5OKLaG1OV/ZmcqIW8DBqQ82cyB0I2xN
h1Xsdsn186lNPPo1NdDE+QPLbRWF1iGICFiekjx/YKntNqUqpX18NOjrhWtrqumnmLCz23kYroum
uyLtOnbzFHJ58GJD2wre/Pqfn7WIZK9pGe5qnRYqzXWGAD0mmI0gw2VjZqreCe6rGxb0lo1NXJ2z
0SQaN60/ytYKCasHZtDbTXli6gDbYR705UZHGt4YVvtClqtirpas2MpOzKurjWWF+aX2iJReKv3R
qtFH2+Ev5iA+uwofV+xk+M92o5kdsbFQH5bPO5ng0rUwKDbLYWtMyQFbPzmPoV/vrA7YUel2xnNS
l/WpDSzWddXnjyUZQ6ciJoTcrYP+g6p6OyWm8176brNr5zFYTjD6SszF7cCJ+B8Pjdk/ZIZmXaZG
/562tv9Tj78P0XhruEOdujrZlCzKIKPYwWBpWU2ujbjLGDNvN42k4ThjER1QTYWP4M0+NYIyEfYT
gLUc4Uw3oSWI2ZBp+rUGzezPzdTlAY/Yo97MsrVUvSQNb/mzvUmQVfSwbDI78S7ApT0Q6tveD2a2
4u4XnOW813cdYnQ/j38/LXG1JfjqroEkbmFS+h3ZOkt4vXeKOp3RQdfq6XoEvL3pKMl2BtrI+5xY
EAO13wlJI726ucStlI7HftAgOUc6CUzK48K+dAXyJyQ00Dam3v7F+IGwSoItLyOszUtS+x8yr6lI
u0Zta9cgKOEA38D8WXnyydX06QUV3L7Qu5/L19ewPbrB91k5c8d1Pq8fPXKO6E9bI4HZq1Jzzq7X
EBaKK3bVBCTX4QIBkKfc5DTAfdjEoDaWqUMCuODBzMxz35gUB1NF8G2v0DvKtj+hz9ozRqGuamRx
Xnq/sBYYxGh82tQZ/UuTuyAdkiD8MnmzLKKy7LOP6+up9agvnaB51Es/vGR98GbwOV7ZrjPUtdPH
5Uif1uNYZK+pr3f4AnCuyPR7KL34B5FFF1Ml2ltkEUVujw6AUk1Ud/iuHQJXnxf75VDZH5E7KvzT
FoNJRHLniWTrvTRa/y73Zb+1lehveVoKfNFT/xrrdDTbPGeakVrkwKmiOrsuIqR5H7jcz2rxUrXG
8AKR9btGjCq7hohitr+W8hEWh/oBVxN+81CZT3kV0ImvCDdt7Hxft8hA7bRlDuZ6M6xixIfRTwPo
3vmHy8uBIeSloPWxsicYVv/YM5dnRQ6TSnbYJyqhpT9Kkjq1UjsNJjdsKor5MYdg/PlTZwjlbmq6
18T0q2tu69VVjdxUgLCo9XK4vKD0OYSycSqMUJXwToVMt8ur//yRZGCYW4/ay4B340FhGTpqucBD
EFUaxjR+Bk+8u/I17hHzgXnREVzEelDu3XLqLgMRYZflWdZ+YfrTgpXwGBQUUnaXJtXNnaZKsbL1
ISNiiLDxgGH8S4o3+NiEtOHLUfvBfMXfR1FJoBhVyioXTnjWPDO7/PNgxbi6+RM/loZjkOmzxQ/P
cTWcVWGZ58F1rLVQpKa+maHV3Q9sG8hPxe26rCaiaJCEFu6vSh87mO5Rs04DTpIwjH8Qw6zhoIut
Y5Rg1MUEgYlIdPV+uQ9hiQG7nprkHnbXjsyMrWMRV0qP7EhmZXZZbEKhasc96lwydOYcO490+eat
DUd56M1Ta4OmFCzqX0bNfijGfOJDvLGmnAJ3YCxLvfIUeSzUg6K3Purdt6AQ7QH8mnl0u55wUtNd
11QOpybBaRJ6jCh0sG9rq2nrLzJI0cHozmZyZh2uNpWPskPuVYX5czoigIwHfKjuGF8Hw6u/ob3k
WiBk+hpz730QGr/zlBz2owXw5zO9daL6WVkOE4zfvV9q+G1nMeeLIselczROOIur5hx7uII6f8CF
3WACK63h3lA+MYIufqLl3rk0wM1BFtvJKr4T8eudS0eeO4xGKzqo4sx0+SNtKsXEhKOSu+SmDOzq
3oi++diEHlTieetGj0/63DatlV9uC8bG67FjKACZsvjQCj5iNRQ/6W7/6lDjvLA2xrtKhMOZ9n93
1extFeSryMQS9cmGmByavKgB2P3M91FFmvBRD7+X6n706uOnO7rRC2T+WC6sdLgbZq/TIl8fiI/t
LDTKgci7DXlhnAAaxYeh7HEtiuhlHIdu/zns7sjVPRfWqctq57VVUXcsQIbAcDLPIdXXsfMKZuB0
x86sbHTXM+yajYnTe/6v+QU3aJXRwE5m2fzys1h85z4JIltk4V2DLmU9qB6XUzFnLCOAqvlrd0Es
xPPcbT7WHZHhy2Gk/OQqYvZ8VkNsEKKH9cDkn5Kt9g90PO3bYKJOm1+VbhqcyR7rmJxbxlOB1Mpr
vejdayrzGI99h7ffNk8RxN6NQFmeOG7y4g1DtrerrDwynHQeYfVMhHYG/qsTgH63U2Od9oPcRrXU
kq0lEVj1mtgOnfWmzV0yb35YnvXSgh8Zm8mFId4r0o3psXGd5KESFql/wJW+aHlIIHRKuhiNo2tu
+BgSQSx88XxYpgOwkHPbe9GLDuvB8H3jtMgcLCxi6KxdUx24rVls3WL10IfaA9Me7dWs1ZcxS/yX
2o8ZRwTdynR69eE5XDxpmf8u9CKvJ4X8/22ol56jlkfjvkril0aqGeHTaMMxd8ZHBISy1sHd0bbG
MxCwoZjH78uz3qm+dpLB1dKum1wjuHP08+hod4vmjcnKKp6ITGJbIC5lMh5L2qEkywDmCnuJyd/I
H1tDN47tPHumP4wBdcpfOoLJNsgEvg4VwKvaN6a9MmP3Cr/RvUYG5FGZ583OHPW22tjxaCCCjIoZ
FvPQGfXERcB6GWhVgWQvmOZ8ZP0sKx/fl8CXdahjj3V5jqcAJHcuytY8OH3mnxoK8WqW2y+vZUiW
LmXV3JV+bXXUQ/7EiqCjkELUcpINNv1WdgTfazYglSF/loaPSX2xf0XSmtbu56zMbQkrdgn80WT/
HocGK6L80FR66wYXL7AljkCgaoIIgBNkZvDTiuB3Io8YV6JU6k6vWuQIcUI8uD8G/4ew82puXEmT
6C9CBIAqoIBXeieK8lK/INpdeO/x6/cAvLt3pjdi5oVBSopuiQZVlV/mSXlcoF+jyQukpcHJzWK8
7Dm70UozzGNMf8H9dKqcqaddfH6r3AP2sAlCtAWOO2My1DsxCZ++9UKBh6mqS2yafEJbBudawhM7
5z19McTP8yNBOPB2/7ta9Isn29ef6oGMvxWQtFzOSYjww37BJ/S2D77K1IPNYiUV6HoXT1RqIzFe
0orL/oRBfngJXKpgk3m64hWvWj5mH7Fb15gcYG9WfSG2weRrR6+NXpOet7VV9zsKrcR5Gao7PjKM
n4bTsSji1yypvo2YHB+NJEICKfT8tnQbaF1dHzKU+7MNqpWxp3jSMjP4rG2Noz2nhSlhqMgZdbPY
sLzKDddF09T7MCh/FCbyqeQk+Mr86CUxgvzosqfai9TDFYU4ul8SiXoCcG55lptDMVfTFxNmYH6P
jeTN8dmH/fP92xOO4kRz+m1WKG1FX2tNA/p051k0SnuPw97bB02xkX52tIGp/kreBE6do+/C4i+N
2YlZSHUgC0x/rFVPW0017ns/dK8Yj2unMW/tZNQ3amblbOAR+XIhxbx+z4FiS3Dv53G7t4J9yTMB
qyWuNlGs+wcji9+TINSuyD3WWsvhhGv0sId9x5ipj+b5ARWGnYkNy8HsdEXHeNeTOr0VjnZzsn48
IepgFumL8sskRLxaboK8Vds7HcENryOy2N30gCcL6A17n1UAsHk1lpZxXFLtvcuEyGM2Cb/GQ7+o
nNx4kNqeFSC/1rZ5tBAAj4s1ltlvZfn5XvNaedIJsC3Th8UYyng19l0+ynMqkVbpYVVIZ9zHGDO2
YVPC5h0GCSkbR5AIA9r/PGAsDNTvUkyJhegYVOraYP75pOkh2RZB9zdJA2d3FMlgN7A/+KBsFfen
5oD7wFb9Qnp7L6sJYksCa24ZReg1rcm5H6zdHvFSS62PXkujX0GCE6UD+KYK5oRLSt3DbrpreM9T
e0E2DuhYfa6twoLBzC7Cqu3mstwEuv7NZCTCltzmjBdNMZUaAutd6G1I1/YPKukY4o8puL3FPqlH
FBVsoopLn8EBpWz1HBp6sWP6lvBpS+UjLXQ31k77afloebVkZcz6x9rbUPQTPKvWm09m8xvyNwTm
/pefkSq0DK1/os1tOkQKcNT9PebrWrRKRSd2rJ5i3c6ShG+myaFOfKhhXK5XDb1f50kU4hBWLqVi
w1QAE0lLoN2qftIC3CvLQ6PQODXOcBz6T41L2KRPHlkp4Lg97WMMlhHjUYHLcbMkoGrOIVuN8eAT
+pW5Xp6bouJviila5qmpK/dRGSlD9MWVmNjdc1u67r885AXQ9su/1ad5gkjEXrdPwJblnR3RikBF
1sxdyLFeMdWAkQvABcpD5fewOhzxoOVPZeUw0+9F4x2jUd8ms1dnacpE82oPafjMAgABj+swE2uB
0DcXMDsmNAx3CNwbOc+fiDL73sfXolwKM6Oi/WHaHmXw866p91m/koT8JTy8/BJ1if/McHWnleJX
Y8XtMZLif41rcSwvbchAM6tMRs0J0QN+axL0YSlgckUhCDGZplAEKwPKb5e8FhmCLNAr6zjYWbdL
PaP96IZ0y8gxfg3qLHlx6NqMM9wPATLf3ToVxa1/vi8vaVFOr21PqZtwAMcE80r99wY1R28oE00c
BdXQK2POFFcG5nG/GCK0+uSl95rgh+aXcpV0olzLwelOobDakzuZ72qpYXRdeJFKDASu2O7+c7PY
GZaHWS/ftBliZ/ilfmZKFq4AZfmvLdHVfVh2rPiSwu3AZJlVke2STRrFbTLzFXjk9BFamri5DZ6Q
iiZ3Bh0oIzZlVtexqsxtjwexQWE4RBSA7DqTbN18SXKDlD7zMKI+BOCWWGlVQShcDQrfZ1HOCLaJ
o8E8VOZacS5iL9/X5By+YtrCvTzf5fmQMGwJXwyVa79FEG9rTtoUS0iMFRit0PJnkUrzRKQxgYww
EUgFe6jznc3oCz41s0YTkOJ2CoNlo+gGeDk1pvesyfZmIrU3UE9PUSMNvBPU/jqInBCVap8cm8rk
nmPEI8AhvCadJNEEbGaCadPle9cO5GvpfRV1p/8m4fFr4EW/UumesXOty3UGdPVtuQdwtkLNwHB9
tMyyXy1kiNbmGlTJ8SlJ7e5FNVwirCS+8VbVMEQypPUH+7OiKvfQzGPnwEyfMDmMx7uPrMRlwSfe
P09TZZExMMdvU4zFVB80CENlq66tnVHHF6xNEgKsB4F+BG+kbeI8+gqA/lHF6JSfjoJ8rhr5V2WP
06W1C8In7Ed2i+gk1aQOvU4g1vb5QErSOTsM7MUNugZ+a84NqqugxxdGsstml5YPCQh8ebNdPFsa
mYPdco9CpmTXMzxd++X0rbPb4aGkK33vBXG1NqKAkWhXvXgFfjNKKLiWa4k6wU8y92MiCNZmDCqI
1BhPeRoZT7H5Tqtn+iS8xtzXZdiva1aLY+iCoF0uQOGgvreVTVaD+f5z6soHNeU/dbB5jxFQHQy/
MQn2DNN3LJV3aFr50kyRdk6CjqZjh39QT9z8U8bVz1wy7oYGQa2OCp5DLTH2DOjBmyj9AH+m5IQX
3szE6gC+Jr+W7Elny+96VFuHgWMsJkCIgxr74lUTxunPuKPFPjXiT89rsdwMNHcWgH1XtWX5TH8Q
Bhpr+t5S2oDnLho38TAQwiwDSYdLyk/MpZmjA/Imi6qbgbTWyc58S7Q42tRCU0eG5ykohlSu6Til
gBqFlFE4BpDNJFzrYLfV+IICvYtjXFVmnsOIspLmFhaZtoZsZ29xpog3LYQOnAafIBbhxfbFdTnb
c4HnENW/aNlv2oDHb6kx/2oqRadtFZKy0PaO5r/4SR2/JonOB7NuQDUtPnC7Nd8WSbxMork4HUfF
IonDxF0beb839LI9tmHjvNvxSKWJGL/ZPhZLzG3aUWsFcKnMYQKsy5vtO9XGhCx4ZhMVvEqeCNCO
N9034480Cd+LNBq+pqaK1kMcTS8Syvi2o0vL69qT6ixJ7Fh8s3CmIEI3wZUrZnBtPaPhAGvnexrJ
SWlJ+sRpbOtegxiDg+rCzwEOPiEiGW10d7qyTjyXQ4mUQO7zKfUd3MFKdftWWOFLom81Tg4PJgiS
9egCs/Az7Wux1d91grEo9DWXW6zBbZrunHG4IiimOxzg0GlbhzhBVANmmYZyPbiNutmEFqm0JFJf
ptQAprj/H4RWyaekmn4tr0X+f1/vGdXtuzJkAuCDWF54FPgRz2HUlx+d0V+E7X2XTSavieeIq26m
xV436pJTGSbGzO5Q+Hh3bNh14muFsdEh7+JXIZopmBWGeHQ/I2DK6yjt8hfi9d52IES4lYH5oQUG
I5ywsoOLfm6cYfy0gGF1Xd4fuqah9t40gQTgO7u2KEFRkV7LIWy2vSSpOM6LhUiRSvFlQ20JTfM4
dOb3ICE8bJZ8PHEGZp/kDSeC5B+G1UgidWBMe6vJ3n13gpGIfEVyJ8ufDezLqzgxh1OXZzjHiqy+
RF76FHl1dRtriIOqpVpdw4i70crE2cbuYJ0EB+/1EHrkPBHP95Wio71wa/wNtv1hlE51QSypL4NZ
JDum85CJ3d9LckXM8ZV0qMMVbx/vDMnSq1J9DwMv2eaWGG8l/H48sMWTnkD8Mk33pzXz/T0f3+Gi
g/wji3Smtit07TJZBfrkIPaJURrokQhGWpd1j4D85zlGglN97rB2yXVGCF01ifQ3Tq3qEDuS09qo
MMfl6XRYJHmfRpIq6t5zGk/34bxbTPJKHkdv6NdObg+7fILqvOTTgDC0a9OhWCgMk5sWqOAraLay
j4HbaPXfd+Jsq9Oq+R5pTfsYNDpGOL3l9IfpDVTyykBAeorG5osmJlQQF8um70XO5b4rx+06YzhU
vgpLKdaVbvU7mzHGbgjy5KVml+oK/1rMpHboB8WlmiZztTw04GkeJqbbG3UErFpm+bucYamDZ2KI
BBPc7snzV6/M8Rl+pjL/LbTnkcWeHsj5PHC/FsmQ61wkPP3SJWm6KQh6vlJm/apiRg1YS74pJ2BT
F6PSlCWmiS4uXpanBgvcFkPekWtn/dShyV2ETN6Z3om3SWDncLuWN5wWzj6apt1zscLzDHnktebV
2SrNdnZgCOSxIcx+CUGsSxffzRKZ4EjiHeIpdlexCPEWR1mHfJVZL7T/HpO6Gx4hAlovNuww5s86
Juka+HBDeOGWZxKPDeqwzjz/OKbheGNbrzZNZ7lElRpJ5jUe9ko5TPpt6hiqvh2f7qMzz3EpX82r
4aFJEL9wPVR79h72jn33uF1CFmWd//2wbab2bbotCDQjwTkXTcwfgpnqEvlZvGU+RlYoxQdBhq2v
HyHKXxxbpudF9PALn3Mk31ini68Xa1O5dsKQzeis9GK2EquQoN05ElCO4UXfY6Q1cuC1X9JPutnz
d3uQLj1T4cahTR2/sSKJLqNvwglg/o3iF4vuA2QX6EK5uCTzK+WV0DqrybmKisxhltGDVxjpYQS2
uAOU6zxrOse3wuLq2PrH9H6q9nEeOcK2+A/zk+wDanXI32Cw17ttNpfn0hvFdWK5F2FfWi7vhlnF
q8LPMU8mlf0cs+G/pzKX3yMBZLCZS627kNeuNKgjZ7ZWHRu/fM1zfdvjVQVjZU8brnbhr2KiCEaW
XX9SwLMRPV0uGF3+adLLuU0bBruLSs0OcnN/flpHgomaVx4j8rENsZqcBsPbVUZZv08YQY9ONdRs
wy1zHfYT9XtmubUt3/tdleZzoVOlUozlq3STX4Ck4u9Eon71Q7mLe6P/0uz0xOomP6IRviujRmby
QxCtAxVt2t5LnjoRIGKPLiGdZtD3WW5bL60Dom3estDmljx2uAFPFX4kpmk+RSRO+lc/847doJIH
t3b7rRulN3OYMPJzwr6rZrqftbzZQ7lSutd9+JzGsUc+Vwvc2mlvhXCo+bOn5J3jNM9cllWPbWlU
BzNqzi1DnY3GxvuldL3q5IMPX5WzhW/5mt/9VjkUo9pS73qZSEBv0btP5IxEXik+XBNGvG5q0cVY
cFhlnGIDDQuxC7HtATZjKERP1Hi4X1sAV0cPS5De4fy9H0i6+bkzrObF+mfff3mtz8ZunAAMrDmh
TPRpF3hfUrNDqTVicy56GXnfUHMQN4jwYRok5K/JGOhzjJ2TDcbF+bksdfvRwaty7oo62Op5b37r
IrVq2yTfcxruN0uNkLKpqhs80R3EskwQJxO5L57HNNfXwuvio1+9GLOG6fmhxRSLnm4iSGpf+RGn
+nCML9Lhb6WKuH2SVc8MSRYPVBdr1MjDhVgZTjKe7nc9hsVb5LpmjcdHVmH1Czca9QRltm+CRLZr
g1nt/EnUzbElNnJVbaFfS0b5+x5Ex+X+BNKI4V5UhPEyxyd8TwZZkPwrW1AmN98sges+sDa6OLgo
Mcc/DPixqWfbu89xCsZrqsXY5l3S/P/MkhomHuC/mOTMUam0HeDvsknF7M/grq2fUxFxciposUxg
/Zzvv5mL+dgbsSAtuZs6mLKNDPRu4yzidaI3gGR1eeiDRK38ahAXOs38Q8ws835vOQiRdqnZERf1
U+AExtlkcwl0o13dky1uhkUrCMZZtixOC3rA0zP76PuDxBia4rYoO6Rc26cqOPD8D6io6YoTk/XD
w8jnspq+dUX/WSdUffaZr7aLzLdcdzrPrDfloH5MFlGRzmqtZ5EnVJ3HOWudFNcw0vW1bjNBygWh
BQObUE0Kg9LAqXgWqZAX30gVCYhRo7PCFb/oEmhOqR83myitw30iqhr9MK4vCRhdztmg5ULT8Nb8
49q1JhrM3ppTPuLCWcvt9Pd8h+InImNxc2ZNypav/Pu3tL66/8zyw8hfjH0hm+cGNSrRlNl0xiUo
mkzFt9g4ay4PkbUXuTZcyLZgzUKE+uItRezXS7VH14nUI5pYwUxDaV/w79iMgSTMH/65UUWXMz7Z
Ovmjo8Fui5AZHy2lFV849euLMJzsDTdgAGCzCx7ISnnnJsu/eZyXz8tNFFICi7tuDyBUHrugILxV
evJIEgYtsmHnXmFZeIvV0CK/ca3X4Ig9LA9jpX96A+CobWWzfQNDm33JyMOfhX1y1DXvmMy2ERKa
7WoEDPhGxaa4FCZmj6iS/T5p7Wjtzo7/Ou3ekzZ1n6s+rDapXjsH1bUf0VQMp9hwIuQSXX+eOHwk
BqK5OWwXzikKbHLiDRmv/LKCSWDhv0CohbEASWFRk5WiuKAlM877MayvNpYleF+CN3CxBuvFMN7s
ZIoe7X0bRQcjD8+yWJeIG/uuKv5ySch9G7WeyDbs3nvMtLUNn2EvghpuNbWhBb38wnf1l5fwu/RJ
/6xXRQL+n5AHMcxknRMfK8P0bZgfaB1fXn7A763ofu+fH9WLdngUdTZsiFuVH4SJN9FMqHEb094m
1ZAc2yKpkO/6jW+g45IU6Fd1BgnTEExWQ9uzN2kGthDa4x+PW1lsX+qU+oU2ftRat90o0YhbpUaY
BcH0Mx91rheFpt9UnNcnLRjTXWRg0vEYDB8GvU9WoK5CLsAtECoDWbotHhI9mGbirL/NWza5xjRF
H3qpSkCN3fgQlmn0EYTQhQWjIMdsSryx+al0/fijAE95jivpsp3mp7wy+9F6TrYv+pSJkgv005gX
kOWm8fzXgnfO2Y+7v79UiOYZHJ53TtyJU2Yg/SeSGPFl+flYMR64Z8OagLcjxL/2BVruGl8NhBGT
2guquK62TVFo1XbdNXWYSrLviTd081EeaslvfUX5oawo7cmI9jIfR7aLEX0YceI77MuqX3c2qaMG
9NVLXuPhMa2aj8pQ7Rbrx3LTzPURjiAxGKXxuMva7/eJY0+r02osGudXYW0lSvLvMsLnxVPVv5Z4
cFe9boYHbcBf4s43Wi/g71s+cgzJKXqTJ8yCxmOYCnU00SQB/eHl6NtOfYsn2GhGkL5X5jAg6HbG
NiWNfdJLj9BN2M4eORUpfH+2fQa9jGrU9JTszQ+J7gHZSEfzp5XRwUgd6XQeEkRB3Mc5Qwy7hkPd
TrwM0YY98FPuRP3NjTKm3DSAoo9sYG1zJarMjFAmDK1le1lLM9hGAUAc2Zj9ZbkXLA9tlgazS59Q
z61nA1KI9JN94z7XpS44xHDTiWI62+XJYdizLkXO2UbMfFYS008xedd9Ffg91q/c+Bq7mznZzrfI
ok68t5+aqhMPiuk+ARqCP6u+oktv+aIWVMF+1DD1xkUJJxzTeVlF00p3k2xnimRY9U2dn1I5EklO
XE778iEsOmODf5+pjhQ0gVCnsbf6gVHRXFiZ6F+x5qhDDhV+HRZ2DJGoldO2I8pf0vrJqS61n3Nw
27ugKsWppkLywTYr0oKRmN6nyvtuSk37XUteI4Xwa9XRTxMVdMwzosUk7j/cHOBEn7qPQ2vPPSLz
MNt3YX8M6tgQ110ZMzd1gEl0LGYUQtRYTFuZpIxVwWmZMf9VgwWExht6V1NBVhV9VJ9GpSMCqm5c
212TnMJa6TMaahsjVLwIWWd7v3DtNae1Hwb9pODCEdiadBSnqZD17a4MFaa96ubymzROYKwZYNea
+SGIS3ejklzsGx9+uWl25Zl0M89egweeCKl+KGpAi3VugK0P0ao9W2a3NvHDbVEDdpFxV30PM+to
9eT9WiZY+5ymmP3Y+8MRb5Z908c6XHeGXf6iZcaqMpxlbuJe8jyc8BiG+ZHsnrPXs9E6G83zHJD/
Xo26t5nwDJypWoOObk7HWmHN0mPGc9DewrboWVCH5sX0/UeRieGLVWqsHHzN86EZY2F1IktIlt7x
KfwRJn/4fK9R8mfa7bNksi9zEPDdzINz0AYOtS2m9YZE5ecklkiSVWhynrlOemCVWdtlO9+ww4fY
MMejCZdjRRx23BttR8XvDMfFHyUudPkwfJ1fZLBQu37w88cBIk8IX1gC2WZOxu7b6zaaRdVxHnb+
63KjY5glefmyPFAk4cjwGHLnl/N0MS0FLZmdsfNjc1zdC56Qvhkp4CLd/mva1uS81nKoXtHp+GVX
ofioCiM/aMy1WYl5KBDh17Hl6meqvC4UvimctVhnWRtpVy+PvjYiy8gfy6K8dEGV+phRjTS2d4Nh
282RQuLKK3vOxC5R2HEsvXPGJUB3nexkTP57XLryceim8tCpBpa9r7z1Mr3XYmWdVYQjZXnKTDsO
z7IONq4cnhfbIin18lKNjwsQmSSPeMiH8rw84mAU7u4qy31fq0QlwcXRSjFC4ybQF+e7Jbhud5hy
wfJ9pZr5bZlKBrN3NNEIX0R+QlCyEHLfZi1q7LwqJ8QK7SR9qTrtVE968RW6mdx5VJ23o3QvYxdF
h9Fx6mNmaOWmNDtG1ahIZVn4H52tG+dQTsydMs15BrK7XRJPofB3bdcUD3US3rRpUIdI0yF4e3Wz
kUs5QWDYLAJ2/tf9IYyXeeDee5eMYqcJEv173gpsmUFr7e9bmtzoXhahe6Ibfh25dXcXukEL84dM
ISo7qk4voNUzCdpHMnwqyMlwLuaPRCYEFptdIhxeF42+b/Tb+a6D/nvx5hsm685eJPV753pMLlRE
ctiVfrENwdzXRs+5M4sfG7PmrJFU/hmZjTyWmLQNdIZ14gAWHOZjRpqAQcuBlaEmoWk7UaA90mBV
HsZGa/e1ytehGWe3kNa/VaFGeSA49GY782Baa4JXL9jdUTMVYbQsZDw7tkkhV6KBKIE7YJ5Qt5NH
f9+qqJh6pbXzcTeDUXycbINysFd0Jh2XGYDR4CokuYWByJhyY3svX+rlw3wE0HK9+Bk62rNvN953
w3vnIPOArSf6ZZnNd/LB0VuiQrpbS+Bk9yXNnVKsSDXbrJqD6k8+VLeAlOY7/+6pmfp83ZWqekvG
Hk6DXtm/JYlJRZ5uYr65yVgLyXA1Y3Vebrpe/X0PYOMLEuO0zzknWA9OENYXN7cQzt3Q3RJOIQFS
9N17yxvksBx3rbiQ1JzYDNtD6y8yB8ZN5m1E9stR59EWH5HpWxdpghyQk0lrztR7T5ULbTyCs5Ap
tqD3pwWXA3K+kbuPyw1GH29PWLBfpYP399eWb4wqITSLMWPdBv03rjz411WZneNs8K/LYTdXOFgN
i5At9VfL7GgwY+spTAgcz0iaMunfa1rF8FG7yIquLc7LPb21Xkc4LNU2yEENxDlFYORqjQ8zCX43
Wu7/5vS6JlGyyaxpIL1INCmycDTi3O838RJ19kIrXi//p2iTdVsnYID437dtx/gky0KFtyBzVndp
px3hyAdJ+i2fU7GcBYjXZLV5LtMBtkWQAhqZ0jP5IuDBy12uZEy+9FM2cEHqYMWgxdSXxR5WOtnI
uUgOW3is6dpVsU0RZjCqNQMuwl31sB04ykhayfrgcbmpzeBck+U/M2CEWbtvGrqMY8T2Yys0XqkE
JjORxzFVu17Xu6sK2uZUqQldveyu4/ylICCf73PV3DSTAKpYARLRqksZduOlnm+6NplvLKpIct3e
DtZYsdoxYMik9V0aWr7KdVZbP/TEQQ98Jib1xKKj8aFaqNuhjuGXY93NTGV3ZgTHrHcWdMK49dZ6
hTcrRs54gZmzCuerCIEw/4JN4rsf4MdZHv3zdc0YbijXaoVFhzRc4czHrVGEa3B0Dn5fhg4auvnP
AcA3SGv1s+NOEPEVEuUWS1mq9OHWmGn6rCn/aTEGVXQ4AQpmJ5MRp3uhLu9Tr55CZOOfA6CStYNK
ftWzCagNn3bRydxcYfErtoPrY8OZX7UmGt1VpMVgC/PUerTthKHpPBI1cUmu6w6afbAw9CLamID9
tGMPyDDrOVGWsPICJUYcG8YH3fGU1NgFIV/yX9tsKB2G1NgL/JYDhz2hxpTM6869yzHQNbLNkIr8
YWH8RwaDTd7/R2RbCzCkwfh/3kvkLtc6LyxwmbVc8CC+aNdMdQ+MEbz3gbMvAExvwLIf7haPuDNW
z36CyLIYDO0+O2bJgfn+8FlbtrcxrPyXTwv4KZ6BO00ZI+mNGfAqB/Kga2jpg61pl4IBxUupgu+l
YTj3R4aOIcMhmo5IxjfjIBwesHa9L4+Wmw6LnDXBzF0eqdTYjvCeV7YVwtVKkuGpGMq/DKTrKKKB
CRnkYxFt9RS9u1PuQ6BhCCvZ8X9jP7wuDCd8TrWemyiiEjbVjFXp4UVfw2GHiZqhW8rYY9iShEcJ
4vsUKqvdmdDOzGnProwec92S51J99YIwzCZy+Y8aq7fRJWf+WsT8gQsWk700w9GlW0/T5OhHKd0P
oqUJ8bgar6vu9Q+Nk37iW3dO5K/S3Vz5sBqGzt/bMw2eIo7qNjVDdWs73Xz8z0xZZYEu/HdCnmNS
vSGVlLoJSfwPQl44GCZCBm8WsxzJTgcFvYb4Rit8m7dEvYXzTIW+qOpsdglVd/FnqDQYbKNjP2Sp
R62T4R763PGelot+4Sj7QFhPAOHka62W7H2ruuYetHTfQjFd7uVyYL6CD/aeyBoAQd4TWpiIJlB9
2HvbQaWEqEzxIXst2ptad7vr6InXbwpJsQuF5j+6PGUyPQ7Me6kzRMPHiBTNN+PsIFZOrE4Asv7F
T+zZqDhWBEKXSA6jLCeKWLuxP7UwH5BrC3aIcy6t8RljobqJW9oArqoVvv5I3qaM8RAHCXnHF8WD
Z69snNbbAg9YDT3iy7TLYtXm3viKO2LT9KnY1kGh7xtIMf/5lbPkH68cYENT8ZIJZYM1lnL+/r9U
HWSuqWW2wcrod1a/arWs33STHV7yvvntY6g/UOxm0lXKPd8Pi01VtkiqNvYcDWTRF4aOnULd52qZ
MMWZJlCAXjVulqR/a8HnzNlt4kk6zg1IF3/s/IfOTfYLO2KxW5qlU24MM8LHaowmxSBTsbI0eIUu
WMpTJ6ovQXhsY04VBS2Na18JgTcbRtX+kTaKF0gW1meQ0vyoW/VRuQ5DUGPdFuH4TVZGvLfs230f
VOBp26VNAhq2ow9yuYfzkWbIwP8vyEjz/3PEgV7TB8lVxyWA+mfzNbWBVBfqORzxhWO4ZHx1T7fO
nprLeWz5o1S6ewlKkb5mlfYhrBEapOZxEmMoJU4WhDqqIM8shA6NXYN4kC1shHHs8lsCz+IpI4+7
Cgv/v32QF4Dyv36QAdq77mw/VC58Zf1P7mahUSItCnzXcYYaX8zez87bCw4d13aufm7rAnPrevlk
mJpQD7SiuBwC5qrGrG66Q+1aX6QmxdHLAhw7bo05GdfKbjliDOl/7aP9/y3oC2LcUEpnvGSDT/33
N3DVCA1/EWTuvFPyzTXBVUvyfE/LPdOn3A3X97UpK50pQa9vJx6etbior7VCuqoiDnR1IeprOd+M
Au/90Chz/cyEGYuA4afPONcOYD2vXFapV3Mcl1M75p9ST9CtzOLk64m9nvcEmVFZyMNA68hwZDdr
SDOsYHxtaowO6dRxNnJEUwmDZlz3TfzKr1Bd7nuqYK42KyjuHXrvd2OX5LfJ3Dmevnb8YXqGdHDS
ZNCwGFX+hqFndipmidEPIciZoqK+KoW6Oz9avt4pEe0TVcE8SEjs4U9wTsuHUnX9QehlZRzDzqIb
LQ8xwlTVuud0tm2LMtgPERCZwpIlp5qc/nHfytd8btybZxbR5k5bD/1nwdCV0Dlyl6TndOOmSX+p
B/tx8GmPo1oqW9nztCDBObNy0+hGvZn1UiO1b5oBiuyyqJrXhfQWa4aFwxUQ42LuY3GNr/3JYSi1
un+CLJti4KWA6e73s9u+2o3wrQ56F82jd7RslSWfTJ7mdtUI6Hw6oxRDH4+IhTgftxQm6WEePCfR
+F9qTsWfH3eb/giG34bOokt81/0DVkuyPoPjODDWS9pHrYNv5oOFWNE15F2V+V4Y/nCqYPUd4tjm
YuhbN7PoOK7bNhN8OPZviqzQGNXO0Ta7eLvEzfXKtLEKnHAD7RZ1Jkj8+Hl+lFi44Lus+JrKaifn
5GYca8zgmO5uhR3Phy8yqf95mYBU/Mc6wd8ogDkB1Tdtaas/V3hKi0ePTw4J4Lwg0ymwOvgW9Bir
SfmzuvQHn06itssgWmuzbT+m9wh6PunO3PkV+OvKDAB3WNVAgH2mPel9Fxx6JsWrdh4xg46hFlNH
VlHtPjMcBb5Nw3Qb7awZ8pCWA41DNYIwU9RqPw9nrKXoPkhK7El59zd0aJJWf5AcxryIcUlroE9U
RqG/Mrc8dCTi+ISZ5laWPbShzjrbyj+MAd32y06TXDZJKWk0hwXvZkRtsBNLWqPgU2ROU/uQtiaW
jplPakm6pJ0ir1E/8+9hoGd4afmxkrTm1W7UDwS28BradnVFeP3V1O3jmKf9c4yMtaVkxzqRWJoe
m5ZNOpFgR5tewG7FEA4IL+Y8bWh++D8n0LS4qcIXq6VOGdpbc2D49qrasHwMSB1jRLIxu0uXwDjS
oFiJEGgcizXGK8B4uxCuxGeBczzKK+d7YpBJ9Wt8YO5mMHLvd5drCCBV9s0ZyzdPvonZQwTpfGW0
AX/yrAyGwH6PejFHzDjk3ckIaVs+czrf9s6MthixUf63Fok/GdC85RxLgtKDUGgL9WcnjVv1PhMT
PV5HWtU8lGZYw6LQo208NPKpbetfjf0/jJ3HcuRIlkV/Zaz26IE79FhXLyBCMqhFMjcwZiYJrTW+
fg6YNTNV2Wbds6iwjCIZZAi4P3/v3nOZjH9yiRx4C51VKEdNX/nLV6Sc+FEnlZjsoThGWsj7nMmv
xZpn+0+B/aqUb+hRrFuKo8zDKlfu//UVY28X/Z930u2CMQkPJq/A4qIRv9C+kYTaQ2WRQjs5+eNg
VK8NnsFjN4N81shQ8+xRS3j/o51D4u5HOc8nFYrG2WlERbGDp2Ygaf6mGqPyNEazvbO6rHs0iugC
/Ou4ClG/VC0ddJZKcads8WU559irRiesaLSsN3MuoPalarkXehLftshW/BhtB82qCnFY29CZIlLr
ABKtOKAQOWMVW86f14BST63b4rU+YfT3skIUj3iv0EeUIpjtwQC3Aay+leIjbwhb+/QPr1gFjiuK
Q3/qhfKsz9T7EsuAs+JDrTkZ3U8tBhs7F+tboQ5cMVP21BoJEekIe8k/GpYWAE+DLQJIyVEYtEfJ
fA/p/WScAFp6YqoQ122XYJRBvPaEXjJxnXbG973JQLjpTuQcciMqk7nIOD7m9I1u51t15d1vbT31
8riGabjdTUN9+TdZjIRo/HoKMm3d1Cn54BvbWwbhL2+5KmazUwYd1YcTfU0sWSBVXtK7bruxdcTq
kzqD1ZFFeqd1TnrXLgnDFiFuPr/j83+hxydOkSBTNzehv8xaWnrlnA57vBTlrW0J7ehM1vfPewvW
iYUAn73DJJ/kmFa7bvQHiBHA3bRbrf3yeXr67KAtTmWfDNDPN/VaXjgbpT8TmX7JZiJzJ0GBqKNn
V+32EZeub5UYDaWyT5RhPFtwVFGbxwU1FQUNQjr60HNG4kCvWM8I6n+kNAg/UqA7SajgZHUGj0GS
sevyzHymu3tdjsB4+J7uIM1S2xu4mf18uG0nsjtRLL19WizoPHJk4mwWFGQfHssGdZY6YtxcVkS/
CSPQu6isr3WZlo+OGEIX89N2Tawrugs0ThQgDQeS0b5LE83/REiVBAbgrx440YcRmUKDjiGIE3kh
mbVluCtKmX7Qrr+NyBf/XnbZbUni3s9MpWhJ3KLLwntNZeTkQF3D40jLd8vPDc3Ws+JyOMeixYk1
2dFlXVGIKg5+Ed1gxJk6mGnrFMK6NI0vlFYGbQTVw0gXPUraUq7OYSUoYH4cZYefg2UWtOxAJ84y
nVfDzqbbaemZeQ1Z0PbtlSIiuBv2HgwVqPNMNc9grMRDrFrv6qjfkcLmtVtPIqM7tE8cGDwzGXsH
+nv1sa+N7Ngoxn6ymhC1X9IFq7k6L5OlkDc5wiMbR4Pk4z4tbtKYRUqdt/K3M/BOVjO4ydysLgpq
frdUrOFJ1h3ku9xO0W/EdyTizccJ2Lk3sWg/mU4aXckCohXYnwx0+3svhQG5UaQ0W+ZwOvWm+ONG
Uwf1WFdUBBu0piN77tBaIMw/74LuJX9FppjoC6n5jZL5EwXrTaRoYm+N+eyHCnHgYz1xvkwQJnLE
YhrS0m3s22t7QZ3x+a9SZV4u4mwMPr+KmaW9bs2y3PXbtoqO7JKFuv4lrbDEjKqWXUeLJg6KsyTn
kbnirttYzoli4iSAff3SokhzObYaz6twbm2FmC+khBj6hiG8hCMuPprsVjpcOdpQfzOtMfKaxBlu
xiE1r6ClFX5fzNU3RlausAjVicDW+44Rr2eZsISYnHCf8TQSudv+CDcCgZlFj5ESZ/edzso+MQ0o
IqI9lxqn5Dop99Tue7PN7V0YotASlbViFKyu+rG1HtsmTB9N1Dr3IjPa+5zX+jC3ReV93g0dGP0i
hUxEdd4cmJNCIVjvBzsTiBa5Sdv8GfB2ffm859jjCv7FBIjQNA9DCMJZjYrZS1QmbXpfT9fMT8iq
2W6WBqbDWkucWZsXlSnBuid0pnkc5+aUAFEq6yIq/U+Kxs9/DpIzuUVlaXEAOlaNckw1jDCsN09q
a6jHBpMNF8JEpEc1+5lSY93agjz6YlXP9VwujWsrBrdh6oBmX8G+xivSfSbC17GmqjugBSTdZIl9
+bwh9WhOG3qPdv62td5AaTUf5OzdqgBOXlFLKR4zcTdM5oNiSeTDNdCK1czF9bDO67XpArVJd6KX
YzBudZvemNVVKwcELqDT4BGSs97Xy8Mn+dKcOJ7WSGbOVe4kV05MqEmbE87V6mYP3yNakP62IIzy
gXTRTdkEAcgIUp1pulaD71itN51xqe8MGQqSno16nRHB6VySMuYKBUn9tHA01YRyK0CHM9s80j1N
X43ac9Iw94swu8FGPpzmzEYknTtBpaxw9R1SyOSqMiIeabbUyeaFQ2wXNSGyzxqFrkXzR+NI7ya8
c44d3tO7Jcflme0Mgf2gndLIxKs8GxYrXXsYc/WhTobvqpMe0t7uDo5mLq5W1UxE7T5BMFxs3oa3
NcqChlGBXyClkphfAmc9Fkv5pq3JxAE0YqSn6ZhpPSutLyXDO3qB85uxCEkKLppAjQQRF76xvi+N
FlerXBevan07H1inGxKp5rF6J76GQ0udAX6wmxeHUJFg6BhuAG1Xcxi3tNTPIwUXLBCqmhoJaM4V
Nbc4qiMr34efLZd6PieLcjuOCR//pvrRz7N6oneLlC/TumAZiAjqNZDheuNcooboPbRWyd65aCtK
Qxspe5AqS4b1bRA+DXtiee+tib6O1cG2EUseB6EyCa+utPo6Z413R0dVXVPVn1SH8y8dm5X5iil8
2QWZIDENkrrprn1OFu58nvXxrWiM0Tct48VcGkluun6Xxv071+A3YzwM+s2kkYGuLTt9xlvDmUPf
hjDCnRANsF3gkcA74ehljldQzwIcQ4tXQ1X0NTs8xT2WuKhJLxV+EHdZrOcEx61RgmFq2RD9zhgv
Q7FBhhdzvKLNlqsQlzWj3vVlF4g4P9ctMb1drRAGPxmKp8zGNkE492b4YCWrfRxX9sfl3exmFFzj
LjRssPFx+yEiQoKIzboKszT0Q1rHrqkzsQgJA1+d/obwQM0de+15wgLoq/pwxwvP1iYATWYkCdEc
P4tYotexiOeV6A0dQRvC4tPhNzXu/Rkxot6jftImmoEAt772XRQ0TrUGqL9qANE3YRKm56V8ghSy
nHJTbnJqmaJEWnluzDQn0SJ8pXsGFc9BV/dBD7vwqly9L+008fLUfOsHu3FVLQalYx21rbmZHEyz
dzUC1pg1MX4jrlKr3hNSCPFMCQOaGx+H1YZGFNoi8cq2J7S8Q/Jbqso7jvLHKirfGPH5aMk/Wkdb
Dyu4osE4cIWVhzyS1Qkl4ZGY4y9aNOpeasodsPZtvcBwDo7o0Jva9RDfp3CvXL0e+PYeMNc4kmZJ
52nlWhyMYdmvhrFPN7Lr0rcwVkak0H1OC3KoZqQbFubivNPGY1V+se2lYsLJilkay/SQzZkbF4Ny
iELp85aafkj7mzEazZnC3mkjoQ1h9gGOZSI6C4MdqsejuWRM2igdPGtoVLLQmtsqlwcqID5lzLQC
KUv+uMYJzEW72FaMv0FdT1NbIgHqrIkAFu3WpsO1JZWx3wYkTKhBb9lfYgKVYBJap4YQCslJ0IUc
Me7mcdoDw1p2hemEcN7DxluyBsCzAGUWqie9qb+u6R4yhAwE7qudkA+ZQ6rUoA8Hho5fanWr9Ej5
pOZVz5G61S51y3EJAHJmOnPgdOGTLFYfv7DqJyjEWWBOzZI3uC9o+Swo+lwaiENY7BBIutjn9iR7
boRcausB9ytxaxasQVeLqHct9SNVdoRcw83j1SSnxjwwRfahFCxkFCwvdqqBcHcmmAVYXGQj2yDM
vnQ6ea0ZUgw/7M56iT6ishAKZhNaEM3pzMOoySMRHtfosnHdaOHikXLWnqdFnmKVcKwWUTuiMsg5
6TKQEouFtYkayBXgatyubj7A8Dj7gSOSVy72D7i840U05rFJ492SiocoLDKXCNaPLEoRjQC9QgGl
lhuhobY348Qh0u1nomnYh2Jn8rIYQH+49j2jlPzBCldzGwyaQSGbN5xkdKmTaXN/A8Hj6OgXHVnV
dY5eEKZv4wEY2nWye05EbL4Yo+LP04L1asmifT5D90jj6m5oyJaTNnEDZkMdlryvcMvcuRXoeosI
yLky4cggraNKb9IOm0c87AjSy3a5I5/LgRgmhJo4dCpqCiWWuEMAAzWF1uxmBaJMu/mgJudE7Tbv
0yr6liz5BTfeHTzbW6xpEDjmRwsQYaBMxpPBGjj0oNzMLjpN5TqzoERkoDpvAhOr52joBtPNWHQY
7fCl7niOU2I9oTeAls3GIzTH4ZKEPiQME62lbcJaiH8kTQ/KCru/7Ml6biBM2E54KnGkxBEzQnu2
aJNFkmWWZTABwBg192alPUihAFMI06sEAGl2HmSlIwhpkTyyoC1df0fYLb6Njy6pT6Y+LBfWe+Pe
7IlsL6A7TxLnn0lCBDp6w5ut5EXVmv0SpeXRqffFiDHcAq7ZElkzdbYv+j2lmjSBSnY0ybwmh2mA
4BSovfgak9sEzCZIkBJ4/Ri1PNcihcHf9ZiCYPZBZnMHNXmnvoTJrlQ3kJF3/cqfjZvbsqhOaRg1
t4yfwMrS3m439FNkLN9kZ7pDNswHE5ertygN7C8UnruYoyBfXhrEZjJfDixY+2aNX5rV1j2lsxw/
rYxdBdabbhPMTYHiuCs3XwA06b5h55GMxXw8qqZ8brv81Zqdzp1m2pepit4i7V6B8va0MCG4CFqZ
pa15kTYRsDcNLBcryU8A8XQ4G76G5KGenRma1SK3gv/V0hF+2VjvLXuhN1AIki5FSK4eVv26i7wQ
kWM9FGRnLd3oQqZlYayij7HP7lU0h6tckf20esAarXmVYD6s5uWym3PzmmpUA0IRXXH0xEDEvAfs
mbtgjfPIJDlLADy7ocTQMoVsX5oh6R41DYEqkgNQMf18XeKBdVabx+4sDPVjraKvXLJx0Bm485MW
5ZsT0YRKwVMwicKfa1s7/RAmJvnGkhU/KxcoftpZJO+ace4Sq/FMuz05AyVrFK7antY5swrMnnTS
4tOEpN0w8cqmJj8cy7EkmNUB0rbQRrHZc9TqOylamx+eOGcLiDcjI1eHuCbV8b0F6mXLyA4W0gnH
MA2ixtQ9vTG+EE5D8oM6v6wh8kFFWsmxzmgj4WZ9MEjyGG1ReaSiFx7iNAAQpLzFDYQ0AW42AITn
6Rln9GiqB7+wFOFbKZHw/Ijm0IAeApUxdZcI4u2GEXx6sVq7dAlvI/peu8nqOncx62PZFQaw/Op7
aDFj6viMinxLGE5XYM2FOKzIJTjVUvfEWf8xKIKxy0ooRkOMt24/9nUZAUCAW2eaX7spcjVEPthT
Cb1sENU+YFZVj/ZMusDn3Wr7f2HDElYeq0SN7wrDlI/QJ9EBTua/Uw3809zEsVQpLXxyti4c1fpl
bqK0TIJDYtO5onWoU2Nte5kGp3Top/K0bOrTfMSBMxQB2L4Y6W6fXmVpuRxsG5qVLqojSNQEsaA9
XRTLBLIurskV1HesgdVD3mFlGpQ6DMLZ0XZ2bHSnVuOJf8qCPu824f+MIibnKswzdJHK/FhXinMd
r6lwyd5IXONT+ziYQ+GWkyW4NtxqQ5e0i/RzzY4ejA1J1Kt1dvoU39D3vYN0Z3lKrqZHpe7N24zN
xx6wlqPSxrC3mb+u4yVTgzmfli9Lq7/+lHmldQ3cZoj1I+Y7Yw9yQR5qQ3klHXO+Hob6NW4Mgx7v
9OXTnfMns06JK6LXzJ+xx//5ff6v6L2iaFqiquz+8Xfuf6/qpcXr3P9y9x/79+r6rXjv/r791P9+
119/5h+Xh93jv/yGQ3Af/PoNf3lAfu0ff5b/1r/95U4AU61f7gCSL/fv3ZD3n7+cJ7B95//3i//x
/vkoj0v9/vtv3yvOctujAeUuf/vjS8cfv/+GDOJPbf7t8f/44vYS/P7b+W19y+Kuf/vnH3p/6/rf
f7Otv2mC6ZhF29+in2fSAp7et6/o5t90h5DNz8xlm8k6FwOY/D7+/TfD+JuOXUrFic7POuY2W+sq
GCT8lPo3Fi4TpzEjEOQZhvbb/zz5v7x7//du/kc5FLcVtJbu99/kX2cSPLpKCaAiLZAW3XL7V7GH
HQ0Tn9hi3s0R87G0RmhFnpJUi9dyxe9pmuizxm5nIqXPs3BBkEjdnNc2A/Jo+XkzEJDuFSq2ES0X
NzFIXxdMoU2qtbt0dnEwNDzsfbjcLDHZ7tMmfgm1+t/02jXtL8OV7YkYgmE/IgvTMjXxmRP9J9UK
ffxoVScF/qwEPIhfR7sQBY7ScRjNY2H3d8rQ9Af6M5sYXqxHO52Pc5cOO0sNqKdIHSghmpLJpxyG
sLy0wJ4pOKbsSNE7n5p6ybD+1D9Z31WERhot45itF31rVs3IejjYxsYD3b/1EvUm0fQwQ9NBl1fa
Aq3zT5+xP97GP79tv2h0fj5bR5UqKh1S1f9JXTV3WoGTT192caTo+z6F0rpK9JvcMJ7f6JFp1Md+
m1YzixuMDnOZI693htsxQx7prLrqd4R6w0EQDTWIarotaZj+0ifaYcrSCrpHPAbUtfSJu3omvVxe
006Dqb+IPIgyIR7DYu18UawVDc6fEPVPGKS1qBsVDw/Yp2KKiT0M5pIy0lk7kkixo6sif06B/2H9
mBViLsybhibxwcogI7TFrB1SABde1pXNQTjZfIIB7sIGwEsN1/HUt4h3V/Pa4sT0r19V66+7D7sO
nRLmAlwNgu3CsH6Z1tR0pRFE5sxHTY5ruYk1jMZhiwOPFwljPdm3i0DGUqSuVf7Q1KL086YYgrbp
nw0Rr0dTzIMf9e3Z0pfER1dQEtYGRbbuFphcKQ1vK7cpCjtmFhFHojhM7tsRzScVst80I8+cI/NI
RLUwwbjpatEfjXTZ1OIU6g6/4qLpyN3nJ4yR48GuiuqQbKI1u7qDzV14amywm2QOFPbi0ofYY9Ky
AbeQGMm+BmWgLKW6W9VkOhvl8M2mnb0j34/59tQzsu1681s6fk0Vy74aSV2+cxI6810fO3uhxdGh
zvuXKDbHRz741Bka2AndqDGWb5w9VSn5/bP21NPww+HRKbt//fZ8rkX/Nz/l7ZHMT5ml2SyMrIy/
XuKRtQ54L9aSGMPNwKEn+HErx6KnnW7sY50URrZYLQPYhFVmr4nuPdzkwvqAa8iIo5EJSVa4TGOC
3EAcXUfUnsCNmoDOOu8IoVD7pJ16oL96ef1upv1jo3KmCDuOIVRxYFa3s9ywOaOdOo/2a8lgYZ3D
L3ray7cl5zLbaAHZOJ96lWhznQ4kUEAvD8vmapk7eSiK8fsKwm7s7PDfrIDwVPVNVPnnV8jmRULF
xFdUbVPPOXz9T4sgQkgdfyC+ELnmKm7QPDmNcVWDuOpfk5nnPnXw3IHBrZsMuCCOy7EYmmp2dkTw
S4JIP77berIbkty6hVW1WigZCO+Wbixyxetr80dL+87tKktzQbF+i8E0mikxpuBTe5oxnm3hCO3F
5uIu8PFnChDgRnkde4H6B/9lE8Dx+9DrKzVF2F5RnJsCT2dGIbp36hXjtXMiWlm75pjt6WlU7UO9
fmk59AFdPfVNXOxCHbfSEqn9bqx9zpYAeBOlOWhjdEb9kbqGjhoDw3riQqO515PiBmxZQvFad/7M
+nhUTNxwWU25TY3vyTJ7HBsYXoUR03HbXG68U3zsnzKZUVEP+ve5s2m1mAOhdoNLPT/vKyhyuoEj
qTPtJmC0WbKhlLtqBLqvqAzu2ffRPuYvkNPRsgKHCEKcOmTelgdtHV9Fin2vgxMl65UT7vgC6MFt
mfp4BFKRe9Oq5BIjBF70+g6UTeu37K0BhRDHQic29vTfsWxH5tY9erUz1YPEjiK8dMrb6XsYccoJ
2+mVh0C0UoImKOdhx3CHvQieV41+9TKI5TshE3Ep39Dyhac07xCYWuNXDGTwACv+Pp1k12M6rbgU
Vw+VJ6B+RLN7ilgKcumYL0rr11nyvAyD9aY201fYuXAfquk7/o8yKCLZM21ZsXgBbI1DI/eMxeBM
Nz2EeYuDyO7wkZU9A2/Ei25ItCXW/fXWaMooEHMRHgGPd7RHX4exQ9LSw4PTkgKCkUP3vxz7fTtP
PzKrC8JJ21lWteHhwv00Lc+mk+0cpqH4ydMwoME2Hw2AMU5SwNuymSRFK6/7lNUmrXWQhKYdHVWL
qYqJ4q4ccToQVU+9b+xkYhvn2bai07B8BYd7ZRtweaYRNW6E8cFN7Tj1Z+Y3nrSTh3YkKEOX+SVK
OXuLOEl8x4SCNVlMdUrE/nwIrL1V4QeKEpsH6/pnEiI+NCxTJDqZBDlOIxqkmKDNpVn9Jc6yfWYT
sUpaxUUzBhMgJj1idR+tTnE9c74Nt9OjwqCups2oMdo/OCSfrc67OTzbIckScnSGnRiQ5zoKdgWj
n3dpAQUVVMKRGDRHhbYaO/gQHK6XEcG0Gr2XrYp0LZ6/wn9s9ywPxV7BN++GcX9o1oo+BS6d0h5Q
SCpMidoY2MEU++WAQQFlcRTMjC+GDHrsKMrzuDIX1JhDAz0ahm10Y36xSrv6wvYiXavAEBiqWwKU
ynS+acBrlx/pIq4soqNPi+iu7ay/1VejBtlTYEHoGZZ3Ir+PEk8OZvck2+FxdKIH0rh+RKlWX8mK
pa5HboPhpvIjbcXHaRjGNUOe2iVQPJWYd51e2Vd6Qt4eFuFA1UeNLCGaIJWJQAaVhUfE62UReCoU
gE+iQYpYbYxk4LYEQ6dT7KZ6Hrsc9ZarpeitnWMgDg2XU4LsYh+19YqMgTjpqEX1YcXOxartHqcz
wkg4e4wsVpeVvPOZptyyXT1CSXwS9TwcrZjuiqa17wOcYNKIzDjIQmZo2goMEOlNsNZp/tApmvOU
jphpkxwrMTH0rbQxqsnqzjHoTahKH+4jy8opBxQvrOVd50Q7/gbDZWi+EF8SQzigM772HWMzmV3m
1YDgOW6pb3blQl/lJues7CSIqErnemztgzKN2rXj9MZdO3M9h4AMyEvZ4lYrGKAR0pOrRDg3Q2+U
3oCu2Ks086uurOZes0Dr4E59a1aSofgQROoSnbL8Ierrd0iLytOcVjuVfjSM64LiUX44Q0Mwik3F
MtqzL2cFIvFN3+CXAlbzOPDkfFS95ax96RIqbnUAvgoA0leE19S1AwhUPEinveDOZY8LpwFiFKTo
ick5cYMxRrZH0hlBXUTTx1whqOrwC9Kz5+ocQxLNiDLVmxAPgEa09MhxxtIV2pXgzdi/ieap5yWY
ugFRdPgV2zHKxxJZxMLAzxM9zb+mLPJrqtjubkjz96kEaNVGiXHEFXHfjcKhJ5c/tdpLrjhf8ehA
Y0qXH7Y2PFVQZLxhfjdnrTgX63pnJ9YbddE3sycAzazSM6s7s9JKGKcyZltb1ki6TMBfWmVlmauU
u7nQYy46/VycYivrTtWmyQgpLZ+Sqf0qanP0tUpu7L7BhnbaK27dXWRXJn6Ip82FqWb5TDBCRpeb
3+gLBINln6wb6LXSEdoSPseourydY3YXK7y3aYo9wcZDosKngYi51m+GEH5vD5lIymwn1eWMZcjV
Heduok23NBFjJXAZXoh0U9EZgtR8r6cN6UGjEL9rOGh41SY5K3SVbr91l/XONz0UkhW6P5a9Slg0
OiR31J0RNB24ui6bGtcyCB5APBbt+QhPGLMYEUQVKOHwR7mKiRnnOAVLtgGmsoDqmPqGrqjZy9Y1
bNODfm6cjPVMDPTzurS3ih6qblSlJEMV9TVmQZxkIfNCdeFh7clPel6Yde64tCFPyDb+uogCsmqs
i0NOMqCXMzTcCV0PRjIzCFi1YkaEw3LcVcl8K5JkOWQyZmdQ0LfV2riVLt3kp8b8DaVcdRwz7JZt
CHA6lq8ofWxavtRZuPGY+/UxbXoc9VZWeymDdLehm1klWb1rYKD5reA4bACFtZnJrUBAAcOQPMgS
nHjhMSoRBy6QMuySOifP+ETR8xcuLj7giWHsoyqQPkIURpl5uJu0YQtJUEFyMPiSCiUS4QLpDQ3f
nbKiTNMlE9akofZfF/OEbsQ8MVM1T21SOCSLVl/bXnwDtPdD61SOLBEAyuJZjpN16cmH9pJ2hUHZ
PXVd5XhGZI38/sQFPjcdctS/ytDmR1jve13C29R5yWn5y4gthVI4aJHaHmyOQtgrn/Wxgy2sqtOR
8dCB9MMi2KQmbs0rhZr21MUcmSw4fm5CJJgyp3dFvVR7sxrY1dXJ2cuZHTeWRnKdodF221hhZm8P
4oxIOve1dc4oGwhyUOfyECvpyHtTH/oWPzOlV+RKoAs7Er/z1RHHhiG4WxEEGY9FddNVdDUnGPlu
yXHPy2hdB011AqxObEJf3ghljE+szy+0OzPc/ZAoNGVn6lV/RPd2bgUSgEShQZxr6XiwZmhpFIyN
P9aAdvMhqI2FbaWVT7XMwyPqDX+mYcKHi083Uik27bWPCJyBptwZ2W7O5nPXIGiGtPWWhe15WGzS
owun9jONuZ3Z1K9EATQ38xYECNJun6Wg46Wuj0E0pPjF5xLGIa6ratz1YUsXAdMqc+78yaLTQtAe
TDuxVI+UdPJ6yqgH5tkMopKFYMHrE2hoBXdY/L6xSVmPYoSUqmrX6Vp1XoJQw3J6aN/RFshinlhd
VXpMG/9EruGhQuSAyqP3S6lMLthzvJETqzkirnYfAnIDi1s8M8c/dJnEilejaY6a6WDEQBrttjjM
w02FACkklcyy63kP8xxBgF06d+J1FNNyJelS5cpQo/thnojmTT9OvcZVWijPcZddK5ssYjYk+hRj
vuW/9FI39r6z0zooRomttwyng2PQMaYzPdKBxzyff5mrjYKiTGDGXKPhgkc32wS2tcTH1rG/2NXI
gIUIYtJsNmYnMsQgHqmOZtE9znR5t4sj29ekCRzwPKAUiMZvnZ2EIKWMH6uJvQ+QylOS6PWBBbs8
xVqHoW2ag7ybnAPWz5gxALwALno9VS4WJ7obnf1T62dkmwzYXGMhFzK3x7uSrIWDSHktyIuyZC/2
MKUo+qW8/qHC9PH6hoStuBjFqVTlN2mjVhTF8tZPYnTj0Bx3itTBwur91WyQPTe15tGotqXSmo8m
oru9acz3YYm3e2kd/LyDjleH+sWjPYp/ZdH8jYPg8aeNN40oxpuU8OJcgSdVrta+YtJERq5PGw8x
UB0TyZCzbi1GHJ4+bywDbVUseLi1QQkK4VLWjuUhbuP4UVXrqbXVgzSI0xobI8AdEKCrcx5GWkDO
ND8KUjl2ZromAYFhNH9yxXKlgSiH9hvepljdhzYgTVPUyaZwosiolrdJfcplormN0munYo2uNGKL
YGRqdy0z97miSjFmzlRM2yBlLZ+9LSk8Sbwd10uyqfwXv6xPwlmrF62Oj8ROXFtpWJ+hYgMqIcf3
8x8LaAGfAz/YbZPTnTEaGZMpt8ApR4SUYwb6atGXRZAVTEmZBOPYm7w+2QvdSabS4gbbhr6zGL3B
Acr9yZiZt7ed3CXZIm/CdH0skKmDFrX3fT5LOn1KzWCFuhiC5oux5oHdlxjD41BHdSRJ0kEnOvZe
F67KeU1Rc3JaZWi21qdQKTh5Gsl5qI15p444YfDz50/6gNV11X01LazEZVjjPC+zOT0YScXgS1l3
S5OhzBWEWoy4iB3ouoh7dk2vcUayyYMyTuCUItQhjuOraKhu4/Y4Dkp409AsCpgJFeho6vdJkCcv
ATet4Zie6AT9UECqO41CydFpu4zl34/zqtxlST3cr42l36BfAmrTqnt1paAWenyIMu1+oxukfSav
bJFHt6lao3VOyDedNQxg9kuYYQCtIklV3sT51dSkp8GeKJARLkxkIS7pnFwKNoyrQVyYGI2Q6CZx
19PJTNVhutYm7W20sv6osd9XZUNTEYGNlU46VCymo4vKiSeqgO7il8eSiVQ+oSECbL+8riNUYNjZ
8JOFTlCrA6TU9WbludZKX3kkrX+Y1vIyCYu6UHcua6fmpyWdHtZEkg9zS+l+F5Y9fG/6dwc1j6lf
56FyI0JiWXsG0qtDksiyellPdpvup1nPz+0GGvj8lzaN+bnJqWGV5DY0SrrvDSEDVfo8AM41wVvi
RkACQObhRc2FFeghrUWHE7aZD/KK0d4Z0yuhV3IDl23dpPINFRFLNRpur1HmGyt/1Vv7YUmsd5pP
I3GoXuRkJZsRRZhcUkxSkO9wx8QXPedIZHG1cbF6piPe8wglJwYd6otv6qJguLT7m1a1OChX5sHE
SuNRm3rJlO47BTVxMqHWHX8MGZIgsycNz8oLX0MmMXRMC82Ui6aMeXHWuHutQ04sZVtfG6iHmxF7
cENV0Hd3ImWOv0qqpqgi1HpaTbfkZXSscgnESKBtpBjAoGMHoV5rvYyODMpIUXwCQvUD6FaFsy7j
n/hgOGnjdVmMx68r9i28RsNGdh5mht9LMLNV0bxDizdOlugQUCYxriQ92avDc/ffHJ3JlqNIFkS/
iHPAmbcCzVIoJsWQG05kVibz5OCA8/V91buu7uqqCCVyntszu+ZnRox5LuEZTN4qP/yHmxjUz+xR
DDQJ1Be20tBREHjqDpscA263AsIUcAwLB60kKShzLlf+iRj7msIoyKFn1H0a/EB+/epIMhQUOn7O
K6yudXxKbz7pyoA52hnN/+AzHZJyKtnj/giIk9sKvl3UUskcIq7yHk3drXokM4qj4E28rP0bxKLz
tLyL3tXbYJImp0V7kD7HQ5CPDxRcElOtcS90uyuCznkazQwjhB43hJB/JUbbxBhwvHE9+9L1X4YU
IpXjLwRgJudUd/Q9N6myOSZydGBTfqd6LXdp3f7O3ZUYPgHsRYd/he3qSz1M8ToZ1mW1/rXaIMYy
LTy29R4Utn82vby7gF65gBQg7tiJX6BLo3GURoQR+Icy6D6CbbNsQagzhAHDew71oLkrvXsNwajp
WzGX0ne9bCQ+9fNoTkTlZ4BKQZJfVlJwYda/ZRNPpFN0WAu71o/cmXkoK9NX6ttgSdqvpetrmO1h
FiV8u2KT3hT00ibFHoBv2YPsyBA9GvE4gPHzV4wyne4ir2U2KQaxZwbdAa/w0cy6HwtnHMjq4dcQ
Dvzh+//14gHUHCvFjcMHdtj0+cFawiehHOtSt7KKhW56BlyO89ynatMgv9LVh2aFvMkzIF4Q/upo
oPM5mozga3iQ8Mj+4feqHUnrck5RlNsxJdpU8QK0ZRO67lTp4WK10h9vBLjNoXYYHw+oCgtNvPOQ
SYY9Nbj2cy2snVm0b1aSjxGN6tUG4hG34Ir62Xo06atJsrtnk5HLKCx3hXGVGQZl8IjHWYr0SLg6
vSQpk+jg2bgr24xr2mR9s8IxTnlxCOh2ObWm8T6Lpo1tHDKQHK0HPyFnJ9iOZKqqdJMB4hiIjsRJ
Vqh4NtXdS43fyZh+dDAE9qVpnB0r05d+G1b5p1qL6mj3j5whhKqCVUTNIN1+JFbnXtjQ7nKnPtFa
mUH9GBnPlvkXfOx/iTEABpt6NJDwuaN+68h+6lung73VQ3rJWioz6Nnutn2GI0qNPyhvUYETG5SR
df5gpq74PqDPUdyxcwZ4QXX5X0upELzrclvCOWXJN2/8ef404WPHPreqxvayg1n072Y9v2krFCQa
qZZzaG/dCDP/Q1kat7p65Z6PMS8yksYFEwCxOlTHXC/OrUwQEx1GlY1bzyT2UlPgvOzBlLXqkACZ
O2nzlCAAnLzG+jc6dgO2+uHvHqlKqY2dLfXV6fBjUgAH58Bsd1gX4Bgh9Y9EHW6+U0+cRjQFpI40
SWh6K45GTYgCHyPs1oCxbyD9HHuMGvgRdwUsY3ugvaAYGCJan2WR9ua9rOf5SfIkb5SFpmyQtqaZ
aNabkVK8bRM8Lu4Dbivfp2j00TY6Dc6V7QPLZJSf1GXRY5F/4zpGcuJdEo48TlPxNTvOT2nlf8hV
g9qon53ef2WxZR1b4jHQZ9j+peZMtdVq8hRxP+Ph8zmV6366hs0dLFv72oGU18uyHjPLHk7FME+7
rE3uVF2KS+JbB9UXBuIKc7jL879dJIyRBULXtlq4YY/+3Z5CYxdU6xWCZrslKRc+dMHvlEzIBiN6
euj7x+qFcvdRLJD0YIo0ikSczwwUlSWu2LG+CZbmz+6qm0OKEMp/+S2IIlRESYsiPTbueE288tD7
uOBW030dwuCdHBY2KJKXW5FTNIBT7GHa244l8n7JnJ/w5CrZ51Gn5CugHRxUUI5rgkJJCPWC4pg/
HN3ezvG1sRVzy01w00MNjJhr7Yut7LM79zYYb9DWRj3fFAHBsEeEd9eWq7WAyBwipyBVZXGibBm7
M7ywzgT9w/tbZVSTe/hBqMPBhoOWa+FmY0QeG4N8xJyh+yUIlGqmiqTvzpMHrMOZBChM10V68ftd
uAzWBhqpiME+/ifpvthg/Xi1QEvCD3M/bCsGVcMaAfll/2DJ5C6mcdnIJOpyyDhW/2K0i9gJZ0Js
0v9mIiR70A7I5wIfus12b0c+nxiGxahXJSHbkv4nREBCU7KZBOuZJbyxRg17MyNZn9fJJEA/5OuG
Wjt/J4c0A9OA6y0Qjw4oHRVgP5kbwl+lPx4MKNh5MEL8CQbzOuJU2qDARXiWf69jgHWpEE1s5/cO
5+helN0PxovziNU/pmbueZRczwvPlxudE/DIq0c3GP1/WdXDr0pL/ZA/x50LUidKXG5PLWxT4inr
AW0OYy6EFOzMD6tb2H04M5NH8eiST9rPsaaYa4BibNgOzYDkdqmk5U3ddfamlTwG9GgBbhf+fulN
Fkv6C0Gy0RAOWPbuGh125FBwW+er2FJ4xCHYJITE8AEd1sq7066Nfl9kML+b4U7acLv2ztYWKHxZ
n8qjY6FJ9YP5l2cGiLlbX5XX12QxCTIlK+54Dnv8mpuk5Y0QhhjZE42hcgyqS5UJWL5yesnH+VvN
Zk+BAkbhjgrFzTTX8uTWuFBNeRUYf7ejBDiXFQTc9bp30+JEvRMlkl7lxV2vr8p0opHELzECH0dl
R/V0CP565JYWMDJ6OqWAoySYFM5fYxm8MPf9wSjxoIMMdK2C/CSgNHHqmOELLSOfWEPpr0uHb8tq
h9s6WjQgkjqh9SPks3JTjLkzLaNrcpoExg6yRQ5UClGQw6CzS3nel02kgjahnRUyeKFOydKgrhaK
/EjdKUwF5y0J9XRqWOSdcJjY8TIhBvnOUjwNLXk/kdlRl2m2Ue45SC3jyyc7AGDCepk7wQgUmK9h
5WcXp17x/RrsLyE6tayy7OcqZPvY+u50Apvx2sLWDRp1V4vKthoXujdMx5KidfjjKYr7qDepsEEK
DojHhoY3ydD4kH0qqgs9TOJNjkJAgC21ne8RY+jG6JoPyzGuOSpR6nV/l7T49GCYR1ws8HLXSXoy
Fq61xTqd5u5zbB9l1XMr971zsHVx9wdhP3m+8zQkfnOAVv+SDut9sfGv5gUO88VwnqDGEjXu1c5M
lmWPp+SECQGOfYOEJoUP6JoFIMGT9gBW5WEqtHhhV9m191EK2yKs7hwBrzlUPwQa29wHS/00knSa
BXdu28+5U9kqjRDKh/3QTq+ZKKCJFNUTFURnjCF8Sf2p3hbomzhJ8m0mnPuUJfNGwo/+ZoDcLA8h
BziJGZfZ3G0prehiYXt3ts39WbrVTgfyKJph3RF4VnszwPlQNZAFzHDCBSOWX/XCATcRpcyy9l2m
1m9LXlWblu8wzCOJcLBZFP6vRLO1Nm3CrCEERTgdotjkpA3wZz5yTgb2iNaO2LmJk7WkLlyuhHdg
rQ8yrF5aD8q9j2nAINiBjbZBr7M7IE342YfGehT5zTE0bCNaywxxiWVV10BzCEbOZpyO0ZS5FotW
aHMjubV0RedK0vSZx95+HB+ftjwv+KtvQTu+t+pmPpor7CE3L40fvOcmJrB+JrmWVxmYsgwTQJi8
JwnIRDOrza3Oeg7GgAYejqjIc9cs5uv+Ywhc9DbZgvihdu+nwkA6WYut5JLO8AhITuJ8osnaiJDJ
afJLB71THtW8fcpiG89orJhsFUYrwNQN1qTEMhDcPE6UZQFP74hXF+EuNs2WVw5rDau1Edu6E2Lt
H8S8kfs8+ZVkZo4OyNT2iUu2J0fkrl38rpmFOCiGz3l4DW1wVSjG174tfocO4pZSn5UOfjlNm8Xu
2zQhvxqpt/D7nEkPYn+p7fGxoP3uneRvMqz8+4OH0b8ikCX6vZtkR0ISXqwttFnPGMS1/lhz5xWb
CS+cklxqZxG3W7v2UzuMBtO8FhjlEwKnGVwc1srkXUlkTBZoHlFk/4awPk7EcRZDfKl6eUFqDLcG
3zrys73YU+oBJ9mXXkQzBhehYOhpfaC8obe+EGvMWA8KmCJXsF7wGgPTkh0wyf8uJGv6yvAurZyd
sxlQOjGM3V2kfbctqyncdd5p6hr1lFaI+bDrEesQhMRCus5de5IA1R7759XNMaqXSTHu1qrf4eKq
9taUgz0AmB9gOhjXoLrmA3m5nnX882NmtOz+z4izIR67Ep6GOzsRa+Jf3M5wtXiEmeeseXcZ0LsA
EHK+PNrSTcrXSXkWuf8nFTTdCr3KPbOZv6PiMq74wiZ2brGFseobybdm6wrygnWq4dTW+lGqvpzb
3ve2Xmb9iJxt9ipqd1dWwafzCALKqo3xZrDJf2T7y/HVTpNpv6akh21yhOtA5ohptt61cG1Obvna
6YC8dlI8mWV38p2HzmzuVACZpnVbxEeSxV2BxwwfJyuMgh3hCnWPS7DcVEaPJF1jSO/X+pgVBWEk
/Z8ZWHxNg+BLzwjIQ34SY18cezKSKcyEQ1Iv74OYnu01YSEBMmLrU6hplNOH7VnqJWjSe1oorkR8
rqniRLCUQXublZDDWRe2WelR21qd5pGmP4rAIqF5QO0Olw55Gytq4RBwqcIfsAzuzLWDWjaTas6h
KOmZ139tPYHVCUQkvaXau5nHLbvIcjBm4puZ/ncfduLqmBSJ1hZSVUVYMOIiFN7mwW82U1GiySnR
nBK3lpGTLiXVm2pH516KyyLdmCIcn4rcFYB2If6SZfrj9Cg6VpjLs9GV6DMqmz5cJAaGmfIyGx5L
qSWbfuenytEY3sF5bW2+wID0rhV3NBgy66Vtlrsi6bZTzDu7vht3tQwn1EfwG1XuPJUrxwNDDaLo
sNwhE/BTlt/+yi07KLcZ0VtpDsWeZf+97tOYoZnyPqP6oO+SGkLHoxYzsbAdDDNhjGRXTJ6xZx2Y
xHNLoaf/2+HCFONBeuQbc375wtineZhdlO6Q/Kh0Yo97BGdEFMsZCcrY5QkBJdv65UwoJ0jLM1gP
XAULS4zVs+wNICWFGbOs6C1yU0JxvI3MSpAibxWpuRllPlmEfYSquKWKsN4Oq8epnOVbKXXFyoSf
bXTptvP68lxRDhmNoCLpBgo6sOyPgyD4HaahiQiHOccr6utMNXQG4+jZy6Z/Rr6T1lzh6YKyD8aU
+0tfbkeO8cj2xl8G14ddUwlmtoGKotJpmwM5s2hiZrh3DpCBVpF29of2nxLYkiTy3N6kSHlDmrg4
Fvhj4jJt21d6xEC7+wa90zNaJcDVpSDvN6sZd2FuvDngr7dVNmO9boCBkRvVuzVfx323EEbWlrNJ
bHIsBgpRpIzwRwhN/i9tdsgay6aRFiVpPklSvbjoSj8Ygn6gJU6X1MuyzTIjktZGsjceGU2poFHo
BWk2pyZ9W63GTxWWf/nM14tHdW9tvTK7OnT4lM3Js8AeAX+K3HCXCWnsG4cVQT/2uxox4tqj6CyY
UFnS0LqzWBlVTisAJSwkIlnWyHOYIme3+1X0LTv1IfwIR94saY+6LRBT4jZtH2cZl1tfjh8dW4Cy
zM7eiKDU6Fc18k3vBdL5mORtlOTqqStIZmCNaegOKOmicrn7kY+qjkNqMHwR5qzr7Fgq8zDlbnEx
lkZtjN7eumZOmgR7RO4R7gnT+jkFEwVVAsyQ7obmxBTdFIOOJ9sAALAs85M5tGe1Omf2QHOcOWpi
7Of6gy2UK4E1/UwUHpEbBi+p+eUwo1HImFEOUK3E3IChRmaHoacPanKg6Wzt8FxtbaggoOY0S8gC
XjWckIs36/iRw1sGg2tVusTOhF9i6b18RxvBq5mS2efadRzHbNqZJwuTB2h9pMyw6d4kKaSDrv/5
jxJB5vLiO2zkndMfq4DF0jHN5n9sc52bM3uvGbCvbY9P4DIu9V+6csY9efePMeeiqCXve41qyd1h
Y4v5xmd8KnMpj51M3agupmuNzrf3awQ/dxl+gNvddLH+Jrf2Ujm5cS0pxJ0tcTJEegtdFiq9owNS
ziCTrZBDbo7S1bK++/A7J26/GddSxM2jN6J2diGea+zmXc/f028Tj0cdyx39YuJU6eo/a2DRbDrP
rSHeiaEFhw4aHOabL4NAG1GojgnzMgvUliLgjsvShH4cTYteD7vcFEm6mbjshrj5o445ZGMG7bNl
Lm/VIsOdVbH3H81yjpmR1k1AKwAmTnEfO2yKWCjc7TD+oXb5T+DjF5V9GeLo8y4M5f1ONLrZij2w
8Zn7AVY6UMZXi7LUGY9j5FLEooj8yofqK7/0IgdyCTvlPu40CFmxVIZm+Zx8YL5EDHJ/j5n7TuIO
eZBzoZOBuwdfa7GqnFKs3zSoSrzlG9IqeH6y9Dp2eKMG50DP+LJhCskvbti8U23IvrqT0SRtNEiP
oP2k/vYiSJ8pS894TB4uDJCP07zwvw9WuFOyHEn6C2YWUZ5yxh2vb7uDBPtKgvGXn+T3ylQUnxj1
F0ZgXmpF+WH680ug7nMNwKmBO36pAgqrKv65kxmea36e2FBgIITitN0EQfbLRDvbK/LLUeVpA+Rk
/xWmAW84JDJOT5MuRS9Xt1IG/mZmEcTXaGSfbCWvaw4G22bp30L7Z83cWvyRMnYGIfdgHlVGy7pt
9sAVlo3tEPYcBkoGKs4iaMyfSdJZzCwF6I4++WESYoQ2S/sJ06EZ1bn5EyZsMmtZfs8SSIJCuYLx
gwCNPxDXEJq+C1XDIWmDZJG0yB3VtnZydDC1mNd+/qnTkd5ovt6yeZc5AxIo6XyTBQ2fCWeibclT
v4SfpS8QWAu0WJjTA64SXJhZmM+A6pZjbgh6IpLqPEj11zH8i8Ahvu2aZDciBUdWStZ8orAi1LZ5
9JPJ3fH/4D3J+xU8EnByWrOgrBTPYLSayyhdXGz575z1DbeH8RKGHi//7Gf2kXyo6PmSgCVjSuQO
dpmjlzfm65Tl7ZtcxD5ZCtwsyL+j7vB2d6D16nBrrtlCdr7aZ1RZsoYhtF7MdzZ/cutCoGdD88ri
D+90UT+x2LiY2laxsaTZkfp23uxyYuvHn4Pn9y+gFc9wmjj7UTaE2abPowimB+bo1hvYMyXRziFQ
zLOj9eR5y0Upjl4ayO2tWSCwcBUiK9O+TzLDE1Dnasf42fjkZjz5OyVUcBuDf7A9U7LasJ39mmVl
U6HNJxParGT8WpxliID1x9qZ81uZ3+oRy0k6BNlWBC7MISq/IKb20F5ydubI5dt0PUy8X+2mYn09
U3jSCd1HUJjDc47rhTjy+kz57LNR/PJBh1zagDej0nl/WIyyeoYhfXeTwD5kPJYotC5JxS4cr8Wj
3EslAN07wBtZ0pkXrSyqHzKq49PvUqTTQfk9EKbw27O85LdpWjufG9Nq5fyepEjPQWixZPX64tti
ewQ2nCa/VK7fg8zc+8SiE9o3m1Grv9KUe6TO954M03rCn4YbxffUvbGzHg5qkdzngMpW3iTjR5p6
9PTm5gG1t6G8xCj3qpKAIyy9yfjhQTFb50VxbRCZ8YxDCz6NWE6NY/VnB1+fwKb1Kh81azXEBWxE
xg6h1buZQ7ieStPnW1C7xVGZdJROUJ0bAgkkcXkeHCsFoapKpOBpyK71YydsuGojnZTXxeOv9DQ8
xiLmF5Wgw6TUj/K1YHG0BDfixt25a82WLht2iO6rSx3Cca4nTGPU7tzdOf/qYD1tJ8Pv+MMG31UH
5Su2gCKaam7/ofVsBQTgqib4sVFGqeZm19PJxD5Kj+xQPRSIvYk0YoeA1obGNj4Qsy12Q+n0b+hl
XwrWVeQapkITlNNRp9rhEHbPdiodFL9L39Mh65bJ3RjL82w53JCU+zPCrUgLd7yVREyOEzogxsXl
GVM/3BCevBOwWywr/TAflzW8a7fpTwaCSBQMjrNHjHX2WjNmMSd/zB3e0QzHOt07P61ehoNfTN9s
TnCUQj/xAvvCFtk85qo6kFZQJzhEXFCphdmSi12uJgVevEAoAm5N/cF8suKvEsc6XJK7Lb1x5+Xp
xTJr46FXb/JZJ+8gl1hqB7Sj97M5RCqX4jLM1i/T8v+Z01DfiOk9tJE50oz6wAdK5yyGrtvYbvNK
LWH2spSIYIVVvJLpYVpHib6opaqPzgTpFixmROGw/eV22d+uW+tnKe2/ouqJDGyBTzfRMrrDR58t
sWs9bOZFfh06E+O/yq5lW8bSm7gg+h2OqpHiasPna4iMfQmoSbfcbuvTFIKNJK+fnHGon/7/nzCk
OpuyTWAnlSCU524yXnnH5Id05XxYpfna9ctAGCwzjmjMxcFbk5+5BX9ohiWCv2U/riLhZ2VxJU1y
B0EjX+p90nKdWXUt4qV392GCWm8N7mUdayTi0tkDXtIMhBhPg8r5TEaJSJH1P1Od8rjV2iXIwiec
+paKF14fSzn+SjNcKD5tKmyIMNKEaRdp7vXlGo8lqk5V+d7eN67F6vAogD2JmBGhohW2H6tiOLca
V3S9aJYoMvloEuyYqzsF1yCcYArYytjIMimPVup9F+zZDmP6u4butR/8OXbddISxfhjdZCBf0W1E
n8IcDvVlTWx1cMrytGo14fWpplOdEJKpkYai1IiYB3Yjd75fCgXLfgjyFXfLFyGXFY+bY8ekHT5t
oD2nvmLYNjNj54RzcSDCs54cCc+pkkduDJ8Yv3EjL+s3vSbBsynUgMkw769Aak8oVZADBKyGjHQi
YmXPdBjY+iY9knnZ0O9a9mpJIemEz6zmpPKOzaINQaFTWX2V3cBJBWTxQMLXBI0Trp+ygmafWz+r
DRFvyG95EtZXjQ57bZ3KPM9JjWICh8HFMLTLmBSeTVTcbTN4XWQ6fNGwsfq4E3DXzsP05lTEJ8nu
LnB/Z64MfCxoTTht0o6Ugewmua8KnAkApng2iuckrf8NLltVbklGaJ60ESIJV/91ian3RTnmMHUI
LSjU8SBfsGLxpKBTu/W5YNCDyTUca0X+3KWg1B3zYs/+7Z0GC9QvoZ1rT+D+ymgcKz1m8CjP2I8x
r5g0gpc1CSp7IUgreRnvLNz+WPBTvCy4Dv0yDiUwEnZF8OY0oXcICqI/uTgrN5CaaUbiuY80gz4b
Ea49qeX7UQ7Vv5RkMrRbYohqnVeW7Pz+/sjmNp3/sPajqakGdLDkf+Zcz1GDVIm+s867Zgy/ctPI
zms3q6fBQ01MPPv0f2Vu6Va1C2aiEMQs32v/vVj94ax6JiVej0xnCVh6JCWZJsYBJwSkPFYyleUm
lH5ONl0RPppUz+nGzFfv3GK90Oz+JVCwPrjYU92Eu1c32dEgGLC30Z9V8Ay3gnxGilVlJXY6PExo
/fCfx56m3K0FaBzbx4nOp3D3CgtPxgLTgZ9GRBjkwoNXzOU2naGdrW2AhZJ0p1+Fz2oJrqq32STw
8bPAFTbBbKd+Ufop8/nWOvgi12L9qzU16dN4EthdDlPi9Id6Go4zEL9j4d+reSlPrbWeUCKBQTRg
cxtGMm8J3tYubI/YcxR4M3t9ztrinddzDSxBGduVmTbMg3LDzV/sdPVg9MwMni5VgXklrFdRkgaR
TcqbR1p7S3FoGwPfP3x/MVd23q5dch1Ms4vcubwJ7ogHKt6/ZmV/0pjT7+aMqxB4XMY/JiE6Vayz
rt7G2v4yqccpwtA+Wn63b12UjupRbeanXn/3WiIKLrylQ5jSBjM1/o3Sk3NoLMsBI8R/HnUfmCJg
5C0Yctgfq22Zh/Oxa0yion75SYLjJsi+IIMHfwkTEWBGRWlWWR/9hmxhlf+a5rx9IsYHNdN6hA3M
9hcb6Xbf6ulrWPr3AP3f80G2OwGTkiVMXtO9xsxOAAhzlIl0pE5SqXX/YH39v5rATeBMScWLElvq
weNlb+i03vmp/jEcM71MfvGe9jYeqJ4INbzbLW7w6qlo1mdmqr95lvxRnlUcs6Zz44LNaVyFj/Ci
P70hoiIr+K2/GUw80ckYHq0hE2efNnVwIExvgYqhgzVn5zpx4cF1hzcdUguWT7pV15SvsEV0jhd3
F2Wume2nLPwbriW1Q2p584zC3xRtSHeAS9TAKvogHpbsXbSzvglCdWueli910hz6JWW0rR3aj1uu
M6psKPUw3ukPYx+u8vYwjM4mWL3yWsmcFg7fBgtm4OHLShZ0fPCRH6RIVya3CqsqzqngKtgZ/saX
hXvRme9Dx5z9p8wb5Z7SK7lJytzH8NP/wmqn2d/NL6vS1YlL1h+1d8lHDT1SmQ52bRPyoK/2gYt0
fSZvS0cNAv/MdauvvPB5xQAKoSp8Kvizfe6AgavVby42iXiXtStZEpZEpnUZDAQsLzRuZlOAK5nl
S7BOPU4+G/Zhb5qb3LHYYwMrULzmXLqCEWQBRg0TcZqSUeuAb+unVRWecXv5yazurTClwOeMPhSU
099h7R8X6Trbe0sZxLR25REpWKBSWXHyjamEWZUwvJeIvMx9ZiGXg6l978oF45j5j2vzLLuvsKJG
0JyYkazK7WjVkC/hhA84z/vPSRTPsqT3RIIBMBCnBDFzyhX9szs+ngnX/lGsODaDrJ6nxrpCEexf
CZz8KarFegJ/pjFwsINc6fXCG+QkUOzaVlFnwHeRRPalctqHFQeXJWdqXlD4I9dA45ih8NFF4qAK
ns8sm/w3K1ici4Gx3+XbHoMlnXD2qvKO9p+tpcYT7J////WxzYICyYS/CaZmddGSf3yTmNW2e/yl
51rVpcdShHFUQ5mk7fNkaWs+MKbvPF8E2za1pp2zBp/Y1RFh4AVvQzDkBJ4IKyUCbKdPuQ/WLWHX
3WOVaG2HYfxWbA/ADAcMpdkjL9bWrNqZlva4At59B2Em68mYz8o6ZqVfvxdt+0PTxrCzs5zJGsen
6JQX0+RTYICF5NSPHCO8A4s30y66C41uL3bSXMqSmm1KJee9S0kaaUnSmthuaozeY2o0R6Oqv1eu
V669yPhrmiYMJN50K7OpiEuvzF5p5aagMChLKL6YLreua1m7rGMRh5FljLqZWHDBk9lSy77r8XWz
/mCcwnLH9nt5QdEIi+GJOIwbDTlP4Er061IRMBlUnj4IGSwa1RJpPw82PT/SpmbXAfwIU2KWDDG9
bz6a13z3Fioe557Yj+dWVMeEiHKC/rQwvcGpzJ94Nc57xGy0wIFTM5+YBTJrOyfEUILmV5v/B/5C
vIgEOVuEn2OHidfPaa5dYMSCzSTPmn7TpxXEwjVCNii8TO2uQp2dnPewFrhZaQ2+VVUfB0Hzu3LW
cctakKp6NNFJ/Q571iEreL60WOzLpEqxM1vj71pQHegZE6surA2TJ8dbQVNNxcocBC1Aa6JZH6Xb
8m4nFzn1nbmxvBDUmx3G4+CxWGrnfh9gBpuG5VTZTDsL5A46zYyTJmaL4JtR/sALRVSTPjd9+ZqZ
02VQc7CnH/lQTEN7MDv97nCyonLGKyzUS+3Ye9w66/OU8XZ2CG4eqoljXuD0Coelfq75ca9BkDw5
doLl050/IICst6JpyKsMuHNbKsgjsiDjxkj5s6CUPrvJMv80p06fx7RGUU5zVD173octEDH0QGeX
B/pWGQH+JI/f09WaQzjp26NqHfGmBZ335PJ36zRbeHXq7hkB5bsrJXSBZC62qzm8VSL4V41k9zHZ
itiQBJmhVK5ItcOr7tzwmGLMZy0CVc0MV3qcJcVM+Kc8jCg12sdsnRy/eTIWsAN2G1DzQ4NONmRP
jnywXjrm9M4HyfhY/rXlL2MdFjDHKSZd0MyIu/Y2paBqYQu4r22BfS1IIjersp1svlpfnTsVQm3M
FcammsAYzz72fIcEXwsXukvisC2IUXdpiEgfm+gdsa2Qv7E6mJiY+LfPCT5Df1J313VtmPYJCV2R
jzGflX1olkTwmuM3t4xsivOsWVlI2n+CFBSdZ0XFnN9tE2tBhZUWWaPoiPfNcMDQaBumt2h17eGM
HqBRCrtbUJzLob9pXgDwVrp/KmAuDhI2oF79Tem8cDc0IFZx2afcBpba3wCx+uv3CL2DZ+h9Yv51
rYkCgDU8t8MjQOcQSYCniC/4iXuRA1F3tzoPcq5yb35wSr0m2Stz/Jb58p9SbYFKKPeoKyhtxZi+
GBYRf9m/s5J1GRVJw1mSsmTT5ktFpdvj1ZEwpR+WBDIjLvX2lfj2Ei+FT/ydDwSLx6MccuivfP2u
gYUmwm13JCzkv3hF3vxxSMrT9qK+lBumVPz5a+TrihMIo+TJDWEUVgsMkVlybNkdmNZ19iJh7vA3
FIiFrg9ZQvHt41DtNqVj+rHI86Npkw2nEOsfqdz5Z8lYsxYVfgrRt3S9F6BIdEfq2rY9/6hi8MAK
akz4exE4RkNbf0Ixsm42rasWXypmUZFsswxro1agCbET/0aSecn9QvONDjGMV6wRFtXfKo4wajzS
kwhVvZN02V9Kc+32mCu4hcryx+rL5YWec3mYSHXGC0t6CPwhGmLNLjRukql7EuVDf3IHfn9T/awg
2w+CLzl5QHGmgJ49tUlZ3v94OrMmN5Vuif4iIpgLXjXPUk/ubr8QdttmnqqAAn79XfR34r4oPJzw
sSUEtXNnrswp9OCCQN3AvAmIPdmXJmfbLrn6FrUSPSrtfl5cNtbyIgLpbHqS0wV9jaRPQ8a0AHoI
E0jP2jmvzVdlfTm9JERJWEe7gKjTUt3TRa7MMIkcgt4NjnhVP70y6rZJh4PEYeha19pe3gDIAjP3
Ph7i9imlCqHTJ19yiOnTK8wtOpaWmKedgoeIsH0nKQfXdLDre1L71CVDbZGGcyMXdbAMDePeb/74
qU0Oozv28y+aUHbQKuwHzH4E5sjI1xXNZSSrWAWUGZhMLrWYfOS6K2W9plzdWBdlzU0oT/p9GGef
81M5RPUuj7lFdwj+ppheJnfu9xZSOZV9PA761r23bNaAd1D4yqzowXE7Y+nGn5RVxZlw1M6Kq2zb
J+jRZGz9vS16agM94tVQBwBkN/650YoMGzcsmtjSDW5BxjFVPUBNP3deax5KL/wJz2UAMuAYK69O
MPJGIA1BOksyUaXlE4CJyhsBLmuFye5U4tfaNQMXe7v0EphVSfRBvtNUOh1dERxjJDkcVoydNh1R
q9kRXBrG4k0Un9RdEa7SxyISawYqB6XeNU6j2Uqy1Hx+PjQgy9wbmQ28IvSqfZHMf+YOGToKvX+m
XPwxHyYcjp9qfE2pECa4qY5EKwJ8lgJb1jQ4xwnj5yb1yOhNbs9Kf8bX4FgHSAHZOvcBfwO4izdD
TTApral2NUa73JhVcvP7APrYkGEh5P+5Gy3WBKwTm3dLyA3YTyqo7dK4I74Vp6WpZVeTkXsLxvHI
fXQpWJ4uXeDeeMbUXMWyO3jKN/lyIKjmr1kwy8OMY+eSYhB304nKLZf4Jd0QazBzuGGt9oKhaTiF
bYNXxv8lKHm7eIZod7NH9KYQ7bXDHMkMzDOfBSkC/mTYQMMlsztd4CtqTrGtpEB8K6PH8cJ2zFHD
owatDiJkfC5xfELDSjnGEijOW6qCmQ9gsHLi5xBtQZVKGhyKmfoRF9YzF2z6QKEFIwrCdlN0Ecl/
F1SAszwxv1+wY/2dJzdCvm1XAywdKBvXhKAthiJ8/JPhbF1Rxxuhs7vIyJS4Dg8B2j5hYygFk3p5
wVlEDfuET9pS0MY6caThs7ujncMOKTG6kFJ0jyZn1oXXgg8inz/pN19KV+H42rVzsJ3gaNJuc84w
IEYOBp+egsu1tjPM+7Y6LuXbb92E58cTcKdzAboa6zJtT5MuMHpRAuEbHlgb9oFRCbOD7Uh+GTyO
y6nAfT1I/0p+/cN3lceKo5aHekrOmATt0yycfGNGoPTZmNChTZNCHMWgWyflPCsQADyk7PBjIQvo
Pr0U6USIx1JvEJulCqCr0aqzGcbmZertZ6sOSkq8iP7yQMenp8ITW5X5SYFyHXJsPXXLeiIYQHor
L9afVLay58Dn3vgYYNT0ZDiFPmBAnXvs1dZoPBUBW1FhZT/HviT/bab5YWDTMlrzS1HPYOx4zpcN
zbYFVOyNFekPbN/9PWJNziN/lfDZ/qVgdBs1DQDgKmBfCnV65WRzdBRerW7NbCyNfSFshchhFyri
S0XzzsHP62nLJIdHEyPMglPpzkWfPged6J8bysAhk5AeKG2iFVRdjwfZhf+Yho2tZfL9I2/3gL21
UvboISFgKHbd5I9JExxH+ZEgTKrY7rp1+NSUlXFqkw6jqh1mvykGK934YI2QmpyJW3I/+mLbUmm7
GWL/yWqCfz28FL7+DHGx00YnX7P7a1rSTWM94Blq6qNt0Gtb96re50MBKa9FpW1IrWECHX7LvNkH
aSAPjrT6R9HZ5m0Aogr2P7tGtTroPjCORpZUENcda9tkhH66MjvC011lNIjdmsDjvhr10b2xfP6r
EqUnYLvXV+4fW2XTxbS9e1+FPRRRh9DoDEdK8c/jUX8ZBnpYpip//yKx9GiXhlTbo0a29aMjZ8rP
yZdij4HavXbpq8S2wkjrA8JtEBxkSAGygFyYFjldAz7t1wTc9U5q7uWp+M1SuNs6vvqcOpylMbNU
QGqgIzF6dXuea63m9qJ9BeMfrwbH6G5bJrSnNaOfLG8lsd5efGI1ZZE/VYTpsuJpWgohUP69F0NZ
B8cy9tT4qLdGwOCi+NtvOec4oENcXK0YOM9J1/o//OBYlij6cML/hV1eHZ358/uAPtVPTW5lZ1mz
Y8071sR1TpvDJHV+9kSzafRXnlTdLSp4Bz2iY8chNr+G2Stu06dLP9TNca09vCm9kTleZB0k/zK2
lgQL/yrhz+d+2SsNS54ZRXcT+dV7nS1PafMvIgb4bXoHCpsNkoix3Roa7TKTUJj5blUsGpIKiswn
024MJbZcU7BWv+ASxbnpma9hUDQv37/E2FXMRG4HA+eTiu1dWKZUlxYCd/yScDSMj5l5dWcKjED4
n3duNIdHN8RPJupxA9dBXH07aRHa2ktp6XkTR2ApwiRzL6n9bkRGfyaVPpw5wK/Qkgl2VCCxkiFB
fCgKzKwsYIc6gSKkxC2qckGDycscN+3Fn9mEUokVb1PV0QRd2BUdB9xzhWH333MhcG5iIT7cGYbD
z2jqz44wy7eqqw8uJdNA4zS2rz40gIMbJAwpE9imVQy1o+OtDQJlbwszR/9ckvtIMXIrpui3bgOy
9VA0bWXrQy2dX2MFDWKanWOT4ceZVfPeuNNXSMTz0pddeEvt6qq96RY1HtdSDFEumSbuxB2rhsmC
tZFkGhWrexlcl5YLiGoXHH6XQWLiKSKFw9GNDdKktvLPZXsMAitiW/tJNte+JiJ2N1QsA/3vzA9L
Tc7ODhk3mj5z8bdO5aXhbNG1B7eSl7qd1YltgDqlDZeHdjWiTUGdsOzyEzW4HMOy6AgMDAT0DHaz
BJq8Ma38l7JEt6XxkoJn01kHUwd/Zeheg86bbzym1iMtSZuxALcHzQhgjVmwWNGEbgRWr4FLB+bO
YZZNswvc0SJwk34lUTQ81U/wwqgISUcTGhVZAQizRO3cYcNSH0UAEGdo/COWgvE+7k5t1B8oFXP3
kET6kxUMCLB42DCV4evxARF0C+XOaMW2dKz23rNcxRtxcOf4JZZdcxQuLSVtYKLZKzgMDkFX2h94
oUuC75L2ifwr4HYRY1s3DFwgNhYigeIgm9fYGUB9eGiQyzMA02xi7AUSBaG9w9JNaFYFE2WRkUrp
xQ4LEfdhs/ybVlx7jLgxgIMdmnfG8jXXTw6hhqunvb0fLW9RTGYh8D49gt2Q4WBlFshSGfXfmBzb
32lCTRUdPli2C7WmTkOw07OmkzmGbyr1xksQzvuU4rpgnu/8yR15dnolRP/v+4AURVQ2LByhfKrW
zFDGzWRydaCSE3mrwmjj2cUvm5bgQiEQxbz1hCFomakZ6gN35uuafQxj712+X/KO/Su6/zt9ST8G
2H0coooDvEQqcWyCOVR3lAe0P/ZFRvIKq50IXRWPF0w7qJnFg7XcjdtPclI9DVxjUhrAc+UuH5ga
SOp9lhlOM70bO9CfTd65G91X/ZIbJT1hqyt9bdkOPACn9akFr6f1vXDkzwi+4iYdURsa06ClIx98
PBTLS1hl5n8/qktzFXZmt7HJM28Bx/wlpBKtWtYxKPiusdeSmG9rq7M9e0ceH8ceVwHv21jcS88+
Q8jEAMj0trM965dnd1TdTq064a/s140bNjt3QABECOk20rOfMxscYF97G03EfAWDrD05AEtWydIQ
KGk2XpkW4frYwSmXBMM1SthGewsgr2ae+v6LY0Im1Ox5xOqG8BhZ7a6qnB86tPEdtKU6WTG3YuXE
6cZEhIK4qNoDsf8XLaO9sii8rGtJOXoNpThLfkp72tMHQDjUfHekB717eVQwCcHsD0R5DGxj1/ZV
eggri1x9gukE6x7rDdgvtGtaLOYblCaCU45A6e9n64tWyU2l5XiK3ZBDWTScZ502h6zvUWvCmlSd
zYZRxaWg9r4IQYhB/ofS6v1UiF7YQnQB0d+ttyE89K02Pyp4U7eyKfujAW7igIzUXMpqPKKpJwDn
3AtGa4LhIyOO49ENkHBqOTDcWfBBtnUQyrMfmuYDadteKXbQv1sPgKHECJYm7U8kzU1feCwITfzn
phkaF5KE7RJx6H9EhLuwd/MNtKMTu7iG8EfOXNw0YEkg4O1d5c7XFp9Mrtmwmobbfg7e3dTOC88T
/82XbkHLg06P2mnsZx0s+qkD7aRWero2AVHisvV/9UDqVtT/rfrOG/fAiNilGq/h7LtkzY1yBys4
+9HYw3uoJ3WNqxL2YsKMqqi9Ofc+NQNq1iaSBXjicH7Osyx6DwJQHdoetxPK7d4Yo4NdJjh3i0ms
qH+czynmzW0R0naC4lzDygRSkJYjSlk6f2Xe+E+PhfGiWpKEpW9uS0qI8FaY+qXMKQ7IvMWfP7nn
drD998jtSKSEgVhsC+KOnZNwRLIWRS6+RHNyWST/jnv6ySWtFjc0peBsTRjSlGrTjzo/h3l2KO6p
oUBnxTd8qiwmvJUufUwxYkiOkSbMzxTWd8WXdAAF+UVqb+fEIsbVdVdwAvqokvFtFNi1k4RnVh0R
JTXnmD4Ny7xI0eUMc8mXWU3yHYRSvQHhHdzDdigOGQ8zrCz9kwYbfumz/IlZ6h+x1yX89dF6BUUI
YzncRiPYSVD6GOG6ft8C9DxkcbiJhyH88rF6rMiRkUUf8T30IKxXcgrs9wZNeNWC1oazY7a7To03
aAhAX7P2Cg/qlShwf+z8LDt0GZ0VfSYmqorEe5sg87i2qd5KhmNr1u4/m6oWS3bxL8h248pP2VDL
xikw1NvVk7cQtlqL/gmP8flSiBNDgTgIjB20zmXVeeyi4kBlCqyvpvrjA8XYeUbqPDqjw1MjlPeC
Jbdba4Nav1Rg/aDm2fk5l+0Pji3uzsbfdVI55Q6ESXH+Q3yp6rr5Wyfik0GLkjhIHeumIzM3SVrN
SOLyBQwW8lXcXAzAbhcnItpM07H3OrU1v1v6zN+cpcT43rsFyCPqdBKsK7jAdy2Mlp8YNW/sEKuz
X/nJXpW4Me0eLkaRfkb0jSS8ryF888XfwLc5S6f07mZ0aPt1/dfjaz25L2lqJb8Dt4XlIKF+UyXD
uUpIJnzweH2WOPec2QAG2TbeKk7iL6rrxMbLbethquCJoAZbG8eXb0DhkhWb/GHdZqxkYMGhP7fi
bzRgLI64WxmlbG9wCfBnlvGjTRqQfNgP2Uh1ID7mYqWa/sjqmPqiNrjEAetpZREFktP4M7mHpQCm
FPE9dPH8fKUkau3x1R4854sMyM1AmvhK2zenjZH0W/fTbt4aCelDdI53xd/d3EEfkXCbAFqxX6CM
0M0h8FiyOhsohu/ZQnsOneCV0dLeZXwx17I3f3uT8t4JwgM8gnLDzMlPFdnZFZ6U9mKnhvuOqoXa
EhpvuQubyy3sZjmvgALF7/CuEx8kBcmxaIaR7n/HxwJrPJTU3nBiiZu3XJEUcOltBG2c2oDosFpb
qRWdzYoTbNzF8m3shveopFWqjE/89VjRVtp4gZU7PSXxhMOVAHsX0Vpq9bzPE9uTZ54ZoOr74u1/
L/EhZoH7KhYK29Dgu5N98+T1LZ5JQML24BpbEzE0iEN9/+sYInmLTPTCAVvpCQ0pe6vxRmzybjL2
7fJTkkA5ZGO2Ahquz34kOwJTwcsOrmG2m/D7f4PR6WRjOVqH7NkfSVQi7Ccmz44cX7QSGSCOabwH
eXf//plU0n8m07z+/lkjMlwstHiefGLgjBn9euY0fUoU3cahQrprfV2+K92O+4TzEZN9VL4LNydx
7Vfq9P27Tu08AwaoV7Yq5MmtrZJVNinTDA6rq9oCytjEEiXGOMlyEUBUnG+Crnv1U9j0XRc9fFeE
Z1vW16Zju0VLiAQ3C3iwjHCC2CS2z2SYnO1oAFqRmO7XLr7LLXEXlC6kTrDCC3an2RT1uJuMzNzX
lctTmSZZxFDnqfGl2hexf9GQCLnnc0c0snlvzM0hau3kWMy4kDDvbnu03tWQpv9GKyDzMAYOmQL7
FKbVcLOWJwt/g5XPvxLXNrW6lKy/CKpiX/ppK1yaGCaLgENhxijkXvjPhXqxNrw02krwSkQ+OHqI
eG9W7IfAT2gewFO3HMf3jiz6i8zbch3l1hZWXLDjrGWfxFygVuk3BpaZrVVOVUS7OOjm/pY6FIXP
rGCfq+OUse4dI/jJ8Bqg5XOfPNAS+0vUabpva2CHqWseLN/8YxsZcOiZiI6eqzernuSe1ZhGDldQ
VGI8B9jqBiQggC5JtNJa5/sq8c2rkC3WKpJEpYt/CFbOcEThAqycynSTuQRe5GgmEGT4i+aeFW3z
igkVK4MOiuqQpxgukdrWrvRZdHrYImEl9hi+qA+36jvy4Cv/Mn/fu/MOQJD39P0yN4uVFJn5pEyf
AJVDEtkea2iEXwNnMVK1Hh1uXuzhhJrWnaERGqWV7BKjufDszVBYmHEdPhR8yVvZWM1jarNnA/M6
GRa2UXJJNA2mWW35+hdnZGnN3dGnSSZ0mk1dwDWtOzY+mGz4vusUIuKciYOpTuzLmpMsBg8kyfAi
g0jveJtMnnCjsW1p0qxsMZ5LPY1napZOltPro5x+A1mYLhG85WgZm1UXtgfKZLgBO9kI2zdGytVy
lcMeuDqwWY+lz45RX1gaMfLK4QeQG7WtccDqtvw3+HFzmNzkHbsARIzJZmYne9ISosPzwtP6wU4H
LiW2Nc7Qyy96BVhYa07YEjfpe1+kNJzlDgyP/3/JaCuy0t7dJSL9k2apxvjBY/zMrfwCxjvArUFR
FIZwr96IhMxNS0PE3kzp5FhhC3k1dTCcmhpcBED19CAnr3uImNbR2ZomstN5/yirCMJMMiC4UuZZ
odedhdTtvTMjwX4rFUsqGRPVgEJoBr9EoPtTL/pL4zrmE2AulpydAiPlX+0o88/fP2ulZtMj5s9p
LH4YQVqujEhmG2xX7S0LAbp5TfvZuGw6EE3JpjBuX3pXwgwgGSOyeOaXfJ/Kuuq98XHSNORAsiw1
bsqNXuIC7HFTUSnbpK3x8JoyfCgmC9oAqR+0d1qr8AVl1j9PJfGUUmc/e6zN18bV7r0Jx3tJvmSf
L00GZMv0mfa4IwUYwa5yvb+yrr8yTeJXe7M+DpTOkTtuOQhhEFl1ZjuddSMaLIFmvCnTxHnV5qQv
hsoy4gkiOIDcI5cC5YeDOv61eQnN2ffSCMgqwJRbdV1wc9EX36oMAK+k0YkNg29ts3iEeqHqV+HQ
nDYNYX526+GTNosQfAbjYFFWcKQpJEVZyclyB+O9M+qVNRJj9pz6S89SPNtp/5OVXbqOExjOOclu
a1y8fXOGdw44b1xxnFJFf2sNwghpCwzJNhmIKK1m1eu2O7rE5iKfuY0W2S2Iqtdh6dcsmqG6AnEM
ocGJP+Fk3hz+RUfXY46r2+zy/cJt8L8foX5DrsOYTAidX6uMKOQMR1ef1UxPfmJ82oRpV3HUVVtl
TeNTPNbywoT4lw/2B/dZujkC0d8LrIMqM3fwO84Nj74NKoH+2XkluLrk2Sum5tYVeqDmu6wpziRj
CnfmRYnupcHEf7E5QaMmlfgKqYLeDIGO77XAhVA5C6aMVtdjF8ZvJkrL3RnbS+0yvdRDnq99rsuS
3cZ6TPsAhxLZOlIPTTfvqs9wcvOLqX+7FiOuKv1XFBP/ZJKahEBNZqAj0Ega59YH0MApnvD0BRhy
eoXtkVxDGXTHfDYObuy/SrLJ24Bb7VM+giu22InQsAc62+8G7wA7KUc58z/HLsGVZ6QV9qLhvZcz
nh2KTzACFZqwBR8TpV/pMmkDh7Dd/Pr9Uvcy2bbxXKwz1gX//RpKrETmm2BOLUIqo+FEFwjkRoOv
e5HNp8jXfwonbX4gS+DcrKs/SqidZ/lHhnKsfylq9NRFb0JEAXDsDqOHGrnEWuceFq7zGF3q5RXk
gSDGjEupDnfb5UW0hd7nVqO3BfF2fPMgf/KCCjds+Serd5yNwK9uzmF6/X5RMPuRpbybzNT8JCvW
SB4ISZLWlVngdZtjYBvChGzIE+ljkCj9aCTuzVAif+uBj33/+vKD0kNH6tl8X+eBDXjf5Bvk+egY
WtOwGkEAAGzRL+zbneM3ZqxmBbwz2kBt2vBDe4LcFiHYQ9poQJXJApR0QNB3+aNnbbTFyq5WrQeY
LjCkd53LKLq0w1NmOIS+WiY9JJG/XuIdaHLjGIiLVYYq3AFdDraR5WZXVdfeyoOrgP4tr8Fi7g4L
QvUQWj7jJqWcMOXal4G/H/wW3RNuAd0MP4u4J825vAS2CeCdp0heFrCNna7bZ24KXlPYzouZNFed
5/V5yD95JymC1gE3GUu857k4eKDOuTr8Rx3ECHqZgUkAw69ypmpfKvwYIRsvTiIszfuSxVHEuLvQ
H1jeBv9YVBHKTDSp8y59I+hZ8iifEOlw3ydOASHQp8y0Imzn0GV5MufIO1PI4J+HiUdIzbcaG7S1
6wzxFWTCvTQdrkVVRxDzouCQjb5/NkfHOIUwI/IaIwp+xPbZXV4ah5yo+2oGPSuRgW9phvC1bzjD
36fWIN6TtfjGIuJvZD2pnZydaLtEKa0hSrdpT3EvUiRNkFL1RH76nhPsxjbQ9XAPdmd0M70lPA3V
Y3JBSHolqJUuOQOOoI2yREdeChUGPFsXoO7QV4zxraAhC4wJYeKB4u4bnSvFjR4g1Co0vnUc2y9Q
7n6gD3JYLcucO2zxwfk/ewVH/KUc8yvwqGmJF/OkkfFXKw3xFEEKP6suZ9zwx/ds6lB+hPReEuIm
ec2MapOj23EDdrDdrXqas8lYOoeObbBPBDSP6bbRSMS+jS8r9pDKK/FmRdJZmOrDfsITfrbK9pC7
cbQPNAUQBWea72MXMLKcd3Eqd9wTPlO8AuckwTE/lOoqUnb/YTnqLTNxuNLDYsx02RiXibcEGZf8
HdwT5LszOnyw1XyIHB3qEGKw1CfHWnuFTw3JAu1KOqe++JGXo54X3A3S7rOwQYMpQcou6+pm68ml
cl3JE15TVrSBhzuwobOpDFiOP6TmdxpjMY/1LS0nFPUwztNc2hQOoKLI+hhCn1X30qbr20BjujTY
zID1aOFonsiWqX08Dh62BXQLQhzGKV9eKl3896I6qrkFGsbWTojM1fBotw4kZqpoANV5JcNFGro/
AictD6pZyriy2D7YMr4SatHXjFaR3EUAXdhsTmfriz1ZH3nYmBuHvBybR2/r1X548GLXOyn5bDVJ
e+LjmfB5ReexMCGDd135nE5k6n1xFsIuznlVXu10CoiHFXqLDC6xc4U14GeE6j4DVhdX/U9rqX6c
SVFeU7DNNYtDsjoabmH/A8J8swndiMZRcGEYV1hzQBkx30isbYsyCh9DLSFQRIx/re29pe04H2Lb
EjsDQsu6E0nOkyDjfmw7p9Gt1E23Pph6GJWidem/biQp1VKd8xi6R1Xov8I1x0ucDSNmAc77QlTP
llcS5wrYywhfeDgYw30bDBkpjvZHy8dP8Fo9wmo+kNAIjlZeJJsgs1+9Ah2l9GmhpbqMYYdQcQpq
YP2/l6S9q2UEYI/Jcu3DtrK/ncVkjTMiWHVUj6bCeo5tIuNjuIAIl0r3xdzJ4uXKRhQLn5vChk97
bP3c+1dIJsL2Brpeh+Dy/aOcVbrPRnwsu23tEVS1cgoBcyN8Sgf8tj2g8A1jVoDYN9VbEvMLKYzb
AD5FHgM+npSGN8gOmbndYFcW0xmBbdyx6YuOUNl+4ZR/dkIWTr7p/3XYN64H0eFUSWj6irgc381m
PFZQFM3Q759lU2Z3xVwTbZxEG69RGBnPDW96bod/TTNFX+QYQZAfotPsTG84l5rT94szuA3RPeL7
8DpPJZp4lJoYNjEP6RhHhiqNbu96NIZXMxqJ9MNV6UDV5eb3mAOckd6y2gd7bm8yJzqBJOFbl6Q5
87IO3jLxkU5+tNxfHK5Qao8cUZ7UFEmageBepXVy5L60R/d7cVOsUrPobNje4SdfwPwJJ/97aPQn
0WUcWyf4Ph2GiQNkuU6O4qoikFBkOy1SPTjhZiCcc8+l07B+hiLqgCieWvuETfZ3oyfSBGkzHQGf
UsxSUFziaPzNqEozke5ZP9n1Wx0MDzF27amxioOfLHp5bxQvqqTaiYDt1gIMwe2LFju3VFT8JF13
kSQyu1Up6Lomjc6awu8EprCYXDma3nmQRNdSa+hbJLLKAK0c+1hAkubO6JLilCN62pHpEIrxRAIw
Gp0nRn1uziACfG+xnBTTuDZM7ntSh9lWjfLhO95mjIB56ym4JB2mR5g2T8js+26VkmK6RC3f4KQt
unVM9u00+sW/xGneZsukOwhGGlZs29uO3vALBES/9cuA0INrnZXhvnoj3ATMf9UO7bNZLbs2HCT8
Sa6G2IKVuwq74u73CzSVriuzFv6qw+0Edaa8xnKgSizB85sZBkyRKHn1rBAiWgpk0VsSedRLjVdd
w0tWNdhChKbm3FK8YrMFppxtELfa+JUiPpxp6yD9ywFzpStZn6NJxz+E5lE8pTixbJcNQxKArdEm
28A43/uikec8rXEvUCoTbRpg25zglb+BzLP2reozY8zeRTWGFC8zOeSOuDybCOWOB9clljjBemRn
rqv5AX7rb9VENSjqGE05xZaMz37l9sI7p7WbbWQTsFQYQanE6Ucg/zaj4tmnrXKFws2gRv83D5hs
z1KnuDZOjEPdwaLOI1Vh5i83LL7VRnLr3ipwSN4os7PpiLXrotPYJTwWjjgPss8TfQPzkzdjnfRl
+cyHXe+qBNpbuVx9xWxDIcibe8XD8cDejpwd9sCVEsW/oifPMGgDTm8iaXwaBSHDSp5jHIAr1ynU
rWJReecNiFiVlyROIbU0JmZ0LcHxyAFHSwd9JimGHyIWWDCikIhf22mgPeWEkpGmlIH09Y0Cn/Hk
pR7iukm4DDPFzmK717oBOOUS9KvLnjb2WA9SUkmmftL+JfQnsLfcsV18zbT25AH4e0HTjRGcBxyG
G6KexWZY8GPdIlnI09zwOdu2ftYQmgauvVXvAis35/ynVVDFFBhfRPnkie6j+lzFKTBkXbPP+ITg
R2QGbhR0a56UrtEZH+mo/vAnP3GWjV9IZP/15nj4IcXwXvvmniAChl+rRHQaPG83jPK1ahDg0pBY
/SglW2f6KjZClhvLYC1dMb9wS3dPmjfnnIxVtrFRyBjywgP1jLuybZ7sWSQ3xWeWhUc9EDfHuNSD
bSyNK/67xxRhVPDYXfQrPXIMwR0jD0Rx3HU1l3R9VII/c8qvaTRiO5qxlWk3ABFnqn4vaes54GAD
x04VZ4ftfqyC9JTn3e9Aj1izItriOz1sok09D8OJlNwHdkNjD4sEuDdhT7AaenqJWRZuLXgEK10P
1JyPTXMC2wS5f6wfeiAWWTOPb9mW7zBtj/uxSB8h7epFSFRmtOHZ0r3hnkM6nrfxVGF7gl59+X6h
wmzj5I19AXdGnPGtUp3xjDmbgHM1LKDV/tiUKIeMkgtoCsju3L3x/B0OkYfn1gt+cUBrTlDbs0dJ
IIdgCQbJ5mp0YCpwj1M+OnB9iRwi2WTCvbH96FLOIGizrrj6bgP00pY2rnRfXm32tOQRDIoxPYU9
4N8UWdWmxI3BHNL+zHQzHmDsqWs1U6eSwWvew2kPACkf7ZJEH9R5Ebn6xR1GxBLwAbkbeHueFyRs
JR518DJ7IU06Wyn+qXMW0Y1ihPFkekVeNY/1/AHvs71RUf5vkC8+PQY/G5dPPkogo4KO5SidRtZ5
yOBedqHJkbsEajMbuX10Y3uTpg/NcQEJHPtNbxuHQhsjkbyZTc6YHVC9aO/uw5l4V7ClsHWE/c1W
HQBASsBu6m8A8ANbJ5iulLVrxmVfxjLOKdmTmVXsH5SmpCfkGQ+7AyNN4aNLEfQU19wAxdhz0tg2
ZWQ+zIl+DiOBc2TGmKOSOBRU0ALULEL+ma09YJaMhmOW4OUgEUEDe7Pn3sLe1C/7Tc5q/H9m28Ef
QR7OBRlrv2QZFMBjtY1Fz6AOwS7y/WTiegmVeWriZIMVdnh8uxMbLCKpo88c8yECDhb7ZFl55z4d
mZ1Khs+ZevK7r037nJTgDgpU13rGeBEYfXktAre8NjS0bmbqFVd2ZLwYFcVCMCl2lLyVT/jaMX/g
ZQhKAvDQzmOAgBwrRtp91tL1kxfJyLqvDbgAtc+4gxc72HNCaJNbMWIAY2shdqby1dXq9anLfHcv
0Bz33ZDcWuXB6Itd4wLsd93a3dGegvgEJfdPVMX4leLs6go27tXAl4EHAQdXPR3YkTnUqfXuxjGQ
kApk56GlfobrFRsk20E/TvwzstctGNwfvlMLNPNpTyfhyxijaCV5tc66hl63NH6EBEER5kgzepQ+
zVC/X1wxP0azAz01JdFFkSOUgZw3cxNje/SJrtpW/+J4dExIcymuIaG58c3I2fpH6lP9q4dXtK9k
darC4jZ4csQr+hKVIdnluOoOZThsXacGyT05v6OAskidBD/bGpdgosL/Y+m8luNGsiD6RYiAK5jX
dmhP7/SCGJESPAqogv/6PVDsCzdmZmdENrtRt/Jmnoz8LAeiPnu3UHRYySyqK1TynOfddfGS7oGy
LvqkqbHJy2NvYjloCMm184zXR5PFSIk2skTD/TiawTFWFb7NRTBLvhoEpw8JO6wNBaR8CizByO8O
KM6oubRgILwXAYEWyouyW89/SipEYbryit2/R1pKLpef0j82s+efS5LzmzLFgjvl0GcVNeEbXU4R
/BnGoDz9LKCcgFEyb5Zy0oecb3nC1rtNShtfAvZZ7KrJp20MT2uKzTFgQVdv2eQgdDbOmZ7Jfpf2
+bR1TQfAnklLkqX5TvwKT6eLRTgur+GX7oU8xrEXIM3HJ6HWpWJj/eBQOlgLsDzbYJjPlEeMiW1b
lntnoo13lHnzZBpBgMimWQaFIbk3w/5uYqHP/uSwtuBXizLpIMcxHrVeRD30iWf0gannFlCUWbTz
cjd9zybFHf5upuEyJXXznyEDRGPjHgYZNoykfiDdaG6pUoXzrSgaYiICGR3UZ8ts+x1X+3y7tN7O
r8eu3gR155//Pfbt2nK3mTW9WF77SzJY3mrhcCNRg9x/G33TXsyXcOz0fnID6JkQ6K5WZlzDJume
/PXL6KcYw1DpcCKdMoI+fliyzCHltolrwh4wB0iJ8czjljLzvim/Q6dQtywAfLgE1SkW3NxH66PO
iFLQU6j32kiSK5vYTT0xt2hFO0vMysQnWwgDaljWRrIE/5ETot0QNI1U3i9gA62HiiavM9/jg9/M
833E1nNvq6LYzxliiOnAD0Jdudpj8Iv1PU9vZ7jN0LPAlqen1qShpoKjvbNGgoY42uR2HEKQOvV8
5Yg9pV0BHG9oejq1nekiRlIiecWWoXZi+mAtmthd69x1C/QzvN1E9C+sJn+6Me3OLjkrgkHVV68o
Na1z+5eHOzKFmNXMnKDS5YbGcErzmyAVDHfvSM3rgEst32d29SSTNj2Wpfgk0BFHgj4Hu66wSZgl
WgFlEJ/SBUDXc7WRiC0OxraQ2t7J2nWMopgu7A3uzequQgqkFt++2Yw6MSJkWI9khylUMWFV862L
JWqt+N1WeE4R7I5aT1ScWBifEoaGuqdbD+shP8rA++kCWCFETRQfi7Tdqx83XOK6+KuUQbb3iTZv
C65RrDt950wJh7tP/eFFGyl3EpRgPi8kCAqf1MBSm0TY9XgDIuGu65azl43dqYN+dLMSMzv4dfj/
n/XfD+xnsrlNCW+DGTYzuFECCut38O9L4nfQ8ypXvTYt8dPUptSCtDhLrIAjR/TyQFPJ9GDItUur
b3lSB/V8n31QAtMMX/3fX/brO8cQcc+xvZpw17+cJ6LLWO23tD+BvhqospfGkh/mzmOfb3hg2e3E
l3sbE9WoE3E1HAKBzVQeDYbAaJHluy4gqQBxxItTmbcs++nSwoDs2DL99+N7GzfVrrcg7skZOwDv
+ldrDI7+SCZsyYAvjNRLb2ta3Kf1CUjB2FNlsicR7Hop3VuuPanXzM2xL0zLtK3Lern7hZ9vWZwN
kTkT5C1NCL66lujCFjjtSjbbph5vcVy0B8UGjQKpprw5TkJsVJC9Cxf7yr6ercw8arIPUDtqidJv
5IDfPetWlUxcZRgQImdQGK1APfuA97DWQUUjKXkwuZcVRmzeGoU0APzuEnJvvFTx0euNdE/1GDN1
SutvpqD68k7YTg3RCcOcWw4wzGYyRpYeveWZX86bBwztOBo017klbx6rGHY1f49hwI7sjkbo3O8i
x3Jea6P57LHL48Gqd6riWZ3DAoBzDYg58JjyAqO92H5HAwOJbkE/DWwkvz4ErAQ2Isi/M0EZn1HV
wc0VOLN908QkVrM36eSZUrDf+GUep76qd12M47sFENLTSfyYM80xbNFwUiXqsQsTh+2dLF6w/uvj
bJY/ozae8BZbhyrn8IQDX+GxG88+fu7nqaE9OfP9W9PIO401h0F1LTqyNR+wix2F0/3JkqB7gyLF
YTpP+W7w0dZgHYfHytVIqYF6dwmvbSsZUI6VUSXerb0SKT6qHf5xRk4xcemeiuGSWHQgdi3PZdaX
22RV7r2+QqP2QyBTIwOMaz+lLpeRhF6Q88i5ydYFiHqD3pVKKBguoegocV5QTcSLsKQZibGmzpI/
EsCQow+BP697Kts6usr9O0p3jKwlfp6nCuZd4dWvCssEgaEWx829sKv8qc7ydENCLYz+nUQDtyXa
Axsq0bI/TTA/T6cUWM2VBNRuUJi/3aLqKD57CUbKHfEyDoLNoPxV5uOhdHA0sDg6hRRfRYL4Rz74
y9Vg0xro4J73/3lLeA5ZAuyySn6KAh5Vpd5qFw9EXsXUXPTpFfjfPWDg32SA6ROQf/b6eatWLGFQ
6whY+h+QVPUhncsLGfx2NxPN2fWojKX3kk6sDrKKVtt4B+/gI+ARtFN0AmyW4C6z0dm67fTf7Ce/
J0CN5JfwFHd2+5fp64k2dG7Po5fBGltWerWLw3suMTiYlzbs85PZsERpmCg6Yl/nJH3PKCO48abY
WBKPft66fHpNDoVBi8+hMibKUyYmFsOn4tbSZ8gsB0kl+blprRNxSgg8WZLtm6LBfkiRnchYtqQu
0gMJMxAKaWbsB5o8B2Rhnix0Bc4BhEq58KEg536yJ1qmvVU16fwvcpcbjgOONEpaKd/Ld4zjDOD4
X8d4fixSGte4er9bmYYumma4KdmabTU1ZYQpgF8bg91v3Q5ja8wTNqnNJ3Ms7jEtE0HBOpQ8QnHw
cFeuB7W5pr07GAcOen5ekb8UpY0XMzSAp3N5rAFhpqI5qBhQEJ8EhcYwrBLmo5XT88AMMm9nSu02
IfAWa1UCjGW61HL4URNe9KrModEHSj0id73UY7NwaI0wkEw8V+CgfqmAj7xmEYo9mXczj/pgDF+H
3g5uNS4GnMLs+SUFKpYd1teQZ2LaAA+1ZcHkoGh2nRB7tYP3yHcwyFBKcLSTwNnXDvOFbW0MjXls
FpAjW7O/mjkeJj43p8mzv4aGNuqgAiEKnkNG8QBvXhCYdLBV47C7W2KtUxRAkhZSpORmQx2xfMmO
gerZD7vsBNty1y7i2JY2GVNgLFdL/8FIwdQonlRC+k65tOTkBG7Chj4Z05p+GMAKqpA6FveyjCb4
H3habD74GOsKeOmA2tUzvecjmV8bU1Dk99QrsKnYMTT/DCbJCaZDZ+NAlJscRv8YNi8Kyy+nZMuh
sXBC6wwkbmiP17QCcDki/dUJIAmhOMK60EKNxWLVHFPaudc3fLPBiEH0rXOhd5cGMShqw6IEt+ws
s8h3fZpQOngsNEXtx8YMT8sUhJcPyzDpNp7DR4d8Ksyx5d0wKucE7+RZOgaVA8A0vRZ5b3RwNY/i
G9C5tU9zxvuZjVZrENN0SDJxjcGs6GQByAdOEumjbjSkp8yc0IThkwnOyuQnWDAWzt34kSm6iHH1
JXsx03lMhvuA9x6/jPvOoCq3cvXgh4KKsaH8405EGvxLOJGv0uSLD7Gaf1kuik9gVkDT3ZCgXfEx
8OSAMEOGBfTIlpCiIHnMbd4OyPyGzTNqcrKjhpoegSV8xYKE/5w417hQ5W5Xq//UuFQdOdoiH3CP
+Md+oIIebwMLCot9lTnBwhzQAsUznuq1CJbiUGNmo0YelT0ns6bXSI94SYWwQ8yAYbE6Ahz9j+/+
mwW0vON3oOfacWDerd3m6HULzgtSebjYE5qvZuJb64eo2Xtjh2+Jfec0MWpZmo2TwlQI7r95pZij
31lW4e4to8J3tIw4I5KVK1cu1VnYbzSaAicztPll4VjIMSZs0qYlynaGVgxOs1tunvSeTcxnD4vX
Jqewcf/CLeJz7dRqX46CO7JHNzGdY08OfyzYKg6g1Hymwad9b/CW1fqbZSoxjPS5pQBjo/vZ2wd2
/NpbRBrxlBjrMmCLy2d6RJcjHZeDhsPTfCrgmF6q9Us96tNsl/nRxhjEQjPeYU74a3undGTnL1rW
hVmHYbkhetWRJfdHwiIsVeoGeSZGJuCSwDbR8MGO2Ul/7J38rzJnfABk8yt277vuONBtQ3mzh9OR
ZgDdc1Wtk+pXYxRHmB0ZQYHxdcJjsI0brlJq7r9h0PzxsRzizRweWTafNEyrbbsEFBtV6tDPYXXV
ZfWRloR76momK1ijHc+1/ceaa5Ke9k8rJp+wXn8YV0pX5bfpOQM9KZHqz2HP4xM8W8Z54TLBlqqN
OCWzaw0rthzh8zZ+fCtl+s7cyGnlhfa1ltnf0SBp0qTu0zqAWnS2RE4G3IU7WkHu3964XSwOquAB
305DlKy2t3xAc+T/iq+iTyUGbxHRrPRazsWhG4ILXdvdie4WXnoip066fp5g1oWNLm6Ol1LyVAki
NZCQyK51GMA8ttMbqXEP+SEkm7FMDpPoNXOcDWbK0I9Br06hKqwbFQZsSuGl1SN3caOyc/4W3EDd
qJ9qmf7Y7QSSxHJQOJqqOHp4mmflOVsZNs3OnfFWjkv8Kvo/JXLUBuAX5RTpFHmtXs6jhvHf84cz
6U4tEp6Qp6ITN5Gu5DGiBbtUfrtQWa9dekhgaQeIhY9Y0PdBatqs4Pg09GHhPznsg29hRaDWe4PU
6h5dk/JCEuILdAV0iFizcDPo9kb8xKRZEBieQxT5HGFnt6yXO0PYr1qJdefvHZkKmx1hYqzdffUe
pwPrTN/40JNRH91vM9TJUavW3w3kgFg8ibdQ/i1N54obHmYmmf7tyCrAqtUBYRNDM6RLmDUx+yhv
fBmG6UsLPpYxcvsexFJ5mju9G6WmRbl55jbe7KkYYKXa0wpazqfubjfx30Y/a69gp5HyKTB9tzvK
cIpqvHmHwhu/bBG/VsZyoqturWLtidXSJ7Svi/Q9oCOPPJCqKS732+sQz/sqhLtoY6dLHUweMmXv
HuqWyji5pOfOes06PsZDPBonvRrd3KS7cbOH1yQtDFA2/12wIzQF2J80r555zbaV6qgqJuLngYqk
A6yCHIJXh08gxcgmKOQeZKfVZih9IvupLcekSr18+reGWgd1xc9hNMY7b7fibLv/pSaOaK52L+6Y
IjsHXv3MQ3BbmF3CVZRj0sC7ggvR2Hcj+/yseqBAy93mqXa2SgF1d21nV7qlc8ChmAIECzaeDsQx
t9OExRmM+JnYPCZURHX0nn2hcDtZNSHgCm2KMGpOhRookFvJxk6QpZvG9m8QhOGxzAno8oqx+aeq
GgXO+snJnSfx9CnLadrl/fBjBWiNLPYjeyweaQ96rVkAb004FBtfTIyilvW4NFAPkNEJVa5BxLYa
g72maXTDb3kiU4gj1rSyv+updLDJH++04CJrCoIxGCOxkdDMumd4tkHj9989TfNJ0Xl8kjS4it52
I1BPp94TF81NLDKLdit6m21HXCqkDN7lDUfupihx+qx3JWil6+ucchxBmUDI9yiP6C91OjNil5Vz
7nCOlIqcheh5MIUCdocPlA/iLD1RKLcE+dBFPjIPxpNa/uEXGjy06XDutHtgStbHsKWnMokhsejA
vyqE7xNKz8nWMEdbgVxBhK+6104T+Z2R8z041hXT1q4kHb5qEoTEDH3MKh51DhgdMALtuZut18I5
haYkCmSFUTbZ3lPHZHe0U0ghLL792sXKbgDU4T3DSymya5999TlQQ+3fMDGPuCPMabuiWYU+tCpM
aYQtYBwjyFy70H53anDSIT73KVP1tZo+TGjgD5qanBN2+k8X/eNU5uE2uxIJjOklSuadmXKgWS3T
uovreWE0PHKuoGwM9qMdWxubKgu43eZGuykpWyY04kz1UVpGcmldV+wzg5sKl1XzmBtoldWSbtsV
cifr7pddYlq8DrOMBjCDSFkh0rWN/CF9o76bUtV37zCz3kwpzX6AEthvWrgGAG1p6Yh5xOEKAlWo
e2YqmZhHQA7TpoPeBRRKBBvTboxLN8n7kEL3gux7h5f7K5UwtiTdB1OXOVTosRY3JxqhfYPWUJd6
0SFlwEfn1UeyNRNHNUa5eFKQpnyauv+h/wpqXStQUKdujSes9m5sZrS/D3Qn9RVeI69i2g+8RkRV
8IoJhNfHALq+wK4vpXWekV33CZUi4+Bh6EuLfSXZDjUQW8xmLK4w9DYsj9xzIpQL5i+l39zVF3/N
WMP+33t522EHDz4MNR2GHUcCFbTe2sILnqDVPYcvqzmsvcPezjWfFotcflMnz4ZoFQ7K7Oog8XSM
Ig9yeQ6zYNqBU6XllqulJSuxCdWiHs0pGY+UG7A0pLKhH2gCklLzYcWOpQLMouMaVmZ9Uh8pmfHx
jhrxwTb97sHSFYbljN62dKZ+tO2TCtGuL7e98wvwAF2iumJd1gUvqMno+MD2+W6CYM8P8ocYkYup
Y73lrn0AuWDunm2g3OyBtrFW8KunsOeDLKIAq91UmyD0yr47xTLlUk+gLBA9vF+XNZYvX+wyEGe0
dwG8d6KpCCktcV0EF71OjdiQkHeViiyDamqd8J5qh35dYBR0q0nG7WFejKeYOsaN/yueTdaluYAh
SzLMcOEleK++xE+qPQQVZmZjCYtXzNAX06dm3Qmb35ZmodgDqn9wd0ON15o5/zv31AkDA0xuq592
/QAqSTnyhilIbq3+j8i5R/fQUDZJSWFQ4R3jFTHZ5sQBKgLgpDjMwnsNimw69NYPl80zaabgWM35
Djdnd8okXPokPnh1Kj9zxzvpAWtyh+yIRhqQjaAgLy+5l7dm/LKsV8EyGTG7U3Af5aaBSBPiaAqQ
a/DyFuGXHXOnb+ddB7OFcuv06AhzeWYgJ5Nte5qlwfhuOi+WBW9HGsYHdcLqBq502/qsCuaS4IFB
WCpb3YAVC+PWSFgKJ2n9BXe92zLTBbG9nPDVwdjjrsh8X3xxoASXciq9s8ezunbxdSwN+WusCzvN
w+WrW+L9XPjsXFMMAG3ulmcyxBdZqgR7EEN/z5pQds0q3Lt4Lf3BjxJNf4JpeucF+tY0W825zwVd
JOsyo2UtOLUaR2MM1XUwJp5oi4vD2iQuhky/18S7QS7BvKCXCxkUm+6uXrUjjo5N36hXoHLLbSQe
EC+YbfHAvzgFjZkL24o5Hf80Zv7hOq5z6ob5I83sS9G48b10XsPSp1e+MLHp6FwTaQ5PDvhVbmay
vDZKkrXj7Y/6Yof7pShv4WjNjxCkfwUy8Gm++q8AQM6vb+mesaVf7SSM92PANVKF5CWFGHDfrJpj
2ahzBcSItQRYu7SBDbRJ/9bENK/ZBOnNdP7mBmdGU3DfsRn/zuPiQ1MPKsI/ntddWhKWe4d/fOiH
wo9wsXAfbKEKQVDiM2Jec3d88Jx4IAkfmleBsXKHn5ODoh32JTkvaEYfU9gUh7EQiNOhAgDgF2QS
zRA/BRj3uuGI6FnYb2ZVAXnESAktfNe1KXi1Ujo7T7J9VmZXb7MVMqIaSfrZo2O9rdnDBGnHXSV5
9gHzMPKte3COV5p86OpIGr1vYQrupVl/muxyjplN1tYPCeNgJzN247Bkl7jskNQC23rVaXvv1HxG
WB/fpKZMfJbVwSxxXRXzMj3zxrkawonSEBHJ8q3hOs0D95XIb99V2MjfMqFpIabOYUH2jZJw8G7a
gcg0ONNDQo3cmdAv7IB0owOzf66CFLLR5Lobyc09CdBJMfCRoPZpVs2890Ck22ZtlsS6+4Ajmt9n
7Fd76dEKMurpVpu8Zr53qUMrfGtbUMj4joDLI/0AZXlAd6PZSyTHHk/qrq69g+F+Lj3ZH4petqAk
6FQqcNOY0iiptu+yFRX7n5G5165v1WkCE3gKe+cEwA6iBCVGW1aHtsgFbkmVnBoT2ToWKjj2tf+U
U0HMj9C3J7aDnpslX50VGYZTfZqxBTmhr/6EnvvYwrJ7lW639+LWxmhuFgcrryJMfrBHhaC2c7Rb
/n45Ao0MzQsJNVSaQAXXtutepGOPm6mhi6KU/nvNDWgfhON/zbhgHcUVMtEWeWra3/Y4IAWPVXlB
HNoPtaNPiBnOZSyCP0Dm8W+G03MjAZ+Uxodr0WDlBeoct368KzQrWmjfZNs9cpSsv4/FjHtNg1+g
jz3g4TBhIGM4Swnoxct+yd7doPOf0tWvzISUE/Igsl+BxOxVGQCk13fYxj9T3zsbYxn/c0K2MaP2
Mpbv9XFI6reMnD39rax702HvFBjiQrdQzzHUhGdTc8MUzn0ue4dPcp+/4eLl4BKY14GS4GsM7ySr
tgsIgJtaygffoGUBpev53xdD6Z9Cc/Wi3AWDE9M0re4s5pv+s6DM/pAHCPhdSS4ktrL6jvGw2pFd
hXTpakhWeOawScrzkNYHqJYwHYEcPNhIqncqlsCDp7TUhYKdjVpMdLXcws7VdFBjQ8qxur92x3aq
8OmiCckyjo3+ZJTWe4eHAtYp3uIY8hYmsVBFuvTAAEhM4airv6earRNLC2/rUF8VyOzOlp0tHdP8
3qyKGKOGG99sgJhLVxoHmBRRaK0mGog5+zle20onl8LbAbt6UCZ6pcpU56IdqGyO1569ZEoOtiv/
NG1SA6bv1i4s7ZwzPa90Jq5S7Z4yCvssY35DFBxDY2AdbaJ4JbrDqSD7/oAzkAhKQIYtjYvmCaZX
FNb2F3fMDmqWN5/CRyNdXpgxEMaSCrAvZSK88Rl0GkHZEI12TZYZB8fxvsL+1mQAZ6eJ772sLe7w
nlzv737PeoxWlVg0u6TinTzx+p5D60OW2RS5avjogDeNpKw40nkwtwL13HK7izFSI7XYghstpGDE
FcbCdH3/yxHeFaOaGzoHDgT9lA6C+2IOSxq9YUf8wXvh8IECYTXHbLVza65DqL14KbFHefuqXUWD
xRo2dNPne+zG4lAm6kfX/t2lSfoRDukWmGmnUvFs9qp9GHFjySX+Lkk7RyLo3U07TXbkQTtlbhth
89k2ieOGbBmo4twTtyH0xYezZGbkGJm/nzsECZ+AcYRTG6yuDQ6DS8G2oMgEk17zhe/VekyD+BVr
tHvkIgu6ca7nD079R3Yq55hoJDdO8OFGBbYD5M7kUQQQ/PLa5amN/ShVE2wsx+fmTX3LQ5ZW1Pe0
Itn3iUP9bsteJ3GKp9HjheN7P6eGgPVtzqwfslMTtiZkdVU8Yd2BkzHqLGrGEMtXA8neW/9FvITo
GMd2jC+zZV7gI4UYJOyLpwb3FBgDkWXts2kb/afGqMytxJwGjaxd7pmAzc88l+212Hv870mX+qNc
CDQOmtLAaim/V17k2Wpa44F8NNA1q3TBdXZYDoiIbYXn2Ae4qWy1rTtTWPLg15Y8VFRFsXlmQb2S
tYeAYLJyeA6Fvvtf0FIPZ6/+V5UuXD+dcHx01y/0I6Bb2M+0VpW0ZqiAovo8UWdggA+NvSAklGnC
hWVm2wCa6KAhXx6nJDh0azZhsXvzlLomDqRcO5vWbSjSIM/i4kbA+RbwQQnp/wRh0DKJsJydJZqw
N4wQdOOjStZmSdOmP8Np8qM5IB63nGuqD14sn4NLdlHLle7kG74+10aLaSzDQYK/dL78+2LTB79h
GhFkUPCWpVhO1ow2r9Dkb/9JwoVic2pjjt27vhPCruMSmzh5vYtLsN/lR8m0DNPKYf6zWErwe5x2
YerpTVwOw8YHdMmasvigtR7cTPmzhIoEEFeox4RTFWbU2snLjYEI2sFObf1EnTTOvA5aY8fbkGul
/ZorrmBAMsGk0SEVVygP3ok0SITY0j51bdXfOVp2lCCZVyOorOsSohyVRR1BWOHu+GCmrcKWRHKH
IGkU5tPALzauXkKCltRdU0JjORYJuEYeHB/eXaYXeZeWRWuZCssrKdDLjLBx96sX+ujGD3bl3FLa
AX5gXty7ZEyjmeov6kkInAWN2eFGStTWaUDxqfmSWgw/OYS2cXqB9hP/UKV7xBK+Qnggk1igH4kP
MW+aE4+qeslOhfe7SrR7UXlykI7Fbbh18NROiEnl37yc63vO1fAC1yeqSbheZ13+gFnBhWjxBuKb
pr61ynGiuOE2V+plADSdbxWpKhNcLIM+qUOxkCeiB4KEFKfr1gh49rR0ABEG6oAqrF+CmTYNF6we
Il0hCudBTeVvI/xVOgUdx0tTPqdBc19m/RLEU/EqLCATps9DaQrxlhkw9BUuwGh02qfFK627gOiB
7g5Vc6nyc0DfH2+zGLJ4CDfe64qdzPUDobk/6LVsFWfy/WuawrIppg/UGudKiqvMl+Y0mM/djGd/
SZ0dKFbcWMP0mwufc6WJlG3Y2ppROHKMZrFgSfTVhQeVczb0fSIsRVN1/iaNZjkt61+51vhlVZIn
XW781ORDjqylHAdDE7jLXzoYKQUOqt9JGXisp/vgGI79m4er7qlkccsd6zvO9FnAotkZSHKRM9Oc
ZrknmTmMshJYXx/rdt9izChAw0CxhzpajT2DOhyemeN46xiGRRoG9IWXBfuFYi2287Z9weHy6bNB
ULOFnx/ky67vLAV2ZXq1+kRjlWRrq0P02D5lr0MzbXKorbMV0xKQjtDZhQM2zGtZSWQB4iPdNfax
9gXyE+0kgH2OOFT9LRbjC8uLZNuowNpjibvkc1g+uBUvY4+ItJSkySASZmxvyGQnVXaq6movSsS3
KjW9SJtJvzXJAvDf40GUExubg7XWHKwgkuzbZEKvNzp8qFhX9xlAI4fN+2sytQnQVwmAuq/+AlfB
/UVVC3aKZktFB7B/I/WuA3k4W+EC/xemCQvFWFBCOCCNj/KZTGT8yYzffcl2CwjGOaxXWBTWkCV3
iQfC1GFn8Z/RAo+aZe+94o+DmQc72zLslDbbg5927FQVYe1xwjXehr/dgRseAbsbBDXuzQGrzviT
a/BDLhDmue6e0zQGOLB8NI7xJvl3aYCw/i4Z/c1jSG9kMVB701WrEJ3Nu972nyrkz3sxgmmuHw0I
aRGuURJS6eRxfK/FQzO7oQaBbUpf88Fr0EkoxAgyCRaAnKYUQCYLW1uRGy5/TTPOTj1rWGx+Hq5K
QhvV/NV6PCk6B/6UlWG6MwfCX4TWWVKutNau/y80MxzoacO6Jh1Zv/Ti7ufzO3mM4MH1qxxnmlyL
QfLIM51zW6tbn1NpkqLP+y09y3byDX+Iazka4Zb14FXxiXHpfOJIMCDeaMFAHQ6HrFt1altRDo6t
ed1bEku1D70ZjttmzebcZm6y7L9sc4N8hs9JXyYWr7sx7m9mj0M3qPRvG8Ckztcfqeda6pJ74GNw
alx8mBPD79jBuu4olZZeF1xcT3zkqo9P3KHBRnLnHJ0puXgVKwPB2yMyEBcW6VPdZpFhaBzi9pYi
/enymT2MwvvAWetc68m2dgV+g0Y41ziV5SP2LLI4niD1OXabpba4BFG7FFt473XKfRGEgbHNEu/N
7ZzpSKOabkbiFpjRpGt/zy2yqgOxOw5660J90OvQMJsU114OOathQe5PU+JlU+7nosMRCUr3S6P0
YS9zjzxmTdgQjGUMw9rsSmQD3TLWw8HGgsOOlzjGOiYQmeOPWWNGmAtZdA8SjrtLKzk14KA8LFY3
47oagGA73SbiwU3hwlIo5cz6ZSlfxFIZTBjtCx2ydM6GXKIT9e3E/XMZPM1NizZasMjHTcKQ5O7s
cjYRAsLuEFD9fZzbQu1NKjR4mD3iNqkjLduXvjDcuz+bVsRRcWjIZ+ystckjbxmLmeiRVdnf2xqc
dTWm28An2xcM9Lj1K1bMNsGc3Nse2g0U9W6DVxSb4+zpJ0egBDv6bqcqf6ipVAheZs7+y4wMhj1h
qKLCt8J9a2LGr6FZRZgZJ/iBo9jVFSxAywQSFVOHxbJ0LTinAGgBn8B2dc5W1wRtkCuCRbOHWubx
kX0ifp144RtHIkzcTTfO3kXYxACRqNQ7KdBOIneHFAPsK3rzwLLmoDZadtimafg7Y+h+94OSkYc2
1CQewdtu0VtBsDdLl41Jd2zbqf/4EwXkkeBbLR3FP1ZzMXP9l5XqtCtVz7XFxbNsrfab+sOpZHrv
0+wEHPSV1xtjRdLua36mU+6PB1yHkTEM5uuKF9cI/XthcQ4o2eXHosyuszm+pTbF9DJmHEx7bvAU
Ws2/6qx/WhK73/tAgyi8YR3ukh6Nyt9hRbe57bLe6FKcoYC67kNjsSJHhNA/3VSHRyNs3a2mAT0s
fgE5/eh9+7PHMjvxeNrNM8qyiDH+0tRAhnI/WwLDuk52cNJoTqaWqtEUJDQK3LBbhru0o3Oh99YF
HE+bXRxghjLsL27Z3OlYVzgmudfAtaEySldca4f1Q66NtxlPROb02SZht3UaYtrhFts4o6ei8SJK
bXnFgHss073IqCBRGM8kKurKWlABmxHhgn6q6Sc+JmaOvU5HbjcNDx424B0dNvXBBUx1wR207w3c
F9Bm9k5CWHhYhbyE3F7LSnjWKpoaVjNp3+BeAfr5Ulqy3vqiwNoxDOWBm4d5ELPKt0CZjs40wpHI
pxYvBkgnDqdTP9uQUDAuscn4m8dMpbKjja4S2cr14FhxJAkG3iUPbQNdZ45JrNUDMK8GY35aOPOr
GSKhs/IMAdDfPITGd2AyvPVceuPAxUaDTf1uwr4pKj2e8oiab6y3aKoL3O7UAl14xm7YMhtIikQp
4tpkgB/uWEdwBimkbZSL8SUVxiUmGHiqvenBJoZMIJhTuXMq9sShR+6jTM+LEhAM0t8LXQBFheIm
wHiyHhqe+wTVRCDI4F95m4YMq0CzkEZSHT9cWY53AY3iyR7Fbaxr1NJxABUytJcm7n9mAzYDo4+3
cXEXJR2CtNuEuKvHcTrhlG12PpVP/6PqzJYbZcIk+kREsBfcSkL7Ynm3b4i2282+F1Dw9HPwHxMT
c6Nor23LgqrKL/NktOZqtS+563wn2PWyDl2fc1h0SMLsSCysOZC7JpLo2ASfpx87RtxU3LSJP1De
Q9FWRI+LTheWzsKvZM3gjbHDVtT6t8t2+G6QX4esT9+3Fktjozl2ccj0ftq2UVFv80L5B863zhJQ
YVPpedO+ihL2GVK+ODFwEV53uusP7zExtyORerImYbeTjZffieOQTbC9P5wSPrwYq4dOdP2sFQT9
LL17EvoCdbMt8n05EE94El2tZwccZu3BiZgK10DAVhjvbszASKt5pINgkcHc5YWkWTEjjULnXCmc
g2sY9SNt6jhXDCSiMCMnb0wzaR9E9qCpvMfZnr5c1/kYZnwerTPiEy7lUY25AxObmvcisQMX12tF
bGllDe2/0CneRibNe2UUN6EnjAsaE32/Td7g2GtQBYL0sVPlGEwVFFuHF1gKyQYRwUw2ZvzVjdwX
Gp0FTp84F+mVx/hs5BOkBCcWv02JhntGyh8MZqtZRjpWC+rsbbuYQAlkD34m947L9ti3Er5ckkzg
RRdj4l9LnGic1WsVhC5GemQHkI8rKDU59Aq5z/z2g/HyhhgdXg8/ey8bbW21U7dS5qS/5iM/Hy+a
XRbudA/HrGJi9hGX4cXW47Mb9/4GTiwbHTt1LzAxy102df/0+ezkxnjBd3+Nk9ra1UPC0kB4vp3d
4hsTElGYzqUIsEGlD6WTQSRLvFWsJIqgQzyWmjmmjUC6z4Qg127jufdx0DC1uuRbJJDp3ehqBD7b
nBiqz7YSCzbkoKTSGYVwHygFE5AWCZBtS7egt1l8PU97YmNycQU4glE3uL1rbc64ICKwo1wgP2E2
rPWQcAuAojcVNiw9NWQZbf6e4w/bGraWp7fXlP9/bfnGO2UAYZ7oj54Wf2tYnGbqOlcc0bstBI63
Oq/jZ1mVfxwoBaU1oSm05pbEER5kAKfbzrbKuydLTBKjfnP4RmvKjgB6eOJVPicKXw4HaMxPcXvP
CzP5CUfOHqXDiCTpv9tFIURWeXQ062U026vdZEz4HE4OSZL3nMOjc1zB2fp9oJzdX4c9nZANtJ8i
rrbhHFLvpdoICHzp7HXmGfjZ9X2V0qjNfBFjGzeqONcQUhvZcx5rryIp5VNRW/yyk00eMnK2dfdU
FOW0axVAxpAZ6K6vChRuB/Vhg+7JfVEiXJXUZoCbeIWqCaUGLg7C4YIPABuLcf7D68F7d5n1Nsd1
0JrCDSaKSIEpjWnzDFsHOT22v7yQ4W89uk+lLP8kkYmJQGueE8Y6YG16BkCisfZCvSLEX3ov3BMI
YqT+6Hq7yBz1fRN2zwmz25XosvdLQ0jh3vnuJxfAViXeJ8bPt6ksekTG+hj24i1yuYlp1dK35GY/
fPNi61ra0mwQW9uJIyB017eodYjatAyW2Gps5OJza9YJ9SQr8pTHBHG19La6zZHJqmuP6RjGoSic
4QYsD6QaGVlbX3HlTkEu6leOtO5mHCmPYT6w5hY0XLEIFSuK8q61TSTXNoz1CO9rY8ePyjeAwc0G
vjCSx2gR4SYCH5KoATON/AkNEFhz6qH+AUAJcs75jO/h6M89kj1yfl+HB1d4gbQ8c5fFyZML8Mdz
4XgIamdRleOVRZBugmHIop0zho6J2UZdHHSiqAPoMgPBxwndPI6vhstuxx6eab9ZgpqdFSQOdwvp
fps0IMSKsYJt480cNHT9UoawwFz7KCMHe+sQESOLnuaB9jxx9prS41hWwZ8fkh3iyk9Ld+kWrYsa
J0beFOftOwXEQjr47HWYuHQQCXZi4P11592BJl6NdOtxxMLH1Vdv42C80PcR6wOT8whvQQh2tOKd
rMxHT0K05dfE/9xDsRm1h8wJ041AAluhLCTEPEBUehyFaPTL3rMQe+3Yi+MUDceWfL5fdMm2mKH8
RAWvbdvq5RYT2r9izFkaFZaSdLhQmstLiQnNajRpT23Q6IK4nASzeaw3KcKp3TqIJi1h3d7AWlYD
JY9qLKR51t7cbsDfQm3sJuNwEnTTvGj+SJi5qwjk0Kk7m0AiVFU+jYZdbFJOphvEqGPHusMnVS5V
Q+XnONEjoLPC9GUEjtL5N0Av20sPK2pE3gD89VtTchhJ9N5e41IgNuTiZdg0mY3R9jGPDebyHvU+
XTzcR2PsdzaphXWqG++0YJjnjM6zpnXUWuLVXdFqE1oD80xmu4BcOIQ34pv2bQ4jC/YIMhSHSXOa
t51OQ8XkU0JiOfnd78WnGLR5Tb/3c51wUOmV2KnZKnZFVqBYg72h8pUzQzhZixPMCGyk202zpNTF
HN9RNzhZ0w7YEvAqltLnnnPAyNEPXqOD2TR8jvPiuWwt3AKN5CxRW3+Kmaxi4lRB74sbTLUdk6GD
8QWhrIQJYGdbFNR4o5wdzqWIiolq6R9oznmkv3FqArHuLauV4nI0Q6g+FkKDDCLHobhe/qni+eo6
xnWIhNjQoQlwyOf8RQ5h3YfvqWFcsmiuwNy+26TOAmYVj5BtnzrHhORuTxsQ4tS31hD92IzafSYP
GuiMyVNXNTjIZ9Pe1xDu2UqMK8FYlkPqflDZztO117L01A4Q0JvRtm/OkKwQFLZ2QWFVK+qLabIl
5xmPAt3kuUV0gNftjlTMD+KhtejwEpOBixj3j5+W77IYj6XzrGWlFTSYMPnc5gPSLEXRS1/ptSkx
LNH7slFjcXTzKF1RCIO2sY0z+xsvUew49zxcIExI+2adrXw4TQ5knbw8txAqHJeydL3Xm0PcoaSw
Zb/gq4UNtMrCEQcJnvaEOoGg1dm1yYIIBPvQ2V9Kj8Z3SxqfNvD4A6lP0FHqFEVcPsmk/uY5BzGv
y655PK2zl0VVWlgJG9o2PybkdE0lgMNC0K4MQF455r/24cqZvny9t3ZiSm8mQ92VY0xUu46Whv9k
kz+UKWbdomZZGyu2C963kenlKR99ZoReHCy5+5Vj92prlPgBjai7hgyFa+44a6CGTCAy7JQymm/F
uLd739+2tTD3kPT0bRPi/s2o/2PQOyVHP+3MB2hRxGf9USc84PHzR58tdsgdZtLFyVL4tz50LgWY
pH1OC9CeuPm50am6KCL8XVNSn72ZJ3nqoDuiNyzoZIpQ0Si2DA4KEnRNAP6J20SscbHxWtsOyOcm
ZaycIDEi0C0xA74ia9E27iXzhwKTPMld3s0crbn3GS7aQoHKaSs4iIoBxsqtSasTITgQvLXp4za7
MyeWF7ssqzOp/Ze6ZUKxZJFxOwejfqpJLe/og/iX1sWzKdAp+EseB7d6mcI4XQTZFkUgkKVrA6nu
QiqrFDczOQVKTC9ex/2Ert90i7SebblayAyBQt8Y1vQ4WPXLL+TMZYPG/azELLGQzkA3VdukRUgZ
UwCUo2F+tRh/1wU4mKs5eCF346hlJMx2P7ZMbRdntJc0OLADwMQnLGZTADVx1U+FQ6IGZYy/0Joz
W/dtLZt3aCJEiQzjqdGwOaQ+9m8N/B3Y7gdipz+dZ4odo2IyYdGPFsX0cztDtczQ6FCoi5/RiIBB
N+BVudn5+yQ2n/SSWpGSU9fQhGo/IS1I9tm8AFPygj4Z3Qhz5WFUnjyOo/5PR+1gu8OxnQ6u13zy
zZOWS4x3/lo5yXykpu5vk5jMKwnda8CYlIIX4UU6ItAxm9p2LfWS3RkoJ0GIQtftoKuIOSKzTXvd
si/6ONUXH8BJb+Ysc0YiHjzGYw9xqX3WUT9Q1DYWty7FhZ3GmwTjE8pX+z23yBBJUzhHsDpLASze
us63yq1E0FnLOfrDa/PADmTYl3l2juqKGSUwyoDBKzHZGRNNoypWMbNJOJovZj7wWUwrJ8DZphxO
QrVvI5jBrV+7SFyyfh5ZvtYitlcTtfarhkglefo0PiXwVXMHj1VbHQxIWYFGB4k5UhbNuLgZomhv
hRHUa5xhvWNDBlPav9gMTaQh19wbM7zemXPw2qLdd02cIb8wFMwvYzex4BYIRAl4z9mkjL7Gv5dq
yJtY7ZWpnR1czJZBxgYmLn6QiHkce6Ijelp9zi1B6ykvZMagMpDpcKsz92+bkPrjFEAr90yAqY7C
ixNRRmsSn2caNhBNyZYATw4aRNOJ78+jGremq/6W24aC1rOpKPEwho7J7JARzWH3GmAQrIr4Rsfd
Ch+PfKiyWMfLjF6W+pV80KvunJalvzVT0ERD2rLXVjodK8XXlMY5Jp0oyEO+N+zJi4DgjwGOAq7B
ZfdYuNlXrwmTPkj1RgzF3pMFOgK02Wg93eCux1g79pz0UmgVnVYjEE0PiiI5FiYdDfuhCYfJQI1Q
Ke30zLTj31xhcE1M2RwaztGTGhBv0FW5gC7QE66+Of5tBmFcy7h9MELzQTaufSVj1wRtY19Kt5RB
SiUYmC6tp1vQHHZaXTzSBqIfbJejoL2R9rjQunDX86I8xQnRQHDu8K3Ijq4wCUab3NpNcPgvmCG8
dHyMhirdeja7M6Bq9irneBxJ7NGA64iNDhbxAiu9JoNv33AQ7ilC6veFUBeL2PdxLpyv2iYD2Y/i
RSZU55o2mFgGxYrbDqk6BN3WkHRygYQu6dY+9KLaJ4xi15XFzkqr9IdCxw0OyQSSe8+fp0GYjQdt
R5ObPBodR/ux5Xjwi0gAwj1t+y780CyO0fNSE1gzYz+1ZbIlSlitRjwewdKQgu5WwjPACME+VHtz
aCHRe+fNTCmHyKiO4JJ80kN+3zJnj9TTK5kZ+T6CLbdTVYPdl1oJ1MEIlZyw9LrMqmaX8BPTf1Xq
WKf9fZf65bUfn4bloiziTt8NqVc8zKn7OWdtvTM91CIOxcPWgdJ/0XV5wnBJsWs+082nc41ViC8z
ZFlmK63lXRkjcSeu5eX3rb5a7kzhyAF01K8T+PB1EeK/X+hNEZjoVdrr0yWxagMjhW0EaA0Ddk2k
gzDB5zpWgr65ArP/1FxCRsXruKnd19mDUEscNfar6Ozbs3xpdRpgJnYxZghlpwGFSfCzr7fkA7Rj
Oztbc1DJcVzoxKnoQRQb3Eyprz5Ok11vLbNi/FMBx0lT5VzcfuWmVnlx0ppWFGnDmZqC8G8+uDcG
h84dfrh7mZxkZ7DyX/yM3YZDzfK6MrimkiLZpZKDXelEi/E4++cQljyYJCsXOqdHsBSjIBADislg
WWoO0H6nC2ojLE52HbPxcOzLYBlcSq2uBxFVr+b0VsaKjXqHNCpkftZiZaGZVmc9i06CNfGJGTvo
5/jNCKf0T6snP5JkQ1QbybVgw31udwVgm/Vs5Jj9JoO65hIfDJmAFfQB5rumeekiMi65TH9YgaI9
+s5fi1F0AMdHrCiMM456jQ1kGIFdjTEhzbSC+G9XHucTOrM3mHtOdU39+zRirCZG6OL2HsKzzJ3w
/Psvkm4vKWoZfyZ3R2ABx3s+a2QyKJTiSlXrPNWfOpBkO5JljAVHDikuRodnX5T6tu4NPPxVR9QG
H+DGU29kP5p1Wap2b2K8Z0RJck8gMa6kxzyHJ9EbHbktwgK9XfkQ7PA6J768JwRTTomE0BVygKaM
0RiuA2iBFDn3QOjopa37V7vDvT+J8cUy4U/nRWrdbbZ9yVLSJU01H71mufhZPFhaQD/0rfFSjCXc
5xz5v+YHgeYx2BueM1q9/FRsvZpUBy4ZgZRGwrVbLJ4ob1QJv+Yc6dIW4cIoWmALTfhJrR1DGh3W
4Lqav8Ia2E7j0VjoJ1O2avFuVXpBiR1tjnsF5ttrmvTkpPT4Ubh1lOn8h7R2dVdaAg/KLLaZFN4t
DSpv0m7CTBE1e8p7Nb+k9ZPqdJ6ImYquuPqEjyxAUBHcc0nibRQ8WNqhyTR6TnMWRRVImUJzyVi1
CtvODg51ZkcPvvJpTkq1b/Rx79uGeJi6ecswiItwis2dMp37CMSDU1u+m8r0HsaSJI5d+qi6DYNG
aBLMZ5S+7YkBiE4V2zThIkQTD09g9L1N3YMwFBWSSta5zL2xKK/nMhp3ohrvYVpOZDRlvpFlO6+Z
CclNmLbE6wOD2957De8gCFvP3XuFPn4Mxg7wtPWOHdE+iEEncKoVNv0dHGJjHGENToeg7DXskdbg
PXSR8B78kbZMBNKPmbG4iovi4fdhWP5FlQdG5RSQesY+CZgxfcu1GAhJ1VTozPqCPGJKHdB8cI/7
hHyGR/YyNAl3G8nGn770xMF6jt4+jyNrX38ZIwC3Jj1XPHPjhRLYBRdMhlz6W0IN3SadwSRUITaq
BMSDhobp1p+9x90Z9NAqZ9MNECwpd5HunxNNGXvT7neMUr1NWbmU32jpoahsdR2SeakkL+gXi778
TH+LM6pjZwW+iqER84OM5L2bfQNdmII2dcYTZ44zSsH4mOi/VKBDm6S8spT9AXpw3ib6safpYYN+
9qwUll2MqKQxKTm2NTbYXqxxt6A084HWLdzsmbvBACUWXMxS+FnoZEYGcbD8xeDTY2FhXk0gpRyC
ZIorpAFqUyfdm7Yelz0FejbmmnI4m4Z9M6FrrkwLrZIoxUx4sdlRtrIEXwv46IxpyllCWLOeWOFV
kLbhLS36ISBv4DBoIlo0cOpEk5kMwFDtXtpM4K0QEjYIdGroJIOQCN7NWrXOdJEuHpy20pG0LP+x
S6YtwPNmm0u3OoTTxGSvzvEe9juMOy3XLGbj2DPuHtLWzrQE4rSHnd4EQjd23lc92ekdfZb1M/YZ
oohlzOX7gaPrxwJFyOWGt0aunvY4FIl0jNVNs7PpYZjLZi0y1KxQ+BmnPRsbeMOhPhmqP57fganG
9rsjwZLuUgsQowXiufanm+uznZ7YzLP/ZnUm39ZjUoVV5PQJXuqGwqh+TPZ2kxS72u2DxJ1++y/6
/eB49AgbiQ1Zq6c+dpDfIBYsnCceoIO2CUTd49PPkzscpmHf01foJ0C35qb/k6kUQ8VgJKfff9Hq
/hyKvsNC48GtHWCENpUVEB9rjmkxj/gmzrUV7zurh77c94eoDJ8at/xE1SAoO4bPs9UFhZPJd6pw
1QHnClv10dhYqpJsaDjcd/iu7r0ZYhqqY/PBQLQN9MHdsmkfd302TwfasXRgHc6zE8GwjbgKXQGx
wHPVJw6/TWvo2jf0TAJu7Zg/KgdKnmmIjXQkZaZ2H+IXtZw1OWJIAQR4pFhUl8yPPm0tfNPobn2M
22EGzL4QAWFs0aztPI2z7K6QP0523lSbNmkBXWVdeO1MM7w2y0PU19HRZ5TrVMYerG5xX1yUiqdu
wESZg63fdRr78do35x0/ZojsmC8nWOId8y43lu5Et7smrkZ3hFEX2983SznIK9bE9BQxg9kWtv6o
9MHH0X4tjMQ8F0Pn8G3ifqtndN+OlAhi1DWYY01yONdTwm+rDbTr+EyTUoiHfekczLRfCY5UCGnK
vhpx6225MYFCGWVDtJ+HQjcuYT51BwTTf4xWaZPD4WXQwfsgtIRGIR2swEhF2dXOquepNkWgzGLe
tEPGQD3uh6dKeKRFXV4GxvTjRBih2uzLGYaY5rNObAoDuYFyOtw2ifHeojB5Uyowxxb0ArVstuIl
7BG25ju8WkZFtdns8wFBsCbU0zlwd8yOQkBqYfWtKzCWg4G2CMPN5oNT5pRNljV51pFCVJS3d1XV
L16lurtZd1S1YN9EiDB3Rkrfxwy6b4D8RsQlzrBjMzWCyUWA2TT3rquFtwqA8DN3mwgqxih2jEua
tfQob3YaOd6ZBaOOVvO+nxixIRFGDzhpf6gYXUsztT81A4RzDPLuAJ7PeeV1sJ36QX9YirkZ2fck
K/O42jCIiV7jbDJ2uUyiAGpZ9Jo6ckmCdVjs/YjIQhK+jgQzH/OcfZaJ5meSodFKYlhDg36ciMb9
4KQrREp515TcfV2DvBkleNsQVbw+fZNM2Sg/4X8mXpq+KS9jUbFznj2yJjfWvrdUiOeQiAlmoSHd
+SjlLwXKNu4bSz7iMI4C1XmrDP/lRiMqiIzqt1cCt76yxC308dElisRfNCTe7feBEzTk6d/2vGm8
2LFPqKwKAdL2xksK2aqPyIfUQ3777W6xLeKj5ux4AcQVBj2d4W+bnl6BiI60IGtNShw74G1N/jNj
6dzCw4jQ6MSunt2LblGswJD2w9fNM6XCH5rq7dehpcMK0xKkxq4YTxY5j41TlZtZRO0L18uudBg9
SFv7wS29rg2i+Xnf37FiPLhmCvHSJXYbNt27mXocfmsiJ3NXXFzgPXAzF8YoNVRVNDunuDGxfmuR
PMuxO7Wu9hMN7hBwOOQZE6F1JaWC76+6qla3rg6Mqis4tL30G8bJ8cw6P66zDBjTUHYnXmH7dlbl
hXDptRfAC/yJA7TEJMO8tuj3nPqyrV2yi8fgoQUFSbAVW/yYoJ/+ki08qiGtsXuC1N94pWs8GB5F
5jV3QfoQyUQrV+8Y5/vpMfFDtBmDo6zbWefOT4mO6Y39mS6j2ka+YXnNPjPcfJ6JbFO0otzTfWiw
uhNjUv860o/rBBA4HgDtgBr40Wm0jjR1Mt1wVpG15M+iXPNVqfRlavRuj9Q4H7DIH0LyYjvDmcUV
Sr9LF0AGISX2HyrHf6ot2sY6QipB9UZWvHxO4ji5JKr+TpNM3yq2hZuQFMgdhacn+Wa9iJH5UMsv
/Jgwfp2RRMicgGfyPBfDpKf2tTI+MkXb1Sfet+k+lsOfPJMaRVdJs25pqtr+FuOUDX5ALen3Nt3Z
BHpEth6M5qHe+r57tPn7lNO7xcKIONA9Jdz3193Qy2c9XZvANa9UbWRARzq8CkhIGMvY32SuZt1I
6pOmD9FNRUG35awYsMAG+at+u5LrpTbZ57QYpD6MyxGWazhK6AYxwt/QcmCYVUalWWjT6hKDuXe8
+ugsD8Y8bymJXNmJDkGsn3LGgjjssQJER6uklFzv+pEFNP1UwhxOhdd0RzwxbNI0fZMuiECJXHVQ
XncL06E4xb4DyWISLCLCQtMju6qTMd9hFT/pLcPipscmJyKdxl6yOI8yYmGlTTeaFnRowrjQjZ03
Iap65zO42ZtteFdNP13zWT2T/6fY0v6Mj21pLBGb2L2nDvfr2N81WThjrIevklbWaw22nqrSPomM
hyLj5w057G5MzTxFCdpbwvw+mrz0RqSNpvWx6p8H9lB6UbwVcIxeR58d9cQqI9jsvLs9GKPRZdDo
h7uQwfShpflktp6GGWwL+bRLytTx5rnatTb6hKgFp5i5fy5m433GC7xlBA1xQU7tibnr1mdUQIut
aZKPmfy1XcRUCkAqZfZQVaeIiNbVLvGspqBjtwInNm5dmxM2HY47DqkcB5HIgb6mbRkY1TqnSIa9
xmg9uRjcAteQePKhGq4qoYZ3YC7JevBNZHUaEISdDR/pp1ZZ3940FbewT92bI8KXaHqNorb5MBs/
2URGh+rHOWMj6fLbWYrzjdbRaVeV+gJ6/tZAmJJl9AoqJSeuIbpknTFU53/C6vWfaDE6+x3zmUQJ
62LF1UUKyoArw0up98geahgaTok7MA2Z05Ih3mnhNNz4WocdbBseOqu8SWfB8ZX5IohktDvVEWZg
/KIbNrYYMNjWcujmbCUzk0IcNGByQUfTmazHwnCfFOAMc4ibF2n1MY4q8A1+6h89Rr6ryNUGHDSM
bznyPPeDNe5mFp6zWh4ymCTbaY7/aVDzgUETa5G9G7hZ94XMiKu8oB2ZC4dhYmQwI9UsqA8fc+mO
1wI1bl30NRRoQl5Ryd9WGmFEbx4jHerQVp1R+JfWgONbQOcJ0q9KIHW2ZbgvYsvYgSf+MdFGaWYo
Xjtd/NHSJWszcknkmIJLPunCfdgJRO71q5yIINZQaMed2blbpuK6XTOIDHMT26M6poa4YlX+Erki
d2FkME1yypvZ3q3bjjtIMn81Ef3BrPYYRkjEmzkAr9nqQYzxfVLVg1BdRlPE+NdulsGmH8ZtUbEn
H3QdZ37yjFsFOd5S9VqMO6snwoOX45HeJSyk0XwWYmlsbPwXSDLffvte14NCzWJvO+CsIG20c50b
ujIT+pwaDyR5AILz37zhT2tE3mkg2LsaDR3WvJEcG/2PbCzaAVv1qatvOsvDVcLSvMZ3/TPo7CgL
41+iL8u9y4MYcsIN6juqWVviDC7IBJhz6G6T3pQBdFbqhuby3ebmwMtHGwL2/KMt6o2UoA96+rOj
ip2hZQEW1xqeGJmjNkXR37odiYFBGgXu/9CxpADoWl62i/SRkIauQ38ThkouZKM7+RbcGbz07no0
mpAxsg0O2PReEK+P1lF6IPiK8v/7VmxAA3ZneUmX9bdCos+YCJw0v3AuZmHsaelVRztGrfx9Vzgj
poEkjcNd1Mjv3w+Yy0eHjlYS9Fa+DFoFOaNG11F+eBNu4Sfl7t6WnlBE3bTuT4jt8vR/b0pZLUUc
WgcVkQECvbwS2IELArP474t+Pz8rrxNm5AeX/P2RWeXfFmzAneLT7v7/36Uv77L/97N+3/r91Lhq
//tCggAmgnpOwhBsy1OYE6NjGtjgY+dNDxfLaXSyf/998PczQvvPaJt0e3KQfZK52o8EhZHM/OnU
aynHrAmyZkX/658w4rZKl9fanLroMTTlK9vA8ZFew1PqYbsG0Y0Ti2wLoMOZ7iZn6XYT2R390H9o
qCt4oR89bw+Q3Jx7ZDOzZeiUkXjltQGJ40uZgraUymgPLctc4NhzdokrDs42O4gtfVwnvIXR58CA
at0K4xsrsXHRvaXzEc7JOm7d/NEU+bT2vLGlHY9brhrMm5iUeu6T+sGrGCRljWFBAvDcW1zrr0nL
SQz5fG+4YG0J0TYHcpp0URTZa9uVDL067egzL976QjAhwaT62Dg9cXz7D2cJbqX0Z6FvMFDq5wFW
kRLPhUE1U+XUV8+RDU9kRkDJ1g5N3ytUZ1shtsQTvWO8aSvdWguSYrQ53PCd1R9lOBZ7vLrzyrPn
P3nly0cKNLjfoxVQKUBNvU0kp4+heTrhjzsmVyvPxfPCTz2QMxp6eE8rwbOwWQSzLdbbosDhpxjt
+Sx9gD4nwZ43V01LUlVjqwy35fcBsOc/VjDj0kbaR4L56YTFGw97lCccg8lsgUZFPHHjorzpbeE/
OSVKT1yd2fvBqXUqcfQSn/5xQzs54GlXRlFQb6xzqFysJsnUFU+uMQQOofYSm86xJwVodgnjhr46
TBmeNligdOqM86GDi+G28MXiJOzfQNqL3cjJkdEX32msrGzroe5fa4ZY186HZOGaxbDF9IrZM2Yq
trY6BpHw4tB5JL6soa74MWDd7OWEwzKp3e7Rrz7czN+NY8cBrCPV7jrwZOM4D0YBQnHVkKgEb4xp
LovxNhNTbC9VTIbB1r0z2DiA3ZVZQnbJqwtgdoGNnUlmscgQ5n2I8uzy34eWj+c+qNhiti8+6+UG
D1G6csweAFU8vKdRNT3GHQalWsxr1wFsaEsdHiiTuPUAuWarrPRN0/L5a+Yvr1Nl5WrzxS+qAw5U
c+vYlbhYXrP2E9tm/ggADMFGYcLvRihP5rBvZv0qy3Q8/37x7/t///X7PjhQ1j4HAERzghlvKWtJ
T4g3kssXsM9seKjjEyyPLrqCdTMueMU/yew6GDD96TG0k3Wrte7z77v6eUYO7Kb771uzRYf7yJwy
Gge80xpD9GfNjnXj7BCf7CH8vHuZ/VpSwhOxUyNqPcl/pKm+KznUb0CTLwPPDwO1qbpxe0kOdinn
fRZNPnBKDz99hs1ey/36Y/mTrCN26xCr21eXUMklNkDF+HOrMbXCI0tMWdHxnVQgkVSzHq2EXg2B
dds0hYkLNWXrWTVBldnWWuKIOEa9bb0JCtpom2+CvgzpWiFXeXGS0maq1NQgPtmSh1rrn38fcM2D
CtB87aKZWvxHb43hiQ2+tx5ZPlaxrDK4migEJgru42gM1gpw28dEFJ9nGqq57zns90118DqdPI2Y
cfd6xY/iXHJmjv5Fmlw+tS5bmTq9xGFPCV4VemtNS6InZSU6/NXBfcEt0czGl+gZNmY9Sf6xHqpr
lBUvqcJNNNjhdCvtWcO1I4jf+NiUfMhEE1BF9NTupC8VirNWN0ej+8MNnHkNHjMObZ2V7fTeUJe0
Gl0S0hSvRyz1cD9K42A76jYWpbhlTJ5KlEdmjTmZ+wxErA9S0UXCv23aqC94gaVtvecZ0k4auYJT
Uw3MJ4ZTqKbvNs1aEqe8aCjXwoxuG+QB/IvdvhHOLe549BSiKSQQ4RctM9BofEQcwY83N9W+cood
no+rZ+rh1V0eqGVKjpZTqz0bnBUgx45q1No+MdmMnqBqfOnaSLGeRc7OiuzN2KAcIPl2J1F9CrTA
I2W2QTc32tNo1o/eZIhHmVJ564lC2w2+B+0VdaNLk55yCDewQ0FG1+q5IlIuwPvvgw8kbQV8TGRl
crMjDvrU2ryOs/PlsI1+8vLK3WsaxvJ1WjGp/13xf1f1rBfrEpLGbWI6sI4gGbIKolwOyqq4n3FK
ABReCl7OqIu/F21U2dcWTMHu963ZYBZPG1C8qKr5q1fJbu27c3O0tCl/zVOFS1kzc6oR+GhZg8QG
qLtyFSnc0nK1m2sP2o0mhmjX9P/D2JksN45lW/ZX0mJcyHfRX5S9yAH7nhTVuWsCk+Tu6PseX18L
UGRE5CuzsprASEKk2ALnnrP32hg38+m2wlGtU1xle1jc476wMKeBr4fXETJKwu0/npLmcWTZuQ9b
/8lEB+DYZXGC1YgPcoClaOIn2IQlwUEW5fMr3w+wA5NzKPVGpjcF31QjXWoYmI6jxMtRu6p7zkq/
RjbEN7tHKYYVrAveErN6LNXOf+xo5GwZze07xVHPA0w44tXH7DXyOO/Qe6jXVoa8L2ZEfcoNnZVY
FYBpjKnAVW3M1pSc5mPAMDd1Cv/BK7yrx8hzj6k2o7KgGx+lys5VSLHXTYKrUY+Z2zRI82NtNz8h
aav7ONW7c2/2d4Cq1q42S4PCmHrd93N9V3vyGfOitTbRSEz5hs6VOb2ENZXw6oJAPYV9ds6KPtln
wj5QXMpTEpa/0INhay7puYMgbi7lQOhWZCfWCaI+MlEfc53ZaAMyZvBJCWEvl9QKl1XACFM3LYcP
ISRepoVKUZB1XUzFZF8kjOQUuBQqsAeQQ7dqvrmOY5oq5X2aFu00vibPnvrSKk15Sm3nBwNbYzN0
Rkm9AgUwY9DSLBpENEsjtl4QtSQcnED/gbo/zu+EY03mHv/bUHs1NNxAfWKpTjSZI/tlOdlsgecZ
T+k0mMYzHb9KN/4eXhzsrCwzmGk59jEVEpGPx4xHOoG3cSKVJLYChLhi8BJigjbAzpXDZd645AnA
JkK0Woo9Wq7+I1LaF0h71QfrQSf7KCo0dZWnpRvho12jy3JzjEI7BUgYNpEXiLUV9BM5lvUc0A8k
xH69BFumPvRO658k6XzLKvG7FxVQB8DJwInPaTf4pOiWDwjPcd9ZEXjIXorN6DgfFkTaaxoniFbD
kToBt4rWtu6CarGEnTmWJzeh9qpg3W7Rud7na+j4PxrQkHckDksdtkZ1GUstuykpcQ2m6gYnzKLY
9/DmH+oiTb/RjAbjZT/7adM9JwNdSD+lnw2Oh3oShICcGjOVN+DrKgLoL5BNkip/s3oCIcq68vY4
tbJvLV7Y+fa0ssAqJZW1bWrmoCqzABDZLevnQ9EF2ba2UjAnjlJ8V/PvoeU7b2EbgJTShdyR7J68
ql63tooiu7Wug3Syw8siBEJaDnkAFeFkbhzO7i95Uz4HmVL/cOzoSnCs9mrH5EnruqseKAxWDbXE
unZT7clNRXsYYzB3+cRaiklluQrdPyPJ0ZplWjxArlOOqqN9M5kgsui19Kun1j9oUeb7+SZ9un2+
pKgnDTkt2iHlZKWBf0dB4J8NMC/ztci2m3PP2QVetWV/KHmtHHtVG/YDq444wybHycPELhSuHNka
n4bs92GPcKKCVLvLsEGBBPJPlBjaUS1reiA4FIWJhbJqSmcnJNrGajAvshb6Wy/gVREmuZdNWj84
eJKXTLXGBdILbLaGVI90dJFwKSAlvIG2bWa+0FSwLuCLP/UYinOvxu5ZaYnFEzqj096nD572QAWq
niiGZtqQ5KV59H9MUW4Hu2qfOEZti95w9pnX0GsOUJkwadPNrar3D7kJlydvrVWBr1wZrOiGxVR7
NnP7gqYhBvZfa8/Tvvka2uWX3OcrKoVWbTuvy5epWcGSnjaeEtXbUi/pX1jIgYYh7jdK5MoD2O0P
SXLnujDR6NFsQjizEDIeDtq0CSEjCYuCeL4psouNAiH05CVE3paBb109rdd2Pu6VxXw1VPvUBg+g
njXCLtHLlNiw+9LBUwgU7loJ5XtUtPq+5LBzte9I5Ot7OaAvlBpntHi6Ot8WxR6JHpZ7jfiC3a0m
rQ5xARySKGOQZrReOPY86KFmnqdotbM2bTrmhsQUFFioph36pCOeL0HF2tLxw/Ey2jiSB5H3J0wp
/ampaS1D4Of8Pt0W+hLgihHgF2+DFPucGvywPaXe2HGn7nsiZfmI8XEZClJ6tyfau/neuU754If5
NktD5dxM1/68afCAhACtJsp7zmNq/YBXHmMa50x7aJ0x3Q8FBcYIS3JooEpC9Um6gRkxyRJftxR9
XGxEyzhbaeCmWmp6VQoW6XZvqtfcTEg4IGCFyE133RZ+yqy3R36KJfdgOCJ5yuJObsY8tFa1NHjw
iEwLn1jfizvpwbpyss/IAB9/i369TVLU72rgP8yb7jNoCvPWK7X/kPJFc7EY7Zwq/Ji/hJWPfjnz
kg9LQrrFiGSRL95RSfXRbbDDjZGZFTYHrT1ApXzomUyctDpD1NbqKblZwgFVx1Jz1POAnFb3Yfpu
rr0QFZZihfbaMllnktCxH01mWYo5vuteOnkeqmGbNHJpp5mzkomWf481eBy1g93LNjGYuPWlKvLm
MraC4ZyijatYdclCBljRCGN8cujJsqh4nq+47U0hhuoR6PbKwXh09Vlbfq1cmkKkq6wz3F1vpg89
yq2VRYx4hDETWrEb6Jg3CAfyDM4b8ybNnfJEt8NfWKocNzOt0B0AGA5R/8u31ymLnFteGtFOlC1f
rhzT5NKhu3ZU+iy5E6rr3OrSEMDUE/dCrma7JtgbwlMfGmfGbnIbF/knf1/uLKE+SaD+x/mwlEUW
dQh5hWUqu3M2uAADPWBpPV7gs+vY1iGD1FImabrOSjEc0Y5PTHzM9Pzc7Nd04HVWVAl2REStGZEb
gTSJiF172RpQsEPfOCl542zTXKh7pv1bFaDi97KA3GxhZjvCtoMtFA3uRjXRecCxR5bsVHfBr55c
WCGPCxIbpviPMf9eaoXy6qiIRhqnu3qdK7bWVG83dVJdZU+6DJK1O6UMUTPOlboJAiogiyU92sU4
2MGDT8TdrVABuziDfZbTEpvcVBP6KzKxV2lUab7qzJDAGDjPpFkpEkSpXdhYE8teTHU0SnzXszbB
lLxoTffHQsEhjJMZZTZcJxhk8RNEuGFpj5H6pCCUIym9hZ8vB/yXjnBvBsKGNdZKGH9o2cdOKzbp
qNPwNHSeSDjwloYOfV5U49WxmjYg76oj8mmcBNgUVjQhJgiGHt+ahtGeT3rbgUU0/FB0dHoQGjff
isK1kxXmSi9G7VD41begaIwbKx6i8lqgovcS6ewabtHdE+nGjHx912DroKTzUu2sk29Jsgtp9mAM
VxUjWHK+lB8uU6qbB2b15jcYNXQbGRn9VD7uPr3SZ8EcE5btBgMc7eeWWaOhxc4pF41+qyvpLfDD
CoMh91Kqst90A10C2OKnfNp4euLjEEgTVGoYD8eC91tMM2qs7MB8C7s9lZXhb2KzV465OeQnT83s
tRNV4mwBWjCjwr20mof2g0Tb9bxenG+bN4Io1j2Btm82rd5TS4cgJYTgCebflLEeNT8LcY/r0gNH
qBCqG4TFHXGJuk1I+d1z0uuupHx/eAM9cnNAZhE0wfDNJgtddV31pe9wUlFN4252x7cRUPO5pp7d
B4xn13pgFt9DDLgA6NxbQXfzpjK6wlnsMWgLQphkaScO9YCLexpxQ782C34qvn9WCK0+9648Uojs
WlW1d25TdDevZdN0YbP1DM0FJ9I8xTidDhmjGk6VVeqtBp9PUqoLUI3BKk9z47GGSACwLl2Al6Ks
xiJqHeqaGf0CKb2JggEfST00/bHQwYimsXGdN9KxntPEbE4+mb+BjedQl3wPvQECGKlcHaxrwzDo
t0+bstMrFvD6L2uws6OcNhytsk0+YN8wM72g44htHhZUQKS28gP4rXmjEHU2VJtoCrFgJVZf3iFT
TOMKOtLZqJ1L0nNP0g1wYJRMBUuoflu/IFyCqjc92amiPI8djaPOcrtzXLy3SlmeDEIT91qG7AyV
1CfpcWLj6kW+70YwCFQ9wakyunopR+gKdTjY13kjA0VdFJwrwwogTzW2SEkrSgYFRHjb6ngqwQUG
I6GeNF7fkAR3JzNN+rOFvg50FPmwzIFx3X7r4274lscfNj/OW24MFamr8ZtelvFD4mQhbbOxbbYc
jqAyeag3iccAfuG2ow1GxqJtI2Cx71MzJ61Ddjz3qd0IkJDhiwWwggNytPurDzn00NCNtlHOqVdv
gadA4DUriM+W7T9CGSKbOVAmsl/wzWZVsYhzGO1ardnn+VJf989+Q1pZigFuNSpWfCSuUr/HmvFh
syR5BzJi0O2JBuR1tnVWSshnJty9gtjqOyio7K4YxufAWPY436QZnMfxbS0RjFjgLZSG7kVTPsDa
fozTMP42ZLFD3F1rrC1iMr7lA9aNMW0+NMekkLLRzRm26O/ICAp4LX73mGgI3AuEGE954WBZta3m
GVbT1kWRtBR2XGECNJRHMcVCpshysLE6WExZGK3DrsL+0OLX64AW0gEZFbR0QYtog65g1DbNWUPY
eB37DFcdRTN8HLqKSd2ol8RP73WWl/sQJNiZYYl3mS85rPqWhQ/kxUfyS4NDeNk+7hqLo6NUdl5r
5suk154TZtEv/Md8Z+itveKHZ7wEdv2DeSb5cqWjblIDQqEKLBEsQgveQDtHajae06x8xuion1j5
1cuwi+3vnl+QXBQAF234hbYZkdIVDZl1Wab52rTrbMec26YRx8QbjvYtHqzHGk3QgX/frbA3h9+L
Aa69HEEZpOLiw0unt5BFG4p9dQE/00R4IA/0Pz1Wyj5QV6V+SV0Tdzx6wiZws63M4B3IEP1dh6sg
5ov6IuHhrYeOEUylcgDTNdTlodO9UcrRacStkCWxt3MAer8Qo4cwqDr5IdBSs5bVkT7TG6KdYVNH
RHp5UYXip0xQy6NqkS1YYlZhv+rUuGMOqTYARqN7jNwqo528zZGEo/snrDAULMoipQvu/KDoG8R5
s9d0j3Y1lAmEtd1KKBDuAptDZ6gkqAmgiFXhBYEVHny6MUtTGeFdlpTuZTHcqopo1cYiHi3PKXkh
chprljKvXRpG+25G5/VIWvPh3NBbxMk1AJMwAs4+uA3NjKytpm4xH2afrpd1pzbuPvAKYM+eMiqz
+JfvxukxstWc5g8blCUrzBXloWEhwoB0EnpPwwjcGMWWLNZXkPKnSBP6brDKfZY5w14xavvE2sY7
TpkitZxCMSzaEnmBjEApPrDmKiSY4ArSCATHPGjpB1ub8g8EmoBuTizxsd2PMFv0yjhHrTUtZkHL
2ATgJFMyL4zaDJ+orjLhdAfr1LQGX9JJpOqbjKpsoNpruraEj6XPnlFFa0eXnCkfzazUT2MciXVP
qFtHmsdSqMQ1xmGVbaH5RFejqS+BaypbIzLxj+f40EurDkiRUVLaQlhZddHjyI96oH0aJ1W9bL09
hggcJJkNHUWMtGaxyO8LHwlHnMkRQ6+mb1NbhKcMOogVEeI9dXGZi8LtVCdQmBh3BMOZz97UPJ1i
SXdGV/xUQaCuC7LNMe+qxMx4gwc9HrRbDmkOimS/71Sd3k3ky6MaKMarC7tvcEN3U9isDtpCCZ7o
9j7mKm7YvKADX3pB+KzDti0gJDLxC85RR0Ji2wbqkaIqTIyHImg/GQXq6yhzif4MxJslU2+fNVGP
yT/BHxNm5YNjTxVQSMpNIMvknA7DOaWrdIwzLV63FbFYuemm21HHDWQnPa0oQRGJfWDr5n1/NJqg
3QxufzZq61Ym7r2MfzTZmK3Y0dD1gBAd1t6NdKB8G8HSwzdojIsc4FeRamB7Mn3rCPOc2+SRlpSs
oFJOfUgMtyEQEGuTKJtZwxNaCXq5hUKI61C0RMng5WciB/NkRFGkoU8ZAhiKjXDxCsXhoSBPeSNs
Mjbxa5D5mmgse3AcZa1QTqQMrbu8uKlK7v9QG+dbR6gFlPP4UUNw5Aj9R2kUUD50vWP6lR7qhDSN
znpxlfxSNy4XBnpo0copQXVhk42bHh5OMBjgMjr6lNazI1N6ps4LlMdq16I6WwE8Dm6ZMGMCP6qX
wTKr12qUrNcg7KY1lWvc0lTvmH5rxKZdRztlBNB3qzYYtmJ6p3KzcJ9av39x5VjtSrqQmPQJ/qsi
sk3qHj6kSfPbj7sLBpgHfdTfm1KA0HKHD/KKCf4olWyluMZ9MByCd1rvU6s8aH/WlrA7m0PQEB0T
6A2d+CyRlx67JKxXLQ63MZyyELNF5mQZnYts0SscZFh9k1JRZExMu/IHDTAju8sOoUgfgj7Rgh9e
ECUn9LR0XTjXhkMM3qZCW1rukkBWgM3xmtTo6grICItKw8yc+QOCxxZhswNiJBpzhe6dQRY24LJV
KHeRFpoPku8Jy8qaTDSaCKOu29iZxA3cQrdLTLIKY6iWIvSRSQsYJYEShMdeMdG8T7cFcf2iCtj+
VqMqA6E+bXrQlIz8nXyke7sAgNUnO0kW6qFOW3J0CbVIDx3zjhGFFHrfRTNfnv9ivvf8B/PV+dLX
vfTpXl+PNd86b/52Y1cThvfHQ309wPx05ot/u9t8j7/d+HW3vz2xr6f0dbPrd351/Lrl6/Jfz+pv
/7qZ/7Xqy+GP1/nXc0OJ8u8b//Y/UNlPot+/PeP5cb9umO/8tz/++vfzv/v6R18X/3rP5jv0SFlW
NXRjbL/9ZVQR+tvuJD9WKUjNh0qWR0Mf+KVo7l4MKsIA8P2th62DMtZNXgKiejdITi+5Ur2nqf2I
OR2sUZ4cB9QBQS4dpkD1UjH9X75UUvBcRCq3gfmkj+pSdUFaaEMQMYTzLaKhYLSrtr9XGlJkMGn5
VmjRiMVo7+nOJSpLeSrLYVl6/rCz/fqXqqBeLDGmEDhr2mS6ls9u3WPIIHIUSwwF6CoMREd6ZALF
Xa35vUmoEd5IghKqAtawDOS6yMJ8o241WbzV7kBHT2Q+asWkbC69AhFJLAwzRz3t4Mgg2EheBgPo
YtFegDj5VzAX9D/HyNvF5U7HcsY7YQRnK3QX0KusiyigAncJhOGITKCLJ6bz03Rp3huCUmPaT5TL
kCnLMtI7HFcy37SEBC9dUG3rFPfxMmhRySeJQv6IzHHvKk3f7/Q4+Tl6xHOQhLLqWnisXkIbZyy0
BPh19qAGpnERQ0i/uuLDkqLxt/NtdmmhEvRIXzMKgRjdaGvMgqF9zqo7UGrz6/lhHAZOOl0lab6n
C0jy+HyVPvXCFFV4BsVuXYxaMssk9wIAPV74ssH3nsOGNBsy4nt/EvY2jDNz0lC6VoHPRkTfRSt0
75j1ycFhcnXpGaLtLEzbSIqQa6plvBf0ARt8ihemrRht0Nqa0zPBs6dvXJi2nCUbBo0doQQ9jnqv
JbGr0Wt34/QCv/M0R8tK7TlNr70p9d1cwfmVLej1UZDlsHk2sqn9U8JXpEvafME0qeMlMIlrB/Iu
5/dp3rSGPjI07ar1fDWEab4kn8PfMGplAm8OKJkVPBw5PyTO9dS0GW45VrceC3OTE+HGQ1FOkXUK
p68LUYmbsQfXV7h8a6c3sMnKR00ZXb6qoE5S+jtXWjnfjd47eHVEHq/p1biUSE4eBoy+VdZS4cIR
2sa6WlxFlNVQHLM3KjlGQ67jLBR66Ixk+IAsK16lE11dw1yxYJ4AvLt19t3SFUVxEwM8z8yiDIRu
SRMvUI4pRkdUIvBs5lKcllnBjJDSGAoK0spUe1aoA12zfJ6vjN1Sccfs60owrkTnx8/CF9ozAS8J
y5s//gzhCtbDp3lPS8+AgN+n+QESoATS0r72RM0t6JzhSZsfoHxMWrP92uO2L5mmVl/3Kcw3xftB
rJ19nx8j634Q3hY/cV4oNizjqKcZuciyazZjl0Z4uKIFpDL31uD+W8J1GbbuFGShFsAQwRv/oPmp
rNAYm8eB0MBTSv+4KYoAKeaLoI95LfF4MRQJmrMdDYfEsBdp4QeHkPPWwurG4VnDz55MzyfXkuEZ
+8Omxtpz/9oXRDhBQCjO+0oYQI7vt7d5XyIpl3xVQ4TB/VwUuW6eKpevfVX/ppFtdpn3jaL5FacY
9Od9agf0FnaKPM078TpS7WZJ+nU1KQhD0/J2OH7t1dC1VWHoHuarhgstPmpk8XU1toYW+W9m7Oe9
sQCUyBoD0vv0lLyxobwk4Hn3x31B3EaA9Hfz0/Cot1dSLcft197Qz9YRUITtvLf1sBeZPTbWeS/i
uXAjKjfezHuVPuk3eUYy/ddeJWNi5IB8mffqZLZt/TxxV/NevfKx6Hkgluerqa11uz5BETtfRdoQ
7IdA2ksYev3zEKLALSLGa/NeywzTgx4phHZMr2gQiXUoLKx4X3tl00AfqQDQT3vNqA1OCmuNr8/V
VFnXtPBIvvYGRVyfrcj0vvbKKgsvXmG9z3fto9y66Hn10nXGxam78SUv8XFMMtVHYwgxr4afaYjj
wI9TZRF2stoqZjkwaFZWRZF7r/7PMA3hXjSjubXcsDnNG7+vmxPIkR+hkiLYSqNLZQNDVxGZeSmy
qyQ0XzljGiB2WhjexitOxubJkPKXklPDQqoOnvKmdtaN4osTfg18NxOrOu3KIyvZ6IGmmrIcKmKh
1JSGmtqiPNai/s1wvueKYv5ibv9k55b2LRpbuTQas7vhLkXO14CFxg3/Znf32Mujna1oe+pWsRk4
E5FPUVtXYTohsdTjxrXVn57gs/cnto2lP7sEV+JqGd23Wo+v0EVxTRpZf/UQUaucnCKFzI7eLN9I
cHv0xhT9u2U/1A0fBVxOiZoYkUFXVzwaip+D2pjwK0rVIIKjI+9GdZ+lzLuzM2nxe78tdnT89bXJ
squVucQ299NKp/9TONoBcKv5btkgVihCjn2l1jezSTmPRlK5ji7AXQR6VN2xyS/Ky51DbNsAiWDV
XrVed5lQieapcRLSiPnaMU737tKbs1iHA9Q28dS7okcsUTzHzCsW7jhmWGgJY0tYldo5uQ6wOE7Y
HQKCYjloM6QKz14fEMQ6XS1x4AENwBPx5LZ6sqPP9hpUvb9TUzs+J3ijnbiXhz7PsDcHg3NihmnS
KigyE1W5+pkbENNGF2uE62JnT2DAw1BQFG3VpfqJJM53Rw054SFxXWH4dE6QKvhkuXej5EgCpXcU
EXPyZkYX/LnR9Ba7tqf7qyEpnEXthGg5ymitWhIBgBzvI5y3neZRsv218exQB6ZuQmWcXiSmoG8G
kfMEEGojTEx6Lr2qAdsvIHedqsYd93XS7UGJV+dUIdHTdKVPJxnfNOmB4iQsv4PSVEN+lvQn/CFg
CTPddd4Qagi3Dwk/wvnxPS/sq0xd9OtO0S1jrPqniPbuKZk2jQUOofT7HT24lgOABwYSmw3ODr1f
G3ZKp3US+tZEfpHq/XUx2sdOdIhCxv6JGr/WYb+0iy46Es4Un/sJreG3zL0FuKDWkNY2iN1rzrjo
2Ndimw+u3PFDEMfKMINDzWAwyWoftMulMH39SHAdm/nSnxvZd9OU1Ps1q8KiaTFVK2kPewd7W+yO
8OaZalo044nfmQeJQe8ldOm9dY0F89j5in9spk1U14R41jSQQwuTRQT+b9O6MEFz8rahARQ0S2tf
LqOu2kszL5dMGRNQft42b1jq9pH7HKllf6gahHqR0DZVOG6J1jEOGPLhJ06XTN0Y9k2GzA9R9yjS
M/oHjhp4wYBBMjvuESYsBrOF+hoyrrMVnCW4Iw4JqHFQJ3rhHjq72Gl9b1Og1ZeW5NYj35z3wjff
PcWfwrDDtarRRh9pd1VmCMIj0cqrRzMA7SitXz9Qt2WT6Q9B73xAcBvWpLMaCEbhRfA5Zu6g7MJA
0u4heZypV7iuQtgITcZUu9cIFln2NhjAEO8IGEDiF4WEjJjodb/NjCx6iLVOh8dOplkxXaX7jpWh
oXg3DRhleNo2vQ1uo2CevTJihePXSqnMp0KNXg2DQXxbgM00JP2YAtxjlSnnqKbf6tTWyhbwUSry
a4+ZF608bMAHzA/zu9sQd0GnAmYbbCyammGxHqakKpAjr6OJjGTqYhiN8b0rcIAZRImDZF4Q5eat
sQsqZUZFhEN9Rb6E2EePwsk/bfzHD1acNWiLCcxAM22cyNBm7W8DRNIhQRfx0wTFCAzPQYKEf0pW
OaR8Bd+EJyEGNkvEnN13w0TD6UJgWmR001gQOepKFtQHzihunuLgGSBcBsc48p+mGxg6WgR9kZJq
fFgUC4hKV4b0x6NL35IDnXGxhAhwSrEyU3MVUZ1CeKAJ9r3NRX4cS0qAMNC8Nzi1H7UeZBcHcjOI
b+NsVC2lMvkNb17AvM9O0vGmlQMR0CjFF0zeF8A9iqOLr5zTytgSF/ejR3F0i/qo2UBIaVatg/Wu
b5xz70evAwFOTxWZblO3NDkg1PFaWeytXiIVJmUAuyK5eIVnMB5sBxLyAH8+hr4Jy2skCKsZrU3V
u/WxqaJtIHT7ERROTPtcgcGlUK+NlVqA+pMRK9licqhAV8qt4dhrE+zZbqZvlgLz+jQmhEamkX0W
ntAfmOyIh2o9X45ZIVjoyi6GLhlcqDR3jFh7sAwvvOKGZNxErs10oRibd5bw4gGpkXjAxTaJOB3S
RRWC6Cyq3nZKqw0XWTpWB9Jm6wOmEgY7KZwNbSISxLhQDsZ0ySORmtD2W1wTmrdoI1w4Xu12BxOF
vRoB6IKew3RSZhNKBpmK5vmbUOtfprH5uo/VXxFn2gMq0RguLzCRWnbEsNg5EdrCBf0GAb48KMxU
aWBDYBFu1VHM1fWu79W1baX6JkRysO4aeS2R960Tgzg2H+b8kiY5vscqNh6IzbEWPkLvDcN2vLaR
OAD/5sxWklWQwtirmww5ET8XCtfo5IQsvCoOSzU9KD1NkJKTSKdqiHLguMfIFQIIxID6zMZ/YETB
ql1rpkrAIbCNMSztYcGcm6+ViwRAMyFX8j086ypc+bYJPjH/+RtL+VBdae+lGB8yKxo37XakG3Go
O2A6Br8fpLGEdLs6Fljjo8SEtafoXTWVjtdo4sD0Y/qgYPckIgUNfNc4JIQP733ftRubVEsi5dw9
elCHYcG/N04bDbs6pjGamp+4yuvNRFSs7eO8Yexl70ZLggZMlOO8aUdX8jupLPS3TnxLAIQxL3ZR
tyXC2JkgTL88J21DsHw7teXTkKGfOVLQKOC8k1IXp6+LbTp5WVDur/nFeATZdQroE3aTvxbtc9c+
4PAtTolUYiYewQ1seAxQyx0Ij05wPOHBWyQep+WyBCMDgNpez3eYIW8RB7kFsaslxXSTkT3FRrGc
gHDd1PYP/rQGdGxr2UIHAQzO3rA84b8ujxzEcLb5IwTBzgZqJWOTA5kPSjwkQgUXFdii5tvAe3P8
2tCZ/LpUYKQktyPPl8N0W4VD4pAQe6Ji1T/OG0gb0del+Wpmx79S1O4bMb2/du4wm22nnNEsBaE7
ncyFK8LjfG6fN74rq5WpOZBupkei8X5odW3fWr2+zmjWHF1iQqdGM8kyDWhkPZbpoa3qDNd1BfeA
17+SPtAl2Ef6ivDzH3ZjFmDa0HYxZtGW2MyNbeE6DykSFTJpKHQ94jeXStxSwSX/3gyKDmqqSv5+
m2sc4jAIDx5Yan0ZEgR14PivsaSsXjv05WssUdUOeMM26mD2BVqBRW+lWJb+4YSXmrXquxv/DHWz
OIM7vLUcV89NlucAVAGXBFUsj9IAt5UX6a+ibh1aKu1dixJ+1kZ/XCXNQCxNmS3Q4pMuYOtihdcx
dPg0Mt18HMPkoGXUJqmTfkSF/wv2ZbJpq/QzV2WzNuqOU5bBVNRywm3bDx9EiyhHXk8OzU4QTueF
t8To72GGtaOk5maofOeY/aQ4GppQUoaSdioomM6H0QvrqntF+XUSjJk2OdDFSWKqd2RJY0wVU1Oj
9n9BtcdqiXB3gW91W6IjdUz3WxMWK2L1TjBbP+p8YmGL+IpNZRKoyEXXqt+QXZ6q1jkaEqG4zEsG
mMVtIAozNpO3OAMn5eIM1Ehj7155WxnQpmg0e2wnYYXJdEXIT3otzNBgHLG+oG5GaOVQdzVyr8P8
WfrlhLnWq6fEx7IIgMYJzJ/Y7OumV+8DMu1FOLaLHAINWLNlEcBQUSBx7lwjidcIqgJ0Pd14HUWh
INtmwB10zUrY1ERtqTYLLUCFrnTevk3K8JT71lpH2b8wyx5PMiaSlRQkO5AIb77Izl4FRfVu+vEv
S0SAiEYzXDJ+vUWMxrDDhpheME7vbCM7lZy9yWZjFSqg1C1rOKwXy0jFkjWstitZZbjlEP9w/Uhd
tLHnPtRRJ3fgRPRtFSqfFoK4rYzTeOGA+8UnqrzZXgobMOvGTWmXD/CPCKcrG+grFpwvow7TRzcJ
uhvdAEaj98wZ9ad5U6DHlfo+pr/JTqjdnObcRKfYGvlOYjfUtz2hK3Axmd4ZCeQHJmXZInQ8Otfk
LC1zZjsQTQ0+FdIh+syZAiE5NHGOoaovXjzbe2LNKmd596LoxgVxqeCb0RSuRcGprXQ49cTGLQcx
thzsAZWCQwN5bLzDb//4r3/993999v/b+5ndshjMY1r967+5/on8vwwmM/p/Xv3Xbn1fz/f48y/+
xx9sf2aX9+Rn9f/8o/Pj5ul//sH0NP58UP7tH09r9V6//8eVNWlA9fDQ/CyH+8+qiev5CfACpr/8
/935j5/zowDQ+fn7b590cEAQ3n96QZb+9seu/Y/ff1N1Ob9DX2/Q9Ph/7Jxe4e+/nd6z6v/685/v
Vc09hf1Py7EFj2AajhSG/ds/up9fe8Q/haML07Q1U3DasX77B6vK2v/9N037pymA1Ug45xKpgcl/
r4Dis0vV/+mo/BQcaRvc0TaN3/79sv/jc/vrc/xH2iS3jOyD6vffkCLxUCCspg94emE2hzaYhcI2
VU21NFs1BPs/3+9B6vH36v+SqZbpHkivvbDcn5Vj3PDN74Omgik6DUhND1656tZLIe3/Q9J5LEeO
ZEHwi2AGJPQVoiS1Zl9gbJKd0Cqhv34ds3sYsx3RLFahMp+I8GDenuBphwxBdiwn04YJR5Ed5uxS
igTRu27dtgNRLe0qAfkPHZyxGv3xuM/htA1bGlpNQsbsln2xds/LeoMYb8bgAa5A8apwzssl9tuT
kw/0en6+Phfp9OdMiDCboBWZaLHY1DiZFmp6mWOSqZB2auXOA8NYPs9mC5bNw1me/1TGGNUdZIOF
aAlKZ1y/NjMXZaooyyERulA4vHrlwuWMNdjo7H6sLATROxwYXu88ENUHBpJKnTpbr/omdlKXC7rp
VDToE5oQEgwHc7cGEAjlL93T5rTiVAzjeUWWDttuyq8kVo7tgIqkKN/bkeQWMhnUygp9wjVDSik8
E3O+iGGP/+6XOJ2dT4ywQJwHca9n7i+hGY9ZgS7LXvPHFjUH3A/3ZHoMrMxx96/DOELyPb+sA+eJ
70MikD3kdlC5LRWIGbg5u5rCAwRu1E/oHdazyDhcNqd/zPOJqD8KBNmz9dDLgquT9KwEdb/Sh3hM
pj+8ObTCaE+BrU0DdjxKYO15UiwTPMkGwko4sp2tjS0PMrSToo1Ok5PXLettsR2rsjWuFq/Xwuyz
5ckVVSQw0vk0zISsmqYTmStGcCrVI7rTkyrGhThHXmqCH4AKf33K3Ee7J7u6H3PtKMiadKfcDZtm
z//ggqZKcaazpj2qeVzDhvhgfNf1cRyRnTiGtifBI7vyJiNknPs43MycyVHjWFagW1AcuonLnHsF
S1W+kuWQlM2vi6QytcvfysB+M25hnaFWQqlBLKQOm2IhM/U49xzbTXlJjPVUF95N4vJryex7M8xX
x51u8olaS9iugYt2WlGvwqcf3B8daAbfoHFAvm6w2u95vx/ADxc3aQZwFG/DFePTGK6OsOPVQpMA
rDw7DIL1mGqfLEhup4Zs3JCgtF+V5ncOoBWQG/rROk2kN9Os6F3xPZgmDCKNUR8N0TN+OLRZ2mM5
oU5JlvQI7eRmMUgMS43fDWt+Xw9PqY05djLUiSEXlADsomGWAUxgdX3EcYH8WrkXDfsaUxuP3PZG
kJgmL6L2yZAEjAYAef2PUxkT7fRaKOfJnRLouEBg5dZtoMvLr8oh+KAvKaPIficxZ4VNNmtVLGX9
BJZahWWJoLYHehGuK811DSngrnDBPFLhPoLfhEs7AiwjxAWVcr/RIvPoimE967XJPZljvLZ58jeD
Zs1AS2O43V1B23caM/dUacx6Bh8KMupLdHaffYrQgGx0HJMpSUtI2mf2djulouBaZ9FKF1rvdSvf
Dppyt9pn6tOa01LbF8slFhK7KoGOSL2rlPGZS+gFrsvYT9lDW/1uvW2JwgFEUKr6OkzVxNK3fNSt
5lGlWn8ojOzAY/CZGIroNLEnN9m8RLes/uZul9xreTLsr+MuXXyX0U7RhP3mvYoVeNfqeNFkA0En
XJ7km5wfW6qxOG5ipwIlJ1qFj76xD65Qf6kkWGdX7glkwBmL4Uu95HFhOyMkqIl56Lr6gf404grG
g8ThjIfvl3XYfabJl6GySaTJDFa8vh5mAgE9PNlEi1l6tpFNeA0C+6EPlWx/Kk8CbfeY/cvftYZK
bWfDC5NIHLjubVs6ar8f3I71NjlazP7QgEDNPri4MIO2B+DZuc13V6EpnzKgrzr5ltXK0dRZHSwQ
69xB5rgztPxk8W3NlNuES0v63OpjkUTVSsBm38nI7edINfpfaXTujb3sT7m8EHhIfMg67o5vxAsS
X4ROtmei2Ze0T8cjw5VnV/PvRmsBRjABa8H2egJFkBNjAnjC6rbb2dcf/OVaWd2/plRWPNrWM4TY
7zRHZl361uvcm81hNqHCowKAUQoxLjWfBts62I7+tsdOhGzMSSJ5clw3HmaIpQXKoHL06U0dfWTe
oX0Pur5b4xlbOrP9KCxQwMnU/ct380CydH44puQeZD7DdZbNX9UiY1/zX8jtGkgxU+fO669py//x
RfbPg92kzXUM2oEPoyWCcl1APbnVw1wzwweTT+rabYEJn3Mou282HUEohhgvtT+0XmhnA50AQWxV
xj7O7d0DtoZv283enY1nptcnaGp7RyzJsEoG7E3bcNNsgEpIPFv77XZFJRR7WeeEjcxZfw3N58Ak
nW6Htbm02ne7FQe/70+GWmDlue/lyBVRUouyVB3ocJ3ftMJFsDYL6CnMVmogpXLSr0xieTu84ddY
vRiBEuABPWg872eEDIRHGDmUhtliycpo1kw39Esu8r7QvguupQxT4f5s/pkIKkka5x+PwAKK6h+Z
Jkx00ZXsQr5D0U//pupPZkIFavspD3eiS7j5eDkFieMWWtfE8k9lu3XBUnvyzqGv1cFqRIhQSSeQ
zj+Gwxtxg9zsot3Y07XnavWPyLHf2sp5n9c/SpYQEwoJYc++J5a9i6tdaW0iIxtYIhzgm1kxUWK0
dJX25rmNFtStSz6V3j9jSIcsjCWRXIYr/hxcLpnSuXHLO1fXr5vOGNJo12PnjYCS3BmNGcFsmenz
9iNq9ZkZV97qHAwMklpVE1K4/UkLThqSee+l/L8wAqFXY1iBlRsPnsasIMsknAvPId+SJ9OtrRH7
OmGqo/nMNoTrJRnR27j6fW5p5KN0RZjnrGoqRTGnW6Di6rpogxJawaC5zHQM1waKycLdSL/NHSXW
2uVrw46O94DHs2yQIu1gSCAGfuyVw4/BLNgpp9/OU6/80ylYRMII26zo+DPm1Fxx41beWCOkFLB5
DgA9+xCY1bIcPcv8Quby4C3wk9UMi0g5BfhHetRNY7bmF7AVDYJUcz4RUhApRgtDe2PC+Onnmoys
NmNXZnTchU4D5kAFDMOHyN/En8oU73OLk9KF78ZCKl2AugKd3OMENW186Vr/aRD+qdN9IEq4S4Ka
UW3ib+fMG/H46k+zpuUsrtRJYS0Y1+Imt8V97vaooGuwxKVF8PgeUbTWZE5b/hMELrIZPcQbxY9u
zqAjO0SUvgs8vVL5ZUgYApE3hffVmm6MWd43FbM1158vBYlyfCpGcbS28d8eE6BAM6ILZvQmgPca
znRraesDsw6yp5XxPiIRMOSnWSEHrMtRj4y2/IT7FtfYIYGlgLWeWT6hVnGZaKwMsw7mHomwmRB+
dGZ7Vg8UqWhFNOnfrLlpwjcS7omWQeJjyCnWVlKyytz4Glu+mZSZAdwFTCKsLMgvICJA94q47dc+
0ld0hIXehzx4gnd+Z7uygmXgcgK4S8lbsnvIWc9m6j2ZbW7NAYpXKUiOrxDK5F7+MQ2okvNxBMYv
mTEO1HEWxOS0rXEljTLuzZHKxj3JHj6bWfQHSYrxAWynGs6TBXy2xCCQFRToeKcmOgowB/nGs7T5
305d3ul4pY5QgsgvtXA5owQVAdPaAig8IrrGtwvQsv2rVXSszBIeCT9kacRytGNogjH2yukVL229
3EztcHUcC61WVpSYvtunss4ehwVlp11P4kRz8WBi6jcrIDcLlIuonYwDC91/7WCLEHuvOnQ6ZoS2
oUweq1+ozyXJs4A5lX3RJF9QW4Ol1KtXB6v34s+YcLU7Q6k+yncDmCD0SHlEQvs6BAT2yPCAvW97
RgTrN1nk1I4fO2AGLN2hZNSdO5cw7U88Z65dXYn2HUj/s1S0IISOLGs6SILH6rG+KVs2/Lo178YN
AVLEZTnUPettJe9LFDCgxOY8Shh+EUoGUrnvfiSul8Tgc7Pm8shd/wuOL5BWx8x+Y2RfIRekF6Cm
rCusrt3nulTymM3cqdMsDjk9W9NzY64lQtO1uabkF/eK0X1DRFIi2S9QjTR3zMlvKxPi2wLs6pKU
PpIB2DOjqR9XUozg5uuBnevfLgNwKtTSQnnn/+2NC4rvDPKKum0KcZZF/lUvk4xFsj3NPkV4Wq5z
DPzmM83UNRvr9xWZOZp8hngaYJjSXd/JdTnlAB7Y6GIjpDcIVmP73Yj6iFaHLmKE7eQly3vrIUyA
IstUp0xYDBoUTYaNBtfYpUo+xIoVU9PSO1fLcrJYqeFFEHKUtiNNyGAMZ4EdzODetoj7IcjII3dD
poRmzcVyAhTUcp5KRkmZ9zbLIdbxndx5U95hR3L2pow1pjcUdmwTZCBLvX5R7fA7sHOnSOGBgSYT
5GaxR0B9jC22PV2af+xKXjpocuOl17MTSiyNSDxbhXB+T3ZjqbjzcPmshfvgt/NhMjCn4TRFwqFO
Q1N9OJQXYbeOlwWs/lXhHgpmwinDrvqEtSBCgi7e+kx3COXhCCeprIk3+CDCT15bk434vB+MJkHX
xVo95nuxwNa6o0ENOozGUzYfdJ+Pb/KJl3G4a0NjL5LMSjsMBvg798bQ2p9mLkXI4O3RdJcm1Kzp
3DDiV/5pWlHUG9n6gGrurUONJprsWrr+GGrAYtDS2Idu+XT4XzjK4h1wxo+tpSJAvALb0ABvuRqn
IoevKVCbF/DFSaWCxpnfF9Abw9JYGRLM6gF6ParLynrRjD3t6rA1PQ0CVyulypNBhFFAu/CTmQ8T
OunAj9NxPq0WShXCw/8Z0qWoYJjC/ij9ZFt6JhqWLUmH5oQ8z8j2jF84NVFJMP2h1qoXb24BZfHS
LkbZ1Ud/lrQ/g85E/CUzdcxZYzNFAE1QB3fOSc4b0Va+bwyXFFGh50574Ih3wL4Mtr7RuCEWdaiK
YbsgpyI/vgSZWK/Nv5Rlf4wYz4vsHh27MhLS2ve/oARm5ybYRsGBxa576pVGjGxptmd4SUnQNZCX
aINoAMso05xPMXVHiQwhoHEp4nLx3/tlufGyEom5S/xk4b5bjha1ps6Fje9ex6lMiUZVqLs6C/zE
C72s/TZSVrZr++Q01kwisd4FHXlA+ECQ1Fl2cjdAJUl00JqzXz/OqU/ute8dhgSCfIdICFe8dWLn
RYgfa51l2bCYaOz8OwITfU3+yy5osayLS1hYvXCb6obxptLWunQ9cbN+IU6eyF9JMYGAKUzqS3f5
Zm/217UcZl4OQkYpx90rzL9MLWq2tLcJEaBkaEU5nB+SCv0bQuLHs9/Ub+BWibVdvFev/QKkesae
p5PgC/CVD9fptXs0WN8LRJlSCgmrg+Wlv6elcxwYrVQnwtLIQCGDAoLHQByeed1m98nD2bJC128n
ivRZZaFpyuw6Sx0oQ5FjzCPZlbFVsChlXPeNWjfhM647MLskWTgOWVPKZXOh12+mPT7p6C344LP+
2KjpbvXzd0poGe4YCT/LpkgfSUjTGu+V3bKg0X0Q5ZzcI7k8oxhAy61lPPmz/5l57C/w+FITgzcB
J1WNR6MzoStt7DRaruhA8+hJPYNHtc/FhyvkHJg+l6Cqpjtn9O0YjUigKWf52zWDHrKnnu8dCCqB
2XC1TPYRMUkXMqtlkYPn42byBN6WPSzH1ojT2yMgEtjP25ixESDVso1Wt07/reX2bMuNymPKHlKv
ezE1qh8sZv0uOmkOWn3GHDzeCDBMdH79YRq7Hn7SvlJpvGjVxXu3XYzBfl9HrYg1F2l3scMUaMie
Nim7EE4SC9HcObIm7e5c5cSC/THTwT3xmhwe5NEzvSeRJ+CEEXI4FaByk9TAZkS7ISZ8HNCsOBLb
GAfGv3KeiK2vc+o1k+SczrlZYJdc14XGIo3RYaaB1cyPW25PrEeYbAlPpzGakWoNRaoORanaaEnC
aakPGHC3sG+2+nYH8Pn6lgVWi3YmW8ntW4kS5jYJast4zwl1Rl9hAwQcTZvaqitv0fPfDWgIdWYC
4GIB/bf1CQxZjewUMk8PQ3SW8k897TiomVBqjyMmKPJjt/JULGCBgAYQ1FkglaYMR6rrVva/TSxt
rM3dxa4dDKkthqjSP/sa9+aAiSYCVH4daYwCBov7gJYfVfR6tHr7KJyPARlAzvp4R4Hkjkd7QkVn
VjnL6JIc0Rz46bYlOAqzJxttIto8Jyw3P2FYMVx7mDJiy/cIasbW+mZdZtkQqy1nPprimVr9DaLw
r9+RMbetlLdb2R7bWnZkAPJV4U/mvEuW5zbbvme//ExHxBDeQo2HQOkC78Gjyy1P/GZJME3oEzaB
EBa0Lgth0MwJO1AS6bwz+O/QKJS4VDktmo47jAuPb/u6cYEbM1ntvZFesrb8s9lDkI/Ef/R/2k67
qbT5c1OcvFD52cc1Hc4m+TuOvR1x6cGcoKTz8R+g8gtL0gTtVSOGNyFzraoxnRUjkG+Ld87kpsc2
y5TS+XTUOsUL/me6G/vJHEjoxkP7noyPs0icKDF5TW4NfLU/drp+yjWQWxPIyqO26O8U2WbcTtZ5
qbYWh7dLBGYrn/pEowkTFi3UF8fM90TC0sFlj4hklUO0ba/1yDLdh+ByqEQRZyZH/Kzkm0Oe2p79
YVAkF59dP8dlW4uYPB24I/123iOHN/IrUw1fS+rWxIxZI+7sgQ/MRNvmzCdj2Go6JhIzzUkyaZAF
ZJ7lI+1muJ88kzszDjUdKs9BEtmqIciayrE+zv5Gg1cwxq4tUu+dBJcIipAuAW69rGCioAMeCfVk
CyG5DfWtxaMMcby4sTJqgn5FTact463R7YrKKJ09ZtJ9aZ0zQXPWUMQ5YmEeKdqPne1E+Ezs5OOn
6Nt3leCObfwHZeYKF+VTrmFJqzLOQ5NDxgctCRGxPuIKwNUweS86ujQCePk0BJLuLBVRRojh2Atm
uwiYbsaxeMPzflfOgrq5Q0aWOUsS1S3hgMuAk85V/qEU1FkNG4zF8xYSGDk76fL7Q4rtV8uaLK7V
/OlJ87boAfVrDoDn5H6CiMkGuj7ZeflWmd59NyXVrs44QPqS8ALCWrWMb5ksYofbnoW/nRDI9yHf
4UOF84NO6W+PdcHkiTsaNDXBynG477Ynk6fTcxNYRBqXszewdVdCP3petV4re/1iiUbR4BCtPcJ9
7fls21Q8zZCgKZjTqxhLLRKE/jk+3oMCuh3cAiK3WEn4k3HPkhUFUKUnmLxdjkHx7KTGtXTKjsxS
DdtUPr4LPBbBanUuq9vpQS3jVfF0XvgxsWZiMp0eSsPkGtR4IbCJ3GDYNisY4GkGUmv2AyfOFQQj
iWMa2XFLDIrbI5rRjiZSiGQqHrq6kFhkizuOAT2uypR5tzm+NaVOmmJW3PcN5tDZnvq4rs6byUTG
NhaLMFEN5/I8olWpoRfpWX91Hbo429G+xs5dz9ZmMBjzcWU3Xch6/2uyWe1P2sqUmeBu5jpfpcmj
yJDram/qWXBqE5J6KC2sUbbhn/NZhIpwPy647Lqa7YC2cqEXxJAbYNE+blX5ttR2fpyt9bc2qmvJ
niAqB58ig/g+agotbB1q+Pa9aQGGDgjecSQTVk8AFUh4K3a38i1XSK236tsEnbrZ83rpTHGXE4hY
feg5sMcaJVRQ4RKIC9nnB1Q13mHO5aXHIQYPkYhkzWdR5uSPjkAK4HbiD1Tg6jRC5nC7h6bm85Pm
+ltpnQ3XgfFLUTyQ/kAJokBJrAaVlCWRm9i59qmPrTy06/4xNhUa2ErnicH85e4g75qoJkj0EEUc
JqBJfjTSvGTaYpzROHMAMmXSV6RWjrrXWnSRrtU+Yv+20Jep18XEl9rXxNaiwuLw1L7xXX9niGv/
c3ozOYHeSdu8BasZjqZbnYVTvZnE6yjTOHabvJ+yZCI4Ze2OOpbegMT2JdZN1l/SAJMF6sSihJWw
vxetOCxXwwCMQoPR8ZUi+tUzG77j6Unn/aCKyLZDafqoa8bvbiM3shsVoFyTDQkYrlJTceJXK1k9
1RPFOhMr4lL69dNrJubKNW5AnazLUVhRQWKAW32JDdRbtcqQnEg7SDuSebO8fyMRRDehLkrvYk0V
u5j93iNwKbYRAtPrPK41IDFmhuzwHC9GEe7t9dYfSEcYv4OGRfxxyLN/VGNnfJrHNjdp9VrOtIbQ
22DNFjIuqMGT3f82uT9znZxz3b4dne2lsY/EWBghieK4I2U0js58HtxnxEmBtcKPcIDCFsWGTHFt
A82pNgzh8GCxB/F1zpyn3XVb5RUq6KFCyNy/G1MOrp94vBBt2nn1ecOrMfUD9PmE9PJuEytxMfLS
PoCujYrOciKgh/xhtM/g8F+SqiF1cWUg3BbMH9eomfPhheNtTwyNIZCEGTHDcY3jQPlFDW+jywCq
FD+lI/XAJAspTGqG9yZTF51lXwMVCNlS+iiWDrFL87gNC5PYBP+cpzsRk8eflK/aAacF9ctMFcTx
Y6TVRj2x8pG1n4ZH7pbMJpNdQvfiAf2Xc6XD8Y2cgfgFgXeuERr8Q4N149gyQbOohAPKSJdZ4HpM
E5ureR1eU8IIbIDV1PRZY6MP8LBgqhtitWRsiTE9LCzcUAEMJ4NfBn1C/p6T/hEQ/uMhLfjTNx4P
lj6TRpJMAPP8iyu39VLs482c0CtttCK0c7igiTPQXkYKWz2LyxTT9tLQpje8EzWgy7pTbLv6ip2l
bkfOZZnZniU9qH4XsDcLE+bKeY/10GM4xApmaIf9+JofBHZOlAFWUd26AxMdE80R9Bu00Kk0Qt/G
UomKtuFSs1XS4VlBL9nvowzLI57BZjvmzAPh26n54jvLB0eoFes9C9S01XlUWJ3mkAiOmQRMxqGM
kLRaOEkZe0PCQ1iQwL7hYitT7xa5ZxUo1Xx2TZNf2owdj2m2V1myJgGR7RItE3Ta9CWF0OPB6f5K
d7qdZPWNvp3UZ2PfqxhBW6VvjcQg4mrzj43BhYAnBggoRZCF8IRM2944sR40t5ta54wzp5qI3Q0p
x8pR2+ffPXFEkZS2Ou8fUpfIi+22qJomElEZnCSnvKjScLO6uzFN+T1c8UnCpERAR0VOrPi4044I
iJ9hY2Mjy+FrTm2X8VXCWm/ep3qZhUbXMlck2jQUs7APBmNhz2Of4ff6p+YkD4633W2a8V337rcp
tfuhJLQl7ZiLupn5tZlGfeCrs2XVG1Q7EfUL0lxnJm2Gqyje3OFREzB7mjW1z42WPK5L8g51sY7G
uf9QWnVPg/+MMtWPkBgeHNyg4dD23+ZM9Q3G5qOx+OqmBdN6B7+RJJ1GFDzZRBXxFmzIJ02+0pFt
0yrYi/m0gA8NN0WGPZLOHBl4/8gQ/n5COy8JvuQLLR8KwtXIErGDIrAXOpMu8+tIvrEX/0knDGl+
uvLLlXRLiOPqQwp1MWBd9LRZDBHxeUVjoRT+K44/0Esvps4O0S4KMpnqBc1015+kpARNTKYCCxHk
olY5W+EKPpsYrTixvYeymMV+PD2bC95ha3hZrOnXgakeAg0mSKjqHnxP+1iBPaiuzp7tNGfNiIgH
+yWLYFlHXm4eem/9l2LlTn00h+Nkk/Gc0gW6qLpL0nINoHp9WshIz96Wkue/6FiqOcZyGvdrurC2
D/xNLEvqkO9S/ZakZJ/PfZtdJ7swzn1OndODo0cvw0x5XZ2/5N/SpsJqDaVieM8Mce8Td5rNuhwN
K/lwukWDZjO+6JN1b5MvZCsU7oneugexx2B4SbeRJpf2AavVN3w0b34/I1AyaJfUZWOAqbOeQlJF
vbLrRbH8lhs1oZE+lc30uOwLjjxlArUIPyrrFCm0pxOACiljneji0MgUCpz2vBY2CJTlMiKvwp8x
8nAzCLVVx9dCvtupxiiMdlQ4u/j/weEJ2GlvkUF0NYfhqkU5dW5ZkucoSnWTKMs9+GZyjx+NXrW5
5ZpJdvXQwvjztZIEpFa53h1zfx9CF/JDZMu5GfjbsuntA3RGtgJXl518VINtxMNd3YxWx1J8/4s5
m3e6kH/3KUfJi88yg7DxdYuMcvkzVY3gdyKpEdsojPdTUhnvW0dV5GjcRuP6Mes+OocWiCaig5Oy
EEx2LaAZWYwIWHX74vaodAZJwmziZGBUmNz2rri3dHIyk8jzyJIZXeQEi2D6mZHvUY2gLy2DjCxH
uzQi/+EZ3E4r9CZPQzxE4bYc3GG5TLh0vcZoDkTbLIFJkq7hTz9iaF7FggYWHnt2q/Jkz/pZxrNX
biFQtpumX+7mmfFYQwxNVhNyrxlstzbdEQFxdPC55gRrXHf12LEtqW4+8c2NKmRnYTUV8eBu87lV
+lPmyIcMeiTzi2S6yHY4mQ6XddHpF1VJQofpQehsGYqacjvqssVdn0EdsHaqaeucnUa/Ax/dAZoz
7uhgyVbeQIyb3samqrjqniKbTep/aq+9y8vu164l9WgycdqgyWIXdXJJoOSW28IhZ3jtFdJiiUfU
O3tdHCjVdkzV5IYD7U3Q6k9lCQwxa4sDhrL+lG31t19Z+m3JMzjvuuxu8QA7pT/2ig4Lm+GnsN5z
bNgHe0BOBGwCamH5lXpzH25guwGZuKdMa140fRXMD5aBjOTB55KzXrq6v3p71HC5wHctygpBhX1f
Gq1142ABP1L8CCBL4cYOkamt+jFFYV9KZJVhTqwDy4jsds4A10y8aS6BlrSB2FKmpOEMkwSF6M0K
CXRleCT9+sHuTDsGooLVCi3J2Gdh4nR9VLTN1ZGnueRvZg7uqGQ69uBfGJ2A/hmyNossUKFh1dkO
yQP23QQt+4QwoQCdjcu3yFitURfinYhkPvqxdDCN2dv4ppHgInVxIm9BnrzGXiKSwSoW5ESQhXkL
rU677VWqosRvCCEwXJQzguBNkF/Ivjf5rQRpaGTEhnaP84z0rSQmIO2wpTq8sO0psU3gaLP/m8oK
7ib98TQyby9azg+7sdlWQy2ubT8LuDOf56V/x6f+3JiGFaJnKANhkVCRd4kZsrO5Io1eDp3tv+DD
WY+i7S/F/pC4qApW1/taPPbLawl+0/K312xSY6wsdrMt8Xr5kn/mODKHmvEQWX78Of2CjyU2iVHg
29QukU78X5S1kHv5DTlJQawi6SbaZ3TekNMQL5IctHklRZhTFc8/jYBntcdU1KfM5uRoC+ePAZFa
pro6mIN8d2fjhGrsL03o16Y1xLuRS8VuVyClYeJckkKoWwYiPPQWHLTjncnIIgQYh0BkJzCY1SPj
CBWjWdVYD7KAXbFFo4qqgmqc1sd6RZVLgo0/0fFte+Lq6KJ1yt3XasaDru1ODcry19IfMfbq5pcq
OHSTphzOFe66MGdcUtJ9eQ52JCSXtH2L8kLVDQdpgzZYlGBZiV1qXRSXBBBOuoL8XmGP5sbS+hsf
yRSafMmPQujh4b5o9fqjV/wnShfU1lvfwuVoGecx9EHfEK+cQkd/GT470Y8BKRNGaOYzOiC4UkxV
qjRI24xhkzl+dTNjbEpUV7uzZQKGR4zEss5DczcMVVSY0+OKVQVmy1r1r47SoVTB8VyJ3B0SOfAj
R3XgCrwxDd8M637wUCO5L6oRV+F532p1HhYoshaG9jNUD4+pgscvq38tOjWJaOsfpHvkezvpN2Om
DK9ocs2N2Ox54sxl9kjG3Z+thJD4zqQNQ8trsVHB0pEymSDgJLnJhPNSp0RD8bObtL0UyWJdF68l
M0Uh/xqyh8nfp9qSrPeWoR/jY+3U7XV0SnWO9zg9mdt3YSAqIzgmOyFImJAXYw03bRSDSPpmZpqo
zdqNfx0MzUAtmIHhLHlNk0uAxrDo18xgUyuy+m/XwznIWP4kZUY30/F9zslVd+V9LojSZCDJuF6r
ACh1PRoHr/gL1VmEm3tx2/u0oDbl+k1dn0PJQDZgD/zQNum+SGFGtGEmAqRrvUse0G334n7JvXvD
XrELk8qTcMJFpmDYrXXGWS7tB0QyvBvcrmQLlEeyd1Ewa16IJAkeshFY2tKzrKSwJ6EjVsnyXSdQ
je0JmUDWIbBpaek7aq1+JTYp7ZInoed1iHxpd+gh7UMUvhr2MYV2ZxMhExKveZHC+0pN9aF86iZn
ORaejBZ8KRlseI6bOeIwoLKd0o8WGzfOTPi2rs2ti0AaP7jUw3mkOlAz4Lq+HDCyJ/Qwk3PZHPXF
UXSh2vs7KQSHjap/WL1xGW/yCl6/jM0K1SgTaGaV1fZSJhSavWJQ5wwoOAh0ys6qHB6RTvOTiCFA
Gk905TyOKGYrGRkVMill7GZl76MbX4YZpnlbEhTKOuTXae1zafd77qCIBJpaxO8wu8xV8B96tIcW
aeK2QjgnNwZR5q1IfetQKjb3JgIHfJAjKt/6QhXH9NOovlqOILXKGL0x/AOEr5ZWyDOprMwA1e9I
VFHaYA409aeN5gseSf3M/vPqGXCbjX5ioNR0SeSb4ykbES9DhdyoH578fMRXHO3wFAYRrGbInNvC
eSWNtbOsuDeGEcyfOG4WugjiVkiI3SuLp8YqTvh6MrrjdlIsy6jK4cz6IyH2Do9DSpO4ObE/l3/b
uXlGI/PINqOsOS1bkT8LkrPCB78SS7zYXYEGgChL++xKoz1k4ARmbQ9XBT+Xou1ZrJnio0jdo11v
LO08cWrGmYLbYjrVv2NEfB3KlchqBmahWqDyUNz79gCZ0Vo//EZq4UiTERaUkEORD2dHw6w5LPeE
wran1NK+60al0Syrm81zb3g+k4ApNMmLuFezdR8oePpDagAWTbcx1kRXHfPuxlSdT/rCBMBbMveZ
0OSUEx2xVOkMbCFrj1n9aOPKCRBskDexzUzeluy9yMl4xm5YTwlm1RU9YZgNLhuJYbz8t5ixcpxU
iPzPBJ7YgYfvNuYLZ6HYCMfRZFxf5T9eQwBPfacZzf84Oo/lxpEtiH4RIlDw2JKgNyLlpQ1CLYOC
L3jz9XMwyxfzulsigaprMk/GR3zeZc1enYJiaZ2d586V+V7Q2dBlImV1yQvyjHKAhiht9OXHhsvh
IQ3ZBYqKiMFJ4a0w4mkfFfC7HT1p1mNb9pD/4zcYxR2SLOR5pF+nK7/U/tE4IEpsQANVU/7pxHnA
6Q7RG/sYRBZrhwwipXVRnN1JRRn2pTIW8gnrSmxlBeIirP7FpnEY9+Co29uW2e5l6nwno3iydBTa
Jior7tdvpplgNh8T0ldsdvwmtRTNnzhJmFPHxi5+M6slpdgkeTfsppK6YVGaY+ta8ytwApXdGV1t
uUeEvndViO3CZ5vf9LO3CquEmpdgadtMD6PLw0gMfBJ4IYq7KnVhOrwotjGsVH4Mh1ht3XLSi5f9
izTx0TqkJXkOChIbBHPQGdUT1/WGEJ4Xl0XgIQq7d2wlt5FZTJ4KfKV5qu8rg7VxmULOq1FVuYv9
Cxo+1e5qqlsNlSQfBu4zs3VgKQwI5fwmdElhlyzmsq8p9wI8z83e8wqm0TrNrJIIOlBlXBt0Fsvv
8SdMwFh1kW0T0RurkTTglWsBbbSNBf0Lh8KpxSUepoDBm86xRZM495DUSIZcjyUUR2x38FDZc1FN
f8wKYHZBjHqfWbsm1T8NZaB7t3t/68NeWGmMpoJ+rwk4K/bi/nX6IcBgdBAkjHRxgcMnqkrQ1h+m
FUIC0i/Iuk1u9+HT80I6fj/DEYnfI5vnUxEnMDmnf6RjH9KZMQ2gAOLgeSKS3jIO6OeQOmpcIkmI
NMjCBDA3Nz8crO3Y6T+1yoaTMrVHpSHPLAo4+XK5gsrA9VNza88Vg6z0zsafEzD0ojMgWvQyoP5t
1j65ij6r2bAI9y7Peo9vmO52YyM/XMINWCH7/a/LIz9nmtqitv4mygW5Rr6uECRsrRkvlGFmm3Ya
thNw5HyovEA18tkp1J7vmMLLB7GZUnMJ8tq3TsSzORTNht1Q5DZPMutuIXONNbjtaKWTKLemm/xK
J8MAmGQXwViTO0tUyHjKNC0PIjs781tx3+ooiiYD7HteDSCXB+73ed/zlbmJBLPRQ65X7hKpR1BJ
ROiSJjHu6AOwqkEVV1f9aFXyr4XdgZX/YWKZhQGzxeI977M8xfWZc+f04tKNibnBiMfzm5l7r0+f
Qjdn5J2+EQfnrwlB/dEoDj07vkUy3jn8ziu+6SkQU6RxAoEzHRJm4NDprE3Fq+axLfUFu8625Qcv
EwvfVMx3jpMOypgS98TlPxpRqx5K/9Noq7vOZp5UWWw6rrqGYFZWOlHnK0Y5ineJ2UvRoREQDSp+
Hdpg5k90pQbb5Paz6FKT1Ay2d2H6l1OBYRf3wX3Ya/SYAFyLF1ZYUTqiVfAtc/WqhRkk6CzVVuvW
Rvi0/Pi9B0t8biE2oPPXLjCbEPMN/JpFDXsl0qzHjvTUYdK0LXpJfV16O8/mcIEV+tmbz7k+kAqA
tCCC8WGiVjC9BtH7wjP3xuZdTvzczWSR3J3Zm8qMPwd4l/BvxpWd9RSKQhyqNr+SRUI16aOVQy+l
meiCprCqGLA6yNUfU07NddI45z7SkGCt2cphTrfcjFkZXpcuRxmfL6nubc+ijx5qbqaj1oWfRBBq
q1z0v0C3ULzxR1sAqUHTGq+jXj46gi6TSMxA2nRx+jODwpZthIuZa0Y8mMSOwZhVe8a7i/gCXXEx
VE8F2q5Ix4JnEehrZhh5BVt0BFAH8ND9AgxJkTE/1DNkSVpbXDgusxHmhZfCkaccOhKbHDLcfIHR
YuhXLEl/xdSeLR0/Wds9WIB2WDhE7h+PLwbcpP6ga+KpWnQbKV0kGSTPvUU8StqYd6kRg9qDHmZ3
VVI2uBwm1AJHpQtn42b2UgwwSe7qhnhgKX+SjA9ZH+pn0FF/4SIqMSY2zOSlvvdOoi5GM2AZbOlw
K2iRE/5PqhPn3IHDa8HFB+I3dqt6J9LsTznyWsxCYD/sLmHeRDuUcpZMTEJJ9D3pYuDWNJoWb6ty
viV3qBBAFwwj+wFZDU9AavQ/hFzeda0JAyLctz0DkWHgOnan5NR32hy0pX2CoETwxjCszVSYQdvl
T6opS8pott1Oz57AHlBwiuyQxfNzh3BYdCiIePPugHXY+eD2MKWOHaveQUy+4tLut6q2p1UJqW0/
xsMTVGljlxgsjQcvMkDIaeu5GG5mHEEympm0IGPfizJ5nfn3VjiKBrhR2XYGiryq7NLf1wpRAPFd
BHdqw7rw83TTMFGMKsbbVqM/+GAXWz2h+SIjpOjbu2s3ZwjpVGDM3tgToyhgpaI8fy8ppbcKLxGO
an1baX695hjOaXYQx9hF845F61EZdYaQmWvXag6Tgt/D1q3fcOm+9NGDK33JuodqP4474lb42cSQ
v0e8fmiOrTdEau4usZPz2Cl2gtBEiFqDaUG7EnWtOMTkNOJ4eDVGJBytx5jf0N66KqZ8mIxxP/p3
C096mZSk0lTZrnA66EeIcFZ1ayOWZcrMbYM0gVFYlrLZMYeJXUaBtpzd7NFv7dOsmHlLxW80di0T
CZkfycljDwKNRB/TjdUhUfQqYxV7zFXHVvO2sWiBqfWf5Ww/oglkB29t9ZFMc3u8gw7vLryNhNvJ
DYzDm1t4r41bOUHPMJ2qyH927PYiMwcTLnq/1RQKsR3M6caxo515PBdtP9qairLSLmGQZQvKqeAG
Rp0YlN5XTT++8s5FSNYdjVuCATiobB2OLB3xObY6h2URCThtTr+rV+qm3S1KIxYCIHkqHJGcv9Em
Ljh8Rl1eisp7LVLjRpRFvPHGEMJwvOzDu/EMHoe5vToxBGC61Ef3MGVSYI7U7blrzRRqzV10Q7HH
k0e8CrFMKyJOT23i/xZejj3BO02zFQchJAEmCVwao4GAs+24NLAwzya3R+awtUY0w8PWXcnSHVrO
Kg7EcRfvVUuzk5BktSOY8plWFN8OhOSMfDlVyhvVWxUIB3+gb4IPwyowNQ2eZc7YPg2fwPs/yy6H
5W+h5xlGqJc89XNd3N0hA4FMj64FWJrQrWYM93nwaYQDK62zQMWRgH0zHuUEoz1u23kDRh8mQ9ai
N8jKP9XAx/VB7+J8QHlnz989hw5SvQjZu5meIvLwVk2Z/eQ49fSOe5ywHEprUnyiCA7yXKI/GAsN
CL3/A/+ZXW5EVEWdTCvWcecIH2Em+HD9aOdmpn2DQcNkJXnxjGLczWlpM2Q3LyYK7MAdB39jutQe
WKC2hkcb3/K3FNmFOBUuhEr7BUtLWPvEKzpIdtwG+sBdZoNydTxiqEqreM7MJb7AFVeSX+xLOWr3
osebqIT1j4saAkZ2kw1s/7fGwIGFdG3cmaTB2U20iULdOJEws6LStPa5wyHBnJk6NR92GSkh2AzL
z2w0D7bD++d6TFQNq7pUowGWHS8ZwtSJmcGDqgQjCVtka3+sUU6GTP4c0T41GgAKkcCByRa0GVNI
RVEqgLEQlqvZ4T+uHkwA6IKRZDI+EUZMKS+4BplqrouprQMUwjbr/RSPYgjdD6F05Bo7wPbPM0vK
sOdPDKGQBK+J4Ta1+gZsXYO+1UXcVYvnDX6HBJgyVzboxkwS35pmZ4KV2AeGS7HM+8KCPz+7cZ6t
vdz8ckt1WgBXiNTFmqfHYzTZF9t5WoncYtTIBgLYKzDaZO8ldDpRPkGyTa31yDjS1tlpZLY6Zo6M
7p5HSvuUaweJp3EtZhltklpePVywAfmCfJsDlEQ98wItTaE7ijPRNtt+KAkRB/6Y1cZHC/9Rry10
KTOemJ794pTKX9zeB2GPGkZEwQGYaz3ahPBfODJIiVPniROxpyFHJxDyN68qx3pE++weY6da9xHE
8nHI3hu7euxr0j3gKfAIOwhuWWsDXTDX/IMbw50ePfo85MCUa4KcjhK9Nfl1H2k/E4Gtzb9RIfaL
4ueaY1K9kp/QoVpludPGjxQYiFk0Js51Y3+FVBnThK3FmK95i0GATE1jJfT2NU94vM1M3To3jI99
NN4WjfUorUCMmbl1P2O/Q89ddFevzInsrFxWMFhbMxtjro4Xc7b5v9oAW21icdsKL3WfY1eVsDvn
8BWPNEB+RW6CSyRcFO88Y1lDm7/1MolqkPiylJ9eU0NbMzMH+iPKB2aRzBL6bKuww7HfYKE/wN0R
aF5YcoAfwbnpzuaVLTYURY7AsC8OmMmo5aFfC5lyJB8JsIYg3JaHtq2f0E/9kcQAJnb6wMWDLqTr
fjVsFas0L4nljEqGZ+Jem+FXliaYwOLodRG7Gs345WOvGdLpPbEhU8VW+5CU3B398NVCe1ih2mJB
ojBeVAj2qS+wd+pYDBWw+fi5Rd+5amE1B65IEuQFIAFTJ7m0GQyj3J21tSVx/4Xm0TRqmGKVfzMM
wz9pSYdw1wBglaLRQoa0bE0BfRYhwDM+Mi9FuBvlp3RmL2VV6MwKDmFZsxdqY3szsxRZE0yEJ8c0
YdEYTEwjBKIGp1KadstonXJmAlLOxE9f3DUxpddMsQMs6dNAkzTC7NFH8MiJRjin/MfSFLKhX6AA
MZ/nZM6X6BKyQjFlsmbBp69744p4ZzJZmvZiDI6zZ3RoiuQ7K5EXpcq4pg6T4JpwSWyxAeotUn4b
JmYGOEefqBWanIEb1muI0C50xsQT3iPdjp8shFpM5Rv2Fa1DiAMr6ig1mm1buzh2wiaQHrAKNhxb
2rUFIAqOOCNBd8F0j73IHxApXCKfAp2JGwYvaKi0nt8kU4gVjfQPR2qu81iFfLBMqCFk1ZjDFKEw
OjEtcYx72nN15md9+DNJgQ4UlqKs31t/flSzcRtLf/M/f8ptQ309OyZ0paZcVVX64w7jd5g72hoz
1z8FXZgzlDHkmJ1Ku3QDTfEeKTmfbY9OgVOWlTMjFRMFhJ3N+dbOXrtEw/mdUv3X6XUI1SHKlkgL
X8/PABcoI6cssBH+GIXG/STEl2VYFOg1Ex997PbNqH25aMOsUv+OUN/hgR1YNEAgpOG5kt9IChIH
o93MTxkcCxaDNpFAtYEyY2An5rLP5opxXmrljZs67P5Y6IRBnzRgTYzkhBV/QwmByqRLL5VXPAEE
gjCbhs9uz2iu7tnVUHwRnGJmJPmITKPrdONA93P/0NXRdahi74hCH0iFR7Yx7rmy4fktC5IYCMZb
gV8wLlGlKja+HAVjhTZPmTHGM3huGz/mf45eYR9MNDlwJKLrLJ/rBIafy20YWtrWrHS0A/GrgxFj
Da0EqgSLZ9ssvK3BTI6/8Q9ku2K/rw/nPPqX5PYxKayIXrNaMz1Edj5JxjavBOI+O6X/osSsQ5pr
mKhz6fft0s95WGzapHyY5Z2hrb6GhAdA8TmS800DQnG2sVagIU6+K71MGaMWPmcYK11Pjf+47MFX
UQoOPaJQZUmUW8Z4HDFX4TBGYoYy4tUvqylwPAd9Zv0N8IEQAZ35Om40Tsdoy7hfgWEqn/sMmQia
dO5b6Tx2NsaSQTf8LRBuN7KXgNTKhdzH3zrEDEOhZBzNifGx7vDBlMCuHdkbQVPxv1J5s2x/mzCq
AOdPNU4V9DpMI75/n2kd4jFc1/5HVbnRiXwWO8x5/zFuQ61hrBfPRCu4ZhuwqUBz0FDMt0ASehR5
+OBMDHWbyMbihh5zUMYRPPe4R4iqdqzPnUnboRRkSOhPT/pQvtpYmHQvesVdw25C7/MA2C41gyc/
Kq0QZ6ow6VK6otI+jxqHmFa+jIj11i6T9ePAkmsHupejIkPcD3soStMHV4tNzgOW1WLUrB0ikH41
UDKsS8dbJYgAdjEnzJAmNzEUp9pm9z8MAm5hU7xN7HQv1BPZBj9d+VJ4ez/GmU2jhbc/1MBvw7tC
fruqaBVwKF66CQlPZszTBn1S0CvZ7wqjf5R1+ykUv45fRDezZjYMjizfuMMTDnF+gLm5M+HhfQJI
FPUp+yg/wXUmTkk5MAvVnI/RYieMwA0SI8IWePtyY0QMr3UywmfCnPhwmXlqGNnnWTqYK2WAREuS
Z8yQxivTXdUCCp9q/WIPDktpnkLNbLiVs0BX6suss81s68/mEqzkTa2EDdL/ZnH7Ndko+02Z1rg4
qn3GXiaYSWPnOpGt/kHEBYSQ0Dq5Rh/uIPe+KpRaPlbB1WD6CdnQ4RUgASvtQuysMNoaFU4miK0n
ZfnDVuv+oYFl54sDlCqHZ0RmGqbJLmGhzDXG5cLau6+CtHBIxc0p5bKc6pI520729c6LvvWmdDYt
Qr61mW/IcAFtjaoK335KLg7Zx4HCgYwfGG9zhTitmwZ4hZnq11UuzyV/G6aK+ojG3eLH8tOtXdgP
LRvLtnqlet3IVDs5SqMcNLsIrK+1p4QccOgxA00rlGOlOtKI97t8NO9uyGMlSTBbF138AfUk5B2I
QXLb5cGLbH9vGhZfK0bYEaWYVkWLISnMidnEWZ7C74XJgW0F29drnkr/iD4XCkBSHly9eHKVFS/9
/nV20N0SSfSWDBePE+1oeayIx6S8liakPfpaTmK2sroxueux6QqYkN5pZtWBwpN45rLDp5dZA/hk
eRQjgXlZ5CKf9UlMslG9zwMmnqaavLX0gpjJoM00NVLY7gm/hYRDLkZdC8RMg0QpA2uja2LYF3GE
5c6mAdYKFpRxgfS5ag5zHb2RyUB4Vs6uh6IZZGvIhMdfdssMTpGn+y+QsrdRmzw3rJyxssJ+9evy
kk8xIJUwHOhe5guw+/7IXJ2ZWgISAt+W0//0KUPpTCv2Ax3CVHfpoWXPLiicGD3O3+wxmBbSidrq
K+xLzlHB+Jmn54HTN967Q6D8M5G7R70nigGgxAkwxz/HENtkSOuNBwao7SrrmpvVeZzKg9aJo9F3
9+Uegoc5r9lUvMgaT5ohW7WHvnr0jejgoEDejphX18PYw4K0051Bs7uroFgHEUHG+7BPLj2+GohG
uoFeKqW+aej4CC3ic9XFRYuSb7f6Dilobrq2rccYnjgjjlWvV+05ygxSJEcL/WryZIXyl7eL92Rs
vkbhx/c0NvdKTA2HA+e8O+xhQr6PCJ34p3/ogqvT2GPPj1u2ea1XXiYb97PiyguYISTYycZPzLv5
4lhPWPftlbLYWpZfhlPmUEtHJuO9eCp0NB66ln2Vof6U+s5vWabYIabMXmUt0aySXhAlAMIhNF09
2oBdsaikFAkHCUZ6kG7OVvdQRLRu88+B8Wio9H1OiN1BIayN2sLZzYIWn/Ahz4FrFNOD4Toh4jQU
v4ghMRMN+kWXHYClyD45xmMCaIP/gMm28pAl6ulPP2ivWN8ilhRMsmyQMzPDRyQQ4SK+P+CfT82J
1IypxEZd9GCFqHbYpccO+jqYEV7Qley72QLZG8KJGccUHxqu8W3c268o1ewu3su5PLUmNbFnwMby
NKaG2Gc3U2y/LTNPxN/6VQMT1qPK4bK4MEqID+ioDmNGi9BRSvJEkoxKsOnirCvevpA4noWJT4OE
6QJ2gPvn6WW3XeZUQzPSdfp4PLqaCUWse9kZilsDk9s79Aj610UxORiG+FbK8NECJwIWqA0/EO+p
QyxuRePnEJdp5qLq1/l/n+aCpkb/iTvSi6I48AwTDri/D+3FsV7Y8FwIOvaM6MFiMOwgyYuXhUfU
CHZz0n+YPFnjjUx/htHByYarPS6mTyORv5oxnG2xw91Bt7GwwPL6nja4difH+Sn97lXI3yGP4bLH
g7OprPxRCu79QciXIcNRg7GYQXaP7sTAA+sqAD4VkT2bckGpNHyHqPJWXUhTqzwNKqYRP2PpgC5j
wb4f6dy8glZCy7hoel8Bymc4mYxd9cJCPBgUNhBNJjenaF8nPUafHLG/Yt15H3nwUA6nH102wvFx
/VVoYzATVc1YBY9P376pMY3Jv6H+mawvDO4XBFZ8mdMfqKHbJPtv3Yye3cg8+C0D+FyZf7av4Ypk
P1lgoeiS+gFi6XZw429DdF9DOL7go3ohPPeuaQjNqMa3LkBMdDvRLokhxdTDh1lHu64i3WBqFUJ2
8tf48BgzxpvYcTYzDNEwIrgsE7wAIbWNs0AxsBc0tnHM2JWajKwiSiTXcuhZOpAYOBZhf8inAYii
5cOtr2L3b2JbOl9m29ilmqQa9DNGCfqnq5u/hZF9Wxn6aOIRT5XruYEThz+2p8FbBg9VIWTSzWPT
+s56YDk1uKxTEPFzatH/xrFHcfLtxd2b5pQu4gsX7o2BEQcnGO8vvJZJyY2uUmx4jXhrCuM4TTlr
YESQGOjAeI2KFCpDvqcY/Llx9imHvHHn1xj4d2IysXQbwZWjsQ2rsj3L+xeD1bwTaifGNscEtf8W
gN5vPUYf1PqEsKcnqy+ehE9T0fjmm6eP/38HqRVTzmGSRv5hLK6+IhUFLtVbG3V/sZu/L+wSAp77
95yE5hFpgZCY4Hv9WDXDdSR03ZbdHUBYswaQEVtetBON/2HHLtIdjAFwdWduV2tYCfkzpKimNeSE
XUfjPkP3sUekw5gA/eol6YaVPVAK+TolGMYF7N2Js4yIzQe2+w8mJzNfnm8ML9Ixzo4MDFrnrZag
KhtRd/c+w66CJY4D7a9jvpLxgcJi29XTfXlOG6uH0kBJDKD0tS5N+sKc8XRs1qdaag++8wrtqV97
vqmxM+PKqWXyZwLGYPOEoIz0cGtZy85aetAtLimXxagu88OEmCpgNooEGn/6kFq73qQA7Yzm3Ivx
HKfTW9JY2DQsNBIQp56dFHVxPHNGNpkBueY1kQAeXa9JaB9Zreqom0Io8SzMw9sEN1kKtZmQ29Vp
f+l0ARrXT/6EO9+VB4O4AUjTuelW02n5jDn8wrqKQpII0DWaiJ2I5L7IsqPNJjhI037E6dOy5yCc
nq502mm1/+JJce+hf6/691E3PxNjuteiuMcci8ovH+WY7hN03ysUdIKpPwG12iKKztGbrHCOXfoR
H3E8jbdyzC6hJ0x4xVYdeL4e2Hn6CbELt33LR887NK4ExU7heWeJzNnPdbSiQ3Gl46ZWGoCdYxoh
JoKGx7T3pmlO8BXqGxvsM3vDODQuWAffpmY4txZhmqY4eRsmdwq9k8Geoqx2HCoLOibLsX1Uz3PP
BU10L8wJKul+zh5ChYM9w5+v1657dLroyxXO0VDuMykIsCWoWYVjAqXzzk6lX8vW/poN48lvWgHM
IGUTi4eEgFR9b1o2zAOAroydqD8H6jyA82t83f3G4tgJ4JoGMq5AToP43NW6/mLX03V0WdXM1l9H
B72bhBxhFmEhlvpLk8X7pNjiS3hue73d1Q38IUedLNesA4SYlgXG0M+GV+HY9WZCi71ydPJ3s8b1
1m64VcmM73EGWSx7hPooLOCVglxMWZEwXFhJrUevMpNSwUgbl/6uJWMZZZC5gxvNy5jlxzK2Xpzh
d5zFixV3exw/2RY/8KvZhtcO3MN51khRMpNXY0KqbzWJt3Oc+QhkvV9rcZE+CFODpsnWSWlnHYHa
hgFtivuseG90BkHa7PVBkViQdwwD5b9fffk9zV0Oq1PM0VpkNb+Ccj8zwHg7vcpeGAI2UITsv6zz
kIy0hXY0VYiRZMhhtvF3T0l+hUJwSSyyQUPkz9FEe7VYcU5d8uxqdbupGD2BjRD8yfbLSyEdMmh7
YqxxmvGPHRlkyUrgyyOicT0nCCF9/MB4LP1Lx8VUAw10JosI3pz0ZTJlEJo57zVg9gj4FXsmEojw
G30s+vzUyX4NXpyVZSI7wSPB0hYeqi6NXW0VT9mepWcfVN5lOicztsrauvvxUL5PCdVXZzhTMGNy
CotDbxIyCrUn72EnNT47U/sHAov2UPTTxWBWuDb07qXpR7nVde2xHFDZ5xHka88nwIKZZpiwPSFk
nNVY/DSJ/ClJ+vER2mig0T6P1RHDAH4m4clDrArk8bYA6xiRnNrS4ZeDpPvMGcm3qUCOatZik0oG
6Ewo4q0eysvMeHuVdv+aIUqf3fp5wMTATktw86UPjoO1vmK8hXuTTw/K3HzA5vgYw9zeyGJE8cbg
A+RO9s/2MCO6Sm4FyxVX6f1ThJBnAxCn3E4RyeU5uJ6SYdjagCzvLRufNp0qlsLWh60UGeMmAVMJ
4jQmCKs49TklgAK7TYre3LEObHW9VeAukvkINUkQd/ovjwuqEou3je99izd4y5ozwFdxQ80CfKTz
12pEIpou1p9x8q5617AMalATWYiNuWLMg5IkPuWzeTaccR17+GcTCddMzCjt4VSuNIQBcK+/Wx4c
Q+0IJkchBrBv+hpYOjyPHWciMost0iFywJwoIwTxe0xt4zBrbML9fGd3ZNOanXhmQJOs8bBM67h3
/FWeFWhfIv8+DdDw+GAcsqQIzu6W8KHwZnlXT0/f6Jq0w8RL4NbSXTPnoQ+KI3ysKEOIeEU8GdXq
ZvndG6zaeEUowRr1/17W/UNLD7fFmcdwTcbrSiPtIo1xe8xVykmR/YuRCm16VpjDYG8hyh57wzwm
xL0uumvzFqf9V1519hrs+yqD5Lg3U4UENUJFlHaPsZe2t1wQPGVhkyPWC1xmeSRqztsCAb1hPqlW
bTJm6yXPdw0oFT79kIvpnLK7sqmhlHyEX0jiPOEenJC3xs3u2N8wGHXyJJTzlOG5G4euOkjMNtJ3
32GI+lsPqqHLfmaafUw2Qu1RXRMRh+egSwnQKyhQHMesuKiN71H3aygbNtUevBUHLeG2NL40YSOY
r618NXU3be6sr7r/YPL12YAHekOhuKMogCxX9v9Cjft3ahRGnHhCO2kVa8apNuMh8kQJkMMj0iXe
ET5nra9rtKSnlonWlCguEmj9gVk+VhFutDAW54Y8tC2pDOymNWhAuAvPKV18Bu1zm7fI3BzZHNKo
UViNLDy+bbZJ2vYdlneQNm2Egix6K8ayYCAdvRQ69gVDVn8NusiF4qP4N8A/W81MOnaHvU2EhCGT
PT1M8liYPYtfpvWJ+0EYh1z4x/Mht6nVVA6XJgYxgPCwxX/c1hqTcJejsGXMPEKtCbG9wK4NahvR
fuKT9s2d8c4ws7y6XviCENl5HqQ905qnYp9hawbNi6c/x1DQKQeWTd0yy43Y4BaLISsGpzcq0a5z
pV+Yyf05kXUpzOwwoh+65pr/RDzuyS2B4/6/Wahtj/hwp7zUekXffrf6OT4pz0LPHddgM9V8VffK
73R+uEEenEWoqiXS32tpwcDnN+7zC/No4tWkSg8ldFK2BONjpEWv9uzLfeWYr3EFPRrV8MBwUf8n
Q7kp9dA9xDDfitGMzl2OfxnBBFqlBedsnP0lMMJEiogFsH/sM+FtJtEaN+bixyQBIja1zlbprvdU
oNsJBofSpe5mgxuLuYzr0qzQHm5wJyVb3+8uUdonL7GSuAH2RLM1j1r8Xflae2O4tS5DsQengo2q
I6rD5GTqe+AAsdu9NmGeb6Sv5mdEGjkD1/QMAp/WocJ+N0/Jm8Hm0+infKOMrFgvFvJRpxVUgDB3
EKPxIDp30iCMkw4FCSKosR3m8AHfdXhqyummlb5zYrqwcDtqIKp5eyGBew66yEcnRtKS3cj5xY8Y
YILorGXt7WQBTKJGAmFAu9zgw2Ee1iLzR45TblSdEO5k2Y/jnN5s09txFzJOzaxuVWEZ3iWtc8bb
pB28woR64YRsmrpvgDDyQSKPC0Vz0mQBEsXv8d7uGx0MszB/MXnO+8RldJZX883puYBFWOxNTW9O
SAK+UK+a2Oac9qBriPvRTg9bD+oNhuuUVEyu3SAblM2V2z0IBcBrqJrfsoAJPjd2B1oKaHDleMuE
EFCNk9ER5/lLifXAN7OegSaMA2f28W6N1VoHOV2wQUUQZ7/FndZtM687wQ027/UkNo6LK6xS5smJ
zSIgBIOsC3tfGvWCFmhziqzOv43EhLdapLbKF2zFEqi0OjbMVV/y4xC/xB8s/M08tHuM2+UBV11j
s+Btlf4VlW29SwSXixaylSYPZAsNLDm7pg+4yHPY4McObjbXvQ4dXtKSZsA1QkySxNyEOGILldYH
6uQnVPX5bvAKFrnK2cuW7yZu8a77cQO+q08fTa8GMt6bh2jQmJakKtq17oL85uXMSH5ybbm3wxkW
UhXXjJmKH+hMrBqS4Y1xSrU1bdK5igJjeOfdCUPM9oLukObSL54SOLnyI+EG2uol9lSJga3KtBQd
wOJEdu+z7aa7dLFVJBoMb7+lWLKY5oxxMbIcwv+JQJVRmADh5RTnqeMcAbf4B85lBPzLILYbvA2x
de7GW/RILAqpqrtsJzCFrMKWfBwga4E+dCERzwYDnwgMVjsDOotrm/ZRVicrZ6xeR2xYVFwdvWaR
cZOxPZPbVi/kRyVsrBVAa9z4Kpic8auJvZZ5c+CpOjzPXfjizHr99GO5TfMU6fRSCWL/HaK4p7EO
1b7HHQvf3TY2yjm3EeGcoyGQzcKQhnM1p+1zOabuyavC/TyPDpEC2SXxiDgaSqINhpJjByQZs8GQ
pU85oLatpf2YTiilhen4QV01zX4ilqdq5kdHVfcBwSMOPUCBdbTJ2/IzJoJnlwFX9ReGZy4YhNTt
9AGy6R9sbH6uOXZ3ltw0qnE5oOYMBGXU8Hh0BE/mA6FQxH2bYrowjCYdqouNuyC/EFwIc+E0egpb
+BW++9nHyueb4nLtvCWeNm/PpmmQ25ntm1LA84V+4400Rd7gr3Pf+xOeYISQLGOD/9g7j+bIkSxb
/5Wx3qMGDjiEm02P2TC0IhnUzA2MKqG1xq9/HzKruzNZZVmvZ/UWbxOWTIpQCPfr957zHU4WeP14
+zd1g6OvJ/wdzRf6virCvOu9hTyqojTdnZfE971MvkQjGPQMkQ8N7OrRMOW1hpUFK412K3BW4nxH
Lh1XW66H5YTDi3FmtixZXCcMX+hcmF4Sx3cdCv4RoTTfRidLuS8FvpBNlw/jMmn9DbV8vSjtaaVn
dnQOsvzsRgMfZnAOR/S7tLMp6BKmmpjC5cZD2uAJBjNBRXCwF53qIlJLBqI0rc02x9ZUIfoabVLj
BcvvfKKhvbEwbechNAOfPWhbZ3dhACnNwEnTNBJ3carDtDDpt5QchheWmBAnA/2S2RefczN04dpk
BJp8DWKHCEvMNat+abd0K9EDnjPdqBACtBy86OIil2cyFOZzhykMdx5lLZVwqm7EvJ83zn0UwOYC
aHIZIg4YUsY8Mx2QmPts3WQ3dVBSKpTVqmiDdxOTfscLwmDSBnVA6sUE7vvgJc4NDyveTj2CFWhE
aSXpXURwrVwJDCcQV9sJ1dhWmVaPgn2GOSVs+zZCJF1PX/LSPTZOibwtmtaypS/uj2W5isxnX6DD
hxOKLLkEs4E4uqEG8cVK0AWgKTTi90K0CGqGMAxmxShXDEa5p2kYqnVWE0yF7HOfBCk7Z8aQy9Mv
o2wgQRUsqWk9SI8+Z3ZvGSaXM+ZcA1+hAEnSCtBIPVWiLYiWinpkjRYshNqmwQvRP6uhvFU6Gm3D
2IUOe6QzDY8F8sMFsQbPtbS4RkmrrDvduwgq+jWBfayYVxrYl9fkcPXbsqABpDvYXDn78f6aS0V7
50La3YfLO4cebmL0jvCc+QhaRfbEsHTg/+bocTl0wpCHW0GFWq8y4kOXXomq4tuNH9cgbAP1hVYy
3TWEYmnnVJuGxJmLQDxVRU4wApi5yWTc04DPX0NbmWfnA5ujbtg8BUmTbiKjE9tmiZLaeyrqZiNR
Kywshw5Z1rRvVUOjJijro25h1XUzZDHRWK1IUL+hZljhxCsuTM1OaPlMsLfga2IsS3Z9J/FxGBDs
/QaiiNf72w4V7rrou3Fh14gvByoBnVJbI97ThT0JmAnOcdCLB89yvkimZohbQICU8f3AjC52cT72
UYHbN4k/qAERPpRBsGVPWI8Dh8solu9jM12Vxuw5GsjVmKLwiZZKSViYwVWAvnKRedrXwoI/xcKF
VtITa+9Ai0etEvcJdIfkTOLvpsK1nlNOgkXA6BTXZnAoqC6wfxerNASKNrXNc59xnkftw6Rg5sib
CjF47gNLBIS+sIJpYWIfTwU6wDZxG1YROS1cHdOAIg+i0MRR8OKL2Hvpo3Q49pIQU58xq985RHR0
Vbcrko9O77atbn2daUFLu+PjhiCXP8h/UY/N+SOM2/CyXzhjgq5fVK8w+3C3dGa5jiY00T0EkASz
IXUt4WUenzsNwCU1iNYtHTzkfMby2tBWVUEv0NCGNTx8lC5e2cwooTdj1B4pcROKYCQQQYy2u8BL
ummM5JQAfGXSGjE1UPGTm6TQ9JBUdGP+DA7uImRVukhTPCgi9L4AyYoAw7YxRTvRLzUqp7SxOUGA
8GQQ6SxH1F0yanA4wUE3hHbntgjZGwfhb0cmIlv3rQzY5dP0rpsfxqTiez8MVtBl0Bhdd211Eh5v
eTIgMwZ4CRsJ65+XV8jDGMivhsbHkzHTOTTGMehzkPJEPe1Ls34c8uRpYvdrDfkCK4gZHgYiZAxb
YCgkBOM2WIQk8zqu7T1QDuc6dA2Ca6+NylwF7hzXjBvKp97A/NZqpGuOAKPUpTY43cZHQdkI7ZqB
5RINulgMjtWvaXhf+AN9pCAAY2WNa5FaqOwa+gC2wROa9eeFXp7hNWBZ1aEzBPZspGk2EQDJgilo
L/pbcBKbNkYJ5gxJt+6CW8PDcVya2Ozd+24CxNWkybIakH9mBUvLVEy7aXIZ+GIn2taIA9dTj9Uu
Upq2tftpb2rRUwkrdpV2YbxsCWFj9M26DcXuwguZWwUYxlfEX+TXlbMqK8a/wKzg1qEeaQHpFIW2
0Tl/Ny5TC9Jy9mmKuo3R2V2YPQnFpC4Wt3FalXvD7DclJ+WLcYZt9p7/UDPhp2qu9EdiDb+mZArG
uRY8MiNZ18O7ThAqFmL7bJZy79LXG4mPh/MpuOMIs3iFUNcIUS/oVwEsrrWdbo0y6VclHbiqtPEU
VQnJNkW5QBHB0krETdAiE2feTNsN2LDnGu0yR9vM4pyNK2cE0Ns5zrj+//lyv86Xs34VL/c/md+G
SfLyU8Qcv/E9YU6zjd+UIalxXWGwxTpC/SNiDnHtb9LAlO2iyiQuTjfFPzPmhPubRdgH8W9C5x98
718Zc+5vwtJJ+uXGNS1FZty/kTFn8Mh+SJizSLAzXNu1wFs7UuqmOyfQ/ZAwpxcTJlWJvcSDpDaJ
cp07SDi9eKOMG0RR/ouvmRsDbEDKNg8sCkMbrW58TQ2+oEJjzEW+Z/9Fhcm2J2qJEHLmcRYbU+Km
sAqdxQ+v7e8ZeT9m4hHI9+nhmoTiSenqlqnbpmP8/HA1vUNvZ3iUgvZ751JwMSr0LnNQbZMfX/xv
7stRzEd0KR35KXyPnkQz+MSVka2yg1O9rFA6mgje4WdZ+u7X98VV8IfnRVNH6AabtsJl8fPzGhrV
mygF5TJHBNdE9NB9mlC7EOGvFj1muKIYr/7F8yPC8PN9cmlJ3eWOuUf30/PTE6xFQeTL5TS8c+r1
6Kg32f0QXP/6qf3xLeNOGKNyMRsOEYefrrCgSq0ySjWJX+sI6UjrA/AKJ6LYUv0v37H57c//mZc4
X83zfVnMs219zk2cH8sPV/PIuTotkfMsWcep+o+xdR3lX5TIl71RHO3w0ozvmwptr7xDhJG2hxSx
UwYYo65enerRJc6CtN26eW36u4CUc2iQWDcL97UGgqzjs6uyQzpdm3O8J2O4EbW1K5Y2bptpObyU
3mtJDEn61WLUPhIr3XjLyJqrtnPjMGYOEbfVXx1H0p6jwjFIZaUvxwkVLf0rbjqtu4eG5dxzAN+k
wQFo/UXZ3AHrQeiK/V97Ex99RFpQtnZsY9e1+iaK4O3WryG5y79+0wQLzB9eSUvY+C4MmjUoiH5+
Jcs27jH2ceaCannbcO6vEVsUXP2mg9xW81F1YdIeXnw1Xsmu3+a4+LJW/sXDMP54jVo0KXUO2cI1
eGc/XaMaPUfSykeSUfK7OcwEAsimgqkgQiQLXXHjBvlbkJC7jK+spQERVPmTVxMdI+RXObu56FI8
tB3foSsuyuAmHUZoSun1JEgmj3ykVu0+dF874gX+N6/gDw+d1f3Ha7GItAmbySTxtwNoTrGFYnJz
6PjXMIIA7BjmyXduBIS0bJSMKolebJa/fgx/XFV+fvXmj8sPHwez1NxS5jyEipaSAoJQVi96QcXD
GcwP213BfK+G/fLre/2zD7xlmsqwdMfhjft06SSdpNdUwwDuBLwlKQGvpuljqWGFG0ODE1569es7
/OMextO0XcOVrmChUfPL8MPTHHU6WlZY8jSRpAzjg86ZGG/G91zd76mx199XkV9vPT/ei6t/uhSD
XlqBF1ZcihAO/Q8ZvuXA+MyjHf3F0/mz1882TZ6RKRS9+09Px0YGRigjTydy7+ek1D5gftky3RGv
VeKtf/3aSV6bzysm+ygoCrYdJaxPdwZyqE/aLpfLvnrrIx3z5sOv78DUfw6x/b4o/3AX9qcXrqQl
UJsxzye2aTtj05VI0wRa6ll60gAQrNNgEzDTdUnFioJxXcX2suKgPmcGGUCNyevz+woCgbfqPHud
2cO2MMk2Fy2DQHcbEUXb6+OamOsjobx7Lc4BNS1bxGBuVOxaFNZtcuc0LPF5/mUKjJAogrsk/jpk
+i6mFZAeugjvUOCsWz/dGD6ggVKs6mbmQzBV8HzGEliKzI/cuyVoiomAu8A8uvRf7CZf2GW4sFL3
BL+FOXK+bu36Eu8cgHBvVfYALGibFKBWWq8+G9gDkAtdyAZvg/ziS38ftc5aV/FWj6IjlmoCwHAE
SvcizrK1HmE4r7Fngk4jGntLZOABODsO/Xafk+MSEq0RlMMWAut+Stu9x13gpLhqTBo+EOlKcVZp
up0go/hkQhhJuiGrBCn2Q67vJZrnwPxILfBeeNBV725pP+I6IvKn5qkz4p373JivT4PZ3SAlX6fj
F5BExLwTMZbXV9E0HGkn7aoq2YU6gVUgT6dZ6o3bOy02flAcClpXme9uuI6hEaIdBtmB0pOcKmdb
2cSV1jYy/xjhs77jVH8DEH+bEeAG7g290OrUmulV6TJkM8ulXUHk4ywFh/widhC/T7Cn2nARDdU9
/XXEXndWcyPCu7jDNw7HUF/16RkQWwLEfrwd8xYb76UiuaOmDHGWsfOmM2aosmlhVYy+DH+JWoIu
D68HYOHgvnOePXvb1Ze5vG2s9mKs0cSq91jO5NX2SFrnhujxjtR2Z/hCSNaFBhsSN/3eFbclpU6B
j653l0T1SXthaVcJYtUSUWl4Pd8vot1FXfY7K01OhVbtyJg7m2LYMcR4NjFgE3+HPKP6GD1/a9jt
kaTUTOdT0BqbQIu/Nrl9M9TBtdV9YRq4KJV+1y5L2mxaFm5tpIxVAxfOJEgV3+PRqC1kRGpX4lpo
U4Eblb5gZm/rzoDQjEfTFgsbgbdphuuy1w8A9RnMDduEF0AFsyMoepb2K28VWp3oOsi5WEW1Zgqu
wYtqkAVnnM5r0k5jOR57M7vp3HIzDsNrRPRtn+OdZDQe5agOA3tryeopgersC0R3HK8HiZwrrfb4
7va1q5jlNtsO3saF6TfbzNXXaJmQGdZX2DucabyzXe/aUrfl9DQ12D/QzFveo2WB1Q4aXmIm5UiY
CW8jQ4g2RjlsLGsdg1NMwn3evpO//Fd7/byE/WEVZfPheAelR8lPq6jumDYZoDOdusxuAEkcq0Kf
jcsLNb+2WksbhpnOWNyV7s2vl9c/K5Dsf93z5wKpg64qypic0LGQixw2tm/d+JBHUaf9xbb+Z7vs
j/f0qZ5xjNynD849Ef24MpNgiSxkUdnB/2ZD+uEJfapZRi2UVhk0kpfvBZaOcv9iP/qzF4y3w5aO
ZUqKyk/HEY0GpSysiG3cuSp0hJCEae/D8i8qL/vPNnHH0k0l2Fg5q37a9GYcRV8iOSANBG+2Bu/C
xmA+42ll86VFOopBjyUAamg9oMLLljWhbMTNbEZ4W4DGV34oVi6fPidrlxiPLhrtrSvTrTtVawz7
2mzTNGpcpMzRzIlZp74ySiaPgN5gEiPE94CpPUOzOXZMtCKmKFkFDIGBHGMljhCwe+Xl4I3gdO78
8Ex0Fo644dA5YNDosg8SaTW1qqiOWvFYc5ry41eSh/ZIY1qXk089XDJBPir70vcG/HGKbgBi/oDW
dgfro4i/V1//+VP5VX/rZLwRuEGSbNB8+vK/t6ub1X/Nv/HPn/j55/9785FfvqQf9S9/6HS7vvv8
Az/9Ue7294e1fGlefvoCk17YjOf2oxpvPmpgSv9ovcw/+X/7zf/4+PZX7sa/6DrxAfvPH//+7783
P8O//+308vaS/8ft/7BcfP9zu/e//01Y/M73xhNNeVpIrgkRRVCSWYrCr/+oG35o/g5NH3oNBiuV
MXekMsQxwd//Zhi/GbSobNfVHX4XV/0/2058S+iKj4uSruKMrat/p+2kfj5eUtPS8KWpIg3LoOPh
mPP3fyjZiw5So2373WGyiXhIqf0c/y6OyLeEzjHk2qJiiOXPqkKyWbzkXZXPOFAWXtBdBf6dwara
4o+Ib7PpEGD1SNZiItlE1dSMlwEX+qBOtWnODMtNTuEUx/VB+TfAvjcF1btmxjRs+bQwHwIws9Fm
IRKhKZoLwB5LqROP+1mdbICsA374IZRzSkDGjYKGV1Ef4WspZcP5eRccfYdEzPBNoiXOIXNCzXFR
Jn7Na2CcW/g5eN7lIujjZQHppUFe4wuQJcGGIWlm54+WbXwgx4KvZF90mIJ16dGHOBTJq9mZSJ+v
o6xYp3r6ahrNcwyiAw4bU3N8wsQtC8Tm2BJhY/iL2ukZEjkw30+1Gv5i8f/UJ/z2hrH4O+Sy0MMR
tvFpPdMa2XSijbpDiNZV81+S7kn4Pv2Oke702ALPHCGgeMTEF8Wm8h7D6BgDMy5feqMbtr79zuyi
xo+p99eteU8QOlaixwAqO3alrxo2oR8+DH9yWBPOz1vy7w+Y3oVB79VW6vMpakq6DASFhdW/v9fk
0ZmuqwA2q7gkXnSJIuCC3GIeXkwVTuUW0tlA27wAErrApQ95dVwMBinaaPGb/rLRH1W6owuPiTXF
XoT0q9Buay8/CRQbbfOSy/uyRtx0nnO4tZQgZWaeXI68UilhWgZeouYuIqmTaVSk7r3+KIejJ7+U
hAka2XvRCxw7WEJf/OTWAgOblsf5mvA/0jhEtIqpy8Ks0O/b4V5g3tRJYfQ1/MbYTLXkKVNvtrdN
qkucTGZFhXbvYFjTuie/wlkPu0JiFcf85kPxyzi/DNcNgnPfBcUSzLuLsWiYDnsEUYGHh4AZLp3+
K2fCTNxHxLDZ1PWcr7EJ2JAjmfa62tK+C6OlLC4NZHBJW98pCSsyhmdGCB8bODMNWi7gTjp6tfpY
UFgWcCnSdfTe4khW9/GgEOqR7IYGfuyra+bpO93M8F80SwulZ1IOx6Rrlon22IeXuvaGe3vp19pS
IhMOa2vZzpTbYIK2UGNzxmiKHDeKnpq+25S6fZXn001DKteQbx2CbzlBYd9Z6pAlmqy7beqReFXi
ZXMBrZ86poy9TUCDAqTERktykvvsC1T5uJnHJUX5wirWs/5mKtMLnT0URcIFoDWQVViGHEagv1eU
/9Z29xjGYfHxHr583q1+2gH/bDv76QcuX7pd9jX//Ef+n9zy2KR+seXlmZ8n4cvPOx6/8o8dT82j
FiYqliDYxpbshd93PNf5zZGKT4jN4jVvXfzO7zuexbZmQYRwDKbbpmVJ6rg6b+fNUIrfLNuxTb7h
GJT2yvl3djxa6vMh4F+HBMehvzLfP/YvXRjMWuaS8Yc9r4KGrgA2pKcoZ+5d9oxgc+I1RYZmxaT5
gCOyeC9b4L4ReXaGE4urUoE19zLk4o35FYrWuBKhMJ9bcgBLNAlvXs+nocnC9iqeIu2Q9x2U7Ea7
6GqsCzkBE7EYruvaYP2Q45IoV+0YV0quBOEfy8isu6vJDs+jDABAyglOwYCYXWu05JLV5cbJkLUY
huOsaTDn16Oqzw3eTcaOU3mszELeyBDRnST8Fv0UmUmF4227Hs2pI2CcEOuFG702sYqVDIs8xBJG
uupGchgqW4a3pdPuNNeJNnBtc1bbAA5hqV0B3kFQRY5Rxk49lI5zC5vOuQ170lZqMxUHU8EdZ4QP
q9/y9m4/z0i0cLrRtAHrKaa2DuDirpw3d17p+tqLm5oxAP/SoJeZzIWPgSOzfYD/09eM6roPc3/d
Z9gXYsjHaHBQv0Mymc5Z4lobHLbHLBteaF80twXJKHRUw11TDtBGcUUTmIOLrg9vfJAAZ9iTxGCE
N9/+B/NAuA4JDLjAzonPcl8Mgj5EppvnpgEsW4JQw7jortARgxNHZbq0glCdlUNbybN0a0MB4p7H
oslOxK1dBrQWwE8hbmJbWvgiDs8m9p+F1mneBnux11hnI9Gcs9bRl5SVusLdna/JEORyMXv7nMuU
TGN/NpPNX5LKbp/T0gZVJAJczgrDT1UE7QbYvbtKrcm5sIxRnsz5hvWX93TK5KqecnkSQqeXlbj2
WvUaVKf6xmxtG9KIbp6YUZunwNcjFKE5FnjaW6dyvnHAKVh2pC8LNcFjp7d/4kpI2Cyo+Ep8jye8
yO3p27/yDnaBjz2MAF++MTnltZhIlw3t6bZwaC6E8Fn93BDbYkCl1ojr3DPLB01F/VUKiAqWzKSp
k1uHPR0muo6Ex9CAS/x1XbbVZROO1sIwVY5OqgOZVLZkTqjp6KN6PUPFaC9y0IdrN2u8tdPrTGHG
GkYBxmUhs/CqU92R0Zl1NY5YPGxdXhKVyMdnNPaae4rw36/yEZhb4EaoJ7D8uEYFDg7fnLsy59g7
FFd7FffykMLRDLN94UEjjQrUFnHHJIhoDD5noX9Nfi95nxggkIryAdIT7YuZEB4Uh629JMkrJaKt
C5eGrNorjJXjFnfka6BnyTEAI0yXUWnBUduC+NiNw6i2Y+LFx7SoYj7A+u83NbMbBGDhjWsF5z7u
O5z9rEQga7FomKATqrE/dFPhpDt7/ie1TaXTDJITQSK+3x+wCvQHvwDmFnvV3hMV0klz16YQxVql
G5eoh8wLYffgDDIrP6kYUL9m0Z+RPt8YejjBmTGDvwSzJaqsk8h8G++wbp++fRmndrkzkvK+6BBm
apr71ufpdRvI4Qq9fHSH4OiuYYR74gqJ74Q5EryeAEVpGtLQbYHn1S4dcy9ChF1E7HAWDltjZ0HY
yU117dj9QyBde1O5/S4RqbmxMajtpYm5Oe5NAICWpxb6QNatT47EwSPn59CI/GvqBhPtXjNfCVhb
cP7GCss7XhBzTp0YwSymVa6DkYJQEZlwXcwRrW6DuslT4bGIXcIEhiSCudjA44qZB4aizk6QOfZ+
HjsUnwnwbkSTx1DpXxRqt41hUW+jLCA/kGuMDKDAONHLK04NPb0+mdaxDE4uf/Win+n4vIWQmbG4
V4Ea6WAbW+RSxcrJCSgTLEG2aczkcoHGx2236NqSx0RjaOMDuJF5VB9z0l8fYahexNa67id3G4iS
uWZfrrEIxVcuDDI5sWYm2NnWCJHqY5DSQrDaMX4A9QesLK42vRjQAauxAHzQ1ovKjNEHkf1SHL/d
DIbtbiugaHGT5AdStc5Nj78u07uzawg/vWgLs9s3XGPfbwIT1z+P9QF66Zk4uuvQTJx9znBBRIO6
IZQvNAvtLmjUGp5Fdf72lRqSNytKsZ9KTAChCvRDZmfknWkVtA9l0RuurGZnqHbXjnTlm7EBGZLk
S3jL8QPOaLSu7mAdrEZ/mHC1XaGku8hUjAfct66TqH8mXdUdgbg5JWFWmVVkByyzHGSN8hl1frVK
NTa2no8Kmj7XOehd82aZwAhyLeygo9vxPjd17waTq8WLqN97WVzAmGCZshvfYwvmjODmZgl9D5/z
YJbXmScui7gs1hC2gUPmOpavVEYnLlqiA1taOpn82pQVBhs1NWCsYQbZOTCqoDeGkxGqDQBj8Wyo
Bhc6ZAn2cHAxCR8ShSH4LgRb1nctR+pBPo8GZEWcHuSDG9oBbtJCJpO9Gc1KHXidLmqSP4mjEe6G
1d85wITbdgZljqeMh7HoB9Tqjr6pncg9tb6DUVGnHnGD8qowvBkC0b+rzMsuZRjdDi2RugYV1Hmq
Zh8EwKNNqSK1pZOWG5Z1B7Br77dAX00CQIhKK8Clottf45HAh2xZ05pME7koGoWVolEEZ+JBA7zT
vDLMmFtkzZWKMCYqs5tR/QYPab4h1frVsBq58is8C8adi55qMxpdhuWrmw54rx4G1w7XnpZsUjZw
KOrh8Iyw4EY1FQgeFywq9Bzwtl25NiTQsSRKpkOqGyc1qXbjlkrt28iR6zyK0F5a5WWSuws8V2nI
6jSY4kh6gv1kle42C8i3Mnor3OiC97HS1B0QH/foK3A01A9znFvWKYbdNgxPkiFMFspz36MTaOU8
oinK9FLF+OzR/wcIJe6UGNyVAZXYGEl3pXzuzrHlrTHwQGB3mBdRkC7sqiXrCW88jLDwQvS4Akha
ReXOzJOzEdrlvuq5WmtgJ/jSKpZG1AkJgTyXdYx4UA4xkuqZxNhgBlpARB/WHWVW5KAPCkpmmHiw
NZBnRx2OXF+z3kcl2MI0quul3RsZdCvcqBHBA3bTJbgzLkZSzTZiaggP0iLKRHzHF+UYkZbo5wvd
nqCQGnn+VCM5LTFokB2wtareOpoAFZYE3K5ssFSkrQTGJfAuBfp1jK4CB0L7DG+GXmm12x7j26Wf
4DN2OWEACZPtoesmPLpAj80sPSH/xY/ekvarHHt2GdtPzN8Q7ZcVg5oygOMWm9rJcFBANDqWFKCP
zqGYb3Lf3LSW8SpSsKo4uUjzrXvjy0Qa4Gh6e46OLlTeOtwOHvMsIcbp2igDa+uY45wYBVjDDsG5
ujD/L1ARTESVC7GBX5AciT7Abh3Mcz4vYzkjRMLp1DMBrDBlUEalXnlljs6NlnNIH6ZRoboRhBtP
ICFHpIoaDbejAT/PCYHPDo0JLrERBLrVaI20MPwG/n1vqmnTuWDJc0Xke6DwbxHwedXGfnf0PGKR
RG/IFaGf+t5zaSHollNshrhKV8QLUfcbOZqWfroxu+EFPoWxsNtI3FVMoRaebM07J5syXOfBWUVt
fEjywnicZ42eW0A3spr7coTdg53g1vVmQH7ejbuwivxTP9UHnPvj3tsrIzvw98az1kKWGyHSblM1
ZAd678+FBY8OqGt5KIu0WU/1FO/joQtWxLvQUUjxZEnqjlNruY8VcZmLjlzBd4Gw39DfhxIXalHl
eyxB2bGebzA3QvzlvLPwuhLHphU+4sQyr3j5SQSM6pOJiWBhzFlMI0vvodeMUy2ae8nC+zyW/mNH
IXpTOIBfWzPaN1rfPZYpEA9mxEu3zitcZ5zEqjk4127ClTT03QATi0qWej5DcWznHMYkAXXhmBxa
wwlXDQUBmOtgl9epj8Fx5sUGxj6egvwIeio/9pYZ7A2mh77Wqf23G80MH9hJso0WDsVxSkOxrSr3
Kujx94WdSojuHsJDXHoTKZpkYXz7svQQfEddP8DE1au9a9TE9c4rJPr6Dj/dnqhBd8WsFMhnHi7p
AQ97neG0rWv+UXR+d52P8StF4JytUZOXTpQdpz597oU5kGeLieG/7+98R3yYYT99yPSJ7naz10Y2
DQ8jYYSR35Opfm5aCKAil3hYa3lpNwGc+Mq4FKXXHhH4sIvr745fybVdkdaFPI2pqA4QbLTTchtg
RYBTZot7QkgCM9ylWXIfdYI0BackW0wzt3lgg8rV9Bv4o2cVkAqWooci89Inlymh1u36bg0LyTwE
Q3rftk24qbXg2ihS/UBMity35ALBMQE2AsezJPBBzGp/01mXtdMcvBHAh6oYSnql7rAURD7+W06S
nrolNHJAdEi6twAysIcqfKtV2leCBbB5Zy3FUxNLd6NN03WSSDiDMmNrLfsjuRDTvkJ9Q2YhVaZe
9TjCh99vwtTu93Vh3o+GTqIa2Y6BaAS0r2rAspFa+r7RM32f4pxBOkfEbUuSLls36ggV7m3RPgim
CM8kUzozR5XuZD0hgR8X4M7HfVEFeBsbfc0iSUfNOtSaCK7qJLimvTYd4CAOnDO1vIvwNeDbZYQ9
8hI28uCF/WJadxzyX6MEbEZh8y7nVX4gvoGFQSbEBFR5vwoHvBkmRp3Kj69yxIPrsJi5N9MY7Kp0
fGJBYrEeGnmsWsqCVC+CgyXUw6g4SI5ajQIKz/3KNDv3AIUHywo5mQWo35DAJdJ2o02HO51pcj0B
4CtPuk3LMwqplMkJJR+6wtAyWDP2shXk6aRkQSo1wGeMk12Hjv5EJJkHiqYhjaYfnovyjkCf8ckK
cXLgN1tnmEtgUBTtTdFHl53ev08hyU7C0NWhDwFd2yGTA51dECsRRfYEiiTNMPaq8GYMpsdc1ymx
lQO/rKcmDpPyaSpGl4oCrJCjyJeMKy/fdOOjNMf1kFgQc1wAIUYwBUu49el1NpS4uiH+dZCMrjV/
Ki4yRPl3aZdDhBGUbY38GjZJgeGo/zqzkqYBvk/sddWiNJCExFipo4yObtbPqLDqAd9Gv5Ih6lE3
t8tLcnOykohQI02NfQuV5gy9wN0Pif/27StY09rKMyK4E505XLmVgyZfyVMdc6mxvtXoRKLqVNrG
c1DkN4mGBMfLI/QZ9ZCu646gNFM2ZFYIX+Lu8cDuYW8fvBn6Q4T4xh/KG4usttJR1mWDvv4w5jgW
RwhLTgIpo8qi/shxLF0Q5kN8thtosBzy4UuaBk/hg6ZH5KKQ9EUaM3h9gntpAucpWDKComtfbn23
nQ5g/XgonYN1zNwBVy9Pdk3kAH4/MkzJ7zn0zpy+YA1kfWaUhDLjA6vTZD9+u3Ho6EXkMm5LOPxA
CpryUoc9v23KYjyZCI53ym7PZZS/+R7oHb/VmplnN6FNSfRT50y0UQbMAUxYyVG/btpaXZr+0rVq
7UgcenkabcBr2F92Rm86R2u4LDtW4Kqkm1YPsJQnD4im3qgWicvgcGRP2xXNsZUxALQJlX3M07a/
KmIyY6QX3ycYSpclGlXXImSgM/rHpOQErcx02tGls5d9w+HG6ftupRpn2cydvbwy10HLmaSLGmsb
quLOhkbCJmoV+JuBQzMRDI6REMtBDtFzTM40MIAsW0SI1BYRY+87paaNK0v227ze+H61KUyZ31Sa
n15l5cnp7Vu/i5uH3O04ItuJtVPmtHaN+KsdSHOFb6RP3VXoZbBR4jA52LPiONV3fV4tqdqTRW+V
9dpreoIJVCFPgYvdPW2di3yo41NY9E++Pb0HlBygNGpcuC21PSsZqNDAPBGD1F9kNhF7XamBk3ea
cDe0yT4omFu0Fi6xfEaOqC0FJOTRdpSr0NRSnPop13/80Ob9dQPZeT324wNr7VsDFgS7EVDikJMo
eAqS8/r01Y1ncQ1XJaBW378pQdh5lBK6qc3qt7kTi5N6U9gF5s9IPxqABo666rYOpO51W1jAGKxq
a4/BDXJG0C6ismg2IE5WWQsdp3owLF/bDXnENIWFcBrdD7uJyRWJ6xd+IJZwXIjmyBd1bVUn04rV
xixssZt6fY8FPV4FjHkWbYzhHRnbubA5CHIuzu8io/k/JJ1Zc5xIGkV/ERGQ7K9VRe2LFkuW9ELY
sg0kO0my/fo59Lwoxj3tllRFZX7Lvee+lu27KQrrG8o0T3yVQmIowPsNk/89e/w0TkwQXhw2L1nY
jafJ6aN4ybsb+e1bY3Ru3mBVjyCJfw0jRhvJ4B+MGXMSEA7VBWrz4jXemRiunEeOC6+ahAFuiFTo
BHygKNI1qDGSYTL/bKsDLh3MxuUri0aPwZ65lbF4GgvYF1QtqLjadzLBkeZJZ4kMVe6tpul2OlB4
DWdHneHP/uuGBOaKn78m7mEZ/eGCeRWKdXmRQnbndP0Sh/MnFv5iP1GeX4jai0Yr6GFVJMNJVzDG
nDC5wV61OB1QT2eDmdMo84YT40o4lc5gYAcI5gDCmhC6m+GCe+Q0m65FuoVHHHvPymkqDPzxNYdL
PckjISeHmenF1iMgY+tqVljKBexYKgBT09LzEhFf5AK8v/jlcDBqMLGUOeW+Nu6WVeCvm/xdPJoN
CNueaKOgv0DUJbRWQn9dFgixKmjOU4O0ctGlpK0NchCxxUtWlMYhXyhAkxjbp2W7O7BWNtENxF/V
ryk23YMSRN0uNdK/eCIvCDFkxpQwi1oSRFjyQc5s6jKqWvPkDCy0zd7ERZnriZk5ZhM7AUlQ50qe
87QZGcY497xxcGcX1hSNwnMOmWH/Fr4M99BlfhUIoRjE6nEfam4uDGtbyQZ9Sz5XcikS6TDeYGmS
ZQS/QoLMfZxjpc+U2IT8NnXFK9BxkO8O65cu9YwThPiz0yECKNOcBwM8Rq80JPXj7El57wP9XCCu
4eJY55nTeQkSsjoL/dPOiOEy7WXeAbJk4KldY1ODXRsK+QPIp3oj9eqr9oyDN5K1Br+b88u1HoOP
OiC0tH/1wTPA09fELLrGvmUXIakuTgNUzY3vE+Pro5SDnh9Dl3I/liEbT9XSQcKrAe4sbf9Vu00e
jaThIlcs09SgMP4XLGTg5OSAe8SFtr6RHNyaMPh0bWbQJPibjO438roBRpvnk7O6SuaNzCAVL4+D
s2N23pYMIUZAvQmDZ5MTC3eB++Ae/PLqPsa8x/6ZdI/Ulcec4myrYq+Pupk9xejke8YJYkfQ8gTR
SEG81yQ0sZWtnclZp14zyA/Ydq57bSBTeraV3CvM9NuFj04UJ/V4VQ5hHB5cz2PSYc7Uag3G8/wb
0gNKT8GdBbOw5CUkepz4hcYksEn0yXm22XXPc8ed6ZN6GgzEIXm9gAfWvXhtkhBfQ3R8QnbbwQ1+
6TjxDyzeGEgpmLSE28mdYfoHI227Pa0+Kk5UtXE90GKMXMsFTRP22rMOQ/6eg1YgtohYIr+dyPoA
oeUWnXwAbwqB5lKbDqp0/6FMRBzI2FN4hqm7rZaC1fNwI/bpptV6H1UIqjgOAWctK8BHOdm2dFa3
BeinNfuyrnWU2OrheB0gQuc8DiWXTMK8yYBzpNrifRE00MD//hIa7x1HnGQbhb6SLFtc3TrHLL3U
/cDmIxLomI+OEu9E1hRbLfllNSIYxEHVnpN+2BjeqpcJcBzCl2iBPj11RFEck6Iqo0J7P+wn8NTy
aZr1zqoK4ym33G+DnGzLTEG5Vs0/y2CcVISQpT2v1UwNMdmmSTWfc35QKyVwvhc4WHJs9sT7sPIJ
cZaZoaQ6NKiwk4R4g3YNv7aPJvypfV42M/XXAYO2hu2T5xFyb7xi1bN8J3McF6s1vAPttSPDcf7j
S7CxGph9hemHVY5n+DkOY9JCw7BlYNA3A+Qv5kyeP6hzBt9JuDza9hpP7rW/JhEn1C0LcAgY/Z7J
z2YHRWQYNXyTKmcWF3dYgC38buiV6mAX9GTa+UB8NknpITEOfhugwcke/2A1+W9p9fKaLndXIIWA
g2AhqwPi67QoU11M5Wnrvo+l8RZ6YLegiiKFhbnHx+TmZvK5zgr/6NX/4lW9MS9ihtxExVWq8gQs
E8A+Nxr9W/EjlN1w5p74vfZFpkWcXSKcP5CujWNh+w+sGyS75O4756YJc7cDspw0kcAVTJMLtSxg
pSpbv31LnRodtbOFyVje6yn+E0N02mZhZm+XrBh2K3FXVkQhkcot5no5Wk11KIiAA0c99JfMJ7uS
eWRwyjOP3WJmRAVk4kNP6bwF5vTRyvDb78rg2SDTq6EcbvOnIR7CSzPEEPZK7+rDjWTGXv+NtWhx
6jDiltBX7bJ7uCRuAA2a13IyY2Bc+n/gS3yIOkZtMoOhyrJswyhQEvDK8ZUpH4pnkwyHoU9IkYkH
D8lWVnPKCPs6VO1TGVpiX0/0nBJYCFk8VjBT3xKKA15hIOyMkKwOpvRGgUQHawhltyy6Yx/nr8PC
yGOe6EDJ3pipGpdYAHsFJTFQl9uqasB/Vkfa+DXjLR4x1FOIgC3f+pryiKYMbgbn4zbEEB6EoRnB
6D2Zqh0uqWQI2QiTDqRiCARZs9Meq1XQnj594U76yOKZfh3KJDcOZa3abSmpRK1yGj65MODusf81
W9OC9QHQJ2BkSqDn+5rvw+crkoz298og6jtZt0+Wj1LAruGkQg75tCZykVIJWWFh+gYqV+cHW+Qv
HpxEGbr5e29Ypxw64zkhg/xo+ZrwqXmKathjNJetT16X4UJ71VAUCWFQAW88qHI2D90jJmj1/78s
cZ134q4+/InZuuOydDCXYVtOejeVAfuqMmM1XsPgGTGabi36wvM4JnJb1ZnYoUyGg+A2J49Qlzux
DnePXNk9dHlrk7EowWKRoP1W8i9AeHmuDU1HOvxoKr6XMsaXLHb/mckfOY3t0xiTJNMVdtQiINk4
nm9vG5ZWlPXyr1oXpgYrhbFgxYWOndkZOxBeFBOhwsDV4rSNx+vp3Bvk+BuHoR6bYF5WzOWaJQoD
LEFYBo1/HjPZmHx1VD3fJgGuQ0k7jXAg3Y0ARQ7/GvcDq3gDL/fwI13Go9DEoCHsW99mHRW8lvjy
z3McBCfXvDPjYKA189dDG2uE3wI2dGASBN2Iq9wJgDUuzJlnisQU2skuVdZ9Wpw7Gd3tc2LOr2Fl
iMghIXlT59RH0+T6pKTI4gRzdTXNq+eupXO1Gatsy2AqjvaYfZe96SMDZ8Rl+LrbOZP4GduEoaQB
cE6s7+FGdg4Gy64YIunL4+LJ+DQq48Kn0rxDBtj5iR88MIh8aZA1PC/VyatAIcy4iunT24Oa3XOZ
wl8z3EdlTuO2nggjEsSv7/NwXh5eNbcn8JN/ejfDF5ER8DIw4r0bvKyxNvOnZv2TM3EcG8Urki1G
AsaornaesIFjHlnlKo54tsOtD0g+MnrB6C0wq+fZylarZfipM2Z/BFSYr/E4WdvEme2IvdQHxaG+
swbG3xkyTaQdmK6WpgZQAOFhRON38ItQfTvdF3As9lSOYFYhxvLhZOPz6Njb3DCWb5JSVrNJGRmV
bohOq8Nn7oTXwEy2+eDXXAekPhJJCLx4Yi4jwo8pGPcW2KbnxgEboCCL/vclKQfrbMbfXW5aVISN
OHfyA0AjkaoDoj9qxH+Jzfqja46dS1pX4QY2AIM5uXRdyVK7yg4Od9vGM/4ZlCBHt9YqyluXOXeB
CSd7snXnYAXnfZoRs/zL2cwwr3JC8g7jcmf13XhxIYhXgfvawnvf2w5FsyFzxLgsO0R/a6qY67mu
ut3A8aIxXG1d9AyuCJ6CNbrUkJ0N3WRGh9QlMePQMPLbKtv71vCL0IkKLIV/I3oy3BW2cafredQV
p7HFoY4Lq/10lX3Vws6OHUGMDf76E6+ANwj/UNnG32DK6JDSJdhUPfslVk7brBDexUbviq8soLjL
SaCWxnBsScqOWmE6txgGOxsgu9yaiAyeSvs9Lb14ow0SfhCSHkpQx9uY3fR16a9tOdDf+oG+zRlq
qNTEtNJ2xd1JmaKBsotKO7U+neylY362Fa1mVKnYeU22IuWmdJ2fIRjy0Fiu8OmWV8J3SMiSSLak
+tXOC7mfRpIdeTi961TJ76lc1Y8d50TsiLOK3Xbjdyw2WCQ6RzAuIX4cYuHRexNSkjr9MUv4OVDC
sQuVrveUoQmATVmdprQaX6mGsBqWyYcmGHrva1M+tb2GP+I+eXbcfITjfFpIdI7sbvL3OZvcN2IK
NiM2t13gZO5hNr38o/Wrt7BkBKzNiqY+sOzLAk5n57bOsK9dIz0tBAB1Y6g+vRLAGuIEXj+Djbmy
Fxc0hs3GzBnfGteBk40DOZqnwHle2H2SOzgWJyewfrR1pVjZygnzAtyiFpTRY/CGX+7M9l7MrbiH
6t4uiXWfCYS6L0aykyr0TwoKS2ukxTEu9bIlnbzaCiQPF1k005EEwCO8W+eauSgJdGrWO2f9P7WH
ZGEOEn78Cb1Y4uIwauRvDYjgmc0w2sJnMRAROodyJce5kroT+UU6xtnRAix9IwP6Wvj06fk6Ixhs
6zmRi3PomsS8dlhqrmCidtgf29uESHyiKIwqu2JN2GBisxULxrYiOGde+34Gbv61mn8PRvvfMq96
8ChvXBdlU+faBytmqlqU+mcYh+6VdHBzVyEV7ABvHugz5GsNyoCPwHl0MKo7sUqONSynrDWDDxvI
axQQQVv1TXrjhbUO3cRKaiy4WabMdJm9xwsBMjIniDpNzmi2FBMtuC5GZmGvtPeLhfLP8AC7y3lb
qvqk3ACtsq/nfYJb+DI5kIjqnmilTCRfDOzOIZKmjszh914t76aPI7Fa9PJmEp2AXQXfsOyy22DR
JfYmzOiGwF/I/XxGvGw52R6D1WSQoLmSvjyyPe6eO1hNof/kUArQZIu9xQhzW5sW76N2Lv24pGxN
Kd4KKsYkCI0fPI4O4iyGwWXpfhkKjKVaivfyYJs8u+jhM5hXpE31xi1juIAuoCFU2nX7ozngFPRS
dsixqAJCMxpETXHwDnU/3WZt2GxFkEOdpMNg2tEn9PFOE8JgnclDsgewmOZzq1XAcIqJVjmPTx0C
rZNXq3NrD+1L4xaULyTVjmbbHMChud581MHW7V107DV6tVxzXgqSkR9hB1uMICUHvVU6PUbwQaQB
MeH8749eluTexgKKCGfyDI7TOvx//r4O4csurc8K76TdMtbIA8UF2U2ncIXwjghCUCHJl4kR8hY5
1hQ1eUaJMOYgxpI4OLYJKZAGhLDAqH43YB5OVjyf/psX/f9LrnEKFjTmopIHLJhshZn93nvhsHOU
/mkI5F4r7AvaVMDqTEyRMzmrjF4qedVyCSlNhfsUxHO5kwPYo0ySMmNNsSRPo/syXZm8IZvt3OFz
Yur5T1WHZcYilNvoEuw+Zz6l4RWIW5Gm469y+dIe25O6aeSbBVdrlyZ2zadMMLbohv7sdr26arN4
mXuq43T2rSffcMlhJp10pyoIDg0pJF6KNByKR/qAzeOWeo4Sctzu5kASsm/MvwLfYoW2XOBrVZHv
lu2mxjbAwnLazFFdI2xoHPsMTNg9qvTWTxhhEdy8IBzVHFLdgkaDtO58MX/CZpII9xD/syAdj3MF
OcBMiCoxKemcsivvU6kJX7KIBzUayGmlsNvDEo5wuuL2ZzaDWMwsi1oaqnmU23X5xeb4yshUvUrj
AfXXuxQNo/5qNkwEVbSsQpH91i/1s1JpfGNLAfSzdMP7bOc2+zDWUnBcp4O2uElzdMH3pOHtm1rD
/MJoXIAEzOfHlOFkGLu75BTb+GQYfBkLJIw2CSBXF6RGol4mB7XLw6MY5+SeOSytoXs8GOjUR75d
uAWKeI9dZ4NUtPsYqNiPLajuPYmW1pfZ/vEbg5wLo3xVTRCsWVO/va78CpQi4yWPIzuGgZqS13kA
VDafKlimUTcEt4EIo7chRelAwE25vo/orMiysl151nDKUc0B6rjl5G/dGL8TfD0vN3LC/1F2FGQX
jCb7wiehrXyfenDrXCiP7pp24DTf/cDZNmsn3kqjtW6SGcpkm6D+dDk8Sy29yLTUH/bPHsPhmL+j
QzxAHeR8RwcPFuqHxA04Cuz7NFveVS2teat6u9osfab3ssZuPZvNdGW2Sqkp85a2VAg8DPNf32gF
TItf3WTpp8bN4nOTm99WOgCjZK27yS25PFuV3Rx9VfC+rX8ktjg8Ih7kgxKa5q1GMVIM7If6qj8x
LUPN450CjzvTrmBGMI61o2ns5TEOnHeVspHNc9Lgw7dGBiRs1N5rjqz05LLRO7aB+EDYuw+Jc72J
jt1KT1EbmW7g4MWiLpwG4b0yf0Vhyp51P/GxhyQZzVXyXSm6r9GcTnHFY1w0frFnP3hyJetfSxvt
1rd+xL4/vig/HPnr8FG7cWHo0sXi0ofTvI9LRrBjFzgw8jFWT2zsU40oqu88klhhk29aDcHQxDuc
sOjewkTkTLfMJPKT6ktw/hz4oRQweEpJLyxvSbyUN5cqSvvFboBPt3PH4lfj6OZQQ4e66pGUZ+27
N39eUxZE6JL/XnGXEShE9tCUgHAjsKe8JIiXBsmdMto18OegmpHaEn+n+4EuBiV/Pt4D5d5SyouL
6NU3vLCrSdJeBJITsc9gwepkmA9dqflNsBWvhnABn/U7E43kE3KOYpeHBtxMg+Ao2fRUk1WGqhFY
ozl7E0h9uKqx/9WX6VuSpuK5L3gGlcGhHlu0+nWpsp8tIvsll/7vwKK8ZmxMfS6R0OM6i+aZIjsT
9CQ5g/tHR4YKZxJpXnleHcOm/GklpGdMJqajnjQhKsROYHkwRXBi6IDi1Iq5+oY5IzMGwo47u3NU
IDB46rNAnEmGBukumhuxq5TwVvJvSaE/Mwl7NtdSTmmKO68vSJ0OyIvBzISgc05pEwNAhMYgd+X6
fpiLexjHpj3yHiN+1DGYVVqTzYjcZM9nMzx4OZdoyX8xGdCUL6VZnWYXvKMfL+emZmsre9qykj3S
juX/Yy55AXur15dFfvhxBRLADP7kA/90HBqqtqLtUSlMOLLwb0RW14P5g7SQ+LFPRHNw1Dp8x9po
A7JeUMCuinaip34GZdVsW88l54Q9BlmwBLUGHrrgVOof8I/7w0LfWXnu+NaXcRWFsZMdDDbFO1iA
457QQGSFi/waWCt27GgrzelvmGl9MNh2hK138ISB5BWZzn89IoeLzk7rkEF29a3HvZHQ3+DzZbbD
S9j+DJFsQ/5WX0FWF/vFtM0jUsNPcmk+kNOz5ZbGkQGs5GwoAD3EpnVGX1TtSS3Wx3X8PrrqKZum
P36qP0ORxqcsBI7HfvlssSdKHJZ2qnwgi/dA5crfLi3JSwjSPmqXbpUbgNZff9uQ6CXSceFy8j3I
2VF1/CTRHoWjNT8tE67tvmIHBokw5dp1orCt/bdwKOFQl19ZAQS3If0a/UyJgQPsDylmQLYz9plM
XVbgRvdXBq3YO+ooWLjcs3KfWXMSLdJ69gyPVyO8xW3bvg4hO+i8AkzKSUna5qCekWfJyFWFeSiS
am/pZXorZAMH0IlQU06X2vXVD8OMx50PzLKeMQhazOi0UsB6azVceYp3bl5+lcwSfiVrOZeTkmVq
PN2jhSIUWdBnTc3+W2qsgKE7Zy816jJdg+0kZ5B5MeUY1V/AIrxjm1tS6KwswHpfeyTdGh6umJBt
WBg358T1OJ8GSlC/scbdr5Q1HsEQ+MFx1wnyb5aedXfYU2UHHinY7Qw6N6YXT4snHAfsFFKugbgg
nixYfP2EEI+qooro2VCZMRs6uiNLCyjP+VnimMS5aDzTkZ9qstWJymsxCE3tfIud4k9HHb61CMhF
96WcE7on2L6DgQkwhhFU2M25dr1vY7XrcIYNW8uBaoxLKpg0uvCyPs1tX9GNMlps7deJ9+mGPD25
0q0TTk46sknsDZqiYt/F/U8fz+3BJ8imy504YrdwNwCZOsy5MA3wJZUtshFvZsMvkUCofN345J29
66zcfozFFgG5OseZ/ZzPzq0s+plAeVWDi2rFr8L6NMmpe4iCDZf2gWe6C/JuLpfVNemT6+pA+PSn
zLjMGD+6f1mQqR/ubBv7WM0kfZd2h4bd/BjM4TUJRmKQaQNqYsQtrpKUxy0VLFgFkXGtS0zpbJe3
pbGbi6Ebcgp9jKUIQLLZvliiGNmlCJKjPZ6yNkSDNXQ26Qq6Zkabph0LOffTq7GBzNVynFyilJtV
neIaPhuPkOQRv7w3Mi7PK3fUs668v2+TMwYHJqEn0afibNp1d+cG3ltrTkRXhBlFHR/Cimdiky+J
eiQlQYZO/1spp6NMNQwyohbjWWfZuSuxV0nsTRvy6v7L6hwvAJdbhlm3ZQa9n/pkvpK+sl38JgPh
S4zAJDDJxNmcc9uTQTdqBlNUUfLU2OHy+O8LvmhMsN0IU8ZF/9ygxrLOqSRXY2Lu3zvQRr1cBtcC
uSDe2B4yPV6EPCHReAjT4WpOHUwEP721yFO6FCJ/p7Eou/aV/ekaTCHa/aAYg6rGmaKi5KEn3c4l
VbkXL6Pvfc9ze7EInjl5peWjJvaTc0j0h2H400ex/qQ0VnlMXs0KrJbNeBX61ZREiXVc1ijre+p2
VA1JsGhejzIj1I5efnHG14Hd0YaGfqG/GpZDP/EQj9jZgtnikO/jtNlbMxLsLMYIIiiq0SpJ9o0u
kTOmgQevgKCDV9b3XgNthqcG8QEbxf48ZSwlsAqdXWzujIzA1g3YVjbx6kRy7a4/jfOwH3vPhzCh
oGgJchQa4f4OEJBtGtWSkGr7bDc8szqXynoBwHr0Gb3bDv+0ivvlNlktR+sqF+9HDFpheF+Q/Rwc
w99gvahOrbR/6zDz3uM1nGacyBmL4+5asZ3Z9n6SXao2vJCHlfLY4lkZ3fLNQLG+ln7JTrF0iow5
5z+Msuw8uwhOKuKojnTaNTWIGaWd3RPpsqM0ah6kMT/XbDD3ttm/zOjn7oYxHOSKmOHwyXA8N8OF
+6DfWNOw7BMEMswNvSYy+d2lbSJRGsNzgHr9UXXlj6Qz+xOzDXWfhImwliTlel2fsyB3wxZk9DKf
2REAG2yY8w8JeYxL7n9Z9AlbzFuYIRq852NApm7r2QUOI2JbcfxtRd5YpznP/iU4hQSpmEcwS5Gy
ifDFJ33t/CzcFkIv17FuAPkG+JUsXMh2PzTRUpkIoElnVvpH56b2pWtN+1I5rsJfPWaR8n3jnGfY
XeIsOBKijBwkV0Vkr3IT1C+btmbXOLvkQhAI84sVI9IhidglKI2e+JvubjSWeAhnF6Br92B7YzN1
663oR+OZfAsTK7YWxSYk0fyo2ckfAs5N4P5e9UKWy4s/MMoti5RExVaFTwVDT1s0nwNXVi1QZhn2
ND4qgx/X5RzZSy44NoWoe66NfHbn33yz/jjmGQL6mZcLAHm0phAMDRWzmvZFGwxPhklmQM74dVMV
bLiV11s3X0HxFaGzAH7nUO5jxIY86+l11Fw7iId84FOkesMqHQnXDUCrTKBWrAmdDnb9s4cWsC0l
2wBicDr40ykpKmeHY26cmn5rNWzxQ9lfDYSB+8REn806/Ky76i+GWRktE/Gm3tTDEH4QlN3uC8k8
J2ULBqF3S13pb6vMedVu2Jxk3OaPoqaHkXGfIhV7qUu/2oSoUkC1M/IpU6z6aqixcc5VfahYczk5
z2o2gnppdPNSBb44jD1iZIImyVchsmqHHBYdrRhf8tts2DjqGfqeW8MgIs93ENfqbFUwiienDGhq
hr3sdfNM9Nm+GJU+jA1UgEVw2tOMe/gJyvpiGwFAjprE2LCwXhb3vUGPwcfFPAyAwmKaJ24LVNkD
DpRHOpdUu4V+NufkiR4+P2PPnze9ip+XcThJMQIQK8r+gbtMPRSoAVRI/v4wip+gJ6tbKhpWNKwA
wL7V0ZKUTMAEROO+rZtjNTSffRsCzLZFchg0a4dGEWeGaYRIZUsTcumLKNeZeTDDJtiMbfgUymk5
NEAS6Kn2fQCDLpTtc+mzP/YsG3WJix3MHVmuqJTJO2u0w5A7YLcrj/vaIol3LI330EaCJBZ8vr2a
iH4juaxKivBkF+y2G9cncZAjGu/up81NzH6lQwlJjEfNzrNeSl67mFG2k8jkiHQDPQbzvTVPqA18
dYiDqJ15SsriQdlJ8BBvfR6OqHcRMtGVM4DLjkNtPC1L/zFjZ/um3o9C9lDzOLTbIOEsYWIYeSU0
vNybTo7ywi0wjx/BbGAlEonajAi1qxybQCnme4JdhjR4RjqLHo+x53yVQXWvayfZNk7h0jWB5BvX
cGnKMPq/fic9mF2T6A/m5JLc6NWA8poWjEpBcUXfHR6MuR/epnx5mVVibWyhYQuOxSfQ9ImTZ7H3
HdGTqpA2TTbDp4BhAJjVNNE/BkL9DgKVKR/CdLssxEdMNabjwsDIxwMt0+FE5kdulC4ZgszSBygX
HBpkUU24DRRDTTIgrC1BRusYygsPrIZvXjLa26CUy2FsO2KtZs39hQEUlUb7zwAJuPG8GqNqXoMB
LJ9s2k/2ce607Y3lViG+Ebg1qdpoyBG9cGfkF7PQH63ydeSx2ZVeQ43jfmnMjNv4RIqDfTUStqrx
BEst/mvkxA4Ki9m0Ub3WffGHjd9PNgTEw8IAb8YX+CUXEF4TOwPmueTR4bDo/7hqJu+1T1aTBFYs
iwa9I9BvZhnDv2jTGE2IoPPeWXUSJWin0HrWVdqcyrl8nqhjWSAEVHqzsaB9nI1DuiSsT0X8luQE
gphw0t2OfyETnPCaDXrtNx9OX/0uaLs26bL8c5wF6/eoNypD0DHZy4+0Tk/EaGjWtl+zQ9gj1x4j
TeOOqOazShYemN6OZALMjileMqo3p8GsGDN6D+KU+7nEtDaKXant9ymOX4vcvBDj8WXP+mi41R4q
FCJRuetF+LPTRbMdRY5iIUlijEnZR0IXF6ma4bqRcOTmyLhFOe8wxv1I8YVt6koyqhb2m9IYKHyv
90/S8oq7vb5cjoFqDsLnE14+9WYN6hVWpHyw2O3ftMOpXfoTKrFAb3166yO7in8efRE1qcnqqe8X
REY2XMO8DBC7jmfiANyrrh33qtYv4cyCqcbDnVmglGmrLga0zcjTDCbasCInYDsMlO6LSBJGwIjO
OmmCH9O4LVxvIeUxxausaRbNnDpW8Cnr4z6708lkd9h12Z28x2+tKXhiit5t12fyPnl9f2xbOF9+
Mh+zXn5VHKIo+8fD6BjFdRmLZj8ldc14iN0Z8jAspAxW6FL7+zwwRoJb94LY40P0U3NyEZEzRmP5
kuTVb9n22IphBfitsPeBA3m4mD0kbMFEd1Od+7B4N0RBxk7tyaOnp++56W6DoWaSmbC+5EpbG6bC
PtHkEh1j2URZ0P3tLUJN6PqjxiJBmpye9JJ7LBZCzOebhmKYvsvi0PLST4NE11PQFsM9bFKqy4nK
Kl01qeMVUba+TTBjWG04mDQT1CZIjND8dAVLcDwYZp1ebLyHp079++9qrkf85+SlfRZt4Z3/+xJI
kxytLG120nXxrcc2Ft5qfG7YCPem95H5M99tYKqOdfCCRX26/Pe/shQ9nN0OCSyESj1ZaFy2nZmh
/ciZsHIU/s3sNj5XNL8tnodTI9KRZsp7BVFA6Sno06hT9xxoqxZOOBefXQp4IGT5vvdmDjxelSA1
uPPxDnZN8RmU4b018FA6efe7zqj2iL1j69DAsghQLAgXb74cykOaQw+IO4E9s5NuFKRUZoPMU5Kq
WuuSLAMchNJy2Hvi2UG+u84n7ENG7uI9zzHiOi7Bt2HO0iBp/BeoEN6LROMQ6YmVhp2IlzgF6FHR
Py2bBhskU0urRH/QXpmNutj+QCnZVvmYHDr6LpdLZGFP4VmQKfK18N4MlTqZGWqbMTyl9Ausnm41
G8cj8BZu05LpiGV0fMRLZmKGcWaLGyJlnF593lDuXBHwKJp0dVMcXOX6hUhrHC2ocvcFFNBTZrWf
DQChLoAziSUaC3+G5HXhjoGG/u7gztyImN9mYga97ab2hwVK5Wxb/ZNM6/bgA3htbT73RFc/uWZL
AFK9su2JRsUF6nGldGrTA4fYscgJmCGS4m6iVd8xJzsUyChPU+uC+kQ6U2Hk2jhZbOwzwaMJ8eAO
yWVKxHKgNy8Bo4L8mtiEIZvW92kEQZUsdNx0F2CTefTY1AtzHJ6BRGHxdp4zv6gfrGYQSUoBwEH5
J6tzTm4LFNcY8/tQ2f1zbyHFYYBMie8Z6GhVfDB+YYlqDgEbn75C20cZNLBE1cabg3UQ2Gf/NkFH
Gm145rXtBb/6ajwUmMavviJdlSDlpxQtYuCgG2SuhWfO5xcrB+84qfHYJaQaJimrKyf8i5bJ3Pcz
Ss881vFDmOjAYxMtTPNbS9t7yd0ye03VhBdMhawQ1j/mDLDOU0jv44QEPPtqudUzBFQW4zmcA9Sq
2qzhP1jfXUFsk9fIGUVMt6pQ0tUpXuAd9qJiItVzNo3PqSZvbUaXQ74b1sMav1rZ4SFcOGDB4r2H
c4D+Tgzt0ZrtF+XESPtUMh079raiwCmeVMVmCkhFlqYqdokURHWE2c0dv+3RSs7k1/jnEhHs/zg6
j+W4kS2IfhEiquCxbe/JphEpbRCkNIItmIIpAF8/p7V4epqYCA3VDZTJm3ky97lRJcKN4bBF8xHS
/baZYZ8+nOzRCQ9WdPr3u66uXkBl+zu4HMkKcWbcxVnJ0SjsYLo4L1FgUXmGcYtZOQOYsrX7Xd1g
gLOLehuIuHhRFQy5ANm1tYpfSozN8wi/e11FJazitPtdcuo/zCBo8dRx2OfaNhfbIGze+0H+F0pd
3+u4jM7Kq97TyB6R3cWfvO5i1u6iuBcB+xy1Y1vcjBO5GvxnqI8HqtacC0MNr9b5Hr0p2JrBB+6T
tccoSghYTxnfL+Bdhy8WTWVCrCtDtjyqSvXsByeSNTAtDbchTwP1WGZ8cnE/EpOi42FjUy5E17Xb
vuQDEn7fEWTW361D+/tcW+pukVxWVfImsNxttGqJAOEpJV0fEnYs1TnMa/XyuHjCauMmZuxT5SFr
2mmnX0irnZcMoy/5yXgdSu9RLUw7UuTKzZw+pv32tnpk2FvZH/2WQwarfHzRFkethRug9oR+7Qao
X97sU8MbTgUuL+JgOZXRwHTlafLbC+Ii9UiOtslHy2NA3uokvGSziBaXWdj+bRPZnQFJgFar/xt5
lp4Ieo/ruiUNmQRHBu7DcTQVoMCFGkIKv64uWGyW2do6jbq/au40K7+fib55cAQVlB4Ec2sTYxR5
JdRdrzJFmx2v8KqESoNzfUhACnyGqShe+nHwdkpHf+ZIn6OmGk7cRQoKCDgbU1T8uuSjc3CbnKJR
bnVJwaQax5Pauw0x+DTN3KeH2hPL/HcVxkBaWO1JbiqobXl06yIvvsQ6/4laIq5DRId4HYZ4eELU
rpZfzBzTVo05Nh+H3eJU7lmL6JXGUlpig+bH0DqHgDjLzhuCZmOTDD4yFZQPK3iEzkyawOety8v0
w66pxIPV8163qjthfMYVb/enpHry8HLaS363KNTCVsyBupfBa+Sh6nLjevUrjCHBEPhbf2wOtHe3
hylq93XgJ7eodVbct0hzMQDeTKyma7cJpq2dxxT5DuRLrCQVF0ufuRU84xsbXscw2Q5qZq0WnF+y
8OZWSJIc5yWVTG6zRgEQFGVvKzahG6nAZi+W+m9mh4RG477b+tyr2rb/sEwZXdRCZVFFlHjNLLVe
S0PUt4i7vb0QafQSZyPTvjiFjpvuZz2+Vw9/bRVGHMV8ElBTo3AVxKCdvYEGZ5tBVRhWLge9K4On
6TgiSrmdoVOzal4pZKRegv5Az/NiDKoRjmNjvcShecEFlR5Cr8JRIPHLTpqjfu6ofc8d8Ek0nTgK
UboE7+rwmo454LyBfYlk+7l1wEXPDgZJu9bNRk1wO4b29FtN5J7sB1Kb+ZaHemF8XwJUH08IjDBC
CHEm0saj1XNjrOoWblS9QyYzDJ3DmHq0OKf6r63OMyVIJSHgfR+IW51gXY5DLhJO5y2fhHrqFdMK
CJgBhZVaDAWKwu+gsMUtnNiY+sFrd02rXkahl4Nb8VceCsJgVaiOi3aw3+X+HzL0kG57W2yTcfjk
1DceOuTUC+03adrRk5jz+KjK/fSL8M4ezvEQQMJzJvjWe/NDOCa8h7rd+2GJATcp/pQWrX1LgEmd
3LNOBZPf2VwDC8x1K+2ba1p776TCfq/KK18FbYXx+B9w1Gevj7t1zKwFim4wn2U4RXTjhf8lPtKx
qQQSlSWbda7Lr4GY+6G2g+eOU+GGOzl3h6XOTgvHrkhX3rmVxqM9GBA8VY7kbbJV2/KESrTKNcfV
G5LFzQfKsY0pHr7gWEK0bVu1scm7nbVP5aC35Mk2XYoMmjuTVIrI700zE+csyxeVmXhfzVV6tdg5
d0uV/ycXFW0aHyldDcT/Gye/JD6Z9YeRMovmF+wjWz6UddRAcAKUwQNfB6+pMsVh6uOn0qGKdEq8
7CPEIH1QloDxSrVrZXprZ+lu2SNTPjNO8g9iAqeq8TW5dQ0EvwmYA+MTr3O2mKKhxg0k1TGOM/FW
UDxPZOJbxw/AuSTDRFcrZly7ci+PuU86hEe/g0wwBNxnvBFaZZANM9V3tBJ2LjaABPty7DjPeaOs
U8rxfmvcYCJj6xX3OHIgVtY14Vd0/dLnUqIjBjIJLquLVl1ymUa2xDngbIyr/2h6QjRNMTO+CdDz
s/wLyzLdihTVBQA1ICa865iyDNzKm6Xz/QNr4C9sHQwEQ7qA0uJOw3fzbBNwIhdujesE7qawIZV1
+XJxqRbTpnlaiiF6shP5ghV5OHo0Nus+uhBH6Rr5nOI0fY6r9hW4Js2G3vQ9VfCi2tD5cquyP2am
bQgpocwNAQugLsBE+bK6u+54Wdq97vkyOp/WxDkNmDMGydnHVspY5cqqB2Oak/aAzio6gqq9MMFa
5CV3ksp6bjp/OXjFCGgsUmifKYTfxqRv2tWv0nW/w6qky3wggeIuqDSDM3VbEYgf1hiOxzK3fZbp
Rb2iNRxs/mZnO01fDeVU7mCFP4sSqFHm/0njgvgt3dLwuOb3qdtRRkEwKqzunMjadY5jeN2geAFN
kX9HP4+2rsEDUrQY0UOV/CbJTBqbVttqSq8eEv15nsty72tAUSpIi8u/X4zhC/JQ01e93pVJr+6h
xFBXCE9cnIZ6IF7u1wWr8ha5IbjoB7YLs2hwodDuvXHn+PBvAKE0y/bobUv+iKsU4Ws0NO5zoeIz
bIRl67hi3Di5QVXpKiCMLjaB3jrgSwxBi3GrD/WGVsAAGSZ9CryF8xB+knVVAcSZNcnapA8PeDoW
PB3FZSrxBnDZ2aeRc6sxiu2V0yI4MpI84w5hqbO4gkMGkCGoD4/g71TRrc5Is0mjllF5awgk4+lS
BrvlonER6PTTVgyD9UgaoEuzEzeI6BBGAH37AV2+d0iK1m1+mVo0PF1BVh/DGpcVhicwTI9pGDUU
pxzC+4mHsbBoxy75Q40PNRGr1seUIyUjqeGvDB7stJQa1CD/DKdOnFvDE2Y5HbW4RdHuKrS5BzZy
YMb1JOj26ThqhXbvrvKuhxxUhe+LR3asmApMZ9UbptfXBq6ezVWVkZcPEZjXoe2ZVgR4tUH5zhS3
YqXoA1yEDWvxQMN0V8vXNA0/lBsANE6cd3pFOEeSH8txxjochVdcBps+v7C2zX+aVYTbkPw9ZWGL
5xHFGEKGBFguM1Pv0gbALmKmu7LH4txjw1gR2H5k1UIwsq07by2ZYBjQzp1zGqFaKCDJxkzpf12F
/Ylst5myZGeNKfokTmYeuolCU5Wsx46pF8vpf3M7nR/zTO5lrzUieGyF31yId6Nfa7TajNB925yy
4TWFcYURGuhQlqojZZcbGSEuFhPOuCJB/RXs6ZMbiYuK6JXQrUI4tWoskKN/W5j63YVwMQgPVYwv
VVJ22CANyEhuer0explJHfblDTSsDUyS+jwNMn7ys3JaCeRxgivlhSTUeg7QCtvA/+it+LTgmb1H
aBWPhtd8F7RiI9v6DLNtXM9J05yaoXipjXvrDCfFqadefmySt6lPIJgS5npzvA7IDbW6A7U225z7
GpPWGsvDw94b9e5/cVx7dysRwYVQhVyXfXHjUVhwzdR4syRRWC8t9LZ1GrElaIWLy86rDd3fmjgH
fjdXyHxbzN+z3caXzlfHqHKWiz8L+fw4H6Gxf5lloiDPp2Fq8eE9jSVRXWoCrmHWPMYGGexvOpkT
w/0EGKZ9LwaiYQVvBMkimBsJJGhczQSLJp4TLqt/cpZgakHtnzZndRI5UBGy9IbkWNzmPkQ2iKS1
U8litl7hC5Im6jUxXEICHCYvTmeB6q++8qUiN0qdJcqxv6eTMNsGo4vZHNV5z/L7YVt9cKP6XO/J
nbLzlPyc4XR0xmgmLMaiYAy+lbZqjpx1QoBiFaa9GQGAE39+dsTQrytmnStiuntPJ3R6v4GTnY52
J8q9iciXjsC1wzo/jzh5MijaL9wFVm3vsbCGUMaSrILXhq8A1sW0Hg1Am6KU2H6z5FoSgm3LU0RG
5Nq6OPeL4V5XFti1hgeq19WryDIaR9JUHFKfm1EjXpgJ84UYyNRGAzGwdX5TM3ifYGnO7SDQzD3m
4S2N4auBsXyztBUBoBUqJ7cUzh02AwdmGmzFkt243TjB5O9QTmKGTSZmIttH96iSCOQ5TmLQhgQC
0dXXtT9H+5ycUmvEcHCm5QvkjrUdbabiacUcWHAK5S20iVKJCQYhIJEkmByuM4x1ioYbA5pcxHE8
ie1fweLLXRKI4OrCk9sMD/KUXf2qR08Sx8XWiL1+KBbMVZYorpEnqArsvLfK/3Sx7ZyTFAMWLhP7
yfKLuw4X+Z7wl0wY6p518ViIwLB9sIegj6qDiPzvLrOPSay8qxtLKonT+l9Aun8auA7gMLPijWvD
nXeCYXnxuhe/AtOtMDTzxZP5bSlG/mcXyTTfpp55W6x2eoybF+4gGupQ0CpiGIGz7r2STbSmKait
fnYjcf9RD9xiF5gWQQOpD9zhBmrOqU+HCZ7LNzeBv71TEH/CSASxIsIrPlqHfP69NMm0i8DRbs1U
f1njgBrVpi05/SLB0OSBQrQ51dMyEK10uwR7LFCv/YBWHcXlcx/V0NFHvNi4KC2GI4veRF3c3trs
YWQE+kdkqkPRTzaUqBM6TRi4CBvzRaqAu88S9w93MrwvwBFEbXY0V/m7qbd+RRKIYzAy2mUrDlc+
R+m99MxzuUTlPgZTZBlMuNFgKD6ndTg2efTJ6JVMo3ezAjJiHS21JsLBO4eXQkFz0fLLK6bhiU5I
4o/M3BMz0pBQyOfSX77SsuXgVFAWO+cp/JmAeEz4RHekJqRTW1tBhUhMcGKvHk1MQ5l0v6a/8AF3
xinEz5n8zyaaneOc4ZKRanh3iN6uUVQecbH4GgUMEJBEw7Os3LfQwnwzmMU72gxjyKGWIcc45qQV
5baqohrJe6C3sPl3GMFcErM22W+yqzg+2lfG4RHDhpDPrxcMbh32jKHhPK7xx0GBCQTzL9IpzxgI
lvNCseji1OdwKH4VnqkPYHWdW0eykRjAu5WlH/EI4KfERXieUO4Rbw0XXYxfw+S2sDdnxlChDdge
e9maAmG1tspK7BK7woMGGTJK8Sfn1tY4S/KVpV9t6XwG0jYnOc6HivEzSNC/gjvbVSPFZSGNxVnh
bpAY7a2fOAAFDBGLCO4c9gUfZ8ehwJeCqa38GofpL+/HdJx984RjkgG+xOdEWAmAYOdhD0iGc+nZ
13iuyl0xa/qwSXO9Jr13nC28X3P+JpseXM0cgh4Lsk2fN5xLYOesUwRFoI0HwtS4bR/x6H+hpWly
ybB3OOG8BDs/cgNrqvdogsby8KT7xTnWafYucu8t6qryLLwQibDUeEMREbFFATRKLKzR5FjPRLSa
Ne1975Xi5j1kqb/TbuqtxtAkVLyq9AkQkb+Kkokxg8WsIOQmOAAyv/Zq/IhNP+88AfWfrll18BRz
j7ipybvCrJtm464xijEgnXRzkqVoTs7jF7AaoBEs/sNh9GcZneommxxMFoQ32sdoMGMRJbp4d5n6
85HRvtFnxWuOtl/hlj4ttQMBrBz6u53PB5wqHZ/USFyJztO1X3xrTjaMdLo12HSxK/Ho+7Mcj/+k
S/ehX0ZKbTLdUjw2RO6Jq161g6Txy1OMGcgH1XhX3OyaDWmym+UF2b9ZhbrLrwPd249hCT+81+l7
q4rx4GsP2NNwI+LaEBTBSKVsBl5cr+GuOUnJt20jMzODHDXmAs/mCOM43a/S9ZztOMh0A703Q8NI
3tRUfzS2KfdzgPFf8mKuugeHe0id79nv8xXqntpV7tfUdK9IqxiNWrp47Z4KPYVbml1XavyeX3WF
vFwOICYFAM4XM4zDNicU3XlVtUIAGp9Cz3rNBAtwDWhxYzpAj6bYtgOrdAq37MRm+CsZCambq0hj
9SSTRj91OZwK2x4Z2mbeU+85aOy1f6I3ceY6J79xLGlssUPyBG2M4GGWX5uCvHknSa1DiFV7jK4R
31Uxra3IvC5phI74+GN08HeUnM2TNhi4FHK+6joKw5uem44MqcIuOZwUqnhWPpYF/5GYS4bAujDy
/BE02Fhg3D+NradPGrsFCVG5m6Ann300v3WE3wzSAlk8QwbY0Yk+4IaHEP8wRf773TywFVbA9P9Z
xiyFhFCxWPG2+Pt+CWHCCqtAey4oXcdTwV7vhczX/G9rjOdd2HYNZ12ecJjhAIIZDEzlrPdjyoR9
npsDbry90zuSWx+gFNPMA3cdhlOY4x1W/XWb+wQWdfUQK8likO2EKxZUZlsJrH4JvPbTv1+aKJVb
J1h+1175OnPwullANfEDoa2nefEHHi1DJWDrTpGR9FuchDvO/Jb4EodbqI8oEs1xinI6/UKCadV4
djwlDqWBi8Ij+ew9KOj/fhHanim1evwzYFlE0E4w4S7iT8iE2OKEfZhauHuKudTKkMbeFLohEecl
Ym8rpDcIUBFZI0XJbpLcPWd+wjh6T+Ai7UmCMh0S4LMTuuvEQ6jLl7Cl6xEjRdfxtMxNdY0r8Sw8
nspqJkyP2ajD8qL40GJKtmyoo6uF1KMLvGKSfvZKaKChtEd/cxy7Z2G+V5F9menVXWlRUMaXmh8+
HI1wUeEm8iIkJrfejEP15fLR8UjhkAmss3KTm8T6vQltQ2fMMuwlUciVb4rhrPERnt3H7wIKZHSm
rEPwcFn+81vqkGU7VeQ1Hi6ovd8xqZg6lN5O2uEmz81eEk65JVHyUwzAmT1OBcsQ/zFd8Pz43xjg
iqht6DB1jPxicXKY2medzwkKH9Os0U4v08PdxnUgJSXETCrho8MDYAZsaX1ZrcVEX3DDpiui4IwH
9PeYzxatJqxHCGkcvGvJv5vvTncelGuOqYcw2I8ZEz9GV8uy3Oo4A9fz+CVGVduTWDgTNZgYCywh
hXNIrAgaHDyDZL0UnX+cQ+2zLuPYSIJU3jj+YuBvYZo3BimiyIr3JfYJ4nSSMGbRTkdm7gSN8uHC
aAD4RgrTvMa+kjQEHnuZnZgjmLVssQwpXBh+fiEG82Y7UL+Keu42co6voPo+R0KBxwWGYLt8eLXZ
93RH7AA7y9WiuupSqeixXsxvyJnqQtKnv6eSSe44Qc9RFsY8fET4wPJT47PdI8NuPfyC2IrgxZQd
Dq9sPPHq5kfjQARpFQDjIMUWR2icqfzj5a+40LTq7Ccc+RCOjhnDeLSOsNuUAspn2AN2LUpeoKLC
iIBJQFdHpTmL47d4IliD4oWIih7FqM4umR2H5UdUJlzGEnHFvvBW5ziPEgtAz2Bp/834nDW6cIl5
soJy7Wn/yUwDi3uD5Tjsr9NyDewy2jkt97PyR5z35uRmNtP3B/Izdr8dwbZPjuerRyBaB4p7AbZd
+J+zLJ6yiD6qnuqbapLOoZiWBjAC3Il0jD/FHL64Dv5n1GOCofn8ywZhsB3o36PRqAGHPpefvbFh
23iI/vg3qdjG17EqIphVXgUWplXesbPT6Qp2Fs01QwFLoSGt4WDxduKP2M1URuSWng+pV9QngGsk
2EXH0Jmw4K6p/9C0BPsrw1k0wEvf0A+PCo16Jxr0Ij08OpbQXbbtiCQQjDSfNE54mm3zX11zN6TS
znVAZOLG2CKUkViSxC6yRQeYnnSxTovPiKjVzl4ea1k03xhcjic6KCj4ysVpMrCK8GQcoBO4EJGT
5tgp9xQ8/ikkf3Ro3ekW+mzVk+9Xj0PaEXiZuS/cjVd9i98Q39ejvLZZVvvAKJDAaXpQj9esjRaa
PTMn3VY0KzwBLgNS4GjSTMy72LpukzSsCWz0y55mmaclGDCWtS1eePIwx67mCWuDhj9dYzgql2Ms
a250lHltQ3sMVnaZ32wr7NdDg2XXlSP5+qi6+UBVMFRzSQRAemnGzNpIk2YHakc+9Fy98k59cn6Q
946D61AlV+px/zQ2x9AHJsi3su7JUAt6jMbhDd59vepnHOqyJdEjgvIgGGmUWQJUOU93Qrf62o/d
D0bZ2DHI+jD5jEnTjxz03E3X8CFNDufaxP8cFjg0KWEJzs4cPmb5Olma2zAyxx1fV+FvvZjZtZzE
sI3L9M+gSKeNHvulNG/BnBZkaZxhj4CTgDUP+zsmgW0u25E2kCUn7ZsG+8UaX3M/OeVcFDiKpW+J
HbKxpe2nn2KTtIFt5AxTaHcTNr3McaiC3Uc6wsITyWoyOLR5/2ZqpTYlJ6Kb6X8qJyZcidlsrYbI
46P2KDiBSS+TPOeORT1JD79yP0z2f+Okxt388GMXROC3qScoGUZ7GN0BL7pieQ9yclRUJxvo/uuy
5kcXuv6VB7JeKYsEVSsoxOWLlG9hD4iVyoLjMjTjq5jJFcVl3a2WiMLhlkIIxH1glgcW5PmyJHfm
6udkcD6XLEt3k1ExjLBt3+YewBhucaOg66uWPkLM6Oyx0f+nPHkV4GTBezg+NG3pnwEfoW6yHOL+
ZnsAXaDnzTiW9TXvYSfPHr17yvkdI47fBD+QJ0gf1a4D+ivBSl6k+t0WI6nTUf1AQl56sFgugVK8
VoQFwioIYTjbh6QmMxkHUcRlMTxPGSzWmWHAun8Yx6omsFalFZotfuyENBntXcJ5uLegx9rctTZj
D75yX4RjcwIHX0TJfmaWgrGt/yEIhIDwLeaNyDiVxQPPpm4+elc885e0thjn4UE51lWp/suHv7dz
8zJZZ1kst8ICAZV7jdnouT1AWmwROIZyv3BExUJF11qWnKo+5OscHywQyXWZAonPoOPBZ+79d1HJ
D9sdORJb9KfxaF8GbDv8Han3NOlPt2kcgJD1Pu3HL0eRHbAyLtWqHn6mS2f2yeC5567yd13fvlgJ
Npy5y27JhL09ClBthftVddVP2dGBrNWRsKJ9S/qIpzwmQzZ2/y05hQ9uWoLoZNFiagf6WqDNUK+g
G52BtDEc4x5ZsdhTV2WcdF03QA0hrqwwPk6+IdEtg0/rAexLMEqsxygihRiBucQgdXCylGLGOrNO
FjiIrQ5yYABZfcmspdyVClmwBIJt1ST9h/CB7oJLDfbSf3LyIj/2HrAsJXEo2Z7E0PWgy0gwiXtT
dG9t64tN0TNIRjXEBj6G7XMdNp+FxHORiwkLgu9hDsLFCSP215iAtmlhJuyAzYGIfACEs1KSTOSt
UmOvoG/25dpPIhbEkfdIVHhbqZQvd3AIMeHE1REkO8s39NJa0+3BPWCjiJ6tS5D4bE7c4/yxsDhw
QNzt8uFKRwG+RIHzRIgL9pwKW6Wfkso09C83SAJD86iTY35BDQWOW/QX7B68OIVBhRXeHl2dSIAY
r0D1nFOAYfRBPI1QdzFiMHLXTr7vyP40VvWzLdVy7ooYyaVeQD3O3XaKO+8xOoXqarg9SYPTM0ue
ONYFb917q6DWRRQdFGYwzwlmTQ7oYlghioC4EwPGl6hlqonxcIiCuzMAN+k9kIxtLA2ujRNWDU7U
hfcF8fQyctxAnup3JFUMmbj0rxDqL4G1CT/O8lJTIgwpxQbTTs8FEftC3CQLq7XJW0zwRWF/xrGw
140z/SgGIC5zTh2EHf6hc/zXAhpwnbpExLhJrj2yFmsnLkIAs9Om1JATrXjilLlVlck5HyhnnWfc
cnz2xMZHtUGWesCC/GldelO1g7p1QCJQO3KUPO4dN6okGtZmHH+pySL3wCB3kw1Ay6mq6JviZ2j4
I4voWlXuN4hk57mbhvCsOi4WaVCve5+KAtpVnpuhf08ab4WR46/jfL40E6bixA+ekUuTh+B5RpwC
3wxLaVY0//Q5hT/9hCeJ5PnD6/Pg/5RHqCR0NqrlR0SMn9h+iWWmY7wVQJu352eussUG04i1HsIf
GKMkXj0fr92jT1JPSDF+5u2W/APCMnqkO3+HOf1o/37BPqO479VnqfP8GNNEPD52kSzP/o6uYHCe
acF0VUNNt99dj106ztS9jUyB4sadJaswA7QRjkA1jgyjuqTfTB3o2MAdpj3aLw5AKjjhIeS/Urdr
9oPfrms336YOfz/b0ylHmSF9pVIhQotc1f++06xiSQ0mWsutbmT4VRdH03JtmbAFG0zsNOyQcC2B
E2s9vFkUPSQpj3kgCtKFMduLzNt2l8BnXI9k6KyIPFnC0bwcKEKrc/XtVf1P05JUboEQXgv2kGUK
fo053RfOgD/Nq2KCrFG0ZTwB6lNwTwOgLd1tb21V11hbrlrZtqnlIRPTY02EC5K1mPcJLc8LMCqk
tl2RZYxjrZC9s+DHqab5t+rJkLZueSodHa+kDjFdwM1EUZ23smEAvkTTD4YpMyYkPh/iIg1rBtFL
QLJ+JNdThy+jhGwMh2oPdImydRyD+EO0PPCgmF3txJR2+ItNmKlFkODfXICXf/NyvMwz9Ba/+66i
voUHpXiLwwXPHOxkhhJbSDNihfnkwyR8uvjciA3wqQC3SZ6G2qt3BdnyfRNCdmMLf48x/Z2BvmAv
lj1vLdaoYpOOwTvy/m6uOEL4AsoQTCquGBx4yy7YKnBvONMYn1s4mbxfQOZ4+b1PgFj2ByDjK5zN
JykI/VaL9WdmrcoirDx82GZlR4uiYhPdOmMATXcZoC7B4FvwRwkSSIqUeO11T364IC/H9t85JITQ
pO3R6bsWPNFordwou7U+hpOIac5cM6grFB5UYKnVqvE2FUJYY756i3B0kCYRiXUnY+IZfy4T6ebG
st9G2sH2zBYCX1kv8G6xMwX3Etl4jdSZYvlUF3zbf8IBNxojlzvVw96nyDNvJQeSBdzAS/hSC5mG
+jchtvK5jIFGlY7cmEXXa5MlNj1p1yq3HqpriuTdhwtFtUwG8jan969gRoQ6FYzkoD3JJtOVPRRI
3lt+wkwzIDUKtUzW1aHvuGV5vLOrxeLAS/pg8kiwZZQ+3KbG/bbqNN+pWFGxaDK8MlazIg2A2yjC
cNjgRUJ8s955wyYOy3ITRDeApPJK5cbKzxd5K4L2rNKKtjFN5xSNadcIQ8k2xmQMYY0FFokStz+a
u5ocvlJ34xvvu23Av0sJ5UdW6iK9tLk2Y1hslPM+anYc5s4g6OBosYrOa1sIfVicmQR6NF98o4vD
6GSM3so2wNIOUYn/F64rdujKu6SOftq6OOmcS+ZQD+k2GiA1tHzyxrIgJXSY9U376r40lst/wDIM
vHyxQ5JVpwzOwbmhmUIXU75PJEu+Fc+Uwnpy2GYLbp1Uu3RGIIIp3XLseHhhNFYPNmviZz4+1nJI
PqWjj7IwzBCW5RAO+K09rvRNwQoZJO6PDPBZndVUA2Ae2Q+6ZFMhec6mGpqNqHOyVUn02ZJYy0hW
W3blYBSg3bGBRHGwfES7ELvNwSViyWDHozoyovkMhYBSH66rdUmGtnIPbF1wO8D1z+RnuN1f+7YJ
rqj0zb6KeBOE1dxtwcdmA18GvOI38LGyX332AI+H4oNpBdWMRO3o5LHDPRp8QHOTBdfP5AA35fJK
19s2MtnyDhHnEvDC7TmiU8rU4IIA+ROIs+XU6lRFULFJ/MNUKItdQoVMPPdMK2l9+OGZ6JIa/F4E
hoO8olRx9H/SSWWv41wQAxkeuVaMhnZcXqfMi7ZBamOOHY990DLJoq8sZLHYUvoyRJJxhCkveZb9
53s2kSu/vGp6CDcNSfu1sC3imU0t2LTjC/FEDlGzbHZ1ug4NB9MG9uPR+O6hJzdf57De8Pp2hyYI
EgIOybMbpxUxWXglBKXWFn7181Bav/OWAUmL7WDFQZz5pPTuqdKAYjK8mzF36ai9zLUj12ELnN6p
WdjypWn3jZ7Zvp1pvAbSxQefxIfcBTrrsQTYOcy7tDdA6hg1KNcBb1Yt2X0wjJ19mmbJhgEt5ARD
/eDY/DIPs1FEILUYYgLqNLzu3MWjYKE6SLsNNmVqEWE0sOlguf1rSDVBNBKoZ2O3pCJB1qTUGTth
i7EyaZ/8mhGA017snJuJsQoykNVwqKbgd1MAmAYEvhpczvo4k5a9TAFBRlBfODmRA5hF/C1jApE0
6mKm7icNTSk8Met956JdHiKSj0wrkXE0msSgDQ4AL5cfOAfrnbGtr1A33gEfNJBSuinRlg1VKAhN
GNEUfkTEp94Z/hZNenQmLuIB0CCORD/xnImbh1FlpYuOypGiupHIOICF9XlEHLFnVE2kKmlvZEdP
1AFdpAqWu91XpzmEnJm1jDZ99HEe3xnV1k+uk4MrUuJ3PyRBf1Cz/6Vcfj53mna8Gk91w91nyefP
fGr3A67NRpEbSNVEW2sDWo8N46eVL59lwtHLbrnjLCMBFS+1O2SiMtvm0AcYvVTrRCPyFmOKKlZ7
9tlKBxpBuYDUBcygNo2KdYIYkQ7um7P8LhdBrwZRBSMI/zS5Qbn15409SpjLb9qNB0BktI5aSDCn
vi/3CDzUcE0lj1z/lj2igMXgHoU0SLii1tgRf/VFw1ys1rsFN0k32NE5sfBQyHo5zdhSELoPi+rN
lsYdEKZxvxtjvh935q0TVkarlzO9Op34O02WecsL+SIFbuYkkJ/e4MTrBHzaZiaoyXbQOxtntlxm
Qz5pJx6Bqs0/bJSsyEkNxqfNcO44Ex1a2VwzNzT48P5n7MyWG1eyLPsr1+5zIwtwOKa2uvnAeZSo
MYYXmEJSYJ4dg+Pre0GZXdlZbdbWLzRSYkghEnT3c87ea5cZqL4W6kv6QBJifHFr1R/tReqZoFxC
uytP8ESRfYfyvfLScItFh5ZfsC86C+CTRgEW4CVINsNiHp2BQ95BmbdRmqx40+GxhLQ1x8BgKpEv
EwvPOjjBawKr6YiXZtghFaHUozXD4px/pk29TOVAj4AkpyGL0xLH8BAs6uYXw7Kf0GZhW5p6TM/I
aAO3mTZmY3EMd4Vz0GP33XPpGYG1XrXdlD3jY6pppo5TNB5dJxXMjiG6KbM3GEzPTIeRrhBE7p+l
sp7tClRVFdCICnV7L+tu50x+8eyqELa5oPTkSM28HqDgUCGz8GafpnnRvEZEKm5CIgPv0kntRgim
x0hP1cqorEdFd/wRNBPT+ByGA+CSfeGMTOFKbKxsjcFDZhJg6mPtmG3GLPPQN48eg9tpon50XaQW
BfliWy+qHnJhAp6jJlv0KHg6ULulY/euO9hSGmntgWxENtHc9y+iqknEiV9ntpR7FDAfkYf9oAxE
+jRO5A66YXbMJucWhXG2H0XDObpkCjbYdX+RvEX4YtqzxCXj9/2up239ktvmdjArStyyumUwiM+M
WHq6gM8j2sRrHoT0DZQTM7EUO7+X3qEZfIbpSbDTTfybvCMT/bPRr/uZSp+T0bd2AJFC7+2WjRyo
ip5XmQKByQTHP57p3Hn4DTeV/RaCkN7ZnsOHwkAynKSp/cTkVW3nTFdHA5cjxJiEbaOHg59Q22Wu
b2xsx4C+Y5FdFGDaTwYGeEaGCs+tnG2IKG1nVcS+MML57ZZMPJNYnoaZ8VEgI4D42S9a6CTXusGd
lXNIYeJ8pYHsbnx3RD3/3tlEFbZBtps4jfvBXqL3fomZGxxzjPyrxHktsk4+BmRvrLpYhDu8bLAr
HAg6rpTfkaMeW1OYO88nLIKAYT5JZG50srmpFEmFsDtchdZzkecVlraafwqxmTepgtJUAPwl7oGD
ioDgHUzDdjaKezvzIBvMS/tXSzDeqYS4Kh6Dhz7MIFT2ySuJsLDnYspnSsETXLd4i8qqfZyS6pUe
9Ld46lEDtWynY/FsusFSpBiMgQFA8IGmUwOygFAewn9sAgxGu3sK3bzceTa8WXTjTPcbmEA9y4zO
Ez48HvmGMKJ8DonzeHJ771pM+fIm44bxmxoFlYG5TLn9pW3qGFmkeewVaOpOziuVvSq68eA7u11i
Z+pgGOFba/vpGjQAwkmJS6tGvbD1x2+aYMY1TVWxjX362GH9bI6G/y3XCzUcJhvrPWOUGp3JRhPh
0g4mUwiRnQ0s2LRWjKvstXNm1mids9I4lkFJSveEtCj05G8b49td5+BB5BLKnm3lnGwcR5s4uZaC
smhs4bYaDUmWI/UjHqsfoojSVzaCXo3HJg/c78BYcQk6MRMp+YkEszlEXRveD23+LaOWDZCV8Q7G
+BH4fJ2BRiPBIPKtj+SNGDh6AN48Hiyjf8tmaGGjE+ccUTp1LQhDufaEi6wp+rHvzPTbu9J59ity
EWbCz1QQ3+ZqYbH04BeGjtITAzxJSdCcqjLbCx3eT1kuvwVefBiX3JmAwBrdwtFrGfDy0KGTXsgS
QQOI/sHu4p0z3OcOzGezxCiE5H3R6iK/9RMbhvHezm1oUDWpeMIDsVT3AsKLjx6zIYvaLFzG3g0G
yjRH3hxzIAsiRLk12lqXsYKVjPXKmOnvzG1m0GQdbm0pTkVKxLDVg/UniCziyeCV85FWK9gr3O6d
iVuSOL0t8ihrH7TRr5FI0balz4h+3gjb/m6ugheJpp/pF7oAT060gFIKfrskytPEcyz1dWRxRLNM
ChuRPy1hMk2iNsLEYOUrFh22R+0G3irp22KjRVufEQkXCfB5R9QHQMHJawoMMA0w6jFsMu4pcnCd
QTL36XcxVA4uKMEpAGWF3LptabuPxo8Yq9yqpsOw85NnEgrQ6Cn7BRIO2FZvhEhh03wonUd78YV6
A9063N4Z7dSg2TTEytZeV59UnexDkot2gec9kCearw2mYmtGF7QcLPYBc0KGb1CHRzEfjiS5NrHl
Xd26uZkNDRl35lwGcJ5QdKT99CEB7hBIeUQ0wzuYR/HW1yQsVwyugXCYOU0hnPgunt4DYjZUKNOJ
2T/RBZkzL+z7BLVaQw2DcHjwTaJGYRLxkmYbvac8hIK73HiEV1LbL3d1a5fz2qB1n3KePoTVUJ4m
rSGbx9kzdJ7iArPnEdG5i3jji9UDbDjKs+aJ+io8FYGBSLL94RELBEHf7Q6ZwGYCvmgPNCbbebP+
PTH+vTPtZjzieH1JPCQglWshnmBWPWLRHhJFqweoMq0kBy8ZPit9TjWbdhcN56FG22eH7zB5x3VW
xsgzOZcc6KkAzoR2jrVgb0g1nitk2dQXIWCtHLFMGgP5of0Ur4NQFBszy+uznIYM7TpDad5qce90
KDX6Wp3I6bT/cVMKyz4hfWQ4+vXFr8dxRSBinEFYXQaWsdul28kxgd0WHDQ1PpmDxD2KWjs5V0OY
nL/uiZRkO6Fe0ilNzhzIYXDoSgECHqm12ctWIa22pwI9/bqHoY2HfKanPsLXthufWUO+N6mQsoI8
cuRL4HJd56FySFKCwLIqXc5gdA4VzpihJBkouTVWmdzc+smIh3IrCXGGtu5eR9gPh26hJRlexkUy
+SfhCOYZXN+lbzwFMmsfZ0ne4Fwrej/CQZQ7ZAdRGYtqP+/v2qpAVzNB3SL6jGVmtMgSIDx4xRQl
X1n1TH6gAHzRGCmdwdGF/DjjuQNm3m5LA3ROYlyDcBGBMO3qFvinw5nyzkt/za7fHszFDam092Q0
jIDdAkdyMxiLxGm6+cAzAYpHBGXkxMVrPh/eHIDNaceKqB73ZSxcau3YvujcqZ6LgFmYytI3ZooO
5vLJvVH/uzdNl2g3mOZ20rHPoLUnVXZhQkiDeXYNMKk27+25QMntpJS2Vr34L+d15rji2S0FQVoO
8n6DFequ9Vg2OFYAjhLoRdR9Eyvnm8cEDFJfuqlLGPE8OaeQjvSx6YwPe3k0Q8IcZXcO5dK909mH
aSbqLYzbtzK78+uu2U9E3e16Y1n1nGBCQfgILbi4LZt1Z2Y/BiMmUOMuNwO45r1+qmqpcHYnPziQ
YywMDPTxLd3rjsXGgMB1cDOWlTQBxVXb5TVwxbEq8+5conkUEfnVAQg0mgAVoXO5AzMUEl3Xpeyu
JKlM48FUXJu64IyiksllSlq9Rc7kPc+LhFWb2trNHemsgaSDQGf0HcjS/JwJ+CRWNL0gs0WGjPCZ
KZnaJIYNUa3oYRal3vfJ6ji9pN6ejGMfzNQrfRprA9a2ZrSB6tRGxroy4XAwIxJ7qC+PjcbX14jk
yPnlIRjwqKWl/YGsDlN332cPOD3kIrCCVmE5+4wq8K6RvK+IqkjIhRCsw8I+hvF9PszOXRHRrPOW
PKrKismbyVhQkiqQa4UsOIYG/Q1Xy0VZfrOnqbuq+kk9Dk7xANtc7Ttq/ROC7XTvSQPoHpVCJvDH
qwm3O4RoiJEc8kSQsC8sla4Z6UMrXVAzzqJjm9z8ojpoRDrsDqGGHtFkA7p3UUYXt/xIKFPXtrKa
LVOcZQxg3XTp6dWEfnNDEBvtztDut0OcQqiUnEzAyKDjwB6u9PwJam7tZXa4FcyBUwPY41I/iuFS
G7ewsqN7XiGT4LxHgWJn49J32FbRTYWje2e0cb5JcaGtQ7PoDjQ19hjaBdcVNg5kg+n9142lOwLO
W/r8Od4EBGf1MfQfrACVpjsnhFAgqeBTDKtzQBWAX8I8+Z06BWryrxVNW2QS5xo98oyv69ylKj5H
fsimAMKRtXDcTA4CjX766JVoLwT47WniHOtugl1LEAt9SCBcfopFf0jdo0Xdt7V6bAMtoS7t5MbA
cHy8InBfDo4mZmlqvB9OGBi3pE4PbFjicS6NM1CV8XEcxcwRT7Z7mySyTWRDeEEx1uzDgMsBJAPK
BfQTjERohA3UvoWDvYIxrBDzo+w0drmQtakV2v3Zch3KQaXPY3ElLr09wR5ZGS2oCQgq5clXkGkK
Y3wKhZ5BVYr0AvJqU3FIY1Yl4UlApqqSVD+Eko9szFkwz6bmFfGXwabjD3dxLZ17tgjYSctDRFs0
chIkX4zBPnQMJ8r2e+f0dU+U83Ts/FMtvnss+NcedKFTJfbLGNCCeQkNQW9NhvreHpamSfpmFnJg
MUDgNgYSdwy0DVZmxiBHRVf71lU1IR7Kc0j5ocymYROd7YDguWlwHtspK3/3SPDThLQemE3ENhTT
j6bRxX2QgBeeMF+pCVtSiaTVdZ+J6115+dhvScDzgboDFUjYvehlYCSuKCllncxnDpE4giosAIOX
v6s6+E6gDdJCg3SeljiJOF0xR6zJW6zK9ybZCVJibOHjr4FBuBs9h4qsGcu9gzQGriNwLTOHxDNN
4XW0rXaXyormfdqmxKxwA7Fj3YCBs2Z5LtWIIZEYKSRm8UtXwy4JLPA16KxOQ+f/FBXkPQ4e9srW
+Naron3KFjyLnnpzTVGUrdliztqcw1O8wHHSyAFyoY1DD2qegro/RmN8V6sY/4LtNNcuwdw4knFE
XWog4ApMfUnTOGQioW46rzwamThxDYZDV98OrzPEk6PXPxg0NoDu3XUt77WVOUzaB+XygbUCsChz
eXV4AY5gwx+ASLi4urvpBI7pVTggmUzQM2IGHJiRDQWNsrunTF53Tpc8e6KHEygY/pVEnKdGTtIu
kRZGlt/Yk/Mb3Ir1UJrdqST4xDFjBdmbWUEU4ZdpCrBGrQmabHba9y5tzF3MWJUoYlAdkHwuziai
dD3DwQKIhSJ62xkpr2b/wOxSn7GGqQtAKsEpkmgqAxDiNTdQZlpyBCG15Lfb8Dk3TgPOSIjR27Um
ug70t+V1pj9Dfy2kuW0Gt57T9v4r4BGnfgNqs3pMg6Q8JF6fXd2YoHMyNfYwG6pzGKwN1+4PRIzt
nPAdAYs8EQUMLX5mdzor0Iinmj6FpcR4UUuwMjrtcofegAg9UOJn8+um8H5O2Oh2Xh2E56+bOR4N
lg5UOg0b9Cb5hZwjOlZd8t3qw/Tm2NOHz8QUzSTmQj0tPfEoFtupAMVWDkV3NTwKPACm+yy0n0sT
576HhmmiRIL5gv4PN45FOh2z0YJOuA3G2kFi3qasvoQr5OevG3xi+RlqCCPvr7tfX5TR9BOwEEyC
L4wSQKVzgHHwLMQxnl3iSpYH4fLlryfEalP5lUe+WJX4NFIXcAEM17NmNnbWCilOnbjPhcqr89dL
+nWPYyTVy9fjMmwL+m0ckHpEIwUqDd0NJXEiHYPWBKPV2p/loe+gGEQgIoG+Llq9vBt+0Bh9h4JO
1Iqf/7YIXDgAtjm0izcp1i1Kdc//boZiPPPZ4VhcL9/4euy1WJuajBe/aOrpXCxIq7YRF8819IFB
IgejwSFIO8gOqYkM29LFi86Ch3CJs9Hk1jHn6651214EHLBj2BrdNWMosyUgrVzTqmvuEjIZnLou
tpVVPRgtqhgaNQ3EntZ7E5QAhzobn/2GOwEKBotR6JW/sEKvgqcjJTDnK3X1H9GrdQijA/r2jhWB
c0rmn/gY1mfyiABtSN6GuX6oVdceoCzoyR0ODnCyaXKq/dgCM1/eruCAkio958vTv/5NP8FaXH/d
tbPMPtFWgx1WzieUudBfokEcPGR4hZ3Qq2CTpJbon5MsAZgUn4eGjZo4VwMUCff0oufH0cFIehF+
f93ErvjnPXPAnjV4zdIZCU+C8R0QbqbaobS5WtnBUcTxjaJrHpMMlgRpJ8QlmbY+SfVhLlSq3M0R
0NG9XxGVdyo4th3iicM6wIADIcn4UGTZW0zXW/QAyDKxaRHmswoSJbbJCDvQoinIxNmjp2W7VXI3
lzAuUpSQ/8fXfJtYHSp3YpJrxuTUdkBrGNfFOUKEsCj9679uvJYDy8zxZevm+as7jPSa8uA6egOS
mOXe141eHiLUaxO7/sdXsDejzcLat6JQf+gqdz/QZ0fvuHOCsTrKxk52vD4E87jJ3i5bkLbLb0K6
NeO083gdPb97nheWUMG8HRgc6uXV1+9pS3nqTSc789kmoRCZTQfAGrV2Z1xzt/io7QGw/yLa4xAR
LbT48hgNv9u2exEN3LapyX+Zkzzq4Bllt/FzdukIEbT15Aaa6nT03zsXfqCtkv5b5jYtqr7Ef6ID
Jzam279C0hjO+ejD63Wb7qFsrMeiIMxUJl0MaEYMqyHGzTq6+BjHoG1OhBHOx9IZurM3ZphV8xyf
a3Uk93S6Wxi3J9cYcTtRWdo6bwkX+z3QsD74i1MIThsy/Co278YAdZyqSptGpKx2gV3CSGQVZAVU
RX5Y2gSJF9LeUTtBnCeUOM9g9g8hyuLVvxOPRgujOMzxbEFzSHj1xiI/U4A4ewLvGViFeXQwgg6U
SRuujdL8UX4vxvSzKEkVGn0YkD09nFVfI9LFPAv3vdbVXk7xg2XbFei6wUJHg85C83uTcfRhjgm5
qsw6ALWJ899sMhR2CnCcOYZ4cWZw6W4+PmekrOBreBKNHp+b0figr+2zPvGtYRFGhgzktxCtjk2b
6WfTn5MDkwdyel17eubElpHlXrxHThrumiaDTkhp8+Caiwm9zfelCTglYhDJzspNm1UJavfU2KMG
Mx/K5aaHy7Sa+jJHcxFrzkuMrUy7/W2NlrttLHJ75+SmOq+56UDVD183YKyRwZb6/utRVkZc7KH5
yNEX1wcQvX3nOh9RGo8sHgUwnmLsFvbRsyMr79oE2rt+3fu64VyJw9rybv/6usl6PZEKf4lnSjyC
IHvqjwaNj+dfRVL+JGwMc8vygWl6MbOqEGdIcmJ+J2g3HymP7qoc26UIGbg1ST6eRcMdWTenrxuG
IpiS+yYFYN/O9CAXN4llWrz0ot8X5QfjRX3BTkQbxreG8CTBSjLFiq8sNOlWCYkTCrXjpu5xxyXG
p9CpcxfbSIwwrB8F1dDFNCFI9y5OP0Dq8bWaacRZskFKVccMjOXkrLPlG/60pZi5+f4k6FHLJw1g
Y++aJw705caPiS4u7ewJvBtoKYHmRnRvAZ+lzdQTXWnazNldr+lQjo09JkKgV9KvT16Y/KoDkqbI
AxrPaHfH85CYH5NX0Yef9WPWlWhljGF0aYQz5agVYSyu27aHznSZQfe+xENFsImu4grDwuzWF4f8
nYuMpaRXx0Ya0LvJpOB0ylYUqRagy9Iu/LqJffuf974eKlpoGBJMe10WIM45x2I185zqUGND3gQR
oGDYebvQNT9U0BlHejfphtS/nfZBHQAgejNcjNAhWopilqs///iPv//nf7xP/zP6rG6oBAhY7P7+
nzx+53gNUTVW/+3h3w/bx+3Xv/ivZ/z78/++/6zu3gjR+n8+6fq0e/7vT1j+G//1Q/m1//xvbd7U
27892JYqUfqh/2z142fX5+rrP8AfsDzz//ebf3x+/ZRnXX/+9ec7nDC1/LQILPuf//zW8eOvPy3P
/3qF/vECLT//n99c/sK//rz7rN/y/+v5n2+d+utP3/+bFQS2cBzXcoQtbX7S+Pn1HfNvJi0wT0pL
mgx4//yDuFgV//Wnbf5N4m7xA9e14foKP/jzDzIjlm8J92+240KTdQRULIuy7M///Vf/29v2r7fx
j7IvbhXsoo4fbEt+S/2P93f5u9h/TAfnjWU6HhyOwJEW339/ewSiwPOt/8HILiQ9N2kPTKdGrCwI
gGaMqdOMS9b30eok6mIw5qlTa5GmFvdwkx+dFh2UM4+/MqtDfjIW6gHl6q7jmM9UpqK8XgCS9Fgv
UYomv5kX4yA6+D6afssMm7RpH3PWi92UvIZCQSG2h0u+6ALmtBwPyUAGUOxgBLNn/72PHawlmSJq
USfsEIaP8AbTQDN8BynKQC723lst9Kpzrfs+ArxZmFAiCRyxt5YyXxRNSQZ5zqUU5WOcpdNuTPp7
qsTPeLIAtrQo+0Z1tZ2jbX3MZab2jltePUeT+dzZ0ITMfg3pEAXKsFPBPXICEoZBQiAaQaTSGOiV
2/In6p8L0xVUDIF+BVewrbr8e5U23yxj+h1iOiSo177ZhrevYTJvBASmqzScj1hkWGjQhwa0/Lfk
8mEQiWl1w20p9sVcE9FMj122MEqDNPwRNvrA+2iRQSHxLWhU6F0QPaQWKz0ZfWuyfmzYZmVzxgr3
y6tBAMxJhjhhmQTJ8CptjqFR398MmKw7qU5W0g7nZIwRTfb1vanrK5Gt1RkwUfHcEY2xnhJgTzi8
FldqCJgEEw7CS2Qp1iZg2LIh2GPjLlt1DPm/GTy1LSoiIOmo82t797Gb3YnpKYE0VJPL0KkhWHiY
STLA+GJdid5FzDLk39MEJvyEch9b308pnMfEdUmEmHsHN0iyMzHKX/lRzFXAt+/Qnm1ES8NtaTZs
ijl/XhyE1iDh31jDD5ytV9L9ShTp6CeBf+8UDFRywuQWgjMZXVOLhmvGq+2jtNKElDt1Ul7yLnmR
aCLWuuEYbhHzgtXDANJ5P49Rc+rG/C5PveTatsND7UEfp98WTJO9HkRLddP17X3TTw+42cyjgWth
6870n2vpx6sy874PFgIHjog3N/Dvc5on594mJyvtyKzoALoRgYzDhFSRIia8L6QfIaPfVVK0pzpn
Xs8fZO7CHK4mrPm4LDKAabThtLo3kvEzBn506o3g4rfVFv9v++wx28VnPF2aKn0Z8QmeyGXgyFFA
hUM8NEjHPaGGvQS06tA1xPdtQ1Oh6Je8qkARtpoTaW+V3wHGvwuI43eBJfejtkrmdf7N7TVuCjBh
iYs5how50L/uW0l01KoeFtSciYqhKSSlVksXgv/exSeNCuXIzcBhuquH+HeTGjiV3GEzx3gkYT2G
K+kmKf4JTlcp4hZILuIcAw+okEBvPLtGt8lYErErQ1Wh6uPoZ9YFPMheyRC2h8GoWTXJCYvA8jmy
OioCeh9dvHYTOpqmksYqHZGL+mNNBvPszYCCJRP/YOAsbnLmEYVAmWC/yN7iuh9vhu/VR8hITAQn
7zNY+AAqJUdmQF06GUjjsEehCu+02BV5d1QtH+4anBI9s+Seob23xexRHjp05pZFaey5v9IlZmqA
XrbqxvrVUIepXwRBPbv8TPb3hiXs2gOD+bTSmNQ69d3i4jymINiiBkYW0JVjg0FnNfD5IKL3lJUp
gTNEAG4MfIkmfmnEcvhOoDissHrHJDu4DFRRcYxV8R3+SrxrpvTJ8ZhxsrwjCbaqs174qBmMQRsk
mJUat1KJ73x6XjNOzw8j41dLD8D3OfzAVnjVhQejsCOMLj0kdCs2uT/PZ6TA+N3mkz0y/IKBHt2T
n/PqOtNGh1N/jVzAj7z8F2gltY+sq4nCrSqu5ImRYz05kpE9GhU5AF+LsEAZPadgg7/+CNDnXsRx
ivUWU3NZvTZE2PPHtQjZlepRLfXmi7TSn1x9no2+lMg5KsiIEM8uZFEm4Pw5pO/lNA1w/gRXUDkg
lY80vmZGs8hm4I3WCbyOziGZzYFBVGoZ7ViwnBiSgj1K3MDLtmOAzlghySW1PEuRHwCfcMa3XtPl
jLL+zitAyTSKitUPrwkxCFcZCzxYToHfCJ3umHRMKXV8gTOu14MBxMYWz4QJvuSc9zzlO5uMvY6L
sWegQmUU5A4tvJo0wJhC0wux2lk1cm23Dwj5aaS9gSt+DFGHn3OPgJO4Zb6UkhpUKiovIiheQZPB
zHHadT30NytSDEbQcgZ2cJQeqCWbsT7/swegDvsUKMs5kY+TWdyPQzA/T+U5aOL+TqTVpfcJxIuy
axicRNw7ALiIoqKcxWLMQHm93NuJqHiqygFBWx4wzavSjTff0lH+TGdFilT2M4xh1/q43t0GiiOp
HrshNfxLchx042/5LEGTDWviG+mZsvjKvZl74opXDl9RMneHtrDIPe28TdWBTnI6cS9Td1plcU9w
rCD9OvJhwY2aSw7iaWbfkdxOe8LRR0NW59ZKKeGXDQgUykpZdEUWZ/faClwa9Jl/tCo+Qaoir0BY
gijtgRSK2EzvuhJFk8oIVLNwqazg0EWruNt7TN1IgQ4zLmWkQWhJmOG3OEKKnpCmFq0EyS0v7swS
TQsSuVYQelcQQ8GqGrNHO21exijBfGA26b7WRHW6NRwDq19gm8EjSbXuqakAXw1h9NNkgUY38xlh
qCapigg+ZTrOAdBOsELCq1mTV2yzGNgYg6Htol2TFkZ2yJ1o56Q5plUX+IVydLxcn2tPGR8Aqq6y
6+AqZu1rYtrxJQhudh4/ls4JLi9hOyh/zQmATFLQuqR/cyFqGRGaCc4jekRGCBAWms6qJZUHb0j9
DsAsJpdn9i8+9jpEg4kB76HH38WnwFbNp07KYK/rn80w2Yv0gy5VvXDk7eBqRfBBR1VBaUTnUmsO
Ov6AYFGn3i4aBuQYCO1ri+IQ/jzdana39rXHo3ac0ukhj4CIkslDmmoYkzQ7IcsMcCBFVP3oVEoU
csZBNEmIANcpQQETqS4lvF6dBNum+UE6nLdDskugqagZxw6baAr8M/0IZOSwH3yfhDELMy46iF9C
pIRcEvNE8GNOFouwyL4YaB4y7eAotLhAVh1ZKmE5mweDddlhlc1NFt5SqVcWskM9+dUd7UqOXbXV
rTviXjqNPp6GK5zykt5Iarx42sP40VhcHLlHqxoDG8rTY8f4HgvLsseKfmsueBknMRHUMXxbM9dy
j2WJTHR0BJAhoeAeWOZWiu7RGtp7ptHNm0XXsokZLJLJmeXMuNMyDs+sRIBD8R1sFPO3bAR3b51H
2u/EUSefKnF4f1wO5SqgBWcsTuqote7jLA9xbvr10YeiA30ACEOL7HoGcpK4nypF50HJDAHD2LdF
j/2oFg9hKoorFBeuc7cLf5WAFbKNQ9cEDrW1jmRGjBZ2HtAjG4wPu1g0tHLN+pAX/o9c2RauWxfL
ohf8AledLV2eibFLSlIz+XbHUopXc1TI91qdbB1wpbA+IuscLv/DMkaR09bxfdyAO+wCfP2VZV5w
VrFulAnmropjJXnG8OZhU0a5t85gk656C1FcpSu2JQySLAY9sKjBQX0A8Qb7p0tLzH5ImcYfsXut
x5J+OztTbjEIChKgJLMdwL2d8ws7akhsPdeTkMa4ToSJiKPKYbSXhPGyKxTd76GqMcStMZmDKLJz
ebRU8YN8xbUWAflTBH5sQ2bjQkbOUzPii8mKBJlUGhT3Jn/hUzri2Mp/eAPHV/68BzRV9LWs+UeI
y+9olNZbQmOYOCficzJjZnqUnrIYhb49HvKZqRsuoWgP3biH8HdG6lmuRNLuMqmyfYYJfZT+sYrh
zdg9Frxs8N/TxMpWSvY1+ccMSRvJvEC+cXwiTLUi5RXRbv7AtDLc6ASkp/bwHoKANADuGA4+m5Je
pAG1qR8iA0EsE+QiD7N74upAStjTbxUXD7SU8q1TGD+TbDowQ3ok/v13NZcwFEdC9wLNUS2uH1Sb
3yZdE0gfuutBc0ioQSkWjKQ4PXo3p7Z/RWP77FtEY4bBdIwi9uLc9aCEDPP9WKePQx5/92c7/yYL
45XJafDc7CWqJyQ8QKzsmXU1beH/mRxNA985iWRR3cIR3Q3uxjVd7xB4IzY0+eQx9D+MQGo3RLDT
oIPtu+4IGjr03oGZa7RCguPuK4kgdjF+Ad4hfCrv0mNsEkGup/YzgDlBYyk7GbjNGPnNe4f2xdan
kuwBp8qyU1xlwTHEiUSwOhP3BdcxeFy7dnFpyxvijAX3J5A5j1m0kTAsz2N8GoKuOw5J8zoHQQUt
qfqNIxTMEY7QUjt6X4ZOsom0l+4TjTbNJxOWXkZwVO6J1CW1jjoOzb6fUttUrb5zFEfyBBFsh8XE
8CHN0A4BXNRxuAoHgE9NCyV9Kve22aPY0rl7SHNVrrous3ax9yGZgT4IqmZEiro8CVGZ2xAYL+AL
TsE9TkOYx8VO13qfN32+cYjGXel0/oaoibYiNR1l8zrtuJYEBvBvFd7MVWT6Lmf61ASEVtu07OSE
TBl8Zy7Eb7SjNtk60SmzOZkB9GKvChwFdCRLzoSs7VymiYekRMgBIA18PvTsSz6HHJwS32DGwoRE
lthaDXJO5rIkJSY0um1Zlz8zYiQhaIb+RjPHxQGOvlH7L/YUHWllsphUPpxtFyjfGJtyqwe5i1+b
eG4+WGRzWghMGKkVvfHDMLHmM3NCTifKEnZ735yx+S2nSRDro6anrtHizIpTKvsdepbZvDO1PW8j
QKRrAKwuHdXVjHno7KTIupw5ZAA52g8uZ/+zH/Mk099mclRbi9gmDBlUDcIt9ssuX461d/ER215s
cJipoOM5ajPfRXPpXCPpniM7yQ/snW9ZGlKWpD/VWJNeOpZr7DtcavUyKSmpLOUx87zqFd9epNQu
JSx7a+ca0TCBqpaZf2vq5GWwm2BlzsYPNAwOip75JLvqZSCiivZ7+wOgwM5xx7fCadQlVY3izEm7
llHnJeewzlHTnjdh9zOGr71zEegwFknUzsniFw41x8Ee601XFTPbmxtgXxlGGxM9lgoME/XixvKd
bVmCvrWG+TR1xG3IqCYyxH7JLBBU0L2/tQmpdOCKb3E4YmxNjm0BNZJFOllh8+o48bbEndVEmijM
EPSYT75/TTqQeX6R4DSWWXmcmJLi2pDHuVqoW2l6R2gyO19mUUb7wFZiskfWsk8vUK3jdQEr1PQC
GGB19NnZ6asYXKRLeW0T3sc4hLk/s68he2J8z8UdAasqUYzti3D8mUhv3WhaJTWV3DEkFgpizD3S
RvHYBNWvjvWG7IZ9zXDxEFn5d3/KqX4nK9+gs1VrAQBqQ7zKyPS3/smnHDthMv8v9s5kx3LkzNKv
Ui/ABGcjt3eefJ5jQ7h7eHAmzYwzn74/ptSlUEIRiQJq00BvUlIIkX6dl6T9wznfeXE8D/iOPfor
zLIOdrcJseBIXU9C5SWL0LblDipIHRiAYmZi3DrSPIjWeapcgrNitkJ+3/h3bWcLAohoToYauelI
AOLKtPhGfEKLJOHwq2rCHYJmLQmtu7CoLqSwBKsqwhFTx/tqyD/KBEAAkU+3wLjOaLBZ6EbsNBX5
9NXBA8p4cog2mQfsWzpHeVIOpD+GCwK+RqwW+DOhO7M4k1x/7HOMES1NI7zREp1ypteZ2x8iXJkH
O5bFesj64Knogs0QGQTkEt2xNYqMbzkjh8mtvCNs+mDrmfamd3lyQVKfXR+wl1/ddrhLaPLz9sr2
t3alzb3om2vRlzdeOHNx4equAgkLqXHC/hQ2BOc241RsudHqtW7TaDE2E1MTXvq+/NaqHNYblr8l
vWo1uIZ/+Jr6od+7Edx7hOBrKsr5EGXktbjGePKoUjZSotuNnPrRFVC+irksrlWSb8dmOEvfH1i+
dTzaOlEb6pvYpVSeghtDecBrvPE8yEHd+e2N9Eae/fKzMlr7tmvGYw4R8TQkLq8tfMK5Z9NZYYUL
kvYsF932GI50l4IWtkyt+DyXd4hnp33NzA4jS0F3Y9OwZ0vl4I0K0FUdLprIZJXiBnUyjwEcaCeY
ykm5RvIYGGN61VZi49vW/SBnZ+uN3bPR1+6lHsVD1gu5nZjBAxqQ3tZTSBqVfsqXVLJ8wYQU1qU3
ODbIrCHo4wMtJpBZcyY4V3WAqvNmi5PzzRgccbCsAFeWNZwmH201I9H0Zomx64r6tgdhbi3hiLg+
w9M+HoryJsgwXRPV9eCl1DNlQSy5Xx/7wnxxG+zCmXsTLCF33Gi17bMCjWGGZxw9Lc/LRjUOUYr2
uxqEAfRVHCaljXVkmRlwJ6QAql1UKRJwidPDBejlUG1aetMTb5LbWOK0ou/GzKQXP2NkynOP5cVO
QhMOAfsfRxvE7Ql73c74vrQZTIcRiBGJreHGcet0y5SOuOaSoZayiNuT4w1fKyTHIuFBGssrjSZs
N0+BuC9n+tMu+XJmKzp7jv+KjMtDooxoKEJMlDzIJA0+w8C5UllvI6QrqFGhWPW49spRtytZwx8a
hvhbpBoivWEdR/28GEIGBhwdrjONe3Vj2OzSNdoY+EDOfQ7vo3Dn8ZLD6oasvU8SD+vRnN6bmnoD
ExlOqUb9cPLuERgPNRQGAzYJgEomXokLMi2WIRYmdCJyAh7lNDDj5MlM1HSUH/zmwz6Am7MirWDh
wU9UeQRjpd74wqh9xR3I2BoqAgh0EAoFy7woSLCxcXutynZ+jQJmkaQfLhL5ai16hnS4X1DY2++I
DeYDOsma97n1nPA2O/0Z1FCFPnpvJXYm46J4qm/DMgu5DzBPjw5qEteKCR6uBsKSDNluhx6KChJU
greSuT4G3RKeY5a7PG7rC8ZR0gVjiz7Bw6OnUQNnqrzLZxz6FeUXBiRcdK1p9Wccrzfd1D1Kx9cE
cSeEChJWWWI6QKSxAVZ6rLrqIhKirRxQU/s28lDPuOCMovKjjSk9Zhwe5BuRhqHBV8eoJXc9BqpV
jRcW4WFyXeol+q0tnkAK5dduh/hEx7cewNUTawd8M+mFU8VAo0k35I7hV+rLEVYFQRQq/KGrUO7T
xW2jQclcoNMd/wwb//Mf4GdhwJMBWxLGs6oRI6M5GzKmmiRTNC42LtsJ4Ny7iKCDt3qEMx2XE1K+
mjJP5CGe7jncJq06tcj9pTC/ZQ5zFf2ahLN/QL65ZsBcbbUEUlIb9qGNRntL7bybQdufUq/vGYl3
BkY80cFcIG+KKc5NVmKhZzuFI8I+i5yVVxHZG+RG4iLz8IdFBvZcEUqMhfp9zBUemqT57smm240w
NI4dpR86w/YauwgiHmbJqe9864PE3RWhAwwFuMwq7nA3oa8utiYsCyyjjUIbPTvIjcMzYrpDEZvE
+aTiYdTJnQyzU0ikJI712nzQInqt06nfBlpd85qqD5WRXIuk+7R7875xkvKmY0tmhtYH3+tXkI/N
0fFSl/u7ffOcTPNYiIBq8P3P0W2SMOUIpFIHYSGL09Wivczamby+qtqhJPrhNc4zi0jzIJlqEYpT
s7gaBbXUBznza9+Lo6+OASjrQD05iv17s5ahizWRkekmcpv7zOG74ibEmWiH9oaPC7q4iW/LeIAG
Chpgq1KEIK0mSzEZxX3UMMIsQYUjZHA2RqKrTVgaoEBzQGsxqZM+kbR5DMYheTCL5Ioh53iQfrK3
8ro/GVH2YBp0SBVbUqCpFbzKgGE+gTs7EOGfgTEteQuSEqKAaLUgo6fZrvddCQWsihJwrJT12wLp
Pf25vE73Opluk05caaPFuI/4MRhbugIwAPVRtFa/Ngc7I4gtyNHqgZAxbuCPkUQhPB8oTAtkdnIO
tlT9vrSqBK/ISIzObD40y3aMTUDd9vTlMUFO6KA2UjH6mfEA0JZ677ib+ozhcEdQoVM/I+g1rxH1
oBdMEoowKwphYvCAetaPmoEYgnrUbMo0DsoZr5F9uaDsjZnBFe0s4ceDjo2bfO7vDTQE5mhfQhep
KyoNtmcT8zpyALcSmdJ9WJffkIODdc7IPMzQYxk1ctZZikfCxF3WMNahR1a4HvPgJWkLJoJtEF6s
vPtwFbOtwCOwAma3eYg9MsSCxv5ecJytTE21QgtNcw0raGhm1hpJam7VZN6T1EXxANxo5c7kkkkP
hFqJbcKctwzB6DhDfY9bk6iOjixN+FZ8Ad1MldGk6U3rN8+lp7dGNzwI7vKNdIkgr/RDErbtoRi7
+4gQtoxnTE3TD7CU9sYPFz6nRRHM0GM1miQwDAXk4dG+z7h8KzWoXWpVPeY7tB6TurW0tVfcN6P1
o9kkVnsH4fNb29j3teSOaRNxkCbLhCwm8BkOMbrfgdHH3PywSwZOrUhBMUKEdIDHTiY1FHLpazVx
lyYB0dJzVF/qsPJXZaLv8+pgDohx7erohEvklj8jQ0zuCHD74RrG94FkE7OxGLcX8s7I1GO9bMV9
ghpI6/CuyuJJSwf2PgRlNSQXsxznA84JoGL5rkFl05jBVeC35yzv3gwanBXjVyzQNnkbOB/Kozmz
VMttQkgTVYB86L9Zgzg7dcb/UPPFIdBTy2UHVlv9pp2WOSqxTLb6lJKeLyr96FxBKmA+hE3YvXSF
pWFccVbYkF/hmCMEuTA7XflGcE3pfSVSFuUONAcyJw5NHhu7OrB2jYB/QwKk6hkQkB1sr/q4vbR4
7oOwfHa68KFNgPikXfqiq5aHlH8hqeDtFAanBu38yh6SxUERnvu5/AyA0Ma98rYyY9XCWnSXdT26
w+JbVJXfoXwMaHiOnLP2gg9jbp8CQwsbvhoZhgj1jebD6kdAZB4QGtfJC9BMwPD9dkk7YjjBCJMB
hY+FKwH9kBcviyYvls5X7bj9xtX5WVCnYi20SxbBQ4Al96UkFwotsnFP74zGARgOxt52XeqYGmjW
xm5svk/WNVBPfEquc1vYnVgBEYxWwKJugejdo6C9xCOmTBs/Qi2SG+adjwx+dm6YdXvI3E4e3AbE
PGmriLHH2s9FIK57x3nky6EeIb3G4bbdmiKGztLelGSYGmG5y1jdbecfZKYnQFXUnjp/4wTOC156
hACuuhtaveDq1n5kGpwGCAsHPEmMyL1HZ/huIhuzQCIr97lt4xejYxDEgMpiEzijhqggmMn5ys8j
hLUmxVMe0b8zrImL7AqdZ3pBgNvvBZlya1PbBatu/81MnINYLDjzMANI8hDhd9NKRbV8qpvqnYyp
q0w78VbYQX9wIlaqMvKc9zIsPkFT1HcBKfSJDf13av75j9IjBwjH17CGi4PUWH0Eg/tmRaULNT5n
WG835J7CtvSb/NR7VJ8mavojYj1ssziiT5x06mLaFOMswS591vqXFh302iDewCHpehc3E29aw6Gt
mmjsJ2LFKqTbKMDzl7RUZG4E91CHo23YoiYVaCy523BPBZYPRKTG8N6iKwOnE74yZwXUVELMz8j5
LBqPvGOLZ3xqX9iyN4hNpj1jDpvBvaGQDJAOowo6StmOJx3YWzcAqDgoFulO8C1LK1JX65xlVKKw
7wqU5G03nCPxJnu9aAVdgLy9APV6VTbsszOBDnwMoIPgE+DR1ZymBK0Qx7fRIDF2eUv73+bRF6TG
1y7k+anpg9iv8QTGHGwYq2OxNrQPfTOPz5U530celZUhvjVuSqS7XfgXBbFml6sQAIHUzxFfozWD
rzKj8SZLmW7UjonFYYBROuU3bopp3MnsnZVm9Q7fDGT+VSfydN2n/o8pba6iZPgqdHvr8EHEELy4
srpzAkD1vpV/t7vuy9fhmZKbp91HoKRfmJ5dUmmxlrY/u2J8cHgJk2IFDIzI+i3Ie9jEiu620zmL
dPPakYyN6kofbBrwKZ9uCGgl2fMqIf8NL63Y2pF5skfIpUzLvye8zld5kWxR3rBYrFmCdemgVhNy
NU6x9pZ31lkX7Z7c00fZmnc+Rru17diEpEn/7A/+C96w10A8EWq8bk2kPxmMCesqLOxVEWMB7Ulr
ysrgLrZmvTXB3VvjPg66+1YYSL5W55ZXOi5d9wrASLtKA2tLgBSy34QWAmQd1VPPAdX6MD0zlE7+
h/Y7SKkI4qHkAKmK2lfXYGijo9eia46e1mdSgb580/iurO7NDdmW2XZYbSxuU46XccbTHJXmY+JW
z8vdVA1Bz22EPd8GvjFM7uOYSpr44MqaEs0qHw5mrBYUEaLlQXRPcNQkq5Z5Z7L+g118ov1G5cB1
ASDFepHw63jfGh7bP+Kmt1EKsMhVsATJSS7W8JZuPIzwJXgh/GYrn72dtmOsXiH2qLx66zzsYImz
rtmGoh73+V1ZAdvY3xohANbUrLQSX20Yll01OKljoI/YSPNH1sbvrVvS5cIFYFOAXc7cEQMCVwC2
kErOlsd6IEswqaX5lz/KvegW6HfPJqO570RBRk+Bezhm3Ir8DnVMx2Kn/syj6ex6FNaVGLF0zeaH
NvqdsUS2GTdWBTGiC0mmji+ZU1xMz7jnut97szpbQX0DBncHgm8bNN2+Q6DkFfJqANfKKjA4dRZ2
SB2Bb7MAtAB4hcudsldb9p1zwa/YWZKlBsyzqrgksCZRBNX7vqGRxrJLsKgvdyhL0K+igoDU369H
jdHFD0Io8sD4DFDWsa0nNp2cbZHZiBsMtSAacEXPgoPSpAcShf2sqnQmQs1kBmG1LGuRChFMxMAU
FPvslu3aVJ0D+hUZ1rCUBXBBpoRqW4/Zk5kzqFXLJjcZwq2GBfnVde7blKK06poSAtxcPTmyL65d
5tOnFB9T2STLLm6+okR4ACyCnzBDw/AYkVQO+4hNXtnxmnRmFm78wItIU9qurLtqg+oup943EqrG
RDbBVmTpNaTW/LCcPwrfzsYdZgzCWdDfqQabchH0t9jV7wtTtwTJK/aKpYXldcij9ShBkbCLyNaG
84I6brqpyJmNQ0JDZdfQJ1pSHRF1LqFg7QV8ynusfV7Ces5Jd4At7alsvg6HBhudb9S7uTPNJ8ue
3gOITgQy5d8lVds2Xl6RU5V/sm1+CDCLneVoXRuMxkvlRItGpziWww+jLFF5u3RmZeTnKwEs0pr4
AsqehZZnqKecGMaIJ6oSNkI+ukkHnRAE1+hKSQvbhuUc7TQzz5BX+YJG466yB3ImRNGfcDd5qMTq
e3eYmn0kg2ejagXj05NNYvG1h+4axXO06WOlH6TmsdCi+6EH9QCmy2V1hb+xSBoucVQS5FcUhwYd
FqANsiqspAKkoKD7MBOTuXkErwmvxJTQKDEIH1DRwVeUaydMKpyJvCRo/eOTFP6bagfrdWpNvTPd
+THQBrPfcjYuIsQ6MJaPmRXV95I9luR2vLOne78cTejDRXTT1KSqAsmmYF7cvTy+TPQdy7mYubod
0QiwokmvfHxRAVLS7TCamy4hs6NXqDEY6Nz1ho9GQxfWtpcSOZRanM0J3Dr+8qqsKsyHwSwIPbT0
jSYfFyI0uSHmbQXTjslhiRWOxUcNDUkZmypHW5TUcGVoGtN+ZP3AibKrEqwWlMqMYYLHEc+fHZMd
UkId8GEHoY+Kj6ilSSMsrswuJJBF4k+UqbuhTmWl5e2kU16pqX/x9Xx2WnOFTCfH/h94nHf+1shh
kXggAgdsS5wdMMe54g+FcN6QDNC/EzVGF9mybBDGNgx/RFb8DIHQXMuAS0F2+6vtzNUqnswr0EIY
WQxx4kt/0bO1iIRy0LHQ0kCNb7p+PnRyE9YQLfHR4EpWl8RznJva/8FC55hjVgD3vWScuK8F+4pj
auOZ0xZCuvyDAGAsrg46UzV6iLYqTrxYn6M5gt5VRjH9zRye58zrTgL0X2mDBxzjpto5PUqnSLf9
Brmcq8qTZ48vaeo3GKeWz5vZ4d5adBqjTbxRyBt4h7n2M4o8VrsNxwZ05LVrllD4fFoMfCmAV2NJ
pZsf8jAVh6zOgZYUmItbaSdXMvwCo97u/YTzpiNHcocAMCwXWzshsCJZsK5RXl7ze8wrlrY0sCg3
UCgCF7d6eZd6A4l5IaE+owdCXvt3BhEd9EiR3ncBZBQXg4Jtt3c89ADUguTRD5mxKe+Cko5FUHEt
WdytWMfwK/kh8MbUpr7xUR/M/YPs2E9n3fDZ6c+AjWgxCNb//ZPZ4a2HOWkSK4fiLf7K6oG9Mq1X
n7HQXjR8RDOIFbXReIZ8mX91Ve/vU0lVkNHQ2wZv6Ti/UfkMqtrbGgmlsi2iA14nb8Xb+moUwakH
nxQn7/g3WDgYtotcaWCKkhE6MlGVoWOy3QFV0tvoR6RDLObVmbDjw+R7t5SuLuVEt+5l86TTiJe2
b2+tLnNJ9+scXKG9vzMSP3goM872shiZAyj6cBP+8JNS5njBlo+D1uCBM7Lqodcd0R3TZ1uSPIAv
izkZYMAm9hjglQEVvTEdQ53tsiGQl9xuvhdW/yiES6/dkHjDjmSLhSjZ1PMYrrmBts7os2JGD7bV
fkO6oAUabGn9ynarMMCTxuuz8KnpKqSLPyeLuu1AZOiaXWG2GydCPjgGfFoDXpLRzKAxEXek526m
gfNXe67c9WO/TkWtWKcOW9HG+8Ck+KUWWLlZOJ1FN7xRqB9afrRg2LhnlFkvN6KxhjiHOMssehya
u5BzGQMKPqGe6lvDQR/s9oaxDZN1F2BaA+lWe9NpSeNaN6y4p8n1jwPK/lUDt0oN+bHrTpPTvrLu
IC+knCjCkgodpJMeJwRNOSxiKjFiztOBVj4Q6rEs/fTUTjBKG7PhqcvrgynAmekKDAnIzLiVtzU9
Y5HYBAr4w7bVPDOGhaihJRB8teg6wJ2luxrFp4kPY+XEpbuuiGkSjd9eVBTd5Cmpin3wDCrJ3TpN
jWc7JLZqSLILWn8RMv0wK9yZrYMjzJuyo5c3e78RErTMd6YBEWFKasK9ZOzRJXQnK8IwWUzRtYFU
kC39ug2vHOK/XJvhM+KpWzfpbg2UNIQsRxuxeCIbIze2bQ28qBs4ssvCqrZeD9PUBRADQsgmbFCw
rk76U4GyBANCOVw79f1UEucTx31y1Q3kE44TBfIEj/KFVAlrW7Me2o6hwX8JcbQJ+aPXfHVp5T3N
GfYrWMiK6VR7n/Qk5o4ksciEAhJMD+Kkhwx6BxtZwXgVpnezrFhFQD4WQu5qmp4kcusmo0M104Mw
x+ZglNatk7WXsAGaiUUNh1p5Y4TmXaHlXTaaDzCxoaeF3quF1yxlEljn3TdzwTnCVsN1UCOnH8RT
NwJQcQntNrDyDs7wykgkO1t2ZNx7pfMAk5mBnmrRHEpyDjofviFHQ+g5rL3IVu4UsvsWkS8ro2Wn
nWwaHSKWsjZwTd4yWV8ap11sIV227fVriKYCoax124RJv5HA+1Ym0m1IYdREhUNNOhkNb9aMNXZC
dsP96FRPPfN6hB3ZjR3+iXEGhqzPbVpN20mO131BjdhrNKaGoK3zKJFntvbrSBIB4hk4Y8iK69oc
ez2C8pItNDzr4t6y7adiGJ84g5o9s9e+zvNTTntWY++cwf5DOkX2iYYOOXZ/6MdvbUnMM5SEo9+1
qCK87ntU2whIE33XpNG2IOvd6sBd2zWOCEa5b1n6bZS0PhnWWNpY77oQ3QVEhMfiItmTgpsybY45
vAg6ODW8xgdmNSdZpyRyeFT7+omt36EHgL5bMJNG/WHlzlYjYtu6g1Ov3ztsqlXVnoaS02PABGuK
tqRiU902SIfsPu1Jf0kCk4dvCLZaJ5fScfyTJ4po43U2c66RcsHuy+Ns9pe+XXDpwDFXgxiYKvro
XlWFVrlLlEftwrw3lvT5Oq/OZim987K04ccy9yYN7oYymGcVbJ9rCMQapb832h6WMZYjZNNM8gY6
YlzEzqr2m2sDSmceTt9VyNSoUuOBPSCqH+w7hD3bX471rJq+3SZdl12H/QOaFizBKdDD1LHZz+Kl
95Jt4hYoiAwGgClF1yquvRenib6B7/remhJcWeUQaKpqTM/o2YVLjhJZowz89aO5wHYC3CyVuyw+
VezyBtOnsMCv7STPTIjamHi+TtxPXptclaF3GyArAAmICRd1zcEfbpXJQr0Ce7DBm/XgVJOgZ3Oe
NSl9u9nGkK91vgfSwHfjjMHZLYsbkEEeJXv0baSnRxc/UYHyiebEwc1vnFU23cYxmYldRgY80r10
X9cGqclzCh5+zm6WbdahCbhKtQmeKjeHk3YaZOjlmZXGPnepFmRUP+hgob/xl1L3COxg2ARZ/CYM
QJj+oJ9qHamdzDqWTOa2IkeBzaLtbFyDS1v29ZttyWgzpwjxbVZoK7e7+Grg8eQC9Ll5T7X+Uls0
gSkdmGXGzopQdL4q5E5TRFKsiMeD6zIMHhchaC6uK6WS7TCMb2iR6AxyxpqkGNXSRCdPE5h0A2OW
1CdNFf+LSJVahy0q/JhxHGfmRFpZh6+a3Orslnk/E1wv39hpfpRwdXYaDc1TQ+anVn21V4G/8TDQ
+NILDgo9AZMKCXfNDdQuUyMvewUeuXAZZDuQmgk4IX4pdW4l3jXZkowjyeLc2RJJqhRIwHL2KG5b
mQxhMrWPGTylgfmutOyOffzpIHU7xQqRgrYSgjWU9YV25UcTw8Ase1hTqgdY7g6uBL6/MT/YJcb3
ZPb0ihcuQHdG+rxt9yK3jDVQm/UoQH9JVU0nCMUL8fohwO6y93u4/4/SL+ttmlV4rw0DvUawhT/J
rTekb11RAknlIvKfKJ0kCh74QpNHZa44hOXY+DSm8w2ySkK+F85ah0Qej0t8newp3SheQfjKYt4z
GnsLQubxLDrJqx+sk9AtXQjFL9LAgduHXPSBdY1ZPFqF5W4xOjXbQleI7Xw0caQvJRt/ocEt2/tN
4OA/lw7gmKqF1T2xAJ96v70NzPQ8k3hVpqC0aRPRQBYx3L+2pMeSw3BqguAtBiFDKBsyGf9VSWlw
+S0i3ZsEl3t6THFrrmU8O5uE0CysABc0b5sAJOfRrlj+CjPixpzzeWPjgFjF88TkfkruE4hOigD7
yvVaqBLNerBMSv4ZbngTzls/Ig8viS2LFMb20RjEuC6BfK2QX74FWCq3Vkzkt+Vkwdlz2seIWdIB
M/YVr1EobDgsD8HsUcWFOb7mRafXRx57emgSLRYcFkne2tfp2SnC6pA1KXv1/CP10m1QiPjsksxn
heKF0OmVwFeCxSx+YzMG07/0LpaRl3t0sozzsUtD3TiMczht0Lq2nLoFSsYsTq8GF8CVYpqDKB+u
vxF9JTlEs/9vW/69bTn4rW359l2/f34V/3Vsivfqe/NvBublb/7DwGxZ9h/CCYPAcW078CzP/78G
Zsuy/kD1LrzAMU02uPa/LMyW+AN3Mn/NtBxfWKi8/9vCbHl/0MqYDiLSwCUQy7P/JxZmDM8/G5gN
JkCCxAGcy/9uXJaFlVppPzSgWTQ+3M5x9y6r6w3kug4ukWnuHBvuQONJvdUzO3ZwIZZwWY01bxTz
9gpIZwmGmiWzGNpm0+kGMV8vAAW5THMjhqs8iAmQmPCpwFwINjJc94II2qHGatqIjOAmpH7rn4zj
/7Ro/2zJds1f/D7Ov/8+CPemytV1cxrmhYwhfWA1Xcej3XqvoLNJMCJf8lD0SXIrotaE6T8ygYmd
+UXlLFYjaVG+65IuVNugr5qTTnDlYfn1TVB3M0PclWPQj7Vi+sgQPDxmUpdnkvzcbdpTqjI9YGSE
ZiDsnC27OvKTB1Z5zcyum2x2hOFh8+lm/TPoqQfy0rDw8MaAnKYRhIFS+f1lsOxfXIblz3/yo1PE
mWWMy/JkEZns1vPH6OAQcPAq2xZrEvE8dSlDDwTrCSJ3WMIy+fybH839/JMl/l931F+s8FFvREIY
1FMRfDZP9FsdD89Ldl0smztksGt0cnfj8J0DjFTLp0BaL1VB7jw4FnSs9YPNLPH3H8X71c2w/PlP
V6EL2O66U1BzotZfJTfyGpmiidqlfDZM2pShyJ/dIjcOvV+ZRx96K0Yq7TyzM2DuPUl9Nq2oYduT
q33QERBYYDC5+J2Z7kh8mrh4kMM8s+wYsHdLNkTnLTJdwb4iRQZLurkKvB/wuvHfGAWdvGGG74hg
IFlGrBTi0X8rVfcqESGuczHSdU5mvKs65MDlIq21kTVRZ7ifFujgd4K241vLb5BI+X25i92ZDNVG
MSzXF1ODk4yGuj7+/tJZ/w42+O9v0YWd8POlA1Pc92GX6JOONEbW6TrR3jNZNuYahs9pkWOZameb
yWfcjepRYcivFoEC/vmmX7Ap9o/ffxB7eXD/RVj41wdZXlw/fYf+7DSBB4361FjNdYI2GEtKRvXn
3BcG24lK4fkyfRY1JfN2SNuLj8J7nwLrSzKmahPvUYY2WQbQTxhGo5OmNL3ulH3wQ7fe0mJ+CKS5
v/+wlvjFh13+/KcPW2GBaLQ7DicvjG7JIl1rYppXmZmdPTwFwIAOfXTMQcq0kHSb4N1B9UDdfFUa
BEfBd4coAgqSMJbffx57eeb+08VbntGfPk/ECHBGhNOfsFE9EAWP+zQ/JLFzy7Tt0ne4QHNSsOaK
HNqxA7FiAnA1/fpgRHhOhuJcmihAkcnWXXzIgnnflv4TAVc7WqG/eUatX32/yw3400f0dOZWhqc6
CJUlCyvnW6MAjwb4zQPnuSS+HIXap78QOdGgSXactMRHIHtPv79E1nJD/6dL9JcDMBn6CTZULk+E
KWET8Rgp+0Kw8iS6M4oyGg13WAbYA4QygTFVSNz/FrlNu9TF7yJmi7hXx8/f0a+9DiK9XvJU1hyK
tKiklfyj9vo3YszP55r9ixe6u1y+ny4TU6q4asJSseUJd6yYkXaOENXRhKNp16nct210Y1kVInp1
EUa6yacJL1QL2I6zGcK+HVyMGMizFcobI3NeVBm9mJoMKkBWqElIH936U/E33+qvjmH3r+eP6VvV
zI4K/myvj+nE6GCixocQvGPftapyF830wkuN9jGCsg5creuxB/cZu0esk0ycsLZZErOksebYk9ra
Q3salUNeXHod5M5D19db2YLJlHZxGD0wj32FqDlzpYsWqxtXkApQRRIzkUVSw9KjO57KtMRrj8iP
5+IjI4dHl80bS0eSJwKya39/S/3qjvrLASgGUKwy7dQJLf5OVrBcXLHL62lDWNGp9bOj24AbUeP2
9z/O/tXP+8spV0dtTFfBG5JVEIhfH2K53zDUdRxsTYRWWSyoQ/McMBFiL4o7Z/JtQSyEJo4MeG3k
eTdZ52JDoc8Tmo3boFxccgjdVVLdBhFkKHuc2CDlcbct+7JiS9ihi0g1ib7YWieT1dbQ9Z+oSB/+
5nf6xfHj/OX4mZUVi94DJ9WZkBorkJx2/NlMwVvjemdn9u9y8kHCmkY2iW7tmG85hpPN0hKUigZr
NscppsqQLz6BWpuH8lg5CKDq3otQ5rB+1UZINqNN2N+AIQJFxt988F+8cRdM0c/PqdJEN+XSVKd6
cK7Bmdy30Cdqs0FGaCL0TMfrO8Obd2lK68ugwK2Ga9SBJwMfowYNBHxmRpcYEIYQxMU6Rne04i1+
af3qb1549i+KIucvZ1RLfDmiWRwymbmAJeJTX6XTKunQSpLbEIHRJ3mjIXUP5ze9aRxBJVAC0Rkq
pG4Ppvt6LIq7scb9GbjGCRc1QccxUvqIdJiTGQTe8W+u5a8+6V9PLwFwsXXr4qSnCFcKQuFCk17U
xdAAM//Gkc5NH+v7KcVBk/rXedGZu4A90WokL7EnTQTckrqvseQNvfVQecObJYZjEbt/81K2fvVl
L3fvTy/lkEW6qwZeTESIIoF4AdRzMHFGpBlSRTmGh7b9qB1EoTGDydS7//11cX5RYTt/ObKYRqDt
w5xxSrVRruMsCm9nd56v6nBgtr2IhSb5rHR1mLJnU3rrGrm8FzMOyGEIe/BsbdvSrATsj0jFXz0r
82XlvyuEuC26oViUJKAWJcocvRAymte0563QQ9tpFZpVpLUBaZ0DjPiyxjgYdzeu29+kfYpFv0ix
iszl7e9/VXv5lf7D6ez85djrI+Fn+JcUobfDo6+CE9qWW1F7uMNmlAPpRtTtKbFdtBkB+2mUoIl3
FfXpcR76G3s29wod3BzqV9CKe9f6xAl5EkW8nYX3gxUjyaXOP976/7tQtxcYpvLre/r+/wC0bSlB
oNr9gtn2mHz91+o9eS/fm58HH8tf+sfcwxD2H74XOpYwLd83mXvwf/2D3GYEENoC13R95hcoA/6c
ifwT3maLP2wqcPwSIiQrmCerYWW4oNv+D2dnthwpsm3bL+IaDjgOr9ERCkmhUJep1AsmbWXS9z1f
fwZ5rtlNhWSS7ftSVrt2ZQGB481ac46p/x8XCwH/vgkNTtBs+m/qHmc7dYmREP0uxRfdoLWgwAq8
/4QtPEroIOfCM8z+GcOPPKAs67wk47SRZM18CELU/AGN/pCEh3WFh2RjOwWeTNxYCBQQzkypQMFM
RCIJyeEOOIP2zS5KvP/Q//cmLepA0lISjaFztsIj8dTrSQ6FV8sSKLGjq11aVQhRrYUhi4OZ3ZtP
qzpPtk6Lt5KwiHE3KZSmOSzOCDE0Ht4C21mkr0UgjG8m6LO9+9/7k46jFO8J1+pSino3D5L1O3FF
iFZa6Q8U7HHRNYTxGbFr/tISAzMQfNv1YIdyqzvsTGqA5BtQlvMR1lu1VHOv/hmDp/+dGP7dJr8/
f/29IRuXkiGJRrNdsVTh/p2Y8xaUdwQl2UMWUazhVbxmqX4CXYQB36gOoY8h7esrfvKKaF2ajoWZ
ZuEJno2jKYgybSz8zJt1oTwlL9KU3LQm3BrkNHzze396LbnUEF0JP8c+fzq/Kpnd8Zaj7pbbJmyO
xOvd+PZEpGdLJ/DrJzs7ciw/pqtMm8eShuPY6vzHHIwKwaCR4wlxKNE0JllZAFke9TLTwZf3OJT6
EHNSl+xCnQSgfPGwGcgXZwLA1mXJX6ImaElVVt0lGejpRieUcJtoXXs51Abpb7EFvTjIj46vTddf
3/zZ0vx/b95FIY+w0TSEfrYZHxXHX2kHmRdI59S02kgkOlaXHq3SbBAK0NolYC+gGEb0KNsi24zY
k77ZDC7v4/8tXtyDqQtLCmVYQlqW0s/eFz9q4WjgHb05BKeh4zEYp+wUkmdWqP5i7GF0tTCYvnlv
H0bJclXlGkK4XPzDR2lZZdK1WpF5bl4u3fnK3LRWcxjTAiZf2obfPOQnlzMpbNM6h7Spu/bZB5C3
VhATrZF6akSHqhePXV9ixSa3vFHfvdRlPjn7QZVQtJRsaduSBeL9521Kx82TtEm8zp7IooQCRNoM
0rLqpGkhkSAB8Wai/S1b+5i1zXONCGyV+K25+WZwLc90fh98f67DYkQV//zFmhFKIIcCopfhjSRX
aGvU7tbOXobIhM0Q/kBMQwARrVkScooopOQ5nLCA3Rh+9PT1rXz89VlcJQdJw9LpRf89h/+zE807
o26QJRJFalYE3NfDsKo0MzuNVawORhr8/vpyy/Hr/YPDTXVIttPxW+ru+bZsyDurUwpHdiUvoapb
2CsGE+RZfUkezg5+zgNHs29mvY9fEdd0mdUVGAKW/7OXbg117Yq5xQUeJYg1I5Sh5V6l9n+SLvgV
JfarmZmv//1jKkFXhodkWFtnY7qbxtymnxETQ5P/GC/n0P1Dl+CmVWyzlxzcsKZPO2vfvMsPi5dp
2IqP1/nb8uF1vh/deGWCsaDV68Vhuc4XVlrEvnZEq2o0z271+F8/o4LkwkbL5WMyz0eOVmJ3hlwT
ea5eouxOGbxEzAexeZEDv4GW9zsqlyrR0rH9+spn55dlXjQcZVN5Wp6VWepsWyPmOIwnqWj7Wzh7
TXMmU+3SMmr7qotXRKAU1zZJbZcjltrAgVgUCffWqZ/NaDEN21p1bJJLtwHfjMfWQGLcbcf+FHSX
VBKvrbGCDTFN/iZDa+AZuf2GKZaAgSEwbmI8L5r0/UNOssKOn8BzKyJ0EL8du+IvlcC5Arz/3QN/
+GqUy+6AgECGsSsZx+9frOznYCaYpcYbQmECeZu2Gob0Rm9hoo9lflUjZQ8JOznx3/jmt/4wpt5f
+nwHWRqNloUafjJqrIbprkGG0gvhb06K9OCv3+uHuYhrmUJnM+0YdCats+UuaoamtHEXesDkD4mG
h2Wa+Gh7uOLfTMDm+4M3I4hL2RLJ9zIX2eL8Ulo0TbXShor3qz/hlH2ywHkvm6B1ZmU7ogEOXUIU
3UA1sVTNPeCLBAhxuY4neMPDnL9muQED8YnlefFNId1Fbr1q0tDB6Nq+VS2wCCZWcjfLlVXElyHK
FwLZ+heRQQoIw0LbYH9hPZXz7dc/4sc9//Joy35L4dpm3Jz9ivEI5K2FoegFU7yYugYeYXS9PlN3
Y1vdxwWg8iT00ZPAyalHanuDdvDdft5NsXgxfQp2ljMu/CI+q6/v7cOyx605FnMUoCp0P0sn+9/d
9dSEs0bXrPSI0dN3xG7vNAut7dcX+WwULcdC29FtrFZ/KwL/rGgdTZ9x9k1A2n75pnyIKXbuQw6I
8TKO5a+vL/bxBKNceuyONIVl8hd5VhTrEdM2elRyNYpca5voT3cMLiHr+dveB+GYOyg0ZJCne20c
XzOMQDKS4BVLAzzfd5vWT+YJ17CkqUMTp+x8vuxIJNwTAe+VR0IEbi2fV2+3U7ppxHzTNe1zbiAi
nSP3Qrjd/dc/xFmh5e8X5TqCEzbHa2Yp/WxOzmQpdGTbpQf/biX6eolTKJdkB7zfbeiQl+zg0JFY
x33tl2WAmIiRWAE6+BWYgroKaq+N9GHttLGAEdt3P4qW5MfEcNdzbpaHJEit/TC5F2ZJVnQ7fvPZ
/H1R73YmbEkoHBiG5BncD1syRZ+d42RSejipdyB+0lsE7A96oWdkOrPFDzRyp5O03one8CosEosL
fGWVcwJ9mBjPpC1/RoLwx4zgtQaylExJUAP2yMF1jxZ8RVI7QchkJtlaesMvQW/Ixg5ePCjZHnOW
EynyvTGIa5hmUDftTVJjnJS1xOMsBIhrf9y4o4FyGoYo1HFSRFzNRfZq3TLcYLCVAxBj7afTcUeh
/wc0zOVA0UGQhtlp+iMIA7CVVYZot/evy05f4GuocjPpf/MFfpxdWZipjfBBcJRWujr7zrNaAhSR
FpydUniFAbaALjMQLGZTvomrNI3SDdBhkJM93c1CNJtMTczFg9luk3h+ilv0+27sPoLiOsaEy+LD
s29UR0JlLHFEygCUADjOLvMPTfcDkf227gn4HLvxKSr1RXCYPGSDFHCMan33zUhfRvLZSOG4wpkW
H4DlfjhEhARHwQNVJPFAV9oqCu0DnTy7248BqFTR4vhuC+fR9mt5QCWO4otcQYvqrpAJCM82wmdl
NZu5oGJKq0pfsDBqpQxE8QPplF/f7Yf1mw2owyRIVcO1BHkG76dc0+91LUpgC8sJwIqZWdDO8h0x
MhcWImw/xNj69QU/HpyXK6q/u19Jie5v++Cf+dfVzTgbCdYCifuUDiW5b0VMcKuJVY3jltNpGyo7
+ppsHjrDKNddbD5f38Jnzwxrj00/GQ2Sx37/zJLA9LAW3IFWEBBd1ryQYNBOMaIDgqwIn3UIMPz6
kh/XAZ7aBdZsILADAH/+1KPe4N0r0HKE+GRoS9JDnZDEGzZjWDzNRXhB5E8AJynZ1kIdGDoJDPP8
R1H6+29uxfg4Pk3Olsz/1NZc7uj94ytqCV0IwxE8kMK8SNg6de4LMHHAqf5MUOHson3J43zXhmJv
pTdW65++uYUPCxEHWwy0KIHZYnH0OlsViyjtWC/JMCzZZ1hV/9tYLMQTrreV0dWXadTew1C6HEy4
ioXdBxv3GdfGUzLxqiqFsW4MJvjk7h8XUeXKzGPOEXCOv77LT4bJUtixOL8I26Ae9v53wiPptwQK
557hE+jGOHxMCUmm0WEel1ekkcD09QU/7Ez4Vf694Nm4jPp5hPXCBVV5S+7u3q7NfYYgwppm7//n
SqYjJUJ09GVnJ8HUQrUsQ67UeWYGRiObynvbDv6k35wBz2RirPrLI1Ge4vwncEgvSSn/7uhsgkfp
/PKpyWl463Hn22Rlb++qCFMGQH8P0fFJN0wCch3nZa4w7hX2d/fwyXzMeZAOgc5JcHmR7+8hUNFM
Z17LiBo0CN/GJUG0AxZL4zgx4ladQdi6BAbdbPGevH39Q5ufXZxzBPstVzkmVaz3F+8nHztiScG4
7X/6wZCgjWtB0gPydrPiLauBBzgkwgpiAqJlTvD1pzK6cQwMxIjk9XBtjhwhxtb9qbsNOAQQQVfN
cDsQ1DQH2mPgqseh6Eqk4vOTHcxPYOUOfeAQP5+HP7Uh7b5R/Eju92xxoxKv2HY7ygS8cTZy2iIU
FIldfsxS0/bSgjeNI+HeLTEqfv3TfTp2pG2xODmoSGEYv//p4JUzTn2Vef2ihMmS6zFVYFYHRJJZ
L9u9ATp+sNzHrnFrTw7zkwMdZUrBGn5zI8sznT8zLQiKGEwCnJrOboQ9YYxeHatjgLtmC7asGrb9
UjtJ1EDcoQMXq6mawtPyYCvwMO+6/neMI20J0yQ8ZcJr8fUdfXZDDodgRQQRY+r8dBp2UpaFiDKP
MoOJAbd5SSr2Tl9fRCwHwbPHtoRuKtxrtIjY/r7//X2pQrDJceZxCDuOubbThEG8EKnGnGJRtb+N
/ZNtsbvpnEOmwnuK7MZmdAHAjy5kF5uAWAQzK5iZt+YMB+Wb2/vky3p3e2ezpR+aPQ6VMPNaeYfD
+frvT6CBscCleFsamL7U9Whcx8V329ePRxmHRUEoVgWb6hYy6fc/TK1PYFlsrlxpCWk+esNiZQYg
gjBhRdZ/agcyk+zbS9pmOEMs6FC+c4ic+U3asYkXd36aBJYuB0QejJ2gx6eK2cOBRkZb+uAaLUZm
t+ZAQBukyr7Znn6y9FpiaU0y+XMEPu9LxlJY9RSQjFto+D1LhVWmBNFum9OPKb1wSTnUjP46Jsr8
m12/+PSFSbTmLAbKwhzz/mfThmlKURKlbLsoiGDmxMqQtysIeq9w/096q56y7mcxE2OdqG++mM/2
X2w1WYVobcmlMfz+4nUgO45FiqiQrL03EVH6Vgt5qZDhYcozujMYmxxrJ/ts6w8poJVA39XzsCSb
fLf9ND/OoYjumUQpDfACqMa+v5chAh2aDGXqNfipBt/YEaXVbBG1vfRT45LttekGUh0kma0rbRDy
wAlwZ2j+FrL9KScyanxxKvUf0UF1wnpSDw+aGt+YfThvDjHCGkYh5ybRkXJRYsYLKuyJjo2lyuib
F82q7kcI9WvLDW91irJwy8LHof/z9fdpfNw+8ZSUmZhB8ISIc6HvjKtZ2cqnlxJzY4SfEMgZMsLS
+mFMjJNfKyywTbrrk/SXPstn3oIJ7tk54LPFE2eoR2WgGq3M2UvZ/AFZrFajHjCh1oxZmof5NuEP
W0dM0+WGwIdKwwVQOMPT1w8iPs62TH9U6nlR/A0Vqvevy+bqaVfYiefGoGaLCSbP7HILQWI8jA7W
uLIkZbInwjzfFi0dcaSl8zg+xI7FCm6A1P76hiz745dE59m2FNsq5iDI8O/vyJF+6g59RvxWC4GN
sLYiAse22CJyLduUQl0CmzcwvBb+AV9oHtZURmoI6YMEob3ghmWRo69Jhj0xlAOCsZ8CqyQcX4vU
dQ5nO4iXFQAOaPVk3tyJmvwM3ZawbSI9fMiC67g1Xloa/oTnHszakiSIlZuhjPQTCtEqdruLzHe8
NveHY6bUrxTL8Eaa9UMY4/vrHP05ayHXmdjc47oLFhNds7Z65dPwcv/T+2RBapFmUTTR/RvLpKY8
jAbU6baBVEEn+aK3thZebCpn4Ld9LUTLt3Y1DgoJh08O+xnhqmUErvJpNo8hBCPPn9zXIhj+iCJ4
G5CewQKTzmFx8O9m6bywkNA9ze5Eq4TnBhC7irDONjHg2rVsIL3MAHGJt9dA/DkD5FUhtuw1yHQE
CMM+rW1/NH12Soeg3JHI029VIv0dDcRX1lBngX75hGHhag3qSN4qt5W3yO5RTu2Y/7xq8N0XeyAW
+rrTuwesZvkhGmEQt4N/MSPSOI4mEU8wPFxjuB6d/pfVk/uGMabfKVCYnh+1P4mjOsWK5ZfUL/jb
tN5BD7aIi/vfvq/97FPT9nKidVezDawvDdx1CPPcDqejsrQ74N0JKSTYng1nuFMtLQ2cXxe6UdfH
rHN2FEjN6wFjR1mJlYsuH9czYRStTQAYWJ990yeCUQb4MxATLTul/mR6J3YKoDXMgTTctH59EcPe
IdkYJ7BbVw+2pi8y8NJfT/2vYcogPy9kU/LeffSg11GYERGN3nIUfbi2RHnsi8ab3SJdw5gf18DK
gq1NojUVY9PK76MgoqPWTHh/7fFXr5dswKrnBkoHAQ4qvoj167A8ZMVLs6gO0Ydf6JVTXyn5a9YY
EI0I96QtolITLYk20gFqYwCWMAxjH+9Y1KCXVU25dRzaSbVDqmPb7aOe7JNMVzedTg+kAxBZ5MSG
Wv2POaUyibFeS6JrCxD3zqYSDM9S8waJkIPRexwDTYNuF3pa1O5LwyIqtN3gDL/3nXGfVO1vu7Ds
9SKqDkLxKkJhwOALphVBA9R0VvaKtJ76B754aHSkiuC6ZcgGgHX3/Jbo2SGbjZ3lJUtYIN2jcZOF
TJVmMj5NpspwZpH6F1uwFKjYRkD8jPEQteMmtklpL6YEHsCYqUM7g5GElLwdf1RzM+wwoXkdaqQl
huCZSOhkXXfjVcHY2UXDGC3YFbDgrK6FHz9PZM1hgxqSq4CWAy+tD6z0QdkivOgimBwDtvFtUmZs
kAA3pu28wT/D7+uCIC+I8drYBpybGMYUhYAAAhQmZWxXJy0bNgR7a5gfHcfzh1Ct/RhvptmWL7kI
hx3UZ3Pbl7Wx1ts7KLfyklBb9NkRkl4iXcQmkj5xVx2NwQTe6JCExMYqoDsrPa7sLYaTCdriWB9m
03oaW8KFCIHZWWPvAQFmAqhFvR9dq9sUehSybuXtcaCutNJskF6OMm7GIqVcq2d3TfoYpnjV0zSc
rkDAWceeYuQOauBCY0AhWwDOLkj63ePCD7ZZ3vTrDjXFRWW5jJFkuCevFt4virNVYHe7svXh5TYR
4VuoXo5DJ9Ta7Vx325EEvxuIMNd07XFAKeglgWOva+BWI9quPTSzLfWHfqUiMIwlqHJwuoqk5t+a
g4U2eCnc0ob5Bd6OeCCxjqb6SVBOX6Gkv85Hzb3oO/7cWPXw///jl7uUzGG4MzP0pm6b2AHluyYB
YwIkYTWDelkFZAdv41eH4PuN2RO50iSk+qR1dmeVaD1ZQbC+BahIbO2HyxGBXOg/tSKblH6m9MLI
LdalbM1fQ4mKhR1Vd4xsC2IvoDSgNFF52TgkQHTCrH4mgbhJnTF7Kwr91u2h4ZXdpo+ltsM/ZK7N
vt1Vuhi8BKnZOo8tvms+zrr14+04NmzGKcHHVjE8p5nYKMC94DzgKc2av4mT7Km3MegVPUCAGJDc
zwhICxSBSyK7m2cnBdtZNLuRzjKR3GxerSp6GM2muqZFDXSFmh+wFSYrPDy9J9MqWaMY0zaWD9Ek
zautHc/+xZhq8Y+5I2mKIyVIJzTooFvkOo8KbTUVQI8nMk232JHCvTD9h2bILgmuyr3UmerrTuvX
oZ7CRzMmtfl6x/GxZ+gYaBhtJSnaUa47b8y5Th2bVTCmnhwlqZddThStYVY3k0bQ2khy+NWikzY4
TWxM1drUqVM+367nqYkNcJW2ISEeDGtd1uA/hf3d/X3cotHIExZy0KXbb59XWUC2SKci6MmLqJCD
XjkYPSfzRDV3GuvlLKDODR0VCncYnjQ5PpHAvuW49rtrgqu2JUfq69/LWjZg74/OKGakifUW4QyB
CGcbtLyyURl0MvZyzX5R7aBdS6gym9zXCOmtSEHiI9rNRW5v7ULAN2p+hirbqyppjzUQ4zZyfeTX
BQy8ePwBp3Aki4iQnLQi7EJvlhS9NsGsw4bZkmDTWgpnTqKCa6sDGuugK1E5n62VSS8erVeZtQ64
aPpjwgWgMGT3lZEcBqNgazPQ8XNzJ99R/jKGkwDLluJvbYp6wmLjvsVGVf+Yk+q7Q9Anu2pEtiw6
dB+Wjr6+HJL+aQMYUd+UOO9jzxhDVBcDWYdJUf6uzQUFaXYmLQGknTEEk10oLiarujAhXG3MHIVn
ZPMdhksA8dfvTS5b+ffvjbI0QiBuSqHuPH9vVDMG1QDt9TQniEgGbbeZZcOW10HV9MIWnuZT43Ej
/+AEloP6nwSGMCTCDfxfcZ2GZXE9mZzrMv/PGGnHuiMCtM06putaMjU38jnOlb4Phw6MYmuvoama
Hi/EfbCJyVwBeSI8YGqOvc18atXdD6UFa1smpNWyVqpAuqdaJARWjuPvOMZMTDxWShjJ/KOze+Oq
BpDF/qGJ71VT/mnlscOk9zxJwpGLqjolowA7qZx2VQNLZR0ZSBDT4CZFqEbopAKRd+I7o+V/VGHp
CYPj6dc/8CfHcLSsFMwWpQq1PTTW7956IpMSRagfekMXU+t3OncPAvnOH+z5AkZ5uB/y+U9JfG1L
rMGuC20Lu+xIMp2r3/klor+v7+eToziNeeRfJnlDFk1J4/39mE1d6nVnhl5sR8Vd4kJI0oi2oxGW
1uz7CaVrMJ+AarX2eB/aYw+Q29Xq5rYrU30/QF5ZA5GZOEsP0UVZ99aDsqJkm8VXFXk/MExJTp01
TV/Pjlvvczd27tlns81wu8s0qSCvDm724Ksmus0KLLAYUq+MZVNKcumrO9TVVR1G1s4cKFF8/egf
1bdoaThCmrRg0L65f+f8fz5AByYF53MZeplRvFZSG0gWxylZueRjGKW2BmBrcJQTHAiy5tK2wvIH
MRe3bGDldTurK5ZVlk1Hi5j7F2amzjnSsHK+DHEX6hi8el/AjXLih69v/JO68KLPl+j7OZZTAz0/
j1uJzBrRoX6s2M3mMrxF0cIelOO3A8IPV2oHp2l8imt1aCCHZ5nzyHnl8evb+FjE4S5MhjAdBdOg
pfd+5LSE6WhqyBLPp7giGuBcjZtcOLPzzXX+9sLO5iTWXjLqHYpFlnNeubLmgNZ+w1rCJY+BrBwP
NfSTU4hHTQ5PswRdqTCB0zhzVqVTwNNz0cwgZVglxAKT/ZfsbM7Byly0SlJSUanGXU7wMcjXB429
K6oV6kYdWgy0l6sC99ZKuNppSZ7p2HWsOkEBW4oCNO2yfUKjZPILUwIlQTbt95UII+Cp7um//32V
QevEUoiBjPMiWQbWauYNxlSfewp1o/tIGeswLYWrry/0SUMavRHfPzPAov48NxkwybRunM+xF5RT
e1+MiD+LLd2WGxlcqI6ElNksdiYJ46sIl9J6DIr6m3XnY02WBpW0dV1QZkfovNR7/vkUtV52kYCG
4blF/QL8l2Sx5BXW0KmccdkGlPGcmEQVC+XGN8/+sUjHlRlTBp1Atk/netus8pvOmZPY6weLExrV
tUrRhpL43rdJgrwkTq5qzlnb3Nc9YbKFgh6rxdm9O/jPYeO+CI1ecRAFnq2C72SNZ4yApXuIFUcs
SjW6iKjWzkr8SYixzCJZwWv0+j4FarTyE8iakXoQTnRbkFS1iO9mYiNxrSCf0PtN3OSrYZyAc0C7
BaahfTMsP+400S+xE0ZGi2EGjen7V8WBvgv1so+wRRMrrYmrjPnn65fyyTt5d4mzNRJS0+yH1bBg
NDzYubRcmrdALg1aBKnfeYk/7lTfP8/yvP8MPSooU6RymB1JUN6yWz2xcfbYuiKO1X5//VyfXUop
oDJ8bbRCz9VnI8f2UJZu5FU2lsI4P7AZ+CFg4Ld6df/1pf7+t84mzUVghHTdYYEwz2V3U0N3zBfL
Y5HkEciYdlT0p5GNtQuKIjkFnH118iO2KfPahhAbAqT7K9b9tsmobmn1vs/G+Kps3T+9+ap6FFch
Jw8EEgyqKqkRbYXc97GtwHn1Fl2grvzFspQTIchI1f2jk7nkkIT6zh5a4jGs6joy46M1QXHNSvwL
VjIzPOcROns+A/rkpBv7jtq6oYBJF4cRuSZ2v/3mZ1k+mLOfhQmVNgjHE2os54tWjc01kS1VMjfT
t5iUN3ENClspwI8ZjG/FzNZoMM4z072xO8JT9CYq1qZNPttIER/G+0uH/3VdOOqS5vmdmY3MzdlS
Takjb1QRDYvMoJrRoI8Y4RnGZEkKVRGvHVIIc8BmmfpTrNqXuI7vx7EKKOLRlzANhKfLaj4V6X2j
tPUiSFA9M1E8pP3OR5Tz9S/x2aQvaW6KvzIghsrZd7w4y8ICmopXddRCiOxhb1fWv3ILdG9I/PCm
W6ypnVXcxJPJA1lQhEMHwNvX94G75OMrWZTb+mIp4/SqnzWmyA+nyB1lIbFa1KtMOutGFosdGLdt
q+JnkrsZMaQDbTFDvU56PFzOvA6X0JprPOGrfhLyLhxOmdn5B2WjMVdIA+PSfeh9e7ikmYgPinSS
vVsoT4fGcCN0+ub8C4sNgOik2aKAp4XWpR7Tu2jllWpaSOLVcYyx3AE32JboSOgYIEUoyPScONKv
Q3/ZG8KTDUazvWg1iISz0aGNdq86e2i8CcNK/YSnb9rlRF6SPCmmjZ4C+iy14ZIEk2TbqCy4FKSd
XdAmGcnHIBJz0uxdUPkALmzrCVrNmrpPBPkvsdYw3ZYKJemJjs75hWJ4zxOvW/xG0Hbq5ySbXwMz
O5h9SWBlTMSkagIHPGf4avmUylvgo2j065Hw0xdhxdbaGnSiGjJ6sHMHr7XOCK4wySaDdl9unjtB
RAx7PxLQq+iKrn6/q9v0Io26+wBkANukgcjlggAJyN+TOwu2yvxjt1bkTMngNhz/o5u9v+rySd8R
eUR2Tddt/bp7M9zg1snCW4CGT22iftu/6J/9SuZhk00Kayi5PAhBW5Gmu9ywrlSSgpvKk3FFN6jc
1an9y4owyGUoPihVU14xNFds/BHwMLRRkLsBk8qUGYesHMjALBuvrMABtlMWrIMogelNR2ouaCkQ
U6BZwX9aW6e7eHCsMV0bJCZaDJVV5KKXzLvi1Z3Mn3+rKZE1vkXzAvJEHFjrZI/0bQGzFYDOELxp
UXMxNM4dFlLkZO2evFHe16y9oU0lcsvM3O3vZJybTcPvuRLLfha80GHC+UXKSHMf+XG0EURwYlOA
TV0MMxyi+Ce6kh0yfH+Jf1a7gubMyibPClUMlHg0YAxQdipEfRCwQANsZS41JwSl/txEiOuTben4
6qKdLG9mP7VmXC00a2qLjYa8LE2fAOBjSpHqWCUgXTWEN0R2DtF2TvUfbZJ7Ttg0Gz+u5o20+ccI
Pg6I+MGNVhSLs8q9lpMAYIiGFwjYpbIUZUDVdKj3HQrU4/hHQYndwjtYM97VNQg9FAMIRkonvp+Q
2yd1+5JQdbsY7exOWuSBdjARdnGpXZGsitUtfNNEdFQIYVaDY8d3oJgu68lqLpumYOhSfd52BLte
dy4t47ElwkuHwuuN1lCtm0y3vApOJJa3Y9Zk5nYs3MmbRkWlDBL5rpqfhB29wpQHEnvLLvy1Siip
EzGypqg3bnxeJk5RArKbN37xaFtHPLtv1soTRfco4xKVA2ZUSGvAlSdZVwBfFBVVu3wsGVuUoHAT
67K394E2vBCO3OzkQjmjVO3CO5QknflinQ0HTucK+NKd8kW5dsWDJnNEu3SMzAhUTkRgcSh86rXm
Iu0NjHsOSs4+NgeqV1oNVQcCrdOGzAcTznxQF7FfvRm2fgu9PYQZP1/pbmLue+CHZtlegzXZFkne
79qa/JJOI0fXdjW5gl8AuGM52eSKLvkIC9JAbS6CnuV5pvhtdJyiRgcvcun8ohuI4FinUNGWZIPY
YNcLJZI1isej09uXegpBd04pv9Our9eUcYmHF8W+D+TaSN5kZZ80B1xk85Q67oG9ar+dE+IIAHqs
peYyUP2EfNeK/UOB10IAhq9j+ogCTgnV8P4UVfdaAFtf5qgFskRu5wh0ijUU8VPeFNVGAa9y9WfR
580qYfbYILXdRHH8luBmBBRN4hUFI8GfafFU8pveBvG0juq0OwRgbPcG0GUz3LdO1l1WOfsfn1BQ
a3HIGZOgnRx3NyPGVxPAc0VUPdJMXoWeF3sRkRdaOO2+gp1xELF22WVwPN36lDcJ6cidhrS/qGhZ
grcdxyXkJqHY6fQBwYL8/0Ky0MC2JUpWLf0fMjB+lMSZJK2/7aY6Q8iQXJiDbq/6AS2f0eWNB62f
sJbyIa7DO9cdqN6N4doPNZhY3VKm0YFlt91FbE3WRSUviPbrB//NjczrvGh/p8bY0nWifkDo5ckB
TQIhCj2FTahLUruOF7fhLpNJtR2slkp8ttJo5OIIInpY73Dnk9NN+efSt/CJuswDxOamF1OroaEe
Z3aBzqGcinKN6J8DILKAoV5DVjr2RoN4IaV/X8WWg7qABPCUojope/cu5oJF7urwRYJC7S10fmyg
jU0aTIcKRMYxFMS2pH0kd52/la5GM37ubs2wAL+dUSIuM+NnF3S/ZkHjFA4eSYQlC1TUzTsIxsc5
afQNPxuQ6/akhLtvDL9bL1OS9jfM1H/Tp/I5CIJbG1HgoUlfQZE+w2oXYH3lscmMqyrWuX/A0IQB
EO45E4CXblUVl7sGIjKx9uPMaVI9mgYRAl1udZe1qxDip86m08v7OiH7wKklvUIWAgYzNKCCr4rE
kpcOX62td7e2bVyNeQItXkSHpLH1Db1osmmG4BaLIcEcNOH0gKAhh9PZNogMez06drkCtmwyrznQ
9TTTPcFU/FkMClgBITZlU9Ep0RRuG3EzqyTfpvbE4IsrKHx+sI7sBAcmLox1SsYi4PryyS9onavM
PZG9u5uQt6xyWdDtRF8TaCdtYD8wVQClqyXfurQtONtIERUGnwWmumutA/Er3V7Bc3eS9jTM+Kwy
WxH0KjC7qJbdA/icgqoNOPT5AsEDe3GK4UCWfaQGUUMfN8cgEUbXMtKfTaIF1yRQJSvbJwWgQYUW
mMF+sNm2jvFC958p5Pi5q68rM+DkXFz3GWkDBcs/8dvMwYXRpruS+uPaDhHTMJGIXZuHhoftpEZ4
rSfq2kIksk70joShZPhN9hfU41r/Q7qRvcEQvAknw2Itm9+aLEPqx7jjM0TEoQewwo7kqty3I3UB
5WRkodJ5bKs0XXcWPJVkCOcN8LFqo+vGDWZYudHYBK6FOZwgxcGUlnzPfo6Ej2DTS43ZddvGknwa
C1T3TMsOD11/nc3A8PAhH9n1FGDxyWozAQPrRPRs+2wG1j/SNAgoeXWhRjexLHdSzuSxQQ7bmM6T
CoN0pdGD8ArHPwFyj3ZOHU3rKgzYDsjZXRMFj7rW6phvON5hozloMMEaJAYQTGlSYqZd9bL45ZSL
msIBe2cQN1qSY+DbPshP+2TR8ww64WyJqgzoSVuEgEET26VlZOyzxt9jSYvuY7O5E7PS0Ngkb7lo
2Xk6cb+ejZDiih8wZ6RWcNnK/6HsTJrkRNIw/YswY3G2awCx555KpXTBsiQV+w4Ozq+fB80cWpll
SptLt1lVt0IROO7+vWvgLssUWqmpEVTsiD1d0fFuGKUeYY9CQZVT+KpFHEprh/uH5g40S4yo4eJp
8oB2kbsda2hHxKo6JmU9Xyi32MeFSWRfrd1ky1AfaZE3Phm43sUsbliOMIE1BPZ6AC5iA/4EGvgT
64Yrd7w3i/xnbKi9mW9jwyT8gOT7yAC1DZUyyF7LaLwrO3NPX+fKrz9yEG7HCVmZlKOonMHYlEel
mGdal+y8KRse0xq4s/xO5MsYaiy2T+bm/xjSmJjRfwHAouT+ACdkvUOyO6DBnkv829g13wmofG4E
ldotLocTiM3rMv+oC8cNrVwuXDJmQaRLD6Lvl0voZOP/i2Je2kuR+p/xsx9AKfAxYlK8zc6BofO9
KDtWC6/Cds/2O+tu7sF0SWUdPnmC1geU0t9kr5xO0HUgOO+Vo5skYHIpED9gHVCUdDbt08iLBz3T
PmN7eUsMJCjm5ENdVb1/1pQWYDYcKUFQ+ZGEwa0ib7Tu0KuRSY4LMCKm57snZwrK85HGonpu0Z1N
Onfvsn5wvZ5cCX85JWnrhlxnUnYEWsEYAUm0HWcb4TGB2TvaDMYnX9JVy6b1Ys+BCSR+i/2a1R1T
iuyXE23KzScy+A9EIb8FhDM+GkKX3Q9Y1krvWV14AzBg61OsWmSUb4DBOzrpZrnW1rsxeR0M2t3/
Dhf8x8fCKpODAWllIo3fwIT/QeuGpXWlVysaM8sm24mWWNhqdLzDbLbpIZUu/usmubMy1/nk4X98
fYk5EaQm4RfZfG3mOyh2cfN1GeMuxTpKVmTawxTRIr5cLamghER+UXHnRm0KlVB5P+Ihf2FcIInW
Kun1mGozoDxgy9RT53RgaTpqlZE/eA7g+kNlocnRXbJtesxzvMCf4usfcC/+1rqw2XxMNiLjfYaI
6XUNLSYI8sjWxyDZJRf4XY16CLeKSh39aetzIlFLF6nCOQsr4SbJ0SvbZ4dyzpOrz7RCc0Wlashz
jhYbLjK9X6KO49PQ6fI8VGpXTn15ms3iAXkeI4yZzTsr/gKzqXNX54VZjOVcj+ZupAn9sRtnRvaU
olV05JRW51FRd9+1hWb3VPRvgxPz6SvFLWmlvZH+W1ClyfBCFFC9s5zVJbOgJ4FggR7WDaM84j2R
R6eljouxjRaB/HVM+vJSFIMb0iiWB/TLXC2z0W6SkrzmiQmMeNRL4nraYbVpRKCMZt7NpslbxmFI
h3r3I2MAp6HK/Zm19i1kuTy2k6HvWnNrMtWnUxvzv+6m7oczdxCchXxtFhBXqOpDqcyvlHKhpXaV
PK8uOKyTLQeDOshjXt4W2XOuYy9M8o5xvl/C/9+3xHCxlRmEeVkObuN3b4mLIFDpWRbvJ6SpIWfK
Thi9T/0RZvsMlfdu27r0ikylv3/ub07qD3iVUDEBkIdylHfEe69p0AqfWlrKdfbCWLO9mNa3uB09
4HRFAbrRw9TT4hINeS9vYeOeWr9r78iUQC7s38TO0h0HLLMHf9KetJjWeJfK+Zkb+MHFL7hjbpl2
xWRQTW7FTxqD1O06UvIrFSxN+4OmMGrIpx7Q0pEhdhbaacsJfpArNYBUxKyMgBRym3YM6zMe6QOI
yRfH6cXXRuwCo/SORVimeALr8/19WY0nipZeM91S0eiNV1vLf61jPX1yIn888QwP6pUXmtAL60O6
GhmFU5ZMwtunqc69m96eMPP6178/z+1K8u5x8qcTAMFXY6t/T1gkvZEBPGxBHjJ+2k58a/DogS+m
T9brf3wZzGGIy32it7AavqP/0LB1hTGW3j5ebFooFt5i2U6ffJl3Ka5cwHxUNhjocX7ivnDenx2x
OxGmB7q4Lw0a5glr2kE8uLTcokYjXrja+QVTgKsnTF+b8MEvHgGtaW/ufNr+PCx6kArkYcgqqCwD
z2DG5FAk1Q9mxeUAnt6/+Itf7ewMcV2GVv6oj+lRX4R/rnwjSGwy4nXV3PWFP3/24rkbJ/bno8JE
ajApUGTBefxeuAP40MWtbop9npOHn3fpk9MuaUhZ3HTbF9/8arBPLKdvdHyeNc1L7/K2eotLdVSu
fKikychFyNG+cvsbXllqvlOUPdNC3AAHBwCQZwQgiuiUGzcLvFp/yxaYk8wNaWETx6WQ5U53UNNS
dbtG47LF/Le69dj7MYmSsnxaBuXQCQuPZCe8sI5bPBI/WQB7CxpC5hnFQs2A4K3NRGcrylXYqfLE
0E3NFAVzJ6L2qAys5S85tfY5y1UdihQZjUz85pskbSAEJgGjorPzUFg3BSzAAXGwSW1C/jI2JSKO
1f455WD0OrXhi+GshBQ0p14kTVRXVn/oYMMWxw1UKtSZ8pqDX2ritbPbozD9xzm3GlJni9vE0ZJj
m1AGZdPtGbiCGdst2qhbadatGrrLWmnE52wYfjjJGSlZ/Tx3xkXzmXZtWjkD7E/8cH3vPlWZV5F0
REuwrmmP5iSvbkyeqBrHg+gpNhQ+9d0eVw5YgmYTpyiG2FTeux0VWNXwuq6Fe1mhTiK/H6zIqo08
EEy2QbaUeVR2rnaxUW/trA0tAHjrtgye73LRf4JFahcvJR7NYpWdMvE17/v+hhPxdaKYie240Y4i
p9V09pKbqegBo/UyPWYZNyx2bQrPxRbUQWyty6B4q7vpt66nhEyjQnC3xAOdlP2aR/lMX0qTbs3w
UIYmLe+FPVDXYMfPVdHXYV5P6G0rRzsxpnt3c1ffghZfgJBiFFwrCg1HXpI431Nda0dm41X7JjeS
t969EOW7M0g/fHDa6h+nYsvX2kXe2OY8XQuaHqNSiv5kOoMWoCeOESKS6LomjXEsKGP6QhLBfTxR
AGuNFFmQ1KCHWSO8AOE6Np3RjCiZse6XGihE9v7wPK/Fm8X6t3xVPa7o0PiqhxkD+Vk02hJy7n+Z
sqILHZuObJ+rAn91EU3org9uLPIoXjkHXT9ugjhp7zu9kmcAxFG6yZ3b0p9pLJT4zG68nikw9Fjs
Tz3VpwETzx43enNbOTAbw1fkbOlXiTbrLOfmBPcAU1i79XF1hyrCJ3LH2F19TXovAiMuoqymRl2r
tPTBmnRyJPyvBl11x1i0CPEFsc1e6pcXWZPwbZsvPlJbD6AT2cyLzJKIW5cF0QZw229Fe4Mx7FfH
Phgk2wdjb6pAW2tkt9Y3AFSDyjLbOsJE5ZGu5ZTjIe3eu0nyfUBsfp70dL/oFndm5H+7WScuXQoX
61BOGramldSd+yoJp65NDvmAJBOvgBPwFliHas64Hzq8BW4t+Ua6GTlL3IZjy5+Ur3n13BbrrfR6
ddTWeD6lRFxRJlleWyxLO6uiEm1uPS+gxUcDJpcbu08VieGwf4lp7vaSZKhNKG1EebGeBx0sufFR
daFHX6pM3Q+1yU/Q9lPUJTOFrFZ59ZvZJ6DD2ohG3OP4twVaef2XsxUVymYlScBnN+rXTBxB5J/j
eXpoSjxuKa6Hne/Fe99qW2rkNWsH2j4cCVywQrPTv1Stlx599i01YmNr1PhK9xrt5TalQ7xNAR2a
Q5iY4Fl26cv7qbvJzYc1o14MJe6OuRM0thDpnj1HHQFRaKe0M/dOzXVxa8kGFCppBUmsLjJ/aOy8
bOhUrMZr46eHNk3zU0/JC+oxQLlKnRFb3WnkbN80Y2fd6gTgd+Lk17iuYlVs/Cz+NAoyA9FY9bfF
3Dv68N2SehGh9WFxOWP15Kb/LmWndoMrYCgcA5BzLIAFSBn39Plo9u7Wp+syGtWsai7EX/5+h3E+
Xs3Q9pCaRdQ45nfuaX+OjAvKLEN5qbO3F2qUlVJUYzrtdz9HXcDE/FwC9pwpG6eqK8bZU2997Jqp
qUduRZGCejvE5UQjnTKKA5LXMRNnXWu+jXgfdo58rnXgUdfGa2Xn6LS4jasjxu1dry8hP79/sZaF
X8pg518Wy7pKcCrDtKoLSexyJw3CnmWHoaukU+VsGok6aHMMqVNAHrh1koSCuWHY6OnGZKq3CDMr
anGyuuXkdDTlGR2W8FVj3c9wbCJD+A/i60ael33pZ/v7iJUmsqZxOPZWbLMkfcrpDHfaZ87ytmgD
HSTpMeGW/tzNdGB1sbuZEMfpMs9xvP/7s3jXhfT7CoY2HfSE5w8K9l6mPo8tJIrgWXQaFaRTv6qb
wZZkTY8lZe7GOF5SAskrtkUm+k6dDbb12pjti9fX9mWd/BddtOcZalOVhLiznpH0xU7NvrS4lyw1
96bUhtNgwI3Bx5+WbEyvNBI7oVzNLlB57ty2A7/237/XR2CIDEOLs5TYLpTT78U2I4o1fW07Z5+O
oma8Wf+BhkQW4vVBn7bFTpc+4T06avWZsuhPIJGP65sgOJsZgHiHTfCzQSb/A4lYSHPLZcX4okqm
pXI+TJSIz1knQmNpr9v5/slt/T8/EOOlz0Tg6iTY/PmBcQc1qEo+cCrdeq/VWXsL5UmkA+n7Dhf8
82chGv/5gS5HMOGnmLbfh4EWNc1f48zFHYvDybOQQFRSKEpwzbtOdgLdGwzj35/ox4mE0GwAdtRT
yAI/SGw7/s1s2XzkJH1AbfC5HY/9M1Dpvz6Fx7YhWYAztmv++Ut6S6LZ0q5cxuXkta9yYAcHsuDv
X+Xj4rRsE8GTi4XFEB+yEnADYqbMG76KbhEe5QMb0l5KmLBxlxRjFsx+Alya35Zk0//9k//juZEM
vJmGAZ4MzLrvvx7ZgXGJpEU03RWxN0UGsxAQMIl/GHU9alcEjX//yA8Suy1TC7sJSk57Cxx694ti
Ek3VNLrOfuZeMwt1cNksAncWBT3o/SczOMuMb/Dn1GXZ5ABvHpctpfu9o7/JbHOsYsvZl45J/Sa8
ym5Oxwdq5r3jQCn3LVareVtBq0tNJPvawWAfirw2+UopaxIUQIXsyDg+HUWRel6ulxLcdZfq2Pyw
hAObOHnRXe21/cdoNdyCukkh92jZiDzqGrtp+3U0xU0Jw3JfmHpzjglRp2oNk2qHDxe7M9OX9G89
WKyqT2R4lFuW+cwCD3X6wHYaDZLcX7bWOKP+CVpV7GOhydBzsywoYVYDiElaKPUFLkpYe6sA2zXZ
wnfmKB7qicGq8WCmnIoiGa17kryVzCSTHpI5M8FXT6fMqYwbb+GO0U4Ntyp3vre2/2hiDAR1ayJZ
xcPjNlMZArQhYXBOvTnzF880/NZa3dLym9ypIikOGupyl/rgZ7ft35Azb+07KZfuYTAPdgcsrIuf
SWwZT/jo0ClKXzvmx3ow7wajubamTRtyOpQolnz7RknqfhaFEoEf725ZWq4ghZHuiDN0L79BZZkL
iRHPcLnXAGvPqxVHaUOf3MLNhW5L2exHxHkFPbWh6KurtxhjkLsArEPTXnGYOtTxkIk5tkhZ25kG
9LmhRyN9MCeUIZo10qeDGiMY+vnetKawK9oLUjMV/oaYmyH7ppkIedthjiOEAmi4bHaIrr3qi3uv
DUpww9Lzc5bgk4J55cRRlRYhSCOxHu9rJEv9WbeTVwVMFqHNvMOv/aOx/nVduVyNoqMsrcLrQHZU
0lkoLwVqnixxSYI1a6rfnW1boL9KL4xnu0apyDtrHf0hP6w5f+BYF3C9uOAOdu0c0tUpjhhJr04f
63tt4K1LUQkHlru1CombZe2dYx/X99Mk1E1XsjwGBKLw5tEwoSElEQG8ofCN/SwtbZ9m5by3YoER
0gbSleTCQYS9xonRnGBsn/u8MU5xxfPpzENZOB2OHSu5qOnL5A5lSOuUDEs306997L0oMggvmarj
0MxQz/QdBHDVLelTrWbrYGb1P3pa3BvDEj8Xz5CoAz2g8Wwf1g7VjQfWbXZDvvNIRbx0GnIKL60f
MsKxgrKuq3usZVjutKwUp3pdlyBL7Tl0k1SEep0dZAOq35RVdWPP/TXzMQBnGPjO+Khmkhyts51a
v/gn8Y1m0NdLZl8L4kZGZukfMNCjC7AF4kMJk1K1zXQzWmtYWvJLtiAGkrX3a5pM95HcgYM26Zel
W+ZjWj8bptZeKoREv18kbyRqgh4DAxDAH/eNtWqHJreAwKc2CciheJ7s1TmOjYaL0lF6SCX0gucV
uU4JMcVMy5ReCIadSiLlKtNLwQfdCtEdUwSb/DEgN8rUKH3b/JlNpT80XElDl0bwm6wazgBP+ovm
uN/dlWD4Bi9YaC2Js7N67OV+lRpfUufQbmqBWjUOieNcIppKILTP+HiLhORo7EYr6sbkvtWlExEa
80ij23zyNHJk+cVeqf3htk5J7x45WuiZaU5VunYtYCMPXRG5FenD6QrNUNvGKRtgCOMsMQ7JWhzN
ydV2vYHBXSuDTC8fwSgiRXHwpZYUN6U+tWTlvI6RyrbqI3GKc0OESaU3e4NWvEDPliywlwrrcw4+
mOCjLYwJwywDj0JHgVEv0yOrWEm2E+Km2SSchDlCjGAxaBzz0M5aFplyfXWl7AK4VJghCVs4Jc6j
Xc8pogsanivFnm121q5HHNLqhFssMPyzKvemGCEITQHtarp2OGdKvGagKwaBCAiyKoLiVpMARr8I
u8x+JmjKCxYxPOEpRkVC80BN3VAADV8hWTn1XVYftveL7FGMF2PObCYWVlBmaydrMcQdEdYHIgKI
TSmWe0WI5OB08hKz8fF9AgZlcd91TfqgmuLWLl6N3DRP61IdmoUOuGXwmXkbiYuWJGm0rdNe3xsK
ZyN6VejuVv2MW0zheMzysFxAyJ5qri8vqNO6yPfQfFZIO9L4qRG99mY7u0G05JGukvAPmlSFZWcv
uoFRICauPZkFkObgRoD3YZnpMkqxNvCPLZ6/nTwxroNilN0Q6lP3c4W8ijrkwFHe5Vc5s25A0sjl
1NQbJ5P+UsYqKOmg2hO4oYJZCRfB2VJvSBpJmmuZ7sq+5zOy7moZkHwpz2nvrcYXpxy+DQUa2/5e
mZRLUsxHAng3HuwR52HRy+o6rOlVtvYD/kzvIBFsYuCoIwYWnb0q+acy9XpvLnMSek5XUe79vRH0
pfeEUuxWHfP6Or56lSS4km9UGB0wCKvyN9WoKg6i1iu8nZI5kiiiFgwx/jQ7m4CSiiXtuAsZ5cm+
KPy9SajsHgFct4s1CkU15KA51rYb4db+Zc49+qHY+z3FD6hIpI9yuiDpIkAQspbGozaTyR8XdRl6
dJSGcVOXwE9Aq88OB/lepVyQSt/jqqMiInrsY6t5a5CX+pMoyiexEnOfGTnxsARy7jIYV853Ntym
gkRd/y1/zWmS3Xau86qc4h+F6vMHx8qLXzfVF7Kxd4jXs8Oc+1/zrDEOzsr9xq96XIjKqB561jHe
J50F3nJswJqFztT3p1rFPcrjH83ms2/q4RUhTfwABDndEmRDIqy3T1D4P6jUOUOgiVA2ZR+VmGCg
blERT3gGPHbGg+evdlgBCoEtodD102q6B0MdQ1ebMjY1TV7Trr8WiapCIgHDkvSngyMtFE5yQI+y
TiOtea5/yRdkzpo9nFIEB+BcHenZr6xp+zT0i8Jk6DzNgnCYtLHU/dw/+OM/Rrlu7cHu7ZQmd3nV
Om8Uwar0e53d9y1opu+s9kVX+U9p+68dkhya5iUi5hbgcTr2pCZdUQ+fEF1npAkjYOd9KOjfiWkP
dNcVP7ujHbC43zv6bF/HpP3qeece41zImqVwPK7LYJH83tSbWZehm64D0EmAgI9q8ap9zGO8JI1z
X8fyajqk2ya1nX8njGrqReTNZNBWpMHsiq7Lie4xSDJRTTiCWWKZObOPmUe7Q8djb4nNNH/eW+58
oT5oIUFgBLxcitC/GxZ8ChlK0ovKCqSHYANamtYRG8EYWkTg1vg0H3OUGY3nLEgHuXDWXXtkDzV3
mEXCaX6eJit5mvp693s/R9Fc71taWarCP1DbzOvOdcqb3EcI9WeX1w4YfwiwaXFHWKzAtbSDDwJ/
QG4lo1r3drg83JAMkQwkvQTXjdUOmRFtiTealX+zKi6jLGcKF8AyTdynVx30F5ojdDtOvnGdOUsc
DyEV+4UxUwptlaScDF5xLVleu5wU4d3iGC/F3C8Xx67ZtP0twaV2qbzN61fktOjcEh9qmyjbMF8s
snfj+LhkQ3s7mLI/FkPzj6jKZ477p7WuZ0r+OIT6gu0LfewXNbTHBH6bmK6abZR6SP5bBXIQu9qZ
jF2ZCZIiTKqR8m6eg8myzoP6ul2585pbXjPHz/E6DZG7oF4dU/Graf0XMbeH2SDpNcWAe19NMCMF
+q7WjPNLwutKaXJX1gejqi6jOdxgzfundllro9WVQYn6JhTWlMGkVBsXNcjw96aZWvw0ovlGN+iv
ZbXdIE+l2heGH/jWjE7ftLmWWc9+OVzKiaVazgBuM3dU7hwXBtgTydfyBMtZekNkVMPJpVC7HCbE
Jsn61c4x+CBxhsWaklejeZqHhPjWEr2aZRHhbcW53K8J3JKWG2jsqfMOyPPktoWhqh+NkTQTFMNl
eqtaMgNVqUDd+5RX227c85o6z8Vkd4dmddprMqstouSbUw/prYMX6iwnizGo4WprD92/iePcq3iy
oxGAZre0hcO1/Nemvz6oYeZTpkRnIhnlac2ltvv9nLN5JFkb20exXemSiv/3NJ2HGP163QN293Ik
EWa4t2KynmQ3f+Lp++g3ApuygclwW3tCB1z5EwxwZM4El9ob9Jc9+aX16vR2vRf5EHnxjA7dT14h
rPyQFI8q9Wo4h/aTcR0d1Ydx3dZpS9t4cw878Xs+e6jMpEEvoe8Zr7nUiJTmkRWJ9Wxbc0TIujyO
JtyWFDRAGZurd1Z29xqzvDo90kefEpayREqSVhY6Y/OlMksrjK2UCt+JOKI+/U7E3w1xvdlDX6qH
tLX7EJFfup/y265vvEc9pjQsJhNTM3LrgTD3X4ab7EVHpPrOSbJdRkpO783mv6qrw6Ss8henWl70
esIBY1rzY9ZmzQmwOTlwpz/pYzk92oP2o7T84ZTL4bWN4+LRMqdvdXLNZS+/mjFWiBLKMcK7ZO2F
Xhb7zqzX0DeS8khUpf8FlXARPidp52CuLjmiljHw21rfrWMhmPntm95L5aWYbdTZXnschtIP53we
sI8kSwA5i61mwWeR2DFhXjG5SoiVr+nQubemtzk36Tdxm4bDTV/aUM6zujRiB2apXcs6X4kCeIYc
6C4VSmKM7TGF9gU/vZP/aw2s/0xTtyZis9AcuAWMrfNSDs1XwiNuB2blh2JVp9XPH3SxDvdTnZ58
K2Xr8KYnMzXVfpyZZ0xtvDXsrDohLUgQWhV0K7pxsh8WzGGyrdbD0EsR2pztXA4ImHGASBywRtzZ
Ub26ew0d0UtVLbdznER9JeuQiq4lUvApLOV0H7fa68SIECwIPA+rcJ79XHDD64dvpJhbJ5IAvpGC
SjaVVCKaG2R7Zj0Ts6O3eMmyoyXK+EAq9RjYHSB9PqHmY4AUiw6kT+/sg2NW2gkpclR+yXhTn23l
GoH5T9Mn2dcFhcxdqi0/psRCdrVhECuNFYjimyC1za+07pVXg+z4PRry7uJsfh175SrXczAc2VTq
y2o46kTuUvp/99TMtBmZkvlBrc5dbfMOODHb6Yx0dhXDwHSAMdHXNPuAfYyUedaTNULOaYOsb+3l
wZhv+lrOB+k51d4fNXXMk6oOHA+qpKVr/Vor80o5kHHXeQYU+6S9GP3SnjFBmIFbQ1X9HRU0NgHJ
nzgdeQlbVOyGk6NP2oQu/4ORJ4I4YeLI1n3u6XGQYTQnruTNtlZip8hJ1V1CNmaaC1bjLm+Y0/7+
8R9BSbY7CtJMzhiMRu+FJ57O1ScrQccbHXp1rsafBQxJMM5NHbSxev77p/3exf78sqS6g5PTciHY
zN5joK0+5INTmkhctIV9ypLevuUKhJT8ttcaPDAz9GJvPTrEGF0MFX8dfV0L0AUuu8Vu22jt9TQq
5qzdwVLnu9bAg9IMwD+aTg55IvWgUmJBucxBOqrszrKL+Vx6xmFdUhk5ArYbHASJIz6A/ZIll8JT
XGz89UFwhXBahsrSb4nCWyaMm9OpXHuOZ62zARKcNyoLWrwmLDB+n4xVNn/7+++DIObDasBp6m+Z
EljrsaJsiPn/rIYSUW5CGgm2xCWmvXlxg7rJ8GTQO3ErQyMjcZxgQD/ILO0NrhPHC1q5gJTflhgx
zQmreApn5S0BeWK/Cdm7rvoVJxlFjBVClGnKiIbrq019F1Zt/DgWiPyFMn8SNfAvvU9wsqBvOIZX
48rI+dwb4/Is7LTfe/giw8m2b8zFFt8GwqaDupX88bl5Vi2+nRrL0Q793fehyaevw42bkdGV+nZz
iuGtw0FzL323viQ4uO6XzWWAFgqmpNLiq4KWD2eRqr1dIMRY3Lb7as6kxxOFWZLFby7HRXjzuRdv
K4GQJN4Vxquw4SJ7Y5puEjk4XJdr4zDI5n5e/OKW9DUwj67LzlDEoSqaBgMRm8skjelkj9WjapM+
bAuRHMpZ4Gwou/4gBfyq3cO0uzHtV8NIsuvsdfdrMxqBIYfvdinbh6qunoSzTLdYAOJdR8bJwQO6
W90UBNe82B2H5Vy6NF1kKzKNissqM9fVNJOWTNsg47QKcAa+GpWYTz6OpchavAOGijDT7GRvpk5/
Fpl9yYDhD4SB8iyn4oxo2r7PW4OO7qU5SWQIuRvXZwsXLnoGG1jeW+5dyoLwh5v+SU1xzHQcm+FI
cB25cKiLGktoIRc8UhJ5cLlXDCcndb2oCGtIsiPAuxb6Y/MW5763K2t9Po8ly4CSRgJey/RFAohf
Um2Mz4o8SIbC7omlrF6Ycxj0K+tHTS7hhfBLEGNKoe21uMdNd5eMrXfkpKp2s21MkW9qe0+WKnCa
xg1QfIbKsZvn1eovXKObccyvrje9EiWGHbi2x7BREoGvNdrHpRvps7ex0k72be1kWFbsS4GLcN9l
OqGjCxFnVC4i3Krtm0YrnpKysfBuSIO+ouRpBoK118bfmU76MDcK1UJl/cy2bg23MaBgL4oKOvIz
QRI1CJIKevfwyQv+kZVBpe1C0W29lGz573Z7YfbJpIt22bvIJEPSETqoZi58o9Br4h4N/5Qk6Gxa
FKKMec7NdgtPqgY2oDLvpJq5jDqfhrl/VGAT4q4jQ+axQJy+Z03FkKTZ2CYkz7TqOsixJXqhri8o
IVKR3RGeH6WqQVRUJi96QTSgG8fVJ5p9mMUPOx+6XI8ond/xU2To/rnz5XbuWHFVEQ4pUo3uFzMJ
M385TFuMu2fW2OQqgT+ybwKCfoE4VigFFnptLWArXJWMmkttd5iJJGvsfwEy7GNFhi5tUssNEiFz
wRyMfqsgPwD32VLgQh1w43jLQBw/yu/Ss3eORofEghOaGNamixrdXW4tUPdmyq447ZLAdAD5YkCC
oOvvk8y5yxNDP0kw3r6YyWjwSDrOO9rbdfHQ+DYQafmITE/hnJIuMl/vDrGhOAnNupGrC1uVdNi4
7OfFVeehbx45koDVZ2CmevwXK/t6tjBwVAklDRhaH0nSTI8redk7s59/gdLuVZeCbpDkrlYbL8s0
9FjACRuijyAPDKN7iqX54Ce1eS2F95VI9B5L6aRO8I9XLuB3qe/jUkrSB30zlruQ2Cli5ZAsnR6n
r/3qLTPASV3ZgWNK6AfijUnAMJ9mQ9OjNNExzc74bCWhEXqXnimQqPap9il3+pEoxj7j4AlGN+5u
M9Kfi6OhFB7qgvOhlgezX8gWWNs6dPuRUyw+OJgD2S7oGnn7++tq2h9fDTxCpk5ZELVYdLK8k//q
tQT/qsxl36wtG/loYfqqY8Zjse5MkvQxZ2GZd6e4i6wO/3rN1uKB9e0F8bkhPGiYzYJJ2wEY6JZ+
fCQ89G6yXT3qG4o6hX/wDGrjTWqEjoYv5VHm7swtEOBubJExLTg3d+awHBotffFVU4dmr1MrYK4W
lsqRte/Z52kem9OK+WRnW8TOEVh5LJaixINSc7Ma61vHafYnS3P0oN6kjc1IB4UqluoEs9VEbr9+
4QyUJ1E27HwF8rr+TfXLMVbT67Lg0e9EeXUNs73NY8Id8lxzT/nUkLlkkvutlShDPWdoiKhBBTY4
zXJK+pxm7FQ++sb6IDt/3ChFbmgaykiSFa39UA0OKRDY+mNLc58Jt7z2rYtkyFHtvuCEK/Ej3RE5
e9RN64x2akaDs6W3Ahufand8aGx/wJhZV5GPzTkAfEUylWtwz5Z1VzYpuKBeA3J5DBM1huOKOqf4
XBLUASK43fpxHnRGUZ07ggrwces31kzwsWrtQ4Kpn4FZwGCI/ETPDTBe2r/JQf5MrbLcYSi60eJ+
PMaPXj1iHDHTFsPINdWT6t4iMOdWFjKYN32PDTQfGikarb7jC3sTOLyR0J1m/R/Ozmw5buXK2q/i
OPfwn5iBjj6+QFWhBlZxpkjpBkGJFOYxMT99f5DdbbEkk78djnbHsXRqQAGZO/de61vIsNyJcj4s
8mKdEUNIma+OoEStr0laBNskHI7DYjlx41JbW9hIpIElr14wHVbEVEE+NSlsF8RFxpYhpToXRMAm
/JcWTgB0dAMMRvQlChycB1PvJ/F1l9XRpUvm3dqa3XZDZdHekS53KHJ4Y5QPF23BZGXs0ujkls/8
EAYH99HcJcW4Rw7FXVoxhOB3NI6DPhOpODHwqexuM1vDJ8tdB4FuHLQKMSddYAPCha92br+qjCk+
6pih0mT0uXUIY+yteC8MxR+Ria0VpUppHAfXg6ZmvuLWHE6DREB2BZIYd9qnlJzb/QSS3BGxvtcy
6xQFaUZEoPGpDFTGQF3LCSCGkmw78ZYJMuJEh0lJbQcZRzy0fxP8qhXTQ4CuaMMpcrgBAstYQCfq
delyWeQMkcG0430GI9KXU/mVyWG2cge33mGJS0M8KhVgS3LmLFxS6DjzPPo+CHHtOuNTaM6P02Dv
h24iXy6fX3CAUQBr4V3jPk9afGrVqHgw9e7OTrT8YGT44vOm0Q4DDmyVyopjznFEqCoVHTbfsJJa
x4bAIeT99ezX0wUCAfqWHPZcnCDneqxMmKPQJJjoqNcGjlBstIUFcrLWI8CeGW1zGv0faMB+Y00E
nAPCDAAs7/kLTBSzSyckz6ifJ1ik8yBAhY3wC4ii6WN+2WUp7uSuZotJ2+RVKRA6x/Oa+QFeZNqm
/WMdAldQTQZJJcwd0L9eA3RoZVGPeiJStmaP9TZBQe7mDw0MizEh+dogcDDoX4WWml4YhHcOXIe0
0vxOSsT6XWx6YlS+DpJqYin19ewB0234wel6qVneHnf56siqbU73hGmdq8Owe6cNRJIRcA4nOYSF
W4rpVe0qmAFO4WCDZhLj8f3f+DeiUhiehJmpsM9xO51j4xrdCoLGbQZ/dlptl4UV8RKT44UXSLwJ
7DPTB0VhLghAdCNd4bUwBrzInhKvcRFZ0nzZ4pB65DUytjrWq2lOGFTgp0POaKylG34WkpGPsosC
a9vK9kRp03pV3q7yGRkQMh3mBXc5idhLDCwp7KtyLJ7rzBb+NAbX9BFn4Cf8TYQYDyZDY6eh9se7
/TzOky+BGLKq5LQsBe7vigkxIYecXIvwSkuC6xah6rbIUwfJvQEKdlAJPyBYUbMgT0xp2zLSANld
UTD4POaYLGS5rrs7zkLCD+OZZVFXZqI7vuIGjz6QeP3m+QKhCn/OXSxu0NTelinpSBWP6HXwk1zu
Zjc7BaMb+6otX3ojKdbN2H/wY//mDQ0LKC7tFKIm8Bm/fcNMzII2OscJlpW1MfQ1U+7pEbZ7v6bh
Vmjd4/s312+6VZjI6AAR8bs46X6kX/zUn1CLSHBEz0d/APPtOa2DbmX6HJSz7uOIQ1MzxVDze1Ct
C+Yb7d8HK9ivhSDZNPyHesxhGHveH6ndJmXtb0dw21W3N3oRgLMnFTOw1qOMb7WIEj8uQZWgMf9g
TPCbh9lw7CXamKsNl3YpFX/66rWoG9oI3eiLJI89K1qpXans+fqPrjaIPdm5m6nSn96/4L8/L9IN
+vG+f+8X/fSmYag2JmaR0cdPsdR+VHWVVavrf/td0GEuzFQ0g8yJzk6l7DZSGjIa/dGk+TeOCZNW
btr330T79YTHawvi04SN2NM67zUqWLnQeGSjb1XD0WiCb/h3GbNoklCqWpV3Wn2Zz8WdGgYmg/rk
arbacKtmuu6nBoVQUA0hK8jg4bhY9X0QndR5VbXFeB80prpCLwRRKwg+OAL85glbOpZCRUMFIOHH
sfWnH8AYg3poG2XwG26oEXuaFxMQz5oDwgiBDBa0/CPs42/ucQvlFLv0MpayjbMbLepT4o6ScfAV
UELgW74YeUzgbGfdxZkviicnIYAYXcFHRlHNPv+ymPSIX1rMsTjZ2T3OTjtURHhDBxI2RpRlSB/R
syhIrnKn9JslN2TGh9ZplJd9zyQGP/hz3cl5X1vuE+N4xED9SD60GQ2nhILcn3RqXkxpxUU1Z5/k
PC5nFjE8TBn7P8YtSnESKgguMOK9TNxmM8rwgrSe4BrsKUR6zjOKKp64OVahKrn9YyKIWwgiNArS
C1IYbRIy1XFj1OO4jkhEWVeOlnjAhcrPGeRRSoy9UqjTVYV5+nZ6APJjr2VIEh0BOI03BymPLAMD
37TY/lpjNmkZRqYfBLbmKcKhUdUJsEggaL1SjiZtEIOco8DR7oP8KxSehO01dHw4Of0KgEZ5oYBo
IzhJeyk68VhP+i6zk+FaCSt7xwSUYaul37bk2h9Fo9lHQ3c3MQFGvtropGVqxaYtk/CyIkYXV020
K1KADmiLhkNlEEYQFPNlyDF1P9ZzsNWNl0rlFMo0R12n3VCuRKLOu3FAyq9212gKy9sCy/0GGISy
LxnGK7QSYTUEnmulD0aPD7LAGuwlZn8DXLvaC5Hv3LSZNi4DbLNyrl10obTE0w0S0+yHerhOp9uO
RuulMIebUSM6MXTnjdNU4jIbxt5zA3LTF9s8g3JOqFaN9yfK5xXSnc+aw0nHrQRVn7Q+taJbSYRA
m8a5yMFyqeG8IRF5XNe51A52ROQInZGqvw3VYB8i3dgkkmXJRvvuaRwsVZRk+wotjp/isUhlXq3S
kfOD0BiQGbOF9IxzGQqGbtwVg/DjOp53geq4PL/2Hg0i0JJG38ZNDqLZVMqdHVgrnVClS5FOGzVS
dLRHXblnwUJpKNBYVgBfJGHWJiODVa9FJU/HpDzkfbRn500PzmBD64HepoQnG8IeKQwWfafoKJdz
WjS5wV7Phu+JGWgXTtLF10ygXOQQiGzSHPny/KAkGFtTiRBJmwnmCZvoU0QL9kbRTn1qZZuKLt5G
iWvlUburOV9dBAlqmJRDpFTmaxhs/Xqw1BpjP/IR2klPSVYryMzJLzeGaQ8fyh8GK9hbd2hp2KbH
uN+SCrQCu2ocia6otwWSLc2ooIGp47eR+vEwhWp80rNiHVhL/oANki3pC9Wrc6tmmjg0Gy02uLuD
iiIx9FoRBZ/xje61we2vOjcAhpYRx+TYjJqJIZKrxsxMP0XARkslwtOUS7KE6/CWZxjNF1v3aszS
09KrL2I9uiAS6trtrPI6Tlddyei5o02waxuxhlwRoEYbyfOL3Q76Q8JGMVPMo2Kab/LGCjatCmSI
2K0G1qTl8pmMI4kA8QmHtJGY0T5eguUDLNcLI9vYNh/t3uclA4M1jj70rZjvWQCSlh3xp80j1lOw
kWZX+8X91LFsRvnIPUS/iTRyQrfiQalWYBubD7bzX1gHy/su4BMbJgjt5vP3bbK5H93Brv2k63YY
QQFpIFsMkyK565Jo1ZmNr2Dm+xYw/LJnpHLRQJcU6/ZWKJs4lsrdJEx5maoWOM9sKH0CGYicSb9a
gyQbvjLJOBohiNkhYvF57udDANzJ15E1sXu1n2raQhrZsphyuwawQWttmvgJcuGlkdD64gz+XIft
l/frC1VfNsafj1t8bfwOJv+PbDvEFGcbZ5rDAMj0qibNqX8aGs4QuMlzlpvpSXUwwmYBGqjRKrY9
QVy11OpttuS2lkOPJnN2bt0guAvZuZAtAVsXsqDsyuPbOEwDOr8tnYAQsWtaoJ2GquH4bSV93fri
Ii890CKG4yemo9HpLfS9CH/VMBibotDA5Zmh6xVRZl/oKgIua2DakCo2hC+LdJC4taNjpT8gQccd
T84GcN/XVNeOLuLrTzB2D3ZvPYPP7y9Lyx2P5mBs24b1o4M3n3UE9IaQon1Fse2VHN3bKrf0k93n
t10gxh1T961EUcEWio+QZyY9xNW8FU0N2Q91714G0FvZSVKWuGGjjBExQoH7NREcGiGsJ2sEevAq
DKQXLo3vQueYHGv5tdYEj71V3k4mKepVrXFsA0re8APcGn2pIfjVGFItjR9ukGNA8wbV06Eg0zC2
W7nvTKXzyyoqUQMdSlKT7Mr23Lmha0rfM4lIKyBcYUTHuJ1QSq9Mo0K0N1bDNoLUu1Gn7hHFkrUK
3JYRuTFc6Tm8WhfpCSTHzkTw5HyfEMfRrgM4qJQT59TqZkz5ek3WNSfUyxAuRaSx1Z2WGJ99SuLE
uleMB3J8BWmB1JwDBPOgcPYf3am/3qjwHmjEwMcQ2LjO6qyaJOGkw1jqZ0k5wQ1pQDYZhrMOhbKP
jRSDfJWoK4tOh1lr/Gbtagij+ZCECT1gsXv/05jndTnPy9Lh1skNpjSHjfJ2lYpqs3ENs699ZDS1
18dgZGbt1Q3UFzuJD0oBrNKqwWjrlRqxRlohRGrnKuzdDnm7fO6XXxa3fqM8pUHzLcUl2VYDkJ7I
vAXRuAmzJtrSk7wu8uqRbjI6XVVBZsUOkCX1qxPNT22koaW3y4u0hW9j66wqtkFITpM+ibh8TqNC
X4lHq44MfJKkOwoZP5n0+SBFYP2psdHnHVHc7T7X2hdgZy+RTO6dOZIrEs4OqcpT+/41O5dNnF+y
pYT/aWHP+6BF7cPCPi5gOeSVknZaGl4jLf/8/jv9cuL+8VaOZQsTz9jyQ719K7J3OJ4VRe1Hof0N
6uiqDWwuz9LH7C2Hdi+NT4ilyqbrwbYOWHPf/wDnp5Hl/eGrLUR9ZkEYHd++vwQ27M5xWPsIiTl2
ULEvhc1zrug32Ca4X1D2tUF4b5GI8/47L9/sbDlHEo/BkY4KA5gf9+1PF5kw8JpNpCl9iPuc/qTY
gyzAhgIa4/03Un/zHQ0gMkJ3Oeo5HPXefke4BA2pWHXp53l9VTfTg1Ymn0sTWJyILSgLeruqq7rb
YihUPBR07XI+CuYSMJp7yRFlXU8kQ2XwYy8KaV7b6AyX5Xb6oJWq/eaKYDHF38px1MGjcfakVlDe
uO9wtlq2vNaIbDMwQ6zdpNk5xVIHGaI5wvH3VEwbDHVJ38xQAZo51TCBxp9HxZn2pIJtBEcvvspX
dGcz8vx0AHwHHkjXbpoQu51MwnEPj8kw1M2/eaWZoAn+D7o7jWgIEWd3c1NkVdi6zCOALamb1spe
wmJZ+0vrMIZxvibTBGVAlBvXM8FA104S0dZdcmijrWY+5ylktTCvrZ1mR9oVklkVRhOC3bH/8J44
Pwsvn3TJx8W3AVtQPW+jEipbC5p2PUgetAzSLD0xmYav4ndfxZvRSYfrMW3gbXSPCAb2VNTWFqw7
FiwOpmiG2KPywlI9UvhGKzi8fx3P20J//3B0/OhIACY6fygr8BdtQPlOYgK0GQpsEOdj/1Gz77ye
+vFDUcAuUcgYSM9/LLyTSQpeiW16KWKcsXuZgoi0hTy4lmn02prKtkJkFbKRD8aic6nH2/e/5y+r
3/IRVJMV37IcjXr27I5XY/CgrImdj62WQXbHadt1QO1WASQHQ2YUHfZ13CIBKxwOKWPAAOyDj3C+
PS4fgVaIQbsT5cYvkqwkt8KqGebOtyf9xpgkucHlgpEYwotGogefEfsyQJjjdTYltodc09ya+aOt
Tx+J9X7poP34KK6qg4iyOOud92fEQIytVjWdX8QoNKHxEP+Y4oejt51vx1b5qrmk4UgyZ4WKID+K
9eYIegfpcHiTGFa8UavyFTDjtojIGy0z9PdLB6AjrXHb1PWmnZWeitb+MF78d9dQp4lpYZE3uZrL
AvzTUs7YOI9rM+FOIudzHzFXIFq239QRnoJiLk+1yoh4cDkdddFFgp7N1E9KyL32/m/5m8eGX5I5
vknT3NXO109U0gqkKKP1kVDsoEXBGVH8/+QtCK1QrR/l3VI5/PRNOxtKVCFooSVZ/zU1Aq+VxtX7
b7Hc8z/vi9wF3IrIBAWTJc08d3YPil2bqnQa3zTykxMnEoOHdiyCfN+MctNb/dGMxg/24uVjn70n
xE8oB8IyWA3O9+LUtkO2HqqALgWDXJYvCXk+eszQ18by9f73+82vxN5AEQ+U1kWZtNxMP13CqlFS
NNtEJiRj8V2pESfY+b9rxmeXhxnLTbBUNBYl4dv3MAclinNqUN8ioxoJSOLn4JU9KvFwLbrJPb3/
lX79yXg7dhPV0SwTltzZXRGpmQT0pJDKmjrPdBIv4gb/hqLjNCOsFIQuqckqkY/vvyuKsl9+NtVk
9ki/nWQZBrDLJvfTpaxF4ua0RCqfWGcQvkEyHYfCqNcjMaSqlSGdn4djHjInH2ww+b3rbHQk+Yz8
0bOjP4t2yWSL7ZzS0sKmeiixgnp9Z2Oqrodbxj5U/nGWXjShdom5GSwSztWNRD25C0vm+4am3Ks0
A4pZ2BB9CnctglZcNW427/uwecEI0Fx1drBqAJXQlXXLy4S8KvTbpxj9wdYcunCVo6G8KUOVKA/l
QUkD62YeS8yTSnA7ApBcM8gd1qVFRy8MCa7pygiUaHWX9tPkd2oLEhcx29glzl4RjacpobY2QiW4
CeyoO7QTlmRT3Gehtin5BdfKoIPEaoLo2GEtcHNDnJwyVk9uR9d9jkbr62wqLzrmH/AUFIaBk22b
CE6FDGwI57Wi+33L+8Rq9ISanqHk4FyluSDCzW0wLEmH+D4RhRhLcWSHaNDCcBhXCp/PawaB3aQF
x6ZlSr3O5mgBQptwjhb7zXIglYurVMOtkffDIXEVdctJuyAace0uMzhnQUsD57oE/80c+Lk3jLVF
zZrmBUaHht/GitgdcklcjY6BLqOX51dY0QgbRdDVzF4kwUQtwZqY+8B9jWUHCQDo15oBbbyKCSdd
UbrBX5B1eyiGZAXSgguQ1FimtejTaNC3nXUXznzaR7tG89PCLrl4BJhrTnvDWcZvgDj4QYkCRsEN
6gHZwSJscd2moZ/v9IVRsMTb0M8Ydq1w98yB092Ed2BQneJSrWrlqlMMbN+W9oQeg8vm4JLVix6y
No7vqdtGUZqt1E9qzFhg7HAdKguFHW71xtby8jJzgss0JFlJmpl+BJGWi2ILVoFmdKKtbQNFkGid
kmBTXhyVwTUMzXYXugYxMDBsT2Acmp3u9Ltamvfz3Cq3OsAF5ufpI35RdUUUj7ZWzeKmjEzdrziP
Fr0eXovMrzFdr2CAiGubfdcagP67yEo2xRAw/eBQiYg1qVc8zQPGLK3eQ0rrrrF0fkldbDNGlO9p
16lIXpZU2bAFVAQBY+4YdgyzdmHHxuv7S8j5iYN1EtcRktAfu7d6LrwrImbdRW9WvmNVwWbuTNUT
df/V6bgz33+n3yxVBBUsogV4JdTeZysyz1NTpg7vFGb1987RFWbJdI+tohq8zwLuX6d8pDn9daNZ
ODrLHmAYpvoLBCa1g75O6F75eptl6ywcbut2eU4kkgl3gbqTgN3gkF2hLAYugGQBPzdDxgliPV2P
faF9NCP9dZvVQIRzEiX0DzSYfbb1watxazg7ua86mGjdKfhaycuOHJJmKq/fv96/eSt6PpTNHG1o
RZ3v6EOQF3oU0INkXX+yJ3KHen1nEFnAM/70/ltpPxpab8sHDqtsoyZgWKHZzln9V9lWJdkDYl8u
6I64rB6ScMJ5aebhEuCDfEttvCK0q52whnVktsIfioG+DtD8JrC+GnqBBpoYFVKiM3xP1ZcSa+kO
vixEyWGC3NnXzYVrpF/MIWsPpMEM62wBd6ViYUzGjp/V6AUjq5iJol8UdzEdUdHXypoN60vFlMbR
JfS/CCgi/G5Ji6v9jh3wZZpIPE8tsKNKdA2ZYvF4ApUL+UzIu9cqMAYMK/VnLUURMETVvB4G9Hqp
wnylUIRftIYnGvNrWpWhjwv5Gn5i5uGrBZ4oPkNefpk4V7A2q4OfC3lQMHQAiwhuKrtMaHR5mWW1
fjsmmpdisMUhHr12iXWFJlgnUqhyj7Nu7mq0v0Mf+WZvWcRG4Bhx0tzyRU3KSxh1fh0lxiaqIO24
UdqsFpBL1sl03zoDloCs2pEyUZ2GuDD3dWgfySghRYe2yMbsHcK1uBvxgX3SUghQwsoIVoxywUkn
t9d5lFkIq4fPdWVpvkTVd0EGpLXPG4ZErP2P9ljTz0zJKnPCzWI3f6jQJnOir14mNdR2RRRkKyuh
b5FDRi7FbTKEyQ7Llep1FSYWNy2TAxUKmh5aXlBwip2iGt9a1t6jUeO9+6y2tXJvl6zkaq9dmlaF
d1r0p0K3eIRqXbmMuuneCXFRB7alrSN7PWlmyFgbN4J5izNd7uNSf0Gc2V1Ulo1Ck2D4nT7mt1mI
GyWRo3PUmgkrsurwtGj3WgWzKWyQLum2XW8Rhh9AwYDdjDB791NioJAvMU1+JZap9e28ummpfy40
OeylwvCwdoKYqiZFpFNeOUzA1hQRE33v2vBTDfE3iqHmJp78HK3ckIbrAjPVXi+UW6iiC3P2iNIo
Og4GnBc5UxunNt0adixi8Dj2cQEtuLEzj4ba5VC14UTos7stoR1tRFfcxy3RacCcKIj0rl7h9uMp
7FWKgLj+zoqI3jWDRQqozQ+J0FpHcbHnNNVtZaPtZjWscWLglFIUMhZIamIfT0D+KQ11Bj/NqR7m
70GnPrplnV+WjeCYBQ8aRAlRMmb2mub1vImZNZDmpu8KKqdCy80jz6fitVhzVrIea1JWgNMZjuJu
u0n5Jqf6IZO6eYX0FWdECGzo/SXq7/2cN0sUOX+Mj2hzYMeD3q+/LZUDHXo/lt/UbzlXr1KTJ7mG
CgoVy1qVU3wRwVnZjY3okMuHcIsNSYgE+OFClPxXbt7KyCS8KI32opQ5YR5khrOYKb5aR9fonmNv
alT9ZJkeMoQvPOFcZan48ex8ozkOnFg2O0NRmbY49hFtQeUliEz2lZ4mK4VLRumHjVHL3dM49fWF
XcZPdut8Rxz23UrqDWUlVnUdMAPD0lMpDIAfWsuYqwFLkEySOOjoEyl59kVYs9YOVZifqnzfA1bc
jojOL+YRN0Pev5j0BfazPt8rDiCU3CnQpEsUsqH7XbRypehZeTEGZbmTY3yTJ7bq6dMsd66+j3Ql
uiy7z3QbPpmykjeDrUC7UvpTLBN7hTKIycIocMsqoZ+PHb5gMnpGNXUvx5GAHxRD2hp1zbQxFAnx
KouLq9j9OrpPhd58SajKbLea91ao3Zoiai9FosGK0y28aXnm3GhwTxBhiVVZOclVQOE9a/nW4Cy+
Njr7Mgui9KqY3AmrEsfkMmkktRdi/EpxtpMVPg+I1EuEHyxr7brqHSg9HW5DS2atz8CIKZ5ryiNA
FhcETuTgs+qJFhLp0hTvD1PRzacQAMq20MR2spv6kAsn2CprWdr13sgj7QPnqPlL+QKYHMECigbL
NoGHnt+xeVSYs92gs5lrSZpW3RNmQoTP0PPV9Lz5arTR6NU4fVdGlZhU6ha4E3DfQa486TxfW3KD
MyPFTVhIYnFQQPkFxnDydVx307CftQiEabl2hwxzB7EZHRjcsbwla1jeRrI42AN+CNUY3QPqCvcy
WUzHRXwPjvQpcscQRHDslZlxNfcgXGfLkau5y+O11AmG7KexWw2pARBSKaD3MCyMbEP1yHbt1kU5
XgUysshxmSF1VMfW4JBgpxh5ABuzOkycC3+sAP/v2/hf4Wt5/fdHXf7tv/nnb2U1NXEYtWf/+Lft
a3n5nL/K/17+rf/7W2//nb+d7vz7d//CbnO7Of8Lb16Qt/3Hx1o/t89v/mFTtHE73XSvzXT7Krus
/fHmfIHlb/7//uFfXn+8yv1Uvf75xzf6Te3yamFcFn/844/2L3/+QYPlpzVyef1//OFyCf784/o5
jSX50L/8K6/Psv3zD9v+K3MZxhC2trTJ1WVWMbwuf2KJvzpIYCn4bP63omza6M8/dPuvNPyhSy9t
S1dHZvjHX2TZLX+k6X/lBaj6Tf4Nil7H+uN/v/SbX+2fv+Jfii6/LuOilX/+8fahUBbgIQJN97wj
3mVqriJCMDY5Sow1MJZmpUn73+vu/e+r03p7uzkUc0VTtsMfXwzFRtEhD2Jz+Onq/uOL/PzB3560
/vnSy7nopxZNF2paMqS8dArJKPjUQqvPi937r/37i0L7+u1rmzynSQt5fzMEw8ZphecMH4X1/quX
PutouX0XF52EI57LGKJIeNvK/qMFjk/3zx35n1dkuVI/XZF8UqUx1B3wna7cEOhXe9jKbudMv//P
rsrylX56/dbqzSSjLt+YcJ+6gALYntb/2UufLcmgspntWzX3iWHuCtTRBBH9hy99fjRsqtTGMmvQ
JlDwXIV4ILUPXvpf3YJn40+lykdI05W5yYPHIbswzG+Vu3n/gvyrlz6bHg9lOzW6KAG6GOGaE4WX
jA9D6vx97X6zdP/87Cy/2G/ulF+OlRGV7tjr5sZtZUkiVVoHAu5Ra35wgP0Xn/5cXg+XMs5V3P8b
krnLcD2jOV/8dRWJtoIemfUffo2zx7S3A92pYTNu4nC4DAz7boqaD56lf3WFzh7TLiJ9c3QCfROp
YroKyp756WiFH7S3bfNtN+H/ntXzEaGim5Q7KIU3OK6mk+ZMEdy8NmmyXTTZdb2Nu7TUD0DkgBNV
CEeb3WhyXvJGt+pxzik1ygFdQD73WE0aksWE7Nrn0dWyfo/oVdE2kRzG+GLoIF9hKos75yidxBiO
M2w06wKjNcoS2Iru+Cky3dg56Ckuz8Kb5SiB+Aek44ZoA9FWnMayV6tpk5cqLhHLiAzMdRBj5Ib2
f6uThoI98Z6jL0E8VIK4/FZz1hj1YVLJifPR5URU14kWANwbh9fRHVOb03WVF9dFiiLlM2ADnLHj
qM2l6Tlkrbt30oD2lFNDulpM2kDogqcZWiCeEnRZo3oz4yr3Cj7nTF2OXwlTYsU41rzS58JtP+XC
1uaXaaT/el1UbW9fFV1DOJUWj/odl85y9nZgzjNxTzSIDDpXyLDBl4pWfYVs1eMwzhS1VroN/WdN
3CKTGfur0OrtOVuVQMCnGHgA12uvp6bVAvkToTiGutGoqJ7zKLlUx6IwLqpqggvqMg630hWNCQPJ
fl9oLgIJDRd0ZnsjycH6o6vb0lL9XuenIPITf3Dut+Hchd/KWpvqYSOEnBK2oa6o4gdN1llLg6MP
U7zwbpa24KhojnbqpzAYtQXP1rncXl5I3oa7QYEXNNfS0kc69VEwa5taK3vhqYNdEC6SBT0F/Yju
caXPNowPMBn1VWclHG5lg3t3g5xk8e3JoTjmLraKC8udM8M35j4dV50ymcQzuy3ZorCT5pPaiwGy
Rtzrktl6OtL5qCb2OhJg+nvGR2nz4BQz4IlK6WN+NpEY+WZIa5vQ3njswGwMFk2gdJQ0kPpeCshh
kKZaT455Jj0BZAy7sD7V2im3xsTYl/msoomOg+nJCCK19Qj+JMTbpmM/rRt8m6UfO/3SpW+rdv6i
uA2wNAfHeO2lRk+4rzuYVXLLGjU2D4h5NUCV5qzYW2nNo7NwALFR6kaWTVcgytp+VfcB4fGGI4sJ
PnQSxMegNMabPOztetM7EIcRiJektzRVZry2THCF34fDjCzemek3jLrk19XGZ6NsmmTtuLE0NtnY
GfNW6+MUMXQVJAMFezk6+yRoeueu79ocUJJr5tg4pAZ3F+QIKnM76SCIcruo9ckqo9zm+VGXPpuq
x6/V3GUPxHj0X8PCqW/nkaGVj4rfLq7cAmfnoSiztDsqjRMucVoO6nVjypRPYnI15xGOW6quIb4N
4qYrlPAymERFT0MNyulKjQKBMbaPJ/MhakInBPcUgzSWBtMHz7Vtu1kZnWBUTZCHoyHJK+YE+GBj
ud11ECmx7VVxj9qmkwO3tmd0Cp/d6qoUeK0+N0emWU16Wyo9kU6tycTvs4WgHQqGG0O1MJIsUz2h
uFG4tqLZMG4DtyM3pcUbWWwYI4MpCItwJBWtMo3klOQYo74MTpx9omnTlxdoid18CwYpGh6LkWnT
Kqs7tzqAHcYAWARTUh5Y9ObquW5E4OwnmOcF8OJUQfWeRhMm01THoVdz60moIwlBq17VSLza2kwo
LBOfnN4wmxLkxfssq6Lhhd+IRMeQJyXayVQtmquEpr7E/1UQRJVWOAYIS3HSgBH41KX3AnZ0v81q
i5mjFmqEoNnWZGh7NU+s9qK0okmh05PZLS1/4bCh6Ks8y6VYiTpADaqrMJhXiF8z86WCvEY+ydyl
/T6BkZIxreRhPZZBINMX7rDKhhZnqd2VXjtlhOoztsvbHBVJfNClZuu7xiwqHQndZFif+rLPISTq
ciJWJx8hVTVdrT+0oU3LaoiRowDcZvyw0aoiHU9xAQm/nkvbhcEKbWbDiADPCo0CI96102R8jwkd
wJnd4HC/auEOziTRZmPuk7ipks/TDcZgIljBAWBfRXhYtKNjmcr1jE6c55CpArHG0A3xA9ghIcGO
cOb4lHaSmRvirMAmz35K6p1q8vlvhiYa4zurHNQHzOh9CS+VlXNbBxCdL3WdkbIHw57Aa7NUUYq5
neOmBxWge/3YwCrFzJJX+bAhGqGcD6KZs4DG8dxWvqrNrXbjqMPsUDU4lbIK2UOTq35pJ2CgVkv4
kZnVDzDZLAw+gaA34Ym2mNrL0SghMM7A9Ljd9Ugtt0HcOtSrdkUsjJi6fMq8vp5z5S5tbJPhn02r
/k7TsoyuNKUz+j4+eb2tSxxkq5SbNj3YlbZAB9V+Iuwxxs/LgCQTngUHAhco6mkEb2S7i52KkrZm
Mi3K+yCVLS2lORe1cUCTl3VracwzDa1yDO+BhJI43rTTDO4ta/O904AH86pqtG0kTRCxvGCy4nQ/
cwfSOatDyYrUmtrSqa7gMTeKjjE1tCrlcuxntYfqjS/VG4z+f5g7j+26kW3LfhFuBQK+e7ylNyI7
GJSohHcBF8DX1wSVb7xM3Vc3q3rV4aCRaHCAiB17rzVXa62HLq6rO6LnW5KJEsNHhl96gbgG3cAQ
PvOUZpirHHxHERNZ7+i3TGi4D8FQPsXpkssMLx4tZ9zP6TmwEFMfdOvbb7UV0lBKSEjAKjP2M5qv
SXavpmyBdVE0KMFgAdVhs2uy9C6QYmnWe7nciiIxu9esx3e/MVMca3DVCZQ5QGrDtdHGDGDvHDdS
1hWnUzmcBnbkeYt5n+2SRlitj7WUxpJQ1NUMjnEMgKIqxrThRe6yqTu4XelPUKqAqw7fWTaq4oIH
Ay2c0lENh8oX0Rv2TGOAidpP1k1L448ZDFTigV63OzO6cf1FPWCNY7JJ5eAxFfc92L+UjINbrDxc
1C3lcWyoleBbyp910Cp1GGq2j0MS2BWzW6OuyZsJ4xGi+GyhbCwCaGAnZne+fXHdYgzuybYf5Jk9
rWnWCLD7YdcHzKw2zC3K7/PkQHVl6N6lO8TI+J4ommsHyuoUBmuZTmQRWenkR4fBEoWGI5x2Blt4
nSc3eZ4E9U/BpDHbt+houzdCECZnWQ4Z59q9ngG1irx5qHqHk4pbibrfWkaJhZlZyqtBDMYeo7il
dr3RgvVw7Yg0SstmQE7CYaGSTeOTiHMikkg+gaNS3hP7i44eZmYkzGr4LvlTWTI7vDHxu2ABy+zm
Nkxd3Z3QY+EzGWTXuI99jxYLzGdXyVdu8S5+nWRNWAm+jsI8y4b4qhUiuOTWm/DgkeJFIPZqRnL2
AzWVV26MZmR24ZI0iCtrtuXwHI+ZVMiA3ZR49C5z4muc96E6o8hOgxX0Xgn7C/sz/hPd6+4eD2hb
vOcszzm6Jc9z7sgLKue7Xmk0J4LBUvA917Yun8IgmyW4jQZb986IeboP/dTF/dYutdUVq0GZZfkm
7bCo7kDB2Anje7QPBNzObvApRzuJ4e2QR9UtTMSxkN7WRqgxX2BtdjBjGpVM/Q9nHCKxElUKLZcU
Wj9cx64xjMVeWEjFmsdmMLBeLOFgBA2cKDyVesCUFObWTa9UTC/dDD0vI6RQogrXG84mo+Avhh1y
MEhnmm+wbjOomYbFlW2mo+gOtRlCrLQHBz1z5DJUB1SiXQZNjJutu2QoIyI2uqJLXrwQJdhCpnRZ
bxpvCZYN66xwPlsarP0fcxj36XoyS3s49BmwgcsUzaRAYojoC/PBqbHUv1ZpQiwFsThzvoHtH1N6
GZHxEc8YXLA0avrDArcMHM4B27y76othFpe5IZ/gquMG4+VABHlzTIB4+Xepo3FhzcS7oiGeeyu4
xZMNur8MGpETfTtEBOPW7dx8Q49u0dDHQXuqhzbu9gqSDkScWknye8OM7Ol1IwvGRm1UhN/MyQU/
QtRO+1PkRrrQRufS2sxhFandNBn2Ym63clIIzG4uriZyNRCfpiSs2mbVnKgrGIrAEB2iOl9ngJXj
PoKcCWR3xoYJf91O64xY+6SD96gVicE5vUqITf485PcRRl8vW43IhywCNKOhtB5nkapsnQWAxVc2
3HgEQM5I2lkeepW/GwzTCDcT5zBAErNp0MIbW1ttCGhU+T7JelGcLD/345OtwVVvpKwFQcCFg8ch
xp8Trwe78L7rCvQnWMHSCA6zk7ifYdbZ8kCkXYYzC2VV5j/WgGnKlsA7ypYYsX6762E1qmfy+wRZ
e0AShdigoO3qFSmwpFYNddu0uxHnUnJXJNUUXSVCu3dRezrAf52Z1kmn2cidEsZVCxoRy3+LvW/E
QxRAHps2MZHqb4kciMYZi1p9Y7H23Aux7+DpOTjt0ZyCk/Bn0mxIve+S9ISQOnIecttmlwDI07D/
JGHUzaQXahyhodH441PcFFb+varCkdBClhgQ7KpzLdC2FvfphuGytc4GyP7FJg5Av63SOI+DUz75
Li4ezwjtj6iWnThUg5NU2wysnol7SVAvgrDWwdVuOBXLNpwBQHepGXI/lEFOSszIb0Xq2TceYE6/
NuEPRCZ6InyzCWxJF+gbSsHWOiR+xo+ti6iVZHfZlrvxZj282FMYVavclkWy85ScE9IjBYxsU3fl
xdZFROOj7RiH+UoAtsOr2TfbdEai8DCa1uhvE9aTjkWQdWVVuMpVf5ACTWh6N/hzRK8zSGhXJAh/
jzGJLzB2sib2WGrz/jsSP5OIRVMCJTP7hdmUNH7RkIgmeGRaWYYIHCxBIkRD5UgoSeWS44dDUFYb
tzUahloiqCHmBjFRgV+dvf+nucn/NPH42wTl/zRY+f9wLCIl7bf/9V8TiH8bizzFH0n+UX7+dSzy
9V9+jUXgG/zLRVfqWZ4XSKoW2vm/xiKB9y8cVnhBfewb4DqWr/w5HJHiXzamDoYWWCwJiVq0OH8O
R/huiyk/wP8jYS8sSJH/+tX+b4YjS//5vxul5BgzpkfvREa9gPwt+W5/a31TdNTBrI3uQK4kSQcJ
RIV5IPaNQIXqJrKHG6iED9os01sHgPPJMy18fIVCYTCH7gtP65XB9KnKavGuO5+kcRnsEgcH9GjA
mcczmhxEPzx3SWJeepiGFx+O2Iq41fVM24hBcz/uGxBP79njCOjliYgqMfDE2OI0S+0f1FhtNOJ0
kiPr6pTp9GTFsr2dc3yVWqUcGjpnl0DtPCTm+A+eit9CmJeLsyihLJTBRNGzKf/WhnWyOh4A3nQH
AHzJpXd7fYUwpDthXJt44GxGoX+ygYXfJUa572jz7Xu4BA/ZEofp2GO/C1THctZkNvbiYHqMPeJh
nbHzd7/+zjRlP/KX2FrVskNQFRnJqiSFaYo0/NPQGB/LSKbodJf3Fqf+X+7UP2+Hv7bJf5MDc3O5
KKotXyLEQoz1bwbZqMFkVfkZeRBGfaojUnYgPz0SBJA89pU5bwhcGXeEpQLN7g9hM33z2zD57Gfv
tpdN8ToLNICKhLA1G591TsPBOMVJnf5DG1z+vZn89WuifuNVwDuN0+GLIvyXAY0ZLNKdxW9lRea4
rU2CsFREakFuZAjQl9fFjeE8dHFuk81spN173EWHUfEypMag7yLtfwdpmZx+XfZyKoM97GzP9DRN
tSm/gbPa3veEQzTFOD/SQ9HY6ABWfL02rTblP0w/voI8//rcwa9jTLqIDEnxADL/23PnVWimh76C
TDzzxnMH0g/T+FAT4LBHFvdKoHr9NufOuTIoCV3C2g5OGtdbFTbzxpit6Or4hdobgw/VZ3TlOQmi
P/7zzfFvtz9U0oXPRYeFJYc5KuvTX8diWRBMsmTL2ZtAIOC/sL9AIGtvqygfLjWtq2PTdbfukBTX
hj9mHUozfuBM9KGIPdwpR9JFsegENMs/DaYYvkETPA8ZzW6FiKydcmy9mQhJaRpCBDbldNdp0Ryr
INB3tGlXGg828S1Bv0vd3L7/z3+etUya/v4SkDKLWYL11wf1/3uQOyUPqjcpnL2RVvAYGFpYtEyQ
jyuV5I9tj9U99RCQY55TDyUnjBtRzs7VKQTURJPhjEd45lGKMaHzOXxOqVmc1RQkyLGL+kZ2LBVe
F2QPRt7uNPG+0GyldfSWln5mBxGZbql7RiFWZTvdVcE5kVkJQjS0/+np+X2Nx1NsugwGAipbC0Pv
byMf2QQJ5xBAmX1LZUK+07QnUAxnDSngP+azpnxlOY/aW1HT55ibgUjvstBX/LKPWIumcxdYau22
orjv8gjeaBC5+wlOYK18tQVi6Tx6ddIc/+H1+bvZbHno2QFJYBXCpl7Fdff322+EMS37WPT7MqrK
G8NqzVVELE2ILXVTNORBGH6vCOMaT1LAxIAx+KJ0Sc/aKb+HDDk2qOHDCz0TJCfThEBU9Bu0iivb
McYrcJb43JT2LnZ58ilk651TMCWiR/9Cjl3xIx8chKTRwTR689mky0c0i/kPr8xXjsTfbkGXDXwB
E8CuwgL6+wYz4bas56lXe06vbHvkaSWp9RwUV/pb5gP/i2wv6AJ3zdSWx6EtiLImEjOdIv+eXZqm
WOmP1zI3nwHp/Oerb/59wrlcfZZaSWb9Yrr5d5dvWXmwPCyh9mz29nEs8uwYMag6xbKnXVpm1rl0
axCidnWIkDptXKv+ppVHQjNUhXXuJ81WrCbs+W//+Rf7sln+ds2opGAS0WvHgOz9NvaOXMgTfZfi
4hhltWdS1963ugRmw3CDpuwc1tVlmscC5qMkVrpCjrKyANBVnndfIaY95xk0wckO5g/PRJ2Zy2BD
3F651s6kLqLxFeGLClB5UZVYqAv3jKLrZootfZcGsoRL1PWb1IAuW3q592nbt/RgV6Gc9TV2c7H7
z3+uz83w+zoVwH1fHI82O8biIfv7cxCT6swOUg0ci4wNMmbkwaekAm5HyzI4lShCB0c/xkyiscm5
HtDh6aXIgFZkTQHPG+CBXdy5gRoONjOmlR2bIDhl0G47UW6rSowr2aTFSgzTizTdb7HdseTRsN2O
jb9rlTNCo8EOIVpIqQ3nP0IDPY+2afJYjB0JVXX00859dwVl3iOMGs55Jutig7Xa2w2ecDctsgcG
t+m16ouHLDNh4IieWIcAnWQyNK9xcjcRlrPRscEokg2DqRV9/Bp/h11+OlX9nnr9oZLBbT/M40o3
MexZmvmhEs42xP0B89Z0Lp529DaXMPzCiWjMtGjSndHFGG8IaNxIr2dSB2kmSKK7mDDmFfEdn4A/
b6EonSJupnVuf7pWFW8C/WpMU3QZCngl3mjfOvMdPe61SQ95F7fQgMoOea0Ln3rvx+adNk7RA2Lc
2xFNoGzaat1PSXgEiXHuO3405P61NWD/Taqg3rpkR+YnL6rmzewOwKvDernZkr1SC8rMY9uwlDyX
aMBbLMe0Qhg+pDHcGs1gb5hBUycgGQCe1ZfSSJ+TdqDZANsG2uVqgFmdgMMAswHKp0yBQAGqDRVc
yYT09DLx8DaUvHqpuFJT7KbKeBZO8L3D79ZXP+lc9AS248HRE9gNs39N3Rj95AI3tuvgR65pbvHA
rBQl0mpYbjkimQ6pVz77XoiSvkIQKJWBAtIRfzAOfBH0dg5GpNZ1tkwGJOFMkZuhWXZScax4cOKp
fEmXLmttnxmwPonYO1Dp3dFcbFZeD16LXs5HPAYnN7OItLrgFG1bexMyw1mbUVVvZcQt7Cfh1YMU
2oWj3NnTctPnDYTy/l22okdJOpw9fGycSIi/7QPCttwS9X8Ofog0vBTs3IK+hEPx1Nr9iC02WfoT
1htzLjg3WHxNEvAI07mfJocJCmq3lWWj2o0Akw50muI20ocqG+TWVFm8dht1lbZ+bSn8dfvDticI
v456bViMwl69Yzm9qMYpNl1SPjdm9F4N3oua5iNHsS2Y7WJXVyU9B4KYqvp7BN4eeXj/GuWYLFXn
H1yGEQQc9Db66WALPzRbNSOmN4HeGm8XMZ+jx61u4d9igEgIFwUcYLxzkaR4GsPwJuY3OGl9NqEN
gf8S2N16JJh0ZzCeMeeaaWP6FeHVfjccpo5fn5FkxggTa4DutoIcbWKay30rWR96d/7mM61/couX
1HGtjcmUhBY9JBukukby6thOBrO9RgMPxMNp3R8URnqHDgCwcHnXkX+4TcdgevDAGjd15bwQJH/U
5tzukyrqtjo3vY/iKhh1fO+LsmK6OnsnjK7WxfLAoJCGgXacrnVH0/doKtEeytAQd00LPKAthfPU
dsWOgkus+6hTmAmoWTLlPpnLQsS6YTzaSVKu6OV4nwKAeu6myfdG34cqSTFS6PiUWbX7zUExYUsa
qIk0z75dIUUdLffbkBAOGadZdQnNwX7pnXE1sYXtzA4bdUQ/91AvsaBRUptvEBsuWPvip2aKkXV3
eDw188U30eAeQE7f3KSzkZ/b0Cc23rRufQ9tNkbB+6n2h7NvtK9t2eXg4uZvdZOZD1FviwcvJllc
j22/1yGeL7yXsRzbW8MRE1GH8TPVKmOS5epN5vQR5Mih7cbWd0GpHQ7vycu8bNR5RCOKTX5884wU
o4eX/6D7Z6zqNrlkQFxZEKbs5IyZ2gBYlvewlbYNr90KMve0pYEKMSc0v9dOAdQndp5Gp7h+Vbo0
tPFAEl+6aj0kyaGqT4PRq8s02upiMLNdsEMraT9MLL+PGGMtYo0swjiqjVMx68wyr3hqrDa9V5na
ko6Q7Rh2kayKHeDJsPdWLORz5ftHlO76OBnK3eDdCV67MXlgn+9+GqZ3GOs2PAPVQUCxWP4iDlg0
bwEjzVZc731TVwfZ5+okw0UNn+fc1nbo3s26qWCwwxPglmOTi7PiKfPNF782Y3AZ5rRi0KXvfNvL
LlEFdqw0pnKNEQaPYwgtrWVlQNtRrEdmia+c3i65x2rKFB0TSFlWp2Cys11Q2mLfsbsxfgJzLIvy
Y2plvvUpP08B5c5TaRgPX5/3wcGRU9HLTRNH/YoMp/YWLl57OwIvw9IRI5sOZl78jIAsQsr2fWx1
d1I2BOz6tbtjXtHdjcvnGuqBEwTtV3+2xnVeV8scO/Jv8uXN13vYhDPL/ssn1GwUW9YHF0pZArk9
BqDcQZe9bcDO/nozBwyReUjM9dcXTAm0KKpyvXTVpwv3OzkDtmoIygwY0xLodf76XMfj/+ur//2h
UywqoLG+GsEualvzjqmfeQd40rwDvJ+uKJ27Y4piHP7kqKgFGKam6Cu/qugiNTk61AwDyPx2bjKn
efTQz1xb2V6qOEFCUORJTWtnjPBtRMRZVLq6HeOEHraWyX1Qwa9sgHrvs8pktmyq+xqj/a+aVgfI
W5a+jdcU8bXtjCtDjfrNQLKbkSW+kkAYjoyq0+3ooannwlvuGu7dpmn67ZB587u3BDf2c+E9Sayd
jLL7g6FrucYjUD7bSwkxlHem/aygR97bjjPfpMQEUyEyN9NQ7X2RXn99lI5+eSioBLqiZ7EwSM04
J9jOj0bHtj94rqKT7kSneIBnGE/Nmacmz2kG56APa6UYW1bN+evN15fN5d/4jLlPEYFftE1AuKGY
WM1cjwik748qVCA3OdLeIdJ5HVHrE7aaetQ06mcRY25uqpK623UeQ/rmhTPl8WasuXQyiKxn6RMi
G03RIxJnBgzzr5Wosid9R2AmgQ6eHV2pkkvy1XBqyMGVz8Jwd6XR5lsXt9ras8gXNKLG+kEbflNz
QnooU1+tJ5wpNsKxjgDuWGbcZ1n70DsyfUDoAWFPd5xhAiU5yWlJXC8mclN7z6OLSshDR3fOS2u8
qv55/jo+tAYSBNfq40erylg1DCZhhVFH26/lJqySn9S/tGx6091XafNY1YG6+LOzr/LlSNnI8BQi
pSAxFv94XODkXmUTUarTzGllZC55FG33bKtuvqs68dM2mz9ITsxupyEhNXmywxt/DGpm6EF822eI
BoeaEJ0qqPJH05bvUZpWBxvd/8EdrMdujONvRm2NwNPMh5mO8kbXQ3Xj4Mj79bMb01KnsaoYMAq3
pFoe+9cyu630EJ2s3B4oyv30YQS0T4Q9J4evD4eoeP71362yNNGucc1QUfZbHQXWRvXuQH2ZTiTM
1hWmnuSTnhLSnuUj4Tu4unSJjs0QI4lCBXV6lwdMwLSx61RmoRLvO9JWiwdh9u6lazrkS4zeVolv
FsfcBtCvk2+l++mIcN5XVe4eKBuTu9gf9Nrqtq3Rx3eDQ9RQliRXZQ/mVlb9gHsfUc1k4xSN6tC/
oVH4ZyOnKYIPIt3cTzsEVejmFH19jWpCsVvc3OvE1Q8InY7usj+klpv9eeVEMSaXETPSwvxzb81J
xOu5OvLCyNfZlXqNfLzYO11p33Sdb9/EJW2VZUMdggJIOjfq06D95Fg6Ubqvm7F+sXN91xaCjMOh
TC9RhuJjtlPQLUe7NB2a6+KQJZo8Q298Hoy0vSoeSoQRPDBjlIeHJBPdQ1uWO3+Ig8tIlQ9fNF4g
o/EVWdjdr3YCApkdasOlUOfhc2JxC9w02ts9rtGpcT5SQD/8XX62H+jors3eVOdY0Km6ZskgTj3N
r2PbBJ9Gp05x/w0iFpLW0M0PToyKz2vUZ95Mzu2s03DrIJU7Ii97pKbPr7mdo1PzxOXr9c+k+EOO
19rr5MsiW7xhMLXoafLNV5eTKg6CTt+tsjxr3jw4rgczxreRojelU1iOJ8fWzk7qmNmvkuEOzC4R
uomn7qk7wF+3o3P8+vDr9vz6nDkb9tEKpI2NLtRHIkXmTTxnLXUHVKSRkOChxkZWFzs9lt1pagYk
b2NtPVc8078+VFWX37dRfj+OIxjFcMyf/qf3aF08Iwv3zl97sNX75iFgRH7WXHaZxPdQv64O6qJ1
lOlo5TRB/FgjRqP4ykYnOtsKrexEdXqe4aei7SvMa9FMz6llWHc6CBEGcShfCZnW68rw7GdtlPWa
w539PFbY0tsi+fO9r69ef63NoPSCPQlDIaWVVZx+tTGzOtNb4jRR0SJl2UcFw+9dbTuUIMtOhofQ
XzV9hhF0DCfQlUUhtuM+KSgyciT7xH7F5qUUxesIpOMA78K7FnXrXYcum4/M4a9ebIF4J7i52mMF
+WGzV9Cy4yh8BUhX96K6MRvmS9JOUA5lTXXz9TnZK/+UyXKFpfOg06l5I46FYBPgMkyGqgKYMgGx
/dLkn02OIKWV4r+GWLkyi6a8c/yMI8PAKaTm2IyM2jIv9PzbB8ev3jkSk/anWlrpAVnCmRPh+ttp
352Iyx7/fANDjvbA0q6lnrCvwpl+frVry1mle+2S+UHF/ahZqzZFm6V7wWQbwen0XtaCNJ9lhcs4
M96X3dht6NT4G0oB/8RJHFJU9Vqh+LrJGuOnKFQL4MIX18lJUCpVKDqnmCa+Fl6xi6A2ryrCm7g5
Whr7mvi3YrSi1eil9YHcCPvGky0GucrttlLF+BIjeg27VMRwprpgJivYum+yexTsn1BmUcIvW1c2
2MOpKidCw5T4PmqOh+lUi1Pj+fG1dENot3VhHWoBRiQHv0zEjVcRDUUU9a+2OAoLVut5Dm7z0FH7
KR6cFQCu/GamZ4+7Uu+asaoPaW943+zh54BD4qn049vZbOS+yFS2yyayLNF1s03Cbk93v5qWhigY
dC/zrnFJzQMJW7IxxbygEl0Hgn3O8pGuboZcAEcOytvc7MqTYMSz+qoVIq/ydpBZ7sAH++yDhM2b
44DEFZnze06uSFvkp6yrnOdU6WQ7W+UGEXxHFPXQXhFmGVX0nfYBKYhDh3Hao1/ohEN61+MkHsMu
/s4mOG/8NripmqTc+styY3RGvhE5Sd4192MHimKgdKt4IIflV8308PhrhCfjTVnCCQx9dHczamiW
IWYghazkniPqtB1p7a7a2tjy8shnXs6fRuQ4j+WY7ylDzZOtBMd6K+nXGfqsI1o3truvqyXGebyo
Kl5ljpwev6pOMS9JjHOKlD0Dm2di8AUpkqUPzJCHtUK7vksHczEDc0OEZfn+dQHHGcYzJHNzNULd
P9HubLe/tt85wQKRBfqh9qZyVRTNsJ2/utAyzY9JM7ghdMAK571XZdz/uHbhe12Zsb2UVZcxB9Xf
xWIINfPJviCjf4j9aFhbalBwITnJOqZRnQporMPy0UwbcoWTQhLX2cenALrqGrnYEc8qWkqRf4Ym
fTjI0Pqkv16mr8nTr1snJEiETV7Zq69vpaTFYbT3w0NkW9P77HTBRhNguLalFm+da+ymKBKnfIj7
W6whJxM496sZMk4gYemR9OEH3M9qL/owBhwtrdepS8/x5FN7GMFTEc4nORKprPtxPKNMNF4IQbl1
8eTfD66Aku4pWDxtReQhImH6Hal6zf7IpjJmQ2TgU2Xp94Yko1McoYuPKkDjoBBQKC5nC1pQ02HI
++3o56yiMKqtfS1fK5fD4mi6zQPyRujyRfSEuD3ZGQxlTwgvq32k+LNaQogAd8/Hr/dK35uP4/K5
r/ewrqADbecQiz/9L5Dt6kEXaY7ttxn2g0CWQlunZeFh/+EsBx2SZm5Ceq+1/HBmwNuprplCtgmt
tGhuT2PnTpegx3m7joiFfAmi0Dxio+vpbn4koZgfnDBRR1R7CQFjRFOS2imOX3+ni4gN8XbmIMvV
z1+jPstJIMuzBX29GTN+UlfU17mFgFNl1iWaXb1PWjq0Y9lzBKdXftN0pnFyS4N0zOXsj2gwqNKc
UwzHFR8lwU5BFLskrW8R2UqmGIrfW88tFR2d8p2raN0aENRXk3RyDjWp+2bY/oItCOLLnBrVdsxx
pi2LvMUdsVuEyR4yhF9nvn6I8wOxbT/9RLJ+5SeDpkHq7xrE4WvwBXR6OEi8INUvoVPgsamBSFVe
+ud7kbkED+G/rD2pT0VqzNuazeg94OSJLmog7ku+OUniIzyy/jD6WezqNG4vouYYRS/qpsjT7p4m
PKFBZFrbE+aicXROSRIWKzO1Kaum4rW24SIkvj+s/X7p7ntBvEls81Tlyt1mSherYOelhdrQ71wU
XhzubCXTiz0+RaM6z1b/wiL34REJvmYbonUj4oPTJA8+LitmDHRZy8GmmQuGyTnENg44axQBatmJ
I592D72bRIeALXpjWhxE4yh6Y/Y54fVA5lZYH0apFrFheFz49vxfuoVWlP+YwTybdrbxZZ5uYTPP
qzwhc8hA4ixzv1nBphrOCt1JFR8I4zNxbLkcrJjvrmyP0IUh3ntBC4CBj1ZES91qMn/WHi1Rdm/y
g8wxZQ2vo5iMN5XuzNik4ZZMWwIOf9b8tttGjPFaw/c3jPyQmcqHDh0n51JMiP/jmKmAfhwtrAFI
Ek9msTbCAaAnORMbp9tOhmAGMtbOpmE25fs9RW3A94RxTTNuWZwyEq8MmrdwBzZu1+YHbtsPR1DY
AEEwN92nKVoJCzvZdW3rnXGDqJCJAkWgIhsVtVfY7/vQpCeVedluEnvSJfGTiSBiX2wXRj6dFZJg
10WkBsoNopzo4R/1Zz4JjFhMR3RCroSn0PnGzK2441fKaPZOeqDD8pLQWZ9Fs3b6njZuNj/0kUfN
Jf1nzgmoCGHHbRBm73VVYJUdRLXyh/bZY1gvAm3cAJph/hD6uK+KJY28OSWZtyYkgwFc8p1D73vY
JuTqWuCC2ZFE6l5sHw6Pzl3Sovh/HLuGLbY3NC9T+jokksvZagY55VEFRf5Cui5tehV8UzRp9h08
JAeRm+0kNLlL8tITZerDbEeX2nF+6Kll0pd0+wCO1IaN3zzksk5WBa3+EkelVYsOdb/cSbSQ/CHm
qXbRPsUBOfeIyl/aFvhU1N20mGyO81Hk/kuROIQQFzkoj9Q29niSCDShhguc/MCp+3OCRjPpqoVm
0BD2V7xa7nye5PRGI64y47syALRp2kkOADt7CYv+u5kM08bw2g9gXs/W0jhPPCfc+TgdK9x5K68o
8l0izFNjJm+pDqc9eA0mdVx6BIvtvgCnMaTxd2Za2ER/Ls9Kz4bohwaoBiv7xpIZIrgEJoctbV/T
rp3N7o8o9xgNtc0xHqYP4rN/dtGYrY2gYy6Hvn/Vd9pdy8gwNmEZXPFyEkfhJ0zwdLqVHguaW0z7
dNQbrFL204DWaaUl9BxVvwnklh15G6xvzWuqFCHHmXqwi+DoD+D4prLeQK94a8IOWIwQ94VNdLY5
/EEkJcR3hI8ms33tkOpOBQpzo8rfxERJ5BPnADSuTlEhR2b56GIcohgCapOT6R5ycDGr8BGIPGOK
iI1qGjOxhtZMLyYunhuFu9OvzHeDPLNoLGHK5cnZJWDjYMn5GNjlhw8IZWVZTPqqCLg95wkPE1Z4
lH7d7GVePHB+J5EFbgiNHI7nmk4OGSxoSTPPiVAT2xs2qG5vdsUPHm8M2cjU/QHsC41kd43k+Nb2
dH7Ex/Z2hInyoZEvcQ5G4mY0ycjFAJLUoaDF0mc2S2uFAdXaCz/SpBw3RlvT6XCKHwMYAxgi4ls3
usRSTvW2yg32LgZpsQH+Ki6zg629i6SLs2mTdCFRZae4LD8AZsdWjrUxJXZjKj974qMYG9QTVYvH
oEzWpCaGOeZpfVJSUje1Q3sYYBeOvbUDvNut6RbZHFCTA5XeszgNuWXuZVQcCYVZkDNkKc+KkLcO
7RWDpHKksE9v4xr8UGSxMCUZ+GRjmc7Rl4SJPD6GjJU2eNQIZC82c9E+aIddtLblPhMZudjsyRWR
NNKmcTs9TZjGVsAe/fXwY0ggbYWljXi2aW4jRaR5Sx9pU4tsrYSB6LUY1aVNMcsVsZPsB0SaW8vq
uQ3GCbRNcGsq+w9h0+/qe4cr0yc8OkbFlWmeitY6Vm3O8u7zV3PcvPHlPVO/9pB51afjp++lSMo3
HSMB5tC8yqdsOpXRNG3bdDDWhNKUmzR2ntGV9fQ9SziBRCUF40hXgN5xQ4Ry6BrPbCRYOc3BWhkd
JxjVHuqqNrByMYDxMyEYtCV6neX+W6KlsWkiva2MhQ7WNBuvSd/H+H9zdF7NrSJrFP1FVJGhXyUE
irblbL9QTocMTYb+9bM0L7fmTvCxLej+wt5rD6S1FxkDcF0a0ZDan6VRb81Yp+ThrVhcl9uOQayL
bqdRK/kB85ST0cNOktXl3HURKUOsOie+Dyq7O6lBb1VAIWagbRuRSJeSovpxGUT2rcc4Rdnr1mNY
vYzZa1eVu9Q3yYvpvQ9IiUSWWnEk6CIVI3FW2IbG6oNgZc/6c9SwIyIk2Ugsw6Gl0m2r+YxiR/mQ
oPbc2uIuK2f9nJamtmMMgKBBOBGJncOeB4YwWy3osq4/6U7r74ZhifSh3eNCFqdSqy4gvqz7dRki
xRXI2Lh/YM524Lsft6mKwZBNzS7X0iZUcvkbDaC4k3+2irk+0DSmQaHFQHDs/IxU8pqPAo10ZkRT
MqktP7l17NfPPGGFrBL/IvjWdVIE9l05AT+afQTfjOyqlawT/LbnYWhUmDrL3qsLEZTpepTt8Flx
QMYO/ablAaEbBIr/pDKPQOew9bXYpufkaoNo23Wee2rGkaxC2Z1nloq7BdHVht87qYmA4tS4xIFW
zL+AKecUUqSZdWQGueN5dvItS+xPNqI4KzpXbaxRhH0u2w34zfVQEZgqEj0PVZs/LKZYifAgvCjv
XEiWE2MN/bspLRKDJNM54oaanTmh+rQquZl6QVoXv4isy7/rnvmEgc6t0OrA1RozXFtk7301b5Vo
r9VNKKPW5ETUD0tjIFRFhaGUVJp1N87GL8lbaSgm/SzykuK5z/702HgoNF2LrObGG80p/OwhpsUx
UKu0+tsiKAfslUcVR0WvdBsRHSVfx+oWt3N8UC0anIwMx5EHuE9x3uRjx6ErVy5YHKsQg439zA0Y
VRW3SucaH4RBHrjV4z2YopD8QqaItMK7dZHPqKXPjQKKhJ6+xltGaTPi+IPflvrWupmAAeBHUBzI
5m8iiy/fxAw0oGDDUM2EaKVRmnKs97HC8IqpI+zp+kGk66+SAOJtJkgOH3VrKyavC5aprzck2daR
K6EfCfECWGZ5rJ+Z0L3iArkYGKphI9HtXYfUilyXbtomxNJzbPRicfLl+5wPetGfYC2FqTfqkd8x
9a+Wc0VowLbwzZdOyITtak6JaXL0IonE/ZDwFDXok52jNlbvplY9J9lK4GqhHZz0B/3QGzU9gqmd
rMHq3bRvdmaXV6MGe7+tvfjNnOouklDqGFLLTW9DH8QR/rG6EwlPhCsdG225Jg6thztxpQBvCphC
NT5XDv5QYttou4KbTzWYlgYsyvK1gpvKhFUivVX9JrfBA5CdQ8BMXGwHNKrQp25OYjqNfJ7Fhity
T1FK+ar3j2UZn7Sk+ijlvT4MHxpzuGBcFdx9aBfb0jEZsNCMWreypuG8jXqjgeLlZUfSB6Zt0o3V
tvIGCozOZ00Btk/MBNvbbsNUnucgT/psxz6v3Zv9t6/Madf0TXm6tA0pTrkh013lIR9kaXtbkllH
E0yV0+ZJ5HoxTYtMOT+9/GBZ/TMDFXfr571/0Fzng6DvdFuwDQoWY102Qn+HMTfshmm5l6TVbJZq
gWYSl7QXN3qhmPDgZlwjcPCDUabPRIHMt+uGianzWPMo7VuSKyjiine3KWys3bjpc6d5JL96ZoaE
WclttOPkPC6mQ3b5mFZ77tAwMYkBhwiS10WoOXNzWcCGL+Te3DsNdR3NCa4ykwmOMuttPHpAERtg
uI30pn0KwWqrGYO5BaIDNK2YLlbFnH7q3oyVcD0NFZNMTwI5L7la5LX5KyRPY3mda5JLJBsjkLmY
x1JyxvvhbbDdwOn978wUH1WCnMTLxSFGCL9NS/zVFKN7pyMAUWSmszWgDQLT/R6VgF0NylgDAR3g
Zjgm1TvTNeti9RPPYMIKigxTSgEjsjhNL87QXhxxr3WxPA6m/c9pnwuq1n1n2C43oIu+L2YONLpr
2JpOf8DolG3b6pj5euAlPjomLLDM70llzBdvY9W9Hhpach7r8deeEORkX5DSoMNUbL8cabyafhZi
CwJsglUxj1u4slpeoZxfuA7rnhvX13alKAkoOzhrAdWDID7ecYrSdlSwuDPS4TqhUHmlXwvutHA0
527TyvFbM9lqKsR9WUu8Umb7ajvozj/NQBfqTASBjEvtBbe/hWx+L/Q/CZ/4kOB6BPq9uDSM5Z77
bTk7VvLNPgXTbGOeU/uH7HZegNvXM9dk5DMzLIpZkvBStVVYVOGREsqoi+qmJLIeKh/MxYyghN3L
9BGTV3eaB0fuCPFhQ6TzCCDgYLoHWrZv3Y+l5F/sictM2481W8XOOQMkNMPYssxt6yTbJtb+TWxQ
oHaSrJlivjtOMxFAC/usjrITT6S6Lwr7FwCLEeojw+Y2TffFYFWbUlR/S0794suVkxV+9LBWL+gZ
8i0CpG/N8T7JTHh14grqi07CHe85hAUS44lOYSA9R0aqr1vMoAZXUbJPb6Pn1OScB29XwYSn6M1K
qlGTDEqPqJLImld2CLPJ61o/rvna7UStgX12OfXb/twPLf92tvwYDpUm+U1JIFA3U/d9ICRtSbec
OOL45eulRu2/sJ7nBCSicZTzEOqWDhvStBjEEHeTGe/jNHUbXGd91Fp1gXGDC1lpn3j32o1ooZP8
/z8dNBgwGvmwQz/GR4aj1slw+sCh5NGTco+xtULuYjhID9khSMbajjv9IRjHUG8oi5bG42Hy0LTI
bu8M87y30LTcKiqCb9wzNRmHFaMNb8SbqWOOc1kTtiS6bH21vDGNZ65jHnqdy7wB+cvXW0Ozd+eQ
oV4xJ9SxRtWF9UwM3QTjxDYgKSIrYf/AgN20nsZVspXbV5n/ioJQA5XNTPluuG30MUoDEM7B+4qO
L5HbXRgbl86ygvp2eJNdiI4idnVeCx3/oiDosq+MnVPCc+xvcslO4/ptgFAjov5sxrnd2V2XBE0O
qMHjvYP+e9Yr+VWDE9ik7Htu1t5NbCHw0jXGsYc5Ne4b3xZRm2e7mhZzK3nb9FmPdEcV2H29R92U
Cs2xiixp3Eo2LlBbx6k3pr+W0RKGl7YvY/2omBOHTOGgglbymDvlKzGdd4A50gCt5YujO8FUreIR
XQMNz5wfVhstJ/nDGE4zg3DsRh8obagpMPn5V9dao/mWvUZXbKVTWFfNv7wll4rVs4fE81PahI3F
/IJa0AU8nxblU0UNhknL25aIvNGc4mmqn3OIwWzFH+FBvIKetOFKogYcvcApYqZ5EGy2hgWXLas9
sk7oAAPbKEni1V/YhU6R2Q2othI7WsrJDPKBRfNUwJfUKwrApeKvGooKF2mXq3YLK65tNSbR3Cxr
0GqjG7nC/2IhXazmPsepi1NZPIiSv9DUCrEhKc7oO9nt5DJw1UhlDFCqpoo1J+INHO2pk70EX28+
aJ186xLQ99NiFkFDcnwVpy+o7kDRqHIv4/inz+8mtOWbJfX5ybBMbBCXZROPXQkJuDSrdIOR7gXE
zD8xC9hCPtDPEsvs0BgA68u9TUbfWkEFmLij/ATEJqMVsZHC+9QG8nGL5ElL5+Fspsxdx8y8JhPD
YNtYLwQx2aHWIZ2Kp/HAE9oTnumVe1pVbwdisExaQBScizsnNbF/6h/jDIIC7ClwkHo5p3oxRiY+
uqlLd7k3xqgauWBke+169ahMKENt3+9Ny6UnWQfWY4SxyZkAwD6mwJ8t8LDgsNhINBA8C8ADO8cv
uTuZFos23kvYVidSX59VKWFVjO8rE7MxmTFLu+e+dcwd4ucFDk4s9yu+kaL0jCjVcfE6Xt8//XlK
755YrLwI2cXnpPJV4GkGqU0DW8TsbkTYdWoN56Xv0E0CdzKCyj+LfsgZlWftsadxdCqRBchwT3nn
FIeRvdHNBCZJojfdnTGPcUQrFCBWaDYm4RUbyt8ysriIewjbm0blHstNf1dkphk2BZNzq7f+qdHx
8QkjiCFgb5MXmJsLmTysGVGPGMwZv4nBp9Mxw9J2AYM5xLku3nVO7JS5sEZ0Ihcup4MWQjEeQyf9
KNCZa6J+InkHQXRilft+9K8EJgW2QyMnBSFxQz6/6SXosXGof402Q2cEvgpRdLqnOqTvwsY2ehp5
vzKJ0lmjZkXkc7B99hdT8RhnvYY8ouO+JxviPEt3v/hc8PngVewXDaRIRQeqRENYzqhOeUiRJCK2
pmRIv5b+HduIUF957y0fsatnlsW5rKowL4SFOg0aWdPj/KC1/+oTinvEEUNNoFbtj3u7jXfUiXUw
N86IPxyBdpbLNWoFs/CRYGNm0gDb51E8NBJ2M14KjnJnbxN5uXNLv2bMsJIcnTpPmm7u8riwrpQN
JxbIYzh1zltTeQpZmP9SmqhqNVfRSTDiBaA1HZPReJ+q6qV0uRy7njvJ9ZNtDsFlp/d8O43DeMjO
pr+0BQerqvkeU4dzKjEVBK1s18B3UGP67O9CvcPeqKCrHCSP/MYenC+Vx/3J4U5sPW2luDYekFEx
Li1Wta9G9w9m6aMQfELFzEYIw0im9adSklE5pvelN/+4yPCRclqndhrRwvLRdF5mgY+3x81QavPO
tSALq+Ihtp3HwauXbakvzY6fCgFaC4YBaT4DpFpDPwGerE87Wla2QnFCvHyfqpeyA/s8JYJ5caqC
Tq8GjKjkPeBEYA0qXKSU68Moh/i0qPi+EGYIONxlKlCbp7QhJmWct2gT5og+IQvFKratWdaYE9Zq
Z6FzRbvxRgU1PQgP2QB0+HNhIISHZKKeh7iqbifL6zxZIrJ7pAKjpQdNMjs7GRt7sqi2ndCGhyT/
KUpaMnfa5zI9pMWUvyBCv0iHOX6bNzswsWY0wqc79KNCp+Zy7DQdD2qre/6TGtywyBtarqk+Mqo2
H6hObik006PNMBeXoZrfMtc8K+FT3daxPE3VpVmsWxxGFUk99g5ZnCLh178LpFtBTvnOzWi98iil
+JyT1zlnt51ZSwDcuDjMnT7tcr7G/JeU7PiSIhV7D1IZnIc5Ze0w6pv2WkhFhkqn37c+L6czqexU
imuvt+SBwtdeOs6Rvrjz2eoyB0rWE/SGp7XrzTukMQdycS/ZoP+jhLis4Co48ww7wKYP6IpAZZwe
3XCcpIsRZPYPAlJbJTwi7P3C2C+pwyjHgH3s+/FLUmPMVsPyXjBhDnno2dAPeqDpzX5t5ms8kCQr
uYmhhmkAplANJQc9m/sTztZr7TAz8QpdHeoUYSwQ7o+GEtOatOuyQqWgIAirxoijJOfdtnuF8CTl
zUllgGSz3WKJ+kdZIILeEc8dinnaI/Hqm3XC1xoDS2vfY7NmKDiQvGyhiwBEfRh7rwgWJLBMfhc4
G+UZ5BgbpppSeyjIVNeQxEO1oHAgO1amLlIG6VG4Qco2muyEzWdLaA1xOAyxqRLXClZ/Y+KThDrB
qHiECqR6RMII5bZpM3377qRRJzAOJfr3jcf5s58+2AjYX2p8sDq7QjnjmCdpfnmFsYaYmNg9ec6Z
YWIXUCr8eOAnNmxrfkkZbNCi0CDUif7kG3KPEIYGynOLjc4NSahyKEbn3TDtzdBV7WEpml9Z2E81
E7yT5pAI7JVXu2/6h3682Mi5AnbW1wrW0+ZnXrv1XC5u4G/grXbbNO7LbWaVmG+y9KFbXC8cpqQ5
evZxnsSmylCtubbDl8oeFxan7HFYUi/5NNwqI/YIgLrdpf9yIZ8+aDN9mSpM/tOSnskJR6+iwpe3
vJ/ye22LCAYMvzyNhIGFaPKqo6PvY6sAQTXd47HksaN4Vuy3yeV4Q0zw4BIStHEcZCYt7eMRHhH9
vvKRgk+YAbNZO+AffWvWu1E2EDht2IWu9L5is0RgnX02xDRh2uEAWvAO0XGvW0vm+dar1TOr1OSY
Aa5btSyYUbagGf3OXKeIynrkMWbLEAoH7iPiiOe2+LqZo24qektGt61TMpQ/GK4P5XCriCo4Sh3m
IDfriRpOeeRmaYFp9879NFgHYAybuJ8ko48+DTGt3eVug+PNr82tvfpbHmYnKofhAd1S4Evi86gM
Qsufsz01e7gay1+C3COw0kw/bfgFMS/KXRsJZ7HP42FEkC7w5+EKxsJ8IvnT2rlSMlexPySR0SDm
m4LJbBVRGiRby4bwv5peBIurCW1J5p5VNNPT0hY3pi9R1cyG0Vt+NxlrETHIdY+LrGdFkz7aIK0O
RoZPOUu4C1cuuO1kZfdgJQLo6NNm0p70Qs+fe+1LQ3pM+sZNY+Glob94Fjy/kl6ogWmpj6OLsIw/
oFp17sdyvCvUymLjlhtS63p6cG6gzHhpj5yKOBGCLJ8WsBDVU5c9KZ+Fi1mxvlADW0YhTnVSaVs5
e+bW0LVHRlnkb+njCyDWngX9eiGmUbt3fxmapmE9cbkX856FCbue+qDZrO9SdhNg9XkTLNG8azlx
SiYP0V3nX/JsZFR2sHz5JBhSRLbJU4ig0LEWjHOgR8lHKf8w18MTQkbhQV8kN4DLtDKOae++q8lm
y1xNO2+1Jzp1qmTsYEnhXxyNTZ2e+0ng5DdPNGTvoPG+NH1tiBvRT2PnPYliJZ5aDl9xaRxRnpFh
onXDbsqfTT930ApZ/BDC28Laip+7NbuovLrrFB6Wfq74eJHJ1HB9jtWICp4H/F9jjf3JaMuXyk+d
CCbGp4lAI9AMwjqMSoUxPFMh2i8PVhB5abeYEd2fGOWw607n+p3arqCPn/pdLrXzbfFtWuhPmOLd
S48FBSy1o9Mz+rZWlnp2/spijBZITfOZGfvdqLmvTGjKkAU6dbvx4s1/EkWpW1ZHH/7lZqSrj0Y9
uUuSPTEY+PQIty1Z7xAEcVPslhoCMXvdkK/FD4RQTNET0WDwI1hhupLHAFJsPGDapSMhzHvneMMr
a8UsLIiTNdYucBNM8PBPU2ACEafIk5WEPpHSg7280FMFgJJmjINg1HLH+DcU3pkt2p3VrS/Q9/TI
aFiaYBHkiQfpV4OT28W8hVuBLhtUz9ZOFUFcA/2/Y1v6vmdwPLUJ0w5bGrSC+hPwhC93Wu/Kxjuv
OKKBdW5MSSbbmDnPVu4cvTH5Aq+Gv6HkNNTksJtVeS8KGQ05lYs+MSNGIPTs5iUyzpa5id60ET5E
Gy9GLndiZxun0W5k1Jrj2bKtt6wkPa7gaF7PspUPagRk2HX23lYEzRFSfdPQPshyJILBLAmrGctd
aVMQlcAsyYhhYseCXtPQ5a6IRg0z/ezRN7egVZDU0+OzCbpkanoYF7uOQE2g0+1upCq4s+6y9Dsq
QH52gmo32cK8WDSP8BVYntZXlPpXGEmf+Wuu82/ribp6mfdSuMsaLbLdwwqpjroC4SLQVQeenh+l
qUWTFFGBrwuLLG5cM/G/1GBKgORGwTDP5Fv0n0xPXQmV+jfBIdn1jIizVN8JfPUugtZU8x/M3FNB
7rOujYmEqhEwYi/Xie7pXm++ZShOuB0LKiaoJc+FXVob8LLwO4r1bTSW84CvZ7QI9k48E6kFFzgQ
141qMgZ6gOuABQScgbyeS35onGJkEzPsPI3G0q76PQlE/xCIAP5LFbjVHo90q7+2OJJTqztpNRZP
xHAUT3ny6rYJE+V+RJQ4EURztXzU/6yzR/bABYBFjg6XvHrIYsynk+KWItmkXuhWwa1sxQP7kpqk
JnavlrncC9O4rwcTIJORrBvZYpUVNzEPqZ0bxk4vP+7Cj6Grlh9sJeynbR2WYuvWTH8zH+dQijWY
+RzPgqQT1XvxAQ4siRRISq8h5yMdr7Mdo0kZQfmsR5Op44DgK/ZV1MvhPS8Zz8Lkfneq7p+ePHj+
TD8wQKs1AX9CIS0JcNyIwr32/fRSLMabkyGunbuS9i07tYgltCx+973kr3ZaJ+TVO+LxPI0egsRO
vDRxBvmbqYulO7dFfSyYt6GaNe91c/6pM7zDjDGrVntrFq5DPWb8jdARfz4x6jpByypRuGj51VhE
P+9aYM5Z5p0mLmX0usat1y48dC7d26p+0syHtncrGHw5sClF8cE17OsM9L2hs45fkPAaOrH43Hbe
bwcEIbD15TQ7bhZ2af5T+/ofg6vPXJQHtsUp4Q6oG+RyicOssf81Ccpz1u+sU+NH7l6Jqle2jBmR
AHV1ZDfOpcJvChX0hrfbFK7bb+nPWRBj/NISViTCpE/2dvma72q2bfateVYFLtuB0b7dJVE/fxRk
boWtSiIfwf02WcmmZT8c3D4CqzVfEnN6GfP+y66SH3RI4ZR390mTipsYee8KZgbS+hcPCXPAxDr4
S/x0e0pJY3yY1n8AGpCJDeKiqIVX0nzgWGdhOw1vi4ZzvaPmYLzErcchWS68K07BYL4tdzh8r27C
nA02TbFxRfvq5ekD3gFkNNiOa6Q+L3Y3mhuP6bPn5gtjWVzvINwZK63rVuBaYYmUPbc+4kq2FdCw
S3/TmybTBJfpgYJKCqYQgzCzYSKuJsiSKGgYgiPGM9KXzEg5xu3qccpmd7dU2Xow0z+GKa/Egv8C
rGbDyTgNk+42Rp7JHgVcwnqGFPyHsPazNhnlLAsusrH4VdxsWz0V98CAifNp8aXeQKg4sTbJlKb3
fPF7f3YjUyOIbC5pxyyDnyDJgqzcaTcD58TQpK1v+er9X5unxMtBL22Ta+bRA8wi+Yxj98W+2kKP
H/Xu28NnGqkMboxti0NeLj25PFVFaBpm/nZKMde7Jhlx1FjUfoxBjPifYokcSs0dgtmuzi1Finyb
EGwGfY40IYYpwA4XMWFvu4d+5ayctEu3wsJVymCZbd7BIWhYNzhv48BCXRBaSFs57kfsVzx0zalg
C7EvH1wH43ksZ5Zc9QerNYKgDHIfFoovC8hskFkcxtDpCARrqGbHKfLWZl9aK8E89kamBYlR8a6W
CT9TvQAKEeDSIcQEM/roRS9+25aG2GwbjePXCT3zESGBczLS8c6b9Qv/gDDYqe+QoCSwUwv9PhZM
jfJqpZCeykAV6Wlwe4ACLp9w9Q6tidFY/234nQ33d2JYgDqgHcdT49Bezbw+0eIj12E7uM/0PCDG
E6XcWhKzxT40KIX7R1b4k6GVXw2HNfsx42nGJrWxXMKKyLH6aqX9Luq97MCcZWAVg9xZPiGdAJga
0IasMZobOEWXtbrN/oqYMldV3YnoJXgS7JEy/d3z5n0v1pAQWW7z0d4bicyvdj595UQebKw4/YtV
/kR8oM3W1Tp0lT4wDyfqRUOKvSG825zj5kFzfjyj/PEH6zJZWqDfOPFGgfAXJHOELtQ7zo/025dZ
Fs6eBzINyMAlxSmpogbqbmB43BTtwrhLspPzpvFYmbrcYxPLdmjfX4wZukNvuQdrGm+z6OPKUKa2
2vM4tvadQN9b4PbekeETSnZmKqlPBg4qjun42IozM02imLJ9YVb3ncU3X/W9TyPcf/EA4qcoQ2Bt
P47TrczKaF4HsziQ8rqn6NkDiTVD4U6/LWxEFutsVjja2RgcvdW4MBxn/7pmLEG7BvuQUJvBxg2c
qPK5NPMQedFLNdF3FNOEXxqs9a4axDbF9MxSx0sOlpm9rToxfmzXu1R3NjfPzUZmCesbrdQ3eUv3
6kPvnzTkkcDlyNgzlovN8Y8abfnK0uRsMCEpLH+r9Yh8SCYAwG9B7QbACLd8aU5teqzsOYnkiMtl
teTtk66hburuae3Hmg8JBHJeY+p1RsIurEXf4o26c3yEuUwN5LGYL9XavOmuph+R2N4B3QH/5sgn
Fx7yYdZRqTKLwmy0vqYei1MEqPNuzCCKgtqsEC0kALQW4gA7dNVoVE8iccQ+c5pD2mRxgGE3Dpox
+8h0VMxWoqVscZ3rOrCWIW33WLbtg5K3oTpfdzM49h6eU8LSAAFfVmgnpyhRWrWvY/vl1s79iLMv
HHtp8zGBhgfTgD4sO9uK5IDRMq3d6lX3TJg0ahQdrRrjjkCiC9+PAARowlgPKDIXZnvZKsgm7Ex/
UAhEvt/JiMYYtSFJYJROU2j3HS8yHk38F+lGmCrn5NVesMRxoiXpvDVwR+48sMADFAlElCerxZPp
xAkj7NqIKqI8qyq+o3vMw9gjYKDl3i/Nm0GliSMYdyd208PGEMuHmTe4so4pAbqQWzEyMcTauhbZ
h1U2fJXG9KfXMNw59Ggv1/UZ/usOhcaXz1CLT4hr3m6vRmwfVadfuoH6UzRFhMudRJHF4pvCmqMr
hlo3Le0iWWhMLqQJAKAXC+8ER3F/qzNIeJaJxLVamJtVcz8KBggMpXSk7vnpFjSCwE/cSyBGKCja
qwYyNrKKJ2+Z6H4Ype7QRzyYcoIo4rafnRoeoZtO7O8WlIdq3U2rzs9rXVzI20wfcomAhPmAMVys
hfx22cAL6vT9BBr2ZQSHussmpS7cpG+zDxR7csFwL6I8OTNmjZUXW6VpRDwvdBaTKoXrBYmTbUdq
bsatr/HF06K4LxsEdnHJ8YNIcJG4VXzHXslPsZJtIl9WrSqQeolz5qGSXHwo6rVxXv30Q+tQtNo6
Pw6WuIbhDFU3r5ZfVa8cq09e31mblY9ycTZFrmSU0pKwfaNc5D8rgMspkTPYzMhGQhHqLdadRaDd
4GXIFjxrCHJVoRukAIqJPIFIwSPCkLUDlnrKxQdcM/pXMVjULvwJhBa86j57NSiXRWAn7Hr6h8KD
Eeil7DQZ3oV9F9+cGLw9oO+ORHDEWyeFs6PW1jv6t3TKxj8vNzjm5LC7nFP30a8HEI+kB26quHl2
5lEiPE9CptH8KoRFzrQxH4T7g78IOzt0psDLxCtD8ZtfdEaR1uEeae10v0w+A4eyv5oZRg9fqG/j
JlFu207wPBHMojJwZmz9IbLY6Znc9If2laO8pOrKDE63K9Pe5n7xDKo75kgGFxTMdJ5RVudRtvLi
5dmLARiqnU/+imrbHDosqJSSte0e4/G718R8Xg2fCBD3H6UPi3urhh0l3YMv+cWsEqPQaBavXWqe
S19j5HtzyOndcU2fgdYld+ineW/w8S4ppgTE7WieIL0DpeD/Dr3C5TXxgibtZF6mxgcEl2EqwvlC
50iMQFeYBxBOYVLjJQXrcMcRKw7S9zImKSU+GWqmDakfoLKyZkQ/U9C2+N5zX6XepvNrNpPFxXQV
ewAt2dXCzCEa9MA7OML6ePzXS3/ZwU5/8TWEFSWyWf7wlWfPgYYDTEmL3F49xXAyhW1QSZZ3GYK3
gCqgQshBA+w0+o+PxGlYtK9JR1XpzyRZYHWkuDW+YEe1G7cxL26NKVqSk0ueXYUUltyhJZYH9gp9
4VCT57cdUvnqlqqir+bFkCtzoIVxBkI47iN1Tlo330qnIdK2PE11j8y2USjpk/Zbq6Dk+PPyA4/0
l5k0oijL3vpDrG8VnMbjCv9DKP1BYoPP9ObdMFqOdBW2tvdbaAhWkW41EDFnpuEoAMyGmNpqOI7V
yFkZgxRGFaOm7LdcYnJipvjbtwR/A9e2PQ7ThgH0hbOpumcBHAzSBtxU1HfoGugnWEcmPs46xS+t
76hvNMTEYRyPW0kgEj7RmuCdBQ6WbiRP7pqae+vmx+l88lLbmpFO7MVIdaBVblqQS0ahJ1vs+yx+
YzpyOG499llmq2qnWgT02c6aXXcPnfkSxwUpWzo1cdEOj67WUlKsnMGz/QB4aJsTruz7+ZsUobPM
cCs2ngcGqvjt9OYpT4eSUUH5l8/9stFi/c51cvz6zpHHMxKN+TA2/dfAiGOtPws2UctS7IZmuJum
6XlZ7Qg/wZna4aFO5vcCbeg46swC3Xt/Mg+reatYW+/yP765zZ5uZpympFnWShxyzeQi8CSWvB7f
XQvDTqVVH8tiMM3w/B9TawOUdCTsEkSM+kZryzAt2qDSFXoWXHNGp51Tc1i2s288GdN3O/OKZWnE
Nva96LVrgULQZAptNy9TWh0QRVJHeod6bawjq+hgzpImyDrH25RVfRwMREA00lql6LCg8qUmUMuy
KoKEQSzN8QKMpNIwBYp729ePji5+jUVHr6/eyFmB3NHZ6uAM3h3j8CgeGRIYLTWAVzKMQPIUDdrI
H0fu/EZvK4K32ctQQVUtuQvqj0CEZWQrwUqO3o31l7nUh8pL2mi9cd+TFZOikVO3OQahGjQLc6/6
oDbKbu97O88SZASlhhEshf0trP7qrT00UPaDvFitfEzgXxGPtG2Y3PGIUylZDfpCRF1MtOyAxyZU
SzruqcjWgDxcvyOPoOsOXkFsbhwzt1FLPwW6PXjbSuHHUebR9/ydewMu+zYsl3w6a7FzsUZzgbH7
ZBWjODe2eGpH6i3hF09G5Z7NifK3MPjoJ6MGhNuZH0uD8DghNjhZkp5hPcDxmYEeN+t6LXWmVp6A
b+jDSLGrIqqEIQJhk7ico3SWjbrzSnkkkvwlttvL4E/IXrDzMHYkea3RIq4OzvOWEUvn8lFZprgW
aUG75Cb/cXQeS44jWRD8IphBZEJcqWWxZJe4wEpCqwSQEF8/jjns2s5sdxebBFO8iPDYWpGx3Ht/
+0hfIlMN596kpNcNmKp9B4yqNoBIo61WOyncixsBQK1rDLbmiCZkTfFbKW0SBrNNrolykjqcf3sI
uIhfFDPwH4wdbf5coKSz1RX9zpaUo9OssPOchO5Hhix0HjAXCYgrLuNsKr6IeIoRqUcfOtn8MlL4
VIzzr56XbBEOv7ES/WUNNM2iCvay/S2r/l/rTtl2atUjrB6CwXW9p0eRLtkrtKl71iauOpK7eD8c
eqrkk45Dcx3pNeGw57LF4TN9cTodzvkMWmdCpSHdgA6CSgpaM8Swb11iTSYgl/KX/glcJkU64fij
0abHbOOCneJ8az7HoxeDgYvmnbKZD/kGbnPEUga07TfHSXMzLAI0HTEB4/Z3BpvAEvkX8RAzkeUE
E8kF3de3lzC0s5X+CGPWSVLa9dXPx3SVe6QKzcqMdwWsHdtd2vistz7mkEokeBX4gWYnPoH1L7cR
i7xLKOaIYeQO5hrQxyg/dg1ngWAo4zsjaS7G3FD3VWMc89NhY2M+IAdDBUMtXt0Q1BA/3DFfSP/p
vVvuGNSg8MEFQDr/SigRp8E7SVaWxEA94A0qs/ZCJUa1G3Jx6kp3hx15C8HIREtaOYYyd1GB5pHb
+lhYrPPl3M+XIWpPPeLgNaPeJeJkujYT+K0UDnHnnMgGk4Cpqujacz7gbvPajnrYZG0KKJyYOAjA
BPlxTo/NZO/TmDl1xb2exhQxbdqNoyOOk0b0ITHlDAU6HxGOTcZL1C1GceIiyIRznu9FzRNShm/E
k5gB8mXZD529z1VMAqvIJoYVbHpJSOZTW4eCIfcOuhhRQhzxBhyHZmgfazUdfdeAxpK1+3iChUO+
J7AGLG2jezXi4DXgvgZxu8T83YnnClV+zrBiugaZrUQN5Bfw5iw2R6+FfpPOjHziqX7lgr1zu+RF
B2S1mafsMwIzYd/YRxvtlvwTvz1NWOb6QsZo6ZjIcAf0gSIgRm3eyuRboOeRYJv09D6xn+KxrA8i
tV5y32YS5IKDGkv3mhh1BQvOdXZBkG8yFzdlpx2+1nwBkh68odXigFbpsbUYcGoT2ZxZJcZR3iFs
WeToMgwQs1ZrkaULNUt/hnI6+F33SqOWC7gEyroOw0vVB2TPBNG51N6HquCk4TGtCTJcAyP4HzxM
xXNaOkyjrI6Dsn0I6HHca0LvEMDfnHzQ11Z+FwPHZXLZKQZcepAeRiRNXLPeU9k4zYE3Y5snYpdX
fBcwa447ZUVwwPj8uYk9mhaeomIu91M4ftJk5nH7eLciHlo5Dx8YL65TXINWndt7T9gvIkIlIBr0
Qz0D8wJCYZViYtAFQMdKH3KQrlFD03xbTv7Gx0yxQ694acX04UUMNqi0eGxzC4XYjimPjExMekVO
QXc8relniqF+i4h6iPQ15fWsegHAAnzEo2aSiUGVNyH27kK3gXeLwnqeO+/S2JcS18U2ngeK9OCn
hdTsYHDmqNfG9/1Q3YrAuEq7Waz+TBEr3Ap55G35qy5oT+vijkpta4fqP27neEaB2ccejd4JFO9N
EDOyoTLl5oZ9sA67ArlcHjCTkC2erXQ1WqnPTQBnYg16eOPhsGzr+ZAln9VI8UYvWMZ8frGJqwJb
UvQERQsRVyCAmp73m2aRd+CwtspT1hzXDzC6Bf6Ja9PKiprDgONoz8cLs5syrRB702IUolAonWnd
QbplIK0e0xE9IC646yYZ5hTPl3shxjuX6DweJkJMRTjumih/Yr2kgaUdSVZQ8BqYsb0YkE7ugElX
FdwKwqxMqQwEIt+YmlMAZiQUHIcfX8OelSHiQTz3t6aMauT7ft6aNjWBYUrQyu9wvRHqKFQgVgGM
BVyZeUUO0+Zv628BFL01Wfgypr6HXznGOuaUh8GasM8pp9hoqz1llXHraW3lPJI3B1jdK4ux0aaG
qL6qD8kCvbVdTGeWBe+lZmxTelx7Oh0j85cE35QLUiSJNiYkztpVDH+8+oRKs88i191j8kW7k8G1
jSg/MdynLmhsxvHsvVLjpg0dVF/aIB8D135k5E2gJwUf4CQVCw++SMymVRrexxwAyaQ37UNYs+TW
la1XcZQ3l9GfnqjzSVZ0j9qcq3uG1oa5n3q4sQbOGQJZR8PFqqYKa+e7bbixIn41l796IYOUK8Xd
+zoX/qY1530fCFQgJ3ioU4rpzJKAk5Mi+jeM5MLbZCbVMxdpv+BK3mQjPDU8QVS3VCemgkzs4P1v
3KnY9Eb54ZqDBP05ATFSJ+kELpeHOt81YwKZe+7vTC3fEbUeCXin6ypoYrJdvCd2/pH6VXdUBGCS
LPrRE+FnNsxdbrF0FbF/1FOWr9MWm3YFYm8dppc2mv+ykumsZPK/aowjGj5aZhl+mQ2wqD4F4WK6
jw7A/XWt9TUO8RHHsBt3Cdu5h8e1am3ua4WLVyXDlNU8h4qrmVfH7AMmkoYroQKkz6HdHVFcbxbA
ZoylFRIwYS+0kPRWDh5s53iCdDGFXMuQbjpphZzb0i8cotEFb1LcUIKQty6CHHF9iEv7Pk0Iirsf
FoHebS3SeRlZHzhqBqvWVSV0LuNfFE3makS1PTID3dRLqtzEZrAaPJDQ5vALNDTe+nhdhsS5G93k
6qQkIAGOrgRXE46lqU+kgbaoc+Js60hy6x3TYK3kdC1aEMOslD/w1P8Jd/bh75Lxs9R8KWsgybEU
OA088WZgGdl6cfbne1iEgLs126Y5MR1ooZJaMCGc6Bi5tUK34wFyGFNGLoNVQTUlboHrkIT3DuQ4
qqxQEeec1gVZXCopAT/7zinIgAyai26hKQ5g+fVSZuGsFW2u688uFxuTeBMJcXpCi6fIJl+SD9h/
veTX7trdBJSeqfapLVOcG4pij6zM3guBANE5tLGBIMZO/Dx3w7edWDvXx8YsHGAFswzv6ko7h7bg
uYn97k2Z4NNq2hkWIkHGYo1RpoEE4hNQRlgke1hLAyYZjg1jonXMJXM9DmB+LeYMvmoBX/Y3SzMO
VSXEPpl1X04DA0nUTx35DxoTLezFXOOAMmCaMu4DHLhrpWAip3l5EkAqClZ0juwVNmX2Wyf6Y73H
7a768h7g6aZ3imfCM+vCNsaTpyvYe/GCr8qsFRhsQnO8JN2AINV+x4gkBqcYSAi+ZDXLCAd5nXqP
tU/0oewfxMBII8gYpVhDbpOwz7hsp2hAFnQ+jQirjEPhW68Ug276rIFiSA4PHFUQ8+UoVIHmR5Iz
mNy7vMA30Ljgb+kEJqge5Gn4ypAKrCr4vglKRY6ZK9PEUnCwrVLFRIKxwYugk8KJNBjenhCqIaF4
Mgm3AgUfhN/kwprcNobxjR/3Tsbz99BwCcWzam8yXMGrHHMDxrdzGXh/eLPYjkTZb33xryX4solL
+VVlIdZpae5CRdikZSGztXktsvApG5sv6dVE1doVAuKLkncgkvGN13x9CE/fdAZ7tLOSYNfXJ1GR
R0WQWscTPImkaO68CfeEqcObLg08NXl6tlLwfrl/n8w1rhc/fkj5yzIHnfblYobingmV0knYhBx3
MXQcmthPN7qKnqOJsjZLvDJCp7rr1Fcz0wOf7bFy5nVCg+AaksBLMQ3dfghoClCa6ZhgaryRYfYx
kgui7Ja5lSbs6HkLMjVOyDqDiFgLPBN3oiPs05triU59I6OUMUjjcEB6tC+bn7GrWw7kSBsuLd7s
x5QQfnRjh7ypjwZXzb4V777+65gaIv4FxZbF2kumei2WqFfswP7RtXXLLOMLLvcqDoj5gXf/GEhO
zgv0opshbkt5iPrhzIYm9NBsWnuCexjXJC8nXIRdRdMNlz4slcl8nrlednNLi64NoFWfbEf9kit4
lngX+in7rj17+c2sTrEfZqAugmvW2xMDYQpCm/CjdQjochH56yPqgqgYvG8kOY3KwnTktQsjpYGq
WoOFmIsnr3C7o4QxtoreQsmv8IMSd7ZPz2lCBK9Q+Q5x8yZRFRywGW4NEcez03/gI7gL3lowbjRv
ik2MT4M5IKwXp4IIFB08/p8VQTmJAYDpQi9+GQ1qVBcCGz9T1tz3HKyRKqxbkdUEuYbslAOdLJzi
PJgkalvVYCZq7igWD7lMO7tad0D98d00SUAjG5bXtoq/DGZrBRFZnMDnzH6uRQGgDqORphy0R5lc
RVH4XkyhvcLOfYnq+BbyQkMMHYYaMXvToZKy/8fESjf4KNf0YOhNQS8JTur0wV0IEBJzbAbkJael
dtXnGYv0aN3gNbyCOkdoirqvkl2gmylTjM1rO6jfmQt86tKTK60m4ENxf4Mp/QlSElHE5eEnBYyR
ZfhVOe3dFJg7rJcnDdY1KPTbnI4JFGL2OWtnu35BooCgcjd5zoo+YRyOpYKQMt4rs75WdclbrxTz
3uIRbwBwmIajahzuM57D7ZgO98R57puYFVIpy6CAQZKgpzeBCKlnYmZmnoWaw3PJwFvuZdixbHaC
CwASoLs3qBfke568cRq6lTlTS7a157D3X9J6NLe1OYVb8hR0BvknnZhHMf+zpv6YB37MRYUziWkz
gZ1Xk8VcJaZKe+XiUASxf88R5kEmIxNdj0vJNBxbAHtjo4Dqe2fbsm8JAYBkWtD7jnoupu5aG+UX
0+MHuzsXQf4SNuoU5gE6/NLByTmyqV+HnoiB4Ry6Ztx1DdJFR8+eovmBl4FB86oK94/GTE6Y5P+T
ZPica30NeuwuHfXizvxcwr8QE+Yx04LwIOW2tDPmQPF3YIyvIZB50zL4YZKLGp5vu3wcWdum7IHg
x5Hp5VBUm7paNBrtP7dxcjX6jitGiCsGVcuYdmk7n/pcvvCOv6TMfEejXrCjJTzlIv3nYuqA0sL6
4dXvoyGImoR0Z9oz9Y9jN752TD0ghHJ/TWdMleQhG59iT4PI4hAc3bbd4NzdFBH4t5KvqTni3p6J
qUigq0jsy4szFaHVPrg2obeOZkb+ImLE6ZN5S33/zR29jzCIOLUmw2+Zl19W71M7GiU3s3kfYR9Q
HrIuWv+QtYWzljaWaC3fPO0SMIUiJ2jJoS/0DPplg9rwGmi1UXaC8HEY3Hk3hcPLUqiapONBE7Rx
O1nh/6rfSDnifnXewEtdKzP6JsG5rLtyjwzJiRZ1AFuS2iCEOtX4Uc98H832aqL88JzxK4YYTcWL
PpfrFJKdhAFGNHLGCTCxWFnGR9AAgR1sKA99VZGXaxR7m7tNcrU1cVOxJh5bH8wFBqA4Nh6LFLY7
vvJTWswcUDLr1TCG9//fcI1QjR8Li2sGfUPQ/b6yl+VC4eCxGUORFUTUf1H0OZUE4jzzkFClCo0l
Sqsn0VCky3ozkNocY1i7wmPsNrAE9GSoWYk3xjBfVNwxmyFL7MTpMdWofssnPRTJRzbGL5oL1qru
CCD1d3H3bUNNIn4zbLq0+mcJfTB9MggCi4iJSLrpBxuAWVOf7KJ87Kt0CwbrEOlh7YwOe3fzJLjG
cyP37V1hml8hpipcuI67U2O3k6iY18YZLziW8Ag3cmAAXTxUS3UmaVJMDMLYAiFBSifDU+PSaprp
PuwL4q55dI27YTcFQGDqwHgxUgRTTwikKnyu6UOmp+k4q/omAE9yiut3rsA58f+EY+iKd1OE2zh2
7mSIlYy53hWt56sP+AIM1VuL2lT0vQcFKEjh1lvADfLpGUkr9dt/kdSg9L3on78IQcqBg0nxHobB
ey9x9wQSx5V2pm0c9mQN/qfLCSyh47GJ3Ic0njJKANeODH6jli9M1ahk7fvi21AwDpgRvGRcXdYt
WmsGrNHpr7HtU6mhcH87TnrntjulyMqMXvhUg5NhhswFKg5/aPjCBH7mVkzPir1WzXhAfro2BZS7
JH4YckWDbjm+ls+t6x4XFFTbQ7SoW/PMkg1TuSpg/1EmgSyTfRp5+VC6bnPw0kfqpB8Gk2KFeS9T
cRWj/zX44OxGQcBffJh0oG2pBuDhdPAL8sCWY/mcW2O/sRSwloxKADNuNnVnvTSyQIatIU/QlXOS
BspnXILxxTeMf8d6rhtrOLsuoj4kxWnjFBza+HpjTKgS5+QUTs+UVb/rvj76OH0hwlIvg9ITHG34
BLM9gzYBi7yyNAerwhR/dsfbA7HTumAIXZXBdFYT7hgoSe4qlc4BXtHFdoZP7FecN2P1W0/PwZgy
zWeYhbmi+3OzCEx2pZGgnzqmOuvYjNszNhGzsX+kMR7xaKMJ0h+Oha3+bTBILm7Yu4GgFE5X6PW8
DgzyFkJJsdTMMZP3/x81x1fs+c0hma1nux2jnSaVaasbyzLO+pjTovqKUdM3LdvZtmP6vSaZ99HO
RK5IcwYiCg7a53BKhjXUo15TXX1xHRgJvc9ywb0cekS8z3PYyxRdpSyH+LLy8C8WPBJYDlfTyEwz
GtDHwowRtatOmVISCBPwmMk2nqZO3WnZGHs284d0SraxJ29Go/TWMoyPWednaL5vkoM26crG47ru
XeHILqVbUPTqvfCH6+BI0khFew6H/hL4OCZb1ZKBIEq6ypHT58Hc0VXAmSK3v6Y4YuPA+IR1I18l
nCzWZdmPR690rlVD3w/K6oFPIDO5KgorPXXI6rhm8NxZ4Bf9LrE3c3LwXL1nxcxXjacIMgJnSszw
z6uLbmUjpu0tg7uTmqyDND3ALa1BYFswwhKN596Z8znosbzHU7JxHIgRPFX8DDxNnJBMopz4xjj/
vpep9Vs7dn4unIGemThdO0zzV5VL9Bqt7DSZxrzn1Ef5ilkTucbWIzyF+TkVTP9AImHLRnCw5svI
nkHhUk/idq2MpLhig8RQhOIFDIGRBvsMhS3r1u/cK8f0U+PTohC4HU+4HD5j037uOnJRjsoXU/zC
prw5ZNFPns2B35QDkow/zGT2untzGEfGMl67gYD/107jroq4GzqVOCJ03bRnP/HgW8CELRLSRfEE
F+Srssw9ZAgGS4U3bns20lWb+smBaCj6QHcHjYfDqAnjjhTXzTdu5tKuXE3WpZ+jL6fN79p6SLGN
0ReJsL2eMqQN0KXfAseEMA59S8ERGRdGy+l91/N4zSpu14kMzonJpb8eljovV/w55vjiJujzXE+w
TKujQUB35eaVua/9+Kyn/EgsYt3aRns3hnqnmAJzEC1ahlR40HLMOiWn06ptmNaWoWAqQDBZjNUr
lFG9b6mcQs9CWowMDAaq9jdOqW6kBZ5b3+BMMiCnpiJut1V8T5wSbcDE5284mk+9BtrLI40fbEWH
Fw4kId96U955802TsKPHo0k3ffxoews4iuk3Zxe9FQiEdNJYcAvgW8ue2vu8mNnQxiNhkQqnoGGs
53NmMCoIs2GddsAPulxOaLzGN6ZyiuvcjxiEzVYsFkFX4FAvkA0S2eVHH+of7RNIohMsyLWR1489
ZC84IDSxpW3Jr2cPJ2LGQUe73mvqgP0ox1bsdBjfmJ08ycZz1tPebPyXBJPcWoOppAOzwdZMbIGz
AQ6fofE2ZpDDvwF4HzYOFgc8ECpowZcTSKjHgTiXm8c7IIC0aCyQVsNgaQRWHBRWujUtMsB5dZe3
A+5bz/tgom6TBc0494iuZPiMRCQrHywRRJ1BXpy2jw8pvrVVjI02nojE0YGVEVVvHl0bQB1dqlZK
0KouvUtdW6R3AmYGAUrGkBUPtk+qrZL6s8I1u2SRztMwv/id/dDPDYyMcNe1frunM/Bv0tFtmDQL
dv+GjP5gDR3oNtmtw8kp975NoS90Ywj4fHeDKD1p/E8DYdowVo/VELzipIXJqGOxrtdodh6DYag0
sCsw5VT6hywBgzHUezegIw+TlOA5MNYc6jL+uCDYodPSBUbceHLhdpJZED5cTw9RP3gUDZb8mJUW
o7hEZJ2NP9tvPh2PA3USKsyXzsGy2xfNHrXRorvpOGSIxvB/aAcCvcoimRb9khjHaZR8dg68FvZG
eD9R98wx/wdFay+b9DS2w31DWxeUsuwbhY53Q/x6eXErOq9BCZo/8RZGO4NbOmCzNEk2AUTRBxmi
3KnokPvjj7SiYS/M+NVKeHdj459ZN/C5Je32Gv6Ygni2chpD79yg5KJI4ne1ODgbmXy3ZvdQGg5l
zETfO5dRD44rD6+oR7CkCojDu/aHNsKzanm6IjRPLHjOW09UL8rhazoZrpkG3XCVMC7CWTs+4QuC
qLsPuGkj/7UzHw0bXovMXk8Buw7GfPSW0x93vn/GEqFujPc5Gx9ZcqhEC5FqJoe85sgMx+aH59hi
3CjkZOI3v65rfLJ1Qja1v9Ush11nCb4VdrzHbvpWMkAoLCxZpdHDymCNayR8Utm/iG6GH4LMGUbv
Vtg+a8GVzWNlIBiNtTvJf9smB1nPG6UywGDc+F8UJJjQTz5gSvNEBx5OO6wJ7ypxe/gMybYrlqHP
CAQqcotjLe6bmi+XGv19CSiVAVHHbDRlOSATiBzzbCbNWQadt+kDjg1NEe1cp4jWnh9+ippHhs6o
Pxfhno+lOHEudgK4rfbAjY7AC9cZ9nYeiXvICYpZvcA/C2aqL7lJGNm4Lpz5GPk4WHUxBLsc1Ne0
3IIa5nCerD9cb6DyzgtZIcJwr2dixxgeOfOyuUB/Zq4xz1js4/iuTL1iw4wFtqJFi+EosjcKmfhk
JuTguh9vnYkOL332RyqzX6wQuWliH1mRf/2zBNUuMiEkTj5gHe+VNz250biPe8wF0+yjTD3EXEJ3
9LxhoBDpp20iGM118j4vTD0mfzykMAiKJLtIr2eyzlelxMlY+PqIUPWkBor0hK7uU6/B/VndBQ4m
WsQvEtPmT8gaNligbmY3w7zrU9ZF6/Ula2ue2+TQA+05Fd9ESN6dnhhs6i0SAZogCMY53LEEuskd
5SBHZTPEZRjPMLXSbwvXHaF/xZLw7IGj5vDAgC7iCJGFyBy6dhfXRLDDV3fj4rdvCvc+zwEahDxl
wxyCSheE9TTevv8vvD415oi9jJwMpoR2/1WM8bGpOyiddXBQ7jBu4ScuIEUGOSgofNS6XFOV9d3n
NtQsJgSgw+z3TDsCx8dHklnzzm9JUTXde5Wo72DZgWJndgDHzucm/8jRqOjoYm/0mAxvcULdCNqO
Tr/BuQvko6FdxhY/kWPhzfDzuzA6UzlDSdU8o8jb7T6FnW/xpyCLyKPFlHMHUP3XSY4qx59hZ4zC
TVvCJemGk9U9TjyczNx4senK4zvNdd0rmDTN3Ezi9h67+tmdYXD3tkXigbNlQoSCCbf9VXHx4kvT
d8xviujSlhRz560k4VEUwPIM7MNeMT7UDmyRXAgALh3HrYjkb8OhCPYv0NZFkMU+GbOWrAG2pITE
+NDw3zopn53hDdi8kssYxO5uGL9Nh8C7kS7jT4eDYeAa6OqStWgS+UvtDO9qHnFI+9PajwdsVCM1
7DleEzyAHB0JBsK+S2jJGCWWpba7lFkSbSe7fCUyvnGx1qz7VzzvryUEEPh/Y7zpI3WeXMQayF/g
D5seHDeiM886WnvjkRWAlklKJse8ANpjP3twbfRyc+JaaIaQsP2AmXufQv/NPHGo1LTFv5qvp9Eu
NqxW/GiFMbciRtSJ+qAY2nA05aGCWTaoZFsM9aOEgmNl0X0cV59pk3FuU/U3hKxZBHIrzfQfEer5
Qthsk9vcQKhQhqNCXcOUYmnpZeesTYNpu6io+KyjN0Xf5m3EX267xmOr9A858XmH1tdtOnFHMXyx
Gabok5nIPxn8zBrW6hBijotMoak8IXswhsa9ZyLOWRykHKd7MU31OMiY+96SJbND/b4sGqKAEjjF
3lOepjc3Kr6N2PyZAS+unAxBCzmp89DUw97umcW9WppBWQ4mOEyGF5sg/mZspkOTNz85KLNt6VSP
nso/ej+RDE0zmIV0bW0yWb61o+MCLGu/JENdHHQR+yMnLcn0wC9fLS9uN75Lhklj9Z6mFwrERo5Q
2TEePy3W4aTUD+T+3rAGnsJlJq/s6jMs+Eoo4f7TcmR7MnwKMrmRpNI7Re2rvTjCp2r0wFEyZ1pk
NqTPbg2cJL1kWLrNuXwtA+iNHEm+Crs5pSWirh0iWvl8Rqbp22u+inTP8pjS1FuY6V1GawuTT4Yt
mtySrEDZc8se5qTEKg7SRTjJoxMwhmut/HOMp7uxLdIVnXPcXWdvCW5l27Ajpepk2JgalzWxitqd
SN0fiorKfUwkjqr3w+RDeZ1akiLM+cl+PCcO9EVdfYsCLlhlkcho8IF5vbmhAgLSRamfJKwRdEj/
MRy6t5bJPRgcD2PgWtaJx6WDJxHDf7JuOrPYYlMPxy5YMTL9qynxzEpdU0fCN5uDdbfSKNpwyh3e
reS75FSIVb7iT1fq0HrAUxETzbT8tFv14Gr6PRLjp82h6jAh2VouUlxVayKEFRQhj7hlOwzfEore
//8wxBKfqAIKN5aSuSm9AJGo7wXuFWDM+ECT+lI5XPmzid0snPUrZYxbV1tkXJsGly8vLQO0vuc8
jlif7+sSb7/h+F9YujZpy4jJ8biOMHAa4QUQUUIp5NqBBuXMX3RWrvFpQeUI1D8FJtlu29+5Q91f
XqioSaJFWf0hOSJsZsE6a5ThNqicq2pR73HpG77JSJsUs+XBecyY7eX49iHE4U5fXrAp/EMFjp/4
g8Xvzur7DIk+t09x2P2blp8cWU2xtaXhbTy9gUKw0vb8VBHpgV6HLspDcSpAa01ExLdNYj3G3CEI
JB+lA9+MxGxA/sfZO5IWn6j+dbk5rtyB15B6JLBkfc4nsoXesLFGdmVO4bhKgnxt1uLfgD2eEeFw
8xW6ibrrxuiDjCeEOOF8a/pR5hJ8U1hIXC1j/woIZgtTjA2XIZ4Rts7epmYyVAtVEWnajLhXGk2N
d1QQXw3t8Mxki2TqACayNCLkDMRj9q6BkS5213ZtLhGH0C9vFNAw66XPIc9ol9RL8U5CEnSHtX/l
zVxtORcZbD7y0jhr2xQ1Aj5O7jCqECpTprQIic7OiOy/wJkOzJsgCPSx2KFZksuGnxMgJEqgt4wT
LEi+5BFakfxjLpRcGr0fSut5djT+pm58kpW76cPc2QcqKNh94baNgPWikqSoW0NOkdnJLMd8LTnQ
Clb0TcIwcx/MN9eQ9IZzZQdJDmiU+MBqpNEHRAqfcpBwGBaifGUaMd2BChpXav5Q1VDviE4qZrbL
BHn5pIr8NRgw94fdolCS1SFrN4o1Iak/2LvcjFNnq0a0nap6d/zqGJqUCLOfbKKOVxdROMHMDN9A
BFkF7irjeNBGOCG5fWLl3AfWiYY7eBwUEMGGT531bKqNCdFu1SUkXG2WAag0744I9Vozd5Y9773l
da+Vn5tAvDm6KJtBgD1/UUJ7m9K52Zi9AyEaudNoJhbp8Q+v0ldcNoy9x5g6CAZUXcMrDSgfo+iI
KqS1ICg3jtGxacRjltJPyyyTMi6SXLg0JKnvmO4qVc6f4GjkzhooRxHDb20O9SHCRVSZM9wZ0RwZ
MpU864RES0xFeIrUV4uOtbLmoNyxpmsDX50TdVc8QxCJUNrQnJOJ/tF86M78jytTKlxokK/Ze+7q
eqsy0v+x6AUwCzZtQKTYfIqIA9u58RmIiYqEQdgUBvLaYjbKLT5tpvcJht1VsAgS1BM9O+Vf15cS
tZp2opgqP7yAkMHHLTHLeeepANUVPBWUJHfdjzOZCr5Ja2quhm3icFUJ2MXYobx9E74MTEadHkRI
8uL0fosQK55szF6Ojrd9iaGHqexr3pRP3Etww/Iu0C01Tt7Cutj9n1tLqTqZahgHxBrwyfbWJYnx
R8uRtbyWnIddpu6ctXbjHPFkBt59YVlbWnkZtxG7Xxs2I1zTepkLc5e6RX0oHAealZarrqZzHZ12
WkXdmapdvH7Ja59ws5jD39JuOT90a4e834Xhy6u7oPwtcjmruau+mZB+VXpxkNrgrqkILMgC7DBw
9zke8GTJu+kRwZ7rOAmndjXlKFzoE/7A9zPiOoDVnhZuMAXkftAHrSVqNWcGo6o0ueUpTGWbhPLa
4/bAdW0oYbC31mMz2D+F4BvoFxMdOHPS3Dtu7h3MmUCYW5Mgt1rZnf3Aae6JyD0aKclZt0KvKtMQ
hZYCh76BeF5MLDoTK447ISoT7X5hlD5sdKb9fR8FgOnC5JP6q39K+/1zNCNXdL59s8NKP3d9lvH1
wsGLg/HITVC/ouyd+87omHS5yVOKRdfOJ817OcB9m32UBAUwsrHtPenk8YMK23qbt4xIKOF9D5fq
tMHrxVECDeChhQZLzPGcuWl7k1PLsFEvAYsZkMLJdNMPa+7TH5WadwHdUa/lNP8EI4rSVkpuYx7+
hpfI1cvQq3sM/BFcYp7ARK11rbaO0clNGQJypbbLORFLqB9n5ATPQ+m1/PgrzDSHLbANj/zFPpcO
28A2wyO6FJJUSokt0ml6qXD/XuJpeq/0TPNB0/nHqUwD92Q4Z39pqvr/vywRvbX/l7IRx8Xq6nbR
NbGhlQ0TB/J4jtBMAiGB1HkGk0yzn5HZ3qzBb0nCAD0IC8Y6ONIZ2Fj0coY12maaVNtYFsXe18Ov
ZppwMGYnuloGWBEliBHnDTji5V9ltmHsQVw+NZQRn9VYZOdSMqDGIprzTXwIfXUIrZkcRy/2wqI2
SlbVKWyoqJpcuFuGgNVom1QYeo0hHlgA5YPt2cE6ShJ7Rw1rBiC+UFvhTvouLwN9l/7H2JktN46k
WfpV0uJ6UA0H4FjaOuuCJLhTErUrbmDaAvvuWJ9+PkTWdHdVm7XNRVllpJQKigQc/3LOd4BvAnIL
qO2HJUgwMpeK4/dHQ4VR7biUnG2Hev9gCSJv69YOTWaPsIGDrAxOFdwWTHj0+tMSjlqEEPAK/rst
aY3VTTCBcp7xm6xTRy3fkqHMttmjYw2NN+QjxR+FzarcgpP615s+G9Z0+q2RMR0nvfEIApFTNO0r
pe1/J4E2BanbqdHjs3YS2kwvugzSBv2+/JNlzcDTUlXgqpvATwuoSORoPKdRpDa1qYcnMdjLAykD
vOsYxAE4Mb5qklH3IlsQC0tgsbnkePLRmOeID2AnYfIws5cOT+j0lQdTchhtbb7qcCH3saWhFGK4
GQqXBrVBkDtBQ2S/kxSPk/TCx/y+Xh5orUFcFlap7mWWmNYcYunt7kWEY23SQ24FweUIQDgLf8el
hUaUntoWceQSsBnCM9vkTWIddECqcDQQiisKr6OpcoQqWhvWd1Y6PSurCI7qr2s3X7wpy0Wd4ujb
V571ENrpeLFiEujs5cpFtpKcJ5loN9nYPCONnu6SvI0vjpuynTCn+GNgw7KKK3Q7iADLfR+3zamA
YofTgJ879SBjc2wlA2UqoGgTrAajPwqPJNr+de9DRwFpL9AhMRlOONZ01qZhf/nrJUJ1CvzfsZHC
CKtVglhgG5YIgUD6f+WZMb1MsCP0asR/66GHafGLXH5fiI1sEAdZIt9zN/eoPMfkwB6KYZI9g3Wx
OqyRZfGlJYpTXo+sx//6pyJMEa0s7xo3BEll4QI+MUq1H9r6y4lM28+JZ1oLfksPC8GZZ21BGmlT
r2cMkPuoCd2jFJ8sMcbLZFb5KQePZZayvY0M4+H3ZwTkZnFdM3kgtaI8z7ouH1MbAVtUibfeKdUm
02kjYySAljpxRZSYM53gkDwlfWP5JEjweVkJgeeICFeGXsjHURHzZ0GaRbQeMIpS4Kai3FjbuKJv
CVtgKAJ51TXrYwPt9DbvqD5cr75iUrmnULfvSttRTzUtaJRXm1k07JslGzo4qs1Zunp2JhwKfNG0
RZoM+HOc6gebNNNaqz5iz5tea93WWbUMpF04nR+3IYP+bExP0qwZwFhtcnW8+sboPc8XelBemX/i
DSCWdhO2y7vhzfgi9RCcN93uGnHUcMFHquF5IKcYj3J03wzutenJ6qra4R4yoH2gZUeclQ7VSz7+
CqLZt2CVjHgvHsLAkw+25dKwyOQn8Ct9nWi0wKGqb1yB/d6yYD5Z6gzpVbstODOX0Cl2+okB9MYS
xTmoAgS1EDVuYIXqdyHGaQr/2VyBzeqDLdFDN4w76EhE7VQA2j+HwowOY4NZqbLxKvYh2U02fm76
UTh4uhNOP3GUUNpGza50YcH1jeMbU5N/DhlUW5BX4mKKgkSZsX7B6gcAMoExGErk+Qkj2QcQH0QA
aHnyxe5gN43RsVGV/VSjrl0raFt3Q9pdF3Wqn/ZDBeUJu75TliRq5vBrft8Wg5HG52Ca9fOg6SPr
GmICgfVz0fSWdx9vNLxHINnd9IZZFfGSjYzPMsrIbXQhDjYTiYSZadF9DM6ptKih8d/nR8Ww5WhO
iGmiR50xGUhku1nP9VAfHOk0u6KCeCsLq+SgRF0GUnrHrlDu59R1fRkSzISB7NIJmpskEhzzmAcT
N4EU3UNUzI2RIFgGAgOgv6job0eUjSBUkcrEScFw3vLIZeVQR7yo3ZgYe6SZruFmX1ICufcZMSAI
i0ogGvq557zYKTXo8DznW1MvB25DdJsxy1IfDTM30wAJYBhnECqes64bgnhbEon90cC/ZeM2S7Tm
zklByrtIcEEQQ2pQ3T5C1w5W8b4BLwFvZdgMQDTOaLi8fcpzlIw5QkvQqpN+GeP34IkaQxMdzi6U
UoDhWbrJWWFZWUMYjpEzE4G4yggnIsm2cvYGCaTl2FDU5i6tUB88dW7uu0GwPJ2CD63J5wWlxbCs
a/25lveN6YU7w/bkyquMnVO0zl5l+lthWM/UETmla+WuZxeBoGdA6jW5NXCmAJDt033OxVgkobjE
I4kuE2p9lmkugk79xNlW0pchLyq0+D3nCSVbdFGuoKzv23xnc1H6SafErsxK9DHxG3uweMWhjkcJ
wyXk6Ycu137Gy/k3teZdzyHOYLW+nVL7Ek0s9PVInzdmrz+bTKvWqNMX7ZeTQlo8ozwen3k5bAVR
65QkX0ywO0lXsu6cYoK2YB/patjAWPzQEeLHYo5hUoRgEFePtcVzsAkjKz1kHLkFzhsn136VGtxC
IWsgIEOm/BIMwKhQgppxRm5JHx7HPn6rKNQRR0M0wMzwNFYl3PmZwMB0/jWK3CGukr+Wp9MWnkWw
QbR70Q2sZAvig/iw6BDrA57CeVs6A207a6e1bo2s8GpnmcisrSBpTh65z6OBsdHV6/vaNC8UvCV3
TfPVMK53MslUDSVSZWtYqfk2KSOXZOvcOczCRd5av1plcKvE8BUMmEjb1v7p0bilrjzxiapdYKV7
MZrIv53pGRAWkaHpcKsVfX2IFeGV/bKtVLlgXosiuGEQrCRpG0mP+wBseUS33z4JVbo+3OaS+FfK
LltUZ9d1o10vdeJUWY/AjUELa7KgaM2UKWeVb2joiZZYfqiqx+fR1GiSM2HxFjQlsXOEkJO52Vjm
fi4qHDNlsjMz9aVAZK3D8D63R3UeY6vasMY5W2VBAsTAwkizT30Krbufb/MciX8jpmPF2nXnpe3z
ZBjH3y8kneHMEM+wulK46JegEPnGkoQ8kgbKMbGKM8z9jGTJAW/7q5PyLmtuA4kSTUBe91fM+NkG
e/aRmKJnAQxiZfbgznGREqI46Q+JOb21XMQbtfhWnAQho8tADIlh+lZ31EZLjIpMLdT+0XUq9eHN
ThC8FJ+JZArYpxC3nBmjsq0fUq1/JkHs2Z54XsYXFwA2IPAKLtdEThsn8fL0fWUTwFx40WzPMaBv
vTipOvlsHShjk9haA3YNS/OeOzLK9hWHGuJ5ViE1go2oi67J3H1YDUMt0vyyDS7ht0I6mMRycWdP
+pOtIUOlkWLiU2Y/ETvaPvGAsukOBdXBqi4ZCJUGs6sAhJsrJQJol6E6PEegbQnD22TZDu+1oPls
cZKEk3wncR5iSvv7/XOlQJkd11vPxHnW8rumVc1AygH/xd7l901WNvWVHQocjzknWYLX40X6oSjQ
Nct8OjKLDe5DZkfKjr8rix7C68PHClYO0eX0IFapI/Yj6PXHH//29//4t8/x38Pv8q7EG1MW7d//
gz9/ltXUANhT//LHv18eto+//4v//I5//v6/7/17/3/9ht13efOef7f/+k3Ly/jPH8pf+4+XtXlX
7//0B79Q5Cldu+9muv9uu0z9fgH8Ast3/v9+8Y/v3z8FzcH3nz8+y65Qy08L47L48Y8vHb7+/GEY
7u936K83aPn5//ji8gv8+eOR5Mk0btX7//yPvt9b9ecPR/5NmDRHlm3ryKClKX78MXwvX7Gdv5mu
I9gVmyS1WLbLX1QAOY/+/GGJv+mWYVi6sAzXMAzb/vFHW3bLl0z7b7ZjCUv3TF1QM7jix//75f/p
0/uvT/OPosvvyrhQ7Z8/pPPjj+qvD3n55RxegAdogOhcHZ69jp2Mr3++3wOw5LvF/2kcCh+H8pcR
NckLUQtgWxMBgv30qY7H7lz2aUWF8WWSXFmSc8WKiUDfMPTWY5RYwLzoxxX3gOUE6AwNyeQqhWNJ
Wk/eTJspDIpj02+ZhVEcsj4bK228kAcCP6GINKSO9Ll9YH4wSiSdpgWcR2JXyE0emPGawEY8VZPt
HAHVdGuzqMd1aQ+nohXLaUfWlwhhBBA8dAU4+D6qRpKzi2I8VDjxJobaGqX1ARL7PoKi/hQK+YGR
tGLdVYdMNMnnxMeJcX80Z2KP0tf/diH8473+7++tJb1/fXc9YUIqpbS1HEc3HNf753dXpNnYl5Eh
djJ3OeRy8cLyvV8Dr301SuvL6htznfWYH4JQIjHrNnruRBfAbdjPEcA1pFc0osUc72KexIW3ieze
OFIttaA6fqJ5u3SVHfllpYfwqTHizhHMOIDzdCmY1qO0uk+NwlrPZv7NvgcxtzHtKo+kLeU0wzp7
LAd8CsFs3jiIWsA3lu0BAj77d/OZtSMEaAcTMhE6G3fEF+/xbC9ynAteR1Sdrn97iFMjp9FuWjG/
DyqM9xUZurjdEeJllJ+2iZHRVOWxmHnuo+3Jj2GaUqL29U6bqaAiC91vbSU3ciBrVWSA80fVhrua
7D9nbjX8pqG9tiMPbSUQlNmdzB0+Da6VIMp3WOjZ1enT46zbxXNlMMDA4TNuxkSnPaywvqKpZRok
XnJid29zZBY4N7Zg7GC7esCoKX2AAyCgTIgdsKL6mKfw1YjopK3bUOmZvmD7u7LdZZ+MgICHQLZp
J9yXNB97NWIlLa3wMS26+RBbs73XNPaNQBdQakvvEaJF44cNMUwoQPgQgK8kIaLLwWTNk2VYefWQ
yQibj6Tl8jTaG50dDBLllssiYBmJjI8BcOZcDPeVzCGeLbXsWBO3L6arvwWudJ9TUfpwCgJ8YbXp
G4nbHGP0QWuauvlZQt60I/w3LYMdtNkYxoo2vNhgvTqDunQuyrPrcetSWZdZHrB1F4tlyThqBkjv
IEAea9iHcsaYmxs4MvGnks1GvMjBA2SybxO4CmSxPzgBa1yAil5Ygl2ehjtnbu5JdCtwxxQdszv3
Rk39E8vtfpu3SXqw0Qvy6IJsomKP8rBOnhB27rUaWmrqds3NKPPnzlA7piwj1Y8179A0IU7On7Ol
Eo5m2RNlorPg0atkNwvrZ+EMwYaSESZZgJewT+VNJL1nnDIr0yGg3LD4lAwYMFDyyJxHCjkR7NRO
A2uuqIbd4CXrGkES8MMF0mef+T/A9Doslrom0FFM1cZM2huVMhimqb9vSutqA55Q8CzX2lTG+15z
mS0WJI1WnQDMzuWEg1DtJtNsLpF539WyObK6ZGY2H+0GKYGGcIQMjjHZaXp7b03pW9CM3R7CIeok
G5C2ZMPoRIa90bXwJbbGaFfLyDwZkvkEjTQv0JnPRpCYK2zt+SZkQ13GSXesa8QdoRCNH2UWFKsW
lYjSAaN7tgtW2UG3rkyfaQRhyYN+dNpIwPyGGJVoUtvSTt94OEG3uu2pVcXywp0HvIltGCAlx1aC
B2mnVakfQvjbxaWE+yQ8Xznac0qIDfU6dv+2/DnK+DZpkPRmprErkLUoi/Gm65JAbtXlI6kaNTWc
k6/dFEmJJ9+kdIkrKeL4WC7Zvbm2agltvzqw8LTIZcStBTZzDvhqFsFzIg9iRs0Z2+hkTjlNsqMn
+2DFsYYooCnKk+UWq8he6shQ+6knXUKeQcNiwsC6KwHv2O6I8gU8vG+yjl97jcOa25vvcy3GlFGa
33YQA9YJjGc9rZ4GLWYaayTRxlXYkUPsR+d8BeiFbSoB8kmOAa2ecVChdvJRU8BVozK0yREoZKZt
8ja7eBlE6kB+j0aMer9uQQJN7LxSC6m2+hZyPrQA9Txk3wy191kSOtA+0wNE3xsWuprPnOsz0VnX
wbfBBB590zux64pydUViTFgzIvWtjYB3PRLKAmYBqJ9TOp+ApNJNakZqp3d0AY7BewXc4FdUp9rG
bpKDMsLO12AEosk2j/WQXTQSoNZVI1x62MWX4BHJ7pQrcEIR/Kn2dVR6fJMQMwRkgZVhYQzkF3Oq
VQm9T9bt5rBi6kTH6uUc86lDeOXipghyjbj16D4yol+ZHj3PFpAjKpX7hmHKWe9luTHiQ15ghxIW
bBaves8iveXsq9iD05+jnCHMyqG+iBBE9sLMjkyXd0iKh0tZCobKBrDU0erYeoXwW+dGQzoMgMpE
TGnQshE+xgmduIcRXRyNl/VK5BTK1tY6BDk8dYhZBY5YveZRyBn+RLgntGpNs84FxSjK56rbMp8I
GCaXCl7KKtBlti9CspIrQeQL6BoQS5Z1a8wdCWSu2b/QXFV1rfYQKRkaWSTCoQxSV5KQlmcmwuLo
kg7L2LCBTIWN4GenG7dhzvox05w7IIPjTZKwvoOdfRwsySW8eHRZdbfHLLMPSOSsA/nCvLgeV36T
R2fkpkiqc5yL3jj9rCzvafmfBsNrnVUIJMvReKwm4wvME2kh+fA5DO5L16nncvQQR3ubseXBHYdG
ebQlHqgUrI/PyB/vZqHe5hoPBZE+q8QT1Zb6eBq67uxAClq1yNnx0PNOdwMxRkyMghbT9Wxg44nN
GbVZA32dhBpOGewHKeQUqj6YGCX4eHb/xqx9emxGVv0k9yJaoriGHheiYX+VjfZIQA8Ku54GVHWk
NHfSY9wsubgUPRJhMw7zFYUoPZ7vHbdTj5JRlpcA4VR1zRrWZf7Sd5d20aSlCnKLCiFzpAkL1Wqs
j1Tl8dUW0/cI9EqSZY/MwnwuSZXYEfp8xOC3iMKx0rWSPHuSYIRP7PIdxg3MAGLxHeSEFqVNSsr5
wH0WuuKtY0gCqRe3qA3QDrz4iwQzwMcy37WRPRybAYFZqxjdFTGBXLPKTgWeX5bPr0FYPbLR7o9z
NBysMroRSHo2BvJZHO8cZnmLqspIoUmOpLbHvXfNR+sj9ZBF2Ciy4t5IfQceSWuM2V3ZLVEC2nRn
Gnr/MBOGYRrNk2s1l0np2VoDXFAERY0J1Wcyi5F8CI5tivmAFFigy45VE1X4znHbYKzXTJ+BJ1tf
nhDI1nXK6PJ1nGlTKz1HPFDL0c9lJi5DIu7Gtn3RB6bdFQYyKrBanwcAF1DWXJJRqwy5bl+hH6KS
pI6OOTf50CLGDmc44UFC9obTPpr2WO8iq38xRTsTdJf6AlbfOpsiC+I3Oq3KRfRi8cO0huOf+gQI
C+OhITBeIntEGsB55GfjCGK8oLN3gdItDz9tjcTtV+ngL2+5qXb2rLYTiFFAi+1Nnn02UZc+TyVO
PuhHm9q1FrtCH11C06awCVtMwwUZHgVuHlsr/BKIN4aV5fBhf4FTy0Oh4Om7OhXq4In0q53McRtB
rwXXB195zH82yNikZKZLSQyz340eB2fE3Tix4SJyHEHu3P6G0e1C2+KkDepXl0qJTSAfdFvj5idb
qt7gkHosondQTDzXpuGmCLT4SAhCXR6busiPkehvY886MTpKj5KPrYRmspMZFXGr7y3LPSJliUG8
dvc8rcy97k5vcT5ugtgs1rDUGZNxaVdmu9OxPw7Nl2GbBMdb3wWi471thmDHeEv7SseH5aj8TnmY
hmBHokB28t3QWQOIyOgRNW2/TjrrC8Rte3Er3P9Y1dPF3sskUlGLMwZem0kUc4gmyKJqO72i9T5x
eKG5lGN6domySVUtNwbV0MZ+bEyHvYEbd9s07IkeMpwDDcODCWnq6MpyH+RF6hsLKK8iYVvmw3fK
x3/riu5XnDzX7shypmDror06pglxTcdyS+BOvkaBG29IaMRbaYibZfm1CyNknEP4yylZMUkE45t4
bO9JuaFlgN22nqjqF7nhc2iFYPwoS89JDlNmmuYGrwPtmiXEyhNEfrMgQl9u4mRux+NQwo7LWZQD
oytvjC58iOi4blIPbOZM4Itf1bS1Lo+mTVx01Skx4C0NtIKT4/VHgWpNQloUDWBXaQB+SaZ1Mma8
nmYmLsCctiV/E/oG9HaOVVXX3CrAlvRAMINz0s8PlUQv0mYz8c0Ekg+MxZoEaNW5dDuY0KF2Jp8v
vAGwxS1ORbUP7emuj7v5WDvzTnPM6EjVMq9RM8ImhMKNyajEwZQWb4NXEygbIm4d3Key03TUjopj
b0JVN1NeM5qZEaKTIpTNzNiLqn8kiJxIGRdph57Z3rHWBoYHs2Ye0UlwWIACy7SOFEjvtoPe22Qa
oPuUXKKAKIw+YXiOdDDS6hPREj4Ld5/IDs2PHd2PRaOO2ai6DcvEhygYwLla3l0hg9smIxmakGeu
Xp3zp8sEQMcKq6HnoVYnxHjNIBp76tBwFdY5tHi8Eo1p3PTZo1VLC4w8g5IIsFoaDEtxAKelSAn5
UeOQbBpPIk17D+BX+5VeOdBtQKXYhrU3w55xhZ3aO+6AeoMd5D7OBmitphw35NrrK5Mos3XzKZWr
nyrLeNW9St+6rFd9+HmcMUH9PApnx/KJ0ATEqnqsM8JhixG44qfqPETUQXtgrx1vwVPpO3IRkhVP
INXDLbcZ484Nu9xFNVq1cUZ+OCTU5QfXKMU29NA3hu2wNyGnDFOZ+8LnmW1VmgIw1zBzpMHW5Bzd
JSSCHvLxEbIqq0uCrpzCypa8yUscdt6us9J7bnYEmRPLaGsu3gwV/kzDFwP7yt6YK6wcOBCQh8nN
EH7XPFajcY4f0jYmkkSDhZJHxq2a5jczDO4CQZgMUK2W7Mi4hT9BkYfVOvFDYd/VZVQxT/EWPI+P
Fi7geWTouFuLljWwvqlcZIUA8x1JGqqVl59Bb5R+a4L0dIPpZOh7HW0hz2uM5w1Fx7HtkEc65ZVU
0QWg0V2MqnF5nhUpIs8k2Zo5AYdxoK1tEZGG2YjmSnA8MPOs7vfUIyfJOAoUnrpQyq1H1cNNaMf9
VEfASIIn5NIcpF3+rMjTBFJU7qtK4OuQ03WSnQDgyt+P1l0b6J64yXR/QTLB+KrOGoOyEB/QCW7B
0+xMtHoZLNwg1X7lHaVZWdrpdpaQOYgZPtLoaKds4Gczf2NQ0+cBczUNUSq/KuhQBHaLUNDCgob2
iR+NQcOfzSC4zq7zaIJYABI+agc775GNtS5+ofLLAR536L0QHWONul1rPeDoKv1QRMizMqjmLbth
pC/82JGj2Fvme45LcgaCKepyHAxFvyvnptwoTYfT5A00qMTKc7IncMnX2cmJLY6wgtCArpPpuRsr
RpVxeR7nj7TDzBCollmVzviwzCuxq1AmF4UREX1K765V4dET9WsseBkO4yU/L59IQ0nOMGc22Ldr
vzJcEN01mkt90Ci8vNFZ5Z4EFtxSbCE3wH/wPefBFX6piZCj3XhNTR6hnIa9jbFJ2NlPG2YtAFQ4
44tsICrcZ01I5FcatwQryKxwnqWQ25E8mhX6C4D/Jid5QcomcleIH5K20Yq8VWePJ9XNDekkefxg
TBwbVdK+Zpj34Y6J01i5zLsIICKoE75ae7ZsdEI4KwZftUQChDDs8xqNol2r10Gj7WwMYdLRuKlf
5dM9vJrUd0fUe7pj+RT8LoEg1YdjZ1em07es9uS+6qin50BcqY0IyUIxDS+tbbLPkMMld9hizbX5
NDTAT5oQKXTeb80YP51uIlZN4KIYxtlMCJBKTfsUTB3I+U4X4DTqj4EKHVEWdXLcXrhXj9V0a/Q6
50nDG5NAiMmmmZi6HrGs962X2C5T4np4VDbDvjBnFmjhjJPEjfGpsLzy8VH3D7EbwDltvGgTxd29
HrviTmPMt2oynAslVKlJg1yZ4gmsnbjfqgwdVmaWO7PLGaqVn31T42MHkmX0CMA7Z/wIPJXjpaiu
qg0enYUmLuhUVtqAz9Xz2JSaKlC7zPGY19nIwgF15xEC6IF5BQqwWK1TKv50NqA2u+DavQDKhmf2
v/ICyCRpwORJ0kr0v0xZjX6rj1TDdQ0GC2tSZ2P3YK7JhCudv5EgVmvPJMwtLHBDKfGJVr8/JxrI
+6E0sL1EB92ckYHnTDidZeVpDul7yTMdF9T0RMgfMQPUo01blfgWq3w/mMkrRluCmtoaqVeCmcjY
tC6y+Im8pw0B0mtQkGLjJZ13ZNoM9CyKdp6FFduyShaQVv7pZiExKqb9TS2B1KkobgOCvZmDjQQb
TB13VhPRXNfylo2z6asS0ySJaTD10XaWUzN+dNH3zOTdU5FHu08pG2HgParau+nd+o0DvjuwNAE7
2TNDyPun2lwUrbI0do0yPuxaULQioVtu3PjYR+JsOAZx0nnPwJLmjPQGBlaOQ4Pf0hSC6utcKoOi
q9nEIqkn5yRZswfkiChQRlR9jLTvSNhMT3oGsnlz4O3SVHvTmEuopg24pampYkmayCpk8RV/Mvrq
Zy5dPESB3m6Rt+zTJobdDkXdT7AwkTNn6peKM6WfsJvxBiHZL6Nrzq78GM3GV5caHWtRO9zOvD/t
BHsgcsBL4Rb5SCXm8CbPfzXKUw/od93J5hoGo1Y0gP57Jc7ZACVn0qFgl4aU9y2ju0xzMX0o9Yl5
ey/xL+yNyN7TI67cNkeC1RffxaC+HJ1Owvt9Pgr0j6GZ7LLFCM6yiJO0q9dIFWOigiV+id7DxqpP
UIKDjEXOpNEGBBF8Yh7KRKLUkIFwPqoKol5LGJER7W092VJJlewN0L4Djf4sNSJr26wOj1oNBdXO
UbdMwLnzti4v2cmiaj4VIsEVF3nLGBYHGd0jhGVKsmXMMNI0xXo2HkDbHAOjXkdxiG0CsSjAR6YV
vYfUoTZCfbFg14dQGhRwYPkh5XJk9UxlumQ0tkPFIW9wfW11t09X3G2drx8Swxg3iqnRtpvsRyE8
9toc3s6sws1IMeTMS48Z6t5aIzwc1AIUwXGs6+2gcVEQOluwTt/mbvvLTCqCSLqUcPDZeNGbNN02
WYp+EDNXYctT4DB+MXL7oKwBHlOu7bOGzDykkyjx41vBWNn19NslQAkUQunzcDJQ/q9D5Eq+0cmA
D0fEa4Jq9LT2DvoQgmhEHJ54xkkjnPUUAExcLx6CgxGpFyU4L/U6emdosov4phdRiXRnzlSlvV6A
6Yntr8GxBUnuju0L5BZefFSWPJlTHh3cpvtlxDI70vTvSCFhploz3rKwD4Muc/2hai5QErAcG+67
OTGGFEz7OpxzMUBAeDB3zhhnN9WM9j/lvvOX8NcoanczNSBsrVJA/Ai4VUjepgThVGQt6kdJ0K8S
zESbkXQA4JwIhGKt88Hfnjohx192T7ObMUOe9Zy9GbI4jBlMQ2YZf82qWpKP6bzbjMuLidTeMjpC
WwS8UnJebonN2NYDQ2Y8WODW6b3muaYjWBJExmudi5GyIeC8KZ6mQbvF/Y3eJeEFVbbtu6q5s1yA
hyonV2DB+/ckDNGLkLDBOPk9wKW/z3UQAo34zLJbJclvYncmmcCUuCc9Bpb6HEyXgkVc6bByrUBv
HZxx08L/m9wW6maY7oeGaY5ORNW6qZK9QTr0IRbZr9whUskZyPxGG7yySrTF9Tx2O6okyNroeE3l
vrRN2e6iPuH9NcgnIUe04VrvyGOaBPQk64zQJb8xPNQIhApRpxAebteki6hSEHfIWBuMkk8KIWPv
qFRHnfFRL6t32QTexkTVt69s/ZWkKyV1ngujvGPYTZ7LhLNtwTxPsr0PteEZLcsC0/22PIJtOibE
117Mj5Mw+/0U7E2NubsK2t6PmaWsCXl+WLIMwUqa5JKwBtsMCR+f2UBKCSdGRuU0rkJCczkZrXkP
4X2dQvTdki7zMlcpFGaDEC2jbT8S0wxPmdStvQc2xXQDhxJe3RE6XfkYVSai/dDdVs6NOYvq2JvD
Viurz1ovkxP3g1KpvoPAA8kB6BsMdYwLmZu9N9jJmQnIlAXZWLEkLApIcWXTkdoKNYCZgtDgi88M
DolcWpCJGtLjae9pGE5qdhtmGW5DNRyQhCaXeQq+qIoKsP2TtyUp4G2CPaAPXXHTBDMIfqd49ub4
XnYpEdu5fkvmkHZO9Dw+acKjjujY4EXyklhqH/cEtmdx6K1YhFZwfFcchzy4GvqGZglLyMKCxRXK
Iiihv5qy8k0k9lvRKuLtXPb9LH0W+5f5Gdvl+4zvjhhX9p1desPqPb3WF32mFYMsyWeSz8ByKN2D
FnwSuq7Jys09jwtzvzxyN1ManjvYeGwb2ckdAtsBl2nhYe+YJsYEaDWCN6wdB44E9FdGUcTHziok
qs4AFZLwtm2bq7teq7S1rnRAHUa1xH6/VkK6d6rqF94hRsV8WGCYBYTphPTpi86jeGW4wS3RqcGl
sh/g3ZLONrl4omdMVd5IDp4lru0iI+gCo+VCQIuv74XWZs+RljFrRiC3CVq0kxb2pskZDMq6Agdt
Hh5dpvhXpgRUtRi6kV/rPrrG28xCxDPXSJpFbVw9VrM3tSq/B3czSq/36wFITJXHV5k9otUUZ5nc
jyqbUR8kfm+zObfTNj1rFAwbWGLg+ZMBp6gOfL0dXvD6Lvz58I1lp4MQ0abRsJvXzptmWJxwJRua
LKKWoQCEt0DD0ZGyn1zxMc+PVYWAw5CMaBJCgUZyPaZW+47KVt8NzTyc0pT4CRGpG2tnes2jEzfh
AePGoZtnsIYtzjS9NsNrKNiiWParPjrPU8O/jfIkoJhllBX3+RktnjqYFWc5Pv3YUe1dJOtTlVFZ
oZRkNyGIAQhCYLJGJc9EL3pODZ7Q5LpJHpvG/QzDRRg4pZXPeJ9xucUGzyqwO+CYMZncKneLPSdb
XxUZ2YBcDag5kKziHp7clL3DtGwp5LuDWILG8T+Ut92HGElD9BCTreSAI5Zk0VUezmKrB9HPbkYI
NjXVcTiCh2kuGv7icgxAuZZENXoUgzzqMcEClltZHYuyLukYrvFw7bWy3weYtldkNiIEJFKP1X1e
g29CHSdHgFmDnT0ZY3AYmAAex8F8H8k4WsWqkn4C7fPcIvE4FyHMDLBD7UdYOvdkS+GAKh0gTmJo
fAO4wY7r15ci2qu5CzCdFx+JZVc7IcINfh223gQLrYWRcH72Gr2lk28x57IChfqv0dlcET1IRKZq
t6xjeaxQdciUfgtPS9Ji0w915yeLbJdbRvwKmurem9hgBf3/Ze7MduNm0mz7RCwwglPwVjkPSik1
pnRDyJLNeR6C5NP3ogsHXeg6KKDP1bkxfpRdlqwkI75h77WBSKm0JA+3LrBEBr238NsWIK3iPYum
JQ741kz6Z2jIOeQRid9xpcU+qpQu6WGmIQiwZlowNCPehqEWeNTaWfUhjrc+Yp2EbGU8GVkJBhgN
JFw2vZQnV1VLyp1m2Odedl8yf2GWCLAVHza9whD6Jxxh6GZ0gfhEhQ+TOzyzHiDdLpfM51DK7t0q
evHyUN31AV6zrKY1LVE/7ysj5bH3i++A9VxijWvd9ltzRv0ZcYwDeVFPf39Baf0xLU4v/MMOvVVx
QLNkH/1xS7zKa1nqneaagJM1V8h5Q5aqdzMLSpsC7Vha1dMg3tk/QPXPu3RdMsUM1TvuYGoNm7Cb
sp9vYek0Oz2mLPzFjJBTkj9SalRURecm2ym1OaaH8A/OSwc0upFd8HAyaq8M+kDTQwIKsv1qKLL3
sqh1N3ZtHRue5Bj/3NGJGjrLuGeSJUZ/WxnGC+HZKy2D9uyxWrrrZhcMrjFwRqnh0+nyU8SyaFLj
rneaai2A+21D27k3M0z2IHeKLXc4ckPDe67t4pdOS3G3DLiO1VIx1jsRaWuXe/EDdlOPWXqYrMua
6WjXqkMzJ/LOIqh4lxkfAb9NWrHaQx5IVkxM/8w+pv9UjqjBhgKTW3WTqaXxHQ7zFUmBy/pN6rVl
PThzPp1rA6lCYPMO1Sm+eXdutk3b/cQm4JrBaM+O45w0Rs4sZhdqpuxknOZZhOlD7nIKdUtCZ+BH
v4T3ctDhOG4ot+ct6+ie+csmMKNhpXyJ46rflA7wcjfK3htmL15WH2aLABc8T3LFfGck6ZAQdqWd
E2kaTGmbaudNXUQS4ENQE9udCDi++Ik4yqyAHJmFgDVDJ6njGT8lnbPt4/gjtp7DozRaFKZMsosU
334RvDbxhHwO2uYqIiV6ZQ3FgYFRtKsg/wH8B5Ump1MeGYKJf0ZL7tosGRGuEO0XrB2sxQjd+ttw
FnrQ93YgaOKXvWlW7BIvZc44euGx92BPYeZbu4wK79DsNbP50rjdfR1l09ZBXrRKyeVF0hQ0SP1J
8TKaN5Bw8M6Q4Mc85BgJ0fhjIFs5LmzqtvC/B/ZQd61HOpPLfVcIc976nvmGdTdAz2HQnanw2ywE
dW+I3iU3fqPG+KVqTmc52YxcTI9pbKCIcRCsnZb/iky1RexlnFTo3/yOzVt4G2J7WBVNfxKGZjyM
WYvc1TjbpnV1YZmzjwNrVwwmdCjHnkB7zi1Pj/VsuGcBnmhjhlj0cEzLtDpZcwmGLsw5ru0DXKdu
1/Q06SFsv31S3PNEPCu05g92nIHPKXCO8Far1hoe/URcunq6JnGOTiY3fs2z9k91QaCG7Yz1tXNb
l066WRW+aJ6HLI3wzrNdLhJIoSFRWB0coJw2Bm9H4N3jnz8QwjAd+iHc+eaAJwMF1pOyKmvV+4xx
kOErbsNIgKhBh4R/dkes+gO+6rOPRv9c0V+JljBKY4lN9scvpsKae7vFHyzZrFNVgQGL2b/a5UcV
J/UdKw3gFA4P+Ew6gRc5wa6sgIxr+48wJ1C6LeU8Owt1qFH1SPNZVQSc2bp01vWZNQmhQHCuQhHI
bd+jHoo8AZo+kWwfjM+Qfc9mDMvv3mJjMGA2i8LxkTdn8bJk8Uk309msk8dJzfuQeuB4xoxSveYF
tXwbMA8pJyXW7ui36yh0fwaLlE5MdviK7ekII4lnqefq86pHE4PuHv7eHiJOtPJ2ravHK4ELT2HX
An31Ex826hQeG5PBdOjlzRqNULhpnadsSo2PNNyBQjfWUiT7okzfxmE6jRQl54bF6V4ExksdBPZO
ZrW/mcXOqKPiwXX9S+ky18V8/BIMVyMmY6h0ewz8THvRGmag2tsXTTuLfOSGLyn88FAFtsO7k1fv
aNM+faOBHDG5xhZNGNes+2oF1JJk5T06+CzYv8BoMSoTYJ3bTPdjZ2OPnxA4OTBOAOZW46V2+50b
tv5mCJ2TnyTN1uN0WMzya8c3v+YGyn2Dn5FUQgAShq9ehiClTrGFu2pjOCo8Vk9sHcln6K2nsIid
1dDkjPkCpAhx/dqat9BJcUe04LAae6EILSmqZkpURcp+q5uoz4zLvETo5QT9plnChkG8S2h120QE
IZIYR19Ss9cXux5fQie5mn5KmTs72wVGcrIjwu1qOVI9o6s3pH0isPgWBESFDaSAPVRobRjxkmAF
rZWZc/w84dxao1vdGKY6joF09nFoik3r0zURW9LvcDx/Mxf12NgDwG3WFp/xLi+hIfqSxIVaML/X
3AVFA7WjKbFHd8W0B+qJK22pCz1THotMhrAjxZ/WMtMzDmy0gTWNmkpg2+TcAiwWLqMP2Q3aq51A
tPSJAEhM8eQgI2CUMRkn2zEG3puAFW6ZnmYGOpWEpcxsbC0Mc216ehncEuMS6nmPBIguClQMP552
zZgYlR1+gjzkFrOI4l51Y/IzugGsbhKH+fKbXOHbQAy+Lg2GUbiSLr7boiPNg/4smuHmtDFpR8xB
N9aSY6ER/E3ZaJG0wPB5EA8ic26FveSrRUDiK0BUq75HAtcrpH6q+PCbxFn7MS7EGnEGcnXSB5lG
5rWKwPSg02YSeWoInV6laWBvisr/yc3gCnBHHMwqf58JUFrHE9QEIwuumeqqVeH51U5JEDCZ31NK
RWonLXZGo1Wf0loTyejuGck+VL3hbFpOGtyX4ui711wF4UElkmwi9Ksl+ISSTU44Y9wi1v2SEoWx
axoGzQOUQCPvPwCuUk7YFVZOmo+tk6avxcAq00ixyePisU44RaxTT9NOeRiffX/+rSte8tTRJBwQ
iU7lCaVnsKWz9SVkk6RtWRJNpApUBYTMMXzTnUAzTdt5se3vEqjtg6vslV9V9p0l+4j2p6kf+Gya
h7//pSPvmkX9i1V5xmbqI1D9zi92FB4RUMOJ9eqWgZp9+ftLbn/nFQulDGnRJliisjH0M88ksgEh
mXfqyJF9gcaX7xk2G5h4GTV4PtyOhpSZzZjRS099097zEXAoooBx3fHBjgyWFugQQjdQ5zIr5kvt
p/ER9Rxb0MVr1YvrZDlb6IdENrhFcYEwzkYnYmaLJg+xBqqOnuyudZXyM0MYvwNSU+9nG1f+HVkU
T7phdOYu2cGYtZ8gEa2tWQ0XMjL2Q+JW95VZuqvYhqRYewnNK8pgWPMScW6/qxwUT/OEUqNkwkJh
xOzRg0Oy6qW8kUkkdhGF637oEkYQGu20VfcUWIKtR2RypgUF4U4kHGUUoUBaWay3JurYsciTEwDY
9TCSDxVq4w2vslEbN4yRsOex1/Cl4IpYriJFguGkdidipiuQglqQFkwUpFUHh6BnDNgvmPFJnIKU
Vb7lV3AS5TCuUbnQd4v61fKogmbkeOvGCsxz57K9gyAtt42XO9uZcSTGTMIiSubIQpX66o0hD3BN
+1U45tYLrJXdmc0yyYORf2sD80Uu7ZrSfGosZ8GkEyOys0nODSnV16Ypq3Vro0aI3FRsPE2F0aZQ
zHThffgRhBXuTHnLM6gDRsQTEsSPYSmIMGbWzZdcQIkmQTdQU4CQJ7TiTlAT/CmJiMA7eh95j7zJ
/suYkYvXVjECc4N9CCBAH/PxpgyzQx6ipzBt6pFxaYdgf+5CnGtUAvRaFgz85e8f63u/7M5dMuNK
qmgjyC8+Z2n93bihPiBcjdeSxceqKZH62ZhiAJdQ0botMoeO1GIMgPYumUNQFKFPXQ6DJh+o/bTF
xkNnfxr26uu8f655hfcyD96bufiJZ5JznbK6dFn1i7DZF5CK3o4J/UH1A4eDz/xPfxv4sgjTBKbP
Eg/LhXVI2b9hhJ6/sFzDN4e1nDUxMzjDbk/T6Bhkeij+HqO6RfVgHxEJwOKpIWGwpDU3QUrxbdQh
4Zgz9bhTivwAjHSZw02PeE2NLj+HRl5t2pAm35DZfZJ2oBPnyNtOdftOMkhG6MBaw4jcaANaS8o6
W8p+VxAxeF/fNHSrs2vK+WwRHX1qZ3c120byZE14YLKu3GNL+iYg8FjndOJpZqXHRoWbFBkECSMI
AHQijnMVDAccx+fAiYmyytns95GMV6Ad4z0jpWtEdvJ+DrI/MlBworQnNhCtdiNp02tcnawGfebF
naM2iuHRgNz2xDdL65JId1f1+H60aRH2CXtqoM6kDSmOEd2ZH2c1Sjm+jdTIv4NJsWLR6mWaFlRf
hGmHIdxPZsTJKaw+i0A4B2NK70RniuvMhPWUjsmfMYFDyyRpPQIJ2hLZ89KGS8sa81WzqFznarCf
fD7r+NVsrOTZhM9G70pCOiGcmzhPXtJSAYUvx6MjOvIkJLGFomPMCCX5OEjGqKVAnl01trmKI5oF
zzo5YwIrka6hyMKtV9I1odpiQJNyYpSZ5UMe6/yDZSmAzkQQbapWvoWRHo/CrXdMEKDz9EWzcVvE
5HcxIjB2i6a9mTDySLlErdeoxWbEE7GkUmNy9DL13WkyH30QtNhleGGN2r3NGZvcFBnDCulAxIRq
QMTEjAghEbjwZN+F/vM4zigsc+2TrAQbmT/owrWRIE79c+5V83M7xFzDpL8z1U+HW1MV3ypCn2vI
ONyT7C5e2tyF/ZIduE7ziwHQmB88sdHYakCFqE/VF49Qlj/DUbsrvEwKiEn7g2giBZaBhyipGQWW
NQ9U0ZnBQ9wurlQC2yWMVrxQ98Uk2rNwJhr1BKQOFesMRGxOFvQF90LKdN5tycg2TgQEuc+FVPyJ
JGZQPRk5RFBme9RuSEesatz5o4PvEkfpBmLZsCQhTjEHWFIZjCBKbmRq46dy5ocDVuBLQeWClWjD
CGsX7oA7se//jPomeJ0g55B9eBUlTZ4VyYJpcmYcibpbqYzBeYEpeAavXBY62MzDRDSWfLYh0K1D
iK+rrJEc38VfEZFJeBsxZ3AJmrUDF+jEwLjz3RQKsD/tRNm9165jrOLQ+x3L8mqH7mdHGAhzmVZH
F1+gW5oL9LUW0s/B+smN8EWF3tL8JTdLztPK8ipJFkE/n0aByGO2k5YpbQl+lVTahZp5UordNOF0
ENqYjaYedKZumrZp53U7iasIYb057ay/qb3cpJzcM71oe89rVkI7ST7skm5zJvV+44bzg2fHB8tL
571fT1/1wPI4jKoKlePsrpOMIs9u0i/lcl0PZUjd1Gt4x9T/c+vCuIjKt+h1Yoq+xmDn3Bx1ntEU
rHjz0DZ78pubiyyPrt4mKLM/a/hwzAwJXJjnY65dYy3Cd2W08Zn+GVCb5bLgbNP81RRoa2HOs28k
YEY+uugqmX1b8anHJj1aLxy/KIUrawt4gaIelQ0LXTo5YijsRcbDaUNnEa0RFJM7B0vgZNjZg19U
+RcWJDRtaZlejNp6kbbXrnWuXzqFydnwU5wPLHCqlnwHRKWHhtauFkOx9zwYz4Zfxru4i5uVcI2N
nAp8MVO9m1koYFYpi/0kIz6J8SfyM+JPZyzdFg58w28wRHqvXi2HXRUEXw0iwk2Ufo/TdA/Dtfzu
wvDT7tSmYLX8NkYg9oyWiZX2K+fS5Uy8EarUmmkkyWeLkJ+7qHddTr90adBL52hh9sE+wvslKax1
85GiBXDd1KOxzRGZ6tncuWDIaBiJkqSevfJcMMWP3B/jL0ylDJ1tU6KkzXLxFFTzk0FgKP4+shdx
hnOEtKemRHrBDKW7CyvE70iXGQxMjti26CusXIsne6DjmCTI3CEtH9kX9ysN0PAaw+UAx5+teI2T
Z+gt6L2Vc1ezx2ogChFAn+xkpcx9Sc2bcFjFIfQAYSKxE/0vBkB/ukw/p5kXrBm9gBnLs2ZLq1g9
mdMy/vIRkRXsDQXk5lP72ElYWDJGdYJyt9x7nfupJ0EIg22Uj0HYnzCda9D8CIyJXc9eYtN4EH6M
Ntybw22TUwuNZefyCYFFGmhpNsMnQKboRJboXRXJ6uBEpC8pAdWBgf+5aqh/4GFS0jdtcu9ZrD8K
5hXoCLQ9ZCerwNU3MYJ6bnD/NRHvr+5IJJ1FSWIKiWDBFJe3yKKcABGrj0NBcozXg7WtiKd3ZpHs
oJlVGzcnniirFEOX0IR78kenCHgKe/LJGNU3AFPJt2E5D25lh78LdqEM7dDGCv/NiCbrPNrqRCzK
VZpl/clSbUmfIFC7tWuCbxix3mUh1PmEiIxXb/zSHh0w8kr3WNOCP816Di8EyZx7lDvmyDi3MY8E
Ped+MpyKSL07RuBvo8S0Kd+GY+mk477MC/dEYTGhwjmpoQfLUfafo7LKe9uSLD1rP9kh8cieyuCX
E6IHitmnUtQDD6TRTSK2Ux4+2zutUamLBJSqxA+4jjP+ppQlcwPiRBggnhTEctupj1ThYD9Unexb
K/tClq72NqEneCsn9shULoZPMdPiTj76y3+lBNjz16GLmeQF41uM1gxKnT88UJoYl6odX0G5ZAeE
34CL+VjwTPS3kJPoUHVMTx2iU/ie4m4dZOZ7m4YPFrH0TEq4H4rkTypIK5QtKJpqwDqdvriZ7++I
Hbyw+oFvGQNOSGaCjEN++uhtGpxYnPqmF/ukl83OxqgHcoEGfy19vCjQ2V89CdlaYivZ8VQi3DMC
L3usjfAK6MTfWlbCWUvrhJJp3tlTG5JzsD4RmSWEtfNy730KKnsVq0EdFmNqmGZgjLomxIRSw+VG
kUxQ2TvZ4M757y+dw6FTF/LPOBrxIqf4GKJ+YGRojxv3GkypCWikZOWhNkkXfc9VHj7UJ91lfMT9
Dzkpzq6qKvCWI3ulBRqGXNFpaQNmlgvWPcgxkKcl46TBfG2w/6znARI66ZGoDzsz3E46MVjB0Md4
SO1KN3yBw5mtGkamm4CmWzNn2WcBOCWiE2CtN9UzNMuvYbIZJ5ZoKtppHldySvArxgKsPAQWV7MI
7KBvnUrtMfiG3EHk0reoYf5aqtk6DWwY2SZAJ51disZcj7peEbrNshjceykedDncx5yGFIA5RRxX
kB01kqxFm8hm2uKK4PC+lcmdtJnOoMNkaKvHLYbaaJN1lHxdivWuQtTquOyvkjRy161CC9iixWRr
T2iFU2ERwIVF/4nfEQLekrnp0KEB4kSsFFC3uIb9OyvjaWPpvNrmUXkN/HbaxSOW8NQQDNxwxmry
3nh11J59Z4M6DGi0zHssgZW6DygesZD1O8hEv0EZKJArVUU0yIfF1mNPRhlnNMQsPKZAiayKRNkO
TKZn1lvDUH/yXHQIRX1kni5r9MptBROoGqghnwbBhptSUI5lRg5SRZn35VRBeZn02xLzBo1kVS4W
SFUuaxKWsrFG4dB600NhDecpoWaAJxBsy3y6hjhfS9JBwAdjFmjHv8LIu3wOrc04IKOUpZWd8947
mB255J5uXkyHlYpTERFgAk1OsU7ee9n4JKH8g1BJD0VkdzvDJaKLxuNOxx/ZsosGGWDdGQiDaP+j
nTRSKGdZezRVbv5dfawsu9iRylMQpdCNqyVLQfr9d27jNA+6iToVkcIcJsOOqftdFRK30c7mT9Jg
n0QtjZdVW+u65k0Yu1htY/y19NUE+YD+bLT7HtYR9KNG7hhMoWnOgHANngaxu6Ae/a5KTizJmPLp
sVhDIzzaVUwWYDqeJir0nTlML1kOI3LW0XSXFC13Yle8++U4bYZajIgzbmZd0RaiwbAxoqytlPmK
RolK5ANm4NxCM4cym/XAWFxhCIb4dsHW6dA7+Jo4aHYRaJuqsyUJLkEfjKOG5YWBkEMO+WdCMgUr
B9Dh/IBCp/TvGtlzPifsGkGC4UsJAVNnU3xJJ3GJcjrZ5G6Q4UIapxDA4nFwnMX+GxCa10b9k4ep
TzkDr3C7b9NH6cRHyTeWjGCwPGxnpuhekvKGSvtZgjTbqLBEYkEy5yZO36oFPgPat1K5u0mtk8jz
ay6j22zmbIjKHvZKOaL161n9QSbahhLBHnvkamNrlH1WuIk6oEBtn+uVtrmhNGc1VQi0JlCQ7AFZ
/HUCtHMOntKxEPimhHEzIcS5upUeXmLh7oOEAE2vKa55C8+gJPFdtgPAH4sZgIBl3TLtBkLEocBb
thHW+NWLCj11hZCgwI5TJXix89l74lQsCKuaFtRwtOfsdBuP1XQ4NuuKDA8ndsOjZLkVj4KBtjTZ
mtUeubskVG/chPYNTBm1Ux9dShP5F5pLXvu1W3OIz/ddBXigLX842fU9fegtWR7/zpg1tA/WPWkM
Dy8jPLZLdrRseofq1dg0bGmnkb2GaUXebnStzxAh7AXPxzaIEMJkiKzW3mR9FlW0pS4m6R7hwLo/
5mWm1nOGorAZlrE0rt1dA+bOUdPaJeCMTS5TBiPDRVqgVx65OUWPz8kP35CSDZuhVT+eYg+NGeKB
EC7a9g81Toeo7pk68oGuOOjP3WA/tF7UrHi8z3ZRPPtOtmXW+lkl8tC14s0POurD2vw2DCtYRKMe
NC3nB+sAiASHrfV6zkcCT/DrnhnnYLolAhIC+kbr8htVUZghu66wn1RecU8UCx4acWkRmEvqzq6E
/4YvxMI8w2iqv0sYXDNrr+P1gP4Vgrv1aCl7n9N9OZRQGAJI6naR5A5hfDCXn8DQEhQwULsUvEVu
ztOQSxsQS5dfKVqBbKU/eYMw0EqTl9zhyO91+KmbAgAjIsA4jy9aqWfZx4RfRBSj3bh3FmSfbZAn
7qNjSLJnAbMM9Ie+F3G9M5tFzcA/UC5ZWOi5Yjghmk0YNvw76PZ7ctPQMgmbg90KWBZOCH2WFDbk
3Lw5BhbzfJuVkdiPU3Gjs1jrAcZSXZGZill0Mj0Wupl9UfqXtmbzGOX2m4UafIAxt24TKEcMvshM
zlD76HnepxFuPyKusaMxCLA89unzOEePUVO/2kCqWDbiSOkZMmdvWNLdo7ZGwq2sel/jm2eUXcSr
AYRdQi5h26q3DqDv2TNL+h8j4FAn7cNUxLD19ma2ksdiMPYkd/yOWX+sajcjdMLPTcon9PaBLg+1
2R5QoZ1mf+b3J7nMkZh5p6Q4JGV+DVIOHEgo5uSz8MXxnbjwy1H2QUyh3wdOxy/tmnOFZeBL1Jck
FTiPRWstk2Qbb0dKnm0FvK+Qya3R+Zudjj2bd9smTQVyfJztDbe8iRKdOuw7GsR5IsGo9l/z5CAG
99mjC3AywNZeiE9dY4pIvcWoTrx61WEDRxbz1Pv6MVlswn3kvVrUatRI6NNwhiIBl4h4iFgD5dfi
fDDmvWQTysSFLPphXlPKP6HfAk8zdn9C/Svprl4jXpyuoIA07WtQ5S5vOC6VIsbPm9t/u5SMtYaX
gQ7KYA9y5z9WZbtS0jpzOQcs48g/7S3zxc9BjXvuQTmkrIew6viWRc42uxrpooOtkXNVxoxiU3oV
HJWstETGtTUSRgJ+cFtLV+2MDn3jCIo8RJLQGqQOkHm4saNMHhKflKW//zurSZ5hhLnTWL1DWyfM
bqxZgiC86MoP3deoX6KGTWuYv2MyWCVxf265IlcC9woLwa5Zpz5Be3bz7lnGvY6DkGVW/umUXKWZ
RQtYqmDFYCzZZoMXb10CXBpn07Nd2zaMEtd9qj9pk+/bTEF3bbCFmqrjj1E/j+4H9xo1RzJ+tSRi
QPbdEhqwN7wqRdXl+AeQfK0QX3VsrGsjQd5tcFJGPIZGygFJEnUhDHI0igWMS+MQBxUKspzVrYv7
vBGQCOMR2kHgkWGaDh9JyFgnAwDKAsReyad6xLnbkQGzLZTcq7A+IwymE8nS11IHeyPnxBwKDLf8
gOUsRtTfC1aHCo7H5TMnnoDsRfJGm7p/ngWJkWzzfqNVOKS52rIpx1hcgtSvquSVr3xXEb3FvoPd
ubGAWAiTgWVBeSjag8UU3gs4V6CmUPBba1S746Y2qDu8hE9WZxbfaWs+itI9SKueqVMVDwVylTs2
u/zkJopZk8lHjFYk1sXz32+6KxSzOTZDQ6p/tdyrZD/xwM7Gm9uPnwEBNSyp//5mPVkHr4azgm6T
ova7AXjiE1O64sVibNVbTGmaLViPo8nQvAQFfYcn7gkz0SWLB56AHkgG4lHaJRzO/PZGuR16aVH8
qqf+SxbZi0dTYSz3OsUgR1toHO1BkH/qxsfGYfFsq+6cTWj7i1L9mnoDKlIBwIoXoCirRc00URtE
sJGBGm4G5WImj+x1HoyPIdNdNpEdajH6ay4eFFK/F24LXL/wAxgi9w9yclgM76UEVSCsaJtnpJGh
QVWrxptv6SK3ZTS4GFtWMxfB0DwWBvkafqLexiy7IR7N03ZYYknvGihQovDZssyfavZ+Jpe8n5h+
CaDRvJRJX0mOYjHLv9ppunU27zhDT6LvJC8Rev/SLh9izSzBN9CpoGQhgmVlM8IDzkI8Cy6+u7iF
M1jNAQHlcXTsfJuepSWXvPEg2eZy0c34+0YP1V2v2FsbgG7IFXLu3C4HJZohQHPXfq3/GF105Yb9
cdwRSXM6o/3j2jK6h3EKLrMPBJcH69vpgm9XiXdi0n/HIxjCbkGpRnwZ7ooguvRJeg/Xh8WpHX80
RB1Ydfsau2ji/YoALHJCVlwDDfdZ/e2F6l5HSbuSY/9SQg/WtuR1Q2Nqy/TDjbG8Syda+X35xRSL
TXSN/Z1Hk/TReFOi8110578IdbRWkF3eB2WPawN10JZyiem41dy1rCUWMAC5ptwuzD+cURmMuHFu
9lTAzHe6J1mlFIeTxbmn5t8q685psPyW321tG+hDkAGQGuuQY3XYapdxvmsSj4n4bSFvFJxDCGzB
Uf2aQIgjVZyqQ0qcd1Ji9XST/Cq6hoA1nz3+mLOw8BEnZDkuF1mX7Jnt8GlmduNIrgl0c3fgH/gt
VTwltoMKtrky44UtkmGNT2P7VLtg2EMND8P0r4jEdpzKS4ZCg8OR47AuCwR57ARa/HIH2OTbZM6Q
oxfwzFzZkRWOUBNx8CYzeFdc5jFY0kEGTEuQX0FPAXrk2vXun0xnp2Toyx1At9Nk/zh+u0FE/yNY
IKzCkf/PhE0TZpUI99ZrOTCZqWOc/oNoQRcQf1gPziH3vYekIgJb9T0rDBFvo8p+Z4Qldp6qHrKi
+7GKqcGabnwqPGoF7IgtLufnaICc7PxhrcLcm6dxeeACqS5xj+6ync78iKdpQPQwge7CyURu2Lzr
XYbccBwszG0HKBmYm/PbyH4FKt+fvjFzQJX5jzelb0M4M5maCAxhtQkkaAoPXpJ9pTZY6ThLGMrB
3dk5yfB79pxrV5u/anf67Ol07VZuBwzfeArn93x5qkt00KGY7VW4LnPnveQQYTuRb1xKzm0XDsXd
YqwLar0gcxeBXjNfsLIC6kjQZsHGSpMsPyFnO2R20Z2YczGQtDFk5RVNzRBxy41XMgcgJsS9jXEy
w347x1sCA/aKiU5fCsj/42+pGEYVJTMIjzI9W37qdU8ajiWaGzE/u87Bws0WhUjembN2Kj54SNGI
5uRfRnDQg++hW3I+OmzOxegcR5ldQof9F4bzT8fzCLEryYsndCZ69hiuDCgeNkNUYG6/N8Po7e+f
HW0GIo7FUdHRAuEQmA81wkCEAU+AxZpt75vfbhMvnDjAd24MByOw20MCT7az28Uezca+jto/eYk2
sajdPdrQhhhCNoYzHrQl+UrCcTHO2DSefAOfZrH44YZO90DOx36bZKQ+ZfZjA58JG0d/ZasJRaft
nS3gYIJwWB/YZB9z1Y071TK/isZjpylDRXhMkkyv+hQKizFqZDwTmpum3MfYZlZ5MUFiCkFiBxYp
8+T0wsriobfJ76vMRQdP7QAUvHb1rR6IOWsZQ3F8ctJPXG7NCIAC8DXXq+HEqGc7Hks0bP97Hun/
M270X2mj/1eq6f+PPFLrP/NI+ybNfxf/TiRd/m//JJK67j/Y6EjfcR1+dZXn/B8iqSP/YYMWlWAr
FWGmjm//N5FU/gNSqGN7uNssfOqu/G8iqfMPYQvTNwmUNF3wCe7/hkgqFibmvxJJHVsoxoS2w18l
lG2BPv1XImmtFUsish82U4OjqJ3Qfs4SADbBKcZDkBRUOOO9pLQleI3dXDYyw0IIB82SvMm1noxt
a1VcUU2u1ubgggOXaEixgv7UUhr7/8z4XGCw//bd+vQTtus5iwyPH8u/freVmose4w6QESeg6Shs
tfZbuXPBdrJuhPyJreNjcGgFe0mvMSJHOoONOME/RH3T5s1Wsk6lONXpvpni13rKJHP+PDmLPq4Y
eBcviV+5r4md5qiG6HkZGU75fij9RwxyHF9DHt7/53+U/W//KFdZQhB8YgmJ+Fj8j48gVeYE80VT
nYBbQNWxDApA6iEEcLIdBITmnEwVWZEWCXgVHLvjYI4BHO4wfh9xp2xjgHgZW1OpDyP0xUYH7Qky
yxcNFkAjqGaXKDOCVVWkCLjSvtgryRQc3JD/6MbGO2EK/ZENLtPqcTw5HUG6jDu3GEe5ssthcUdQ
Nu1NZ9xOY7mI6pgM9UWcr8UMM8/M3aOfwL2KhfPSoFcjYKYGClp5ZKaTmeNN/UVK/8PL7PKfdOR/
sn8f//mU/ivy1fHk8oH/6+PreiYviGM7QjquKaz/AdStcnMQjS/b7TxiK7PaqIVbQrsbsrhqUdTu
aQFYnelWbNjuR89BQyM7ebm6ycL6yFAS/04cF3ZU1uyoWfuzck9t43hnkVPRLCFaWuAFsUOyYk2F
DVyY8cqTxnPYzmIVbAY79de+VcS7uW/p2rAyAcO0OyzlQ8Lm0Kc38Yk17jAUb2mMWA704dEUqj1a
enhN+3Fj5f605p+n7koTpZZJ9m+slq+9LxXlXJ8hUUD0km/+i6gzW3IUiZLoF2HGHvCqBe1K5V6Z
L1it7EsAQQBfP4ces5kXWXdVd7VaKeCGX/fjSdyKU7X+mqfafU2bwDnvz37JlKFq/SCE27Im8+CG
U/cJmXElqYKDqwuWOoPUH7Nc9jBOOMrFoCwapydiUy6XscRSEkifwuDynzCgLvATsHcQsuwNAYT+
aKj1ezQoWra9v34K8K6WrK88ULQ7c755yFSJzC6xfDFboTE0LhTpOM3fFrLuNlEijaj5Mve+Pd58
n7iqSvW3dFqKegM+Q2j84gzKEYNX1kRDQFuSEWB9Ji+9bXqP9ab656b9MyvOXRMibFP4dbDNDEMB
13Cw+KekRqNlHiA957l4TMwGL6Bk6C9cBGVvkaQlqSRTtW1GNSfwyov1VafEcy2pzmyNISmlGAnZ
bBhN/PBM2Lj1CP0ykGx7wkaYOzdrDnGsXgkdy5OREMsfircwT9gNDdseN/k2Gda8im0du4xQ26of
dNLb9EUNiyGTXwmplDEt4r3js3PQ5toBkjcuLHeLCagT07PIDO/UeuGZtnBKk0iX2eyROLTO+gj+
crwX1IwAlzKp6VA2Xyoz20O5e/UC/A8JHdfzNMMdsZJ264nlswctceSu/Mhml16JeDpark/JeDYC
Uk0uqBoMKzgMyCef+oENbqEpJTW9UR9SwSzpmZjyUFLOjnewp667ZgHttDhrX3qU3T2hiToilX1a
mLp3SUhMCdjsVvU4f4ge+fj50gKGz8z/YrVWp0xGQFRdfceeyXcz6c2zFml+LKnC4zgqbrWZfFVL
O7EQzfL70lRUgZf5bhQdPVXTRGktls77gICAajPn3Jc7rIVTTOst+LLIluxmgB1lBUQqul2ciO7m
gwDNyiMhKCPW5skBF8HWIXm27xhud3gVTw1ri0teTcW5QOYhq66ustUo9KzrhnxlrXRlcyTRm7Cb
ygr3Tmkq7gYp3ugU+mw7J7hr3JB0byO/Fgv0U7eiKnDIqIYOA74eliGzk01cY2Gffu8JepyUDl6V
06tjPDifIWrsxa4/pFANFXqQikvJQaWxEYNsDWou4KlBLYWRHGdnbUNuswf7Hm8LFSdyWYcdR6y4
OPSSA75cpPD+0TXOtxr8dyObyn2XpuUxk7xFMjvofCPCcusEP0plcgyV8c0orhlolIMa2esnc0HV
rzVf6FLOdnGKbXkwiCNWhhkZLc5Wp1HhtqJJh2Q+iUSL2JnZzjhjQvYVZDQo0fER1Bt6JQ74mkix
GBeog+POE9bXbJcINXB7W3CTEUUU7w3qy0YOWIgF0YVwkb+hMaBNrf11lZFvXSHmL9o8frLKwEgc
0LUVVAjlDe/HRA98ABR1z2aH/Zy7u76Icr4yb3WR1ZY0chv9P9tcM4htf5wRQI91DIYbMjtG4YYG
bqIX+JSXCnOKX5v3WrCCC2n5VqJqSZSGnBT4B/CyWB/GaG2aFbXQd9Z8a5FhixXSaqTYPa3K04e2
aEA1SF2DuRzKMz8MkGSshgEJFvs8Azo1xvrkuO5alYelZ0o6upSXZdcbFc7Yca6v6frSp87VzNaE
zKL1dTJd8+zjRx4IePmWFd8gxm79EdmD9UAHfkKpYy4IP2TCfi+mbnluysl6sAj7JRY/2Q1VMZ9Z
bYrIyBInyqlP+ZF5cs/+42Y6jveYHKd5sq1AbfqQqlDqD5rnsdMm3bDF8jRx075TXUT9a1IQLKKM
csexNw6Nh9ujgLOquQLoDm4qdH/gOWTNofkjG3gt//eywh1zjloRa18a3y1oWKFy/82h4b5Zi+ft
1wBnRGe4+7YI5PGlG7kRg2c9DRPfgWFOxrvOvWefCOXb2nm14WEZXyS0RkfzkPB0ax3m+pJVlM4u
Bg2+pRXGtwKY7d5b92jk0DHZFlwmE/Xt9yCQ89n1u1PCeEh3bXCtW+t34iDKJXPy4RHoukmLtmtY
qrvR9FeN7Sffs/qSsxziSirIWGyF6f/uG4yTWvbfSh6y3nduwez9NksDKIsq5TlxaE7+76/+exmz
Oo24Db57XtCSbOt8c2+nFjdxE3emu9Kw6eaZ8iCkUA6eysp5YLaTxd4JM+czSIZnbRAFriz7PaRY
r1vClHN4q6O0zD5CN/7ydEWnDwOKR6Dw/N9LlZb+uUmB+8IJF3sFxH4XmjiZMIw0n6Ps/waEKZ7q
fOzfLeBDskSUTomgtSNxjrWTpmUoGmNGUoZQmtWhhLGNhVeTWvV+kWjLqR0tRAvMWuY39MWFtS2N
edJDYe2mNr2yNSQ8673LyryJSRcXHeMwl5Wf0/qEENnm5RVkHt7P4EJILLhU4VRvW8n+j/1idet7
wnsijS/jAg4wXa/Lnl8e4J0/HMP4ZGqdr0O1XPO++Wm6Sxt1GoxBMWB/8nt7U1kGZxrt6WhKsi84
NutiIZ2JD+QCaylUyWGaFzZC/FTTjsJN4cnHNEDnsayCivKRcq4xBPoNM7PBi3zMLLwJxiiYjDzA
LFjfSPE6rE9VR0/6csghwlOahwqxggT2TU4bGp2qLfg+oET4CcLNmrRo1nWxQXOr7dCIxdj35lpY
cFVSHX0rAB2EorgR5ZdHnxbTvf5VAJDGARNDrSIcgYk6/rMUM/sg3L0kJ9mgj/OfiRDc3mmwucVg
jtiyEUntG3WrYZxsYqYa0jcp8GXRQArL+jtJ5vkwZ0iZTVkGF6FpDHMxidRWRt9wyEpLEx61Kc3b
DLMxHJDTo2qu5IPUVBOVHnCTeqqsg07q+johC53QhsGYZMTDLLjM9UIzClWWyXElnmwQYvedXT/4
CFfi88DMsZivnHRWSgClEyR/T17rn6syLp76/G+XUwePdMM2nHPP5Nk4+4PslkMkSiYHE32u35sU
Q6JtsfYOggmQeg4xNhA/8Va7z0vWfbl9VOIref8mVpUcpdF8CHvNBAkWefPgthc4BL+rNDD2VK6y
SBJSojC68S5FhY0ZpE5zidiDHYNHU9D0f4bgeW0RSK3cu7Vi4gQWf3Q0c2BFBMsgk6NlFr8UbQmR
Fh7XqiR8ItZbd+az6/ZuZHfTY+HbispCnxvABIEP6yArlGYeIo3eFPZZAKrV/VckEEfrUD2BDoPY
5fE0q5Hevdp/toKgfO7dO1BRNp6jLhEn9Tt3xlEAAOO0SpwUR4fQNscLdtmH4eiCZiD+cdLO0B3N
hBTaPGKjqjnhp8Qo8m64AZY2z1Wvay5aU+HdswlggQqFyQPWO7T/mMsg9txWGU2KcdoHI2CiNFbY
wlqmkRi3/4bKzOqqiuVatiDUq7C76wnrU2HzIKN4JFkotOXdk42eQIi3rHdzXNwpyWevpxMLQkWI
KaclBn7WKcebPHXf2rArD3WSPoIERxdGVPaaCgglWbJLjjoXWZ3iHjV1zpNOhsOSe5+9p0r80c4j
G1je86QEG5wdtGlwZCB43TNjcZujryPMOZGF1Sk18OJ5qvpO5pZMdKQ9+WtugpvXQC60Vyho2z8S
S4NVWGk5MCuDq+dz5OmwsUXaddzbvL7812SqWD8XWIm4g4aCgq0l24sKKcKsmk+WxMlR0yLF9a3l
478X6MFUPLfW0zokVZO1er7Ydw8thYWGvPWLulTEsYmokVBLbrM3/+Wg+tIv0wDyLbHeyWK+a7Oi
6zcgKgZLyLsUpvs0uMbwmCrVfCyZs3MyWjrc4E1p2IZh53DEc5soqQzr18Rhx53H5WvQKeDm1vxs
fC7xAJze3eEgudNhHX5LEtaCtNyffKj+QQ9O3y1j5lw8O9xMy/UQi93pYa5MEBwv+W83Y8swHl2W
LoeB5wRbZG7eXZdfRDBCCBnYPtZUO5PhXYgjJVVKgNvhxDVJ88qVc5GC+qUxGH/Gtr88k3X0MAcR
t12q5YOEOxYOaqK5DY/x0+iWP+Ndl/kGneiduubqIauUfvZsIu5Vi+xi5am9Mfwl2I0eWdQBp/mb
Y/aK9ThmOaYZim5qbL5GByJqGWkVc2wnmmbXfysWL4fLW/4dAutHgmT0WZk5DdaaO743qz6yafA7
GrVC1/eAtrLlizRmsGjO5gO8geHVtaik631yEH1OsxdPbvwffTxjqMrwQgl5UoM9HYXThAjZHAVY
gJC2oFD5h6PjJ34q7CFgeSPCgV3vMQ4cKcH7MQNubZrhLZyy8A5Q7BwQ6Irgbb0j1DPk2NkxaMeD
P5Xdds5WGoDWr3pcJlAHimpxasv8ETtsEx7gj8CvqLU4KloU9ov37eeW/0mAiyS1tXB8rCc2UI4O
b1Uc/jX77jZ01vKiXWE8Wkt9zDl9HdL4bChqjbBGp0dR0UqWLESS/ISD9tC3r7Msxgh4bko0d4HI
wz3SIUDCBS+MyA1Zps+Na37SI9GRsKJAdOzNnS+uEjkjihdpw7nyTKxuXnNKRv+eSSooXQMzcG0a
P6nTdVgGtE8sSCpSFAUMGwYDUKd4HU2gVn32IVx9DgymCX+J7W8vhiAOtOB3FRBPIWq6oC2ABxw8
IqJT1Q5Rjuz35o5sEYpSwkpJCnen27kAoUvKeyAYti0s4kNL3NkfwEve4cuLJ5XnH7GmKDjtzV88
UIxd4uJ2DgwreV/oj6IwDC5BWuCknA2c/EamHLI9uIOrwl/e8XnPkyACmvj6jrm+eakS86SwgfVB
+O67gfFKa8amUiN/pw3vBZfjnsKAjcIk+T7IQd1EVUGSX5acBJxTHOMsoCSZd/+ZldyKpZjl6b/f
dUzzT7oEBtFVfnMWVz818g9W3zjKnOHqGt7VNJLpY6T8+KbpaOG4teiPmOv53AprQeXjbydJKouy
y34/fHLEmz+xyswkEmxcUTwmGFzZH1pG+Ur9ZfpiWfr23z/lxO0al6XSWysoHgSf5l3f4/v+71/q
HagjhvC4pRAUwQz6v/9UqGRwKUaPUIzvHhWdSh86mH7Vcjmy22s/XN1/aCymgSlCwnmjvacU6NgC
g8Jhy4K6Nsed7bXzuczoJmlb+T6BHT+E5AAZo5hqW8XF7CKSZPYTUyaiH5S7bTGCplOmSUrUj+29
qFmPOzGjAi0lOBQVQaY5oNirQaXNxZMJomfK7MeyAq6HueDBbQPIgJVKQzVw+WikSZF11sqYN6Kg
9B5dTWVHxqlr5ehHg4fnIgiLeEsMadkGyj2DlWLKFJhiMh+bHDgDPIfWSlvhO20Xgb9hajmYzers
yIR1GdhELnAR8WLKGzafjxyQ3QH6CLGptjP2CrfekGPVFqG9GwxB3Z2ZOY8Ziu3G9VjFrjlSarzE
0ZcMNHZX3JTNKMD5p32Uc/+9hMRRyGm/s6obDgU/Ujzl2JKZ2bDuQxy99QmNC3FzNfP+K3UTGdm9
+a0EX+2AUDSbPNZcEzzlzcCVN88OjDfDA3GLzDySeImSXp3KnAbs4mxpA851Z8cXP/1rDP4fU8Ju
7RTI6cR1QDPEz4WCVB0szSmPE8rCVXdkEWpenLSoziw+KQzw82O7VBiaSTqndN/Ad+vjZ2i28y4K
gy6LEH2e7enU40U9tAO42Tm7pcGaWlEY7RJVJBcDf3k+k0UCcsSjwu4YHqyfVSuom1HlBao+80FI
sRRLXnpKU1jJucPTNk6hArQe896yvOUqdVgAJnSADM/AhZrjXMZ/RU8+bUKRC7geeHYaxmqcx27S
VEakzIz22bK4AzJCkQAkvpst7kuzd6fJ7Xto06+eHWPLT91gwkQs9Z/wueErh9Kwuhn661JUd2qA
D82grReJHgSMPb9i8hz2s58Nb5ltPILhC7ukQ0Bx3g9jY6Nd5s5lWTiz1VWzo4SK7g8szTbFoZhM
chQgsKWHwqYkuvWmAdu9BArl/UTohPiXAFdp7bWTO6XvqysaJiZAZAldijg5jd06eKbIP0D7gWWS
dndpqdk1tXV2CkYGCuMQa8GD3px0ifJh7i5lb8dAs7DkdHMFatyGwFkWDAKsy+sIV1AnfdJ+vnU1
AoDhrcnpni3YuVzmioK9fJd5hg0h0H4dszCgRNK5dQUFUZ5HlciiTZKWKE2bqWednZAbB0+CTbDy
i01h4WHOWuutCQR2cNSTIdUQQQ2APaTxFyRx5+IO01/UKqg5toysMDi0SLIZ7JTGIYnezj0lom0A
JBIPtynKX6EQ9OVZ7SEJl++BwQxFy4P/FlnWe25DKJuAyFJJVxs7pkYeJCQhGQapmaZGxN404pqw
MWa5jkbbxEAxdS26iJMHzkI8jzGoQJ5bQw5voMjaq25aUr0Uom57rFwl2PgU2yYQpe5WZvx5gZ1m
Zyi6du5Q7GCfc3cg1M5VPyPFbumn/hESF6HlAMehKyYGF2s6AiWIFtudjjR68K02yrXe997GZOZ0
N50h/+B/dXYdd9UL2Z+JDmKsEPhyIY+WFl2HLomidu0fzAVVcC4NX3TLiIGCBEy7oeazQ4+wxQhS
DrdRZOniWVvFcGZH++SFYXHI3CG5xPkyky/aS6esL+z165PHHbPsaz+a1fhO3M0k6GN8lAiJ18UO
uJzm3OS0E3w4QHJAJ6RHw3nyUBxOJJIJ3SO6vFEttfH6+CmMVXUPdfUyVIH3EDB4Xd7td8vtYa/F
1JzG7nWiove9TdTDqPCvNRZE0MqzI1sV5j5df8nLFfoajyIe5mECjei/GciqV6d4rF8VHxTfjvGZ
9DzbCrYL54YxQ2dt+TIN/rwlbHQxw9Dn6MYxyGutn5YYaZ23hurAj+pskYXdJM4QpTH7sMRlO2j6
zi8LqXbbpZaJr6yJTxJrmd8tHJhtH1tbEdgnp+geEw5sf2RpM7Wg5nzpIwQ7Gi/f0I9E+eHBwOOm
3nA+aYx8+45enY1+D3DpbmkFs2+KOuMNHHlcgXOeUWEkvvF4i7uxmvnMmrLFdvpgeOqe/CokPi6Y
JnThGTdDp5+jcq+uDumOskoAgURPZELps8LEc+zc6u9kWPfEab4GGFoRaYkdfgvvLFfqHKnOn0GN
lUPLpxhT+TwNcDi1/J12YKRd0gGyRW0OuA3jk8huY984K5j6tvjLw3HNaotfjRYNKr6tupbvQoV7
FavfHqG0jRCq35o9awg1KOc8e87NM/3q3NPDUEvIYW1ZxnshEU+M6QXiCFiyYTkkxfLKDomHYdPi
cqp4pk6+fqVQOLggU1Pw1y5HT7kn6h+SXceD9+K6I0NAoG+BxyaHsxrd8iCK2rWvMZXiaodTwQOg
ep3cRuzH6sdoW+aTrstLWVs7OcX1oVIuHd0JDrO2Jjxg9eCDJ1PiImqDQ17BClhio40sh4d9Ujfz
Hmt5AcRlpKXIRbXLKI6Z0uHaClXAhUWDXYK7XdFbbQDOQLnkSULzEDRoUkGemtDOGvM1JP3fYTo8
qgSv0so0FNPy1FcjY5pZMIdMdF50bK4aErNoUAh0/b5m5W7S1GbXwaknij6103gsLP+erL72aW0A
SuKS0mttPsoKlGA72NxmOSR6WcNo5KUG2zP6vNTi/q1k/Wf0gzdjRPS1LYK9Y3hvbc0E4VeEDFlX
hhpM4IgLvXCG+VC5xlvnYC1KQCH10wpJg76bVS2CfOk7O88q0DIaY9cAmD347t3vDFDIPj6A0EMp
8t9k15dXJiALkyP6DHbbBuMhpCsbksLgpGCTqvkrlD0d4ID/Z0e9JnZ3j5seZISo/7piyc++xZGH
icFC8+9PhrE2sVlNd8it4M3T9FCExOVd/1UCC57hU6bCM9bkIt7Wov/OiMDzxsbDxK6MKDfVZ+Ni
vPD+P8wg+zCK/CtFLoKERc80saiDp0xyIDFyZMm6MvSKo5GmLyP+1q2EYMcO0KvO/uThqpDGUTu/
lYvPdFzmo2aCX1MpG/Idzambh+M8t/LIYqm+1H7zyCUliMYMDydIDm6fb0UbAqEOWKm4oe4jkDw/
i8YREeAKajsyOktazvNHd863ZYbtstR6Kx03ONCaDMecZueqgegNYQ9TtGJQKfWeB3/H6N5nR8PI
X3NBWNEv2+KoApt/WeXv8ziFb1KErIOb9tAR3N5oQEtbxW6Q9HyRbEN6rGTOKNcBjL6WzjtkbHx+
Y/MTr0jyzAz7Qy9h8pI6iU9eoaWzpg5vxoSY5QWR5d1SAzXHFdirIKycDUNiPYCfwo29v3mOn3J8
J02ZBkB0R6BUdFXLnRGakWcXEMgSStnI462M7ufZw32vbKglpqrQpNiMULZJciZd0JVzqrUucea/
9ziBx5KPwC6VQP7F9d07MdBfhW4KtxpZnu0dPvAG5eXD4aDBDfLUqBY0R1nUx25Szs6YGibqVsAt
cYccfdllyy44fXt6+saaPt1UCvqi+SszYDLrgthvg+KOFi2o93XKg9lbVK4sPRDaJZ1POV63hwWl
Bj+f6veCU+QpFfZTJvPun5ADLRSw6RkzmwvfUymZGTvBDpOiM3dnTRArG6AYLCcPKqnfApG9YLR6
ZhQDdYpWp3p4sLFSaPu/fZBkjIE0BNDP9MvA9tPh1o9YN8A0st2PnsXnJslcQJFsVJrAvOZp3x9r
QEOEPzPiZgiLTCo/KSSniFQHP5qCMjDAY+bOwT1be+opnQjAVEnz6HhiExl8JCAhr3oc7OPMncx1
WdN4jrmWAKgdNPsiGhznBvDGPyEvSyKYSh89W78m/yUZuxAovR+bt7I+jgA4bkj03p7ktr0puwRb
ZihO3jikUeDCecI5ph5hLA94XZanPOEJiGpcqUw/46/tKWVguTXX8b/MQoC3B2h7vvnB1MZAuDpP
V+tspnR40H6ebrvYPvFMrbaom8s+KWkOgkp6yMZ0ZMYHM0zO/EWc2HjIG37nSx84/lnzNakgxfkC
F5ALXri+BWU20GtvUNZjYYytmNUvpPqjSS0Mb5V5NtwY+Z1CTJmkZ+Z6iP2lsC9Wu1Kjg5IfgJ6/
be8QDJN9aZaSungOHI6R7uXcpEfHbh+to8F6VtQ09R0GpWpJbxqnLdesoaPKN3naNX5zW3oMUl02
ntuZW3jQEu8PK/iOquehXhUTahMPBJyxLWlH+Ay/0Wl/gTf3+LX1G2UzQqaddc8znv8OOGE+vwhG
nHeVYh3JKz9jLIBNahADAIGGj6MedlUqXpoMIHIJspRdQPaqA/9DAVhig4LYqSpXRV3bHQPP52bv
TN4GAuSP0AKOnWgfDkJOBrtg2i9yn9pR9tZqBq9jUb5brKp0X5OTbURfHIZs6e6m03T3ym/+2VM6
HlKfD0s6+bgbGKyyZpHXEnzVi2/ZR7fQv3kY8t3K459BbFFpZaKUgCxGwWKnD4rQkmurHv8lLN03
vKwFVcvToS8N46TqkK9TH/zS3qoz9raKegIFhg4fvcFSIVSHCbBQXVcoYB0FEmrmFLd8Enz8TvT0
F7CCIjqVRtYEDzm3m5A8qzFfcoN26AV6z6DL29TNFJJRprGbuZtts9y/KschV8WTlnSb+z7lY0W1
xSZVKnsaZH9aEm888hjzd4L4D92gAE/zeDgpZT97aufOBZnpQY0bn64b7UPo0WzCQcA8Uj8Aw2/Z
L5QSpIc2GBQ3EZ+QXmtuxzj9YSylcYnXgFOXMUBbq/yTmxtpgAeWSvAJl/1rESYZlio+LdqwYFc5
1x7uxIyuCg965R3xrI3KmugHPQt/43m2V8Gazqo6PE496qwQBE54SrsubbMlN/PN7JRsU9Y8FJC2
5dTmFcsO2exk4Vu7Gqc8RKss39ot7TDADt+yWGL3heNGxLEHFWQ56Bi2C+WETF5PxU3AxXAYh1q9
pS6QUtaAQz6diezlZ44bEXbh9iJ8vHcY1BlKLC7qPBR7Yctv2riZulLvxe/Rn9wyvwuR+YfRjPUB
zMeDSe6pBlV7iG228FWSPDw5XhpRjjfhAdyjYG2P9cY/aImDglPF+NGrLfdcFcu7mzaRS13wFuH+
y2bzslHoJ5f5v1/Kr0Wok/emzrh0bf/VquEeNqw/Euq5gqZ1HnQrnxIOOIRG5n6vrT8B8WnwaIpI
MsMrT/duP835SQ/2iYYchyp5S+A0Z2FTjNZn4rXFKwPxsx9zdpqs5gQAAJdF2qcP8gr0HnqgmPx8
dDiQBod+rOOzMeOYgBcXefL3OBPYKPrgNqF7b90qI0cL3IxmW8mfHxC4duLm7uNwYt1TAHoxJgqy
8qdCs5m0bLw7bpY5uCryP0lLI7LIc+x0/aFp5HiVWLTwo26b4eaWS7Ad6K/YLgvuJs7iqBslzF8U
bkuFf/x07s+D7X+0S+JeNUH6ECVbJJjK2T9QScA21O/xj48GPawu6aK2qisCwP27I4J6rxbzxSA5
eahYXSU8GCnPjhFjQJsGGc4IXGrebeDIdcw7KgrEkmEFWYLfyK9IfcUTrNjyw2UU3dT2pciq4g0W
wKsdZ/tEN85xXm5mltCOsYw/jLhzLx67GZoVSRNnlDk4w9vMMvHQo5zUk0bqhnE4u1MfOc54TDyX
ZoXAFmeW9b+EFUfQVLDE9AO3F11/DnV7CZsYXAHvFmQop4iF0HlSQv2pmpwbVHagvYmOgbncVzFU
r3mkZtHqyvciC8WtnEi/SUZeUaMZUbhGtpyi5/1Cj8Wu0A54Oz1PFznJkj1+LHehZ+E8WF9awk8b
cGj5njAccYCWH4sJt/8CSSi5mGV4BRg3HZp6Ti5at8NxStSBHHrNyYhYVCbtq+wrdosx2y5Xtd+8
1WC99O1RBccY2GpQaPdiCJ6vSWN/Djy5otx3zAssrH+iddYOaSQNfGb/WpwzF3gv7UWtL0FTRfPq
EGmzRpzG9vD/V/hi47JBLjGQLmoi5lEOYOZiQ8rsLVWctIuvN16qP7OE5Dp12W22/uT0320ZkB8j
BpDL/7/MU/4ckPA48Cn7p5DwvWRE5afYfBQFdZEsKGALry+jTxZr9uMZw4CLSyHL/9GZalJ5OCNq
OI7Yl+AADC0WTGLrg9OVZzPB1UnmmeoO4U5b0ou0+ozUtuVFt2s67iti5WqENmHNMB73cIs3CnPR
yeqTs+S7BUMhNViPCn3lJvao1UTPksBNIbvJ3QUWE1RCLOdSzPHX4DV/NEXG7OezPIpNk6QaOB6j
SKJMDa9mrlYyEJJzBceX1CX5HRw5FARiIm5FcQnMGv8nQ2Pj9//6MfktFXD0RdgvFocc2kLbs4S8
tDVbvDBKfvP+KaSiruc05su7N1ObB2EEJTK3XjrXl6fWrrDQZX27M+Y0u4nBbu+apSB6RLpRDfTR
PqelbFrJHREAjvaXbEygMcZPmDHe3zzAyJ5kJn0ZpTiB02pOAeCGXT56r12nppfC5QnuvFoWU9nc
2+a2Tvtu47d+9VuxqAKsOpsTAZ6yuY/ZV9iMT2ityMsOFEaXXUbUUQcSOVX1yVqgu8nOejEM8HM1
gdFPN0tvEqDzph1N4zp31vrBQZRSLMt3luhBxJY1AJQyPy8ScJWZdHfHqZ8WVtIPuRVStGdzRqRv
4eRsurTS6KEQeR2QeKwaSm+H/E9KNPE0vk4ru2kOQ/z/xDiWGucAMZOmJjYkNg1YvWf5N2tYN2d1
4lBE5qaXLGTKUbrh7o2/HAboT2/wHyFNzycsA1c7KNIjK+xDYjnFLqgoFKATg8yUhRHYt3odgU8q
9wmQ0j1K0wrp7apbEufPnXaryFiq5mz07ARU3EwgG7t0lzSayg7LLo9lT/3L6BpkBQGoQrmwfk62
ti9GJh9t6MSvLplQdoqUy0iHthKDiieLmA4fn+Ui9C3I7Uc6XmqUgeweZHn+4s3h/JJ6eBqw0j/R
QPtDrky+3O4Sbpc0oJh6KqKJpeHeyp5yikvvpld8B2njv9Pnlt7H2vzthAaQu8r5iEsCTHzwW5ui
nQPN4+E19h3sE9ZEf5YPgwzVHqus50A+9uzwwBsWO+3yuyRWTB4cLC3bvOZhbrOGAM0XHrrEM3Yg
frzjQLUk157bbMc+N7FhB+m1czWpUV1Wh5m6o8XvCJY2GE1E8SPwX/GxTpzt3ztzfuoDC+4sYm6n
++wSCEEEd4eOkeyctku3Xp9cZbxAWCP0V1rgcQ0TmcBJemxJEwayECZPrKv47Oq1uCyc523CvZOe
YmeBVYQE1BiIw5zjWXRBO2pbG/RcApHcG4pPJ7bkgUvEv3ZpIa7u+NqRD7vUR6rJYe6PigNY0gWY
MHq5K1UwbeG5TdcK3geN6bTAC6u95usLlM1D2nksIhbHWvl/W4NvyDW0oVdx8ZxgnRa7KWhm2jpK
aW5S6R+I2sdnoA3XvqBWIuVTuSnrY6yL+lS5HUnE3I4ILwzbsTKmh+y4HSs842T2ielRosvjGGmX
E5a7rZWoIyNnCqfkDyw76HxyMcuwwZUPRze9pwM9EC38gaU19d3GhpHZwkGTIC6/lNbesFLjHoYG
LZCF/VJMVIaNzvT034tY/0qL0+RTKtJzf+aaZFDFHxhGfYMfOJnEeBCD+Ki6TD95s0u5+dqIi5fJ
ll363Ra4odORKOikmYsn7pUb21DJ92KFJ1ymMRa/gLbn0Xeu0u5IUlMBD2LA+RVSaUjDQ7XH53Bm
t7/eYsgST43IqZdJnsSgu48pP40ZCBhWPF8OjnWseXpcoXv/Q9R5LDeuZEH0ixBR8IUtvSdFK2qD
kIX3Hl8/hz0TMRu97n4dUosiyuTNPAlVuNTpwnS0E5mQYJWSs50aNENuKkZk0AxusRT+NcrlPsta
3iC59bQ7ihzwV6Ohdz5wGkbagNRJk6sY89UYBYm4YUG1TE7SEmiE3uJrbZrhkfLvhKUT6wcXatIp
B7nAFH87mAj6XIqCGbPL6MQxBygPkU78kwBcCYrd3LT0Dx3yLyaL9oKeA7G3zOhXbQxIiHV5Ez6O
AL+jlMXEq30gyrPE7p3vMZIsaqZ+zfiIy7A5BFLCbewAEyL4B7twzNObZzQZV6iEA5VhrkED9Miz
7k1TKqQBkkQM/1ls/RJsiENM0cstY1u9yPMsne3c1EtjYRQeLQq1Nl5r/iSkGLpnVDyzuWzNDIHR
0tUofcS+e1dld29UQ1xgMn+PHZ6toknjo6867wl3NgryunNVYrFH5zYP6OWeZdVPFtYClnVd46IJ
8yUtQHfyPkixuUPyuWz0s6oYQJkGU5k7nXyDSE5LCOTuRdUq4cErN7XPab7wmKKNPWMlyVa0ZCsi
4EzF094CkR5GTMN8lb21pGAsgmj1hPfIIW3YNkzJZ7ogH1EJksm56XVPG4GXAHi6VdtK28V1Xs5d
DEZztSogyWP63Bm1SyNn4GkrEO2Vcc6U0Dx7+B0XKWFhPL/04SWj2Ad47Kbkdss1axtmmFb6VNM2
+BQ8b5nZKime1hvmWQn+Apli5GLJuMQA5e0KbMVlYJqLtpLJPqDOieF3GHnBJxMK0LZFpx5p0Ag2
iZ6MC2idJsC5GxYWpk5j8516mKXisb+aGbzeHL+o0/kQ7UcrB2+ubRtetFXuqzKfeGGBXMxjmAd8
p1xO6tO/Dyqoj5UPNxyjegVeM2ws8IqFvvX0nB9Nr6Anh5zARW0E71SNgknDDkLWZy3z7taEcbWv
wmLZqm6z8VRO4hWIR95yuXcM3OojCWplM2KF2DuFtuH0Hp+T1wccWDOhadFHziF0ZK/kaWu/kMbc
TWfHGI+4PVXUch5Ikt+zJuX8rA7EdRnmDx6sboAwfJ9awdPR59qRgHxKY+Cq6oMcmspIQ5CTG9S5
gEcrB8nJpfdvnYFNoA36OyyvhFYBmawC/JlvSpQTISqJlsS9s3UMT7sX1II4lViNtI5s1ABogdXF
R5fY3luXDB03GLXGoIxjkEh3sDTgE6WR1T/MrrrwybBKBRdfiAcsAKo6cdKdFIKZsFFMlq80XasI
A1zTlIPvUn7RNGP7lmfvGReTlaWTLcMRMWxqy/vjHBqQsBfqMqYgglMVIFpScEBHeiD0SRwoW9os
gp2fBPvUHbj5KtJ7a9Xee/OkjotprLtjRw0B5iCJ8aYY7XZf629mpnOQxr0MpJKLHe61DeJPNY8U
+5pnvslTMQFKqW8avckXnQZDTGMAd/r3ITK4xjTcVyfW0G0GiE3XFFjDm5I18yEHMySLAm5nUWTz
ofPkm0tZ98x1851homk5AiiJy9H7IFph3Bu3m4d5F25sgvMTtRYJ9tl2SW/GcMJghs5ICHKbMjKC
GCPmTHCtlWVAEQNgxr3PTd9yTSdd7XIcQbTVtoWkOUc1+WZK7IAE53v2DTfPtjkyGRNVlXJow9b2
abaISnmwXifviNWk5hbxaQbxNh+SF2MeyLwxMmLE2jlNSHbdQedCG5Y363Uu4pQKny7VqBiWibaO
PdvCzOk8ReQZx1Z/YU1NprFKpLQr5hQAkEhlLAVY8i3Ak7seN8o+HEoDoME6wOhwGDt9OAzUfVIn
qW80hPI1bWzptIOMiSOEiGoAn+fINLo9piMQwXFU1KUIOjjzrvjQSS+S/YssVhe927+qTIqcttFo
kCdSAdSAt9k8yEreTVgzcP4LbR1xk922KpO6KgjGlVUFzbKx1QPLavpRCHuvibE5Vl1hr0NCmZNm
KMxFYYEGTegSOnoWaUG/zrdlzlW6he2Cctn/uFntzntNSQnJkE1FAnwEs0hDdvGwiM5kSrcHwc9F
P7rccXWYdA2gFVy7mb80Yu9BeJXvUFH3ekqxmkjG8VT5EfRWQxcf9CCt0NfazyQ2TRxYxTzHY8iD
bvE00Co9pRYvUxgG0k8DpVSZh0PFHzbmw8rCFaVss77qri3FuwdNravT0MhbQyvFpiuSnhKO1NxY
EQ2yFreNtVEmvFPL3trjuuMrWR2Ggso0Foxm/VUQC0Ggi4uBOYjq3EN4EUjB35gQLjrHQKA6fsZV
A2ZnhhJm6A0nt66udlpUFusgYCmlJmthZPQbsNef8vwQNtFf5yn2po+tvUHbSRGE+q2L22BeNp+V
h7yspcWBjKs8tG6YkVxzq6Xx8vYCVVzZ7D8MFNucVi7Lm6PkqROhcU6SDpHZmOvFh0x9lHfuzEdd
acRRky/kp+weDjrxF2B9tnNLyS+6rKI1nLqXjyO964yHJxCd+qPUxNzsTQyj8YglRqut48t6knYy
utRd9Ne0mr/L66YPZ/9+WUM12/VBxjiLcwn2gniR2nW9CQiy7CEgBMxKmjfTxPbRGCUETNnuMzmK
gz/ow3ocXnaFdsrlcTxrkRnuMUSTrlQMjDWlfCt1FF6jidppb/I3rXRwdl5W3xwU6tnQEV2KnF2R
IU342TMUtXWwW9CeVhI7GzdXCAoX4pKUKo1cVuS8/fvgtSTmqGZOQAWbrZYtusRw16waypsKb+/V
86B81VQiq9bAhZthdJdra64j8g2QpyCIa+yt1NKeKq1aPHAN9DnfvdIlmu983z0XcrxGmgFLUWTJ
tFf6HmeObs7tqqnf2h5XtWSfNd3y1JJh90ghrEna4MXA0FMxpzME32NHhY7lhtENHVudWybt7oXL
y5ePwtjXXCgnde2eopSUCVJZA0vL7Je45BaRVVZHUZbGm1Hfej8sswnAqA/Ld3iKvSC8NQEbmxaq
ycyW9B6Vr/oejIgqrb7aO4jm0/AqS4jbMjrTffWRRqaxRJI76kk2D60HM8mKRI2VLiU21ivPppjx
Kqqgwzw4yUar3RoWxxULiXm1uI68ltGFp5fMGGAv37LqrQ0ER1Hfpd5FQJrRESEHVfjvHOjWWImb
i491HpRJXB30xvwsbVfZJ2nbH62eSZHqtNYmrV8SGPXts0aU7ofiHAl/XCxosaYgnWtqVXsYw0K5
4yjF8YcWjRwE0Kunz9WsRpZkdovANYm8+2NwD7kDxT5NX3jhirVW5ckhgDBkJHkxUYS+o9eQHGeq
JVtRZbuR5PzJcADONeFZykVFCObpYMUqdPXXGW2545vYoXrE+1xVmOXyYaJrrjgIxwafW5j4Qw3Q
ypRKT1UrzC45Ck1ddGIFk9jbEIrId61i0bRRevUCh4Bz+vdBtBCawnhNZNkgk7irBJpEQ9kxORKM
cQMq2x5r6DhTcaBwtU3gLjurdtCTvUm+d9GV1D6KYLgPeHOWlQkZsuBWykGV9TwPNIYzRXEiY75q
ctvY+y+BmeoawqEa9zE1MWBvVmg7oHyTedvUwWawxx1nD2dp8ixuAL4zuc3kInTVW8Odak3RTXLN
aQOx83ZAuGVQnHeZvSkNHSso1ZudkVYHJxonJmjzpUM2YFlqwzgt3MoGRfA3tqq51lUcKB0Qap4J
TVNntgNyu+oABmY610ZR2MydOC0vXSpbqBqBWzD0Vv9VwNEumFbp1ahtpK1bq8TocK+AOMR5U0OI
TQhAwTp1THn0yu6oRX61ZgqUnQ07orGRVKgf6PlxcLRhkiK+TEBt1VidNf8KtmXb4NecMjqiZDXW
tJ0eG/U0473FTZZAo2nUlyEDq+MkGYjtoJWHMlKLc2ZZFzNt/FMohnvdC+uYFi1/QTJISV/SpSuY
kJdmlpyrMPkecAKzhxjhqmxaVGg8J3hFSqj7xTu5N31FyUN0QDU4Sh86nY0atxBWV1/r2vDnfgC9
3wdpuk3MrNyCzlv3DHKW9DwpGxk0ysZ6faCehZPcKyKOJXw3WrG6o8J6XQeatREuPp/W1idIh8oB
9qV74P+BjTWmMujHZexK/TDaUbFy8JpWWl9v/31QuRduR6rNNiLn4Y6yYEFOifZtHZtRzmRi3zMz
2netGZBMQfksZG1x3B6zlZnhwIjTpj7XYUVAmqbvZTW6ImZ4Ca7EiuAiMZAkYlpftSrgHa/o+Ssz
VV8TPNH4jwaG+Koz91rj1Q5pDvGM0WCxyEapI46b+rrXhlPcI5zAnyPbndnDtrRwtZuFfRkzJd6F
anf3XLVcxj5vrVQ1b4Kx7M4Oyv990F6/LZVmNRaNssoSm83jX+hR8dEXZZoeK8b/4BKmSTXID0c2
yyw/tVInysD3Qk9v/hCmunJzPLlUgG5QfZwpwTwmm0pDVbXn/cSmkdEnzRQqafVXCUqAVdRDRHbI
WtvXFLk9MgK+18FQ4fviIlEhuwRla7JEUFSY1sGj1rQV95ppH7l/0PEaKkdT6t3JFv77K6hUmDOL
5De6F6P7nup+wQwnb9hAzpEum71SMAEkaNPRZ2uCYn0FWvv8GnbJfWC4yW1KTklEgJam9KknaT6R
KTbZQYPb68lFobjfLz8aFKddmrhPmXlH6xXTUXrqUg3yl9QEPgKVogrCBKSPBmoW+vHZNMVuwBK+
pqAbz3MXz2Ofx61n6D9pedMcAqSClM0Kb8q0qv13QoBHXSuenKQ56HicJIs5/PWVFlgfLXzPprT2
CHubCvh4iH7LWXA5lKhYwlb/fFlfCFY9U6YsKBov3AONsHZ+7oW2cttc4cbqUp2nYsruVHPeMk3C
TnqzWSJYWwnM63dqRPeUVV7Ra5EQ7R9ZuP3aM+m9y+mNYDAckJPEfjg3UotftSlOfeOjad/szvrU
W7SQsvBa0I8+zQwdITY6TmfUzqtRg5xjnhM1XlOyzuANBcTpd4rnf7UjT9SYkjAsYW51iAATs9Bw
qbxXZfUVR3E770zi16q75gn1YL0G3xqIIANs55A7/dI0DA5Wvn1TfU5ePV3Buqccuw7wl+bmGB20
z9Dunj7aNVciVgF2kc0gjUfQMnjHi8EXeKltJZrRInOH75RegrXNCGdG0ym8zb7irN+3pw6ResHS
fbTiBut5lItNGw0GOIHwvQ5JqYsw4HxYdtmsCRkhmcxcSfup5yjKfx0rZCqQOifVsn0G2pxqIq4q
oQiyyyh8ADHzgYztGxdGBlTMXZ8qUIKZ3lMGnY7izkzUWzHBjebR6FFUQP0qyhxvqSDhCl2YDUwE
uYuhoJNTqDJG1948SNWPvN7YBidoz8t5cVC/mfuoyPApFL7WZwIeNA/Fa2aC3QGIMdfbEWRJYxun
JPUWjhr/oPUQKraGP92vPgkNsh3wp9yvGWPRmT1SkRD6HP5efyAMibXTwBrl8mABZuVy0uJ2gUfw
mwTJuwkTgdTJlnfhNBIORlmNo1qJAyobbn0UXwakgYJhTFOAB+VapQXeQxsQh0oo0hOKVZV6HRXZ
BaDGBbjC1MOc2gkMT7giH2zqzC8QJIY/0eg7+BE3w+hpicFniL3036fwoWSD1I7PIfb5gf8WChMY
Qtd/vlluBrBTUveuOL2vg97+xXT3MS3lBp4xoWmIZ8K6ZDRUZ9PcJ+5fCXseBS73OkC/mskmOP64
VXFmxhJPTQuEa/quFsNHMGIc1nT7qanKlvavhZ92675wn3lB/Z5IgSE4yUkjWzyB7vELDOGhwdhO
pEpwf/iyOGdyNNXWRpssI4sBU6L22nSs9RleuK8w1j6VpvsBAn/mNMyNtbhKLvOIaZDbU6ovdLP5
iGW/1cvoUJluNY1N5dlV9poKeTnVTJN8jRdcSSRxzQLFLdJ4UXnqJ5+vcX657/0CtznryO3o9XOn
eC3RgP0nte/cIAOc2JXnshOHwrNZNuUiljyp4BgQ7i/QnyB/GLCTo22smDdLVX7cPP1otOwAMgrZ
j94/JYLBh8szN7/SLL3q/geBgi0G0hstFT+u3z7oNlzESU3mszp4SOyIoGsurOtSj7nHagJWiN0/
I9f684EVcOEtV2MXrpC3xcz3h5ApW701e+du1K+EMxfNrASGEXOvGxsJU50jWRA7Rx7rn8BjJDsY
3bLt5FEeRrq5pinJvonPEzyVdLwwsSGF2NNj9bqeGjRvmH25asZ8JzkxTv59Wh++uNALvNoWoEJ8
kj9j/tYmmQ0YpvgDxv+dBWsnVmnwcQg8u3a1bwC8wBTzpoNnc31ON4a81CXATVEXL9vqH1HjI0ed
Mzx5BR+2eIIhDqNs0SfpAZTQO9QNPAnNPJQDgo/PXL9cNqq96Om3w92Mc5bzd7oO83qbZApZ+3oZ
Vt52NAXOEP2kmJuU4j4uXHA6EMT897J8Ku44w8k7F9zJQss6loTXXBmvy0jujLidhcwNc41Z/3DT
alYQR8/eq7vSNQdLMGcJacqm/G3LgMunnw7qPfsZWCdtnUl2pcys6LuV8RMw/duYMB0oxh8SdQgG
ZujPof58y1G7oVJ+lZlLj+Xrbh0D3FdKB52gIg0ASARzkwMPnFUtSvwef7F/TVV/oucgJEIKHpjN
yiGGTeVuileDcU5AU9IMw2SaDaFJNqqRfIYJy3oN91oTV7M09ggD2avh1ilASuDDP8P8XPAqpUJZ
ASC6kzeiXsGRn2O7UsuwntIKQX8DQ/EJBrrPcM7mFU38Tr/8RKLb2D2Yk3B4ekI/wJqpJ5L5c98x
JaSFDnYLiTn6JmtMirnKUv4P4jDNTEL2sE5js/7Q0/IWlOGXNWBZ0HFqVVpwUULe/k7159rOpxhx
3pc0Gcb1jbnByUnyYxlmDzs4QG4D0hrx3/hdx5N8x/h1LG3iv5l9qEV9yUmO1KXLMhh++DnVD7a/
jQNQbmp0jnjLNA23F6OuLpLMzMzMb6bfnSzcnGQKr71ukyVvj5pBsNWr9TPHni8NuEpSU8WjDZec
oifdx/TWfxCghEpfLIs4/RiTpISR3YupnZbrEGRAEQMelqNz4cx0Qydjf6HhLrds7ryuuNTGQJ5M
vVYYbVxl/Db96BQl4xI2zYcTqjdNhQiGAmRVXKkcWEkTXbRvVB2SeumfpWby3ojd9+4tdIxr4Zg/
OmauSdDqrK80DxT6t2UedT9c6176Laj3mXYVzFPfGzaY9wnJZGjkAyXbBNQpcg5qb9qgdCia9ivN
HvgZ+trESftP4U9z0T6RSTAISuMnK+50xL6xTl3NRN3XJg+inV6b3r6PbntHqvlQB7Gp1GGVo3JP
DAvNMuOgWAV/pp5wqPLjt1bSUaS9nqBSf0KzDQJURk4kE33sP316kp0WsEymeW++B9pE8C+MlKPa
1B+DAj5CKMWHq+xaHTeaq4H3s4P8mDA+sGrlnfz0C2TPKxZTnzraVspdgHeyrdHjJOJlngTfBAQ4
EyrfjMLf6JiT1UfvO6STnHPOu0VhgxmFRySipD0Fd05jxw8VQbJT2HFMG3Op13pHp69OVkmZUZ+v
bSGfWmKjWTnt1detmaYNOwsGFGMr7V5ZvPQlbIEc9vgL9sqab086wDloPTySnhjn6MMMLQj0gxgJ
iZFoDLurGwLIp2LWn2VBeF8XXyMmsrHI/xpKm5CrcYkz+lhiqGS1KiMgEQGNU33ySB3jO0zNH1Wx
9oLFhJKaQ8l1mjeNcipCIPWBQUQzyvcEIF+tFVuyIRujKW5d0X959BA3Ifk6OWJrqDN+QDUHfpPZ
bGKgtuAUOMdpu0cwPgcx4WWLJr90hOSBtGOMtcdfw2nqJX9lIYkI6pgquVxU7ORekr4DJ37R38lc
iqjZxW28LGHjTyx46ILI+hQZFXigCj8d3T8paTQQev5lmumyGIU+4QLCTzwq1x1VNjSuvfDNNDYT
N/mOYDZ1gJUmA7ovGBKuNLXdfqv2sql0DmmK8xdjr5m4GQ+GoHazan6d/NWmHSrHsFNnfip5hEEs
TETz4wtMIm2QfTLtg+TiFKuKYFfaEHFSNQ/nNl3XpU9CXVH5yVtgll8+dHQcWjHT6DykfBsEuQdy
8OI6yPbP1/h7LekgCBVy2XfA59PQzyfdyCvTxdbWj7+8Ag/N+FomXl+5dxpitcql84mLuqP5U7t/
smVtGjF4kBcn5lU2JjNAIoqe0W0wSFz7iLRl0pO5zhP9R6liVMh+ruBDm+hl9u5kw6sHlPFVOAr6
1Suw4aP/5jYF9QphzwvOl+rwJqG2R7UYXj/tL1fPD6MrPx37zkzhWWcOzwB8LyTwbqIrsY9VU5BF
D+FcBgdzfLnQxTEmUwR912Z6sxItwypD4hqkHwgdn9/g/HCTeOpnjKOlxPCDZ0hq6jaoxZeaemd3
KHHMcVMo/GSNhSCcpL5oXzypt4wlwbe6s5JXd02yQfa9jaXjoUPuDSUFMd7FLXq8w4mzU9iZSP5s
tGy4g6hbUCRGJR+YB4CUhtncipEvrQ7tvcb5IcyOmIdaWzSkJ88ek3rdgnlo0/dcycIpdxl9Mqg1
lZL8mFwt3+Lf+PJNUpxJ48JD4zTV1vFH7Nt7y/7Nw35H58Zf0etnYuLvTdNeo6g4eSa5c5feNGXV
KliH4NzeAc6cyiC5Dh1enDQn2jfwphjMe4om59b3MPcPGid8z1oSSqUu/mThqyXiYyCaJMZvOuJi
jdortpJfYUEMlIE8SEp6U5P8IXGW3GHQyGSTRKui4fJNw4mqhNtwDN40G29g/q77vDUzMyS9WYNJ
cnyQ5vwISJYHHFd6dQqBEdsr16NqvEdufCevPHhXhX99rTlnsFgh/nWmo56c0Qvg46ueNQPLwSBr
ZusNw7qfAHiLHbYLofFAQgI/UGt0TE0fwkOzMYY1LECc4MDzyGhyhrbvlZTPXosuZI5wD5rN2tas
kwwZ+uAjA/rUOV8By05r1nju4QmA7Us/baP+aNuON0y8q+1+T+vLobGHlSo6AGj6Gy/mNoI9g5JW
v1PLQo1dffKidaVfkXuPHBG+aYGguKLFrxm7xi6K/6yR24hffZjSzSY57wyqoScDg9oYYgzYh6MJ
8T6LMUZiW4Q3XS5Vg8fETMMB1yRZ81g395WpsyRZaPBatQZoGKEe9S5mQZK4rQ5Q0LODVZndCJw8
yixMXwmmraHxU6hq2ENJqCwG+sB4fsp81urBEkPNWUutvZMTQCi6ZVxW1PKRhMEi04jmAYHyTjnx
MSyB/ktvy6Bi1/cFiTs3+sU6KmijdTKJlGGvLTCnAd6iwc9PRGI/sA/uTKKMNDztRCMuxavR+xVH
Clei13cjvDRXzZYkgybRi5vClwwkl/p63AGyJ6annTRtIaPs1hPX5ISysvt03ZMah2i7Q91/RgUb
XtWwVslzQEdU1SZbyWnG1lMDZ1wEBLVSpgx7YLfrIx0hvrWxetqbYHu3LlH8LjEvfdl/YW7Zmhoh
hNoMJ2CmhonMg4PDCgXxX0fd0rGI+LM4woJav97CHjUUVUcWU2B3p9+NlQpmMKuefaWWvZ7SLNBP
eyvbZJ38E5iwWLPZmkSIi3ugqCWoTHNaKGUGKGJh6UCTSh2xHzWXoVnrg3h4MjlXpv/+NOvYZS13
65XkagArvOuDQ2atZpqYkzpVXtFaTIIkXq3oXRPV2sGTM1jxZ+mwkVJG+jcO6h15CAzAVxfJQ9Sl
G9Mu32AjLLv46sfDSiteg2SoIaq70evwxktIEc9gXBubRTz29XUglUM9vHcifuiJPGPs2xmqdwf7
tAi97BCm9WfiMdihwuNDdUkfuoU7lRbqwdrPh53qQu1r9PDXL5U3I+4+AkGZXfsaiJV6MXMDHMIt
VpMAOSTQORH4gfxuspWV1vglqvOroN5yFi/r8qg0uNLrh/7yW3WK+h414yrT3HmZBE+RGVeZKF+m
RvdgKk7/yg3yF7WK+WmlLj1rkHPmdAtFsxcccZej7OtJzU3X99VkJYOKqHm1Cf5JQy8cv/Gt81OV
Y/dlqPLsp+rJtcxDb/mnMvrJKu8I+okyGYdHdDSMd6yEnYd9ARNTB9WgoxTB8xY9ELdpHi+HxJkh
VS1y2bMdFAjhxFMYppfX2KWwJIYtBa6Y5I8Ij03X3Gg3a7nYVbQxNfOUo/tQH7uQeGxfbKjAmkNr
C+gjUUdyQoAC8vph4ZwmOQ4kpcc4BltSR4bYqX0E8C5RlkynfLQQ5VSL6gdDyHTgLlCl8cZJ5cKy
vUtoDNc5J91r1GS7gJrhRPc+4YVOWinXrnyWTXWPfGacuQe+QLHdewinKY/FX/7iYOgJk1GzKS4O
fYuov6nFfp+kXwZlIowf/E0HfAKLEvxnCycN5WJFf8pO0Ff2/qi+gRx5lJU4OLVxaqKnq1CTUNXb
PsvQDZk2B2r/FrIjWRZbZs2wexjxkXMjvjkI+HHaf0eMUSYunxXbiY4ak5wpXSGEK6K/vstXll2s
IpejrXAfTh3u28rdJozXlRBpBAFN041vmlJOA5ElLY73PLoco/VbQBohNJXdGIZ/dkcbePLF0OJX
1JB+k9fLgYLNEkmDlcIS0kTFPdDmQ8yWBjqLiHrZ/2Ur9vUH3JlHACF1aNRlW7VIxZTVmGgR1hnD
zCbWfivfpwOt3Dpq+KYzYe2hOhq02KQ9uTBuTbQ5o9bngJCyjKWvyvq/10RFl8l3Aa8E5BWHqpg2
HrOsalAh5HPhSe7ocWkU+xaG2Wdj6Hu/a18/g8+CUGgG7KrD4aBaNGXVoDlxlxVooHG2rdp2Zocg
AT1R/pm28hgJr8R5v+jBDgG6uCA0nMEmPwFViyLZ1ZH6CDxUS1rk3h0qvhXr0ZXWUaubG6CmbBJb
Ak6ku7G1hrZ268Vhe1X1OH0Zn9LgJ6/IDQOHGnaBGobkif1FGsUuzIyCTLvQ/yhQIxQ2UIde2uUN
O9xv4+JdVwh07fK2XmRFln2E9siM/Zf9gClfYWAwtyw8+GPbbRWmQwsO6xWsgjxAOKSUwk/N8Dq2
BMDjDg6a6p+ZHuS0bH35NNGuwrZlqm3b3INACGVRcu2lW6x6/VUXhu9SlGp5UFHKpx5oTK79bemX
yzIAc0TpC/Xl+io0eNtQdz61eMNu/n1Iklj776/U2onnmYtxqlS7csNuUGw6jzNnzT9lKpySlqWE
p50TY0+9eoyVvC9mhuIrW+31AW8DLc/shVN9iOiAS4dmW/ZRS88yv0LfBFOnjaSaaB2bKVltb4wP
A1jNtspfCp+nhcOCYMqnqrEMCUdZOP1QkLmwi63X5sXWjWOC9P//fQGdaCZ96ECV2p+swTzR/jzL
4nYnm+jYqe5DgNrBzk05Fsw5068gO2ejTTXfMqvIPoxhp9BLwkJlYcsSIQYrNcIfbNs/neLtwqB/
6kbSAP61o+nQDPi3x/poQjEnJ4NLyMGrhWRV+0cX0o+pR9EWgZFws4VpMabWKaM9biGcYhf14uF5
/idZWZTYUtwbzbnbNbAox7zgwYqxDhHV1UT6SEA6MnQmKKk5L6+3r+7D6ssFMDFzyoD2p8b6zY0N
XkmxwokbIQmATIVnJiPry1TsfpphS5yExR95GjHvEv0tleNFQEkNVDhPDRwUSl6N2lhHakhDUWjM
QazTT6eYi2Gk31VPeGiNUfnBUvfFG6fi6JIt8Iw0q9rPgXe0KpJR+zq257DbbGaPqW4dRrYSTnZf
eOAvUObfOx3qInSrDyuBKDM0V3LXGLQ7AXUqZSOMHQxSmG+NnqtaqGKfZ/SIfBSsGQF+V0VzkjUj
JL3rm+m8tuRWYEXwwa5CCnkrDHoPM+K8IZFfyObPvOK5fbFrggpQHf8kJ9WQklJxxtackCRaa7r3
BYE7nlkKEuiI/4d8ubt1e2dmEdJe/Pu5qqIhcyvjnZqnlywakRU2MDPoFMphlNQ+DfLihQZVVgU+
/VEvF67CTRSGKI5XDXmVvcAYhl0uZxWzmbIvHqjoB6PYK65pk5BXdwWbJ7kizjbEPfFXvgaEtpyb
rnftq76dqDYtiGZ/B7xIs0uFSBg497SyrnnXPdXYvQFsieeaki39mpdvbDgD0m69FKi5CFWMp30U
EcVtPkrvV45QDVUnfBRVas+sHqttx8lwEjQWbCrQR4yc1uRWX5WY2jPWDU4w0KojI526sB9mSkmF
j+CbywkNN884GsCAhls/o8GOrOhfpnThTG3FoqZSamomI12SnbfPM+Ij1AHBs5t3jtNxUFVmaJv1
zM5/QziA3LQJnOQJryWqfeCqcwPhnMsa22JRBKsGaWQqSFcQRPQIH9FUjXy9d/3xZKW30Ac/Rx2e
22I4i+KcIDuvwowNPpkJ+Dj499pFXXd4SmMYQ7lbfudeNO8KbwsMydpQusXF9RF2LddfsL6YgKI1
Nr6ripGJKrlFHzJbjYhsw/5ZhTFBL4OcR2YxTKGZfGFoYTizR52mL99GUsUVvM58fyeNcEvq+VIl
MNIhKcCHFtzf7JjJXGAzfMUzJAFapk72xL75yu67Mw5o37lTf8u8QWAsUohPPX3wqQKzCelH2v8h
7zx67EbSrP1XGr3+2F9EkEEDTPfiep8+ZTZEpgy99/z189zsGUBKFST0ejZCZakqLy8ZDPO+5zzH
2sWq2A/4ssB00oenLt7S0b52AZi48cIgZcBDZX7Baj/S6gN6FRoNEpfRmzd9KzYUTIhx0B4OjCav
qQWcjSmHAYOo8hPyi6VtyujJ7D5h6W5283UHjwxqG49wHkOSoYAL9GvgwslBefMXp4jFJh5zouAy
jkoWqgyy/SYz2LjNLeAcutNxai0LthorA7UMm+YMFAyyCY/olCVCp2YzIuRdJHmlNqgTggu1PSRZ
TkBsglcg7g4gG5rdvFXRHO8dI3xq5sI6pzFpm5TOjgjUmD8ze5vhM1mPFcEP1pUBMlJkW0/dW/HC
BcooSI4OplcjJFJxKnZ1Q4TngrasWdisAeQv7IxkIi6aYrCEfLaMc2s6Qr+XxyLPP0+0eI92p7/E
cYUi1uBM1zuoroPd7BCW2SmFk9T1g61nksCUpSyqrHrmqhQWzZmoS9l1y/yaj5OfybbNqIhmCEGv
P9pDLFd2a9/9/W///1//dY0+Cr4V/xN60vzrv/j5S4FeMQrC9t2P//q/lcCk5dsd+vcNWr20L3/7
hgIF7fNL9u2ff3+OvrX5S0ba0tu/3H/959+BEP1v+JIU3j8YnOTBaSkcS13jj4ZvTfvPv0uhyFFC
mera0pVvMUp/A5vShvz/5j9M13VNQR6SZ9paESoDIvv6V+4/LGEr/Z8kLl3TfH5IrHFtLRW/1ZEO
gFbFP/L3X17uiZRuuKr/h9ARWrJdefuk1MzTcfZQ6fge4d9TRh1n8cO9+J/B8re8y26LCGDo9av/
1afZDtlOJtZbW1zjn374NJMzA7Xhwds7MnhQXQbiOoaWlNp7s55OWGke5yE/0dB9Kiz5PNY0n6cj
mR67OZg3br3LdXMImediK994U35z1T8kXkhs5oald16WNZhbzq0vv7/ud6lU/75JDkA+LL8aDY74
+bKzqoIqmXHZxMR8GZryVjUNvT9zb7fhOsjV7eiwqRmoLv/+c99+8bun47muYFzYnmnhNfn5g00D
EVVTIHgT7bChtQ5MiqjFYZxeBqwsNapddC9JuyMrIV3+4bN//dK2Tf6TY7lCmozad1+6KhxoX5XV
Heh8oLzR2BpLuxy2WT5/rUJPnVxS0w+9D3TOT8LP9TgGDyW0gYNdpV/9yito3lNZjAAWHojiUk+c
TkH2BS9TZian31+s+quLZUBRhuAF8RzP+flGGdOUtxhI+0PekxvQ0/68T9P2O80caWfEOVSZPqAD
sA6MP4iqhoNjwtjWMHJWZRg7qEnobsKVDxy2wCJ7rLOCPuCcYmLH03AF+SV5u7f7obyXaEURArLQ
cPQowDJvHZVh0m31Yy3Z+/3hm11fwJ+HgG1bJhgKJgYlLPXuMWDnquZ4clrKaaWxyVSAPAYyh3fF
smM5BtbXB5sCBhgd9HRbxXP/GBOnszVjA1JqjRfVh22opH8rshG5h1PvcwI/H3OftINxDqZzrYcO
FwsW9c6fzMPvr1/++soz4bk2Y0hoRyiLVLkfX3kfWalT2ao9mCQ8dpUZPlBYTZYVT2RnDSbM4y65
UDzrAcV5yI27AXx2XMMfiXx74dPjP739QejDn96u69vz7tY6pikZ5abjIYxknv7x0gB5QYYvVH8V
kUIDLcjIyfHOK6gMKT6IrEHmWAZuR09XHse5vR6P0u7i5+30h0vR70LXGLWuIjvHFTQsbIfn/POl
hFaVuNoCSe2mRbOHsrB3gbKvwrRHpmGR9GUpDSHOy/pbs2vwNJF6lVjW99rkxB8XxWky8RMPIdze
qu3Utmpl9dm7gf6ffCb35Vqa5PnmcPAuXYscvyr0Szm68y4ABDGQZ3Mvajr+UZnfFlmeH0Ir7BHn
RZQa2A/Deig3Zuw7q6hP21M7JmA307EA8jMWOzjs9ePoFDlxXtq/tNqXm1ALVC+JgeK2yrNzVYbj
mvRuSkKhJUiF7uN7IlzsLU7F6Vh08z4sGusD8QnDxhaF2EuSyjjd9mH2hzutfl3wWEqFrWmjIcZk
yfv5TsP1Mr1Edc2hysrskWsYd64M/E0+ZN/CvK/PKE84T3lq/lpSkOyHeaFw861hyEwHfzSu1HGC
0BnRWDSLfNeFVfqEbMBFHzScTUfmD+13bYXls+35H9IsT0/1FVJbYDV7/v27pa4D9OcB7JpS2Kzd
ijlCu9dR9cNyasROYSc2TuygmxqqYV26HUSQPHZGVR+iujEXTaP5cTDs+yhEFzvmd8Jr8m0f1t3R
kn2+QylJdXWaPwwm6v5p4ByEu/27F/bNGZPACtySs/39Zb+tHO8v2+bcInC6aU/Jd4O9nMTQ0G8s
Dt2Y9tvZzGBrtjUFbs/UR9WTqZqReb7QTsZUJyKYRKOijEznciAs5GhNlLvTHrlEAYW6y2uLuhFT
ddYEaDHGZZgSaUXaSPUIU/SUlYhazJjqjx98MAzPwGCV+mcvzPEQjx+F5JQL1IrsDi+aTpSIow1p
GunJ5z7RLKyzD5471JyQu2+6JzaiboBEe9LWpzprym3vRQ9tHuhHVXDqCpy4A4xRZiczgaZRTDG+
63l49ANMLDGF8ufZoI8mAReSEBdtlKb/PgM03WdqBAfcEMj0+5v9Fyuja1qeFPRX2UG44jo//zBG
rE4TTlm2VNR6CFWu9EFiuhSBiKuHZTtfNbLE9RH5ZGY08uvhiAOrg5psBJ+Qei0oerTPHVXIhsxw
goKj/DnnNcX04yAh6RGb+hTrtyxS+mNf+czVuPnDwDZ2Upb2PmmLcZvmigQ3RJi3MsCA9vsv6F0X
wPejSbO8SMXmTHvv95TYuHrde251sPXYbEHejBvQgoQeOeOr0yKj9JwQs0TbIo4CWtzU4Y0mIX4h
SJjZaxtJ08CSMxLxuQNGEl7ssykQZkUGfbJKbydaLYQzV9G2SwZj2bmOv6W1E27R6GxyYTbbrGlQ
2gqcW0VJTkrR3LetA9ovGW9QIND9aTK6PTil2e+DvuvKfMNi1q8kN5MIcV40r03HVRtY/U2ETCpv
Tfe10s3Vr02KeQ765zgBu1xaZtzcDj57kauFtEjiR3vEgz9q4e7SoXuk6BQt5lYUuzibzX2RQg7N
i6DcWwKtWUR89secgIWFpO5rRmP0OOkCwXMRQpwOHorA1asRd+aK6tG5lUlzrAa8iOZsFpcKy+ha
yuAxjRxna4xmvMmMQl+j9gisQiBErId+mHyYFlg5lhOj61a4CbWgmtApHxBnFfrJ/e8fvfUXj55H
rpj4bNOW9vuxHXQjPto+R+AcV+x4AKVfqiyDh9CZAxjeSq3spteLftLDKjerCqOEp3f0JQeYNf6m
6q3m0rYobEJg+7LGS0YYhLuCnYDur2VoxFEU03Tq7xI7uXEGp3hqJqTVZlI+9Q5RVoGDcMk1feqT
wt4jBgOvPTQDcPqphtS1TL8NidffqY5+JZe3nxCILwYuZZ251AF/fzvkr1tFT12PCya7LRfB6Pvk
1jQaeAey8mAGxTXszomS1XUFzYWjX0yPkucc0TdD9LY0ywFDYUYtjNCRAh8CRqei6P7wbr5tTn96
N5mUyRIWCtkVEmLn3eTjzVELr9gjGn0IVpXO1qpGTz/O+QnnybLgXkPkP1ijdSSUkBMdLBn22+Fk
HMwQyhxRJh5AKRvdWNG5azKvtpEdbH5/294fHdiUsueyLQdbkXSdtzPrDxNkPDc0uMZB7xvLLE/Q
zJZqRiJgWJAQSqQDy8JKvwRddAHE4P9hNyKv55Ifb9D1wznZWdCNtJTW2+z9w4e7TVlQ81G4hKHP
WwtRk1BmusQb6Dp5yDJ8x7jeHywoO/gj7WBbIca7mYNvpIrsMYgPn3JaRAsTY0PRddl931Kc/49v
j+MKnqAjLYt37TrofrhCUuzmpqCQvJ8I/UQLtqFNsvVs4ytJr9uetyjCsNYU+R9OdPL93oaRwxDW
10OdRaXk7c798LlUtIYRwKHehyrNDqHbnZRqIb/m6daJvfRoiLClIA6V2kGZpOv+tqSs8p9+eWnS
hiPg2qQuwx14t8GyUhdmKqiGvRXN22KyvgXE1+PlwiCpIynWKrg0BFY9hAASfn/bfxkYDAbpsGor
5VDieX82sebGFBAJxn1MR2SD6vYUaHPAr187i0oHkGrwEf5pr3DdeP00Gqk8aQDdmjqUZZuW+vlZ
+wpMmgibZo/lbVsbOYWFuIOojPV7PdomOZs6vCem1dhyJPmOGX06pU76WNkuOnqkLugLP+M0M86m
RNDL+0JXW7TTg+/qV/iiOCeTCTpLkgB+Z7I6NMoe/vAd/j0wfvwS4NWuU6BJMcv2JDufn79EMeBe
Hjy/3qWZcTeVzrNpwZecbKLeJhzjLERDhBWKXBsX0NkNtY+MZRe3YxXkDqb0/AWrk9ioqL34MYED
4KsuaRvuiTGmcyPc6hJI/ijDV9oD6ZlAh4peZH8eoVfeVik+SQ2rMZ5UfvJCr98CAsKK1Zfoc1J4
pp32HgMyfA3nS4OtSog0PDdYUg5S5x+G0qPiPdUgvwJ5bhT728F2x2fC3o4RUTUCfc6yjpt85/uZ
ua4LZ3yqgofOCWgABGIZoJdbNokU92lGCl2LEQjFO6p7IC7WVrb4jbouvq0w3G88Ti8r9rDBqSDW
hIeMqpAO9MrqW7VO6JAQxHDvloAUDC8Id0j2aSEFOt2mnaWPPRXz9dBNe7bCvIJRQYU9ZHs8l9P1
TIQBDvIA8dENOHgYVj6xBpE4BaTg4Sd3mm3JhmWpQvfUGbG4kK/3Yeo0V4HB7IzIPl+NifaX8XwX
m6N/fuMNlVEkz4qARLY4ctfy/10RfMus6vrbyAw/zKp+mXDc7Ly0ig+yIbQ1jCxOMfGNHIb6kmpU
eJkCYJNDxfn96/r+VOlKx3GVw6lSMeh+OYnZdPPzqUCC4IoZ7100LtPcvulx1VMz+OMZ9v17ev00
DxO95A/NunX9+x/mRi3LDsVsCTaTfQbf9CMNifkTIpMgUns/JyMh6YgZJK5JbqbMWglpnf3SXCZw
TT/keZkR1aDqZTqFMO9bDJm+xLpwZYNnZYqUrkJtkUZmvbQa5za0Cv2Hu/W+2uFScfEcU1J9UdQ9
3p/BqbVNRZMGsPV7Db606qKDjo0MTEYKOBjvPUY6BMESMtgfzp6/3jk+2ROmNilt/kVRM+C9DOK0
35GVehihrVph9Yf9hPx1LHg2pRy+o83uhw3Zz0+H/F3VE8fU7ezYhYs1pjvoSTnK7ipeQjiZN6ax
nwuTiAGyBOiRiWyX5ZZ3qycUYdj7u7uaNF1mkWBBpsHH3w/Uv7j1VEltqQVqT2U572bHvi2zkCzG
qzg6/OQYLbmbBp3mHNpnb3YXCKr9qhlRDf3+Y3/Zm3I7uO0MW9exTTZZ77YRpZxDuwb7QRwLpJLe
xDM8Dw5hPe3a0zBs63FChpjBhAScN2HCn83B22Wxq5AcB38qSv4yDJSkA0NShbKUZbO5+fkR6ZGk
ZscByR7EGjUj0Q8jZ9xb1nLcaGGeb2/SGlZrVqcIHy106iYMMUOi6EirMXzgDtp/eCV+2Sqjz+Yo
IygcXM8z2rpuU394p2vLnlCTpt0uCNBfIZyPNkHY3ePH38FYAnVBEvC2djeA5VBGpxuIhP0dXQDS
yUzMFeTOtVexFLwdamxAETbE8XTLSMBt//2jfL9f5nWldEOgy3WIC9N6d+/iIiRtJc6qHWz1G2l/
L0sWufSacN/iLmiqdW95pDPaL7//WIcIOm7BTys7eyFJHDa3h/OE+75IqpwW9Npkl7sAmtOq8BAv
a9J2js71D6uO2bJglww72rupYwcX6kwB/Ih0zXsK6KeNvfWELSZBVnDXeiRtzYMx7+rJKG99hIQn
N9NHhNUG9pUa6ZPb6YsbjuwyBStomJe7Ka/MdYr8Y9dOabMxOKZEQp38Km7xG3XORhuepr/sfoug
bx59jqwLDduX6CEruqjEI3jXXUIOJG/aMrZDjA8U/29+ciey7Lv4aztAyYP3cMqLQm3/XS0XCvVc
fD+MmUA2GeIzB9C4Mj39KR9By3gS+it+gx7NOeqIhU1E1e00gjsmpzn42oFtq3EhQ6v+3Fr45YKx
rx+aOE2X1vUsNmU285Mom48NJe+mMvVeX3GyeaXDO53RPR9rTONvPwaA/u6qED6Sh+xt3VYNsn8q
Mzvq6OaBdEnAy45xnqNuvimsWh2j2qV+MWmCWNu0WPHa9zeG193ZU9Y/oWGyb0k8OHSh1R5bKpLo
ojJxLzOsmtBK3EMwGkRS5LcgpPU5Z9sAqhmq8QBMXeUz3XsMbH0aEHk1xbuI2vGSHU5wYA9b3tkI
IVy3fS1Cc/oYJITU+tCmlzSoGsgcuXOXTBhxuarvWaa+y6Izjp4wxocSfFfNoDxHSN/A//veqtyX
reN/nphReOSi3+VkQ20aBWTTS/3h1vTmLXm5FtpiG3WGW5CUYFnTRx247hK5vX8osyYCnhMBAbWv
WjqN0CAIqcQMSc+lxtG07vKZnr3HFt8uDaJ+pL4dY/BaYFH00egg1FoKgEQ0cmQ2ivCptGnmwELM
Fpbb794etUlJOpyr+AWC0bCwYYu4osUMcv0D+tWSeEf/oGRzRA+ij3Mn0vWQpjhtOP1R7wHJMkt3
oytoMe2un53gNqa2ujBKgePYQ4oUmGdT4W2otBee26K/i6tA7MJh3JiBYz5R9FnIlqhMpGvikNNa
08ykhut8xCtaPvjJHC/9yOzXGM2mNYVXjz2zC9t98onHC7OWSWOqN6i3JYedaBNPhbgDRuDd4HwD
7lvI16FDvXQ9dpQT9pkSvNBmMsb0pqtjCVEHgzjoWU5qvUWLI8njbSfmfIuXUX4S0+ekfVXInz/b
tRhW4FmaMy7dpa6Hasvtt28aHbtLwyrM27QYX5O+pffcZN7WHgc02ajyvlKLX0ABmbb+VKEZvjqI
OssSuykAnx6PnIbNwm+gPAwz3KUnCk/djWjS8KCz0lyHohSrpiSgwndIJwADOB9DM8F/XJmsNG4D
MoXax5l0XpRhutrVyv1MtVXeMblRgnarbtOLyX7IqxcRTOM+xw+2DbcY7O0HNHPeoQHB0St5GbO6
fcjnGNCCQsPeRnZ5mPO8/khnYFkE9mrmwHMg8xi57jDAq8O4VzcdMfWTxR8tepYm7tqdIJX01izv
Og/QRFZTfQmLxxAa4pAOxSlMjDvDm6wtdPWnt3WyIG10bx1dm8jXxnQmOjqevch6rwIxBKi8U32y
kam392bV3FMqXgIb7Db4ECRYZv+G1L+DB4l2XzgUXkSFxbm3AIqZQOopkMrm0MukX9kBmrEpkHfz
3FcXxDBU6owrYgbT8zbqQlh6FG7I2H22w6g5lXCSMfj3zf2gyLXqEvW18uJvZNIRTQhP50aIetO7
sXhWBJQWAmBHarbhikX6EeCk3g5Ta6/sDC9iMM/6MECpwRS1RuPWnGVvBTfWLCjwh70G/KxQ2PVZ
TijgDO00h7p1ycHD83u7cqXQAOHyGvjiCVOLaZhyG5VhcBiwEmI4f+NWBbir/ZKgUN/eeaGTP/cT
VxqL2VoTXwoBXhziMvhqpB5wVRG5e1F7Ht2o7KkUZfgknWQ/RrRWx7hpjiyV9go+zR23xDmTP10d
ylx+EX2Eh9WfhqtbZHZgX/jlIy3hBJlgC8awTcAX5A4J92w+FgQrFVcEsLl166o8B2kFd9u/9hMi
o1+2RdxfIDP6xzAU1JOH4iHWxQ2CveDy9pOYQmdTQe6eqnETmll6S3oxClq3Okaz/N6yt7l3rR6r
ysj9KO0WCEnjI0kdMO4I9qaEA4mlCAa1xvwK9jPzbhBqpjclMpYlNF1ImUZprcGDHFQ/HDrR65VM
iCabQo6CTqMfi54UedlP4y42SW2VDdm61VgbzON2c/EAqRz7nszBvj9aZtE+Oq6uT5ExHUKzuzVD
WuvcGxTnVZDeybx5qitSsNEwMgs1PukyajQ/QH8Qa2uAcjpREt8ZqoIO42PVJ3Se3BbZr/qh+tSm
QXbj9053nlSFu52cdaMeP1PXX7V5PJzK3Ds1NmPFh1xBWl6wEo7INgMZwKvUySAX+d1r1brPoeTI
zgH7RQ+hez+CV4EHQURdVPa3UiQM6/4+TdSFhYy6pi/iO4lxYZHGEZmuXSQ3PkWCRYMWcBtF6h5C
tgSUJ55h24aHSACKcNMGzWXeSfOmkMY9JgLn3KDgmIXsL1Zx21kqOiSIE0j7YpWtStBAdXljVK69
S2Dvcdqy7mnNQM6gb7CJknnYjrPxxWWF2nka9UqGxOXsDRIZtCC+xdbTQ4ANc68hsSRsVQBgdpiX
cMXyrhyVf8nDwjy5ZYjRJSEgTU7TcYKKQ/8FM1IUavLimjyi0J7KzRWvutV6/FbYlXXbFoW/6aQi
AQkVeUv7ealDE5VnXw2fOK7SZ+SzFuxLu0+Voi/mqCWdbsZDY61KQIYbw/RimJ8weYvgO+u3c0pM
s92S0IEV98lv2Y9iSDWWRktJtHTbPUSI+OhqAiTCrD9R0EvWUzRPG5qy09pqQ5jfxOaSFOUjhSbf
aWvUrXWnPOs5ZBkjLee7M68CCQ02yaaNSTFriZB2PlG/SdbKnR7JKsakmrXtrphpmMdl/Uz9rfpm
zfG21/x+WFP5q5GJamlgZlnyC/DKoyoUBQjfTIzrSvn63E9Cn6mrPUtSorh238dmlHvmKq/d6Oh9
d43aP1eu5CpF8dJ4NmkVVZGsafVHBxTx5w5a8bqUsjqCqKRIW3y3k4lKjz+QBlJ2EwdcZKJuSS+i
iLtdpTq5j8n+2+bJZysiFWma2OK0gfc4wOM++Y39vRX+HQYXrMtngjfE/dTifJv7kcm/YJArt39A
dt0/dOV9hp6adA6ib7Q2hrPv24+qUfXKJVd2Udm8d2GWbXpsWjva6elakrxBKS2Kj0i8/UPk6Qkb
7TiufMx5C+r02QpVaHay4hVzBY6HRh3GLsvI5KjEQUK57vSpmXD6IltBbcqvLP1mQ2yB3pCyA/M5
GT8HbHmJ/mIG7Fpc24UABjeP+qRdgoavqWqivXR51V5mMRytjjRzOy2mmy7vv9tNQg96JjjDsl6h
ONCt4/Ahup7ypA3jk9PnLdxWH7wivyz2MFdZeJIBQAMfDQYC4x3DZ/rhCSmZT7dxepwhe60lj+rS
rH3PhoVbl8hL8ujVU6W4eQPoyMbYi/J74eXxY82bdeCsRBlCzMO5M7xwW/d4YjurewSJodYEbVIk
stz4kBsDFglOJXTWLZJqpuLFyxr3BuJ6sHDnNNtb7jQ+tNh7H1hbJdjrRh8AJzinsIJCnjYApl0x
eFi//P4Yd80j4iD3jtgTvWHGKvcUXL8Rlty+dP2w6tAZcxAuh00YtTZeNstZ2FN546tgaVRq+mA4
6tZtkHRExAxtykaRfWP409HmmOzn8VeK3P5rmnZnq2S/rss2uMvpVS6MIjC29D3ZzibTtHZD6p1W
Vd1ZzFMlqKhVWcbJoeslyAEwPZIE2pUthm+lF3DqdOVTISnZuFSk99R7plt3IJJMEUa5IHiwPY3S
oHOK0epc22a2LUgIA6YHY9bOZLGqW9XcoS9bYiDaTrEZ3U/Yzg2nU3tiFaJNEcW7jKPd49iTwNLn
zWvb+hbQs7lcmZy6yJ4tkOK308ohBtOve+tqrKC2O9jJsWr9vYGbLowlTIbIj470Z6NjbgW7yKt7
NhoTJjen6Q8VRXV0xrX6MA8hzYe5vpkH11+khk3R3+MaU9f5LDTyZqcdgrV/BbYVjFfHz+T9ONXl
NQ3kdqTN2nnMdKkvDobhfKQsQXoB3KlOGfZxLOEiuSlet15aa2MW4x6XQrHJWmzNbP+uqB5mFnzH
Hyy8BN7k623jVDe9xYFXDGOIrr8JT7bzAc0+JH2i3m6VHWLlSZLujHWz514R0DiRQDsq13omzGLr
pjp8qaBbrwBGzFBPq8+litOnIWEu1CXeHAum3bq0RigSKiJBcKIaWbqTccNW0zkga72fsmiiA48k
LKrBNhJVTQB0Xyn2ww42VnANeWPla8Bn+ZpMwguvZr9wNV60OBnKDwK3wLLKrpJ7HeysJtI0Kdxu
1WTOOQp4+Ll2MSdjqgEPDX+FYvMSRH+OF2tB9t604ezj795mRdPkvCxIg5+LKFqF4zQtkWhyTDSa
z7WcTmZAAEiV32aQMZa+5zXbYGgudV3JOzni10zi3Dx3OIoWzsQ5aaBtsmUxxj3QRN/Y8+SrwCjJ
A6aqDVezYObUcuVFfbNIZ4BsYiyf36qHGTWAqR1eeX4rFfnfLaO5F/k1pB1Ux0GVHI/Ro63yCXAP
wlryzNpgmzot2coO+nScx1s84yzFdT9uJs9knSfgYyntvL/JssilOozrvysQKxhefbSD6Cg5cM5Z
My4KF+RAPgjaVA1ov36e4g0ChtcyQyOhhhsF0JXCwijXeLQzGgWjv3Sq6VJrI71MTjahDJjVqiOR
ae1jTefoxj6kKKB1XlcJE/SAQQIUyEhz0wyGszacksVREfKms0DhLwyPU9FLOrEYNXta7rzxq2GI
u/uKPkdjR/l2bDz1gSBft5kvVHqynVmOx+u8TjYRmTK5dFHSYTazOW35ARrERgVIGSzAyxSiHEA9
R7QXjynnR3x4Ys2OgiHLKfwUWV61kHU+7QEsXpuCYboJsfkeQZG597EHFs0d2ZXlob0tA7S5LQxZ
aJuclVipgc9R1/RrD8cs9M+7yr6mHxN94w/1ciiiYlmE/o719CXqr8C7WGOsq7GsORykPsazhUBR
2JA9jwmpVBcSYZ6h8ZQnXm3KJmP0CZwr3sO83+ssRUkIW6JC9WRco/1YhnAu5a+47OoH5DkWwllo
43aKT6hxt3SGAjAd6iSx+C3tgoBAs8pQUrVMM329cHrCWWBxVJs6mW8dMYAIkZr9TtSvDVDum0QD
Remz/r5sCISkbzZCcfc/qyo1noqOgMkcHmiXX3NgR+0810IjBIImCFMmc5+HnNkBqQ7M6uvf+h5G
FpvheUwRngMWsy5qMMJbslQ8xCJbH3E9DAWA+MvGNcllKdmhGzEp5QBtLERXpzjV9slgW6iN/pDy
6h9GTWyBEcXziuRIAjbayQY/kB+LAeMiMT731Wx/t4mMPMQDB4G4TQEQVegtg7DoPs2v4OK+lNij
X4fc/9b11HYGpyFEBTYNrjNsNISp1U3GW9WH/ootOXKGPsiWBpa4Xdg7BSIlqfZAZ63FKK1l3Rrd
PtEAe2wXllcNtnMh7IDRnRjGMctVsLDNLnxoALqCunTJlyrVPdGb3erf/6Sdh2zwz6nNIUxjvV9I
y/4AgouITBJWEzPtN9A1oLdn9mrSwczdY4NPXkG3IR6ajX+UF+cr3hBK7waGq/vQ0palZ9jKr1zc
0sindNPVZb9rhKB25IrqwItv3IPu/uro2njpCe+gClq4CHcKRqofX5KQid3Mi+RTOSTBirSL+Eju
r/jg+Z/s0B45ZKTkQOJYuusNDg7gYfKtdhc1orgTQ8Fam4Q37AIKWbKs3cfR8sabpmq/FQXi69CP
/fugyldsVMU3AnYfWk6C1/ViPNtZZQNVl+OmubLRY1Sm61o612nLIgL7espBUPY9aSkBGAFCOjV4
036yiLVhswh5YfAeAJzRf2tr9pUTis1RwvMPQS4sab96uypt2jNm0VWrglPXMTGSofXElyOCwi8P
miPsjUeaVVCnHyVO+CNfatER9TEQEPQMGlutoqTPT1iD4QZuVWF/yoCLIRILi/tKXY8nErRzACwo
c8p41wZoYYviJQDh/tRLF6xJ19JbTox0Z0QhHRLfNpZBEzz6nbvKtAlxG1YcbP5Nyk6TORSYRpq8
VjHQojQKpx1P8wP/xtq3lKqFk8/ULcgVyhOx9Bw33NpOBKN18Mc1rOI7uJWQjQoyFFJ/knc1VetL
apFXNWrGSVO3YmmnuT6xqSrumyF+8fKUAVZXQJqRve7Q/kCNIAY2oLCwAcjrnJr2o/BT0kCT0Flz
feFRYVuzJ66GG/ssWBBtn3zQCVPymhenO9oKIZJrED4aJvV4tOy0OkGGCzfJlEePZcc5N25i5wvx
JAt6efPeHmHOqM599bx2xlHmJ5smgQ8hOYtdetWQ+qnK+FaFzie3ZMHXyew8JpnDituDfsaI48wp
EHO2RYTAWs0KB2/m5MOLiPRnZ5yjB+GAEm8rL1y//XsJ/QgOqfnYSyRErtdtMPGb+yka8vvMw2tu
DWn4pa7rmxJz73Ngc3RQBnhIZ1AdADj3+9t/QFbQM3L5DQQ254GUOvJ4rM69yVF/77q89PYDUfLn
FO3iGrb6+BgYAJlIfgq+iLpbZ0Nlfm2ZFQct1sYoAOIMYULBV5tfLM1DbtQAC83g+3Dlwe1EtMrW
LEr5dQP4sNjqaAhOcPSI3ECjsC/m5pVqfvhpYDOyTp2acmtBi2NOayqIAJBioV5CLxSrBCTL0Wgb
dcemHq5W4JPqkCeboGMCS1t49llReFvDIO5CzWbwkLP3owAi9Zch8mjX2upj4AK39Swy07Nw9i6Z
A7wnzj6aZTk9/zdJ57UcN5IF0S9CBEzBvTaAdmSz2fTUC4JGgjcFoOC+fg9mXyZCWu0MRTYKt25m
nlzacWv3VupLDNazDivh18ZwDz4UtFfM4eKOHpCUnGx31fQXimwEnc7pJaZxHZB8gtO+At3KZ6H8
o3v998qafmpVfmtRi0nXU3RkFoP9xQ2hapNvD+BkVEyVxbZvNS9x1d9SZTxnuSjfm6ztz6698Ihu
v5w8jU/IqPcHswXdnvuPzarrN919tAyp//8Xbl4be8ObhrAuZ+NFFIMRrTaI0HqoD3lhdK9qFc8L
TS1cVj11p1m/bT8IVkXKP/ONaiCm5UZU6kZNHNLvr23XbQKja/7Y457Ldb8bWye7b3yOb3uQj9nY
dQ+aU1LrPWok6+mLokC7v4h4YAwbi2O90WYT8rdcX91mm67AFjXJwbWzAcySQ/VVbw57OKgIG9KJ
H9u2lsfYmDI83lof5E3in4E9pucZ8Y00LAd8Wy0p1lTJGJ0SMLanQ869+RXbTqimlmkdJevQ2oP1
OUteqmhbp56WGIgP0wz5NaZHW09tMpmeVV6UN+WRYbaXvmxBQpXDEgCjGl/ZYleEmDv9jaWPw8Wx
tt64odtpzb9iqMThv0qMZE6d0Mg06+Bv7YMjiBZ6CtkjzaupPjEZO3k7fbkeF0rdbcpzWsbyeU6r
L10184U6C6qbRpuK5gHjJEVOy0ueMdgaVA6B3BArWTnodbgW1WmKmVMN09P2tDiLK5cy+0pbgHv0
6NlgtDUOxSqGqMFFKLi6+Z2nH5mCtUhfGEysItEjtx5frUyKY5NvU3cc+y+uhvNp1r5gek/8tC39
bcohv3lrOIPfP4my7a/odvMOfw8Ao8K7M+w4v2h8WWfXmM/wOtZjqVcpmZpleuryLygMzokxm+eP
AjbWRg9JMbSXqqOTSae/894yRgPuv24fF0Pi+BxMG1oABfBGNoFbWsyIIlXBqNDDh6KSa9/Pcj3S
BP7NwqK8s5VoA1QXPexq7SqXwb+Dimmd/4thgCHgZVD5FJhS8uZhhSNfA62fqMJTuZq4uDx5/c8X
Xcb2Mwqsj9Ybl1f2mxQ24osLbeq8wZetB93A2/0fs8c3npK4mu6B3NhcsH3AxZk5kRaywEbJqsov
OO0OHlC+HF3zXA6ZnoGFomAAgLKf3TrCf68Lskcreda6ElUPAwCFwqvu7gRuejLR0jjkIKbf51Y7
DrZElLLqM3m038ZfaOrzQtujybifFZjqlj1j4ysoMSwQi9la7ntLOoELt4V+m+qzLwquF3vJFHYn
wcjsFTyiYbDaj34dAF+PV73JHa7zzNhOt0xca3I6zwbTeujz9ZpprX2bDb88uav9gmXrpo9Fd/Qt
4+K0lvM8bnD2VpefKu6MaCDueqZkmHvHEKN6wfsniVaALonzfzZ9qVnpqDeMgdeV1822npcvoqkV
QX7XuWzt4aeUD8TR6PP4QcNLGzi0zPgSAYGQjgPCyyfxVyDBE4Kso9b+oQS8AAFW5KFJUmnf0eeC
WJCy7Ez64q4TDa9Bw3n1UQRZ4GhhRWfZfYV8Ena5TZ3yH0q95DckN494NX03ljl3IX9xnPbEFxxr
ze/cqnsYPZSepnT6fZr0PsM9KbX//jEilq5zH1OkwOOLwQgXEyusU9lI+wIic7dCmVneGqtwybaw
wxRQLNOU/t5OJmi52yPVx/STGtKnwHkpvYdcb7OddxBk8GkIpJ3YWxFDhtWegSrbJOladNW+t5YX
+pKCiRzHeysXdZGqe86W9HGQTv/ICrjFkD4iUjmJ+erFkGl93nHTwAe2QEYtLaONGkSj1R+eLd8c
XgabjKOXOaB7+xG4G2wFLynezX4qXyWRrV2rTdNJWlwmtPlV72rr1TZ7aoVH737io64nunVr64KZ
XQ79qeLvhVuxsGQSinS2AeGCkosdmoc6ji9otgQS6ImeH+aeEJrjZ9cq8eanbnnz2w4CR+lwxPkA
qPtljl9YHj97RdWd1nhFWRDmZ08+qFxs41m3EwyXTgUZA6bCnZ26dlB4PszgcjHOY1nx8fKK12rk
uRDsCsDfW0swkynG1EszAt0+0wEywqst+oO/tDFGLdO/L4y+oIvCXvY+FWRrA996KZYnbSzyP1oM
BhbrYn8HVOcysG0EyTv6xV0yVeVdXcnklDhDsauemt61XyrtwcNkdbYzDZJ3085TAF2QwhhH3vmV
m11Mjm5kLYCbgpIfTKIrUTkNQdlpjNdkYsnXGR061Pwc64kF8eQCblt9LmvH7OEt9jFnar1PJ4XZ
oYYzxGECGSFW6sKbGABuS9F0UMwiP9SoeHvaXeqTQ/aBWFt1Rv9p7hrveZxYKKi73JyXcxJD1c2o
GyNqStCv2YCFLfuV6zLCRS8SU76xUGBCcLMTTRWbbfl7AbL5DdGDMjhr/SBN3p504Rl39FIBUFyW
eAsXdlfvYk3Gt6ZRaJVhgjmD39Yf8BnsTZCly6qZB2w6CPsKn6I1mUNUWPZt5Izcp474s3Hv/jvd
M6Vb4CFof90wPrJuu1OiEyeDFf+gkvkekKP35Ha0PyB0ZwhkcR2Kjjdr1VX+jRwPtMBYHw9x81ey
13tk3KIiMKZ3MCP8RNHMoW0FkLgy9vdDTB9w0UDahoD9kVt2dZsTXLrUjt6AuYbSUZT/icAYHZ61
OiP8VDscyeUXJKpYlcaT0ADjz567Plum+4bl9sBdZXlUW8GqKTwn4CBdzqqkl4WayZyqr8nbtUJW
AZPOg2RI+3bz9O9AgjZwYL1FdGv51//+IWf/ZPp+5BAEnGjvBhveJgdjjserAW1j04W6W5Nc+njV
bj5MgnM1d39nLGlRk8c+6QsqjVZ3601oy5NKhq+EUSq0+L6inMSPtHT7QV8iRpQFy6PBl2dGJVFt
BGzvRSsLa+dvPMB+hW+ibVmnJFIL14ElJZMyGK9FXr3A66aGdkYIceP2IofWp1GSmT2JlweM1iUj
qDjH9vybx7dugObONvKP38dRnskHuQ2fg/8+AgMhuNXNgXKqz2F4XCd6RCRXiK5lH1iMGU45iIUI
UPgm5iZI6u6XPhRk4bGHd9+z4XcMrpk17Rjomc3VWdsI10HHS4sqAAS7XVKmKuLbOSHhsVly5+ec
jcld1ZfiyjoTsvJvrrjh6Modg0TXPlkJ5wcj4aQt7ek5tvp34dA3xwItiolx8FrJX0icRNXYTGyR
V6pMK1B5iXqZeqeOyn47ZQTPDMXzu9xVJxY/XcCHgCh9tnK+DK8MWM7OVxXuIpKKex/jk12zqxbV
RtarRpbAKC8ZfRMunz2ND+DexnOA5eUiBoULgsrEJIMcmTWonHWRnpbe/a0L6kum5irlS7UMNZpK
Q8/cfKfPxr3JJ8gvumhY/aDIKKeum1LHfiIe1iGnIWyMSfaDY65W0pMeaPbxNM7rEzPjGPrLD8x8
FWZD/a28ml4QI2NGyLP24LLyRur2I3rrHQAy8qsamT2J+BC5r6LtG0g1kwlacsCmkFAdljlhRpsy
pna8d+upFCq9nxtlh9P6rqfmyTGBoKxGDmc+pMOE5aTbE/czngePcaTGVzqUXoCX2z2nTZVyPcPJ
WVM+urNzirwnQ6ijOdRYTLS/OvoXTRd5z55ABim3aSB3Rnp09fLNUM2z3kEr7Uz6JEuTAt6pqft9
2VThIBR9ZzhXHP5TzYp1raQ9q7QmLyjJkXHKuQ1A2PoyJPVtgmYXqrn9O1fjGrhsOHZGzWaCOLFP
L0zL4ovyp+yWTPptpeL9pG0QmJ5K7JS8NqON9+x7cMP8zymhax3NjY2Uk976ZDnggV15WyY/Y4GR
plvoevMP5sQRKGV5FmZt7arYuBDE+bMFYJMkObMUognWdLwdBVhPqkA2KIFmc7M+99YdrY1VpCTt
PiBXgUHP6bWs+5lpUX1XxCqAmXrpEdN54nLlGBxxa2X8BDGOIL/nMIrZjn6oVoqN2DnRrknwzhFG
uE5NAXy7wPRkAbiZAV3P5kPN0gS9TJy0OP0ze+U/UVtUJ5MBq0ts/6yUu7Dh7qj7OcFsZz633V4r
AIIAjMbCvEhKthwMvgaG9nqeH9wyjygDyKJ0HIEIZuW/1IvdIBvUr1uIkeGegb8aKXYb3TTo+gRV
uoQpAgWC4h+awzPoOOGq0CWyf9NIg3k6Mt4Ra2SZngw/QLVCt1f6ru0U/39DBqPTRr1ufTIGs8Kc
oE+aif5PN/wCGzGEysl+bBfa1/1xvZZAcqkR9D5E4pMbNOSvbbJWy5sJ0VJWh8Qk4T0R+Q8r2v12
zkjLxQIDy6dqsa9+eNIo9KGINZC6Bvdp+IuKjdruJTMY0f7TyegJozbiA3jnDbvsJR0RpdNZOJEA
Qr0bkEIjnsTt5wCIAeaYMW9l9OlpbLe3Udz+DtYXW4BLU8Qr+wmPZkT3VVLjsbOa5Sbl0qPO7zul
p1gkZjxnVBdm83CNC/VW00oKmaIKS7gydF39tVv0Icq3XJ0Apdc9uF78qdnePdV8A23G/Hgphr/v
kwzcOdbDiCCqhcbmsJv19aAFVjn4nYxMwNewns2VAZ+L9j8pWnl2+bRxhFCh2NX5/SJ4R6SUxAbK
n9/okP2t2oxm32SOFKX3FNxanxVDRpSU6h0iugMbC8JUZ/4zYeOHc+ImkRvf2S7Owg/Hbj7JF8h9
mc3fPvV3Y1Nimh2B05caBfO9zy2pb3nxu8WuYD7iRzzXESovX0dzKDIoHqsfSey3ZHvJnYJbLLQa
qy4Cw73ovwldCzZCx8T2P/qU2nKW9Ux01OLurPazkfl0qEaXY2ijGc/rDlwIkoKOJuIP/IVycRiy
SQ/1GSvurJOW8Q16NuSDoRPk9WeOW0ZK34IX3A0TvW+9edBz7zbk3uvSDzgERPaUTHzoTdvFNqX9
tm1zZGeLFJvT/JKjTesjy9JuvVsr42vMUVZEUe2tLbZZ1I0fUjhxdM4N6WgUVK9CE5PS+0uI6sKC
8yC2IISwEj+yMuPgqpwScPOVG64VlFQTrKxrqxiQPN+149TZgSkgrs0mrhRtoUab4w54vEK+9Phm
K51bdE1oeehXBGELq+qT4uYTbvZtiKYTSK+hWPYZl34MbeWpBYUSlOilF+mkG8qvA1UbGywAxrCW
3Bm92YBDa9EHl3JPmxaHXj2DezSPuW90+uZuLaKq8JiRYKZyo6QJouyvFh9jYAJBM2+nt7FVeKQJ
JmBCLIGm3wwHmjfWLvDQI14F30W2XuN/OjiNiezjPquoXFD0B8fdRGbJ08s9ODlm5ksH9IEipNpi
qDU5oCmETY3+pDJdP/o6h2bMEbxTAy/cVIpfP8/LcGk4h33p3/Wug4c20zYq0nOMnLYkzd3sA8TG
EPZDVXoc2UX8hjlNBFJi4VgGQISJgGczEN/K1rUEuJlVYS+/Fr+iycysflzX5ByuIEeb+gVCo9cV
NNJWxf1o0LIzKHs6QhnFD0zr9DxbFwSqVx+CWpQ3+W89px9Tvbr3jkm3hLZiaZANbAT7haXVvHkJ
/vm67M8Fo37U9KCrM3aWaJy5sa90BGQChXqgsg5QYEYWtjfKA98zb6eAEzfxdciaMDa14+r3x9JH
dDXM+Hv573eFL8LVJKqPz6NRL8w6gNaH7Mk02IFVQA+txDo3RUtrGG7umfnLGAebxL0WVNoA/bnC
6l4jMgrj0U2YtVKv5+nUaUyoG+9FTHjBOc+yziuDPqu6yJV0lBYxg3OlwhQAJQt8ULnjPL7MusoO
UjwYnQZotecFMLfFScAZCGO01NMAsRTZvz3mXe4EQz3fj+zzgkyUchcTLNiqi3qCsAMuGAMYpGtG
jtfjEJj7AhnxrptWyKCZ/Jst+tHwbI990231FoB9c6w/whvG/dY+FjM1ZIoXe1nLs5+Rr44zl729
gUW/UpECf7TDq0wAAEhpt9J2IAiIqVGg/uOd2gEHwdvCj3koz4De16Dk44rrN6X+Qw7U069kZvTe
x1Y+3IGg1j6AOHarePBqbwYeLrErmpDFLSqWGSVwXnnVcqc6bvL9fOIbL2LKH3Wb2JpdZwhvYEYH
N/vQpu465KI9AovncX0uaYWMqDltoRmxzm+X9GAN/gpSk1iR4TW/xdI6ONn2Y1a80VofsoieIjc1
H2uscGelmSdjAXQ42M7HKkwVTTqKr+rzLx20MyZvVCOzFF+uy2uHiGyCBOI99sPbuq7c8vksNGha
rBSPRPJ2Q1V9UNv7iCvrBa/WzRhkxbT6nxGt8KJ5RPUnn/mWD+YTTiZQLCPJGVlCyhqSnqJPiing
2nM8DWqEGPizZizsWnPhYutVQetDGNWS5VoteClSE/YWeIhooKAbgukpo6sR21tRB7YnbpXRv1a+
uKZmByl7cdWBhsQ5/aJBBHpgNYsDB/lprvoi+PSE0E68CMnotoV7XBw/ZA11SFbLP6QQRAKcWcDB
H41uowlnuIRGaMC7ylnWh5qCR/RZ21nSUJOqvtTKiiqzfkmcH4uV0Lmbt+JjKdkjcjG1WnkFgoEN
rr4KP/0rRYdRhjvBZJPJaZtnoj9n0bfHfpTUI5KniNJ1+pOQzljcGYPy0j/7iuIPkMCQb6SLSaw4
LI53hCz3YuDJDUVlv3QudswKSUppUDc8KrGkw8rGMbFnzTDkLU7vTk5/sPDtce+CBm9SyKGPK9o/
c6d1qQ70ziahKrP3yh14V6TFiFzucfGNoWQsVmwdKL68pW7xovMeCFaWJlWRVjRDLDgImQMW+gd3
wpgZZWred8XGCu07+udNXsc1ZM3arx8oY38zBekHu2lCJMZ1Z5n0Xg025sbV9yIaMulOQ1Z5ZrHK
s4dP0stuujbdoaK7PD/puqse66TUHz0+oq3rb7h9eSlgsJ36+spO+W1t5X2uNT+DcEUUm+vTIKpn
NnxUTJV+csjFSrS94bqL4TWK3fi5cSMLgsaOYpMPRoOXuMG8STyYgFF39qq2ARN/46W48D7DF9XV
F99g3ulLlrTSBLXZ2OuN7NMRokETuqQhU7dRD9wrlUW16KnlSa4hTYVLpR/awWlppuNJgeDJyzf+
mpjWuA589kgP3NGli4UTElMrvRxMUMkLNr/3EZqOaHLsm1tjl8jMDxumo3t575T6TsgyfrbGVT4V
EJw10AF6rU+fWPJbmtYDpGn/bYXUnlOTOMzSx4vEhZw6ybcCwkdlULWSWbRQbIe0HRdir+ate3at
99l49RLyzpAZziZPjSxLuKmei6c/EWEPFm7vGloZUBoXJBYDLu4FrOw9UtKi//QZq5BuYPWN9T62
EDDTeT7Wk28+LHOnTrmd/MZ1+wYXBsg0WW92Jtw1iq3OaV1D23f4dOoraTtsiavorIOetc+eX73L
utEiogLlzh47tgKGAQMaEJJeXORIj1f1n6EDPHO7XErWZpzt/s6Z4scKDdkq9YWCGS5LE6RUQGCe
FvpxBaG01e9hGFXBaJr8Fk2GugOFPK2AnOgKNz8/9aYz/OtQ+wUlqh4SnMnaEi+wWHSLVE73kXbl
stMsXhr9bBdRExaSZss+oyIxFWqm9mS/PRv3c+U/+sV4MvCwR4byjzgyKAQZKRLJ6BDwszxsTEFZ
58RQoLdB0w/c5GICYYmJr8ln8rKGmeJ13s5B7bEA2cpakEoAj01UjT4ITtlG15ipdqaiQcGezDao
a83ZrTkjOxakht7l8qQlPKXNId5uw0CAIKTb3tuYOKy8YhqbxR4dF/RtfZbp8ES+zXwcsMoW+aB2
parvgc7Cx6GmgYYk2DRpdljzTA/jpSzQnbTI0NZzo3ig9MJju5zG/c6lhdGJ3ccMiivWLpxE+FjI
7YOjog3YwolaZxGtc/PAxX5C/AD7nFpR4zbAiZgfixmbZFu+DyVzidkNeGmd/mDRSa8YTni1mklU
T85OB9CNU7n4LMhaMnQbBxXXVJjHLGZcd9irgvSdFW87tUnSSdp4HzPuv07Prgs7s5HxMlxn7iO+
QGLMjIJ7FZ+F7BE4xw3Jrv3BqJvsetknUJvt+0FZbGsc6znRN4JLauHyzRl0Sv3QoDGyhHPxPg0L
txccGL5FfbP2zDarYtfkvmGP0IIlK++FzhHQp/oSqJiKEjnl1CQ2xb5IGbGz7sWx5Hoay3EMcCMf
Kp08SlV9TQJFD19cZEtykO7iA9N3bKw16LUNvsM3um/Oq6zz6+Jkn5XND0w4ayi5AAN+bJnX9Xv6
qjY+NmYFXWHDULgzvOZVd8hisXMXp5ZuV6406VHQynnRXX9XuGt3UeMlV1hT8h4JJvEWaJnWoyb0
9NQ2w43XFzx3wahkKp5tC7fsaH9CJ9aioZoCL8XoIPzvmVKlwILcyj6WCwcNETvBpyEiGUEpjjln
LAPaNLKHFffAu1wgbQOPOMsEK7TCJgQK4k+RkCMtWs5YZKIF8uNhaDO8al390DKA4Fol/g9SO7Dy
xgwqQQsPb5q69M5922bM0TwzDrImhprHuaDAIsVNs1IbZ6jSBUrTXty2vZFVZADxmOwBbPTD+Jgs
/QfVx4GRcX8uaOdu1sf6yZOeuAJQ0LDRcBjoOPtW6qD4hOIV1CeikYj4/D23iCp+OE2178owvi13
Hc80o+8sL2v39NQ2PA+cTYYD8Y36yC9DfgGFiU96PP00S/0AOwF69/Lolj1IvLJ6y6nc2Y0+EHN8
bDvu6WmAK1/sR2ZS6dc3r1MZG/O0PY/zG8tjdhi5HrEo0nbWzEVL97flULswu9VA49l2BJbVPHf1
agZzuRJ8VPIcL3R0T0t2n7SZfSpXbW+RDKHFTftZk/9sEACbSSZQVsLUSK8fUVPCCX1GX1K8sh3F
W2Y0011TxkXI+fZb1rux8c++WsYdxBeaii9GA5+7JTnHEy9BpXs+UiHr8kITIbsksUMcfrKL1uFk
P6u48uhO9vtwFEdbE8fagtzoZjVPkNthUhpIzhG8YkK0FBVJzj3ONTYdHR6sdsRnV3kcK/+x63LV
Bpir9rhFHhJkwftR54re0nhhobv5vX9SufniFm3kaiCv3bTK7g1D+2LwYE0hxXC/quoF3YQ1BFNr
qbMgl60PZI13HYiMt0L1X5K119pP6c6nbhFtpXvfTitHYbuBsttGnZKvpkFZkT/w5cDxOpgMxvum
pySJq8QFzpM8QNjPQ5WpB/wUNsWYeRFMAGebekkiKSgejReblbLD8n9dEzTPKqQz5Tebp7s17T2e
5cDO0BpV18eU3eYP7Liq80Kw2cutj16vm/vSsPeGgXJX0GzL+x62FW7zrqIFRbjv5fKCDiWP1ky1
uXzGWsjNn72LTg3TMsict071U9f1UcaMrT3RwDruCjYEGeD50rjm8yxQ8YjWFiZ6Hhvsx7H+7cBA
Qubg+cRx/DNnFDah+pXteC320Ohtov95GrqCqWIWbqAv/msF22tvprLDi08/6qRtdFGPi1GcBsCK
M2zRwPgrXae0kVbyWneuVYo1uF86N5DF9IOVsENJ9e4LXz5xdVP4CE7dOE13iVzQdlm7zUn8rZv5
wFJh4XPJtXrmRUub1T/WqcTfBirXSBA0KBgbbrxugqGY/yEx0v20JH9z7EiajYRoyNFDjBzx8VED
v5IVFfrA4bp8Vxk1qutK6C9enrh5kOtGhmRd9wc9DMlv1i+miIlrsAGXzWnAjbXVNRzSOjnNk2TF
R6ARwgkpliNMhIxf8zMoYQbuDe5VfMz0P7gSxQG7/LJb2nNhtJ/YYqiQjdNoVLxqHUwbnMPrEVIU
cb1lhnaPCKsgWlyMYTwK0704eMJ21GKRnTSQyiX9yelowj+d639dxdzcsCzzsSjtwBCngevx0p5m
oz/OlRdKo/zK0NtbJAOmO17YJjjjQ+xP6x5464wHlrX2jvRCFdguIT781qRTmuK4LRn9qqAetjCW
aGITpq3JIyH7D4cNz0k39VfdbiOqElhik9tySZuHmzh+0GLj0y2/V+EUF4O21DCZfl0GrrB85QYI
qxdLy05kJhdme04DmDonI+Mey+jz11vQaSo+5VSRxLxWxHScBrc+Jo2iJqhvQ6pdy8DUSt4bsF6i
2RpMCh4otOvs+m8iBu/clsadWWHG6m2Wapl1FE/wzui+KbUfcx5DS9fYOM7GM+bZH2BRw3GFA967
lBniK2a+6lXNrl2hxJZtSuGQ/jUhYsweu7PcVwVeYnEgRNqH5DNjUhc0tGXFn6pHfShKjx9vo33j
yWGruP1Wu3JBtMbkvdRY1MlWwwXvNyt/5eU4t4T6iFYmBDX4o52mnOs0noseo7NrNtORBSA1PpST
6AZXporJ7pgVwLqz7UbV2n2UODf63rJzvSD8bxJZ+csKsCc5oyN4sCgl+BnxaQagsdb4yh1Wlx1X
FRmP5wUfDK+egC8kt1ghaPiSR3y145y9i8ZgN6j4OhwNXEFe37QYXS3tU4osx5ZDYqTgQVb+s8Ze
hGFrA73L+07M1QFoKSq1YUcJVe/O4Cf0NGO8p/b+kCiczIvn3mMav8fKmOL/1H5yFilHe5ivtsb+
K3b6k172GJKYYlIACex/pg+etfVAOSXv9ukKog1nSrmYBxz/r/Ld5YjCPr7SqNSKIyE6O+rmxj34
E68QAxWf1ywJAtCpIeM+/vd2D5YPVMttsiWTMyHb6A34FFf1BQgLPEuuVbzwxG2LHHtT+T0qCJvO
ZmrkY9FYtqKmk9sx4V+WdY0ZjglZjeLoE9AgB9KA9V6Es8FfKKQy8R2NUgiuUC5vmmRFGoIEXMoJ
uSoFhIuj0xwayjWTDrHzHnPkcU2pzYSc7AT6iDYvSghhZfls+e2KL3x5Umta7eP1wRjav/SaYVfv
k1OH+0wT2whtAg7122DIi69SWUjXennWoUNExjTyoNMxAp5a7HVJH886fSC/BWuX+uFs848VHmst
iJ3HTkGb65haXA4H8P3OiRDi39Jt6M4m/cUz8uI3zodOaWOreLXkbpqE9qQ4DpP+6Heij1Tb21xG
uts09YRnrdnkxkzPLRcpTh0NgC2B3N1a8m/zgN9QZZPcdXRE7+q+/uXDwlxaGN+5ib2mkV+WL85p
OoRMSCoYSBNvdJ1qR7aDobfFnMMfLINyESHFHOs+yanWQsggtVZMYanTvVPKAJhvaM+Hzk9J3Vv9
BwGyrzrTziJRCO0K7zmZD9Vw20XqcbsUGJ+LkuIPybNcqjZcZPlGpcgSpiyRBIN+YMRaAlobgj8i
oTuRi7I0UpGgQeiDsQD9aF7AxpgbryoPKwwLPJFgg6f2I5bGyXWaluuvYObt1UG3lwn6h3MVg84y
i+c1wT6kWzGAYNauBL2HLzjDVIEatIwm7jaZQ1STXhXVGtmjc6xaTkSv+PZkV+9crRpD0dMwmplQ
2ai3JPxkRLiumXVKBsps89t044GgxHdqOLy6h1m/azcg8YKLeJgy/WCv6xA2KxlEukV7nCr2tDOB
ljDiY2j1VoI5Hsf5MTdUjWb2k3NpSUr+eEv6aOdUtnY02zY+9kkeKWKBvIOyRzAZ1XHy2rs8htJZ
MyBzr+XsR7o1nRdfZPF9glbiu3oVyB5cSNYuy24aNoCVzdBjzpN3ognNIGeAeXtDBGjZ2XXSn95l
qjXa+nfSMXNOQv9SFa1hrNMDum6yk4G/oVi8R8PzfgpmFCiJL2AtcCx0mQhgJd0Lqfo9p/tGDM1z
EgM7PDl8l63xFRjhYpd3uTXe+qEKxTQ0D+x2x0Ak8RpZVnpNk8MyOiFa2FcpsahWRZvyYkA04pgy
dsgA9Cjno8KdN33ij7AOddtsh7T7tM7oNWvX3nU621jZizJsdERrj9piyjTY/iQBCxky4CT77zvF
F5Zo+ZXMAK6KYvHDkoRxib8Z2Mic7DuJUbGbPXbOZD/wgKUHv4Sdl3E/zwTCQlMOp46uVbK41lfh
qy6sp/w15ksIykmrA8a810Gx7lyy5eaNgsh+FwfVUj2WalxuIrFJ7fDGDnSL1WhGC0PnTJx6VnWz
PL/fOwn+M4svuhmmB0RzUCPC2DrwWjfCo/PqbAn2RWMrrmuENEX+BZLru/bNoyuydy3RQc1N1tkw
vD8SMhT4k/bIxfzQN613NlytZa24GMFA/J5v66lRzltW0Ns4GzoEwgmFU7bljYoPOxQSNHVuo8uv
QySBpLSlhwJI081uxHdMQPGzQT8JSXzQJ7WwrK/MV/5nGwwveA69cb5G1vNBD97WdACjO85y4Jb4
KjLQExRm3uGmQp9lMRAMBoG4RDkigED03PjDe2yIZ9dKclDdiAINmADKsXjhk5IDy4VZfZiaP3Gb
/KsGQqLZ+gTijpKflAl8KuPI72n6GgoT8wmoIXy0P+yisWSWKZnaQht3MM+XwFqqPnSvVoyxxVvo
zjBJXvKzWeM5bCw9OU6JOLo9evCq3hocVyw4sMjEyi5CewX9r2i4xAnehWQJ3NQTR1m4D27OixTL
V4r8RLcfWySmmII6xI5yeVRh52UsZUTq1DMwuqHxhhWchEBIRsMMoYvZg6brmqilxwUwNsydib6J
Zobus/6Po/NqbhtZg+gvQhUwyK8EMylRyUovKFmSkdNgBunX78Heh626uy7bIoEJ/XWfzup0DySE
UWNbbYeM+8xAaPMuqxA7XDAJWFLc8xD2P8jmFCAVKEtN8eLOS3fgMO1cC/cm7bCKTM9mrXPjbtvC
RzEy8ZKrKSRTPinsIIQZUqN5SUbGD8EIaq0mAUVo76u3MqqLsDFmsQGvWr7NXgLUPeCm06Q/1Bjc
hhC1phDeY1A5Jm2a9bcrtDymLQpRid8L/kbaIWdl/eBTKLgcpMKupRdhRT7yO7AbYsZrByw6Ep6e
tp6ODtfbGIyIUwNfy8rutwraezsxP5eAvbJ2i0ucQEl1BQJ9nP4f5bxXltPxN53RGfG5z4Zzl8jk
Lojzamtp+hv0/y3RA3f32eM+z6Z1zjuA0KE8GoM1nFMR4xv4v5FufGoXOZ6EZi2mBDUaJ59Hq7Gf
eiwyzESIYARPVUoPFWUHQOsEFdW0kdJvRzh5GonJtnK6Jw18LXrKfatWn+ieAPrlXHPbww7IMBsZ
Kxx+5GrDmQdcnNQw7yE2PwzBAO/AnvaFgV2pS9soGI2ZNyD90dCsmso9xUUe73SWBvuR2z4DS24W
QTbtQs7tNHeBKb5VRvsTetm86RPfYIxG+r40Aug5TLCZMaF9kPGJYvhqBCMQysBS7tT8DsGBC0VX
EZCsrDcnP1XKpwDVDY+awxApgenTweLgZeC3AAwwcJ/2QZv/JdN133gzv379B9Tpaw4FFunKy7eV
F17YfhsNUKBWq/kim7hbJu8ZiM2Ikq/uUEKFjPz2D7yuKbK4Iu8EKrlk0QXvfQshA8It4sMs8XTB
09600BK2WAXTnVOkW2LE9Z7+jgeHZxBCIAae4K2mcMCdWmbLI84ukmRDxzDepW9k9A2HJYpxVMYh
qybOj8oMUSeAtFWnoFFEwAmY+bdVmYJ3RT16eDVTbT4HS8gTOSPs1284wL1oBpNTWedG5b+TtUiG
TclraWSvhsW5yY+75WIxLt7QIOjvw0aHe6Ppf5bBuclsevG7yQBsl37Ua6loJ5eN5wwNB5GFx9DE
TBTAWaPQMPzbtpy4OmC+my7ndM9aZJ0G2QIHoSmEmKBJYMzY1CvlQ3fTezX1zc61gO2wBu3HErPT
kr3Cnuc8ZRLGynL4CuZCjzs4PKJHUQkrDRWJZHw2/vNze898r97iJM53NTYclFK2yTp7nnT4HgTG
e1d1Dx6NZ1s372nPc4bf1lEvkpRCUIjnFGfydvKch0FoPG9NxvWi7nM6D/h/dpDvRrQaxkv9UcLQ
iyqbdHiZlOC3ZPLCGttsVLGeSVpPbBNePlMC1J14guh1q0F8cZgdZn6mbMABmJbNj/MsM0wqQC7j
zbcLJZdhU791QohWXsqZNhS7pk5vmGMehxWDZoAf3FiIzpEdlPZTicN/YRneqgV6WTsYXEolAdk6
wF5ljh5j9+mSmFyQYpW/U/zKEMukoMhGyFHOvGdKGGzZSJ6NKr9V+eryKmrsnsk7DYFPXJZ4YUVd
nvBRPhYdjlPyeBGPaYkmpMR2ziq+m93QDDU1KOZX0mF37bEFIKoZN/4i30a7fHvwDHI/eJiC6QPL
IaMoZlPWKFyus2hsrcRAg7WbSXMqbu201S0uDmXlXBIQJjx9tdxVtYp7TRBBuTRyx8kmluZHvIq1
ddzcGxnXPo3R8qiVXyI81smm0wzYcIA57tifDO6MpIMS/i5YRnv8QUPN222SdCYGK1beXknAOmpm
b+JGxGw7EBW/D6W+jf6pkWUjTJ+vnbUBg8dpIWarX2RO+k/fuVXzNxWCZckYvgJzDVI2SpEQunNM
3V5g2+87m6OrGZYfMmNU6dIdrzBgHTIRXFO6G3G/akZIdBBicDoTOFmYcy3GYQnXR4XaUkuuuLmc
VGCrhvfeM18oYABzhqCAZhfgJKsnKuQLkmFkQKKqSeb9/BC7KQ6XlATRjEgLl8YgYxYshEWrO9Tr
uEoYnOsHt60o9E645DnS5y1zQVQD8tg2GE0N6eKfYOLenWrLgU6Wc7pkoz+6NW86qMm7mctxazgr
WIO8GJq18TJwlW6xtDIEIVXOIhkh/mAnn88OzOGF90ORkQX9HlAE0n7acxLsigljT5qmb6Q1+O5c
kkEZM95RNunerYZk1+dXijSdvZfZz36aLxu+Zke8ZJ38UwI4ReBkl5xqH7An8TxgB3S1umaygdis
oh7gFfZu9Q4FsHGNhWQ06rffQaQb7IMIekqKlvZDjPOXSCv4SWPLukojZ9iOv5lmZEvA9qfkug63
hSfEVNNRBsWjPXUvturSR5p9gE9TPktJEM9VtpOxzCOqZEyMfMWP7bNZy5BXC2f8LgUwuKvzLAoz
PrMqvHAoVy/kRLdlW7xQdY8OwiMa58MLBwq+FVxk/jr7crKaS2ns7BVzG8bL3L8SwdwwDVGr5fpw
yBPEDlQVD5hrSk7aA1ChFefFZNV9fOspSCQXzQC1NG+ZJNkL8Lh1aNQJ86MhkscmOPGAvijtUS0D
QQxT2cadLSrc8DB5y0sB8InWsVMy+D/8Gg72eOw9nlMqP5vNMs8IdxjAo8rVB4peT21n/Lae7R7Y
SpQ3rkbxz4ZFm8uWv0uqHlGudz1AN+2jI+QtL7NdznQmcvHor4v7mRIRntZruSZFQmu+iNnjsSk1
3prJeOQT+yq8Yx+PDk+4prY7wWiI+B37w4fZZScfQ2MXV09hWDGmTjTNyY8OR2hGGENO2BpHo570
d4FbRdsgB5Y6xMLlp0cd2FDI7eo0hDleYQuDxHgxCB/uK6RrZnB84AZeig3ApRxD7DDtgN8TR4Lw
eKCCnhDfkN0SgU0Qspku2lfFbnGimAHZctksLc1rQc99Lg3yhZbN4turje8UhA2FW5BgbJGu7bJ/
ZDI4SNvtY0xXfOT2t2V2C+DnzmYwVR2lLosVciG2kUOAPY7oyGo7qo0FN4aJB48lDk0InCygSEOt
V12y0vtwCT4SG/9nphHSmx68AnbomCxF8eBYK5xSuxtDzL8j0IUNF6IHnZ8m5g8M78XnylveLV7+
CN4JT3hu3XedyO4GeMthXGKuTCTBMDevd+yQipkunDXxmQ36o7VxK7gj/ofFvLeX6jvrY8IT5Wtt
4/wpGwqdsDZEAYd6hj9qZ7w0Hqu99KVBCw6FjQXJTHYiZyub5pIl4y/UjfwwV+Vrw8UxD3jlS3uy
tpB11cbXxYVM/4g8ZyNrGKfC4WdkRmvVTIaoSkALHHtaceBGul+cx7KNNmbNjJBmFn7yr6ZhEJmE
BB8X60l1/nxyPOPL81x7m5gZ8IS2buBJ6IvOSUfh1wG0aHPMqXhs8FLsugZ3EurxzTNsj8hL/1py
x91w9jd3GEfvSbkl13AoHoTtPtuVcYBNLBFasSiMHdVbPThmuiR2RgycYMAGSO8SZR85jQjS4Gpb
gDtGpHyIGSk2aNmVQ/EtRV2XyR9g+XJniUO+P3sY34Q0yj3l3d3WTa2LLZ4l5LqNyP147wwCg5iy
b73Z0O2CNTFP1cYNQYsJJfeU6hlbrlLYMkIUxsJ5MiyPW0DLt72IPcT0jKnITCAZG16xyrgd1W+d
AXvE9DBHhP5cRDEjbQxj32nBnk0EtD7Uo/NHuX/FzGAmlyYczRLPREtok/NIlaA30iqgN1YTjapI
IgZ7e0oiKwKHwc3Jy1cVc4NOVkl1jG+94d1MmwL2GsUzVB9x1mQkzpfbYuT9XuYG0lIQTLe6RD2Y
eEhiewnpbAd7WLUWC+YUbzERO9Qvo0I1Tnc/+caf1jTMa5x5NnGDBmVSbC3GimrARbsEoYqSIXjx
pwxrLgCQQEO6FdJ/inFvbmpkv60cnoI5kAcqMR8KWPVVUr/5uf7I/J2fuRVEoPbdR+gi1NJtvBUl
VtCLRNWiBYU7Xfvfd4vbQ78csJhkq3ztcx0Z9pCdmfy4Mw+hW+8SMMuW8HBp0r66X5ZHz8UsvTiU
FkCenKMhxEy95BDxVLZexUc/2YJYuWKryQijGUiQ3fg1ZhMRguIqcKtscqDse1MtEEW88TjbAdFF
BaujcfTeAiyKLEVuB8mPGyx5IfPkF0uNcb0Wu1aidfWgUxKgXW4KK4dw2J9Z5oqzU74LFDtRgbi5
WZiAXBoF4hE/nRYTfcOu/s78r2QSzs2mUjrpsycnxBBVCnboZnBOnePau5h+eh0M2YFMcY2Hy8Tx
ffBqhQnEJkrUFP421I+6zd4XhDMCED5yOhnKuV8dqOKz7JqZIsFpr7H4E43QBeKhJu+SLdvKJ8jV
cl1MeoSexccVSV2fD3tYaQkaNPllQFujejAZnHuyHVovH8YcXhf5mWm6mrDTBk722VnpGd4YOQCE
jY0sBe3eRFpgaHZFZBZwAUdMOqwDJ8FVgHqMmWGh4BRrI+fJia549BsgsEN19AuMyqMri3OBDI1t
sd1Q7UqcwPqu4mcMqOSWCJnJp6ZOuv1ctod5daUGnT9GU1H99tn8aozPbYK9e0j4U1lCCAjm+H6t
DkoiOb+xVZd0YFbFvuVF4eCzhnK4AV6uc2iBncRPQIp4T2r4ych45bTPJydqXMahxYmcOJ6/FauZ
Xq5atwdrSQX8RJXrXvq6braBMdITAb6XUjGuiTVTrbE7z2Jqd3Yv/sliHVGvXERG3TSXpDyTLZeL
DeKsz4qy8Ufs6lKBQxuS5JOEG76mHId0tdRbqhRLgOdRUODNmGIuNWV7D927vEusxcXwN0PPs1Pj
lPfLWxAgCcyE3qkZjyO7XTbcJjPwSNRbNYC0LaZMEefI/YicD8R02xdpv7fj1VIbmCoyYkQPTNXD
3qv1Y9U7vOkBjs78nqyhT5+6d9UrwqbOxbYYh+G0+Ma/NiD4Zs9IAr4goN2sJjI7v7ksh/8Lb95k
cI2D2LSaREoMZlW7p8FtLa33dmi43X2Zewfo8bhlk6SLPBaZoGUEA62x2ZJog5Gi3Ld2OU+meJsI
U3grmUxzEo7KlJRuR5ojM1L4mHDBiRjvZc/vLowCzk/Qveghe3CSJX/HkPI8+XX6r2i3dHNSh5Y9
5TFrJwi88RIHxOs8zkE6gB7Xut3VZ3YNjqroIu0eRENOya17sjZBM95wK5kRPM7p78C26uqQmV01
3IvQaCNPoC92uXj3LVGS8MLA0OSc6e1ltfN0NrMXWWlkdgbJTZtmlzSodBSP4UeREU5CG6LqtUtP
VsnSL/OHxVrEBnjZn0UX4TbIsoG1k0loicsHH8db3WPrsjJJINji53b1U47uwKHi3vVIVsJ2Uruq
27V0nu0argpj31uXhXW99UuNzafIoyExT8JGHasYdJFiwxAM1D/y8908+k+ZdLnoeTCBoPJyVI03
k1Ez4pync8yu5tg9cQDMVTsey5MVl9+gMh9YRjGgUp1XGBzHeyy3zleDaj5Xln1ojeJVkLs+STO8
Zrz9wGgQuJkh4vTt7nH+RQuEhYgp5L4BLsbETXBsM9y/uhq+oS7wMSlmP77I/6BsHNsV5M7kzTkv
lvVaTWzOXprvKBBn5HZ2q/g3wNmL4mTIrSrnY+MnVy924fkPqXNsa/jjMV2Y1MjthzSUuwHvE5WK
yXZCmQWZFoMOV5u294sojRGg3MYZT1P7ZNICswkUvhUnZurqc7nBIrlZ3IL0vDN+dLbJvM8z+BT8
t9HwLXbG8tJNE0pV+GZ2jPiNnC/NGrpDanj8eta7RLHyEjUxEErAzBvtybCLhTG9f1zK+uILnzLK
RG+kFXNRWv/hyHL1gzqoHWQ5dxWg2ZYQOeBWaMMlS8w5mP5vZWxwsEuTEb2/92HG7ROwIpA5aQpc
YoVZTqmzF3cexQpya2uiDKlt2tsqfvEqBQcPAwbtW5DjK4gB/ohTszKql6IHsJJh0ibF/isysKKd
JOwdQltrzPYknZS7J/c2k4n6plLhvwmYBROG8RjsfNPk+k2Os4h/Rokq0XTLU4yrE1iuvIkDgCp0
tMp5CTvKg+TYP+DnkKyca6dpld78pMKkOse0lo5bRMIbDsoj2dP2qGA1Ogb6NYTpHwWhAReUR9Tj
o6icfWBjYir8EIRHgyTcuZ+F1K9+aj74Wjfbsg+PdXqOneGUF6JBAA0e6xEhzES8jU0gWdZOVAYY
AM5arj2wk4Sc45cQE0neAGzkHiVXvnMJC3ygapGc2aMA5Ddg5ULAz9FSQ44NFQDMpNkF5A4dwm4O
G04lX5sgtckrfjgrDzBogFFbQ+pe5nw8e2HhRpPVvMfLccwCffRd6li5ne27InzoUhQAdlZI+wP1
vTrso6Z1DH6v7OiV41nevCo5W4n9STjT3/Sp8W5j/bPQzvkiFZe91ebYql8D4fLFYdrkw4vfhTL0
AO9iGy4aPDaB4Xl43YCc2+7rKBIk4ZH5i28H49EZ9Lleo+5DBfJybw4LYw84nMpSp4S8+cbyUJJ6
9WI7DGu5AK9cPwUmHCxjFlj2tfUtd+tqc5/Rr7HVMTo03AkU2+lNyeaeOlL0HgUTAVX3t8PCj/SS
kM70wmeRimNouG9+ySwtJXvoNQXGJbd9syySNshzSTmPu9Eiwh+n4qmaEF6MPP8aKQXlVH1npHx9
dXxe8uR77lpnY5sp5oUcc3rJuNhcGwNs8wD7o9+FZXg3Fj4pIQgJEV/+nTvYzX2YUGZUMz/D7Mm+
660j2ObCZsoAGsp1DVxBArQg+MRkeYH+lIdotjkm9Jjtpa8IsCs85aMikW3giRr08JvBHjtQHp0z
c4d9LbufYmSiYJY3YY859JqUqHBbJbcCL9OQe0eOnqfFITPXOrG9tRw4k0rhuRz2Y+d3WyL6NAlX
FpEFt7qwQnvarj9wud3beKMjaKmrhkcnDALx1hnrm7sE372NU2DyAJh3fUDir74OtBuQY+qZusbJ
TU04Ikf5luTdH2j91zhhIwxj7xyaLujSpiQcIn8dLJTsCsbRWVS/V1ksoIMs/3DucSIgnswyaBMd
n19xVj0ggGBsmpqeBGX2KJP2ieJOWEYezgHNka7koYGdW+3SSpCPqtDZ+1weZ0YIU0BOKJ3Oqm//
jJXmWMd5C7FsRY2A9dzQeOnhuMEzVZD1PXgr/zn0vot8QbV19fpvh23WJj6KfH8AnsRdMJSnFGh1
zYWSnMt+nKdfyI2DJKYUwGK3FuhEbj1RUxvSadzRmTks/b2vNM21AwG/VaRrkYbLnjmIsFdnoWjf
COMTa0nofBso4S15rQuwYpgSsJHBh8XBJgEwwlQtldy2AXzzACezmfuMJYkwbFzmW6rlVFLk1lc8
5wmHrAQlm1k7xDXMr7ErLVKU33krthD7qr1tjmTwCUxL8Ppr1DXe46lFbdOYWBzCM82x4vxLhjzZ
k/T6qEptbgW1eVzM8w9yAZ1jv9VERHaJYT5k/XJnGxpkGAXbJy6Jm8qk7nvR/7LcKg65IcvIC8dz
XWXFCQPfLXeG6xRqvqR4ndP3+Tnwsf9a68K4dlttwuInaWEgpRNDYyd8Qnkrtw7Tf1wIDlwrsL6Z
L9dw6U1hNwpWM2ujjwBciJ6aT2nAXyZknE5m7dEPOSN0AAvWsN6xbcMnCO4v8cQkW9tHlU9fuOU4
RPunBFhraYu3YBGf+DsUbdVc7xvjYlkAbRwHM8mUMtHCcf2RW8arVdVEPxZ4Eqh25j4o/Fva0pEa
N+QasVC/Ms7BWj/hIDFk8uA79peopumwbV1vr00eP1v7/IBLeVU1BtiBH6WWzFtGAYOowR7dBv2f
WfW/ac/Yu1Q/Puk9MvrJC/+V2TsGdwANTOEbsuOCSAps6PS7BielV02+N1CmiphAXI0Pf1m7wVlo
GRWvWyvGd2KTvKCZK25OhTulr3mEQ20/25l98mponAjl8DcnkrzCm5lM4FAewcqGA8oFxm5jAx5x
2hD4uiXAJEif6k9cMPcjVxWR9h7I3SpKpTVEtjuGO0ZoGk8WT7Bmmm21M/k+89lOlksl83vDYWJs
e1kfyZVfsbpvRZlevKF9XobV/Oc3NFNWfOp1I/YeoVME832n3vLyWJLw3YQL59t+tG8MZnC8hrz+
xWfo2m+MbV+rJlgnzCcTLEApRmypaqJ0OvH+WTYyIF8doTVevDCZk3s3wdYWy+CoLcWbmQh7b4ZP
hZpVFNaI3hlx8Eg6H7kc/nFUgeIp6cZZGUxUJiUSNjieMsAQ6qSW4TNQDWrDNN91Be0OJSfDwUD/
m6es3MJQhr6FpKq9+LcOgh+nCHmf0b/mYAdY4dee+I+GNZgXqbbWSIHixAwWWiCuCdv7lb4+QwD6
V+g8plPFfzNBP2P2OFrEgse+fktH7GJAQmEnx+UHw+aaW3PpwcUBLu6BY13yk8NGCHOjU3gRMLwo
vANL8o5ZjbSH0CFzrOStzuZvwfuxD9MxYfezzyZvTGyceFfeTQoxnWycoipPqfSpnS3gh7sWMz77
w4ns2EO7npGUjdE1YVBnxGNNi+aTGxq/JaoLj7kkGaX8SCnoupZcvgpuj2CNeMgpsXE7ysGgCbHI
mfGuPjNjprvApaSi9N9tYtw4GZNzu9Db5Td2dRjn4LqgO25MQ8FZ49AO9lEfLfLE1xVoiiUDdSzJ
OI4siwF4xCpPXouNcWIm0fOTYBJIP8tMyrPy7Q8fMsXWsUu9NezVmej3/XYOoczl48kZ0jKiVSqt
vxrTRnkmmY0a+qCYJzzaKWsVzopVaT6a/o/n5/fCdC34BkR8/Lhcr8RkpszmNmsBIUrAvCWHf0d7
G2HdLCjOcS9O2JMWTHPTA2/6jAxZ3M1QjxIEjwQ82fraNrsEG9kGexOTD/I7OeSAnawVz+voopdk
bLhTN7AFLAyJFp6RkS1hR2tCGM2JjWNVszV2vnkWE0dtl663wh1fBnr00ASwiTN/+kNK9FgFBXmt
dKz3UlgMmOWaO+yzDwu5YaDN8kxedZsn8acH5RlWRvPcdQCtwsVEpMrqP2Vjk8fQEtmYW2Lc0joy
jeZzOHFNcJdzkXL2GRpwGVaCdSh5CRaQs1o00zbsdLnRM/fsVqBK1MZnIheTLrRW7qaZ9cZAmtQ2
/Pgu63lppXftln++kDx3Tko31GwqgK/8Oc9TkAfbnIeB3K0XTdP0DVLkwADzyv6KsC/irczan5RF
0klxBo9GsCszKjt8CckeA8FJZNjvHEVBQmUf6LCfI/DuD5XBsN7Kp02GT3hTVsubljwd6TDDW600
2UxSXn3OIFb4kjiRPx5VxhXGsr0polfuTiq8lQH2fmqIr7YY/KdhChhQ2SlWIdK2ArgB+3d8P1fT
s8q4CpSVVZOTTePHonlvzOGloqDw5umA5JeQy5mtoRv52wOpom6geEKnwJ9EdBEbc3VXdVZ/FKSU
cpTuPVHNlHEC9Oxhao9E2HjfWGOY48LB9bP0KpbVL02vGIat6UDlD5TEHpuwQWMKWq7/FfoVvMl8
OneEeFmKudVV1cjEF/3IrErCca5OH2YER2Cp3nbkWsu1Jz4nXXoptE2Yp1NblactrRyrxWjCXuCu
x5I5n1osUbT2Eo3lUsqsvLE4SqOHFPtMTD0gdUqKDU1NzAJoDPECicIHRCoHvjKCr2pLiDKBGaqs
53Kx4an69Ij56ZMYH8y+UYy6KSEhnp2nhPiwA+fse+qE86hnnArBsliNPs8heJnY7f4Y+Xh17eRA
FdQpi2eH01NOIqlkbpONdPm1FGHDAtssZp+xPzbGudLTvdUASZ3JPTQezWHDEGx95e7NhQeJ8kQf
NzcmH4+ALZE0w0vacyDxxrpLcyrPS9EuD07+5KoBxS4AyhSU05vtpA/TSPlB5Q2nIqD/F4lu2aCH
dptEZq9VzJjXN7w77KZqFxceE/Vg6YAjJjta4gACc8SZ5fzcSuvA1vdD2O1vEeAc6hYo+47Fna4u
72lhzyPbQVhp8jMROXCJMKNJpJRX0GgHNwnlGTfcne+6HTQLdUjpnmZHjDHIlDjCAP3+ZGoHbulH
WGnNhQtlNFDd3ppfer9+t63gljVUaYA9vM+s+i0P5DMB82sxpvR95RwA1yUvd/DfFX53iUPnn3IM
udfVRBePGTkEuCLMc7SdY3TYgZaoIhZtsrk7ieY4SJuDSGWG+y7zz+th8kS64NJRioDtFyN7J4NT
DkLHIO+Pu6jcekU23ZV5f0EiPnXI/9vG4ZJNxEFs+so90P097oKAkI6WXDJlelm+JixoR/R9dneu
9DWaxCSwfFTaxu1CZqILEI1w4kPqh1s0FsccIMRxLTeJbFTAUaVkobyeSop+IE3qjHdmavVPnPob
rprli9fTz6iIVpmtnK/QtmgYH4ZnvIq4rRw8BTz+BIgr809gEndq2Vhx9DIDaLln1FJwYbWAV+ne
/Rj54xkv6hveCUzD3mVw+X39xSDJ6YmHUjR3FbrmZurEP3o6KDsIOWK3BaTemBVBh9e+Wi2jyUeL
WsckzsdcvmYoS5Jj7Erjtp0RAFIbAzmALVhpGS7NcOKzB1ActOaZoPnfrJ+fK7C1Uzf/1ZN/xX58
mUsaBvnfxvVyRKHEf4hTeR/3XGUqaV40MjxXwdUBI2YSrsMDsAjaV9YSuZ4Jm0/eCu8KGK8ZEuim
B0EYePoPu9l5mHlsDfGTcYITfvvco/pgPZFPOukOjeROXCfN1sJeHuZpf1GTjaHBLuqTSxKGsZR9
qFBHtLTNU8KZrAkuCmmRS74FZ5vjzTBx4NEkG7dL4D6O2SFcsu+CszYTBux9dvtHhpcmf3WqMd16
I7K6N0FwEU1ubpKBPaY2OtSORf5NxHir2hujwB9fG/d2Jv81LnBPOUIpS2gipoSdAyrPfgoDaNca
4y4raVubUnV2YfNueignHH66D39qvg3T/9cvZACq0uCMLkaS6OFbviTQdXCUoyuJyBZoEq35Y5oZ
5QGzjYebus2T2wQfQdH/1tlPGzQv3IU/SuV+enZzq1nCAnsF0HCDm7R/NZwujQZ7fhvM6t+iLkaY
b3RlvYcE2OhhfUzIta06yusCfHZTc9TaJhQxZXF1FmwzUWsvRVQtdI4ZpdJwuJetNuOXmJl+mogz
cuh7iacMy0tBqCibn0qIPT1VydXE92zQJ+UWn7m1ajTt04TFFaOl/2yE5k8vBk6Ii/HS+YqjzoyF
J+uzr6ZMaRqw93FN1igU5SFoOvMhcRLj+n85U+h/VsHcvxYWBt7WAgRhk1ngGMLMMeHyUnXxxRD9
fdkyb0O3mZBfsQk+FKP6R76OFQMjBJm15m4qy8eentMdJgNGCxadeLnAh2lbn9mk5qvV/DM6uF7O
wqGXYifycE1+XLSrcaVjC3SWGGuw3/2fzABIFOg/E8jGu87xMXO267VDM1LDHVgEJ1opeFXg3kxT
+x0risqbJPCo9Qixx7DGHsj1fwbS+o5jC/j9VKDsujH1NTSfu4mEMFHFtAe1pFjn+nMcF+dqV5qe
VUdmxE29/DgNVOHQiJdcR0vftTmuTwhsuMwlKcXE+ym6EOvT1IiLAlPeSI8bj2gILAadsQUiwRyN
mr871/XkKaBqm8lJ+uZy25indPmTlhYXaFtc3d2UNPIsRv8wBlQ5xyP57LkNPyka6FpuGzYHceg+
7PXUVKi9ZcN6LGvOB1aDn72yOWBU8j5wjUdkZPaKOrnDmUhliMY6VITGNwQnZs7M9ATxDtPFPaNJ
D7+X83dMaZJrz+Mew/WzkVWnaVg4o43ARqbcfvEd88SiZ+1n9p3DYMFnr3cKc9ol0NZdx+G9z4L3
MESUVFl/17sS7xO6ds4sO3KLnD4uK+N66ryufn1wr0yP6uEcBI+w7+zH13IKuqOyy6tJVgrGTnGC
vVgcTLxwS66oEdHer6ksvVc4zFF+IYSi7cfRlCRfU5x/+C2vmGrnH+ASySbBmgF7QxK6QH3vYODg
v8wCiYNtLh96tj6ROZ9OwDOXpfdVF3wRXHxeeHscXb5mQqHXxy9TNW1ETzdNStEXquUBt525stDq
A8mrQU5nOjiS7n0Mcet2QfJWUX9ADJRQaUIegIsIFEGc/zn8E6PMk12eq/tQOAQuivVEaGLXkzbz
K3duuT9XzDB5YmPp342JCugKbRlFDYJbXKBYqg2Sa/KJZBQfqAIW4zfNPfzTYIPhpirpY+qXEj0x
Vbt6xbE+Q6Yu92PmNnuLw/0JsvTQRBNA0gdwBSymS/toDUjgBnAyTeveLi8NeUBe4y7wCwj1Hqfo
KzrykyUfi6SrjuEQbjo8EwwcYH9Uk/tO02bR+J+laRLW5abOp/Uz1cUc9QQQotmKCSOkBDYWBd5W
4M4pgchEiynLXb48YvJh3Fwj7VnDxSrvK03zUGY2Rwa7n/mI06HG2RiRW2bG6ghCaBlzjVzh+k/J
L27T1yHWMFtzec0DlxwfErJPnj5ecJYslrTgYPdvdj3xga17REmBcN9hc7XEMv6MgISWYvrAT93e
p4FlIOCY1S7mIuE3w13PnOyg3JavchBbEDfvRhzLt7Cso5XRx2fp6n0HS/RMRdKRvoP8WI427rYQ
NGWSv86WybXIsT7shDFfM3cu4xXqBfy+OSbnznOHz8ooQLVmtJJ5U/PWm8s71ExjIwrvqvIEVkva
/LpD+030M92PgfmKrYKwWn80Wd82whmjLjWOAOtSLpwmHGE+m67b17X6u+jpBBPRwPAI61BNLi8E
UYypTO58vIn/sXcm261bW5b9FQ+3Ew7g4KCKEX4N1qRIiRQlSmIHQyXqukYrfyN/L74kJq7tZ18/
54t8vWxEw3f4XkkkRQLn7LP3WnMRA9feRsbRbXlIP2LwarTII4rCetJHBEl5Rm/eZaQ+0/TiUCcj
EQ2eRnNvctbAeUEnxKTRjOu942u3GQmfHJGB8pQd0VmKb9x5xJHFMYq6WGrlptXAHegFq3QJjH6O
jI6BoCcPdIbgz5Q01NrkgzHJjUW51VnMFkk2ctCI6+3Kt9urLHsBPzUFcycJuQs5YWD7zO6Svr72
dIB3yLaR/BiaOyvRkqzBw/hHNad5BZ0cH9NgXxXkcRlBxjcdnjYi9+heA3hauZpewQHGa+DrjDBi
5iMyd+pFzKEP31z+kFTXKdFqWxgBrZZBuUEtCsupWXdd+qgxJZ+pgEnngVK+iGY4iFE/KqLbB0W1
CP1hK0J5tXlb16kSvaJ9DQ4yjW70WidwLkE+l8MeLROYKFiINhgCbhV164bNraRWFzqN10bHpZFE
+muivJIFtNE5ImiAvHRde+xUbsgxnFT+XOGec/Y4OdLqYQdwig7VEYNKiRLrNkS7aMonROL0tzXv
tkE3Dr+UAbWe56gqDTo4XYwlpJs4PLJ8VfTsE22RS/Bw9ZQDeZhZPSogn/eKMfZdg3BCk9FwSFtS
RltdoIumUwxsqF57rjgTk35SJVkx1VH1oOo5eJksOqSsWsUyBapt6G9GrFKiECGJCh3lBJbgNX2X
a+nYRyPG/Jr041c3mmdPR+iqgJrkeEDjn6RcJIzgARBK9tAq8Efn5niAAa9AacIegEmPRkVfrJwm
u/FCU0fswc7j+wY8vkzBuaYp/gLHNydQol/m40QVZYqLcdoHuyDfIpUONmfr57g0sfqo+YtGcwH9
xpgse5MUdFWehqCpttJW7sZRPVtG8dVr5iHQGJnapmqtMrsl3Tv0Lu0whKdgLG4aUJB1bIWT+aFd
NWHr3ZigluddRevRRhp6FwwIxQLXYloWEhksw2qigPSrUhfiydKnFOlu0EBoc9KoOiQfWAqQS5BJ
qvX5rWYjsYVowW0ZKFG1hPJv0+8D1kx6lCiBXoaP1L/+wkLOuQic6inpNQvHNsVSioNzWefmCtsd
sKXRZeaaPrK0+vs8pHJMvEbsOO5QS0JQciU5p5a110btLlXa56Qat15CoNfUdogDdF0WFDUqWwA7
20Fkz7QHqFZbZzEAMdi0eiMOHslBjPHLs27ot0oIaooM0k+T3gy8TeiiOMW4IdIjd3W4LA1C7i18
OHBaDnFHaIbH4KR3X/KIfBU5VG9R1D3kIcX9YDtfhdXe6R3bhq7Y70OqpYdbx2qcp5y0EyEIotcr
Rv+BvSYFKVt34wBq3AXiMYj8oBHjzibvJdug9Jpjl6sHXRvcBXMhVlKfhlBf5be0ZM29T4tjXjey
vWGqcIGIo9AQcdGqms2zaLMNAO7oTo/L4LYJ6W8nivIcx1q6oUTZhGAzb2jUIlPzyeuLxjw8IWo7
hrZoj8z62pNpNnIRjBZgniJdEaMj9gS/Y3TrvvLcbteysPH2s11iCX0NhakelNjrKK00pPliOGLq
pOflYOCm8zULbXml/HCYsWklR05BnZmF1qkr8WkMEDvbyrBW5ZRNlqnvRc1I1ikpE9Bkdmuf1Ees
RUciR2jzhHRRalsf7lzVjnc5DsFo9LM9LqaTg7BlT1FEv9ZSjZdmVN/Y7BMYoe2+EPXCtG3r3vAS
G8twUhDoo5fTFNmH3xUczSiXj2GNkHnoKhQJ3OmJAo2msJrnJhPRY6tTAiUieCE6htZnFKUHkhFD
8JUAWYVfQECHsXBUsckUhYIooY/Ajvl+cfRHNCNOIsIDKQHtbuTKbEP/mOuWcdsGY3zMhTvSduk3
rp/Fx3r6pzYQwQrSsTc3R41NTmKKp57DiTH91YqVeq/4Vb03GC+yNk5/1yn9UlPE27GX0Q2a4YiT
b0jwQ2gKDEQ1Z4DB3foEr9xkSWre2CIDI/Dtf7/9IXIbZjiZe13eyb3mDu5uCjrqu5hBqk4vTpe6
BvsnVji7Tv9rojTBnUw/lAR3EyaY46P8wp2iME2RMfOpJoZLEVw6xxbbwW/StV+PgI9ZyulQuM2d
Ssg7ltaYoQK5I3dleufVvXkXqZZxZ7XDFcSevs2is49F0Vbij8rM+0/a5TPh+OlFd9EgMxuFnS2C
u44j9I6QmRF7LD6EHLPwyVSSEyfbNzeHHWqMQqyqIOZicfs7oOivAEed55J3Qmnw4WIYor9ovfjj
A5CY+tZvxAu+H32jVuUGHma2+5Z2zj7p3jpGwZ0JooJB9/zHH/7tb//x3v+79zkRZaDapj+kTXLM
AoTZP/9o//hD/su/bj9+/tGybUEHgyOE4xgwMVVV8vX31/uA5Piff9T+l2RlGHylaTdwSK15Zvnl
ZjQFfdw6ABLh6feuEeTc5WG4/+dPbKj/8MxS4/khsAqpaY46vbI/PLPtDcxnNMoAPUdKZCFvYucb
d5bRLujruGhB6dk6ke7eVAOL4SjCjR2iAnURCkZ6C8NiQsdG3UkZs+7VTFHLmyiaEuYmDDwOZuw/
a5JsL3LAH2PYbjMOG9ljnATeLaUS6C5oUSHsT6Bt+brT8zvAoVAzSL9YdtOxseKqW7uE/pIZbmZP
7JbrzA+yM75K8752zI1RrrjfOGkDvqRzTEZP7armLmWYsXKriENGiJLehl12+OdvnSb+/NbpqkAm
JFXdsYlml873b50W1n4Xqlm+CfBbzWO7weIMDm4S/y6zsaw3Fadc5hAkGhpGp+69kqhjriuN+IUq
+2+uIG16tu8uId3iNGKynnEmgfVsfv9qApXjTNaQBwxthmmuYIrHSiU2XqRcQrYo6i3SJpUxGsHK
x2CnQt5iihQECZAP0dTcplXH6TwjtLForAMcXo5uuVo9anXj/vJq/+27C776dgO8Z/kAk96v//TX
v60/s9tXJMP/Mf3U37/r+5/52+G8evin37BZ3i///A3fPSBP++vLWrzWr9/9ZZmiLRhOzWc53H9W
TVz/dsdO3/n/+sUfPr89ysOQf/784zuSlHp6NC/I0h9//dJ0i2uGUK0/XF/TM/z65elN+PnHLZrv
Jv9hW8Wv6cdf/OTna1XzMNL+yXaAIhrSkKRRGXzK3ecvXzF/sg1H4hcxhMVNwY2cAon1f/5RGj8Z
YC4sGzIDN7tjculUWfPtS/InrhlJ+pjuGI5jqs6Pv70Hv65av3xqf72KaZrgd/rjVehQOlm8AoSE
6rcL8U/3RD4kaZkxoX8sDQ26UHYwQuPBVEv6slaCPoZ0Itwoej2Xtn8QZvjlFymAKGVYefiZm3in
9VnMjCvZ12qmz4Le23nRDgrXiGbfOVUmLYCBNlCjZJDJx1uCW5in9ASJZrjP+lqcTJoAFPa2Tdi4
g39uQLr5zeBI82tNks86kTST2zIpVlnKzKPCz9Ry7yDeRpW7LkTvbyrfuk31fN171YAw2djDV3yQ
Y7KvWlrPVtzDcwqbO0tKFPru0XNIsYqV9KbDURCr+omwUuzYnTzRIQVmFq1EFr0Zrn4TDjRx0OLb
gXMcoBLOe8Vl0G3ntOe9LSPLF3ojJ62R9xRN4OTMKl/6WoM5nUG6BOLYdPmRWejJi8O3Jouvo6VD
uxmPA+Hiczv2t3qlzssM5ommIUHwQvfdqCBbx4xw08BHRRduXGCzKpHTId1F0yR2cSBzpfAeaXqF
evhMnmGPh45mFYc/2L5bmlNfYfWMsGgJpvPMSeQ2GL2VUPRyq3R0SbStLqqnAcgujTedgYg0dy6T
jSzDTZwU0Vug2Q/VIDeJr95yPj2rglfbV+atKxUUkpNnrzZe9DTXZxqukUpbF4rxWnjVVZG40H09
+MLU+6Wm/pXs8zsruwu0kcJCdDqksXLZ+Px6oWYxR+nVS4D239LGa4yStjEZNmmTX920vlzPfvED
/Rks2hd2GZXeXPxA8jzghWsWEsRFIg+nG7N+T7SDb+InTHK1Q6kDiUWGHx4cFHpojxwhMURDh73T
uGx7566OkjfX6uxFaaTHaqRNDsWeowasNR+WyIpA4Fu6cdlcNvQYdBVFxzQJ8ThvRrRVGcbZFQUb
UjNqnfvCvW2C1qV2UsBop9AxkX0gLLeHcDHCPsKB6CD67VG3d8E7zF6k2iI+qT4BPrYuTk4Piqpn
CGyPwbVq7VsmnuomV/wlk6Ny60wqGCWe3J/kEdTRUjN5hBB7GK8689Eg6k8ZHeoqRDaELbHCAFmr
cFkU9NjLVuA8KrsNk/eReIwavUNNkaj752IsqwVu+A8llifHUnbecC91h366H8CYyfyvVPG/yiL4
bDZBDhklByXSmC19Ek5a+uTerDwyEPt0i3IZz4k7fXJ+y3C8L2iRpMcyIBF4qMe3ztDwKgMZY0jH
4Y1Ryt4mScVyxAkVWESbrFL9kbmkc9dp3pZAMvLlypA2IigTJ97RuaX/CEI0AaHIkoXYrW0PVBvD
zE8R1ZC2c6caNyHwTfrtl5a47XWbKczv8uHZf9ArcKdlqqgbz+amS9UIeE1Kqrt/72TVAkmLXMMb
g5nsx1dG4g/oTnzSzzqKpniY12DnORIziDgFG7LBIVH16UPVZmvq8I84sFgKzdvWsPUtJMjNGDJR
zX3zaNEu9rgaUgWaIUIeBHi5PHVQ9+f0vLeqpaFNCD9wNtW1ewoL0I1dZd6r1mhtFHUgKxRCUAHO
ljd/OYwqgOBqXdfwZTDWITQk/nZMH0wT/WM5FDfIpqulZfI0eZAd/eGGuuJA8Bzwhjg9Mmim5s61
dJKVIMDlxElgwzIftAu5td9ibx/cInyLuoDDf7VG8TaZt/ggrIy2Btvo7tsFo5JJEJbywlZ3UnBS
0tDmuB+iU0AIcFS79sCOMyeoEFqGRoBFb7y4tXkg9hp2SJdiUQZ+FKWsPFXNGmD0TIzT8F6H9IO2
fCcB0aHaZDWGZP9Z0X+zyiRfOom9VW0mDxmviuDUY9tDVSoQYmDEYLqX7QvZPo+heSu4cGflkD9v
9Jp8VqVlVqtnxgYu8rknTmXW1oB++jG7FtXIAdJZRb16O6iCUFa2iqFLG9Y2Btdt6YByI9zP4Blw
zGmzkbHVtFHB0YEMEWrcJB5dPhmas7yC9wiOpwyyYuHL5FFJOg8EB92ijljRvkEp7T1VRjPs0C7P
0Yg3c1PBfTIFAUjbWNJSX1YgKceG3U9tDp4dI9SyDXqJzkMl8qMGe8Uwk0e6LB+qQ5gbLSXWEwQ0
BknnXkizVRRYLUUmiC/v03wB9MASNV2uluyAMjsqeXMoYq53BLVQt+izz0OVdlhdKhDHrezWhzyG
OIMOHbVRttDR/MxKCyzq5BDGAlbCtiCme5Da3eAF5rzE/j0jEK3MLooJhidA/TD4pr9oy/ExqLR7
VKnwdUISmrz+FjW6M5fQZKhm55gjXsrE3msdLUx/WdGgTfzpMmutc9GB3WyTBZx3OXdXboNQRp0S
YEyjPGawsbAZqKCv9fJL5cSaKAQ1aqX1UGAg4dL3abU2Q7fxRLVyC9XZ9uG5FiXkltzf6VbOisJP
VzECK9XFjVjvgEj4hMSQN2oV5TP4oGetq99NMS4saK7zQG+4aYF89kN6tsq8mPkj5xwiT+7gKGHk
b3tun/gpTchaCgZrkaBhNciiWjIesxdIE1YQUFZWK8827S07Mh/cllJJHdn+rLR8LhjqRly6fu6+
StP/cg3EFxli8EWonfw2e7Pytl76lkFeEEaH3jTxDXJZq6OxbRvrwY0A0g5GeldVWPWiMXrr9eqg
hWxbieTNEc5r5WWA2RxYTyMPi0qNNmMHm8znXBiEX+ABr4jLHg3rOe/JTo/T4eK03YGUXGRbIKg6
jzW3ixKOKN2KGMc9l9q+SHhQKtVbitkbckupk7DBl8hTFVdcDGviDD434ArXTm3f0GXe1OS5q8p4
QZEdzPOWtx0WZDoPxlvCLcBaFO4GJ6iredWk1AIWnFlbRUP4GJPQBuuJaxFLbbgo6FAjnanDZTWC
Z3AckkGCDDmTatobzEWbnLHQtgJnh8kjpyk/KRjteCPzdo30xr0ZHAhArkdevc6HoEkVxuoKKDD8
d7P3l8I3lpzP4DewfZJTZ9/qOUViaGwiTyGiND87SXq1dXlCtxYWboMpE50tHnIgz9iirIZUOE+6
n5KWgNax7xljJBdRbN6SHGQsUB9v2ERngepji1L5JBj7cFQYlqRW5yj2iJcR1FapMM5TCKgj8EuZ
+lcUR19dk2+9slznGpjUokE46hhIlJVgmHem0HekY1/zL70DL+wJ8nHo8W2yYCgXJk1gSBZApSzM
YqbzqE1xQ/UoT5HxUcnMB0ni6hudQUFcIf1gxWpZq1JYL6CQ60Xvmg+RvmzL5o6e/rIHIjwTBEZV
yKUpHje1zLZjm55HmR17FAe5hqM6DTYDenXgbMGbN/BwJQM/Fa8cyI4LRALKrPZAktOwmKbnfc8z
0XKgzMNyKUW0UK230nyGjrlLxpgFmXCbWW2TsleUDKMm0KZnkSgYX42ufG7DU5dVb5a0HpzEeWfC
9MGh58PTsZDB6EObWsXvZIHeZFOvuQvBYZoZ2iUm/Mw5+/QYR8S1i37dkBdR0++qVZUCt21GBFpI
WPWUeYJRIdR0CPozsnBrI6p275JYfECDqFdFQjhenCSMjAHBGuO80BncZA+d730oHgsun+4D6cxX
g3gLCElCAeZbPfcdEQRR8lwn7lXjsx/pFzKQxhClWMOlj+Kjx1MssqzZQXbj4CPCZ6PKPuxQ7bdp
da9EuLZTDb0hY1RGXuV7y1WyZnZ4FAEOXVbBCosgTY3oI+69rwF8IHriD2Cx/Hq4bV3tJGLWBIzN
X4lP7IFaNpva510pTNWYb59k7x6n+wqhEuBQmwUhgDtSWjmsu5QuPI5B9w0hAMZOw2IlKLh442GX
d+mb6kHnaD9dJ2CcooRf395shQlCBY5kUlCTNAXgp7EeG2avpipfBEeDKTAy3iYGy5eTKA+NMZXn
anUJGIaPxvQx4EqZNSHLkpYHEfMmwjA7Nol04LComiUqv7x/6JhQ5Cyh2IqmyRCJNChh1XClDsjX
0wsJjOMmb8pgLYhsD9VNm47eTvoth04tvBb7bmSMkimUXGFh2TRBcXJQbvcDVpmR5Suw8mgdsLtv
olDBNKyk4Jd9ZNK545xdWJ/VTVvvix6YSq3QQk51uVBVDW4ioEwnpNgGJnqJAkzBkJxuGkuDCiHI
WXOsBw8zo+1f68Bg3JG3B0EVw5vyEdfyXRYH9KjLsUB7RclE3gY9Xs+ubNyRFNiGjE6IIPxlrsKt
7z35XhUdnBd2/3lT9Rcj4PoeOAyheoH1E+X7smUQNMbVc5IWz5ZPYWyHFw+dJu5TSsai+MLQj/Pu
i2Ywhj/wQFxw68Z7RbyBhBVDGe4356FrCA0PMrLkCBELGVKHQftcWNOFrHpLEcd7sxgvRoNymyZ0
2GbXkFTmwUEGRr9jHUU61gpq7Tb1PoKoek5x0lJ8YRkinHSWF/19ISDDFx6H8BTKOvYOROPGUEZL
UZ0CuI0z9gx9RfP1Mri9iXuA6o0xEqchHRBR2PJHoRIFytlAsm+HMgbH0KLwUZxz3jvMWoq8nrWG
esJFtHJN6xnwSbemt3btsuHZIG3WxEVNzkV+bJmvzQYVcXBcnmmfvwagXYIWYWPFrhLAlZipevA2
WvGzp6T7OKmceV8bChjkfj4GrNo2Deu5pyHQji3/nNjlV8JQT5PKy1CyENSyUCAVf4ipYjN1RKh5
dG0q7TDU+mdJdA6aRJJ3ktKzF11snSyP60UPgNwn8NUAmfCRHvwUqazbU0X5rv0wWjVZfrlz8UwU
bjLQt0QAEd7Zrsc3isYywIXRCQoQVIbEnzh5vTTZamYV2pLRIsBA5kkxw9HPNY4ilAgvKqtpJ0ci
6M2HzH9kcLRLfOPL1PpdCJ8Q1wq0cVn167AeLjLVbSp4CsqupzKICfSVtqcQT45OlXBthJnlS8YG
+U05NYdJ++T4DkeslGJzyLV9rkDYbdji/Qn+WZ45D+2cwXrQYu2uHqMNytwYa88CaSqzMdFnrJsw
PiwWAsvrb/TqrjfmiYYIzqEeCtST7di7VsEc/K0b+C91TP+q1/ld7/QpiIL88yN4/XNH9Lvv+que
6v+PLVNLmvo/a5neNOlr5QflXzVNf/nZ35qm5k+Go9qOaaq061H7/d40NX7SHUfVhUFTla4pc5ff
mqbyJ0OzdJrqfN0SNNZ/b5rqP5k8iIZDlvEaowfxrzRNDedPwx9HOPrUedUl8UwWjgNe3h9HMEUG
a0nRwvLRaDm5llsONc+1SO2171noPsP43TTCN8Wh68hMDac7W98QEQ+L2aOcMbfL1qp/im2MLTJ0
ziT5mDOpDGtOGlh4cJpr5KNvhEE1JO2RalyyNnfDuS7SiXvdvhqxc+VpAEY7BCKisv3WYojGQl04
GKI8v6Anl2wl1pzZtOBK0NxLt+zxPmjFtkEW3pR1swG0T1WvDe9JQjzQUNWPWhkRvVxVqH1ra0Vt
jrZfIHfQQdQxHtqnZnNSWItGBQxxnEYOr/kaTUpUr0LuYFO3dFr0Ov2Xm7RXU4INQr3CrlcwRKmA
jgHVxKfn3SYt35t88xY1Rs7+5S9szlDobNaJRYNGrZI9GeCQe0rqzA4yCA9k8OYW90GYPaQOWbOQ
aNmEb8aqKBZq/qThw1Yj5zUd34EAcr7neIIk40ZBi7ZreZScoIyNZcdv2qCf7PHFq8J13/orXCKU
l8EbxkkmmCRKOa56kT5VhlIlKzsbXzhtvwUDqD1MxI2DY1ilAWiURLGw9y/MnrN4q2RXaxRwacv4
0GY1L9qVHyXDMTQhNgDePIJvb8vTL52zQoLNxODu2tGXsN1dg8JzruJiTbCAUlRlH0pSZIvAiN6k
LtHtuKC0/OzsWe2hz+n9WXDmqQSDu0QqN/Twp509fIPrR+JL98qTvQXUMFiBtU2cexsLbIjV0r1r
yOlLqxOJMPpSyFyuVajDZWeEqILhnmhd0G5LosmlhxE7aLVNMo7aPDV0aKRx+BX76gW1BYf1ozmg
j1ap9gl3vEAQR50domschydBZPwiITcHDBpbA30LpHh2sG4pH5sIWB+kxWNeXNWaf+DQeu2FfcWp
fUjIejDU5F0piekpn5HLkSTC16vWWNpA8LuhPJPIcuOONQqmlJ/2a/HhtffDpUHnMNdb5f1b38no
y/s21rig6gOzCFr2U2cuB0WrKTf43kOjuySenFwh5kODilsxqTCrMr4qgv0/rSAaGd2Ul4uOuVPY
cyrVI4fFKOdh3X0YZjyuUkVeAumO8N0nlXaxZZoHo6YkgQJfz61V6Rssy4jgggq+Txl9qFx2smDr
S6gRCs+h45kfm1HBKgt41lSGi+jv8xLrGVTMr6nVHg1ckYZinCFcOQ46L1bM2VgOz4maHQEp4YgR
LzEZBCvmtpResb/phHzrB/yoJiHQm9ZDZswno9G907W9GzMOzi9aT0k8QmaYqb111yniFEztvqlt
wMCbksPyqkWRY6oQuQMuSfBJejpnbkd6FZ1mXoRIQfhZg7pVDBnze85rBLS70rB6oGv5NYzgSppp
N2wgutz0GuwwWZUAXUIEtmPznHcwY4BJLkZHJ7c4QD8A4WsyYfies2IcssDfRYAEeo9F3nMBuHzw
GSI0S33Uw/Rc8QaFBQWimhwDOdyOBkFlIIRtkzrHdeN9k5EiEYrkDc4cacmYyxP3yRHtB5oHgmak
TvgeIADSBdQZIySGLby4FMsqPsUZx3IWzjh4s1LvJvGVHTjFc2J2LwpxCU4/zrShfkQlcqrT6IO6
/EGjl+tmnKjUUwbgEJ/glDJmF8eoJD485+igozMhtadZDfCZZSLOmQrQOxPI9hq92VRZB6EvHYcV
jLKGANt9Gg/KzCpdZH0lpo5QBNlOXbkRBSOH+I1CR12UxqYmOGfykZ1LcIZzJSGbXiAeDXD0aadB
Ri+eDrm+be60lseTCCntIP0ycpNPmS2J3xKZkOBQmQEtnxtK+KYH6l7q6Va3uE/chOZgFaKFd5Lu
oPTJnV0BwjCZxShemm0sk+Hz2N4Hk3U2Jr4dlFc/dxr3ucHBi1w94hvHcO3nIQtiufAC/tUBiL6w
CVCjueugOxrk2RyNGhtgPCwjMzn2RbgfsUbOemO6/u2SkjHE4eDBUKMH5h4CWWt7+NjNJI6jfmX5
4Y0s2i5Zv7AiTGdrCDURb16OU3OZQNCEVRDvS+BfWcSZvENfMQGK6kWCozJ6Iw/gA0UXphMVCFNF
lahwU6V+8Tz1BSIWvQ7h1GiYW12eCG2APEYQi1uFV84MHJNje1vUHFa/9QcNNbttkICon4NB7wcc
P8B2JfhybbnGLQSWMt9rFk6OfIRwEG6XOfR4YHXdzKJu0KOy3YJCkgQVoL5M72MWo3Uk2Fr8+wab
NHxdXvy0AwmIWXRDx0vsA1OhVbyQjnpQEwC1orfWfGwkatp8BKnbXyTHXN8QiHEq/wNg8qFtu6M/
5UloDHprkw2y5RMAbE03QtIbczFzw2HkqCXgYQDNmvmoI8jtm3chAhGSIoyFm7+kZn1hZ/Bnuiif
cci9qVF2jR5sFay95aon3ikMmhHNOi0JNmXOGx6ZJjNCdiqdH5MR9UEkM3yfZK/PYkg6ZWK9ZCpO
bjvAPeFGziULyN6Bsq1inzKKnczdp1oBJ9H2ODZttSRSStY3Ot2OZdE8GvFQEJPhxAsj5eVPeDoT
di/ePPyysmS1AudKmIIF1E1T9K0aPOQZLAIg9fQtNrAe9yhE6BeJOJ/WYh8aJvebNzI3miPK5OMc
d2i6OzQz1ruqcXVFYPeWjtLtFZu+oUmwCVup+WXI5hcVy/+cK/6vUgwqQkp9hAl/F2j9gxjj7AdR
Vr+mf3Gy+PtP/362cITKWUAw7aez+50gw7ANQ6qWhWzjO0GG/pNtO5T7mqYh+vrT2QLnnAoqW5pS
56etf+VsoUvjH/QYUkoeT3DsMUyM8d+fLUzhkq2SBuPjkBd3jviUg9iVfnoK8SWFivrUWUSwGPqN
Bo+N3vuNyXvH6HV4YqLBNw9nQoDXnHiXKMIPQCEYVlVi3yqHYPTv3bFdeYx/u7RbG3FwibKRe0zN
7IUG6AD/8oYTDTpPiO8Qmj1OCsOZ3srJ6dILsfTIykDNMiUZrnZm3KQ2rRu2qllC6YKTXYdmWz01
NjOxLPtsI9ZqOH3TgMp50EPtnCjFMjAVahKWrqzgnq3bF8UWT1pn3zW1vu+FtbU1xq9wpDkd3rnJ
FOQcbHCWQeRVNmWfvCRJ+JZmDgtw/J5WJexDwRKbRNnnAJ58BgNzqG8Lp6SraZYPUQ+PBjDFzAis
Avcj5EU8dvOivK8t7ZylINH9PnpJ6P7lYX/qA387uL4+q2kntol59LT+LC1+tNQMdscK5xTpjoQk
Ko8EUXcqPakGICn/XuE6nUWivlcqhawccn4Ti1VrfItCydA4PzUeTlYaaWugWysp3Y2T87hVCb2+
k925qMq1CJuLMgraGe4XqOT7WOMtZCBzThirmvHgAg4OF30L1CcRTQH8Sl0Btb0ScwoOnH5oFOGR
tV0sCE1GvGMbJieBUAPDRjLvh+LSxsh8NdsCc2bxLJmOUTXf1aLeGjVfwUF6G+rtRogK4F7AvI7N
PsLlP65DX7srEFw4LbZ9MPB5n2yb8c0ECjMDnBfPdKs6km+87z18IXHJJ8yx7BJ641Onu8SsKXfE
K9/EoQv6HnBRwzBL6dR3I2OzsXuJJmUyjfCJ3muN+aA6za1iPMR1fshGciiZFuf2MfCCl1RjZa0q
4uAKfkOAdKFjUKbYySf2dm8Ry/G15ABlcjya9eRdEIMDLQXXudHV664Ge9+Hw5MT6ns4KUA1xcJo
vCNvLu7fcB1bhJQZuvLV+PSmsvHsSQPL2gALMq6UYIkDLBXDQiopLH02/YXhKrRVu0WbpatCw2XT
qk9EpmCNNLaGlV1itT65Y3MYRHqvZUwLuyy5oIB3tP4knJhgA2VEOJusa5suf6YvQLJMIVeQijHi
IpFq56bfApqT4Q7U0KK1ia4SrrtRI2Vp+HLvCOb6Lgf1RQG8T9fw62hcQaXg2BudWoeIQ5BPFnZq
lysL9Nxna0ebyNaWwcofxF4L+PAs1z4F2kLJpw8DcrFVucS6AGYLcWq0VrF+rNNu79cdx8fGvdND
0Gnc+S9KWGP0jynThi/213Ur0COG8Ualqgiq8AVq9ZVJxNLuxL7p4hMZiPG86xhcZQ3996LcF52E
qqDvqoCRhGNs8zr59kKR5+JIQMpk2F+RL3cW3poybvZJ7j3LTtuTAP82qBTeOprgVr61wfDowvGc
Oh6xisdLz+8rcqzVQtngUiYahktMkf6b0oHiIOpNFf2VKNCvNlXu0LftVCFupH5o6vEhzMxtZAzX
3PPX5ZDs+lzcGARbD5q/turkv9OBTlLhP+hAUeCx4qMBRAbKLmdpf1rx6TIRStL14yO1HaN3k4lS
kT+H5CghVUEPl3vv8B72oQVlzk33bgexkSyckOwv/FmrP2ybvyoE/6hr/vZsf341DEwNh2aaoTEK
/H7/SXAEFUVZqo8qovR5n3D9Gfh/PIQC+G83RasgsYn3VbbygXeHeXJNGDzlyNCzUj8lLnYI5ht1
miz/p536zxWolmqbcP7+8Pn9Q9lzeI1fh9cfwLcF8X/+7/9TRdPf7oMP7/OPgtS/P9DvFRCljCGo
VhzDUr/vrtoEpTqmNfVWcTb83l2dWqgqQlXnVxkr18VvklT9J52xHL1QW/wXe+e1IzeydeknokAy
gkHyNr0t76QboqpUoveeTz8fJXW3SketRv/ADM5g5qIFqctkJk0w9t5rfcsl+9WR/2YH9JMqmt6q
YvPFjg9cvUtvdZa//yBvH90YXnKmV/eANrdWqR9TqQA2qFWOH5gf3sQpuvp8vPzhuP3quv+Pjdf8
wi6YB+5D6QqIPO9fWDFNKRtATPeU+31AtBnFMTA5Zl8BHl1ApMDY4Aum668KSg0RUUYpVvp0CcmR
gN1T99UiFdZSMsii8YlBrj7IQRGlm36KpnEdhMUuM7sbcOdrAMzM05tly3y5QHBgkx/e5y8G/AwE
uYRYWtdpEt/lxQtbqo0q05MEB16n6i4au3NnlCdgqVtdUC4POUSyGeCP6sznORypj31dfbLDG0u6
d3qDSleUsP5JhSWVJjoFstjqdXIxc8FHGT53sxTTzI3XshWXXeXcMWte+1XxMfSbY1UDP+Mbp9lC
xaqZpY+qu0r14DHgCTjG+XpE16Cq4aYjYAxidTHzqJwLhlF3BZM5l4Sg+QWpJPddX6IY1Pp9XDmX
vdvxhAOYu6qbfC9NtdI8Se/zROtiiTNt0yrYuK12iExqUxTR6yF0l67QiVHyXtOitxk4gagepn3W
Z7tMiz7rGUMjw9avvKS+5NkqVqiMnlzPW+Pl+ZSwAWIn5JRkeopkeNAHbWNO3doejPu5h8mMyC6Y
hSMr0kjHURdW6hCGdQo1BEJ0wA3CtVm+QSmXGJ/vqT0RFCkkLpSzjrZWOf1w74KGOC0j5Crtt2nS
O/n9u3XZ+Mm8MN8YKNJ1ZeE34eZwmbT8eGOUNfnyA+qn+75HP8rMdbCOAVQyt2SwG1rXso+/qGEt
VH9JDuJdp/xj4PJArDAiQ+8L2UTQbFplMXxaevthqR1yOYKAq598jgdT5VWTEwKrWTvTa1a0opB3
vgUkjVshiL3UvI5cG59ogfvQ3Y8ljOE0Ty4C4Dx1j1bN4q8vKQmwQcAFFqlTUveHEeWN4bUr5CiL
lulbmWVLDeEFwm8isLmZwDlAEerImWn2GUKTwWhvgG8BtRUWpbRYV87MnCqvEhAwScKIOOBKRKZp
Qz2OE+tU1mxK0qzZEKi067t0CZGBPS7dlXYsPiYW+J0uvkDxsmvQxSZTtHNpMKWmfYqS4dIXw2VR
lreu762SRDt6Rng1dZf4VXbCNe+7yt8Y7MdGL72yuYWHQF6Qrr1hdIxL7FXaXPtpeuWzK6dGw9NN
7pnhrQuj2Ygk3TtZe+BuOAWTd/iH5eqXl4MhXNZoYUrBeOv95dDFVZVmvarvK929K5R7F+lAMHDd
jcV6bKunyUg+5x1LmTFchoO1Lpro3PRwLCuyaLttTgvLs4bLaM4rodsWOu4au/imIOPHLMxzATCp
z4or5Wl3cmyJsrNPxcTsSHD4yV8Ec3+rGcOxKsv9rOGUjCVSlMAjZVJj92toDVsWjbXH6l17LE1w
0TPu8MhGlxp8ip3LQuVb8NgHcJOQu6IXiqIBig2292Fon2AprMqsf6hQexWt4P0N6zxM16pGKweu
leJlK3wW14Ghs25uIMEuS/ZmdCg5HYzmu2wXjVBzYxgYhTqh+eVWz/c5qSlNUZ990V2miA0iek8p
PWuQYHANjKUTXEVkfqeuSXAnE5kGlWdJao4HpzTP3YugfJCquwQeBaTiswt1iTSLhQZoV3deK5OP
YtK1B4/X1sXOGLQzNQngLCikbCoLHAoQ1a9+fy3MW4J3G8h5ZTDm+SbPS/aP5txS+OGRycYwVQge
6nvlJzsie9uG5cq3oFbNzD684BoQe0HIbW/ttFmcXFPb2N5VYbvwpopto8HvGziu8xU05GvTivdF
xXpI1kRzGLTpQlaYurm/imkmHVebSsqdRwKm7cqdUT12/nWBRRDO6GPtZHtTiPvSC1/nG8xkMaDc
31RMnrzR3bd2sbfFY+W6i98fhZ99LPNBgAprC0eXmLzYhLw7CDIxS1vFU3OfmfJ+Xg8Fr9yb7Yp+
OzJbL/qnBfmXL8i+nYkz3h4Gz+9fsNMqoRXo4u5lDlsozTf2wl4Jmiu2f2xK6x5/wXHsrFNVsY3m
mTDEjxCA4cRYF0bnBdRc2bct8t8+I+bt2bsLgUpi/uQOCDFLp3/1k5dHWLFvi77r73tQaVNU7jXX
XIQsPpOSuzJTp85hTlWwpyK3vrLlLjIJRstu+4bQWQs3O7fixFtttMfKtpeRE64djYQqD74uzXck
OYhlgtY+5fTFhyy7ihiPlKzgBKrtITaccTRfOfBo8U+sEQ49SgKfuxKMfGjey6jiybwETzpHu7WP
aRtdpJZ7CIhCqRJxQqHFbNv/nKbltvMthJ7tWU8sxlTLyHKegbHcmWq4rKOZrafIXW7x7BlrJmRo
0H2g524GsHjInB3dsAeD78V4UXz08d4gVwQXn/C0MbW7Glf2IIJjkTAp+v01OF9j72snZUpHoE7Q
5z6hMd+oP9yIheEx6Q84/gT+7KpebgXxrl9f4l91f8/hK+Pc/EvzW9HIP2pP/i9RlcweWw7pD2fi
P8qguzDNK+30Vjdv7+qeP37ye91j2h+w01HTOpbjOGoubb9b8Uz5QTeRYoj53H1r735XlWjOBzGv
qq41ezQt3XYQe3wvfDT3A+MUHdO+gxZEmIpi+t+Y8cz31w8yNlvZksav4nfh8BXzFvCH62dgSZAN
baWjT//x4GbkakRKA7AWajcZgHEjGbtHm/CPRVPqzCBmsmNOI84gxHWS5dUUPVtwiIoxwmg9Z8z3
ffE2+XW/zErUGI4I6lXVHgTbpqF1Md5E6VFzXOKVPJN7kye83fvHrMEblMPgT9Hw4x5oxqPe35AV
py5HL3rpA1ANeCOMotjoVpIeWpuAopphEmQ0H9F7nh0UyRUoRPcF3vV1CAqCGCLaxx6dAQMK6303
0UiIwi1OhD3mQPIXJ4X9DplG7ZNBreuVg5GKqJtumM61Ztw2E0laepLcaC2DyzZAzmzJcp6YElAD
DGfTt7oEyhkSiUv4N7M5oD0lkTsyCh9aGOpG4ThbGkzHQRJaNvhDBmePmPeYI7OwyoSZb/dYJPGz
xpHcQyjZNwnD2zTYtDIipUiODelFxrMz0sQmSyl+LZgTGrrpXVujvPTRpp91Mws3HC4E4x3sqi5g
c6one0x+oAeQSnhmGNNjIrCOmpxsoNwnBYKucRCQJJujgIcDZoP71CCh9XF5lkl3r1V5uSHxeunp
1mPJTgqsgndnW/awjrqPP9w0v6iB7V9dgNxsVN7wD4TFcOT9BZhT5Ewdvu6j5kXlpkVQtCs65L0h
VrEN1O3pME4QvfSiWXoUUXTFSkTcHQtd6N5PAa4LE18RpM8WBXEJWVk2TNgm30d64r8aTX+XtWAZ
Rr+CAUfoVtAR3u04+jXp21/CAhlkETnxuqZDwbw+RVMQInfIq+BRu6wHtZrQE96NRgMwJw22CUJw
SlrYjZp+OyZI6tlzc7kj3dTUfdLr5lYbiCQKooJcoik1txGNg4WYw5ETRzwFmW2uXIHNYw5DAbQA
wWMq5zFkia5pUv2CfNxglw0e4GSYBbsx8JsVu+J+ZWufLC7U2qRPW0aEdwBcYA5ptvH1hPTY1Rpy
idhxE1tLgar4zMoTjy1WlWNJBAdb0NmRNmM9oY6l9FxWTYIJH3DQkiY6/KIIZw0EmitB7NBXZQsC
qQj1R7uE3ojXzqCsB4vZLpoIo5Em9WSjRqpjYDevQ5bHOx2j6KU/+CciCOTWj81uHgJLWtdGTGvY
ekC8dDPhUrkmaHRrsIzAp80K6MYKjYIFkk0MVFYTpmaUyCEKbaORWANTQCQ9Gal5/mWqPXNXtbK/
1Dqm/6hYN7ZRjlci6ap9Ky06hMPbUAXuOalLWv/JdPQz0JEg+OtNRG8YOgp/lLnxlpvgNqjkzkVb
1ycbJPFNq8Jb0NbI0YQBaCSzga3nAUNovacz6g4mgu9pDOkKW588EZ6NirRbR023esXVM6eRHaZK
2zluby+VTPP9gMt5SWda7rok6mFxVkyvde8lBkYx0J1+MuGhupMWrvrA0K6BlWsr+iVVCvuyVvMV
C14dOEFKxb+pzJU2juYD+eJYIkqdiic6Ofz0nB1/n6ihOUWuGJY5vKxZLbdhaBzdiYJkbF0xb/PL
W/hN6UUfS2trDCNYSbiA14S6eitaNpfKr5x1Z5jFpsjdcS1cICf+QICtjBDKYJhY9rYb7WTteJvM
cE6a1onLHn7tFJkmikHSUxACn3pfEv9epnLhm8TKORNLkUUPe0XI1rSPyRFi5F7up1gNJ19CysAy
OwfOl9lt2tFege0UIhoaJLW2Pqy8RpoHw07Th7APZ6oZQCCYCfvehPdSM+Q5GI7zyRYGbDnGJcQn
9OVaDQQTI5wjd11gCKzsbmvGgslFkeZLonlPvg8SsvC58Z0xROQAq5ZGXLizDOIEx8p1Tr0lDxXx
b0zyzeZkcKfiISF9aQISvmkrSH+KiPFFhcDihmtKbBKNoLS+9vWtD2lwIAXhtvWcT2QbERkUIoYE
rYK2YUCMIVW6i5AnHpP5DzfAt96b6oyFDBkxnarSlumRgMr7zM46oCQGYdxJtW5IUT+GKouOernS
FLEmVl1dW7GzEXi69hzu1zIGJx6BmN11MeSMwGGBSTTcTFlb2zPaMVmTh57vQ1HLZdeGoHhif+dI
ltHOAnUZT3QyijqKt0Ha7ByM1jLD40tyx5fWJC0euwV1HoTlvDFglDao9Kamv7SMEr/k/ERD37Pv
vM5dJw7En9b0u01kFIckdgeypDk1IWPtNUeY29htnwu3OwMZmtYYYqeNQ7zphWnd2MD3F6V8tJwo
OTNiSTey9V/qEAYPPKoTFtCW/YF4HlEzXogbp83ik6eVG1v43Mh1jTqcIBnq13ifRfCXHssS1ann
NtY1VF2wfCNtn3pCfUfSwC3LzXh0sNSqHPuLXaef8EzU+1Avrxu3F0Q8RquWh3M11Y+JlFepHU2r
ySDwrEM+UwbBeJ+YDiuPHM96F2BzAwa4RwV6B/cHqlMKNb1jigpyD0FjXUVnzybvR9L6jAbseE7/
pJsPZWxtlTHpS43wlKVpZvvBNDvCiEjrDmJc+GU0sTYGPCImc+DKYKJldJnCjWrVWxEQoOlr/rlD
VdZyA0KC1tYEUVXk7OE/0Ktu2zVmsuqsiSao6d7Gpu/Cz7L1TRAba1Zs7xDpHxuyZpeaFZdQGNL0
WMY8C8KcYr4Uah00wlkrl9F27wKwi4lJWFU5ij45wXGgGF7Wui1WbT21GzLr6cTkQYoCa0SPL3Ag
m/VTkZNrkA/7kaJ82eUaT4iW7aNNwp/w47PW2zc9RqljS1gFoPEAEWXkXbYEiUZc2IVlL8EeNxtw
8dte4lFvOMcrDaAOcigyKHzcs1s/wxGS2x3XJxTHNofuzrn7yAYG5THbWd5HvyKC9JEHIpT7lFrd
tNlKamkKgdQwTZa4j07SqkOjxF1gWtq6stMDfWoawNgLlUOwYRRDMyR9mGU8wn6DqIs0qng5CXDn
PU2goRhWIQvdHr/S/RgTFpapOaa+yS89snfORYbALMoCzPOhse6yOF4Kb6ar7ESGgU8F8CDK/ESO
V7m3vbZYmDNxx+18nOfCBsIQFe2ReltbVQb7vNhr8Lgltdppnltvax/1HA5Q7D0yKRYuZG4eFj5w
d2GZ7GVb2o7t0G51YseXlhFiagEmth1KCdfKQC5H9B/QurzsTvSA9N3Qmse4byXyP9rMhgh8hGRD
j4V6kZs9O9xKXPSsBgsxevJc2+xeQJFWe9XlmABD9yY3opEZ/5VbkpdjNbXJkiVvCwvBU9ltM3ab
KwLgdxmkGZCRl2U6novRvEeYgrM2W+riLXPj6wQme2ioW30szxZMDig6Nq05K16OEqojcW27zOGc
K71vt0UVrkmsYnLfNkTq+aSBE2dtZTh4ii7pNjyATipqppkZdJy89jx06CosXJqlYVzpmfZZm+RZ
RaxZQilioduWopB2Qm8aBDvQh9rHHXnTATu9yTdvMw+UFGhObh+D0IDYh2edeJ+zzOq3aQt93iOi
ifTBRmEh9INrLXwWEkd5F9ifCafH+xYtjXg6FTPyMK/rJxSLewLjyQpyeIJGKM98H44SSAbRExrp
IwZdWbTpEExmd02cDQff6YYDVMVDPGg4OdvJZYAauidp7Xs/N/dVCXaxm+oTfQt/M6TFTTCNB1DI
Kewt0qFNds3B5FI1DTDNJXDSELV/JmZvfoFaoUPp7ZCucRIQX6Gb3NvmSNGThsg9fH9DVXYhDUZo
JNnbRByMRbYmX7Jb+mAyjvCiiQE47aOsPAwNzqcyuTdw/SyLtVYSL0yYD2zlmZPpjYccrekS1bVa
20aDC5dNd+ST4xjJOeOYYI2hN8OtLNyDqAek4aVA2rsp/ZCDntfobDuOQl4SyAGpjNlI8Dntk2yj
oZvDMam9ppZ/4noLS4NVtFZ7gOwP0D7ihcTgUHnhOi7SZy0Ua8twEX23+IDakpBsy/4UExKRmiUZ
2b3GlDzYJ3n8BfEzJnd9etMjcXTblfSRLJZBRh/KAF4lGbXFfMGxXVZg2S5/X0VhJvmxC0QVj0SJ
RoEA3EMF9R8TzEknbLvCoghVMrqNnJ2NtzecHQJWgQC1aj/FnSBaoGQpq/3bgF2hL/WZi9jggmQT
UIPcMhzg0yN262op+iWyJGrhgfLIL3ic/PuO0j/2iv7H6Kf/QpuSy8PFtH/bULp9y0iOb7+rCesf
m0p//vQfTSVsR7Yy1Ne+jT7L//5sKokPtHKUdG1H5/Uk3Z7vTSXT+oB7SQmaR7alyAGkUfu9p8SX
+FblfO3jm7NA8d+0lN73qNGkMoFyBBaq93W8m7sew5FQANyeHuMoeVSR2LaRxrakz64Mo7L+4aI3
3lui/nolDuuPLasyCtIBEbd+DnPpbcsYBKyO/64VOTyN+iyL4X5SM/ZaeQ+aVu7Quuz1ZkzWg7Xh
aGmrZOp2hmxv+9G97dX17+9FY3Zi/dWR/ett/dRJcxuwuR4oSmCrFUg6YhbMtjpnOsse+5h5A3VF
05sQ7PxKN5urMNM//2+4q/7W/fdfeNfgcqOkcrmS/l6Fe3ymwRbGP94uf/3Yt/vFdj7M8ESDHqc9
j7P/Ep/wFcb8XPCoPzAD6vNLfb9fhPmBruhs62PKxYRn1mZ8v1+E8cGVrLi6bjog9Ga90r9pwX6V
1/7qgvlJ/QEcrg/K1Ne2hCaQcimRVeKYt9cwnkizdY1jqmpzOabU1nn3OXH1iypwTiUegLjU7ga6
YWcDxM7SjrHTZIg9+mBJJbcUzo1pBZ9JWmWuGhKHIev7OMpey1SAdSC0cgii/CQ8/UImOVO5EMyz
9poJyKcj+faLMq02ccJUpdLJqUPYTIaUigASYaQi7ZSBtnb09YynmmyfJE+6ZV6E8LHnodx0aWn2
Lg8+qxQPR63MtVOI25AnkTIeLYrImr6WZT31uAKWJNk/QtJfCMvz14NTP2M4I6gGMW6gf851nVAB
YV4b+gTQCVyTq4V3/dD1YHknb4/+DyRMNT/QEuwdWYGzeWw+Wa037b0c2oDQ25sUiYBwhoasyMBY
6hk7k6pgzmrGeb3V/KhYY/5jG9nhiuOfECZJyVrTXQ3WXUoGQuu35IT7glh1jQA5Islo9OWezQiI
M+P2/ba2kdaqyn9JGWnuiUFpH/g0yEuywt7hmXOw5a+1aWJ3qvMHYBOEosTkLlNhUs0is1kgS3kK
8uItMaS3ZBD6GSQ+YbaoBTduY4ptRRTKEs56+KIPVC62B34ZRPkb3aLmkshlbAcmwZBO6B0rnPt7
7gCUD/CdVl0KCZMUIKSHNPR2/365+Z+Phf57l5vfqt+unjVA0a9B+KzVdfuLVYef/r7quB+UicaD
FcwQTH5mFue30Y/tfmCThi1YZ243T3d4Uvyx6ogPJt27eTMHYND8+qU/Vh3zg2Uq6MIsb8L4+gD/
N6vO/Lz/5WNqfn7/MPBBJExXFO3Sjg2GcaHH2KIqS2+PJJo7t+QZwZnCWzkcc4YC4T6zxwmZPeYe
z4vqm9LN6MsRqS4P/pQ8RX39aWrL+iKNwc9bWXqnqm6gWsu2juSBzwdlcfBMIgwdsi2FbmSHyu95
AIqcjb+bBs1Nl+eM/tENDsvOKe1DXPYmRk4taefOwVsDOmdlqvoOHt+nLCuIdsxhKWX4Rjd0t4iu
TBkFjSFQm84YIYaDPyHLNT57Duab1AUcpY/KOSReMKLVMWERJ0SZVtOQY/usVLWz0Ie9ohlxbzun
z647jlC7oO1evWn5KKFBDvWO94wKC3fDGGcfa7RZE5himqokHfjhKtHr/kGvpNooJ40v+pQQ5SCN
m5chVBBy4IxArmj6izEk1H7QR1J/03LEbSa6tcDKd6mL5LNHe+fGkEa4qdPSPppjV53Ltnx1OzKM
PNofl2VX1Rc5eJCD7YGv9DMZkVhbWOnWLtS4d4Tnvk6YEwlZ793pjmYYU7tWt8oCPVStXwx+xGgJ
dgZkIDJgnTio93Q/QzT7zOTRebGsDHPn0A/iKyu0UmI5x5bWm0YGTAQ5OXAQHyG3K3dhBCFWZqSM
JtOYblASgxYZIMPKFFUQh5UOUWddtJbubbrSGHdBWj7zfLvLPS9cNQaRL0Q13iWxnb7ZzfQGfX/a
pF3TridEn+umyvNLSJbg0zLSSBJWxxfTtLy1nTRvXmQANJQ5WoGE0Ugnohcfr+SZEwpHcEI1YFgo
blTu+teQRPN1X2oDshHP3ykClGlHZG9xh4zMSXK6Z3OOtA0249vu9P/Q0Py/d3Vkufj7zdjtc+b/
Yk3kZ/5cE1H6SupV1N4MxX9YE50PLhsp1j4G0Sx7yEz+WBINShqMhi4sBZ2fdlkt/1gS9XkjRuHi
KH4bUhzrX23E5rH6L5fEnzQU0OBG0+lt8pLGoNuTr43nv7OdpcF6w3aEUXJlcptPIvMuVIixG5yC
vYaWWsPSNxhVt1Z1T/ZNSs54099rBvnAptGIlQg76zXLoZ2aqQ8uhnbqNiZxhFYfkYaRXzZr7hyy
ZZHBgQ2jt574TbvH9a9t/DRDbG8i4+qznEl1112kGuzDQQBQssamhIXXM58vpumqIvKPtC6bCONB
7xZeX/K+8Y2YQXdOJLwijz7YIq3EOYdLtmFONS27VH/BY3JUPdPjJqKR0lV0bBMMQnKcFYsZAjeG
O00tHdIxOnnlqRFdlymwXtAtxerkEB0V1jsRMhTyfOsy9ehsBDaSW49+6lpxQx+MEj0N1KGPetLB
/gnBbfmNY/FG8zMGMDIA7eqVlePZHPHvw5MsNzwCiUUSwR1bHosgwOpxMqS/SdjerWXGflHzY8YE
c5hS7mOfpSX5MR+Ty8TSPltuM2zzrHDhlZkk5lg6QaEJsWzklJ1pdhNkJFIISAk9fdLcLwuUTZus
aG+6MnmIS5ZKt8tI2WmNcpPEabbtaiddKGCj9Cd7Zj6BdtvMyPGWEvM8DUa3DqdMPjh5XYAm7kDG
LHmIZ/tGNz8KL30FqrxJM/xJvW41W1uNZ681W7xM6iKuCWWjwa5tQslUrkXWmELTJb7w3lP92svK
KyMziNkAds90ngb/pMOAigqwjEaQaptSCrKKAWpAgEs14D84oGLwsmdqhTlOeVBrd5hj461K22aZ
ihGsQumWjB8I4JDRts+q0yQ76L6+RD7osdVPIPgcSsjqC8ef5mx21e/Y2o9LQxTDtjHpTbKzjT93
XmSSFd6PTzWDzoVoRrl3m3aGxCK9pJd06HtctWXjCJqBXC/jIMT/X2O/FrwUgn+/xp6eiyZ4Tn6x
zPJj35ZZR/9gWqZO9YpI10QmxFf+3HriHEWsB+fFxHT3bpmlnlV0hqhphT2vpT8ss8C6lfyzc/Sv
+kNy/k2/XGbn///DzrMLPNsLEBxtoy77otvha5FGuM4T3Jwwj7cGTUuifuz7vrBY70ac5QjKb7sh
Ok8GoS9t95Gw4eNEoBRpHnizaWi6zjEM+ttcNVuZh8cOJPPkp/cYWHGs9TdAxrdsZpbUsK8Uvp9U
BHY1cresmYyOxmGVpforZM8SJzcGtlx7wbd59M2CzUeu0c+9CZLsuq36i862d3I0dpVqlpoDeWJ8
ZHZ7NIGnqADwsiC6JplT9cJ2X3jq2ohxbthdtzHbPiUUKKWL35KOpqrmPjRg6vftok2LfYoZczFM
xipqBAbvfBE3+TF17C/S7o6mkRP6CDaLRS6C7AajbymsfiPZhBb+gGSCfU0bfJkUAegkPeVK35Z2
thRE5DG2uUwZ+NSTWhsx0aKltm+1aUd2zmoIabmjY0wtvHiqWk2w5KYiPsDSYV3noeSiC6ANX+5H
iSSzfYprSDiS1TcqjpU5caznlEP30inic4Ah1SnGHi3k9JBpULkt8DfEu+XpsCqT6TZsjBLgKxMQ
LPIgDqZVw/xSGNNd2FQvtifIK8l3rYgPZlHstJIhNJIUo0z3aTauqGivsg52WlQS+6wBuFBXlZbf
5CZDCO/Sb4dNLuJjGzMptFkdDXa2ZP2u43Q8pf5Xqsp2YNDbO94tkTgbEAAbJyHOuIQ90hm3o02a
V2spEA4F3XwIBI5808moK/tka6Ti0Ofhx8HER6v7uGDy8rpwo9sRfT8zwZuqLQ910N0OdvncRwMK
uObezNXDpEb2md5dLdFQjLJ4qtoM3p2/pzNS5dO9nNwnTWdKOjtXa6nahRfJK4t0eL/FbOAiXB/a
ZdtBfK8uIBudJkw7EVXOwkHYLIeLTJdLEekHgB7XQYjB1UlBQRKIiJdz5Rviip0H3aQy/hykxqpI
Sc/2wouxBZTRefbH2GaYMisImNFwO3H9qeQ57u0DbG6QOvVDrEjqwkddNvlzlRCEQ7i8itQqnfpV
H83vQ1ZEMQ17N4jwhTJ1yvJnP4H+1oN+iIP4vrKrpaTpomX+JSL1BaMXnhJQ3ewYiwSjuTHduk6A
I8BcoWihQEJ4YekwtL27MIBq60PM1YyPqIHZkMCuKeV1RYqRF5Y+kvzhjjAiuRDwNhAdRF/iEvKg
L+4mbTbuDuqQRtY+iNyQUpHAW1jEdat/MSNgJQ1lEXzF5aCIPcz0x4FwSt3G0THEV0Lk15C8m0Ul
xgOyx2MXDsXCThXGcQh+0aCdGsoS1as7q9HPDuj/2k2vBUkDPDANTrZJmkgn+hNsFFToE0TMBJwr
PM0x9Y6tbxN7R1CX9lTMmArPOEa6/WDF42tQVhZEKe2500irc0noC3oXVUlr2ZhiQio3mL9bGJ5L
B9TOkmB0jungP8V6W3wctDGGOBKMWyi013rWvxEBCsWicexlaFYV/TEv3hhufguvWqClD9Lt/K9s
ZONok1Cy1mvOA6krez0GMDhFmr7xA52M7oBww4aIMlpIno4xs9z3HfsMM7MeqwThvmdxaGRXs6MY
+0tS7uED2TQRKi1G1jaOAVr/IWDMNIRcsQAe43a4ibL4Tkj3LXdT8Fw1tT7tNsxTU2MvvJENa2Fi
vPBd7Sn3OjDceMCczrtOG/cjC+MzcJIC75qCcxbaEPn9+gubX6xfBQ4hPCofGw35gC0gDQDBvQjT
CmS9ZUcrw44hEVfRyuuCfps5PEuGHvGAqot4r5ntuOhcWgygtFLgkEwOC49Mo8w0X/4f75251FJ/
v2fZVm/Z8+fnH/cs8w98261oyvgwE/SoCnU0z1/NnN+3K/OX5kEW5gJMkgb4O3Yy3+tCg34Y7TNI
ebTv6dHPJeP3utCgQc/eBreUS+uNXpn6V3Xh+7IQw6qpuBZxSzNXs3g3P5WHTu/ECYRuOuAoL9uK
56W9AxJEr97aGQGulEhfpj2hk+6dLf/R8zFPs/6aDnx7dVywDsM8A8uV85M+1sh1Hn8W5Yoi6Gt+
2b5AmcuiaIgOVlW1kRjy8mTYzib6RHqL3tSXofHtgv1bnwfH+T/eBZwvDrSJ4RAsyfu925gZFmnQ
eDVGh7ixyiMCraKK6reFFR0yPnyeGd9293/7kl+l5z9/chvx3hw9w4d3f+pUFoWhwqGDIJ1gIqqH
aRk6tOo9UoZJh9R1nVREbeEV9TrzX71e5wlxKiE9u2G1Ntt2VUlOSxYeNDYWVrXrELZCMUTvMURI
zDlQztSxQak38a1QSE9IP0qzejMfQhPr4A/X+9W3d/3OS2m/77d+O49EQAHOm691LDzvj6CDzD4f
3IalR0wX8xHrMGsZwaEG+06/YD67viCU2hi3OAjXsUFSIpkAXol+Xb1UM8B35ESbWGDRF1T440a9
35qYDmm1QLzvVk4KuI4PbeQE0HFqJBwBuxyItEQxVq1ThZGV150/6PxfTXDX/CsnzUMax9Ie4KME
YI8VH/3kVU2yg4H0VVYvfeySesLKynf3yRxMs8um/iYpjOXskPYARjvJq08Bu5gvDx8qdYr0fn5P
89G0SWJWI9jttloLa9jKEHQcp3D++vyGbJ2PyflrBFkL/NOSu4wTUfMR477ZyDQ6KAsMhZ09z++V
/Fjsg9Va667qikt9bkwm324LlGpEu7roYzzI+dwKnOkqorjnluAyyFoIa5j5jOZFt/ngRbOar4Mw
5De40UFvofdzL8/fPR/n+UBEXOpd1aCzWaix5CpvV6XgWPq8sF2t3QredgtSuqkhY/Cidrmef7VC
lxQ4X781keMxjAeE4uhZ0PFzFnSf78bmnaK8URq/nL+7GAMD94p4SJo+XCP1Rg84zVyeZmNd1Nqw
ne/7vmSX18Xn+S3OV8b89inbd77Tb/0cFXgedF+vi/m46ymhNyQJz2tT1TSrpui3A6evGl7mgzYA
iYkKOlXBdOXSSW0tazfxOfSMj8/n/HrQkMNMRHgCJPn9/WDOC8bPN/cMVWU8YtosrfOC80Mx2EJh
pf2KiXW+9HT2ifPSNt/MtXIX/thsKg6rhrV35LBzYGruBTlU2Km4PfVmVdIGl/JlXuxqPJQBH+j3
7/Ant+v3GxazK4gMJi6Kh8i7dzjGjpe5GsuP7gK99FtOCImlnACDx8BoXI095wcvyNdLhfNUoJv6
/Vv46v//6SBRdevQCXj0wGX6ac0oxgyLnOAgzW9hXiHmta2enBWVh/di1VjWxdV8esfwZb4b/3gs
kPWEXMuG1jGfRIf7y+p3+dyIix/my8iGqs7YMGtW85Ja1f+LvfPYjhtLtvar3BdAL3gzuYP0hpm0
EilNsEQZeO/x9P8XUHe1xKqWVvXoDv6BSioyE+aYOGF27N3ufv3gb4gNlrFDK0mlZRx0is7ovRm7
0m5rRWQ81Cm92ME9qcBN5Ux7MUsUc7YhFOAVwh8dBHx1A+sbI4rl0FiJFsRHGDsxDhZ7dWYb4x9u
loXbgcxnBIKQPOSwd+h4kz07cxRQRTnIPi4tYOcwY8o+hlaUAjLdeOOZms51LGmQQ39WTCe615AN
7cY6uQTDXY4R+/UAvMGm/HkA3pxdoTP3IMc4tSunXSysLO8ayyFHi8xkQpuoGEG0UfcjBj1MqGXI
isIhlonDAsMbsEvy7O8pEn5/NFa0dJGSgocH5ue5gS6Whk5U/5ajXMx5ydHd+FDis7VkoiKsaaxW
W3mMQMJyujZ/PTx/cRaajgqGwtMhP1uqnD9u/iAcTIV4gCZO1oLcVja72PzOQzmKPqpGMQ+Apc+/
vi1cZrzbmw0lHpwHPYlO3+SSmvrB6sAiEKWl60UbBXUHDyMbmvQcj3eMdux7q8mY9sqE9lM4gotQ
6TPtduLskFhZ29KYxqIU42NxHFXQTNDNdmLNGmV6GjLtLpu2OtpxMtXiskxVvylN1mkGEQD7dH7V
WbUg3jeeOC0cwV4y7ZFuXcswwH+zDlkUfsW1ZThYlDSOEZCgNmK+BuN4Q23NZM8b6APAUXpAq+Ii
J5wYcwootJ6CLieX5ZnJKYnabRNnFwVHcapw1YKtC3lqDiu6LKsq0e/MfjgLZ4FqzWcZb5WcrTyc
68cneQUxrY5HlBR8LnnXiDYAjRNF9uykG3ChW4cubnaKMp7Nlq/igsYc1zX2u+81jnG6CIPPDn1b
qvFYs3Wdqd04QCYUDi7Z9eK36Ep6SfNxL35AqTx0VbpD8Rf2NYYOnfGEzhkZCHltsfhZRT2yUO/E
1VEQdO838b6jNuCaH4Jq3hbodstqpZFiTb9O/ip+MZJ0e2GYMNltE8tdwUkoSs5N6FLmdCOO5OJd
Mf7LSYk1zHUI/jmYs9K5ynuKGyI7BTb9rbyj5eHV4FnJU+vx2qKhqo3H/XJ0OWsgGVvVP+eBv0Oe
+CB+VUO7uxg4BuRfsyVujnhGJgUXWVclxzo8lETY3aaEVhVZMiZAVoY8bIQ7KBeSJxHHKIUaX3w9
m6vQR7WaaKEWWZEgeJQbNNg5c8K6KKDgeTGZz3lgAXNIqMW0F3erhMMuRAvpYxVrW5k1cTtjsEdu
jmgS11zcE55Gzj6bi4mVltEajeEpsjFbrM5uTE60v21lROT5xDkZ8Tn8sd3F+HtReU5HFgNi6vSX
HGQJyLYAo7uVv2nw2cur9MO4N2bz6rE2IzSETDi8CQrXkzKdO2uCT5g5DDoyAvFJ/D8I2rZ9xG3J
elkoUM2f58o6UIffNfqwp3KxJ6dxkruYtGBXTQdBV3aJ7PQyRyCCullcxxup2Bmdtqaz4lw6rDr+
lpdUSjTDeTlZ9nLIiucpO0HmuNCnh5anlQUsjoDeo9lMokMWptnvLY2Xi+NTWHIuYUXE35UXnzTS
COGrvA+bWTxgWcIyLLJjHWwLS0M2sWXDwkONLJjOlFQOObwZ4vaQsV6L4ylOW+R0+wkuoOJFnFkJ
c1peWix2MnrUB+2XfuifxB+gknCys2lvDZ/1xqW1lRAHCyDeZMc7aGoNLBHqtXjYT6TZJZKUf1NS
P9XqkcE9jLA2ImayGafwIq+b2c4+sLYOlBoediLm9CqsDmMZI6OG3fZfzeBVYkK57lRjGnrS92a3
bcePMWtYbuma+iEi0KjNetcSzrlOtqGriN+kJC+juEVDq9uISZLLipsNHAtKs63rYn7wTMWPlucX
56ZqaZKtouVjXmK/tBWyRX65tuzgJJ+RIRLHtyLn3rprm0bIhAVnQNE6YFkz1jy4QGJ5pIyJB8QC
SCwgtwqAz8sz4maOuH3iN8ivZZPKneV4FDdbgg/x1ZNStgpSYyU1hm5DTWIjIYHOrwxCGK4CYTD0
A98d8n9FETjjnFWHynVv0JGS68qBIOtagtHFtxzmcwiTHFCxiwzIjC/YT6ixafElhhwIep6CU0ZM
+cSK0yx6rEL1POA3c08xUQnU+PiLoc3SprlR3CkJHjj0yBP4Q7shoIO/acUPZHhlVXJeiQ2RuMBk
a0uc081n0e3s2vEs8yNm2WeUZHB7+GkCf7qjDeYhqY+ZTWco4z54rLMaRnKWpRqyN4k4ZWCV6Vaf
iVXpkNCLG7fb55FzkGSCMccncdfa1MRVeyxGVHPC6ASyDvIX/bBEQEyazL9MXuPs/3V2pAlBEQZB
JmfEjRKfUMLVLklQckxOYt9kKOQzMsjyKMCA9+uLyqxLFC1nvdYR9vSEQEgp8aPaI5pjWTrRsKG5
1DiIAZEoQCyd3EHCJQHGuHVCiyJj0n6upknY2mkURsCFpbx4MH8LVfJf4+LJvHz+l87y//4V/P7/
IuoEx/k/5xVXn8L6U/SzhvIfYBNL/Yerw3Movh6+NinCf1VB+Q0JR5dsHrhgiwBP/yOrqNv/WNxi
1wZSYmuId/yRVQQmb5mA68kECsSe4ObvZBUt7vGDKyolVkHaG1CnmMD6iDB/dsPVpleNpHMrtNrQ
bbAylMA8GhqLa+DXBoelTft2CUm1PtKUFnEgvQxx/DmurX0V5M+LThONa5mag5DIPrFMoxU9bcBs
+0sD36QzPZI7O+qUUIibsRYV3eFB9jGFxKg2oT0bIjCqO43CRBxY9+J8t1lz0XX/LoO8QVGMfedk
B8fqtjkyl4ZJnWjm9MpB4mKFvplCm461m6EH6Jrm2dYyRDRVa//DfP5F3uznWvE/R4nOFp3oV8gB
3+QdcdcH36c5Hg8wuc+hpDTmJln5ivmbUNv4OTL4fiNcQ1OzYNUw4QL8eTr60UrhcInqjRJ/qAN9
O6R34RxuKyAmw1rXok1ljzun/tZiRKemXkfVcC2ESb4iV2Eb6YfAf/WZDKC+W7+n4VF5DhtYvAw6
aLH8WKui3RYBBV46nBytv0eJ+tdD9abx4PsrmGQrQJQy0JCL/PwKddVHWVMYlaCGLom7njTvoZuD
K8Dyr9Al7xLPfaJ8uunsmAb4+DfBlflzmvyft4fG2mBTua6jvZmqAU4o18E0Y0mDnW/G3xzvNdKL
z/bUHSsthFUYlax1Te2J9UyxDjnDFV+hP2TWzk0SoGQa6yfS2nWwnrX4Q2OXW9hrV01jlStN8x/8
DqBAEz2X7BFE1Nap4fUrRAkLRDjy/tauLyiLHWCtBeCOujO0ANQvB9iaO1TWKiQEDcVEMBnEda01
/+QK/Y/ZalBnf97QoNogMLU1KL3Z0j8Pf9cWXRXnEdwKUsY36LdK+hzKjG4o11UfPrgADzSbKpWe
HRFtk2qVtTJTyue6RjulZdyi3ggfftR8Sq3qUqnJ+3nSHusgJ4RBl64oL158608UuH01vq97hCvS
xF8no/ZuBq+TJ8E+LctbB+BmTj2+QaLOHxGe1t33sZ4e9NLbuWVOnRJPjYzlsVf7W3XOKaLZoIdG
M75Ta0QsaEdf2X2Prqp2bLX6vRVYF4AUIoKFhk9YwdHiQQkSmRez9+6jB4/AZpVGerhNHESG4GKB
breg5Z2iHlTAQAKeFe9hKP1DqLQv46jf9quQCAERSLJHD2q07qz5sRvgTs6nu4EiuRLpW3rnVpB4
3yKQuXIGwBSNVkK9Eh7oeDz7YOt0Q9lm1U2fwBHoXzCcO9qOjy13hUFlm1v9l8nYq1lKA7Lm3XY+
g+Mgle2u3ScT+O5s1rctGkKOmV8RhNo4ARIZVXYyNWVV18qH0GpvJhgTPJO2clO/r133GnXF1Qy7
05T3H7QRFRslvERTdXC0/ClETnLqx29EryvTtz/obvmUV8EeP48VWhEMKVvfK7dVr20DOPMgAjmN
jbKDMuc5T7OrBZYPTeRzmKtnzotdTZrBgx/R6WGyTGh1iJoEmYT0I00rM1IJ+qlOnJd6vhnLtQmj
FRLsc5duEQ5CJbCpjm7kXmlcuJ/C+IPXGGeTyndDwygrZN/6w7b27/QAeoQxu6F9Ewpt8mdmf5l9
NFlm6EBHBaW6bBqeYd4wcJGTW7OSRib0MVODXyV+eXBS/07EkDw4El1CWEq+WyOEbbxlTcNJVyK4
ArMPfe/VPrMe+5wKb2vD//0w6q9V/TDVQHYM9X1lWEefvuIUCmgHajuufaq7F81nQwerSEFh2PC2
9F9WwH2RSTX0ExVpOA187y4lYgyU8NwPOkCd9OPofEUh93bO4m+KAe4jHigu6MUrDS2Pig7tBP0v
Q6QibkG+Bz4fcitr2tBPXfXeaegh1nj4dVZmA5Lj5p1R24epsSG89O7G2TmSU9vD5UL529vpinen
zRiaOm9OekoHRuDelGZzMermTq+me0LRY5o07xyWW2DTAhOV87WcjYdG+tXd3gWArtdEnfFNqmQf
UgTlhjFO9wjRAYvwgDBlHNixSguP6tXnIldfWi81N1ag2iuvdTwwnjyKnMKKAyV4MRw9sEkrZF3A
CeUqihoDBRzQMhMdLgWoRxh1MicvtrVKzBJEJHvQ0Dypib7SLQDugWtdhAJNXNk4Z/4yutoh60s5
/nxFrU/cfeF3Kw19VZZI6+CYgNovQJqo7lFyXgm9tCoZIkcvI8ppSIPCCHHEb97GEnrCu2ndoGaJ
5K35oM3R+2Iw3jWopVTjcOOrQC3RL/7gBKi+J21604MTieGAsrZ0zt0nkJI0FR1LJuKTyeSOKzNv
PrcmvBaO8V714m1UcPCW6TWO2tMEF50HODdGDdC37JuEnFA0AC3Q6+LQo74u7o1b18d2LPa5Zx8z
yOR8pzRWhlEdW8TQDGh/qa6gSYYSuO68BNS0tNHbZCHJFs+at0rbnTz0SeY+frLndpcOBgQxWzWI
TwXjvKoi8z7M5zOk8xAHPNItstIm9zRE3SWGIAfazE0MBwYdJ0+9a50i6GXY1LskDO8d/Lyy7J7z
ShJgCdQfdASZD465yxqIdRVjjLa5U3Y75DU/OzMkqnT0IkoCGaRjH4XJHN69Y6GzSayS44bdYpeE
fvGrE78YMdB8uG5jF7ZgTd/3tgJ/p4LP06+VCLs2gFYjC+exJ21IMI0CgtwAOhFEdG6Q/rrzIokW
a+eGNg2UMO2jYGLKZzOI3xc0ojUhnAVWcdCCIxCvlW28zzN2/7Om5qQN/S1qY7Q/TbdoejWKB/oC
Xg+9cJJVEpnvZid7gY35UPnFwYPp3h3nD2BL7Y7X8/F47dDCyWpPtocwM6ycQPnPvjDlWO22tF88
97EwyH2CSunV11YUlhB5NDQyQMTw01Dus9w/KaTUhESzU61joz/nTbvRqlfPKj4Yhnut/fLRGGEj
VoqDOiiP8Abs9wbbPfShAdJr5smCmdJJnV3HFMgISwKgVYv9oNk7/I4boysOkDOQLfS3Rf8UOumz
lWMrIjxFu7auSRc/CYUrHI+s+2sE2ZGG5TYdbTXViDVXIb12Fun3DFVOa2PN+c04QUTtokbT6dHX
tNHv7SC/Q7NwZcIrCrKeSkr+wRRVTGFgrFZWZx41Y4Ra0+awZLNa8yWGK3PVd6lNmRRaqrbrmlXr
h19QqzvGhfFu6IKzmDE96E+z4d4pkf1gUD9GMwrcUwKyLPyEMtlrAdAXP2NdiWkIidZdfdyGDLIX
ojulxsODMof7/BmPez03+eNkptt0PBaphhiwtStq7TGYSTW7sMEG7QME0jsQ0cesSm8K58I8fHLZ
41VuvismRiOkm53B1Nth3VT1iTC7njU4FwNMPyRt5toqviWRepvQeNcQdGMbsI3E8Ycx8Po16rOI
xx6zTr+fSBFaTXVI7XMwmKSEsmclfND9DqBlCLOraFcj5z1HrxOagf4A+CsIIUezkG5vkMPr0AeI
EPOATIAevIlMJcRGWlLTNQnv1rYs4RgJHfps3DyAzspTD62GhwUo7FPjRt8S+wtSvOkuNp33OEo6
fCTVRnenbKWbDox6D13BSWd37gUKHfZwN39uMoVuwwzLmEOEICK0gxmp8JcoKJCYl7gIt2HZo6YC
ZMnVEIMra/MlmJRPdEK9tllEcZDWnqNjZPdjpx4K9Z0L+r+wnY+Rwz/iNrA2kwG3Xh2EIDCTBp6m
GlabOcc34YwJ0PPWY3JBYY3F7ab+Cz2kO1ep90k3t+SN2t8UXqU2+O8aDXGE6QH4QDUdrIkDy/sb
mLCXRrER1E296aLkq7As6/DKmm1wFmLzX4dMEtS9vRX4IPp7pbnEsiSk+aEc5E/0jwJ3qzdN/coR
ABMv2MuihPonXQd0z/76bj9jaHgxS1V1OO4cy1UpJ+tvQszQGV1SjH2Fmpu5cxGyNek/alUVOlSR
jdubgf+b6PlPQ/nmjm+K7LZpqHoUDNUmrazrNOqnGIXLKVF34CB/83L6n8K/5V4kMuC6VAGYv4k+
wyIs3HHkXgXI48mZx41rq1u9vjNgzsoS+32hTlsN+ZekbuiJcy9d5Kz6aq+547v+XRnYewVpy2lK
6JXp9qAbt/Vg/Ga+pbT503zLM+IMgCVSYWWXdu8f59vxGnQqoV/ceN2zAsjTB0H46zn+04qSO9iq
Q4qIPyY5op/u0Kl1nYDRZMSj+U5HwhRajYfYeBrmz9Hjf3ErMhYSdKJMJGJVP76MEmg5nEtdRWl8
V+T7wbdQVXufIks9+uNvCrZ/SsPIa/37Xm/hX2TQIFIcWtpy4hpy/ZTs53ToY+M3o/dXtzEA9HkM
nCd6WT+/0kRnCpJCkJtFQbtmZndQ96ytJP3Nbf5iGZB5Ax1IbhBWAPeNhUnUMExdi0i979NtUeH0
z8n215OzpO/eLDUNtJxquJaHjoP1Zutp/ZRDG8NCACBB8r3fKla0KfGvKcgqCuqVIdU3A5KnMt3W
zkD5ufwYDtrvONsli/jnxwBBB7yVVSkgyR8Xiep1tEjZPAZCMpcqS3czmFiQtIo33atG+ymri2M3
qacY5na9PXtTc+7G322KvzB8IFgMOEYsbcl2/vwQumI76D1BL0AT/tM8QRWljIckB7H/rYOnzr/+
euyNvzB7P93vzdg3mWOE0Aki0NtqNjRIWNvsC5mXHa4IfGPFRy2y3k9NdBms7Aap0mMdVXsxyoUz
HchvKjR7hAFCPjQiQ+G8c8PxEPYelIP6bgimA0WkrdMOj1Y/HaZae5dq+nurgEYH+aN1RK+TH+VU
8fxnZyqEHWirjdXft+xIliAJrRugg8yFlvuHk6uM6tYpNZyHgn5sHMWiORp0auv5707jv9wrP9xI
xvqHG7lGoAyDzY2ckSqdDS4fh+fX8/WnxJklaBQgYCB15c+bxJnfT0USpS6kqYSJME9dfUTVpiA4
kZtZpdr8khnvpjT4Xb7yL3YGgFYsF/Bhx3i7QQvbCvpirHG/2i/m+KwhSfXr1/qrkfvxBm/ss6XV
qkHdfblB2dx09u+s5Rvq3MWh0H64w4J2+WluLCrdGneAbuBMR/OmzwM6M5QS/hAKa3YwPwVGcIE9
MIDRS9vazo3pk9NWXivfupr0jwO1mp6aaXoBXYvgCJjPl9ZSb7VQOyTO3i2m+1+PiebKAfjWIIEI
Uxl0y9Zc+42J10ursRUz5JlhZNRqlFGKcr4ZkrZDp9egHbuBx3M2yUZphGmq8U4pCgf9mzwCz0Yj
VXro6bMHNnxjO/Tb6tbVL+t9DrW0ET60Sf9Ax/eNGcWfZxvtYHuI0NJ1LjWdjRbSXHS7bCcPxRF2
c+kNd5ql3zaGcQ0MfY1SbQRSJlJgcJzDgt0+HcpUfWhrPm/mCBPSHNGhG21aV69RbmZUEtuaRGG1
TnHYc8MDVlEccx/tW9rZaoyt5cI1WeQ0WNHINc5bPXA6mjbe+5pztRRvP3nqnWUUN1Qkn8Qizzxa
m6BqknuXzHQumhlf6sp6b6H6jLrvti2Y3yqZDsEKGqYbe1RvmyS8GEp+RLprX3nxLuAynakjDAdp
pqLdtgULoaER0ylvWI8PPnIisRmCEEeFziGSKeqPaaY+AfrYu5NL+RjNDnRTVX5fq18MGP6sPtkX
Euu29+NkgJtp0BvQNr2RbGne/QRibdtR8fV4+dn0jiZg1zab7lol20F+nUf5xz4d72PfuCqD/zKZ
0TMEKd+80X9xiG8RpiZ/3Nlztgrz4ZObufsRDAZC2Wv44xAX2g61cqdn5JOsxluXCgX+OUSzO4xb
2gWbr0ZNGavCSWArKGurKa5J7N6QJPsyu+Vz26LUkxSXNIs2ugKVpBkhVdB+VIFcLBcFlX1Pjisv
s3ND2qmlXpZHBHaJApy5ncLPXhfsG+vjRJ186OwNqEfgGWXrruwmOYVd0R+yLjC20/DeNqqvbjLd
FynCscvG+VuF378q2f5U0/2vK8P/Bwu/wlfynwu/TH3dNT/2k8jnv/eTGOY/cMBpFlGhxZM2V37z
vftVOJ3wxdAsEaEv6Rn5o+5rwIGmokCnCs3A0jT7R92X61k2TCU4pFIQpnv279R9NU2qyz+aQKGE
oamB68DiDy+c+cY96UFnYKhjAD3b0K6fcFLgdR1Y26NCgU5Xt3R/v8v9+Daa43VYQrdaRF288nwa
/yGJfBkb/SWPA3BnntbQlqVc9SIBxxG/4u/26whVUyRW4o316uTl1o6mqzvHuzonEa5WaLUG96Ol
H9y4vRsQFKESIq2qpdOAe2puyTa4lUo+Dt7CtaPT429RyYpa8CJhg0SrVwiYH/B4fjfYZJ3pHY3W
mOC1MqpYbqtvkEriq2oKkh1mTekU4yZ2lpw8u3nivEGsJ0CPI1V1ddXW3lM2QhjAhJHBrsk8uGDu
By4CBH4VIhxlVf2HuPef7IoMqVmh64huT8slfXUia6FByRz7/t4M+RGzCJ170N9Hbj2tiH0ZIxGj
omTysDzaNJiMmA/TeNRVB7lUM0BBGsP2Da1lQlKeAdSqyFlXqHYKHDTKh2+xUwd7lTqLvFicMQp9
oDw7PXCtvqtpl0V2xU7djGy6+ag2OvBJkeAmJeirNVAkl1FslKJcCRVDoHq3lSWCsDp3trTgqzVS
El6e360H6jnA+CIlel3GRbU7Mu2cfAMsXpjK9h7ey8OICPiqGvt2q5rladRtzoMXa0DPEpjNcOic
F5uRVGJza+LOun1F8yhNmmS+UGrY9ZUcFx3EmwgrVi4NlCM60uWsH7uUS45l6W5sssnUzFJaOSdy
S1U0rKD8foCGedvX0DXXVjrvxunqVLq2W2ZCrXhAxyV+p3cULSV6cYOA8oOuD7sEfXHEioynicwP
bbfOual1uBXS+lgro7JvIDSE00LUZyEj0NukoBb4MGfGXol59tIRLmPP+xhA5EKmPAdCmlN5H2pj
42ohnZJmfFjWsuo5VxUEdWKGIR0fsnqrXFbfzJxN9de64xuKfXXVI0zOtALNtPdRVYP+FjrlZRO0
vnoOxvQQm5QCRh1tKcdmCxo1UrGmcq41niXxrHvHnO9zGiypqDVQ6pIuU+OuQTqGqbdT+oUr62Ma
BjsYiPCytPdD4e2zCqwRe7UiHZPZxp1SjiS+k1cycQ011/lG67p9OLHA5phJ8DPlqWij1yRyJfV+
BggBnzVdxZn9FCQIxQ7maSQhOcMpvVIn1OBM1F5DGsNoGZqpnGkwgqh9seoHc0RCjRdKQ4yIf0yd
9FOQMLSpkryqs/2UT3xzRLm9k/JQCs1sh3zehLwCaRyEzmVNUHa6dvNT41CUDxMPen7Zua21hx4X
qKnsdWiRgFes+tR7outA9v7DyAxgDexNNfIDyPjRYaYgSUfKeLWbdFh7TWeQRs2pqcXfaktvt6js
fkPYgu2SjbeaPTabxRo1Rvsu6zvUdOJ4nRTq16wNHzQhNNY9LCXSIQ2YWNZs3m4H/QNCDtJsG79q
wosB40FAIbk6h9AJo7Z6jWxsqhqoXxXLecnk9UvNRLka7pOq676iMI8edRI850F+WRZGR+JqWTxg
i2hNrtkqMndFANowoyKaJgXkunAd9xHCU22kPA+a9WIZabvXm8o4TYgyKS6mLbdmGlEFeN4q5h5u
gPdjEe0buN72HvzVW6QKno0OqJ0yKXA3W8EHO0AKbOBA26JnDbJ6Hq9J7d8YzUtRuR2IbsU/wvh5
qkdUuqE/luXutkDe7Bq2FMdTVlVW3qU5UoGRMmWbET5jXcfAzRi0xaqxq8iTT6so1w3SweB7NbBE
wVivEQo5o0v5GgSIUBcuYzDWT2NvPxMYhyOv09hoQCjOvkt1mLeq4J0em3vmiDyHzq/jyKbvPP5S
Uv3qHEqqXXdYprMM5pJu74CKXWKemszdIcFyphupRDbPe5pzZq0qR1RZ0KBZp/DKQxXx+t2oy6ZO
ACNTfFuOT0/GdbGK2JQr/eujaV7FGLgjT12NPNny6DpSHHEJMZnAYLWUgkUdMPOqoj0OSv95npBX
1twS5CS4kwQBayFYCQ0XC9mBMzWTxwpJXK1Gqthguasuz9HwsK7Hno36VaM7n4wu2g4xS2kSUzBa
q5bjYFUZ3pORu0+GX1DniovrAAhl1Wnhq1bQ3W4VBedE/Cofocb9umwt0x+ebfQ26P6+VdU7+XDc
cFtTjrm8t49NYD0Zg03tKILF0WA1GmkCO1DFj2w50WeD/1XyrwacFvAMOk/LdTuqDKskSx9VGMAL
9UET0416FY8sD5VSD+4TNEYrWuhL1aK127Kv9oC6AEJ/o86H5TGRZ1zZc3yXMMH5mJ0zw/5g9xmk
a5goTzWudTM9TXCJy4fl9efSvUIC9aRREba15qYJ600vx9ryUEhrMt+cSDh1a1/rHuV1xxbYWQ9X
CHD8beH07kpIC5o4emf3vF7qcqAtD1S73RaMu4abTwcAD7G841Dwoi5lG+QkUOWo802ATPgmnPWN
pkzPWiKvIv9pE1g1CvsRbfFo7RjT5wLhxswUBTL3U+jPOaC7wty2RKHyuhnmb8/Jd5PVm6DTP7Uj
GqRQ5REcIV1SxhX9krI0YGZ/NziwuRgYSidhgA0gTgbU98aYbZdpkgFRqGOCE+6v6sS5rioqno/s
tqQ9+TYYBjgmX/FDqG0PNoT7/hfa31ET8Gpa7W2KhpFxn43Fi5nxbZJC+EHIJiAUcLdMHghcsK5+
sCkRXfw+1qnVw37hlMs8TgUuDPhBpM2CdJ31HEWVi0cS2e15eZZ5FtdKNV892itkhnyTZ5EzbHmO
MspayC2tLY41W0neu1dLYMr1sa+1g5WbKEQaMkBlfjvaxvfPjSk/USCf2k4Rk5S5xc1kmC6eJtdW
Ov29WlQXobREw75c1yagl0BfFSVPl4R8ZHm15Y2ziXNttvoTjLpQEchUmFHwhQ4shBDZ3AhfwR4B
n0IxDl/KjJ80Nk5o/M2W+R0tLd87smG+/wtlirVOnYz+5mxtjW2DSsgFy3u7XCuRezVK3gCCYTCr
pnlvht5heQ/IBJ48v71dDvPI8Z80ml7WBu5JNZCqkF0A06C3tspxgyh8se4tZrEW21TiBNHx6z8p
SfFIl/yN3ynflhuajXcDhPVuXrao3VFdHOA8rIrXCXYnJ0JDtGhuE9X7mtTdiwGl1NrtjUCI5EEK
8LAZGNONVX8GStEgQos5WFZ9gMpBn7q7oWAo+myGMb1cLV/AYWYA4+6oTNarYVJQXB5k+eAy6I4M
EV0xxjbtroVZ0RXDzmV94rlN5UugW/suKeddG1bjasI1V5Jkbzt9sLfFkfKwJWaIZaT2+skInl2V
H4oNFbNXlspZNaOHuKIHpZnS17jjlDbDnEK5DqaswOUHcHnR3RVRXETfsuGfEiqqq8RjFXkeMq92
1CqHLk1vZlInZxj7UT7KzKMFhN2qyTcY/ZxtmmyuT6FJEUMV5g63hDiDXet76CubUX0KvFEo4JGh
mkDn+jod0Pp0bWmFAa4oK1RW7hKW2XNTbOiWWYxY7LEqAtTmV0Vhqas0LjZaSnvBMgta2T8FXQZs
PXxtJA6CwT/HMR8OQQnpm1XBp9a3fD97WH697Ffk1x8zN79TYQVG2+xogk0iUHOeInwYMZGh4p60
+iz/nOUUKDJmvbDvUBl99Sus3STxXdZbR7FcGsTcXtEeegSXKa2vl7XsJtY6RZeBjMfBivwvWsjC
NMcAx5NvtMgz4/nJ6TJJ3DEW3MXjsVkvm+wOUEa/XvbwYg1aFwXTugjembkKsYwu2hlCxzNS40wt
dJFCKyLRWASXFJUdqI85XFUSWPRqD7c+YhL0n5PkKsw4pAu6dhEDszcRHCQVFHpbd8bqj4H/qYQv
iTbvWCNBrJ8qUDBIiVrfZs89tcIUMLDqI53/1N1dpPQeIjjfHV15Jaee3/l5qoPS5HuxLyah07gT
k6F894vDiTW9zCYto/26m3L6mAJ6vInQO+/ahd42JEarU+ZbTLhDUGG1hbeWf8RW9Cp/Bw6euGB/
KgQc0oKV7E9gyDT7qdPcKy3xx2V5hyE+sWKtx9rT8KYujum/W7aK37E1ejd5r3ho1sXhqy9Oh1zZ
I3KViTHFERL1oVWSE2qwtXCtGzrWtbOW5SivdiVseebdH5ssbd4XYw4WQVJ6wUVcgtgbvbWd2GeD
R1WQ2oR3CG9/0LElug5kBQTOqjUDonx8/iUq1X0gP2xZQpYUIk+QhfxPqWtfAJVDtP6qnoHkIxyj
o+aSTHfLAS4fUQIeThus5BT7xByS1RjKUeRk7p1GeUqBXXSEDmIJqpLY3aBDxM5TdzWPz3ACLfdc
XvD7V0mXtFGVsj0NwVfltn6Vp9JHxK6y0NxpDsTJocRWpcu+8vzUQkfj2g/3noTE8lnO5HnXu85R
MfDg6oGP5UhUr1yeKoxLAnTxM8TxHD9Yc/dxub6PAaTCDc5zPfZVtFIrhup7PBHqhykC3qn607BT
wvHWBLZU98+FrNdwwKrVlYuXrB3aaa6P+hDBHWaidMtupiHeBb5lIXWq3BTFCZE7do8BJ1dMsAro
F+MHP/A7q7rVxFGQkZ4TI9oYUJ3Ncu5KaIvH6up4sI03QPzXn5YAuDGEbre4X/xkyJPabQpgbWvj
cUaK8bmPbsqSyDv3mEb5Ax+ZQ5KpZmUs0S9dLQclgHXIY8MoGvvKUOxSxJgI8qFYjGQPTQkEjahF
QQQ83lpOjpLGEFSHSWUoQ3pSZeFmBN15+bB0bcWMrOtWVwflDzROnGNt1A+Qde/lNSRwQ2IY37Mk
JbME95IUqTz0YfXyywyocrcs/CVxsoRuPyQU776XJH5k7HhTtAQVBf4EqknNU+GA9Jbiyw/FlSEK
NXMMPfq5Cu3Sm+Y33SVZvhoz83MCogGUx/eS8f9P8ZIzaOvp4WsAo/2PKVuUKn+Ykj8prO4/zZ/+
57GF7PxPX/oj0QvKAmYE19QMlTo7Fbh/JnrNfwi7IXqm0DY7um1Rtfw3nawFiw+C9siyLpxC/070
anyLYj3sLJ5NdykdDn+HYVt/U3uXVLNLOtmkzCV4k7fSvG1YWnRiBB25RFqBq8yGe7jxPQ55hMn/
H3Vnstw4k2XpJ0IZ4Bgc2HKeKWpWbGCKyTHPjunp66P+TMvMqMpOa7Pe9IamYCgUJAW4X7/3nO+Q
wkZkRVWC8iSiLLrHtsmxFqj/gB9MYq1pYFl1VWzQKbPOb21YAokcvs8jfbyqDeZv4VwPV0/Ea1uB
sRIui07TLYwwOrm1fQvdj9orG6IbwSzn6lLlYbPsIrtbtJ2L0i6r9sp/Mmbz1XaNTVlXDxGhSlHt
Ppd9q7AkVAdnpOtgGdD1xWxfZEC1nIaJz7oJzcRR5iEdrG+eBkVdq73usRqHiPgVtW5Ie5N4sZEs
v8pbcRer66zcUxvjYk0Kdvwud8eV02XUbaL8qVO16dN+490zhKCHelb1GfZq46bUdIYg0jJEmV2b
eXAcw2ofMHeBnv8Gl5GzUUMRjgm7Sb4hqxDdIohn9+yVabSaWgKXupDg9juUZhzJEEMlA1scm2uY
T4e2HC+qn5Zwl4DxnDqSyWob1aa3lEPz3baNbR8EOy3cJytLI2S9Ur9gJp93yo1ICpr9YDp0YWYp
fLa+Zoe3Z3ftiEYunYZ8WV3jo6zaii5LeR1krwUC/NDAFejQaa7d8dYDIOQI7ZnVXzqn/7dLyf9X
SSD3m+ffj4P2zee/riz3b/9rkfDs/6LrjykCsupfnLC/LxIOAcwOiwM8VFxTfyV8/H2RCP5LSqbU
EvYUkBphs7L8jS2GC5C5Er6kwGQqFHhMb/4vFokvT9a/jMPNOwbjPndCKQQM4z4r+qddZh7dkvRT
RTrcHN/KThA3OSomr3NEWeN1v7QdjCvgmWc3UtW9KqnBUIsKFBa26Kofzi3ZpWhti+VcsTslVCVR
R5AtkosV45ST4yHdLmacHqVlfDd7xk2VdQIxSAJx5gcrOaR09pss/usK/Ld2qDuY7Z+HXHcVp2Df
9KU0TYQ/wX1x/Kc3lplNkKY5sW4BrEFOwaK9dpMRkeoO+iV3B73rNCNfJHLz0UVselblOC0m01av
DgLZEZrRAR1OSjtbY2WLIutouhnbRcjxhwErDBvU6oMvra0TZjlW62DeCBt+BOv+HbFEXx/r4B4q
Wr5vvLtpBby0MTYP7THqZg+a6qhXsfbpgfcN3R8xKzrjjIT+wyfxBwrmrtJwAosaDgqOQNcm/5B9
dsT+lZpPfYXWt97EXqnPdklSPInSw6ED5sF4pKqWfjI2V0f6RPceGTHBQvTns8mUYK0rmzDrbOw3
MZXS2qxib9m1tvwPMpz/aeBzXROZFk56Lnp+ZX9ci309yQhOpLUKgnOblj8sosHXpdf2O8/stpb2
Nq7Lpy8NFW+1qHjq6Kb1ZUjQpNNN5uXRCMow/a90Gy51O4yHGBAnpvDoOAX5TthFsO80uaOGVV0B
lH60mflC47l4BhB9GQuMAQsP9crP4J4fKoP5mPUkbNph1l4jGW+9KKAtYYU1rhQbx5qvgG372X+Q
j/0vSlaUwJj+mR3aeE6dP4Q7cSOx/zLXRRk0XKJeyWdnTE7SqI+9UesD3eXa7wiWbLxqo9TM5wAB
YxW5yOANO7roMVp18Mj3ZL+MlXpu/GE6B3Yn1kXxaCby1z+tdP9LnWrdJXz/soSAucFHfBecOpLq
haXvn+80t7PyjshMEK6RaJh9hOXK5OCPRLPFtQpPeGuHNllupXGNfBVtRc+O5TYlsc5FlF+SwH0X
UWEcffV3QPe/XQXEnzUQFz9OaUTctsBY64s/r6kqS7rOjxGojdJwGC3mrz0RoOuCBKN1YCYPXj+c
CgK9ACAwIiySPtnL0XlJeWnneBAdSotM7cY+8LGKVCV+imTjiby8tGJaVfGs3/wZau7g+vWxvXdh
ggzvSjHcAwtRPTqzd8L+ah1Fkg1Mo0gHs/1gPVeWv3WC/g5NS9NjT+5dUJ8AxCh+jch8Crqp+I8e
Mz2WF85aq/sR4WgnNO04BMY3VLe/rd4TL1DM9sz6d46ynWPZYS3VXr40WBuXHMiJvQ+uuU7Hm+KK
3w+Vm1IQOLzN8qEcwODmXXmz00Sy6NPybSr/scsFk9LU+hwYIK1oYHmbyZTFJsvi35hhA2Z6Zb7q
08jcVeVQ7MI+Jo68zQ4wVqdl0AXxu1fR5BsDYyPteLz7ucQ2qiQd4qhaR+ZQg48Gzs8Ps5dl6nF+
q/qntmdSm+x1A8I6mvJu65XOUvvBeLMIllzmqsEg4eOYG5uugb2IwChqBcnPNmmfVuLuQFdHx6+v
tNMemPHIB523x8zv1xaDuX09RuJOFuKOnrawWvQmNQj0HnsMoBLTnx4feg6bpmyzU2yE3RsZnACf
0za8EA0+0TXLyQ3f+Kqul52P3xAPa7Hlmtb0o4RzQsmH4Ve1x0HTuh6IrjkMfWAcspl5FiGI6lO5
civvyJwuzfU6yuiQLlxLmDu7pqkCbKh7c2Oxywvpvzejg+VO2S+ua7jH2Wi+iWQ0Vzjzi1Wvjfzg
Z+k1j/x6Ow81reRGVZunKDTKk2uErNCBOHaWPcCLYN5bJ+SNa+yoon0SjgZIFsuVL7R1KBCJL1AH
ZAerNJBoebx0KI2Yyxh+PXkxBtfBwEo70FQ7uMCbLx2VsiOU3vupsQ+jPnsPMd4ip2ds0/epXPVh
0T9VoLi3leiMJaiA+4yl8dZtmphXyUnp7BGqG7r6NnAVnQhaFreyL9zzXOPkSZj8iMF8zeyOFIGS
zkwkngy3dLxFZN3MWrjXrkBhVaffRfjTq2o0tPcbm24Pg+suyZaZhWiiHixahIMod6HZegd7UPZy
LFL8daFY/p+Xv/9ltfbwlYNS8GA9oL3/Q1CYulWJu82RgHAirvkmDi+gVx4zjN8F6KFn7Oq4MrV/
aIMIu7hfENmcT2+JCPp9wXW3rWphr5WO3XVGX7tN6J/EWYtaJXuOKxp40Tip/7DV/o9lkYPpPYiR
I6Z/P2r+2VwoptkMCbIlPlmcptCUj06OXiJMnb2vx/lQ+utS2JIIB3u81UDWfdnfEBPcixbT3EgY
6bNRPjiSfHc5s+qYM+tjFUyndo6Y8xFILzu8QcXU/qfN8c/d5v7KkeoKSc0KaeDPuq5qwkjdCwhS
wGmY6UbtczcR6zASj3zAI/o6O1kFDcbvdiZairUp5iKywlXdDZspnuTCmUhcUxEHo9mX6phM4mW0
J5J/SObYdvH0eoe+bg248jtDjPV6Io5qW+T1X+2Wf7s38Xn/cUC3fQxGluf6lGYmcX5/bk6ObQNP
ihQJQVHu4s4eEGc0zhuKzvQ5cDnWEsn07IYIutVsvEYcMnZu3T4X7iieCFNaWVFr0X11q8MQiv1c
t7+IL1mUHGv3qU/ALEEyJXFtylygNIxWnrb6DV5vxm6DXZHZwUJparWyi+mUMCy6mAqvd1yLQ2nF
F13J8Nqk46onlXnRzX1+MNTw1Hn9ObGnaFU507TqI+57K3wtiRphcF1gLU5KNCG08jpS4oLR1o9c
6C1deniIU4XBdI6/mP1slXlcn8JY8lz9ofzc3GaqkGc9fyahi+9tqEV77KBgHtpx3YemwT8RsQMO
0IWKb4fLfmgV1KchQlX894fAz4le8QX6LZ6ydA67Tch7UZ4cWpOta2yrjrwA214zIRd2m5AlRVPY
NdR6NuIMd7UgVAo78GGO2+/DROx4l0vvQBrZlhZ6s3S1jvbmPO6tNhJH2TsvFXv4ro26U1/GJYLY
PXeLcwhD01vO5ogCN2CHBetXrnNB2nVkDScR3exyJDxizBB0ecVZV0NxNtq8OFfzMaii6DzVJSAi
5Gxo9H6SdOVtswjmAQ1I+AiwkRw4Z869GRm0vN6WmaXfn4MqR5JrV/NW+hQicyq/J9NcnelhvkyO
kTymdGSLMVPMIPE/2qU1nukkw5Gepm99E7mPhvNDM2Vm3mncpsHMXtTgH1PEsouw8Kpt2ZMJHwhy
IZPuS388+1jHiJXnKr+FI+bLYqg9ooVKa52hkjpEo1GtZMTVGrY/rMb+xMfzkdq7KM77PR9q9Gjg
dT42NYiGklOZ7bgnMzd+trWJNZ10sW0TZr/w9zIiqo2KCYj47hFuShbEDDgBg7rFd8Gly7Y1Vsfd
VM3oLVS076V95McDSArOdYb3GDTtsLbq4ELYd79zqkys52bbE6jKNCmGn5r0Lx1qKwQ6W4aQYqks
evrxoFaOBe0icre4U/cVXSm4Vnl9QCV2GkXdcpCM7A1JjW9JgJQtcDQDpWLnVXZyBW9vrxIn+cYy
hAqAgLpYW942YNSfdj2QwKyRa92X+satUU5CYfyuL32ZeMcS3/9R9dN9J28gHWq9IFztJfTzYp1G
Tncc3NBeuj1h3pO7Sbt63A1R9BbOiT74emInUhLNnAdlNPvKwMN5QoLA2GhjEdTzLZx3ssHz6TIP
O5k98ZWhAEgl/HSXZUrt1Fg/R2OSblQHJM6PiqODLDPVIda9MYjHQ2CWNt5XXLlNKZN9b61YWW+9
hWrAGuxgmQzVt6bTx2ISPwqtABFmQ/1AGFLPdo1kp23miQim+yBBBxZSVEdzVuOBUPrfaef+6DkN
LrHNfBM2wBCOPDAD2/gzJXmlwC7K3cGxl/9LbEiz0yeqyvdqxKYNHoglc4gAF+kSTYSbJoD8AFIa
nYmK369/llkxX5J5nC+WyvQOwUm4VFlI9sYyQMjfldHOIh+OCJLefgnlmCzj1kl52wXxAG2JbXVq
s/pgli2ujaY145Wuh98yFOhEWlpshSF8PNQ4xKfK2k6Vk+/ifFWTO8MRGoAPR+CdMObmwehqe/PF
NU/jcJPVZUB6Hx95MmY3hIuog1T+yiIkbkyR9rORvTllnl81BddqusdyxZ0qmNZ3+cmb0mzVtPVd
iOayJfdevpllbVy7YVVXTvXM8Np7ThJ9NQaaq1QFDK6hHnhFPp4JX+hOdecg9Wgfw3iu981XcBIh
fBykiwgjnJgPXV4uNWzLPVERy8EzxGP0ZPb10+CN1UHEVkq6ff/iYid+rKr20+yU/crrfW+m+CW3
nOFQSU3YXcERJAvDbJMRj7HKnBZH2Ozkh6mYwoMTh/GiLivzkSBE8zEr+lMyFJ+5RTGHJ36CtnIQ
tVBHRvXq+PWVqBrkILkbLgMrtU8+IsvT11d3dgk/yt9TU37SEzU2oaHp1jJOT07TNH7kTTVtB7fs
OJsxB1hGyyzGsW6rqrmqJEPSM4BSSjNtnoPcMc+1liVanngdMEBdUStAD2IxAQrAG0PRpoxdVM9y
6e4a1VZ72xZPrq7dM9WJ2jmD/j510jqrY2va84Agp8nObMzZuZ/CbB+N3PTa6I+EAw1HlfrBvunl
vmvD29C6atWq9jrTUa9NVW+7zA1Puu3/9jDOWXj6ei7taDYD9SFFMzXcdZKmaAXNnsUnDTf0n+oH
+LsNcBGmXEbyGtWKdnmPEItivlpqQtwujPUypW/x0NB+EaN1iLPp/u/JA+N8Zq/bwcoXFoSlbZKH
8qRKP0P7BolhbFxs+aOvlxjSc5gETX/2RPXekzy7tFxUa8E4OYxcJ2NLO0xf2nY6y8SdztoNj3E7
tKdk+l6FvbUvbRIdzSxJWIoNdeKnP3msRbII87MipW1tcs0t0fkwBfX6fq1iZ0TQ9eLT4r9aVtM/
AM4OTQUzwQ29RUoS7rmB2qCmzNnmAYcpW7YdR+JZLPzhYHvAP1vX+Wax9p4jbVn7meHJsoxIws1G
29x6xJStya/3dxHUVibGcXkRvrErcKv/SBVdTFO7j0k6pDsn9380CoAZbpVHmm/DzusNYxnYtgdr
3orPnVP/CorG+JR9/xzGjfpZovijS+PEXv3e6Zz7OqzFNncoV2N39IisU+nWRbO/vwtMyKZ6RExE
2rLQNR9nOl9sG7HL2DoVyRDKA8Xaip82oMA0jD/YVml7kmeEL3de5JH9llATPYVudh1aZsB3ppWU
/PbllE3PzuT8sqIpgX0vfs+6d4458b3S4jJxop2sWHdjcyCBYvwpPInUofiSrJvtVjv05mx/F5jd
wkOksQsmCebCYs5fXKum/W3IQ5NM8AbgCpEpBZzMLh4ZTiW7aRzQxFQNB7QpWhhgZnYkosjlUL3Y
EWLgsHU3ARfPk9U47MdORq5NX/qsUsqnpGRRK4S+hAlglLoS2d4qiJmLR7zCQ/youNIZoYfeQxG2
DixecC9w9Td90jtn+prvpmaQA4B0+uG45YbDNw6sosRWVfXRL5D6bwG3aOZH7z3j7yW3dnizxn6V
Zg3mZ6vXt5ZgBWzjYJjyAK757IxEGo6ldeiowuPJOWaTp35qF5BFGVm/ZePdHFKRP5BHMKyRQ39w
sBkWwjO2EB+C/WRiwJpScEZRUZovNBLwIeHY/9XgR3NaTidJbx9IY37ptNe9z6zFy2rsywfcUwm1
Qi73ObLb88wbW4uU6tPrYNggsDixGTX7gZbF3hr97KRSzkc9QKUlypbmOjFZWjd17D/GPpzJmRTW
19RomWplTfLpeOFjU8GY0eCFnhzwMWVLkw9ozCmQCaiTnMlerPrhBzL7H4YbyX1fBbD+Ch95fVFW
L8zqs5XjJe7NwavAkaecL9JL7W2KBvfoedVjhod144SC8aCqh1NN8Q5/Km4gaBkNN6DbP3Kuo/0+
i2JV+TSd3M6tMF1gL2nNIHtHgl6hq+6sb67jfiQku/3wlH2ec6V+Z5xbgmlDfvDd/Ge/liFsNjog
ey+d4ReOgEkBJlq/fTs+lkIWKzJcw7Oh3WcJvf4z6nq1cImQ5LhCO2+KAeT0AZu+kyraRumEUqOk
cWXpcHzC/9uvDMOUN9KlaBzaJSIqFWdkbk3WxWhxNES04DmLxOXZIwtyVxuJQRwTBwhGLM7BjrwC
jrYy94Ok3LMmZ416Hg5GlBGT2AIXHSW0DUTciE/oQyXgc1aylRPzFpIP87gccU/41dLqNPyvqhKo
FLuM1s/0Sm1IQWw/W2FY7Hqt5pNJrbMsB4apYO7CUwxLZpxJjTNFhyx/9nW/zZPkF6tLsZrghi+z
Ih73Zlz+GjLLXfqq8ZdzXIcExAXOPSUloorJr71vkTqZMOpo1MSylkAHmCJ722l7XLVB0F1cpVDg
prpbVSHwKU8XPwLeDjzX2l5WTQX3uZDBuhzluLT6i6YHdMvTo8Bf+UAymVyqWMHActuM52SBMNo8
FdOdckGc5l4I51uDxAdAjPHUj9o9/eOB0+a0aUc7XfzjuVYOFIyy7dd1NzonTm5/e5D3r5BhIO/N
TbGpamWezIdBER9X3r/z66uvBykK/o1shxOSRk+qei3ahkBiH/XyKjdr+/T1UPt0Eo05PHhJ/RTz
WldDJd5K927RrEtbnEAp/u3BCw1mSI57mKeOp8h4xskJVwzF2Vabhg1JL6hoPfv1XgvcpF8PURa8
JsO8MSuSVHFf+qevB9Xn8aa3cDZbRdocTas8eqmQO7jF80mEAN0anFekn8Fry+M8O47ySvQ2i/6s
7tP1r8dhzukkQ1DcCATSp6Jz80PrcAYtvfIguAEPHF4z5Dk+yzaa0lNhdns/i/ybKCPaeEb/MMf5
ouPdXr/+FPX18OAVVPg0fuvN13OwGMalTvjd40MIyABJqksZkW6Y2SiN0jq8BPfn+fUD+qMfqlG5
ribleOfaSbyzORB0h3rLkfuEkWOXNCfXLKNrwSntBcfUYeqm6YHmSf6S2+VnNFny/PV3iWSXtCy3
PX79ZRjAbXc5WO8zKsi71A8lu6/Ma3bPvHWAGnmxmK9fD1k9cNZuGIAg7Wezv38bQs2ZRjJSr1Z+
NI2pr0Ni6OvXV4Rhb9o2KxiT0PyhEhySpdHTm1FIR7adU/g3M/XlLfSsF3sag2PAfS6MjkQUQ6dg
gK1kPw5VcZDl3C2b0aOgK0JoSD2tL1NnQIgK86kda2tlW7m4YGIgHtKtGuIW8+yhsC3mZJQr71Zn
3GTvDr9N1BMMpM0fBiOkBYYI9dxmhL/1hdecBIiyI33cdqmG5qmspfthBFc3Sl3uPw5edu00OF+s
cUEX04VDBSq1LX/iT4k6bj/Vdy7gtT5Z0yBmyEhJE9oYow0h6006TT+JzgMAnpXjNYuzX2wazVIP
Cj/iNEbHvx5qOXjLYPSiI/DKsMndQztkelNzm0vd3w0BBVEGrlia6ZRcxv5nO5nNmRmo2IkxWPuk
lYMTa9RbKkMy4vjNn/ToqDcvqw5EMZaPWLnEsyAy7+u7xjkKtp2nXyQ+haWU8yEDuLa1JoaBaRbt
6dGni2A6BtYwnJnlZpe0RCqqG/NaGtP9rVEvezWNGiSh8DC7ZPa3cAitW06z/5b6ANJUqPXh67m/
/qLOjqoLWl508e41RreQzrCfTbvhv4yXaX9NtCjWrdM86aw7JXeOYBukb8bIHKiImV27OUa8qBsP
OZq/apjt7/ncvXp5iJGDfmArNkTs7KOWXtUdMS5qm4KiKDc0GAWdG+TEvWUeHM/bW7Qv9gO0qfAx
d9BvFyp4rIrhpWNdZu5RelscOBSg4liQn051RLpdWTirSSa/miF5b5OKKL2kOdTIeIiIvNDRvTik
dxITmWJDKZPvlZUUqAk8XFdcCk6jxcKt4ld3jOON0ZiCISGjIcf1CJG2FTx1V4wL1XhbJ0vSI/Tf
S2hSR0U/W/eOh4+prHsGtFCc8NMhrEkLayf65EMS0OlzFy+SotlDZ3sftfJWhZpAwrp9vKjocm4y
iMh079qzUejfVtVxwumdjcbjt0giQHRV3n4UZHVBSVzIMLiEhf1hpejz66lHdXtl4r8PxtH4abf+
nXi88gClf/dUs8ThGa0Q1nZ7zy2+R5E0gORxajGZo6FVt+VExREU5ZICssM+GApw8GVydVouAJRM
b0OU5M9DH/9qh/opoEP4mcxEmtbSA/bqaH7rbAizo+IrE8h8zcSBDJfBrS8TZ7fJZJ8ZTUmv1/dw
TKWOu8o6x9rCZkyOCO2trZtbMat7aR2zMkq2tPjGdRfNtxxT8nqum0tR5+2BmQKdTMlksPSNpV++
dq5G1sCZk3iHmeDr6bulGjCD0IHh0G6DRgHPJHFy7Y3TSodMMvN7j8vfp6Nhk5Ax2rSfcaWydIlF
G7kMaq3yWsujikL1RAS1scj1yZZ2egkavS1m2kVzCF7Tya+iesB2v4OqhAcAyg1n3W8mnk3dyjfa
Q2+Da9DPsH86RXZLbb0fPePDQ+uxCMvARcXNTlc6K8G8Lcrlj85IQaqN0Qmh71n21qlR3kfT98bZ
iGx2t2ldF6W7qPp4m6X9j1gjF0FVs3StdFlm9slkxucObUi/edrMSYy0LEsg5UsNxZ+jmN8Djey8
1y5PKSKZAN6l9kUR/46s5ifm5YpXwk6TOeoHDTeN9Znb0FqVuXtVUxIsEsErSec98ZQbsDKfeZyw
6aDkwoKg96Si7JpktNfYVoxFV3RH2+4OA4QmTIfju5cH0YKOzjmLJHAOSK3knZYx1rfpyQ70K/yT
ZTP1H44VUAlAjRWo9jrnNXZasr8GtMuq+e6XmKCYoN16aZH6B/rFQ3lrsP1mWDIRmqtHMYjHksMn
w7AcSkHYvQCGPRt9Bvw53Ja1eMoivJV2DNtjvEZugneWzUnJxNsPdnk2gBsuZsUsUpef3Ax0/jYJ
sO1QBjvV+wdANNsBeA/ZyeEi0Wa0rCaxkS1KN6OYLrYDVp/2nIG7rPmG0uSRRlhcOhf010csx4rO
7Yc2xSOnKrEUsfdazSNJ56VeDPSBMcM4ZCzEEeY7Kzm5Q3SUhZy3JrzJZWoP7Y7o8R9JIG9uzZg1
89SOkYG1Bl6LIip+027/TdvVR5IW1yzPd63JHHec2ucqdNi0wACpYOtOWDxEPv/sZ3xWug870lmV
deuIBDo5ZXUJsyffsPuFgeCQ0yxyTG1avzXOwVHeSk+5lB9OsqCjOq8lKFFz0eqoWhZuc1IWek4V
cumEmQeEuKyeBOeRpMWgknv4lwaVkorTxq/NyCdlO59ma1mYrxJsFRNRwVHaX1IukSXMdez63nuc
zt6W/tgW/ATWs9E85Xnzmw4ygakZbttQw/Jra8SU7YCm1FNH188fXZAl9I+pAKuOlqgb/apqvFVZ
7s6Lsg6e5Kas4mNo2oRZJ/ahZztFabSYEmiBYwwdjm6DTJ1nRkfpPo/nla3mEf188JbBLPAL7zDW
6lgrACBh88M3YDTrjmArcx42bYVeS+dFvop4DrZdDxBdzh2H02lDRP3FLV7yyII+bBikscBDCeM3
rg1/kedgBHxvJJwswoiS4AJPQot9CWvwUAFi9MKTMVZgu9xf6aBI8erUeugwWPmGpdb48Re0DEUR
nzHAVssx1ChXe3NTcQOtpnz4HZfVPQYnOebpdO4s/QHL2vSx1bnduwH2hZZLuUSyzshXmTsnEh/Y
8FDdeTt6S9nSc4yRxE36o5IG/LJpC7nCs/wWzBFrp/oFi/Ib7fjq7OIms1D93z00W5NPYRl3MxZy
Azx2NNERyMKXmjFM2XrPcxy8pm16QUCFZr/vXwVE3sAze3xayfMQQoMU4ArsHjVL6iYvtYMoZuIQ
0wBLW957ohlw/7F+a4o7fZOwII5fBvRznBv5yJsLM4xTNC82vPyD54FkDTgXsWE3FbqHnupzkR6d
2s6Xka6eVJ3np6jkfy+KeQl9qgaKGUIPG8MjHk6ChiKs4YaZkSCSfB/mvUAusqpr8RgWKFcMc5G0
KTw6ur7oMWBEJMlHQbugvMPYGwcmbCFucYpZsJ5XVR8eIU5b9CtrCpWu1g+DcH6Yc4I7P35ILTpv
LvKORY3PdKEqXLfOyMABQ1XK3GLjOsMzqA16oVB5bHZjDuvv9tw+FQlaR6YGpe1d6iG2Fnll7pMe
boVHuwuzInnmXtLoXRiWG9boFldS+t2djZ8QGhoYaV296XO5ERTyWPE5+FsJVpAO+jHcdoYpx7pr
z6YAB4A+QpXuzXdGE8Tb7yHH0u8ZnJUJo/ne0FWzLZuyiulFErbmLouOqOB+hQ3FqJgFZgrvu+mJ
s7BqsUG2VLIlBRrBTf1W9pjVmtTL9iHsbAfBtI7UGyPM13SgzxYpfKWj+WahXKrgwG84pNgYzItH
p4bJieAsJUh+WsWBHV0Bmg6L2cNJ+fV7VWZ3ncG+kYGHwtJxcn4D8UiKNJ3eKfxJXoxcWolxllBd
ETWT/ZwMBhqZwqDVQkt/lmB4W2/FGOROO7cWFpVnGUfvaZNfBzmc4jhcycl96KzxIcCmsfA6wgDL
VtVH0qtrzh4zN/Q//hz1VX0cYYZvqqF6Htzmc6Do2phuZ9eUX9o6lu+yTeXBMpVaibHnVReTPiZJ
pY99K//2lfSwUfGJjZg2uLZAzIdHZfJA22XMKEcQFMjlmOcqI17qbgisiKZ2GqM+JLaoD/1ddQrf
llaUaWd0u2rroFvfOnx99fVQyJFDAOkGhA/mEGXRdANJHZqo2Xad/RjlZ6Hs+3jMai516WG/w405
+WG9S8s0f54m55BJ5nh9H73HmoGFKr4bc15t2saKHvPhbPZtTVPXTZ5njJNwuKuYdcmCct5CsCvn
e2rbnbdQ12QPdX3enetfqZzxqdZl+a3uOwaGBtlWYZqtzSnmUpPNSxYQZVW69RNErd943+dNmWbM
3FS8SSxalklbTqealu+ujH+CYMseJh9/T48S+i5V8raaAraK5nMzlawmnX4ZG+8aGt5bGF2Uct4Z
4nPScKY3rp2TsH4pK/tIU+PWaJ+Soz2PCXYoj8VMkothNr/9JO149cTpZSWzFrYqDEDAMDwCXtkJ
N5WMUb91BNZ6n/HQX8BKnHHNf/aGfHESisVOnTTzZGK4ujU+3maDyIh5HWxvx89/sEAtu3L8XZWV
5jwzyWWfLL3cuhdNtrFww/HBGK1i7cDqs5KblzdHiPL7Mf8Fa5ic2McZ1XBRkt5QcLjNzG3c2gej
8N+Aib1Vu74Zf8N8oujOsoTKcI1d/rU0kIxo96F00KwWkaDDSU2BVKD79d9snVdz6sqahn+RqpRa
Ld2SMywwxuZG5aics379PPI5U3MzNy7D8rbZIHV//cb00+44N7PN/xq+CwZMKEBu3J1cv7t1eCwk
PQCBc4Gm+kqJfHAnQ0eTn0lg3ue6fyRZ9RG74ltK3FRdvsFA+puGI63uXXKtXWOppLAPcY7KM0n7
L0i2TZXhIcS1yJjZRDPui1kkykuo9f/iUT3xIeLJquq9oiT7Nnp3a/PSpuATRfWoVeOfwDCSATWP
F7o8qHe2kAGap97sVnmGEm102O8T2vUY6FviuWmxt5rixshp49IAWOId+6W5cubZ7mvhFRQXTG9H
1VSviv3e2TbjMkIFw/sIEqKEw+IgrPQFl4f6YikBlB1FFQZ8ZD3gLLEYv6rvTFEuZce8GSXKWu+n
ann7kCmBsQLbhLrnZA6RhWc/rx+kVhzVQBtnZc3TqRcv/b7Y9aH/Wg31Oevfs7ZZRmlFxTGKsLZr
7rUantGVrBKn5i10ufJFXL7YfrbWC66kAt09MpFiNSYOjdHrQcL9lC1uFQM1makSktJ7hZxzKlZN
861yODOyxoysmB56lG9i3C7IWk51YlxQDVztdPwMaQvHr/kVYw9KSnvGQrarOERgO0s2Da5qFScc
zudw7RlylY7csYGwKXAkJ1jlmrZ6QKfiX5SqF0s3f5xE+dQyk2iY4J1CTazZ46ZXtDezpl7QzeqH
qjR7aRY76az0eDxlbnWVaX0k5j4I7C8SlzkvYYaEBtOQb8ffQUKTS4bwE0e+s/K0+olh/5+ueD85
MAs59t1BrCO//pWTw1p3U/K0m2fq9dQ3pPUHSdwnSXEC+Uavft4fwtC69mr8aIa30FYIUAA0leow
SwfzxTagLsw6vOtE/pXqODeK9AnnuenjFwb+tSXLf3GX7vqIQ73oPwV6t0F7RW37WzkgO6MVf7jo
/Q0VnakVvQUmKwn8n0s8ObnzNYE05uDUeHzHN7+sGd/cfd5lyRxXpLcQeqLMff+d/A8fEQI37PSs
NEqFLqUViVQZ8zu8ajYQIWCoOI5t9hdNQKTmnf07gLiORtjPE0ku+ChfYlslmSRM/IU20mRTd/RM
+oyAjZ2m+MA79hbPR5NivI5WaZD1lc6dPDi5pjsgHWMJsfRhXjjqHiH9Z5+IWzelFDsuxG4Aiu9b
O4pRlQXyJnqRK2XeWpEz4y00cb+LbzaEfcgI4lzrhqUPxwEvusrf1aE9xFVMJlSylb4kWV9dyCi7
a/oqCvTLOLTIN8dDwe5a6QzCtb35M3DXZC1xK5IBdKi7qSVuW4w9WVjDLbL8g5b0yLhaMqu6Z0Ai
mBUhBHBoCKmtrZvZ55zbcEl2kRv9DD0Ie6hUB5Eru5bjFULBs5oEr3pWPSL+pKV1234o5+RgrH3L
2TaNebTH7tpxWLXIYCRZCakak92qJiKRj62EBG8I7SPanQZD/1Fl98iD9cwBcCf367Wse06vBg7b
FPFGI4nSqgWJCIY4BtR8gE2HA7nrDuZrwL2qIPA7R7RlcfQt5XBOSnEdpbi4BU0Ojr+qdcQHjl89
UVy+VNpPnhoHkXE+aHwAFIJvvkZHO9vFi2dvgrS82KxpIirfosojc586FOJ9//morpq238BLnUTQ
HWWJswAVEMakJw2gH6ZN215o5Vx84NyebX1KHdU3UdZMhoZ5MQt6e+hNwfwb3Grbfs/kKyXRnzYZ
4mBoska2R3JDtZOtcneYxlxdO6F6hmTECDcQXBtm33ZUnQkIO7cDMYpOtii0qSbBsxepERxTny2t
0Z2rZ1mvzeC9ID5341etGl+z6RLWwxk9N9rcQHYzN2w+Bf936BEtd7qXTFENvEl3KnhDgCrvn6iC
fTXy2jRFX6RlVPBWQm8MPkEFbEgOwIFDU41mcTsNlvMjo/aFHBKiGemsCjBiy56pHSjoAkUPYogP
EjGBf3Ky7pVAocyRr2WpeUQ2Mm5F/azNspeiNeEVrNdOARxWFa51Z+0L+qKi4tI27UsqLRTexrV1
kl/u48NQ/vaWfezq+Dm6mKjSxt0EolVmjaN/Knq+x73cw6PXGx0jBkH/WTiXbfrWtC0Jnv4qUpN3
piWitqJamwkfzCGrX0vkjEsh2FyEPGShs+n6FHRJ4HBsX4WR70JF26GWPChFj/cz9G6RvTQVZ1GW
j6GXF6JySZ8pqtfA6q6sZjNvcC9y6NpZHQIXDGO0pT4dboZPQE+9a1irn2pAZa5Hgg5/GtilmSPX
oKCjP6BDh+JMZsKu4oXWUgbfbgxPouyfFipThyYZ/Y0XnlKNXEIRqA9Tif2FrkGSGqxQDZFd6OOU
d1e+qq79oRiUXBr6J3WLA3VBjGzcZCUnNbRfVC80xdT/8E9RMgw9LQiJx0fkhySRjW78Jn0MpgCE
S6+Oz0VifKc9S9UQoeFw9f7FR6hkDz05K5RMkGiYQoN0FapmIu0a91cZxXfvT4fCUbkNTrPpguxD
RQkBkjWlnMWfPeUO/RhQiBv6+QzgBIAgttedx6VJJAGFJEH9a7TDS50PvHqClFgKomuXIFPQLQAw
2Xx7089VvtJBmEhiEDDfZaQmLeoxP+VOQTtJQ0MyfzlQEWNrzbfdMLNpI7q6FnFLHcPLVNy41lj+
yIL5mfgqXh9LTSR/k4b7MVfXflJ/jTUdOWNUFrO+pvQjVqyF3+Vf8HrzMjXRCzoxLnlKNVFYQvPA
QxD3nK41I/9MS1ulfAjvH1IBo+N/gwDUfg7eSK8FEqGkjdda1BwywUiG8Tma+Un6hoSPz8JnyzDP
VWEDRHrJb8o2KkZWA5v/z9Gd8GAGgjCuj1oyXpMUZSuFPWDRDLXEMeBlnhISSxKYHHCGpnbWeCNW
nTt+ore6+069M4JyD206J4j7GGLeIn4OljpGd1sm2ayuB+K57Jkv7GPryu9wBNfrk8eIdsAtyXKt
A+R/oPOQ4MTNtgoCJrXIf1Wy6NAufqJOXXhW/UGyy4erV3cdqlaJwlXest/VCPA444/LSMSIBvup
YqMq5CyvJyQBtkYMP7VVMtkk+qsMyDBIavXA8r7onfaFgnbqsiMmW6XYwpfToVZdcIGdLZmTPaK4
1RyHxLql0cUK9lEJz6HS+DPnvLovpL+3pHMdfOcM5PJs1sqo/3MK5Qv0/rtIgi9djde2bu6Hlt1G
lRZ/m/2pKFMq7ioQI1krb2kc7eBwz7pTCG4Y4NdER12ZPa0e+tF3i2eYOvBbOBfrSSfhXvyeFaHO
zU3ptx+NQhyk1VYfbBmJrb5bOpi9VGLgg/Cfg8qWq0j5aQdcQl2/J1kCgVpOwLk/7gT7eKvWr3oi
XjlCUVszEDw4HptavHAz/8uc+xDr313BjhXH9TtATK81H0TUIVFygXdLd/xxWbf4HDn1smtxe1G6
mpliVuiQq4E30HrGW69NZjPTS7+YcOkKOoNofXURdI+Burexaa1imFE0/aW7qIZ8a2NYJ+ow38cR
A4za/nM93jHEFoCo6tKggGXmhtp9UE3CjNEm+dFFUcYvCt7uxai9NCbeKFe9FdMyoVKlMINK5tLM
787o3Mq4tUENursNNRVWPe5RQNZ5GafPkOIyRXozJemfleHvEbUN+nBL62JnaED2Rfvpc+o3TNYm
LWnPgyH3Q6C/yNhaWj6UOn9BMdFl1tWtxZTEu5ZShhhdE/gJm+a0mqXQyfyn38vfuEAz05Y3uxKn
FobCqJPzpSzky1CEb6AHp9EoF3Zwgtx9uEl+xhd2qZziLrC3ql60dzP5gfzpN+TYVw3eDUnN3Oqg
GizD+8Qvcu8ZMlD7oYSsGKppVugXqLIOvdI+9Thh+dLaXUSJvOZqu8pvqWNWCJszGSDU9h2H6zFW
u91P0Bm3OEZ0GS2bYPyopivZNJkg9BLqDGk3PZMfg54Pk/2A1g9lQ9JlqHqrPI6vbsEtmWvUuo0m
khr9OK3DY0X2EDCHSKIPj7JeLNtkqhB8luUeH5XUNkPj7kIbCNEL9kq8xmzmA1BjcLB8EnOdbuY0
BBMURM0ICUM/tU5JIYZZb6oznEMmuJigszNKPqNSvasVNeyRSwmfIMNOH7vv1DAQNnj/SEV972oc
Cp4TK7NYqNsEp6dacQcFGUYrkur3rVkth9FG86JXp+gFre9bUkoAfr+7uypB7PHGy+gTjuyDY+MC
HUZ8YNZ5LE1Ua91yxOzdOm+N+sioSI4Vd5cUSIjFLhfGZRDqIai8fR/UuB3ICsjrfcAl04yLnnSe
DudYrUlMxLTveP4qsIdtPzakwBYkXdpvdRWfWmK382ThJMN7g76fci1cp7Y8e1Hz65RkWvs6EtDu
JusEYSlXWhR6uIuzjQLvqocWtH6slbMMU6Nsv4Yi/aXSBCW7y3E5/lYjMioY+qq5M6pbxWYqq6rJ
x+0QtZCA2sv4MinwnR42T9GYphwyH1hjnXkWFCyVBkwXIuuOij6T0nJvyg/L1e8ileeYNVpJzJQP
a9JjFjTAWMWzU6p25iTyFS/BXvOJxUPIC7MfB1Q1FBsHmdvMDlGsVy1ccCsXSh9kXDk1cktC3FXS
M7sCz0HxFPjDFL996IP2HTXtnbQHtL7vUIUvkhF60AUmZ4q6xbjW4GoS+HIlT59SU74TRdxtN9pX
PvV7UE/o0m9Gf0jsggtZt1foudZOp3JryqXjB5fctO4WUoXJZE+/2WAtw76HIuqvNN/8mI3zI661
p31oabxym7xcZF34EF7wYmBNnoh2e95XiAiF8l4LdhyzjE6JTZu6aJ4ZGthObb25U7KTl0bxEkKU
O652Dc36ux3Gj6LUPvHRLFKtxwVv4SAUbbLuTH07VLgnvLD7bAp1lySkjpbaQ0vVH9TjFUbr6IKp
hnkfzlqz5HttNsiiXRqYAFNTQQ+b8ysg2ST5VNiLSCBB4lIVV3LiRduAecQmYaT2ISKbzsHXPRdF
jmS9p4PKpKVr0JnQo6I55ZVFp2n1SyzVSzS4t9FCmibKXW+0v4BhE4AUXhWCMq0ovGoNgQaKy+FL
S6ksa7M1wsTtIM27bUwscfebatFvBxWklo9exYHl291R6A7mjOyGpv+WKfV2SkbhV3CoywkdcF4R
azY1mCV8ygx49lJ74c1UWmYX8Zaq/lXFuTFjSSAdGBcULuVEYxHukp8mHZnVDJL4ULEjxCEexW5F
MUsoF8GDCVXjoS7qFeYonuiV4LtBXTcb2/yjnl6rB4ny92wImSv1C2GG2cLhaK4qcTFjCV1ERvmI
EQpQK8CiVlIQVcdoIWnw9KdkL+pqIroCh6dVKwtkw3y6HkotOVgHVZ+gU4vyN1eDZyoMLq/KUNAV
RpQH6Kq3kdnwioPGJUKQhqbmXfPaapf/4pz1/pFMS9QlYjw9vVFlK1YGs7cQo78lUN+++ESdRVXy
M3SFhk+5XOtZC/LN2I+Q0C4XfVuprMP+m1Qrk1MMATFFQgy54isnrwPACmWC7kwtzoOJ+ERxeooR
YtXYmlkHYEtLi0n4y5qLpF1iTmoXo20+eprVDVf+pRZCgMnuPdU/9CRGkq2SBgqJeNY85dTHky7b
NO8mZAbchA7anaSPRNpLgLgvbmMPStndeoXYikhplmVZfTbRm1noG9MEco1MhZ6AhvC1HghI1u5H
4fQHh/y1PB3OsRZvy0Fc/b7aOw1WD2QSTNhbN7IjJB1E8OotqgMLsLpu/5XSfKpISczegW6Usllq
9LUQeA7hYPYjfyzQ+61Sfo99AEBUNoTCakey7F6dIgjmCjLZu8zhqchgFUuRKJTmGs1a76YtKdM2
jUivZaS8KOCd0urwnCvxe22UN9UffwM/q2alnyDw97bViJbI13fJYB5LX96b3ngKz9xABC291n3v
ovKTPtD3xh3PKpHmaTEvVQlSDjpSemwOcTkSW4YsdY67eDnoJjx7GLTbtikOKcivPwxMXlTqQCOM
y9xyHqHJtqwoxJuiCsBo5Z1LXb6LKDpURX0rFfcrsayVlYtNRG7SenB9NFIw33nP0WNCkOcFt1Wb
RK8xk5mhoWURWg6wDxMX5iW3CV7RoxdcG9+t/421wyuK7Tf7Vg7hTzN1fnR0sc6NMVty0okW7WA1
ONfkb6fVXPTaJgy8x9+PWNglQH9Zn+0CTYk7avOq41IIqSMNEvECtVVVDghRRMK90ZKBSizHzB81
brjC+QK+yGYF8kUkEOTBdajgqZX8e7kb00keBtGts9KCHc1cgDBCoJXQfip5y3iZnZ00PaMG6+dD
OwDyJ5I1Ui0aZVMB3huDmh3soPzvF216mGkC2nzEJ+Jq3HqOsaDZeNREfigbRLFZn1SrlmPOIRUI
e7yGJlC0b9Hx7wtDnzcHTHPWI3ThGSzmpBOE28wre4b8GTS/9bsNxhqUGqCN62i0yXoqUfJGWqFh
Es0IhmXFXfw9V/iHMK/FgRPla2kX2Ty3/Han05q8F9zs+9G02g0+//88+nvq74s6/cT//djfcw4Y
3UyUpFfYoUsGxfSFKiUC5qkcZF//3+fAf73JiOQd/r/nsJiE8zLRKty2Quwrr0HsNMTIeCYnn9YC
x8H58C9//1xondjTwRAsFEOxya6rKpLIqaR2ZECy5xBUp78v8OO9NqtS8i1Loy2WHTbhdR2D+LUc
JEBrI535VU/F3jS6+dAjEEa+v2XQQyM/fVHNhLQeFbnU9EipSOmO2gDv9vTQYCduWl5e2AR+x+mP
NOQEizCYzegdJUjssYuK/37XTN/9PXQT21w4NJvMfeSX3rqBWcE9ZRrkhpc+mNXfY69tSRbP0Nwl
RGSHembvGjFcCkNOuhmlNpeVZEP+z+O8XDGpEc/p4S3VRjVS10LnD3jelN6gjB7NwMCOzWjZE/Vk
M7Fx7N+H05cEDnBrEHkFMtaUK5x7Ck6lBELEDGg1D0yt3YZ2srRTYlsIh8lPMlKbQ8Dru+ojRFkh
NRo1/x6WZX5yjHw/udviVNNPpeXKi9WPEtxr0WkwNqEHwCEqetN8vavOZOLQienSUUMGUHX++9K7
3rgz1fSY5U556JB7rPNUPls7xoTlm2N5+M+3jmWsTOl5+yF3glM9djcGlhhHEo/+ngqD8b/fOXZN
TZhNX7hersOwMM549o3z33dVUaBP0rEUF0BkWhzLfaAVcuU3cbfyVak/CgEAhTi6OobTw6FdJqIM
HnWglieGoSkBlqfTXo3WThKnq7pNFdK2+6/Mr0mMU1p1HUUyeTHbqN6y3SNjmx4qsZXjHUIYEdn9
xmys9B40innTgy9gHg57RDjcpf0Ohy1vf/+MMHrTmWmCT5jKnM6otBUzs5orw0epQ4aqajHuXHJ8
b42T84bV4wfKQZPhUdPPNqdEwlNCfKOtPX6kPp6Tuq7mfTBGpzaX6tx2fGp6wxGarexYgV3H249x
CiEK3tGGLJR27kdbqdTiBmimbg3cUbPO8MVtmL5YqOqVPr2Nuv8A9QlXkZlFGxwqHsUovnWguxJJ
PFVljE881PVyOrryHTlXHsKOKFiJvJxEoN6v5mfJ9u+RQSnDyhOYPpsMwXCMORHqzs+WfTxebdPO
tjTWJnvDL5EWJiS+u6NDcXHz4lV6fTIY5k5alQarptQoiBrKJSZxYytTNGrSMwK0Ii6LycC5Kkmp
8rOMWHOAfTO5w+Vi7VytlzujNY5VojVbTZYk12CfPV3+vg0Gn3yZ6Un8zs2xN87ofLxNPgF/5Lfm
xTLRslVDFdFRrfvyIrEMLIYIjyyg1sxI6u4d1W6yIfQ+QnbMQ06+R5v//jaAfe1aQlBFLOw5jr3s
g8qESX1sfYO4obapcu2FacRYBak9zrgNWdxMVNbR2A3PSIUEAQG5jnYnDn/PpxwpqWgS2c6zvOpf
QEpMnqYuFIZW/vur43aMDmImjw0+aeKI1ZjO3EQ/dgRc7AL4zAvhV/iqam8RJgyqQaSDS5JCfFAV
iTFExPmSVGfiTj2h7uKkyjYsAKvKiwgiNxm9/r7UKGj3lh1xy5LHYDFZHa3+6JnjcPh74KRVyfJJ
q6Mok3A1TL/67/cLb9T3jvGZCpP6mb+nOpAHpmmXI22k7Ryj7855TcSVamJq1mFIBjmA4eX2b8ve
SdKyM0+INYhVm54/7p3YdSghB6YkMFsnINcrSCMz4UJKfLsGe0HSe8nGQB7mmWHPpe984LD+KEyU
hwgzAb3VHxwWySzue28WZvnXl4M1YqYPAIqUeUAG+vrcGrJr1xPPMATHys9/vURHndib79CStL9j
Sy5+rM596v2/iIrZWQK+M8NryD+y0RNN8WgSeK84SrdjFDMSheZrzziFwudzSABbXd0868o0A7Gr
larCclVFF3yMl1QCbI2pRb5H9i+pUcsPBquZ6qXfsZ5cHYMpt4O8HtoXO9BSTmfFXXOt77zYJaX7
kzAzyyR9skE8B0SsmfhKLedDQdo2Gxx5cdut4QCoq/0hHd2tqFCaJ/0dLcmja+R7oLrH2CpWgjqh
KDhqoXMdq+BfGxcrNmhIn0L9cjzEbdqFVdWKWEtLsu7Ivy0vlureCudI1OYlh3BDwZ4sZGpnIDvR
DQPIAu34po44ngofVFuGN3VCNfqoFciww7d4ILKz9j6tBGQr7hi2DDIKbIKX5xnOoEWtY5lX9Wcu
6Ll28r0ZkSmT9qAToXv16vrqhMqiyUoK2ssPQlV2nZWtapWs7zp7KMX4rjcRoHjVvwjVWWdE8bEs
nEuTO5M60BtnmXMrkhcn0U7INPFxjcvMSFaQNmd73Bl1uXGSlLNxhVTXPQYwASJVlrJMiYpvL6ZG
1MIY7gGnTjjbF9TBLAnEJ8r9nhlvQ7yOC2PhDeVey91/dEMgOwhfO93fD3yyHfx27ZN8k9isSUhM
aPR99X0yPGPt5qKzQeYX3zPLPwdNClqhor/oIK4DRK0U4Tg/PeNWNCgXdUh/CsA/lomDRz31OKFb
aboIm5HA+HH4SAXkRu3VC9FhusijFy8Mtw5ZSXJ0ABvUZYnUQFHqCymH9Dfga5EwCY4BZB4ZdG1K
tTtmYVhuE9M7BU6GpanVnxm7/yxrhT1r0WlnanGLz2CpcC/4LEb9qXZcKGqEJI8L8bvG1BCN9arA
fwo8kI6zSMawmTB+Hs05KuhT3VAhMVTO2uy8VZ/mz6wIenYu++G51QWl7zm3+oc5jC+cVOLcPhOo
+K072pWcq0+ZYOvC92CFDI65GH49lxzlPjsrXnmKL2TIvw5luw2a/BR0w71pybweh0eSaM9aUOkZ
cpVQjjlTRffPTDrOkV274lLYss/9eFY+zh3lqUuy+DTOhyEOioWhkgBSt3dDNAbcNnr3UJBJR1LS
wgs57+RoozVgdVBioDLNE8hqT5ZA1ecVKWeiXn0JG2K4HVRCZHng6vHxrrQtWJ+eo/Jt9HuqggXK
Ql9IByTdTasj2+tJuqW203FPrHPCTuadmx80FRblmnkcwLsCXs2Mj5WhXSOG7NYBVqSBE70k11RI
TPTA8jbrUpa3mLmm8bx/WHl/ZW592yEmQwjSoEQqFir5N+iufvRwdtilRgsrxF+bFgfF7m4l/jqs
l4Go07lMhbGAvCHbzZUbqRUPZUjBtth/oJjqBvkZwK2Szk3BKtzUmUacecStUd7zMb5FsQGewnkB
s43fLTKdgVWFnMDn3dxaewW9G6wLuxrgq6tlgXljHOi+ybxtXEdfRSIJCO9NIFpx83Gn7noOeK6r
dIugKp5GHD4ssUpT+42+cbQ+4S7u/Z+YooiZowM2TwhIycgSkCvhKl8j5382TnD6zoRvSbRomVjJ
QQXRSSLbXdVvZHm9V1Xxo3eWuWwQjskxJEwHwnYWjkTjama5KYPks+u1S66X77Jnf/f86Gh69bss
63LpCjLwwwjyQ/YrQyCADzrKT/yyXxVuHZyymOy0oHGKOWwoOXvGbcA3TTw6qnf7g6YVdOz10M2j
zjmkyNIxy20ocSNkx4Eo/sMG1K6ah7Z6iDsbaMEl8hG2fIkTCrnkMIkvF7WDgYCUZhUITdgIN0FP
EwYvaFN0v4lgJ+N46uYDxg8FM5sbR/PEIKqARBzuBNaFTsuqpRUuGmnzEaeKsYxqtGkpuY7cGHtJ
vJLhxB/I4HwUhsY1DE1j7o/ySE/VBHLVLwNJb9gj+VuFeODzmhmyIHvIQWMYptoHLc5wjdF7Iln3
akzQ/jhs/x6UgY9Qn10FbRRCPnCfRGUHSezo2bnxrgrjvRmwHADJ1bN8bGOyN5Ak0a85hyrbBEX1
jlSSNnUUkZZSEKAVv1X2MKfe9cdSuU+q+HNwkIaRPHItJAH30fT7x8bfQTqDWGprd/Is9WRrzX0s
KTOtGd+pEwla86cnaibJcHuLZt8r0I1jqVigRd06dsYDkUSozBKUkhS0Homzoy0077acTq0tf55s
HfSdpdnfbYxmKAEvftg5uzas+w0Bp5uojKJdAx6UB4Vy6dhD9TI2T7YVrWPaYRQRlJ8xWLZrIRiP
dfeBGZDlkqzleaHgimqgbm62QY2ZFpBZOL3f8E7ZkksuXuHPGg5xX38VjccN0KrmUgsQdgdaUh6i
mLsF5Be1gBm+KUKDe8/tVa/C+YyYG4jsGNuNa1f92dV+NCJnuZigJRRHeY1I49hXbnuOAjU9mHWn
kNIxYC6PXChnJLY+feXzCGoKEtm1zopY1e4pVMsBR26zGXxrXCAcOBq9SziUhQnXCVNSpgaH5unS
ijeZjL/TSPyDa6J1Io7jRV65b5Uv8WLJvFvnCp1TelnBt5SbqOmRQItsojAxgIW/mJn4tUpINWHl
mmtrxO/hOxbRgiatXvTBFPMhVEHPR4ktacAVNBjte5BjlAekiF9JBpql022W7URsvOZ5E6+DDrNT
T6odgBaxR71MpkHVx9ghow1ibXUxNKpcJG0xp58VUZSfIlZhekSn8ZHog3rVZD4bw4eiZ7xFhFlW
ofqMx7FgaeDobmTjouyrHWrKGfsJHA1Hfyzh6V6SfqUNzbgtigSAfKBfJc8yB1UFW0Yjoy0MxCPo
oobjXOVdxLBUMQ4NsB0b8r28tYNPjuYlioKzs8aQDOkVD4tCHd7KAg+RUX0GaiP+WZOIKu+9mEMu
s0ws6W4csD7AFQ9AHZ3YuZgMF2ShMt/eu8pgaSBLGckM2QotZxo0HMahJXbxitsPzd0xEnrzJG7o
nMTKBgZYeXfKzlmqJImTP4rDPqXgzdDZnfESPXLN+TIJCp+T+rGySoKHg7r+YQuZezp1zBp1YE7p
9/MxKclFNOnGyzvG8sImI1envFIHFBLe0xsbd0G4co991z2w1l88XzH2FkeQBQWD/cIdhp9ujJ6x
3jR719GOuim0BbUQDGSuVd680kQ1ROCub069ZuRrjl77HajerSfAy+msbmkjxse2Vi1lF3QrbUBX
0BcrJyRRNCjFps8K8jERZVQ97zumHrDdu2tklEgXXriOZPiWVupbW7k2PUkdq0sornROiw3g2Est
mPPaxibJ3imauW+3P3Vs9StsKbyrgqrCXm6lU3S7pPU+mypQ5902jBFuJPKT2tF90TabQPV/MfPv
iFKg62hQwbxj4p/LsFxaLtubcGT8z1S7kEDOZKpuei+aUb0S8bp2kI+0zpdRsuV3aYQI3fpXm5Z/
Q2VFwC+Ov7q6Uyq8983qGVQSaVl7rjqTn2bhYcnFR1PFFIEiIowXQ4FvJsRuRI/yzeCHqRc1LyXp
s1Yi1S1y1HheUbG3cKPsUQ6jiZjIoKjGwn3AeR6fzoOyVH9DDOWLqEPJ7ZrvVcrv5iz6ZB9HN5+5
+lQgoIpj5VtX/JsplHUT5g9Wq6sf1Pqi9ZJLULcn25hMq7n4ykagd6OqT3H6nRTFUTx5kR4AwMzQ
9W4hnMDYK7w5XJcyXioY3BdhyVbcQoJh8JEpGgf0D3MoR385VgzJSHnvKOP2sS5/0Lm3y3QqypSl
C4Li+eXczMyHi+Ubhuo1UUmLifqO36cTGZPl2LCywm/nzsNml2P/xQffT+U+BXkUozozhiLYdXXg
UcOIACpifnN1RdnAWipXQvaZ7djAQmHpm3LsuX8ZFjxl7Fcj1lTOI1Z29jGezC3Dl0sD29PUz9Sz
ykA516lOZEyAKatGjrA1zOLJhDfObTXvt34aY/JJOmZ5I8VpbbvXfkg4OJkhYwapSG92BmilQaz/
D1PnsRy3smXRL0IEvJmWtyzDop0gKIqEBxJIJNzX94Lei+6e6F45iiyiMo/Ze20FoGNrFTUVR3Cc
4MyoFDhkJh5ZqXXY554cEwvTJz6jTxmPx16K9FoN6W9q1H9q29+qYSAZ0UTS1ncs2nrNGGF4EeAy
JZeWhcIDPIh/EMJAFje9C0NBuArhsU8DGRDqq57AvTCEOCOJfA9dzPQNq+ysOFs0DYugZ2ZWgjJp
4+Sr1VlysuQH+qTDGokqLhM0XK5qJNARqoG4RTFvacfCbeItEKu7hXt13YTDryQlje/mtNSn2lll
fvPUthogFU3cKTFZgGjxccj0b7QJiLSidia6wNTBjSsrWlESvaMPsy/o1yHGLbCkecq4hAyZnMT/
K8DM0DOwJYxqQulHs960yHrXoyHUzux7h92Q/HQZa+0aZ0+XMm7tPDTeu9TbjtGujOr6gzbLW2oi
D8lT00IiOeVroaWQlSqvvmqjWW45N3jrORjoI/c3EX669hhgLDqf+UVfUMeRPRhsVSDB5BjpHGlG
N5O7D86iXVfR50Sph9VPJgCjnD2AaJY4FP0kGk9knjfsvKyALHbdV9tKIXzmWuLc1vTNZAoOQTe5
0Z32KK0axnzVxe2CcY3P7GI0+VvCzb93OQM2kKlxmbKjATeWmvuisMSGDc1bVLVQoaLOejgD+0MV
t3ROlYUbKXQe0hnGA3Dm72Gs+n0v23Mlt2EZfSQqvUVCPhycuCnU2nRID47lf8RT9I5nGIOsk/LP
9c3Dd7p+9jguehddhF9jmZPoELuIuqfJFcnAKSjoxEA5iGNvhewf0/oIpA/nLc0ToT0bjGNn0C3b
2DK0lRklf/JAIwLtZpbAm8ww9laAmWHb+SRsNLjvfOlvW8sVV1nKE/sbjPFOR+PQID6YV/ThBBqN
AR+x6nNp6fRL3SQHLu+ncSMM66m2sA968cMZ/VcypwJ2CJKbR59Twsjy07ci6BXMah7YaBqz9RRS
oTRz3qETBBjd/DnG1/2OqvC1dLNzNgfLVRUsA6clvH4aicJaual3TRk7Yg3HlOaEcyKk0/C2AuzQ
olxNQnVyMKi0IZ2DzL0tTHCubeIV13aMDn+ys6dB4rbKAmM3zW5ATnEwrd/QohxwBugiR614bfm+
hiawARu3FuHwlQ4ZEmUOUU2ywA0K35DpC3xA7WCmA9rZpG63Y16/olZja2gEBX4DuLKGr3Cquv4+
4VSlSSoxG0wE2Gb6vShGGCNuka6GUic0e76+HC8Wuzykn9XbluKoWZd6PxPaRuRL5TEkZfea++ZB
n20OWcP17wRocvYRAj8cxkdH95kT1M3IrJHAUGLpTjCql5i09ZUvBc2mG9/8Ag6xZUz5EiHeigiN
8lQGZr5gUV3S/3ofqo5XTTBzSuM5xM9Ijl3xzCHCURDBw0G7hStptucEPiO/nNBqbhEfRJWWAqFt
LTpLYaljFdM4MA/HlxpdEUftrOIbU7WI8mZjZvqmGdtrKY0aS2K2b0sfd3HprAzPTVgecuOppHlL
xSYtOpRfAe2VFgD7YbO89HtG1FmtEUgrUaTLybRXg2U2m44d1yL22AVYjtgZgVZtRga3VFMh6pYu
m46qz/ZxYTPy8IPkZIJKiPtwZcUkjScRy+NeGWdiNp87L+YTJ2PrA/dTALZwG8kkXk3qwjUTHCLN
3tmkQCzcNz8rX/RUvvX4BKBkvcaRscag95Lnrlx6IWijsvMORVaJncao1bd5p1EZRqxycT8U5cYt
YM76/GUxWXR7IWwoJxqCTTJmBuNhywBKNILocUd1xWGU7seqAE3rOBBW8axnlftRBvqvqEv21klH
azTfIf49cBIQAh7JO55IvtPpJqnYoDJ9VrlNs2n3r46VJiu/RqQSDj7kcBF/D7b5RrYQ/WpbbMKZ
W1OuYjxhC9uKPrNqxF9tCGczmknNwwu7VJczHKet93bylkwkTmPiU94z5Gx3radwtJoq9UAEupRb
zPS7Moi2qS/QAYQMCFIM9dw+pbFhnsdDBP+G6HdGhZyXVq7pd1Pv/2ppYAJ9iSxAGSxj7ZCI8iTZ
22P/GCtf36LsMNleFS88IXCVO+kiwyYGuyJgfMWjqXeGdg6wCz5Vg/BQFjtHt2zuGPkw1+s0H6N1
aoz0T+pyqZZSq5dk/UycKX25ahJ19wIa9NhIYKd78iUTyPlk9jk6FK+YxE6l/SnCq5FUH4xWy4NR
uD+eV4DYYBVI8cvzWHdrts5kRXj1yuXl0ifPX/oGHUfuDxQPPfo95CJWwWAtR4EzC9xZf9XaEwpb
e4GBYO/rIToLABerXEk4kyFptsVYPjFeRyfUun/1yHnCFGGcEmGcyxHfdxrV4Sq2znU/sQxBOLDR
eTCafp6HW89Sx+IiQfkF4yQJez20wur3hur/9H1hkq3UvqaRWJVhNyJPNsYtPj0DVaFBgrsLI8iV
qYEg05ErLsG3yi1eTbeMyHcwbr05nJwG70fYz9/icIQ9NVIGogeTFv2Y23mfuUMCE4fqUHrZ2jfy
mzaO584L4KW81VGH8DWsM7z3HrKL+dh5NpVBsZNierHMZJfL+thqsb9nUYgmEIWe7285Bl4BHa61
BkFepxre97GxNWoGfjbwp4PP8y+SLlxH7nCNtewTGym+r77+E8qWMoSzYSey9DWLUsXnzimXEN4z
QS0hfUriWhxwggE3Pw9Rt288x119NKme7Z3KKXHSoMPWUX4awQ0t3qOsFZjXDO23WBlURCvkoMWG
2h1lDwfu4DZMH3nPh/q0iCyImLhVwd8ZY7ebovpkYqdYOJKbXcaus669+owmh5hunJO5w9IIDznb
jgABErPQP4WWBye0Pt+TlZyG2vkSCe1t4ATFylQgZFQytNiE8hcRzsMexJHMbAG6ZEcDkzIErumD
o0OBqNQozmux7Ri3GS2SmzYldYtP8BXh17RhF7nv6+EURcraVgHsLlhkO0qIp0a7Y6h8dPguXizR
wnAOePqc0HjNY21cCh4mRk0s+1HmVJ51btlqBEZc7G3pMRyBf+J3XkTL5TxsVF3o+tDvcXri4J1d
9kHeHnnzMqdM4h94jqxElAbJ0ko31JcXPY43JKWVvFfgpPQKNYzHy2J55gYOuL9rGv82NcMHPszn
ib0NPS2qeeg+mi+Gp4osd1N1/SroGd5HmfPb+tk9SH78tPmaZNo9h2LXI/Ba2cKYA9nlnTndB16l
45gxbB98bV/aTxxY3VZj/UE1xq4DIdwGGu+w/tcHYLuqgvpLg7ewgaByTIQXXzQ2wQR/oEMq7FcR
OT+oTekkTf9tNNLNFIGtaeBy7GXv2DdWXRWDs2/EYRDdQ/S+DRnp8EDHrvpliDEeYqsEwx9WKXUB
AMW+fR5cW6xrQiV2zqBNKzeB1BRaeBjs0oCebTTdOm7sgkP93uZVtW6VRny8g5PAhovhMSaI/PoQ
T9M1jRtt3xqnQMFK7v3iufLQMTWYH2s/uvRJiDfH9eASY9QsUoS9yklPQaWHJyJBLgzWGKRaML4c
Yi3xpbwNWm/tB2KhzgkfYEmQ3msWOsEJM7EUDIXGMqyQN/ksburBQ9Sl/o5egxcGhVmo0nsQ+w8B
92Yx9BQmIYVp0YxLw8NIMQ3WdxWZ23xiiF015rYv7UtTcCQWNJHDVCRUwzCJJpJOgjT/dXMuY8d7
osiuVr2rXgUTEegEKzuSSMZjSHGtrMAmQwleNDI4a66+difTY900cUXq4U9oJ/U9h5cHwvrdtTNj
DXwUr40GXQq2ICio0gOkngYXAlrxsss1wWDF2kyRxqYVbZgRpgxG2C8uA7tlS1KUq1DTjJWp12uV
G92pg3rDU2KsE0BLaGExion2qQ01quwWoL3SKNqKrlwZMn3tqPaXAVHZOx6qFm/y9Fz1Fu1TWBNY
Uqt7VKqjVXnEh7DZh0238jOWW7xgi7gvuP/K+o1mfR4rBB+Rme96DPf0Ml9WMaRrWJ8FvDlm9XHx
5ZNIKHKWrkicO4q7BFhiCAe1QxvPQo4zbikramLdB3CMuKTdaCFzHdp+CZDF+WaD50pzOrrk8llC
BNvcLftlZUPDKiOWY4DH35M6UNvsOwmA1GPWe7Qe6kCcxCezo7qamD/o1g6slkHZLHCo2s5nXMB+
n6ZTnE1g5cGdyB5X7uQNpzCq9iDb491oTWjsdFjovd7M5ajPuRCdNA3oRz+yYCpwNi4VKp2EfcXS
hN60SD2MZPFQ8O4mVwcOPBLxis0X7ToiRXyF6UitlGYKB2TZb728+R7g62H/Jb+BnABYBurZywCF
61WExjp+ac36O4Z4sSrd5MDal8DgHsIB+11tMfn5Out7HMttQOxk9VZF2LOJxozxWlr6SkbBbzNE
d1nEb7Un/XU3leemCt7dUEbLiMGsFBIfWc8zZ5hVvhUOPjFoqNlKNfo6H/PzyCR1ieKeGz9gqYqA
tIdUu21qG9Jd0L9WSnwQeVEfM1ON6yC9Zol2LnJwNGMpsn3dFf4SXQ8VZMX/habIXoJM3mz0xUh/
uHmHmRmPGeyaIEzdTLTlzJpGFAVFtGq6pN4zFQ9LbVMYYzh3PAxUYc8tO6P+Znc+HxoG7bs05ok8
VI8kO0R+eiD1Q/ErV5vPalk1yVPfwTTIWA96TrubVBqfe+X9Rjahr5pn/7IXACMUhyCJgzVeKnqq
RiMCmgCjFbRljkr6n0aD8VObp0nHh2Llf7pxznlYd522gmJzEfO6A0XyM3a52zCk5y4297Axll5Q
XO2ioeZFvWrU5pc2pJte+XMt8GhLfGD6xua0k0QnJUO/IzbqokkXenfurGzwwEs2pLtyyli50RpH
6o3wWli3zkFv+VIzbaPyB07ytRbb2xIcRIHQAU7pQTJcZ1p1SF25I2xhX/pRu4Yu6WaPgUjgxq8e
U+Rfvd57IwvoFaogfY065Ok6HQX0E5aFZEJQO9sH3w+fcrO+gac/6qPYd4P8k9EUtmjTqDG/oRLa
20pvnt2cuayJxag8zX9u/gzbIj5JD5I/nppMT/56KOFij7RRivdiEWSfyuUfkuN7LawHYFQ0HFAi
lDU+BlxPkjm7yihRyunVCYwHEfD1YizrH7I9dqUxPqMwvOlB9EIqwVM3vWdWffKN8iK1j8YKTq5b
3PW8/LVMg8SojrdxvtQxeoWMl9kdp3181bzx6Aoccba+SlFXo8O7DVP4DmqlxUmbqOzfq5jPyDNH
Et7jHhtM7nq2yWL4qGbzMAeYhU2y41U5h/jnS8wTWvmGHmLFkXKBVg2K8Q4Vblc2/cHGQR9WGJdI
ADKD7k/m1fv580DZdA6wQAzkgyBTA7RfvRPmyqis3sV59T0Q/Wz4FcKoFqwErr2R9e5UnYui2hMw
Be47vvgVAzAXK2jZ+w9grbfBt9adkUAjx12sw7rro+88prO2zaVnO8cocAFGcO07fLIyczIwC6gR
NF3cg4LkO75DTtBeLBcRcuaVt2IyT8jlYjd9ziPt1NuuSZ5gzhg7vRY1y2uILE9Bkl8H04SghC/d
GPEPxIc6YazNtyhu+fI6ZQDc7Z9zE1erSO3HjIToreGo/XAqHGPXv/a8pTCCZPRqATx4cELC8vE9
+f2qK/snLppPb9AOhSjPE7OtZIpRxLQfU2E9Cf/K63LMYvfJKIOrNPvvjmapnLpjD2qhxVnkz9Zu
dXcbBr1OxMi3W7rIoEqbpyQaUCWtajoooSvi6sSL2U1X2yM6zUk2ErNH3Ip99cit/NFHcjfZxquy
91YhfrO5rBgJmWVoysozCFgtZc4+RrMg/UtYDufYGkEQ2E+hUejzxnFJac7CU0BsnOfoLMRx+1Jp
J6MGWEEMy5o59sIqw5IVZMswABVpZsKn1vd1iopz2ospxJmQx8tasgEowpz48Y8pZ3ZWBhk57n3H
Kclbaz90o3GYixCrSj5a8aVUhz7MR+gM5IVaWv8miuPTSdCnsALNMpsEP2rP2NN3avY2FmF9d6o7
jOanKiVttxqvjZafCqe4RyhI23RlWSmb1ai7A5t1GmsrFBBh0zmPlsE63XtLbPPQ+d11cMobXIvP
EAkaapQFcRxbetIdDHOSjhmXEiu40G1MM+zBUpoR1CUukS8R5cn8z/me+MAoXwbWvpmMrTdW11Gr
H3ZgnWdZK96GYC/8YAEOZ/RBAuryW9nOc6T1Z8tfe3xBjSVfmpK5pN0tByWvXSNY4xRoh0xSSg3j
LTfqXYuiWMkbq7MV7qBPs+VeDsvwV8zztaEAil9NVKa0l6V1Y9C/6Jvyqc2Na6KVe403xti1Z1tL
TiFvPOhq9AgILnLzXsRIonLYzXaySRrjnBkor6GplJwnXhGw86++YxaQjPpDaJ40vvFRaM6r6C1Q
uM0OStKZnhlp1tJveTnCHtMJmRoBE9r5RUg7a5cDKh9ZttD6LhE9cpMbkL3QQvAaZD2COj413zr2
AQbSJpkwqnvMiNxPjWQvLN1N+oEIHhkjfnbkhWwJeJ3Zms3D55eIr09Ph22feheO3WfTMfY+pC7D
dFfg81AjrpzR4qzFjpFZZ6Lt9kUHvlRPzk15r3T/11eSzn/IlkasU0RRt7q52g7Yb1Pz6jfjqSV9
Zc/wjVjVuLkRJoSBusnKbZa8pKwE13HQmUtp5xsrmx0eZlNtHdei7GIt1QWNt1CskJZTUL/7kcDO
Q4rZyjGqNzdlWS1SRE5MSftXUbj3atAuEPGyjLYiA0u4aMYBZOk7A49zF/REGfGBpPoxTXgTdcH7
n4GN9IDWaOpOEK22hGTJzW54/RIqZ+jtp/GS9a2+FlqDy0eZb+1kXnQD5ATFiyCcWtULo6dbqBTk
dinVc2xMX6OIkaZ2mAqKkPp5KJ7m/6aAufoKfZ5ebLAYcTVoykGuIv2lySRa961f6dEF8MVp4A94
nzpW4Ky7RHuPM7hnjh0fTTYMeXMiBRMRSX5TruPy/E5Qjie93yNY4vtgJuTFqAkXr52zvs6+jBqD
C7JXwAuJZ2P1Cbu7acq7PlhqSSKpB4V7Y8nuh7H1nUQsbRqts6mee56QlbA0JvYt0m6LMXg8JguM
e9FhrBhTRd6fHuTqIqnhw5s1/HFPOrjJwcxWyXBUlZu+MUXbdnb70njNEcB3v7QtOhACxg0Wn4R9
VKn/FeNlWjhqmqW0VQRgrbnmBfZmwnaBrwLJN0u27pDrF/qbJ5zP1jM+6FtBw2ZpffDVNScAd+GK
+jpksdgIWd2sYOaj+pBbCyP48K3u70xbvenOXieqjTqQySrpAz8mrrFz2BZPMIdeUKPdy3qi/XbD
3xFIfDoJ8HGCXnJI/5LqhXeQoFP0/dSu/fsUtjr+ve5Uw6ia+71tKIJyC4IV6WDrnRL7OrSzN1JB
rxKRv7EMusC6gagKQYCABaNZDmlSnYqkO4QJYoGeZc2iwUKFS6sxDy3f2jU5SSw1YxAMafTm1ZB1
TRd2NfQouKerMECYSwlfGcWvYyQ/rRtGW98uwSCp7i6dbDyQqvDb85GWaUvKs7TTczRxDNg6U3CX
/BLuheizqLjFGGzf2beUS5nKv1GVox/W3G8z1SrkbPKJeEdn09fcvI0UJJ5k14Q+ZdfSbCybNrLX
GiakDe7rggfKPUjDy+CwZ3dsDydJE8F203pi1xYd8IJCM05+Hc12F/6nr5lyP9fq+B3BHNfeuqNu
PdR48BdDitSvZHZ91RPI/DnSKzYUd/VPOKf0rSHhuVmHcKI9jcAs7iwU+iczNx49rjLmMnhU25qj
xFcaCQiFvXZGfaN3Yb+OJS9cQf0onXKNSFMRARDRO3bNnkQJ+ufqL3O9JeSYL9m60apN8ooikk0Y
VuZ8M7LRiAsLrE5TfPKNH9agHy5iClISX0NM51gEI6Qo6AURilsQ5vC5ESPG+U0pdK1luPXgooLJ
fyHE2dgmxdLJjVtvwFNsRb+BXQB7B9XRmlucu76Y/IWjceYlbnZt9fNQxzOr0oQQuHTs6hG4TUk8
nCe3kMIyKDoD/mMOZJrT0l2aBoeNbWQbK+/Km1RfGU3LUsVNs/ZqnNmVy5rI6rVXxP0HyxqcnW2i
jS+zbxIX4i+UdUcOoLkEj3TM38QaRIrlDFNd9qzI41ATgeJ2DBcVNF8qTKziAkgGxE7JmD50Wam5
bjKuUzUs0S2u0LPVp1hwABE+/unk7ovflSciPsWr6ahXbGQ8q72fnvWyIBSRbbwabXPFMK1cKA/K
SGK7F4u94NZuUV6rmpzx8TKm5HWnmR3BWe+Z+aEdwtUfjBK2OOI9RvsnS0lrU0ZfXL3WqmOM8K7n
xbutV+QR9MXOjkmOGk03XxeZ+VnXLb7vYI35rTvFWytu2TLE5rvbyrfCZkMcjcVZaICtVFeZLHFw
ySdmam51w4hXmsg21cjb4Z8lj9RkPf1L/qO57LOgW3siPOklkS5ja2ivg8dixlCiPWV7wSp6WQjv
qhr7UcBwHO9xx5UlNZ91cC/qPfattVJuths0exsZOpggm40tqmbHyWFvDM6Fj3eLMDTQ8b6AdPlT
zxlcBNczUmh9VFfu+IwYHRZDFHLtjmCycp87LnvEnX9jAN4W7b2WbHLsaXhP9RFFP7W11xIBRrt+
4ZB+QBa4hXkg1mXOwzOOt0xgCZdDcQVS9JYUxBXBEZW46xZR4XGtm3CMQjQKboe6b7Iv9MSnwa42
wtc+oiBIl2aWQz1pB2g/Lo2rK86iEGRdwftuZz17bWcfOAp+5m4DndXWQ3iZKP+pRH+yGIaE/Izm
nJv+H98YfnP93Ssku49+4wbMELtzX5ZciR34AgU2iXnVQfWoFwc8G9GA2Cafpf5Nh5qKCMYifHIg
aCfWCN4/viJTYb746SXWS0OjwBxEey7nENqkeEGBdmXif8qd+tJ0pzZjZNSn+R60ll3v/F5uSHh7
mqcXNZvEUd2N2jkXkrM7JDkMredUVef5A9bhsIo9jXDR5saY81SXLl5fzBCq1Y9TF61RTL02gfGb
uHfsV++JxiEuICJSNZrPne6/ITxj9yMSGAEh7LYOfSGiJzjd+XTz3CP2sYehB39UAdvRss/AG86p
NWE++QxGnCNEEAae/qXH6VdtmRu7DF/CGAFsBWGXEvKWOuIPIU6oj0T7g+rpWWv8lUQvMdbNVRCE
VTNBQ3fDgrVSn/ZUnIfRfWpmfk6mg+/Bl5T8QL+f3QjzsCot/7RK3ovAv2EEiRYrFG3fTNN4Eov8
Byx/sUqTb59PyZRzEM+AMr4P2OUPfzMcXdyt9b2Y8h0siIXZlCekKnvUb7DezJUK8A0HasaV8Hy2
epauiJcC9VCKPTkbd8LQiLDvK+3GUhawhfsWAd0K0mkFavUZBsQLfqsT632Wb+NDjIqRhbaUGlJM
V3/TDcwTejZ9as0PGr/lmKidbeSvI+Ow8NOIGDKWDj1PZKYMAUHauW7DrWA3H00Mm6xNOHfUtpvr
zME9eU1+MWOGUx5XmCHJgPwcdf9apsWPnznfqsLqmiJhL9NjF3fNFsbSd6+YpOVEkTpxRBqA8xIV
4s1LWPuJgH1/Yd8r6fwUWfaC4uK9rPd+m71VOH9Yv+pfZS2WeRc+0M75BGNOP5WQT7lAzj9W0S8s
3V0X2PBTgFI0/vRitS7pEY+cG2NBu1GhwWR4yrDf53GuG4ONRncbkH46bXbHHahWYxK/9KWPR3NC
KzD+SGhZRWmCU9aSXWSaF9nNOB9E2jHdSEfVvkAauXXz+KXKKKlFEb7Emf1jwVo2/HDrg/JTOlpo
u8M6lCXqGphAC3ixhypQBGUYOEGa4D2Iyg9QX0kq1iPBYIia3uIYpcX8sWIoxQF1dOVzgKS2Oyz7
gdVlEoRnJ/obmGyZnH8wO3fYjXBG1gAMyBsyZ3pGYCzqN9Dyz8pBsGeA+C+YSrfIg3AB1LzhWNeE
iASFTr9XFpwgEW1pQocwq7poPKo3UN2nIaeN9xLU6xr3JJZTMuAr69mO4pcClUqe8G4rWl8tm0Cy
XONvRtmD9sPAvIXoQaUURbaNYNSoo3feIPdBZWfLyW0eBV6B3A3uGjL0RMd3FTfV0auyjQZpt7N5
D4KIe0rydl3IWWnpAIyLU153qme9ZToBzPXezMsUw/Y2nZd9QjZe+jH/ohXCMZmmcd05kPVUyio1
ar7KDt4q2YG/ygu2Rmp+jJn5blf1S53Fq44vcGn1mJnydAvl4oRE2UDSlHzEjNv43HpeM83cmxF7
wVQPTnSV9yFWSCO0EhqT8zJEBydNPkqv/PH0+LvNx4MhxSXy+udVLWf1GBUtTjJemzJE368kYpwW
6QXwqUXv4Q+UFtC1IEzQXsU7LnM8YZq4FWDfCYFyFoawY5YT3JWASEcXA6tncQP0LeMK95Vz5ZXR
0zWKWMgGAQr+lIet6+WuKOuXYJDLxANJatazYymgLgk0KDOW9ZRGu7jy3rSg+Ei6wmMyypfa8+qy
ljdqBIbK0N71jIq9BWJolz9BM2MruOG55F7KesSgiBbYa3autjYMDQR4ee4T5ZG7kDAsAK0T68Pb
VJpv3lDfUkaLNekKeuoybKmFsdCcOe/aWnJrvIuMMFt3RPeSo/EyLeMXoQ3NEnw1m10hGermsUPG
2aWMPsfqPSEHBuX91Y0c/GNNdId1gaGBTVDQe4dRICtJelrTRZfIaxVpf+JRZ8ViXD1nugZOdtTc
tV0Vl1Sk50Fml67XwWaUGwErarTGe2uABmn9P1OKAC5OokPWN5fGocdu8ulkR5AZVF89RzpwPHMd
Ve7fKVI9KDdskrFHDyZhW0EzQG9yhwV27gr3N7DNp6y0X82oe/V77YSwco38aq0J8XBYlpt2/+hs
CF6MeHPRXmm2ELD16qv39nZf3Ea9v+tatGM7zZXJU1tzHZEhq0y+YyMPfGKzGjtmEzveAIUzq9JM
K5jfTQ+Z1nu9atA8dTuzOnDQ34OOgr+RLBNUcxKpuNQzRitJoPhLGNAVcRz4s/IXM/B/29T5bBLt
EVR/shjJr53fo6q7xkm4Cwfrxpx/UwzTCiXP2rHUKpYzJ1dS1ZFjkP8YTfIDHiGCNOl8snnd2ua0
ZtT9EARq20dfFFcTl9Cih4zkdJghm2pckTaIdrj7ibVgdmq578L3jqFXbnxkiYgwD7lTbXv6phiF
/iDFLRXjpS4qiAt9zDWyDFmn11rEuoOneTpnDPzdIH2PiWhfFFJfTzjkeH5aMJasXe684+uFY4Li
dOxDUY03y/WOfcZUryUGQU7+wx7tp9xwH6mrb/3YfiGa5U9q2ZiIulcWTRRqNkTATnN2lNVbs63v
ii9+EBydtq8/uXRxZjtbnoNzAyUF3lJByp+WvSsAKq2FSJe3ViGKs6eInfA8evCJxUxwReWL1q2t
OaG0l7GzH3UVv4QpC1ZPWGAj+EYN3Z5xFOpg76YT5PSCogfTRGOD+UXPCDmG8UfYstDL62cvbrdx
iayLo02snET9TBDNd9ogX+PKMpeiQ9Dj1HDwVKpt3TR5TA30QDX5ZDO501b24cX0omZPptyuLnOm
92FebNio3tMRE9XA5oponNQ6NogsTNEbf+zK8Be2iPeh3oYrVog2n7ZWb+tua2l2ukryOn7YsYov
qLTP/37mgz54Lq5Mm0+WMzlnS/z23RA9XOm1YIrIvvj30zbEaS3BEHF85dHDa3FxlB4hi8Ds9SQg
y9jWnhFs6nQQTntIe8lPazlumxi4cDt9uJGqD/b//hBwpq3HAjKgFryHBfKd//u9f38U6ytqsW7O
i4Yp8d+/Go0Jv/h/P//32yoGbzPArE9xGDAbbsTBcXx+YPFH5Lf3GjYlt5omQD6jlBPgXmb48/zn
2rClUciRbtTmUB3+/eATOLYfSNadZyYMUWOIMQdy2ZoDDvv//vCfXwNujI6k3/379X+/9J+/8e/n
VAP5CuQxL8jgY8///7/17+NaCVq6qQKuTzUy2FRxPdvR5zwFr9SQ+mIY1l+G6BuvKslSGE1/pwNC
gNcZsIy9qK5Bal7j2etoy5ZdMHSgk7DBuG1zgiKDFCtnwex/SxqvY2Om4pij7V/CNAZV/uyNvKPZ
W6bcfPM0mNojhajFdMneM2lOV22p3Qo/GldhHCD+Iz9g5Sk096ms5EYxbb0Ti/GtifFg9X2G6IQp
VUBw2jEhVuVUxAGrZk1bo5RNjz2Zpcc2FUjm+MsJeXzMG8l4mdwN7+8GRxjnaj2+kWPYrcZ50DSy
VtwmGNK2sZJYPifOyYhhjIQEJyYaIpOdGxpY4ouMo9kxXNBnp6FOdFyOfnQrevazwnPrdeTNElBl
JRCi0Bx6EbSfzCk3ozCR4M3cVTQO4z5XQ79iRIPyIsC8MSTFcyJx57SCEdT/MHYeS45rWZb9lbQ3
bmQBuJBllTmgALVyQfeICcwjPB60Vhf4+l5gZGZURpeV9YRGEtQCOPecvdfWGjtdVex0jlTUBr+Y
Wq/0M2hYDFFa9Z7YWnm0SWE4OiORhAprioBkoStiPe0smbPa5mi/NxXdMvNNgve9UkMpGxdNHSvi
wjnlucWCv4FhOgc+k6FmNF4iGWw7QgvOsg0/4RcyhTTklt8luX4Rw560bdUruC93XeJixkylApWh
mbGy9Dh/Ud6bXItCTI+om+B28Y1ExCTxEawbI3SW5kzzqEeyUQfTPqhtb20U4mX3paH5BzewHa8a
zHTPMGQL0iM6xELPVk5N1rc7OAHJB0ywxhghGJJ+ytvUcj5ixBpje+QLO5auVt7JG2KFEhbxriFY
QtEyfioz7cXKGH2gpPBLMz3CHESPNIwaxjasMWYy5VuHMuLd0j8y5s09cWFPtVJbL41frsamCJ+6
RjFfbBsNYEsEVaaqF6qy9jXwlYVartWEvomMmEIXRhhgusEGUNPFoS5sarQzoFl9zSq2oWZmV6Us
XsUnTH3lpBXCnRZtIjgbGe8Wq8qRlr4pGMoRilP2C1Fa1lG6CK91N7E36pCCkDNKB72pVJaRnuTI
Eph0+EWTeFnN0NmcAgo21YmfLPFIMon/zGyDVGcH7AHrdSJNNGk++8XE8UhkGsIBLk4YtjdhOOcG
kUz+3Bmpfp3sfv3YGLfRG7+t4AjH9kuUT+aHzWSen7UVM5mlJZpqBMz5jFRvdK6/0V7hn0UE82kI
4uCVlIN8aTWlvXtcZECtYKgyrPXIMZmlR0HumpOMh8oZzs5UEErLvmuBz2j8GlKos88Yn3o9fkOm
z1fjyPF9KME+WgRj6QEBt46J+AU/R52WN78v1MMg1BP9gv6QKHF/eJxjCs6eDHl0GcXitSEX5zW2
3jJqpGTSBTUWEaOUrp9pz5A5QrdxTmyzIBKnMgnWE/auHljG1f64NPQ0f348SgxH73FJKYkFU1gO
rZUBCI+C7+r5cS5vivTnOUVRjJVtI6IfzcLyRguFqHCYmoF3TTkU58PdZp3uhsNNCbL4cxYtjuRg
vOHJxnQh1G2vFfqpn8fBYzFl7E4UQtjNqUD8gGAGV8aLAdMYsJSmfVEkqz8AmiYpGbpLI8e9W7VW
3zojfKsLqzooJkyWcAazTHHy86pSr83VQAkPzgG18cqwR+3wODHFmB+MfuMEA3VAgMbezbvqgjZu
2CoBccKDopdLIrHEa66PnAvU6EoHumO4BESFTjYmIO01DG1a4amdelrMiMiUsboeQpxDIX3pda+g
cjDTFsL5FFaz54DZeH4c3DZ+8Z0+PHQ1FqV6/vZsm8Vz27F8E8huljI14L5hI/2OecBfsmKvDm6f
zgfgmx+myUk1B/4arR1jpquNrWhm9HBjrbsM6cSg5AjurP6U2Y16S+co8tl+3KvWS0HC2ULp6Vkl
pJ2aSgTRluVC4E7NRcepsy1MvouIBlIWRDfV0K1NTVDHTvTW2TAUebXiXRTJq11P+nuXUSEGbdMv
uwpAamq4AXgWEq4NNB2e6jOfD8w+3Ualqd5VgW+LKcp0qKShbhoyNAjWMVWPhFKVMaSqKLx3RaNg
wKbkAL69xVWdrk0nIaWJShEGZecfmqyDS+7qNLICN6w83IcYql2/3ITU+G/u0HqJLbpnzSEytJTY
eR9XI60mtljQJDSq9K0exngz5VngVfHE3y4mLoj5w00ZUvk9b5yfZ4L/fk1u6ees9/tb187RDj4O
EDx03/peWmh6Eawssrn4mclf6zrP5Rbl5bSteqlcg5bjfp2V4zeEs8tiQpmDDv3PtlHqs5GJvRnl
xkk6zAZ70piWFfaI1VBUsOAIJdtgw5arWgVAHjE/x2GKctkAF9PUjPtUYQloMKmz91OlWhs0qD8K
yofBLb8pwI5ZTs59J4tOrUOP9sVqpUGKEW3geCZoFWVNuzP/wKLiZYRj7W1hTIg3IMwtGSoTothn
Kv6vtt0GHYGq86U+jAlPrQtaArPdVab14Pl2j5ynrOqjFuE5NZ1jh+cWNq+AH87Ue+ojcl2zQawm
jSDdXvGwk+hYNpxpCe0Dwc+cFzf1DAHQIq6cIus+3Wj8HDsley8ceja5EognqnTBLjFRTnPPmZau
7+WOoaxzX6FDwgLKqoP+W2cOm3FWYQ09rq5KDAcmKOop01ROzEI7PS6OtsB5pAWIKaf42PqMOfqi
fjYbHK0jXfrHJXVCr5UlCkWx6dOiQyyiMkkg2jZL9mUbxstSWC++VSH2xEKA3w2G8+MiHItwzWQM
OBtTpIakHxzzSgmwt54TB9kbGIm9k7rvb+DWp3MwzUAWmfoCTXVGFyQ1OEyl8UoXR4VeVuHaj4G8
SdBNR7ynmUcdVQq5AxZFFDVfwtLvNYeRLSUEtfXCNX10eSR3rYbezHf6VOYr06qcr4jFIdo01out
Vy2mGhWvkGvG255HRf2wjWTc/fB1AeLPMfQjrqs3OVT9Qc9NBJqTUN7Q/M/Z7kiyaD4G7xIor67y
OxKBVd6Q+T8DSgjeDT+rtpp0qEnn6LqGQzuQwFDlYwi3xEVWTyFzuKecOBevMfxw9bjucYLBhXGL
aqT7eL5JgJBgZ2gOPX+ac9XsXmbFHj7riCDQB+GmpuauDkHDNITlK0tgpqCoUIL21YK0f4oN7FZD
5R6qAJC7n2fsEnXaBfmUTavUaMS1y82RriW2Fv4lDgc7LTBYnMo3AdJ+bdMbverAIq6JTSsPy+jC
GAznk6qsfevVQmfxH1knq5Mr1QQiIONSvLErpRHJmzj7g9Ld0TaOwbwaHYKPsHUYs+oUpXXUKDtT
4PSSAZiMEUnJOlba9DjS814NNrk5pUvzYmBW47XkGntQOe1rgB2SV8u4juKiMvMMBIGjHexhIjo3
62oSzIFAMwtAhdujgK7RIXuxjkfZHycVwgOfm5vbkdeiKP4W6WFwasfxTy2305NRs5pFDeSZDuqd
uIjHZ79BTayM2U10BFqPmb3Dwcc+uLZ7lT0Ojd9wQNkXCxpmA4wVKxKK1weyODN4mHZ0g54BE7VX
YAgCgAyzhakz3l1KwS++Ml5CPwG902Jvaoau3bmtDVmhH8cV6zOCkzs732qTKDesn18I4eyAGucZ
M2QN+gzkouL8eCqYaDCy7VB4j8JTd7tvcYd/ghI3PbQVq562qaJ33cgOnejLm+3TWG7w3W4r5Exq
NYqr23A0sTNxYFZDg8UCjNmGw3fVHv0tOocPkWfyhBuAxOFM94KUgNFSqHelHYJt4vunRDLfJGP1
XH5mkJd8ZtlPguKInHTlGpprSL/Jjw70URdjKmkGWJijXTcX4Ya7Nlz5DmGAi0iNN0rrkCJHWE1Q
YHUyOgols62de9CRIcrYs9mYEyzycbCOjJSytUIK6GbQzDWrw1fbsIvnUg7FGo9rvpPp3BlhFD9S
POgixVUeA2sZgszcOpXsYV8oxhorCevRwRcnVrZkXcG5W6YuMdpg5rdKVMJK7LTxNNTWZqqr8dpp
eyC66Kxp4ugdcaJphZarSEdcPPPCBEoMHapavshwQOQUGqFX1603GT3RbyoVsqUms8u5GM/zlCVX
xas+SzvLnlFhCCQfUsi1NCKajShrcKwrzaGukbk2ae6spnHQtpQnNPCd6FKHNbsodbbyJvhc7NqN
QAAjhrTp1R5lTRRPLkhMi5pmrblatAKRTisC1MuqGhN7LfNQnkSRgI0gY4ZjiWnf3MQ9ZQVlsl6W
hGZPKERzKTcMweOj8IcG0cMs1Qd/8ibgoumlnp7stknRjTGPquzU3jemg0FgEns3Mp5a4Bynx4lt
u8kBVLhxkCxNu44FhIGacWm58OdVZDcrtcBP02YOf0XCizK7PJZWVD/X/Ob6WfdT1AoyB/hNK46q
8TrFDvLBka3PCm/Ie5ZtLUaZNo8HNB2ph+9IWw8vn4TNi7Pf3ZuEFtG6MJrwC8zILxoAhyWopWg9
VGH+IiaQKnqsT5vRItGudKrDqLXfeh//W9FwwMzmE4Ndh9InfDkKCRyBGmKpTaxmw0gWRIGbqffI
bu0TI1/nZNlptmyz3l3BJ6yPLELqoyIyZx1ahI2RdZQ/SZfRicpRxJz3qkWP6+PxmI8To9S/MgMu
CR1h1wvkmiCM9JDGk4JgnaXpICPrQA6ONyEtWAdKM6zqruFP16vygHkVKkm5UQYrOeW6R2zRvRbZ
naonelEL21nYBYbsAWVc5wq661MX3dwh1DdmpA+HMSv2mLmhm1eajQ8wndDWCSprzZl2cSz9ExTR
L0EvJISlttnRArHfQn08EaAxi0AnJKJafqzwQFA5TbfHSWl0Fr3r8NwORnQr8GMzXbpGY5ddhbnK
AkvsRBd87UeRnR4niJywJJAphgccdTyxO9LLY1bRWCyzrdX6dz7F5EiVBBKWEmVRIMMdpio/J2kh
NyGko+WkleE1MtRpZ9X86nrrpvHrvsfIgpeQbpih4dPxkhxLQyUBKxtZC/LdyXg63Esb9CjGGcsi
2mKyHoPROEQBelS9kIwXkRlfqm8FjcBT3RCvbgkASIkpgk1pa+2uk6RZ8JHSSU/atduqzx1ONk/4
ctgIEi+9Mq/fMzsLcYLWaCTD+Gy2FXVlsvCNJDgHg3FXSSFaa1KhfSW16ow2KNmH4ybRhL4zcjqy
aCfqTR71+rqwku/8xrK9QZ+YHvKrrxAM20lcvWo/sXc0kr0xoY5uQmEtyYFDomFX8QaHq7nXVT1e
g/jIVgDcdIaX7vgu6vgV4mO/k1KZuREDNk+cCx3gl5OZTu/SSEpqmrFZ+XZGDKYDwADte4VdtjvQ
t9Nuk226+6Eun4KeiFd9lNbGDZwTLprhqEil2RHUg2lO+ArEbHaepdMHW/QkybLCs60UynDLmupV
jyB0pVjrPVtwCBh1xNB4S7BZaiAp8ljsxz4pIbyp8t727qLncL1qKWrWkmPqVTHKalmGLoNdu/6B
I2t48q0RJUMUldOlkZ3XTVRMeWqwMsRV0RKvtdYd+4uFPPaCoYy0o27dxdBM6P/swYvaC7vuay/C
Ch2UYbNHWDG50W6ATLpQlROE90M2UI3pQwHR0HhXfEyjiLzmSKYYXjFSliVaAPVWudmch+g3l6hO
ae8mBaScgfCTvnCeSEchdIjZN2wNHRGaZbtHQtmZ5DGLQBgnwuOEGrcez3keazfByBMCQ3rUSPkR
laIdzap4By4abYKu2CABI0i1106V2vARgSO94eW7mM2lCwDjNy0M+7HpL4F1ySwEsDI2cGn4UE9Q
RbZrZY7TBUujHDS6SUV2fOzU3LY7DNUEzneuEKp8zl5gvbYFe/LcZmN2tN1PMI/x4XFBdiUJVKrh
qRKqK2vAQ8TveReZjb1LM/G993GLVY627iz00DHjh+XgKOGGmrU6ofl1F2mGan+Owg1rrUXCBQBB
o8GyyzMkGUMWT4tIiuhdMSiTlJhfOP6M/KnPgxWltPLdUJf5lLv7FKzyz16d4ubuzpr6kw6iC2Ez
ZF1USHxPJROtGXsz6a31rYZapnfiKGf4k0jEreqHr1ZFZ6EIjWBNKxi1i6DpEO+KjtSBcq7cyFBf
MjScVk5f5asMATTWhJUfK7CUQhl6ysAvOCOwvhvyJcPDARu6i2iz2dnxGK1znLdxfMzo3N1Ye4QA
TuxijUSBIxvTGCLvR/c4FCVpiu0s1EvavVSn7KC6KO8ex2eisjeDLQQdi5qDa5TITduXkBnHYdjZ
DgOBxrdLVGZW/s6R4yiYZzP9Sw/qfFAXTLOXlk2mcqT34oCqiBFRggpASU1UM7Vu7mjMXbW47s6i
VXBmpWXAUo0MSuzPzdq1WnJMM6jaod5jJ1JWCe23fZEVYM9e7SnYgO+qrm3XRrRksyfJsgrCH+HF
VUIX3c8Tb8xK7LBhO6LfqmCkxn4RLLs+eWtlQjewBh4XAahMC0Y3KW4yerS424YMdR4do11QU99F
rEExyjOVBBh0cZX+xvy52EVO+BIEqLEb36ftVxm73o/AYo30K5Q0K7AphS2wqeqAeliDhq5dHb10
9h1KR69PHbGq4jxetyS47xGTYKvoWwMoJlkKnYmeRIbTmSZhfB2YnkqdtZQMgO0B07kUuex2/Xz8
aGW/d8qaBrvvoB92VJJC5q/QiSdrS7ySN6VBe9Cyj0cJM9gv0wBMWpfZhkyfbWeNtmcPudgwhEf+
7WefcQmsd1TdZwAdkOzsYldS3Gn2iDVhwqHPCKVhf0z+op/PQPytjBzipHDje2DFw7VRuWixEeys
LK1wLwGV79GIAq/u9fA4QC7BMDmaLBBcgLRzw9t2WQ0NWuqflH5nqSy3Ozy+K5QK42E8yrB0r+r4
g//HiAejPDl2aB1oL+JAMwk1bYFKrBn5YbqiAR0AYOl2cc3o/9FHDEoGNU3efRFohS1f5qdQJ47j
54lmy5Vs0QtN5njOarfbWa6jnQJX/cgG3BkGo3FIVK3NN1P4O60GEaYznLiUrMQ53tK01bC8A7Ah
5PpRblGBtbvYQtDiBEQyRwFjHAYj7U5hqrNQIkLr4G6jN7NZIM+HaWG/dVU5HnVL3nSFNFe08fXS
rkrjzODVOHcCLjgJr3Q+4LNsmolwHysdqms+U4ym7Andmzw+9m2Y6kxhR4s//vIff/+v//gu/zP4
UUB8YK6TN3//Ly5/L8iZiIKw/e3i37frp/XjHv+6xb/f/u+bH8X5I/vR/K83Oj17L7/fYH4Z/3pQ
nvYfL2v10X7824V1Dkt1vHU/6vHpR4Om9/ECeAPzLf9/N/7lx+NRXsbyx9/++F50OQv1px9kZOR/
/GPT7vNvf+AgeXxCPz+g+fH/sXF+h3/7Y1/Unx//7x1+oLT+2x/C/auhGqbtaha/PRuTwx9/GX48
thh/ZYpmq45qOY7xcwvO7zbkTuKvKJaB5QJoUIXQVfHHX5qimzfp7l81x3RQ+ZjCsnT0j3/8843/
2zf365v8S06hW0SUy/M7sXn+8udXPL81W7dVAyWC42ooHV3dsVy2f/94ivJgvv3/SZw2zOmXtEua
nxb730wyV2xx6bpJ9Q0zFJIZ/wMbBkscDoaH1AQZXMC8WDxuYIT1O52O+KUoSBTjDyu9FJTkey2p
dxK9/GaI1lwaNG5PruKO58ICn/m4p9lkSCS68S3th2xjUCJs3Skv0dNpt58PbQ74HhS7u0K/drFk
YpjOEauaeMvPE4vPyxhWBuqnKPtoLJbHkVPa4LNYH4wCOUGDZ/pjVHvmy4X2Gkh4yLQvbNTz3EFa
T06gkSFjdfHGiTP6DUaevFfkdzzuh+IqXhv8kfZkXEYvhes/dfPjWbRCl/EwdSc17an0fZ39lCKt
cZEnun7K+xigsxZ997OAycxjw8+zYaOfWuYcy7Ghf+QCI/znXR73m0/Yy9N7Kjp4Ndz45+PN1z8e
oCHniXQM4pTmq37e/9ftBiuIWYQgy/51t8e5x30f51oH2amJt84zizLZCHvAkBY1T05X2a+SX8El
n61JjeBSlrRnx04+Hts0wzVPU1z8+dgWkPVwclgCLB4bVaL9jnBi0FbOj9OY/bxDh3P9uIhkoydL
UvItiR5TB1ba/VSR0AMy0F85Wl7cC8Ro1G1p6+VCLe69JY0VNKZk+9gaDnRW8hgnpzXfOAQ6BN1Z
zWezbXH3M//DN6R6ftzV0cZDYBTl7bENWzImKMAL2SCt2b49nGXh6F7mm5LQ+UnzFDdSMYbisg+1
UGcJFE8eid/iLGNGLVmgmeyYJ7C5mm+f4db2niRp4AwQsfN8Y1TOMsNxnlVjeCnop3rcJL74sVqR
o5CnlyxoS0/GRPLQG4YHk+blpchYa/jxWF98BBieNPL2ImuDsROOuIt0sWj7sT9ccHtEXub4HJVY
kfNsinqRHYqFzArEpXCwy/lKaPJsCDQk9MlLNoDrYnXHwTXs7bXS2v6l0OfDdlyEIPETk0JBia7Q
Iox1FujJVc4IMUjJ2RVEq0b43FBe2RMwwDcczEn6OK2zSmmussJjz7Mh9Ep1yg3NHK5ZQD/AN/Lp
KkOWgdRf2rXAo8bjdYJnw/Eti8y8Zj7NaomVDXMRsxSlad1rwcvi2Rzl6scQE2SshTfpkxSSWW18
I/kj49lkekNzmfJ4bQHkNgS9oZvirAx1e7G1sN81Tvr1cUkvdIzr8/W9XYW7IZo+f7t+4m+3TShA
F79tGJQs34qeQLVfD/K4SSuA2ln0R37fEPazcUpggnzcw/jXc+MuDDe9Bi7jt4cyY6l7JaYJ0PQZ
4U+Pxx/7uCaIRAedM7/wXydA1kgi7RXmGf++QQS+BiKAIJ9fGx7PVGRTvRYlLdzfNripGq7zmJ7W
bxvQDtKEnMzu9w1akqA0Ysr6c8OvNwJ6NFuRPhIyt+bl/tpQwcRdaj0hR79tyBzwxuGIzvO3DbnR
dAzDO2X9eJRfHyDBVtDp4E54vx7+cV+7oX/G4VD7fUOfo5gPmFrQNPnnT+BxjyREgNLkzExZfCDH
zqK9wCb5yk5lZWK7f8u0yd92CnSeAdQb6y1KczUgGnqKlDNzAcDHxixKqAf1iFAUPxa8Yl/Vmy+1
CxNisq3vVkVMcUYWEX9wYumigj6TlVhbtYWyHNjN8JIZ7nfL9o3vKk1/19DcnSYa7IG1nQKygD2M
hrV6tYP+Jkaj+FY7krwQIHHXIWYCTIDZWxbkOmgZ1uZKkN8eJ7XTFecO9NPjkiUi/lOmAkTartJL
Ek/tpq+gR8bA0y9guRHYadOc0mSzBJ2ve5w8btw2IYolk8ZZEk3VrUmvRsVMpi6CWcSNSjMJHBd8
NdseJzbqCzWro0sCAuvnyehOA1lutEe0aj1VBSMPJIRHjQE46ePJTded5KbGfnSpJn7p/7qqU9IE
t89OCZHFP64Oa24OCIocLBMtwnzLx42EDF/rsmkPv65iVD0zYepi93j4x82GmFBIUSIp/XVdRcAl
NKZQrH89Q6sPFtyhsFr9ejx9CgZMSTGi+X897VBlVOfAJBa/Hs8Ki5H2nflM1hbiQk0BWmq5kB1y
/83uapyAjj6uCSgeX5vOtLwKcGDlY42nY/BqD+a4KQ0fvZrijcgCyeRzNc8g4XAdomS6m61Sr6nm
Gcn0SnIfUj1fNapJpmthfW2Iz7jPc7JlpY0CGDoXOX6SplojqZESvF/j1G81R2H2phQ+7nxsZE60
bclLfHpcyuSzGpd4HKb266Rn/jEIiZfJBx0Vb99s8b9Ml6hT78ROjHfDaAw61UBRBr8b7yFesy28
LCZ7wfSGGXi4EAVlrIWSxRsJJueuZY8o5BCLEmqNe+bTVNWHKjri4l9W8IHuylBsFMVl3hx12Wva
f5h1qt8rzYyvgbSeJzpPhJ0g9wg7Xz+UHViVxG3EvS9z8mrbmomqBh51MNVLGcTtOu4bfuuxjNZq
aFkbUH8EDDslHBY4kncLhuZC65vm9LiIY/lU6WpyI5H6Y6C2PQ/xkfwwTLSWZjyVpuk93jchz+N5
aovPEU7vS0fDL8lGZ09xUiwf73PQ4D/nZPWtjbycwLrxumy1djdOgXlhNHBbPk502QNhtl31riXZ
e1AJ9gB0Yu8CtF+qoetuJZy2vO4Hr+5gXOMsuAsaoeeokz8e79uRfbV34x5G2byxwrNrAeddNWkR
ehqg+nuVkoLJzIH8p/mi45vYuBOhn+wyDG42osOKAEI1Kf2nwVJ64NDAl0Rs3zGEUc6M2nd/0K37
MGTOxi1Lz0pqfckc07nzzdUs8uXotZlv38OW/1BfkS8adgo+4cp67uvpFGfmjeGE8hTI6mSrDUno
aRme8iFSD+iHaLL41sHNI7FTs0ubT7CA3SDbC3V4ZgK80M3YOAW2lV3MWxwH7cmBJ4iq18MYajxb
s9WiT8S+5MgTGV29mawIEVGxou1s7dh/m4cUXN3hce5xUhjS3DkwrAJVMTdRR9wbXCSPBNC9TKAG
1CGkCWUYMeUXmBrHygcBT1CbAw7IzOqQp3mmj2YefZzSezKxNpaDHQQjM1SQlph5uJEjQD27O+Ok
tlnzf3WZ+zMmhiYZmYWnpXn/FKvWJSnd967Ko5dcFlglwuS5dFFcVWFIMIESXo2SRASqw27pjtGh
nqYXQ8cpIYfcq6083/UxEMNaRyOaq0i+SeUhetEZb3WCEq+HuZvrk7MJFf1rMNC3qmwVRHCufxmY
nW6KEbGkPbXn0B0YzljZF3aEu6p8AoM+5hiY4QQdIKviP3YIsLaKChNxvet8yJlOcIZuTKRq4/xZ
+nDX4lZuqrrCSopcA6K8vvZ94KWvSQh3x5SMh8us+jbNDImkPbl2/ow+76PNW9OrfefPQYhtYdnA
T/BG+Fq6DgyXvArt0wQ/axs3xzSqtV/ZHwPyTZmAA1Fyy1hVpvNRV8leH93MCypCV0WlHvy6OmhE
wMJkyCGA4QLCBc5UTkefFSxNyJkom3At1/hHmjsG5GqlUepqAb0lkw6JMcQwtSzIdLJyL+Tvokau
LfjWkJTTGm+vA48HXIxXdQSHIhaLNrpKEEKHD1gx+RkWauLucF3t9HoEvhCTEXosxwZdr10dTL6Z
jPFL4QJggQwan9J++oxRQFSoACsGYYXNUTJEiJL0+rXUswtoeA2xJi7DVIpDWU/7MgG05bN4pu9U
r4jY89o4+jRjFNjJgE+JbN0IfPJCtXU+oNjndVco0/LJptFYoqE3Pf1FMLWCXw7i3Knq84RGZKGs
kf16SRODAkkQpCQ7F90nAFn9iT3tNh1x2QUdZmTIrWuC4/BgdNOHiyAPQ2K1hkXg4kGNzme/4ueU
mhp1pWotRaNt0qhjL66+OV08LXXDfkKI92yS0pMZ1bV3kzcZxvoa0//Z6FpCHEkFB7KpH1TiQafW
3CcpU/JeL1BC5wX/xaDnRUjs6lPjxbw9+GJIkLACkFuSRpvyXNS5uyhQFxJnRI5GkObTug9Ci+S9
bakawQLZmLp7DpygO40vdmUwqsxmNLON3wzda74IgBkqon3Tg/ir5uYJSN/0YvQdVlBe4zInGQYV
QqBgfJ4nUAy61+zJIbSyxAOKC2QqwF/s5ivonuoGWpwFP+1H2IO46hqkAy3iODDDBEM0Mt8T0xZt
lNG46T7p6piudlM/ieU4Tdq9GiTGizoAF0XtE2mUC7LSvlY64QytbQ2eGErkSkDZloaJGTgs4Fmb
CrtapoywfVKTghPZWuBIAZ9p0wbjcJ7GqdhVSf8a5ErnsdBw2VnFG1IRQYtqJNsEvAdRUkPaxLDT
xcxZnEHIOAaW+8rKhp8ie9Yb0eqYDeObySqwAQpLHkx0yJovSisn2jzYuhuSas2iqfeDM9ImIsA7
GIR+KOyn3K/KE1Elz3roMNuwKjhYego2tnCwY+Dt7EbzxSTadOG3iYk8zf0OoZFwllBL4TrgkCUI
YeuY1SHFCHV0cfAkDkAwhfQwhOjaYtuaefgnHrCyDJAQI0J8pT/YLBA953vV2LJTFqewPjLGM9Yo
ifjmnbw/TLk4dVi/t3rFpMU24RXtQ/VCLp/2kZFTBszZpyZWjROPpebo0sOQsqJqaVDofFRKz3di
+PwAw7EjcF40qByC8TKmnpIVyh0UuUmWKRrt2PUZ54uaBJWpRWBKmrUkyGxlGe7ZzXVr5/agLScC
eMUn8liDMURiA/rk12gGlbPHo31s+z4/kdFwSOBv7pPIppfr6K996l5NyGMvyF4XphbapGCSzVuq
uXUy0XdgCMSVSz9li53IwG6TjHCE/OgYmH9GiTq8d0lbb0COaMsej1eZfVcyU93iJ6hpLNQwE61c
3XQBkw3+8xWm3/5jGobpCVAA9tjWQnU+kM7rFMgXAFOg+hVbHx7rVvqRvXaT4Gul2CWxLhQ3aWou
kSyEfONArRHObCDsJmCTqxfc7fXOb5BSTaO2KzR8eqlddsxwxddQ1OrFqeD/uqTrWE6gXqBPIGfy
pfItxvP0ZDuRuQpli8ClNmHaKbB8ENzqd83QXwc7yQk66ADf6Lq54f/6o+r4K09Rda1okp184Jkk
6DLGS8n6ZtQK1TMsDchjoQIRU7VGvAIloXdGeLXBq21KpvCLQAZ44aQeeh2fWqySJ4NmcjPUhnJx
uogTFV/JXHfzzU4rkmsJgXDSYF1miPcjx6cGYGrqRfEA6nI8t0Ebgl/7USa1s5bkQa/Tsk+9VqXk
1+SHj6QfQ7dNZJPhQxBwtXcGKoemIYuiqqW1UnBFdqQZLjXm2dAs0qvqTHJuALJaRbqwwL31Mbg7
vXRxgjMF8Oc2Hb2fDxoPhV8qBFOUZMHgBdcc0nhZbLm1mqyCwoRvob2AqskJt5e+n+ArRMdfmxZe
QSRhAQtv8grp4/JYwv6Mib4r+VAWkz99GJnrQbt+FVp770eLAEaFofQkGNyEbTkrzdk5zOeoYP5x
zhf4GNUcQ/vPDTRmcNnMt3mcJGZaHNyaePlfG/7bWcKMUM5Veuf9vIsTVD/v97j4eD6J1nBj9Nb7
r+f8n15HXLjHuvm/7J1Jk53YekX/isNzKuAAB5he4PbZN8rMCZFSSvQ9HJpf74Ve4yo7/ByeuwaK
kkJVeZMEztfsvfbaM4D9y+f7z79rk5UaAgSL/WX7Mo0kCujvn/SfX1boDDpjVFm/v4F//jHdmgz/
fxHzrxcx5r9cxADK/0yHv2xutv/gb4sYy/3DMg2HnAUWLiw7TOsfixhL/mHbKEY4FiyJXs0y/v3f
/rGI0f9gr+1ZnuEIz0H5/adFjPuHLSypQyoROitIy/m/LGJsaf91D2NKz+YL6a4tdEvy6fgQf97D
gBRsCcQWaGzaUT+2TcXqYenhLaech3M0naea3YaPSGE6Jz1RWrh2eNDXtBSX3o0POsXVsUK6c46j
RZ0d3VHn//wt8UVb7FNWbppx3ikJCSvnYvvbf/t9VMpDkTD21KiCztXa2gDahmo8Q2xiU/mWKzjK
xGOgzCLWd/GMx4qYJdxgBKNiDg09YT17kNMI+gU2UOdxiIWfepX8ZuAKJd5UDqdwzaPKX9oMTXSH
LN8Yi582IR7nMh5dXz3rJfiavDXbQ5wwadaASZpaFZhp/SWR+e7LZqUujvtl8/KUD3Y53OhMLwDv
FQ+/PxjSgtc5dnTSIsgi6PSzqmwH/3iHi4BIgB2hgfJABYvgrCPspSfPfor14X5ucupl3WZKxttQ
bKaXsq1P8WZkJRKSIkAn1KNEbzTn2rNmWIcpr2+Mso9fAZopEretAJd7gPhdXe1h4y9rWMApKpz7
gcBPWufoUNbzaayoRdHDF5eko2GPcyQhxRhZ14Ho1NKO1VlW033fky6h967yRbYA09qcJHVyypAt
PIoBT6GJ14LXGd3COC23osicwMnB9TqxmT+sVww77q7UagKms/apHg4ezoars94A1zWPJYusndcv
65nRd4FYSd3EGzR4PVKToScrmwOl4+NS/kDAw2UxWvI+W3vdCxj0tKmMRt2VxFA1vJMRkh+BPhJy
g0GGMBrPBy+vgoHxaMDya5950003gIMedDR1ZNWmg+e7cjz0vV0EYqa4jqPiJcmI6yOsgwOS8F8A
vJucj3Srlh7EyfLAlciPFke8oRJw9xGV56gwKbgUfUGeLG4g1/49rutDPxEWWa8DOVYwl7jByte8
yUvwEQ1T5N/fCWURHYOrhZT3Y6hH5xxZGc0kJuoB6AJp6xT7KgbTkjGlht9xzGcGfq2p7w0qRaBF
BimryWEoO0RFtv1tYdqEPQffdd12FzO1RbCikkc6jKkSP6lH5hchTNUcUQUuqDIo1ZK917jXqgO7
l9Z0Dqq259Ay6HoxvtwYPNQHPGn3lWuw/akrfEuLMR+4uzQmISws5oZZWewye4u95kpO37NKLHlv
D8yZk7x2aQjbuwqTzEPUURrBNleHVmfusmaddnbRrB86J/6p5HhGI2PgnBAKbUZDTq2FBg971e9f
Gjh5ltOvt66xOlheR2AKpTwq3TOeyGHds9fODrZTiUvhVK8MoYlGoqePsWLezSIgq9rO5A9a1YGM
nNg8SaUpbiNGuKQkkkBXE7npol8/Ih5m+7bqpIuz2QmnsdBDitv0kBc/UgPjbCYtqvhpgXYxdM+R
w9iMJw9qubtFr2z3wZDF8T5mNuPlwxIOCgKBMTLItsWnUg1JdcZUHFaHqg2Xw24uW+uqXMwH1m+j
iuTjiBavmF7o93By3RtIA4+NgKaPBjHzE8KJmAZYLS8qrDFIV3p6UAoqSTyBWzEQxP2k2TnIK1zd
C7LKocWiB+gTGeHoj4ubAVhzUr9fTWcfNYBv8MP6vSLba6pBbphFh1OyxryV2t7PpW6fmNHND7GX
hcLUzduYMJ8zhcgvM12nByb/8wNJ6umJQw1V3vZn9LJfmKyNM7eJd8AllvhF5qoH4E7jqZHVO8DG
/qxr6AqLjqWBU4BabFuCNsYq19qjHOVZEAoBqMrpz5hqhvNkoP760y9bW5FG3aPD1nwPcyz2PYP9
09AYzT3fyr4F/Vei87ktItXcrquwfbtIJ+6h2Qg7iXMbPeiRMHuC2YFTnfIMNdwgCI7KRoO70E78
adYIq7Rc+93CpJUOircqw+pjPxXW2e4nFujuD+zOACWnvGRx4QJ50JEu2WhjLwYpOQAYCto7rw2Y
u710M2ExOLLtjy4/KeGKT6ZJXciTgkZKUy+oY/ObaBPmZytcsrkVGqqbJH4EnAE3LvLsQyPciyoq
+1s29jegOrKv0RSfttNkLzkSViQ9Rgqzek19p5P6wwpjb9foo3eqJGn2g1nclpq+qenIzlakSgHz
I9E7HuRx8XrjXNd3/TglYBVmcoKYEileYG8M3W8TxkRlyWAyr5X0FbtESBDCOtW9PhyQQqJ6FsML
aX3QYy2cEBoRQxjEvmZFby21usVANJM2FYvqNDmd4zsg2+nYML0J2zlgJ7A5axxxcmKLhFJbVHd6
7FyGgZhRqXUkZ4uqCc3Wfuh4pDym4teMvgp44SY8l+QD+6UjSfzZfrvovD0KUkrCRZb9lVsKNM3v
f/39i+GBNdZn7xDp1uBTUTVQkNJJ7Km/+ms0UcNXFiJ2KLXDNUMdeY1N9bNGHrj//UdlEY/XHG/Y
EcftJV5NAhWZpI5XxefDw0F1gg72aumgYGEXqH2Dxw0WfwtJTv/9q0WQOiqP+cErYAMZAxidSJFM
olenGEPKR1fADcbRKqoacFvjSKiE6XBJWhTB6YBT3OQO87NqhUKmIGRscI450+RrVPEaS9IlgmNV
kgmgQGO5mlA3bCDuG37yZdfEp1Zb89scZW/TCevg6ledC3gdiFMJqrTYYvCwYuo9GNMhW8egkrOO
NHOaw5VQXD2yOFArw7iUwOEXOWB7mpyH2UO+S6Yuj/d9aijC4wvbQW8Qr2FaYZOkWtECB0v5+U/6
pr/LiP4sG7L0/1asSqpVGAaUq460xH8pVvWch3kt+JhNTyLKKFFpaeUDJISJc6u+djxAm7EKSfnS
Bo7IFZkPjgC1qS37sog+eSn8qBHAXUU8HMsiiUN3MCF0O/OZrwr9VjVvSdJ/EKyt+/lS5tcJVatX
DOU5c6h7LIlhcUDriQXpGKXJGHqTpoAJ7JJY93wgN3iPujiYWLr7q/O2loCiYRzNf5PC/UUJ9+cL
Ydj/vWyXro5CyzI9jCbm1iD8uWxH52TH6YC3TMh6uCoqvYNZSz2YWRVbDfG9tp1OBDdr7k5ziTyZ
JLNkSzTsAgnl3KJfb5GptBAGzPRuiFfOmMk4aqWuvSeyCwWYaV/rsuiAIW+6T3Nog9Y4HrLU/Jjq
zDrGGg9CbtSfvysY2+QkrMwOjNYM3M7JZHVKrMpDdp79ohBzblXkvur6WFyh8/2ypVkdapeghRr7
VW6aB6UQ7ccmgLc2r9/TqT+Ch34e+80/nI7VrYF50VFFG1hphVo3WdTdoo8HCe390rhMyloTCvk6
WOl9731iJgujBKEzkVEPLmOhYwSBB4wmic01QLWyHu29MdVu2HCNNg9ahZj5AHIJtyWOOdfNrthD
1K4FwHc0l0bCXGFqvqzoHYRNWEG8Zzg7hAhHd/A1EihX3cE1qSW8nBFdlURHmcluh6vmOzCwfidV
iQW3JMKIyODd3JqsUR00W7VV3NG5SHKQR18MenZOR3YedCTnTLyQudycJHmcYbS2T+2S2eBMxijE
FQiaDPjZfiHKnddJe88MYQkIrf4WbdeWIeYWg5JiG2BX4HcQSXfot7qnypm/tVrzvYHgQK6Kd2AY
8tbZvJNiC/aStK3nQsterIjPTET7d826zTyydg0neUw2xULsMA3N4szErwNT0s6Tm1JQ7kTpu7M4
1nNlZv5oxuISF+8o59APCFxXRse6kKo3d/SnfPlZYiDYWVGXvy5ZefOv3xGbsPHPwkIaWtcxXCLV
hGGhZvzd8P5JWFjIJjcVKR8BzFCMmRGXSneSe8Mk4tFKnkUJfKiM3XWnIm4HqgTFDDt1V7qFunMv
tlpfNWIw1t6xHu0RYzKKosemgPQlCB6x7ZO9jaDz+RSNxebGDTnAAceb8TM5gxdtO1GclYlqIfrl
vC3NRV2+e7P9WQxUgZ4i2dEAdNaJeSeFvJLzDiNpQOhekAA7NRTEho0MEscIVZL+ZfAK2GWCOI5C
Qp8dkIi5VccxA+pzdE2Q4KYVRqACs7gb/l9x+78obpG1bprk/0FxexyB3nbLXyY923/xt0mPEH+4
nrQdXej2b2mt849JjyH/MNC6bv/AD3B1Zjb/mPQwHrJdblJPRxHreXL73/1dcmvZfziWKQ0dDQdq
Xd1x/y+THlP/r5JbXQApsqXn6fwbsjXL/euZEWd9hgmGnNhCwfdeGhO1QGG/MRa6KRv6tsmKyHDh
+XXpd8RQMgtp6z27Nux3OQPkhpCxLMJ1VcJ/0CVhbmq044AO+l6vI6RlOl2KfttWpB7PvIJBYe0W
e9QxMzTxbpWZoPyMlN9DcHdrCH3WgipXl0MR1sNgI08HU6MlDNNzXLWOUwWCxnjC40HdXPWcwzUS
jMLJgha90W4ot6jNVbSneKVVrm0DKC0G8Y6YSxpXRewAQl43jwiDCNEcaahMrXM1OXstTViKehY5
2SS2QT7rMMCmtHaGmAMvshPUrovyU009pfNLZI2BzsKHIZT3QnSwn4kqNAjoClZyV2dKd5Z0eLgd
Lz1bSDC5soZ2yPN2CPQK0Q7S+490cq55lUwXM2Yh3n/3JJJUGYG4HLSJOJXFOdctedrzOL27+As1
7LUTXtXa8oiCZyMc4kmzmYRV72hDj26S/yyG6dmcCIKtl/ETbybKN7nYzP9BT88/XYdVJ6dDAgzt
s2TqHlDg/IqM+pbbkEq6Xk6MH9MgF/pBz2hAnTi2fcxjWQDi432VPwozQ+5ZQnSO7Opce3i54bKQ
RXYhrRLvh5EWJAAAJC6Ss9H0YdPW4B0Xthu5hK2r9yNJBune9CCIGnYCbb3l0MsG5zS7zimdUuW3
ddf4OeG0xlgxxS8RB8VmzPmYOA/mWLAQXtQ3eJzYllqPTaENXcQFxBLHbsqKFv+5h8e/YVAPFGb6
XnXmL8vG5mN0ZEkV4s2ImMiBtNaKHxmenh1PxhBSoIfopwff3rm6Vp694SAQXO8liAfSFCy/NUrA
X4MO92eSr542vaQaHLwmf85aJDnLjCilxIHmzOYHqQjMEyZW6lCVQyFhp+SCirJj0BeOBalvozJ3
ZZLAiBbLZe4U/LP5W1q56lQp73bukp+IFvNgvUNzle7RuwtC6UjCFEZq8hM1g7m3XxorL66d4lDP
4M7cCyzxc/eV9K3Olho4gIVtqHRal5POtHD8qpvcegflIAKj7M6scm1yrbTQLCoWLvbErIBV45yT
u7jGBnlIcYUrusf07g7O3sA67y9De9xCEPGff3fd4l64kwxAEYMC9Agvp2HfJS0kW+3LI0cNwA/p
IGundwHDu1e8gOW+NODHzg6GXpHUQdeCmqiBhwQp2J2dIZbqiGcTOI2ydv3QsAUtobs3q/uzyLVj
O0RsZby235kepUpsr1PALr3ZLzCwQczI77aXP0VZ4+6ljtG+aG2FlAKkdO82vpo8mKVLos6sxoRp
vlpVRawu00nexCKc+q6CPqs/DHP1DsYZfgSTEMoKXJn5wo3Ru7rvuckreeBG2FTVZ6FRzcTMUhIH
lUYyO595U5Klnnxrli1cdbT5kTvWHTnQcEdhenhMNoKkGkF1pAZtecJV3m7veQWmtjYtW/Si9Y35
1um12DcXYtuYUjA7RmaVsZF2YS6qCvLpBGu1agE2jmp7mxEMgu7ht+uPuxNStlom0ma7DzMyLPbr
SxMaFBid0Kh2RsBWqJkRpOd9B0pIviBAuOSj8GeFViKNDDDHbgOhBqynnr4tVcpaPN1YM6izItIw
+GnW+DNJ95OOS2jMrK4zSOYd1m4CCJZ75N7LlaV/nspx34JPQw0HGgfObNp7NtDe9isdGcGw7Lf1
4t1JNDQgOZlVGNQSPNF+CsowSJTHeNzkwWWBHuN1Sl4Y5yGhxzaxJ1uuCB9GgdADFzD3Q26QiMEO
GV7PMxyFCBRqxh7QHEpSJh9aGps58xCwpTDYOi19MUvm+lWDD4pVuL9W2jckU4eKh5SEhdUVb0pc
GU3QdjOA4ob9QQpcRhjWaargUg4SCJitU9MhdSee0P2J/HQ3CfsLksENcyJch05/u45nGoMtatlu
CbQuBGSm22YgKR1VYkfTMFi7BUGAa7gXzzHEocNOwrw2fSDCK6X89Hlc3phQr6EW81QvcXFfC94L
BDYRG2aLN6jvNtbLNQS4XaPndnIsn1DoB2QXiK/C0axgfOq4SxE2Lg2SFKIkz0aLraZc3oCUswAY
v2bYcMHkvhcaIjPX8BgykSCSZKBGhig5dyb3DZQiqKVzQrKBg3wrL96ixHhyszEO1KQNaJzZwY4k
U/M6AQGIHVosZP3Mo29ujzBsDH/NuWK8Drhj5/LVlcNXvPH6PQesbuL8WIwu86MIXdm4MMaJIns3
0lJpEwASFzH7NALd9TjTC9Jl/b637F0D2bQFK8kUh1Z1XgjFZSpGtrjaYnCokl3GgTSuw8Tgg3sY
sykGZELR3+I1hakZn9MGbTA/yl3TKqIwqxeYC14gebjQVXTnDgLqUSsctPJFvRcGeubWVXBsx2Qj
7Ea+5B07lumxKjll8e8Ai9iYtbU3lQAk134Hpgp043B1zfRJW82fnpPdQ0okcLu7ibvuzXJZBujo
yNCYkhugcd101m52dzdRJ/AUFHsvIZBqAK7rIvRBNAu73LqhKWvDBQELqfeNgT7mo5MEgcRb6pVX
JN9T07tzYkqmlWY+YK9yUjma4IhwxqyMdp1VDHBnshbkUPfO68CfVBriiT71Y4tFJRq6neiGxz5u
sXKTHyxiVuqRQiWR8tCYDgP2EtmbLg91IobAXFY0EMhxtwUX2qNHNcVqn0xGhDJ9PtWCoVI+4hVs
6pFHR7vXBqhzXWec2dc3NFHWWU+jjHEdN02VPhLUg0Wnx21NiQG90qF9DjF0McCxVVhBq/YdmYMh
LKKndmXD1hBfwgbKuphMqXKmUBWzfPYj3Z099d885MGcRDbynOlhIWILXHtAPawHzQCwIlofF2fD
PiXCT0f7Rw1Aq3XJBogyg2RK96Z103rnlR9st+6MnjU7c74rElB4rRWW+w5AdI3Bm1ZZOxAGmUBn
y8+kySQ7/AoXK3q0OJaJt1QowOoBJhbuUFZicKJLgrdXhp4gXIZ1eav0hs4U839gbVcCJMpszSTE
Sq4sRpee+Mxigqvm+FNGQg6YOt2TVEvIMhmCsZEtk51lPLcSNgf5sIwpkulu1T4s3lS+G8ev7lie
CLlaKThGeA9kxXpIf2blJ+YIG0QtXyzsuH97tNp+tUXSWHb0Mzdh1yCyfPLajYi5n1X0jhUP7Eyj
nWsIMj4bwISyl7kaRMuniMCwJvusoBaDEl9VsJU10FVuqwTHAfIiGEpwyyiLV4MBZQyIH8rQ8MsT
hBLGJo8bUDitmS828xpKMKpWNgXxZMR4NQyupjuHk/Cuc/QsC/bIo5V/rjDoZyb6Pa4KXbdriB4G
M1Qa6bTDINEWjhMUdvVcf3qF+XNJGhzUgEwCNMV+WpYHavd9FsknhD9Yh8lRD6raPZKDuvrIs/FJ
L9kxk9p16Dt5TPT6zWRP25s09arhuY/r7IeHmwgC4keOO82nkKKA3hDw8yJ4EfbIIcv3ooH3R57f
nn6HpAXTCTF15AeGlT2ujTcd6gczCAgLjZrCSjg/8mo7M5ugJmgPlZTxaeXrUzLUTFdcVJ3vesEi
J5mjgw621W8bgjUGO0XJWaIiXPSe0DyoeiRp7qy+PKsoZrEpcvhFWNL7yP45l+V8NbmByFDmWGQ5
KCU1f0FoFNaG90mrf6B5+rLrYkGATLxOyYBkiflrSzQCpMUY0KfFrZuTiVhP1bHWTd2fyqQIDfld
uo3OZax3jqUxjLZG20elyylU54xYqGXFggNiWCHZ1MXIGSkM0vN6bAPFkPgELRup4ROBkyIFTa61
50zHcWWf4M5cJqJI0Fb35SWZwXAr8yD66RLbC8In054PVtacJ/EMj9gOMyNyOU1UfUBGBDXOXT9t
VGCqbqkXG+J0Mx0j9ORCBDO+2Wl8P2n4Who8+QKWymz/KiF8aWS0FMI7LxLNUmvwjNolgJwuK+56
fgo7sf0yFaCFc8T0zGK+IqgcoSyjm2jL0Jh6Lh7GxBN4hAJzKy9WnAKRTDHBVblNzmHEXTNcF1YZ
U2pv3FBvCXORzr5Jc5mk2UMGm1Mxr96ZNWYqZ3CeXIuk9rZ8ySdMHMY6nVwClbnq13n1rN0cDzMJ
ET2Jquqasp0VZXzJLLQFjfbcO9VdvaYfgq+zA0IZIcsykhJXURMdy1ziWh15NohDvNpKoiz9KlP8
/ejkv3pqCd911ifXNEOM3/uMFrGT0w8aX97TObGqLomHCD2/d5PzHYac3LFqJdYi2eUkP9C2FQRJ
03XPKLh2YxSzuheJRpj6xW7768S+9ei5PPcpy8yTA34IW1Td+8k6MsOLh4DuVBxXOwKHl7Z7j+9v
19i/OWhxSaVLLlunzFAsAjhPaXPqmVe3GR18LrUe9nPqz426H+Lutusa1PkpEfLTlhezlOgHHAoR
oh92qa0L5B3Wg5ETYsEQf91hD64UB4+WgExZKqKlxsq4s8ipJpEt/hhFG4eE6tBUTFmQwLsLnEW9
i8r7Hn8zTWB+VYt1oo7aN2ukwunl9GB0FVrSzgvAcsGhETQT1bRiidHN0l9n/RIbzEfUlj2GRHXk
C3JHVJl6EKtFxlXymBacGUxgU87qVUi/y9644W8Isni1zPnIrPyuXxTaiAsrA4hBBRHIgLB5PJJH
ESHcqWnJKzAj/QD9hX3QUJP6Ej2ay51HzhEgT4sWo59DfTRDWXhHFg3Hm5OVk3tUSZ1ceQLYDZK5
NGC9I0teA4ULitt5vWEJexPb4y85hm4aPxY5JljPQo8sjfS0Tsm+q8+uzkBH1s2pcZFrSNnfIKJ5
hnO792a4gSbnalknb1Dkv0dsv+saUnhqMiTQ6IXyjIwRV/O+sww3D0Z0ysR8h3b1XggCD4pQFy1B
G0XYrsPFm8XH0BI6QSvwMJK1WrBgrDP5i2E2aU1l2ML0md3ygQhh0OcF0ld1yjkOTWrC1RvuuwXW
MdhRR3trR/NuLPqfVIG3iA4usePey4jZU5eXeH7im3S68UzwaWZEh5scNF17aJuLyTkIT+LKO27Z
kZfM2aevd7YzdQg+oh8Wwpd5pbBrIDBn7Ok4+INi7vfQ2Cx9vKiyfGx1JP5xS2DwHH+WxGUYVvJQ
L8ZzR/27ZtMRBBUakBrW2uJq+k7SI5PVnazTpaniS0GRkHeXLcxSsKiIavdQIg/dMaLGMKohvtzO
v05Ic5doOlrPuNR2nc7E26qsfZSWEjEEL/VN8jvyb5TU2cWIpuxYz/kjpHVgH8HiwNSYHs2VDBeH
Btyph7MnnZcsNkxOnprGgGNrV6dptMsbbqOu1L7rqfY1Cc5TmFyrP/DKW+XX2JvXuJ6vyeRtKmaF
j7K8TpUA4x2bvivi94ZIVTsSHzMXv64c+l3B2rdYoGU5eyCYPx3lntaiugAv2Wd81TaJviuv/LXq
DHAcsrkAd24Wh01/Ye7sR0RgGf/n6IlS7dIM7H+EZrzKnNhnM8FzDPUMsDazUJIrI4mWisRspaUP
Re78KJeOxF3tROO2jyRqCFVb7yQenWxW8MXqk731MgNaKot83Dnw6MxqOCzJeo/q9QgxTDAV0IKs
/0aICF2RDq3Ybeh9VHbULPMm136uxZubPOa4OJRwvjmkAbNeVYG21uBihUS6lqa8gnT3Ca3ti67M
hwRYKJ6zNszc8XWW8XWR96VqsN1R8qey2HQ+B5x7vH3d8nWN8NeYNRlNHU1hVm1ZnFsib1f7Jl0W
kdbstPBoeNWDyLVX1Qc2cp6luXfLOIIDaorjwEAJGtkvb5S8i1sbOyB5pWXLRBfqBT0Kg6AuYgrj
zm+AZBnHYuroiplM0m6qwhgVEKsv2igbrshoeN0+Xqk/6RMJA10sVNzxa2+A5GXVHdXoBHvuNena
gUJRDR1ztU/rbJwExQE5no6Pd4qjwGxvtQbqMsGADmlB32RrH2dKgqDup8emHPe1wbiox7T0kQOZ
kER3IsN86M1U37nA0CtFf9IXVGOMdQoScRzmkR6BTmJzSGaKYECbLT6kCl6gfmoW4z61FOOBzmPi
HfM9mbN46UvvthppPiP7FyOUi16SGD30w49O8pjF5O/EFtVkU0vWQjMILM4xJxg76KMQJ4egXipU
WPPCVxrj70jNGKv/JsTw4ydGnY9W15VfVc2XkXcfGaPbIydHOMIEXT1e8feF1sdBWmWfmdnfS5hP
Xm4+A3unC9WZcZfe0pGr7HxDFT7dENO1a226oTS273r8Lhd6PZh99PKI6ZP0FhjodqATRz82YLHc
2g30nI8Sl8DrIAzH24/jtpzzW7soSZovGibLSYRwknDeaVAILWybjFLDWO6M1vaOvT5/pczkWD5n
6Jo4iTt7+G5OzFBVCn7Q6JsfRT+ah5S4gWxtzz3F9n2jeHjRaX2ILv1ew3H2FVESgci8rxLhG5hN
kAQA3TveGQByjJ3LnGgqou5WI+mBUhmfsqCu7cnvXHTjue95c0VSnuvKzQNdEgZX5ENODqJF8CsP
yAppOCgyzhC7nzE/SS6q3Y0yLFJeYFUU+wNOsSCvTA+kH355kg4jmaGmm35lamuh81UGccUgL4om
gtNIOvTTBoSVCeMoZF7Nz4i2NmdAcWjJXdphyKIESgmWhWmIH4jp/6wvDB+hfobevKL9cilyTQW0
JLEeNG7wZoXstMS3mhM12/c+I4rUkd8PxMNKBkMaUxmiNDgj2kYdtAFGEf4SSbsDi3EwAF/H8jO2
04PyomVfNM2ncJgn6nwtkm43tJz1c5TEjDQrGbk1VE6Ge6JHREX6apM+g8IujvXYIEBTMDmF0MN6
YdTQyyQwe+7IsRhDIICI8sDYmXLYey2NLMCuNUhZJvfu/F1u8WYiBudQjbgcNkiep/Ka9pzRhyRl
PGyt+A6U4UFvMrHn8eLmXJiR2R35wLm2LD5ts00zsnyRROVQvckTPCKDRpyuMHfyE6Pl24QFAAMP
7GZannRUV2kRxFlQJeOXIeVN3iZ3eIjb/QRzVXL6XsnqOfcIH7mIQxugFOWMw1faW4onihFfOEr3
2kKvczNiFyIKP2Svt7hbWqygpO8Ykz/1G1JYNAcukCDVcSeOZQ3NUNIQ7rSBCzBrcbQf2uLebKfb
ulF+3OFRcnnD08lqUaAgiTFVCbq5+Za241kAE150nCHU2t6xMR6iO8Jfx3u2ZiSK8wNkHdU8yxKy
V9HYbEtWC1N//gPFs3ucPBCLxbKT3kPa9uj49PQduGIALZ6knhJBGYmP0+rUAM3XczS04NmUHAPi
vtW5lXp+zIlQvDNW+SgyRGgjpfaOYZJxwu/xMHjWBM6NsX5cMbJMPtKousUrslxr40KAtXsbZ4yo
PR79YWGXwmCh8w3UtLanmACJ+laTSKu8WhWh2EpV5BhBGqVyG7uaiMmoIQzsoeOIW8whX5eXqTB8
e2RzpMjkHoonUj7YhC3LeWZW2jBVRSd1Ywxl65sWkLvUyG9cTq9cz+Vl4dlrgYGRSMDUG9Ss66+U
0baGj4bZ2X2f5Feytyf+s70bB6sR5Qe96iafrR1xxD1O0YxQAL9VPKdjoj1gTcp8VQG0kBJ8MvHS
vo1LkyRm+3PsQeKVqxr5hj5jkyk806L5WOrknAtdISlc2PLNfCSzfPPAZGpgGgKF/91zc2QLnWBi
6xwtzWRRwE28w910VzYDeSpQwINZfK50cltr8DMfsFbqGmTVlH2FLhEtLB7mGkvhP8J5768tE9J5
zb/cZH5p0u1NThGYO4hciD/bo9IDlu51xy6jFLeH5p03isbIIPZCmXqKJNZk5+BtD6u8RaCWT/vB
csYbNZYhxBEIr2kQzxtjs91ZufWWd/Bb8R96uxUjQF0uiPMzYtxrtg9pn3zlZqodBjqwrsx+tqKK
zhGqkTbXeMhJZcC5wAZygaFuxNptVnZELS1xc0AX/hI7JKLZynSxSOkhAS6PSNUUxzGeoHIU+4hw
p8DJHJelofuRGz3NXcStBIGZdGoHw52OqpiVJDPf7mbU2sG3LOAbKR37rqySCzwKH3EoKwgyATOk
4wgmWX/HCuObMLiUE1IiZl0x+jFDchokPXNfkyZyHPT+nHXDj2pgalIy5GRw05M2qzOTMdDor9bc
ISufjSCh0GJjzJ5Syba8xGwoyr4Il2pA/e2O5KAntALcs74GirGMgWlSZD+5dvdgGoJJR/vuTcXw
2mnjs0vcZT9G5T4dKZ6S1NICkzRLlEdSP0ZjdOauGxhJVpLTNferiLfB2LCS0Iv+oCSVFyRPcmCl
ZuzZSbM70OlVsc26e6GSJ2ioZ1kb8kZvrJ9NSoBg65jERizxOUuxY8e9hMbtfqiCyaxrqypsojiE
XjKgqpM5QyXnvaeABdH+rIrozjboiib3RaB9N63lxbPGu6XKH53Eo6zbl2JSIZcgJJPaYxXFix+Y
KhIbb8UcHHiNfIyd74uLtYGUR76vNH3MKTjLlvEJqxTeF9M9EtSUCG4/wXgYLs5KhpTgcHbGH2CU
Tlpav+Su+6pVDMrZAL80BLSMa34xiuEREAsQ6Wzvecl/sHcmy5ErWZL9IqRgHrY+z3TOQW4gjMkw
GgyzAV9fB8zulqzsrmrpfW+YjxGR7zHc4cC1q6pHD3Urr8RKtyItfyl/+EsU9Tc11x+sp1edPz/b
bO1XwmCnBRa13lA4cxmEVVyFw2pQeS6OLDpksrEX29q2OLhxymAm6DD7cDe3kNCSguY0o0nNvVNk
b1ksH3NTvOlZHZIwP9M6BZS3JZXYWk9ZXVNJUJL5KKboT8D7ak+cQR0kDexVm6msTdAsN9aqzyCs
TNqCmcHxDkPXneh7q2qHGHPnjwgtDXJ8qTg4+vkhDfqLEdbhcR3lsmInQ8GplfnBMXEwFNiFY28T
c9BU1CfpS1vb+wHZ5eTAht46lFQRe/WrB0si9lIlGa5TPYFHxaPtmwkO0pZJ05+a8OCqgX1XkKdb
SIA/yHLS8Vq44Jzz8lDy6Fs3rjJ23ZRGN0Hwm1/aGPhlbv5Yr0tAwSeJKrnv+umlmF3vxg1i7/gZ
zEZRklGN4niXQqvlp+n1tizJ12W52jnSJI3tMIoHTjldsrSZ915C8bUYTf8amK/DKiytae9P+j2Y
lgZkaDob9rlPqETzzpy9lRfP7gEQInnout1FJcMF5uu97odzkaoaZ5/5lCec48dgfApSTJrSo9fW
WCDomU9Nc1v4AMP3bYwQyPoenWpk3TJFWNVYFaqes4Pmckp7x1ipxvjKAmzLo5N82AxHAZ29bNr5
9FC2wnnS34TKJ9nQuHR1ayZUp5RYEfhkbgrm37XG6EKgpH1vFvjt6LLeS3OBoaQp8p0I+x9A3ag1
RZuyulTep2rHBkk+92Z6rFuHJ7MZF3ttmfIcJYSwSp2WhFV4wRKeJOug96K9T9BiIaY2xc5PbQGJ
tHuPLFvss9HNweEPj1U6C5ZF+gVRhjUMAkIIELVM8Hc6BUU1pOwvY20Sv5b+dLZrTfyIQNDQivKt
En8MX88nAvMMGXO9t0bJCXd0sRGoceAIPbOCpSdxYD+wrkfX5jxbzNxuTLkyAcIdwqk4aqIxDU/s
YyjsHf1nwQYo0zoJF2iEoY5Cxzh6I0bWpnew+6ld0QbdZXRdf0WhOrYFDFys03EV+UEQb0WOsteA
YI2zktJbYk03p680gSZAMmBUuTh6qzwK39o7GQy3WIsLDUW/sxE9zSAHk0Aqz+1gsQhRim4ZbF0a
lrMkKfRZV+rFbNlGeazfTgUJ3sgncD5PBZuzgiZVgKKYZJJsV8zH3HEwYss3yjxex5gwfY8zN+Km
bgknehLK4uFtAxIZ/Y6NFvgPz3eNa8/sAI2Cg0lAl6NgSj7kfgpvzh32OpGSDhfOzplAS4LoSufX
TEa9YJgglXK2qRS6lmbgHVxU1ks2BPNFDDi0XMc0UB5zMl4VT//U1RclfHfrA/Qha4NiHkgaME3o
L9uCUHjZs3/Msm7GknbXyzhrtS1gMWd6BbNNG03dPdvOHx9jK69nQrVTK7JDi/NyJYNpU7jGW27A
ie4b9oo6nj5yXN5bPlf9LhvFmy+Yko05pXUc4oePz3dkX3uIuNoO1rsRhG8tHWEUejYGH3821L2d
HslghRih4IZUbH0mtGcjA+DX8PFn8Pf3KoG6AZ4Xm9Ho3T1BlYcXGftC5C5LlA2V4jbUuJ7ADwWv
HG35Y/zgBmUEa7NmPU1sQKD7UPOediOSFHUftezZphZwVuNVPXTBdjb9Y9fzhEOiZrKgRII3GbOe
Wd2D2iS2IL+01W6dyT9qVIbJNQ5TGLSHKrw4TISYr9qvWS1+g8T5EhZP5nqgdY2Iv7YZuJfJMDOy
98B79yO4i653oQRPn4BZrQTMnV0mmECjxXZie6258YLkp51wgJQFgc+yf3U5USr24E4l7qGh5601
8nm12keTTPmS2EwXY3ULNjJK965Fi/k0wliDtJydBA/nRCoHPbBZ2MPVa5sp2gxpNvN70lOgiaJN
gYpvVqClUacOQ6+PRfCDDMi5TgWPEV5CrppNNZvJJsmS8hhxgpohq63s1CvX2dAgTodLBCD5EZU8
vGwXVcLrdLjJs4A1Vufvk2kEqUc7UpIa/cavJsoD2HO5WJzzdNx0hvXB1K9oQnT+mnRVgFfLHxLN
gkdOszhmRj1tPfYurOKkBT/R9fON39l7HDvTLpZcoWbKWm+malgOAqyFabD+8ljhzTMLjGxCPs2z
/iTIGEwThXf5dGum8cDRiyEme8B4IzZNZT6Ap5zWlgO0xCnZU3dLz1t7RyZiWFSehyhFKIesofRw
gE+QCgoEDKw//AD9dIFWQkcsaSU67eTfzvG+6eFW5mKEwzixaSdxSYqo2/VdDnmmlkenwL3icntI
/HcL2PlbYrIjXcJ9LGxcxgn75DfePnAzBlFZhJskvLUU2F4LlN7NYM5XPaDxlm0XH+p0awBGTsP8
6LiFDWaLiI9ZBca+cYP3KOAqIBZ09WVmrLwk8Q55l8CcQDD2ZYglRalyz+3nbi4Mj5nZbw4xoBSM
E6Vv2ydoEnJTsUZlPG1rDE8N0dPUwAaDNBIO8lyq6sT/K684nVs4pVftZDwC4MY9MugTfPK3cplb
+8zlJJkPX1HE1NTnaHO4+FZ2mbyHIMb3ZoMZezTaFDvEUONg21mt9WAkwXAccQ463PXONfsSBg9q
faFplj2N9TlVkXn2FRYw0+KMg65DrAiNLXuj2S09BB3tmkwxG7N0YYGG/i2O8DpYJesW2214ovvi
hblYrUvM+JgFMALUHY1FfnKu7eS3qYIUD2G1T+23IoivFtDSFcKWg/uhfpoG86HgjrpDmz45rKXW
UGBasGGnuKfgpTOjgf7jkKkK2W3DpfW7yxFyOeED3c1/NKnjbRkWe4QFRqUFGrRxHQY9A6gSOSGb
1YyzjxoQOnPEQzyC57wvYqdYAWM54Ne4KTaFGBrY5aoIea1kQyBN8eiXQbaXDfUupFderToW72ko
n0wbpRgUSk8Rzc7sHIDlfq9YMPK2cxLfeppbU5jI+Dz7qJ6tk2imm/Ejb2oyUIXpUX4Bh8lJvBHf
fz+RbOVTRs1vvk8iSKGRWOdlNV9im/uKgwuOM+WZUYUe+cHuQaAMJAbVcG6JliksaWqCFeXm9K+h
WHhTbDKVs+C2hL+nvHDbTiZ2G2SCHDo4bHf2YhYydRVTDuRWAKqKPOZjPPOkGJV3K4MehjD9bWvT
KZAydHljkFabgtiooAjFWozGLZYp36NadIA+jld7hQT7QCqaTlGfoVEt7e0QxbyN5VZf0qDrMduj
Llhg4comRGri9gdy7ckNhgHrjPOczzjGXG2BzydGT7anOlsJiDXyGvSM+mc/TT4mmDkbUv6fBam4
dZ9jMtXJmt18SlaufnTFzRRIG1JHj4PPaFuMcIVoNuIG4UDACaJsR2fRXsVvkuj6JUjZkDgDUMi+
Mte03EHGI2+Xu3fVhT8rQr6o7xgDbI/sdIMHd8qxQ2WlsUeaz/fTXOAuq232Dw6U+eqlYceOi4mm
oJRraVX0JpaHSbz0E9CiiW4vrDD0pPhWAwLLuru9RnOgD/nsln32JHz1qBzcwyLNKZ3KOhD1Biwn
s7NRF1hLpEJ+egGDBP0gmH4CdgcLwU9chy47Tmr64Vn9V8uyf0Wq6cQK7autJ/cEUuOF/z3SK6Q/
IAJFNTYGGqM/gGDNK6cNuVQjQF+h7F9mXI8WlgeSzvvO1IqJ3aav0MefzAuPO3MVdCBRRM0qOHfM
DQsvrj7eoQHD3Upb3n5JbYd6XieJPDTzYmhqjL+2k6O3MfDQbBDVpHu8mYQ3J+7JM7G00Ets6d+d
33K1jpxEnfAv4+tHHBYY6Nh301TG6zqjh4VAHSK66Y2nAu8KNwKYNHU24uIZ0aKaGnWmQEYq42cp
uX9nS5xncH4bQ7lzBRsuE7RWvhzrLeUem7LeOjrCPTzE9YqdSsmZIDpUNnGBCqN05dI5NKWSHvRk
oKVYbL2kfzWWXGQKCxNvRJJsirLxHwuUSEMvOkfQPczBNkjc7AUNPsJULTgHz5Ta4afnne+6TTml
pJ0mpoyy6/lEJbw2bWjDyLHJNGlZnOOcoGLPUlqIstjFfXkFgRxhtTVe/aLe9T4JLBT5zTziA2X7
AamvlOsqsouNr7kT8hJZDTYZx1bgtkIsg6R004Pw6ksViL+hqXoOnOYPwzB3octArav2t1EuBZbj
tG6t4HOuvgzl/Q5M5rBSoumM5nxwRsHmF/hq6Q+fVeM9dAEeZPoKn1p3eX+jcJctDhFy82tS19mW
9WZHz/0BmGU3mPixk1XUCfwKvLIrL8NZ2079L9EQVsqjYd7X7p9C57zKeLf5hVWy2JvdmeVfVI9M
mFRrlCXHoLzK1svtyevV39SPb7GvwFXNmvkgh4OeVs4x7AOsB0K9LRsfUtGbMsnXeT1TboDvFdLz
czsbCu3N+Yz5N46R8zqGdg6KGuEjki0AbYunZC6xGURuumSzecl875hzjuCvypAT6vAlzpqtOSdX
wal+rHDkW4rasMkJDgUnINM9cuUqrHFzsVZ+80Vg3dvNujs6Fn595MbhAB4XRDNpCDwACF3OT1rp
Pgc8AlmlTBKRzjmrm98xeDk6Bi3ou7UF4Nx6xWwQ7EMFFYK6za1n6BMeAHBnDur3klfDVz2dXG9+
76xc7AYLjHljereQomy/MDjcifQp9Pq3CF/WJjcidgVDqvZ52++bEaci+L6cWgpU1NxI/XUfTfAp
sy/H8B1cjKyoc023Z8SnvU78R7uozD1gi/pAr3awihNoILOLc1Elpd5UfKCrFlMhHlPzICYkvahq
N2abfQS2dVPsalZuSf6RCBzmuvQPrIAVoWNv35YMX+FYc4aYX1ILqAYeUXaNyr0OwWG0jJeyQqqO
zSegxsnWIXAvMgYYJQjVtBxbNUs2JMJz0yoYfRU7IcpnhK2OHS7QacByPims2910iEvQ5/JFd+Ev
ZfvRyediqfh1rxTeAblxOW6b565lqWyTKiXPtOn76N0w52xHHoiHGbqTBxuZdwBLujPvmc5rRJLp
K3CHe6n1Z8SqCA8PflDP05vW8y/CwE6dlMGXDYzGNQIbjir9jbUR6UM6mj+VWzFFTpHYJZO3d41o
aQz9tBM4I3E0v6dTyqour9eVJaYjDRWb2bjObMLGmA8ujVCc9sb5lKjMXApJinWODAQZpL5XXvD0
nS37/30X/2XfhQ8b6b9O3z2UX/+57WL543++2y686B8YkUPaLoCdmcTliEP/s+3Cs/9hmiaZUDMk
4PTPfN3/gCzZ/j+WHDlJK4JDTmT69v+K3hHY8wMnopiCDGnAsPT/1Hbhmvyb/lMmNfBIqwf8aDY/
TOh6y+//SyYVuBc3I4xnyHA0ahpJ0e66OGTtKeSpbxblm3KBjbJq98Bi3t52bfoKao6cdmrhvTFq
84Hj4+/GqJ0vyrjBABWHkhr2p7nJ9C4MkluX2eXZSAsmCPTXHLHhcSya/jFrYcV+SMM3f1YuZxDl
10cXze4oOnCSfUYJtTk7nFUjl82+hxsu8ih9Ir1i1no+m3b/riIKGau253MAxUF53WG2IErACbpY
uY0tKhmvWAiWgBnpBRx7SCZh+kWxAc9j+7TQSG4VPXRwQ5myyqXBt2dnzRyuxEYlg0Neh/k4RZ6X
IhlPdl68BA1Hj7pD/Cl1KDdNNBtkg5yH2KDHp6ZDTrvYf0X2S1fMhWilVy3K/HWiNm/DA//Ofetn
yyEJX+vWXdxWE88yam6YhX12cwSsjuwg7hyD+jXGSeww6VM2kZJRT42EiMu65pH4tAABBF8DGag5
SLOL4JXqtakIHzadgy6n+veCGgW/HiFkuOBZBUPSLCemjpbmWgmPL8g/GPnKS6e8DTbHhGay32qy
rD3P2H7Dffdvr4Bn6wYIpDmGp8gaxK7N6n7Tz2TB9A/SdzivAF2k8szi9EQ32rCbQ7TyJpQ4lwOe
ak5FGWkk600Yp/UGhDqGRU2EXWcb3BXpneqkgZM4Yj6elXPLducsMvvTtkt6IbgI9qA39i4DNY5U
Ai88kja5C7HXAwi9BpX7gllnjU3G2gSQeyR3waGOrjwYh9JlM+cBAqT+Cxxvvs21/yhMl2QRLgGy
G7l1ipKGV3kAI2BWWC7z/ndjFZj0DViwndhEoncAOsQRVkKH855Onhofl4IdSYMlkfrgNB898Bk6
dMiOl7ZMz5HpuI9mrGEflgEmyJxaPsddbL/xKQK0ewCbf7a15T6AIX4Js6zd8x4U68ZpNmEaPkrM
B3eoGZyohuhnT0M5bWHWr9Rgd9bTIs1BoaNC1onqy8BSjn7whG16rJsDnu9DJOY1F1aK8XM7JX4O
i7e6JhXaQvOOa8HdKRO4O0uBtezHgRL2ed67dvKrSvEDOF14mpTMOI864YZOrZvMrTe3qNLT0DPe
kPokDm5kPzyKaAu3cmmEQCxg982iHI+2UogRHvYH32aZ4HG99Yx2K93FFtsR4i1ovwnudopZZKPv
dUtReQTMeMR1YkXCee2Ci6Eq1HkoJK/4SwZkr00cYdX2oCk3ee2BQWtycmydOW3MEJvqIwi44hRy
o1wZEKz38FAUlyBkWs1/bZub0TGoDPc801zK+YNoLkW5F8kygSwjgk3VXug83vFzMrY6Dx10X2dk
fOwaVlUD4i0xJzY3CDyMcD7bl5d+OYEy4rIRKPQfTUNNwV3rCgT4nOowusw5xFBdJO42HM0XUZkB
f/CtBC+3q8dBbtBannjcc20MzV9Dib9ICuemMdo9hj4Di7B3j5wR5nQ/70cS06uqj9607ZonygVY
7U/AQhE7Mo6t69EBzxvE8pJJxbJhwg/Vd5ysCL+tsyrGbxI5p2hGQRVjRHivx6aaWTP0NqeaD4K0
jD/V+V7kr8ZQlMcizKh3c+3qmATeQ1I5JS+XdJ7ynEWZaD5kj0NRfWKAFFxpCVGcqQv3ksMjJ1Mh
wbGlrBZyoBCIiDDyTHXJRmtbp3NxlmCgUotGuj7sbsof/V3izziFx5AKUjXKa5nrkmKHfLVQm50g
TXYUfHGBQMAF+ebcyCg5d1keLOaffd2EnwZZNu68/NcamrWfvTJ9pu5yuAZvNH72l9azn70EzDNL
BXI92dIdrA3CVxqAXdttZUHEOayVdyCuW55aAWEhr4M/tYGxEFhocDbi9MtPHv5lMPg/gGLsBX9C
LIECse92KSe0PXYIlm0FAfBEO2RS+NcHbub6hUvRvIc/Q2A+xa688XJ3PtFaVz+wblwEbekxtFPy
qxB6zrr9W0965O0yWP5lxaE3RqLN3OZJTy7fsuraiOKJ0sL0ZayBq2LgyoKshHw8JP8Xzo2zcGz+
5cd3bd81YTz6IU0PLijTf6O7EJIpZ7cOko3SfIZSvKK+dJHjAxwKlR09hlX3Z/KSYxAUP5gflhXh
cnnknJjr4meUzx9qfKDtz197dTas2YFcS5gX8EjYXpsKqZ38mLTVurKx3Hgoi1D+zzz210zx25Dz
v5s9unnS7f/798X9N2zN8heDhMAMZDkYJiN7+f1/GYSY1Hqaq9GGRtM6QJ7+6eCoTVppEELFshBD
Dlu3dUGYn4+OU5js9mx767lpubOc6YmeXAuPc7qtndDaeCByDrLQV1F3Cvc4q2EjqRmF5uQg07g7
VGOC8ZSEeJXQYEOz7LpAfaYrB48FRE4CCk5+KQzPvzajeOd2UBgl8oE2/6aNFWx7hBFiEvxr+6nc
99QE7zzbeskxmGADhFRMpOe/f31s2//f3np4g8jWURTBMImi4N9HReAKs0fwZR161JYrDlFDIr0T
tN6IyknJOc7lCXn45/eN+8tvetJrBU0fRlxX6EfURhwSakNWfWnou15KvjG5T1tqZVRzqWLjZZ7q
s9Jdeudj77+A5uMzkA76DHZrY1pT+o4FChki+eTea+39PMv3VW1PnxCE7NkcTor9FO/SUniureoh
OTYqfc/ipjwS+STz6S0yf17l8qhE81qLtrsVdtls5pL2rWyInLtTudPOaGeEDTDJKykD8wIJEjpQ
jqPGFMZT1ZfWuVus9i1R+nOBjR/xbTZW379GI8LShGtySztpbb7wXgKbC5H3QQeq44DEDDVctJtC
svnVsdEx76j+XM/q4o95c2iNWFy6MmAJHuIblAuOLjUnWBWwLag4hWDDXcN0Lp4z3BuWVwchAYH5
zfq7u1IkVoT6kvIBlUo8EDhjKzuDmPMA/g4CXavB+epbVGdxb583sqaYBfRXi7Sd+Ydyyk72YOTQ
cchke3Z68OnDvvDQ3UxeRcvy8h3L9Y494rxg83mbhgh0P+0j7hKAr8FIPw1OP5MtksNOijHnVmtn
qEeMkXkUzpdoyEaeFcFPu6POg8CA91ZxL1j5XfUL8v6M4jfrg4WzaWMk41PNFvtSWNWm9oW/njIQ
cjGviQJge4i9PF9rRsh1nDr2ppjByQfZgLWX+MFLBVkAL3QfPUbcnbMFGopu1j6UJGVw/y2tQdI7
8/QGXmSwXqAv/liFdX+0CogTGkuCNcUvgzSe+ciWZ2siyYqBHElkMvpjij0aCzImxSx0/IuF5IYN
cHwrMwDxROexpgwHloxnKTwLLcjSD3lYfeHeGX8ThTOedQx7hMBmerXGmR+7ji4wHyPurFb+OIzy
nBgGRHmHVFAQtuUx7Y3PnpHgCRpJfg4SMB86JkMPTqA6Fex/Cf/Ik+q9+VjbkB3Zr57tXnEtouqS
znyOaItdCd9pXvI5+VTGiHk9L5LjBKsCNYWLuQOrcipSpPjvdjnIwM0B4w8m2bmTb1GaU92F0wkm
XXzVnmeeKA6PZxiaZXdo6vgDKZoWoO9fw++/SuKEDhPZBmyC4FecNuagpjOcvumcVCZIuW5ZSlJ2
q4KnwJHJS2w7746022s01XRrVGyjciuocrLcuMN8CTxfJvrKDKCv3/8U9rm5d4v8A8Znh4uNW5+r
2Tx/l4PqXsKhSs1oEeFm+PfykZ6Ohdji3ooyD2lblcHOGbof4DL9X5bVPVeqqt5yh9U/KvbDP/9k
2OXHqV6E0vyTFar55ec0JmSNMrGUTeVzKsdPmebZZ2LiZSvNPYnO5rHUZfs4el10NaNpL0QhjsUS
0VQoBbdm+VJrK7rIxbRcBBf+9Hjryqh5tsoc9KCpaTkPCnUwLBLVcxGalzJSJsEr1soW3Q/4zt1k
k/uxteunSOeHhRhPvfqsgblm+Q3vgn9wdYEY4FBTE9d2tYu7Vjx1I0CWwg6i97iLWfs26jPAPTyL
4R4mU/cE/Sy9B6r76/iT/cMqydrIljljnIXzI88VeaAAnSPF4ZZGms3z8sdkHImtRbjzSHVMz2BI
aXEqI/daaIWuPI1QrqLxzqN3vC9CDv7VdDx+/0Zuu90RXsiP2kxRPiLJ79rcTxBfCAN18Btv7Hyn
mycceDbCJxJXWA53/+UXcVYu4jR2xjScTDL2jXv2jC7eOMvo3Jazec7gkODutO99yVDOwpgPHZ9d
DMR8mfqUQ0Ft6//5j9+/+v19YymKOqLgF2kH7EwVcj+W6vHBHhjwMeWtAEbLM8oIJBI9HKkGMDCB
uTS7RPjzgDPyimHIatINtVcdFnl67e3aFjzMBCj6Jrh2Uzdf27I8N7hgrlPFTpqCAIVzuums40z6
4zUb6G9wJKZc22RpzgLyoeys9tYW5+9vkHRx//fpycLAeU9aL6J/PfCYuZmrcceRudDB1TcLEnAJ
BTRuypmHd2Fvj6SNAzCpH9L90ioeHizRfeZ4Eq/RGIqrnEJ5aAFmYvNwzsnyBXJbdwxDgINYtd4s
mYsVjtKzD9C67kZBjgUQvzLiXy226r3rQ7cYrYxa5YEkSq8ukZft7GKKT6zG3X2fKLFjA/YQs0b+
jGIe3H0Ql8/QbLyVm9KT0KMZLoca2PKVmK2jP01vjUM9TzVWzzHi8PNkm384RQbn7++ojByPVjXB
dqEy+pLiwXMPUcdF0fe3ZvnicALfmRYJ2e9vv38DsMmDT24PR1gbHL6/RC33SRtV+tpvC9Y6ryEY
nZc2eg61ofClk27GwTqvlA7EXtrfzLPuEI4DD5u0+tmhVtOJtypzCElFSo6gqos7nvDhlYuSzsC0
aG5+Qu1Hk5HSL2G+olfm2bMVoOVVHfbFEvbSfuTYeagjembnwnwKGgmeYeim8/eXoc/SXSP4kYua
MmbffSXnEm5o2u7WWAk6xD5zoDEev7OztJrQqqLIBobjMZKyXQsOLPu47jEyIfDYudvi1ugnbl/B
2jfjx7zo/GvNk2UX1ulS1eR78OeOeoEuhEa+tYXXfAYeyGlCVT1Yx/OIx+7CZglZBoQzBZ9Xz+vl
dQbezirN7r/ygDA3P4xn4JnUu35w53fYGtgsLYvDfOFtABWR1cQwoIeIHrbRxNyPcrPrtLIfptai
utgcfow6OswEBS/EbHBWzOoc8qDnOdknz84MqkVnKSsahs9Hy054HaLscU6D5IiMzkbC87dRfknR
B3jbDWAtziy+7AEC7EIQ0OY4Xsc8729opf0t0BZnzKpct4kGBxIY9sUrKWGaGxWsosy0HxWPgaPk
M6tBCK1MnRRv0+zZpyBryI/RivKWuNR9GGgvBDms8TjasF5a5IST5dXHuFI3t7Xju8yamM5io77I
SF9d0DRJG4tfNIMdh7DtflZFuWwvVfBqa17RaoJqxiPVAhKQNzuf3dgNbbzFpj6GO1wuFKNHhbEZ
3GT8mvqnXOgNWQqKu1p3h+jDMz+G6TFkW58EIgu0Ib6ZUNP3UWC4a4m3cD37lH10XAcHekGsQyIb
dffCkaoeO5efZgQ0OXL1OheR9wBa981VxfjD7caAM3vj3WeHLrhcDMfUa+SFodM5tMpsz2neDMcu
s1CsljqgGLjU0fRJhFMlhGvEd+gtj0V7CI1+3ALRHta0ZoJym1sJYZhDUS71q+s04zExG+pV0kB+
Zea9VT7hgroZTugt5RNR8XxHln3xsDAkrqeG06T0+Hxhx/RPZJbgbVITdHDy6XnZS5dxJ1FmmmmL
X3k5rBkLNqx7gqLFKKpaxDvHg/+RWh9MoHR+qOIZATq52DFvEc95kBK6DR8hMR6dClxaVtm3fLD2
hDiG57YmbA/Gtaa6i7ff4uL6283G9DhWf2c1ND8qaT3yEn3Sntx9GnwQ0Jga993VeB9YQtHuM1+G
1nZeqzg6ZEvHl1Dph2XxRJwTObzplBkYwDBHnLnzDl7hRFvS+TGGafeXAxF0bRhzc+Ko/dZWXvJQ
OG26De3G2GDFYLzw1A/wANbJrNQr/v2fZmzKH1mmHfAbMU7YBjOWjE1WfTMJkbbkTmugnO5UB9CI
fd8P5pjwxYcbiuCwV9lYvLe1dff68DiVKZ30yxcxI1C5o36i4i28fH+ZCG4VigeW0N5I6jBmOYeh
B2ARvb04J0M6g/dhKHmizScK9KIzRP6X0kvtR9+iNcFYgqIte+0NqLN5n7UeImYdetC6Y5AZTtee
k7A+tCHGrMwe2wd8W4SF5kM/+TOczCnAgg47LNNuAGu1m89YYb17k2SoACy6cGCagJ2FeOH9YMst
J/72xTB96rp5yKqx24+CtKgdYKQVPtj3vLeyS+lh4Wli8L65Ly8jRteTkJl9UGWoiJARgzGzsH6w
HFJNuo/9j8YO+zWFlnhhHdXt2auTMnNi9dPABj9H+I4S/8mRk4H9GtP6RxNAS63GQZzKPoIfMwZ/
wFKlJzym+YOt2/nYuUdNqSLWVhk9u2JBJ3sQ8YgjEVuyhugVV8a6oOD1hQrfk215485LeWIYEf1Z
amA163NHX3XQU/aJV4ZvkPM4as3k8MtRTvsxwa8Eldp5z3xqatxwXFmxCVKwsPQuH8L8sSrpDyAc
hLNV622bqnctI4pcAb9vjaEi8mpb3b2TqoGvHqlzk3kZrGQKwekROCeTyO496I07dIO4wLbWF5Xa
Z4mKdoEryBgQTDnhSEJJ9+f5YNqa7QEunQ6uzA858lf3Ulm8CaqrsSkMe8/n+kjiFPaW7CbKJomV
rdj6vJCRtX4NqMpycE6DwrhZhW50Kpcv2dJ05dB5YRplfx77oFwh3EpekWTYFK1D3hJCDlV8oOJM
y6URPoxh39bpFFywL3C6U+3j4KnHysmye12HBy9Is1uVtw+Zg0GxFATkWRlmN2G12Y197njSacIt
nzKJlWUiW400Xqyz2XMhurKYBqKrsfiU7QPG6KtqXEyzOSJENiThtuYzcBTZCKLfptPRzraYD5rn
1pqiZxz7/H2p3eCF5KgSyfBU4PI+ZUZlbkTlZu5y3tD7sJdrmqCSk1cPAelGd6ZHr+i2hsIDVNSl
85bMEV3XLPr2xfwk8sR5qtIqxGDe+PsIEvIau2dDxFEc08Foj001xGcAL3jJeWptG5mPN+GKcpsZ
I/kC3xtug8vOVdXSOfo4BK9h1b7Sk6mfSbZMz6UK3nH2i2trqAKhG+QUqwp9948j0Kl7v3z5/qdZ
ky5RhZP+y2+URo1rYfARd5Y/55GrvVdCt0B7vHNAtBSpCuwH7vTmMcHYdIPwvVPj1IBmQE50Sa7+
B3tnsuQ4cmXRX5H1HmVwx7zoRXMmg8EgY8zkBhY5EPM84+v7AKFWpFJSybTvWqQVGSQIgoDD/b17
z121BvYkw5LdozIYVI4Szds2nGqveSwvldUX38scWYsKnPTJ6rhf1B3LbKTmWz0KyflTQpDlfZQ+
ZS6yZRQwype+G78KECo/ZUYjaTRS3Olxi3F9iRTB+p4WoDGGsorPqa55B9CsJstUx38ZkvQ7Tc/y
R68Why7PTfRK2AuoffdH5qOpM5wjWSM+ynztaw8rBi4aZISRu+wriJh1kefGIzWEyRrvnXpstW+p
Ztd3NdZB7Oiaeqp12aNlVzaOVvjvFXo4DMx1to1gCA6dBhUuNmgD5XX93RAu7t+g+kpeS73Giwl+
2cEooJFe+RKFMB9LjUuKsPr4Re/pqEaDQFph5NAHfPKiRBSsUr3Wt0Gcp69BRTkF2dKwL9KQJHtW
5Au1rkZgOmq5R6ycLbO8VtYjSbOrgR6mv+x8lIQjuBCLeaoPrf7RURz9kXawjpZGEA1i1g4+2ixe
jq72XfNpJ3kKXvxmKBYcoV1Qt5e+ct1VblQ7De1RRMOOBq6u4F/rNmmL2VMv4FKA2LnW2a2q7ftm
pDbo9JOaRIe/z6AyqqRb0NIFMGfo33zF2Tf7oq7eNBcenzd033HsVatOB4qVl684pp7aKNn3JuDI
pien3Da8rwmmRAA7Nfpm8eS3xZE28YPp4ZdgrfU9jZ68EbiMN5DHoLE+6CPRrroAKb/bp1umZxWN
VupPFq0/G8ZD472IeviqyNZaViUEAslMeCjUV+HJBwLfvqTVa6KaLAsissh8xZbzK9KAUh93Xtrx
kGy8JAD4jM62h6tJ8mK6rDEJMOgBzjBIdEgTDMcDrQDsAj91h2gCPCrOpAi1k06n3M9gHEIJTWCX
swiKDAQ25Jno0ToJMIex2sHj4cAtKhF7jV3lUqXS18Vgk/2Ry7M9gTXd7rmaEoJMT/w0pLM0sPnp
xJgu0QonK6+GChTgsqDhhYoq+RImKYXKPgCyVT9ZpWCd/UaXmX6orb4aVnEyKVTZSJrWZQz/ZeTO
JQWrtLoJtE3XJzfXiHf4BEmPgzZbMhSOVtgtrAEbgCzu9Vr7licXM3rVSxqmXWX22xhBF5NuWu6T
Kiga+8dajWhS1/G1HpMTRcUevw/iSK8ijWO07ivLNtZ+gkujBGawzT0aOblRTgQAz8WVgPCTKzjs
r92Af7NwihcAztSNQswAA+SMRQssmfyFwVzbw2QODo1XLTvTI0/W5gSWEml9jCGck6KgtwsHt1oA
zGCFN2vM0f5anTasQ+8iUlSACWF10H1/GgmEwwrNRU2mHTdrdHKEFVW+RSQWde8eMeNCKjDnOG3v
SRwGgMz1S8+Vn8733lBPEs5r5jdK1HfSjgT9QsyGavIMw0xf5gT1LhmY7jMTLl7iA1zoCnj/7reg
ZAKolVpE7da9Yn99MoWebnsVVkPQOwv650ztyAPyjP5KdjS6rqrkto1RHVHLl8DA+6UFG9UYUJ+6
dDYTK1lpOnCAKSLGTa2LqJBqYHp4q2FWLdKKkzfvSeqbkm6wgt8BRKCmOaVzxV971XgwStsnWMIi
NamgDGBg7g7l8ApBYGGWkLYq5NRAmHGhS/8wBuDuIgdnB3pu1BiN1qxL0b9SPJhgRnd9C5y51h2A
vSe/oh6UFSNME33Enwx5TYmx4pGP6SwbjL3gyRCQ5s0+NDDQYmQixTc69UoBIdU+dJ3Wk6zDMOhI
8h7wlKNL9+APQE9d+9ADiWgqnq1u/FF05avN+rj2aMbXLk0YwiGyBfLx6jmTtbfzqkAC0FMB5pkW
MSyd9aI54PkaVrD0z71NV2LD5YpKAypVdHq5/dUr7E80LHS9XalonXWQCduhROhnN2KfMEWc2H8Q
JzRMePi/CEHLaSiDRM47ugVKuQvU+rteZiPFvUbf9Fb5pgwKMADLKmneOKwD3LHZKWrDdDDdVJZ+
ibs95TmOdIwNMNEIwpKDTWSafwo0/y1otFtjHSy/CVZW79yPKQOvRbgJ/VACL7AmgLNGFBNYzlYl
fno9wZg7aaFm6Alhz0YGiTLqFjW1U0VrUJAPuB5yruu4brhHCO0WVemyCsS3wEawaVnjsHrT9LJ5
UOCKrU1/+DJCHyPowTr10z963YZHDIwsvyAm5R2NwnZSvYQByaxeQ4up4lqigoa33h2fyOKE2JdD
OYV8kiwNP10X8PprduioahHh4z7ITR02kJux6LJ9JNo1G8kySJTUoLelxWWlE1SwdGnd9IMxrPOQ
H0n3suBOks41ZtkuDyawNKDyTDE49nV9zYhM34YTC7oDHojs+GC03BlB3WIx9PqLMPt9OIA4a2TH
SGF4lwLicIKkHg9k/+6VlObt6XbUt+Zj55FBrktWV037FMr2VhSxudaVC/QehDloHtf9wHlsslCi
0dYZ6THqTHfdudWImj/eIPQx6ekug2God9JL6nUmEQszDRuDPtpkBd4R/LtTlGYOUshAVkkrdhXS
W58cKbDWkW65pFgzn75JzBibpG3ujU5t1pEekfqHX4E3QEI30h/EA0dfywqYgDXmDuBO/UTO6GPF
eYUCZ9JOQxZQ+nDvWmq8LTypb/xHoKRc393YHc0GBkspIdnoEJOl5xnbIVa3MQXo3ehgqVCAOVhF
TSJPkx96Hya8WQ47rSSuHQPAMsgCLnOAC0za0Fag1oeZ6lGhw3iFHKo81Irak4olf5ATa6yaIhYr
b+gBXmmwYQAhb1g8VQcbtwwA7NZzcRx6st8GTrTtIZsbTiKXgNmKdVMnX5VmhPuiSOKagcXhUjf4
QSwXRjAlUEbWDooHnqQHPUHtJAZuVRRUZXIyXj2AJwwLvbpPLPARSSrWlUlXTRr+kbYifZapJ2aE
95nFxAHjMRCZmCjEUfkZT+ONp6IswTCzcgMgdFoWX1zo16u2oryiYmyjZXDnaoED6qJ7jjIR7VTh
A2iJ4reRfMldHRKdZd0UlWoZXa6ass461IqHJgsvXUu6OXlwBNRaTEEKnfT3FgqHhDPqwtkybHxv
VRYxtcluKHEnwD4uuFEff2gtuhgtdr5Z0EQ9G3dsoxWvOALerD7UKE1GN+GsAbsgbAfy4OTtzwIk
QEHpdNk6IcgLQ7+z6+Hc9kQIZ6a9xAn3gC+BZW8GNSHRlW8WAwQ0U+/ZwO67THNJsiw9O7wUnHRQ
DE+4IYtdlwmwJqLHuFqecl/lNK6D7jSltg4I0AevWHasVZbSJw6mT/vHxI4igJu9d197LpjhqFa+
mtyVFx7NzwcEQeUZzzPZhRal0FQ63gP3NuSLNhUzm9c8e51+LOAAfx1xjaxjvU/2QlfEF71ausZW
1rl37cgv2wquzs380NMcRBhm8NYPUXiIaOqt9GqU9x7SbE7b7FEGIn4CDaAcOzmWH/ukyYgpKyDq
hw6H+p2WqxfIDOhD7NpZM3vRdtzlVBBHyAbh2zzEVBBOQZncB4ltfQ38cQQj5AV7RObRV7sl+zd7
V6k+X/q4tLd1SSqP01XhFaTL0tGb+L5Js5s99dvIGd521Pru50eG2n48hcXWoAlFL25+qvq/V82P
5ufpy3+88fMpKoNbOqHmL9uaXqVSNLqfXyVbF2tnh5rS78Q2UkPnfmBBzMkpaLxKrwHZXW6whyXM
OKPyEpO7pveKeuc41Tob1JH+o9FSwoo6KshkpYlr74zqSRVKdukzlX9QhUZZbP/yVAW2tuuBxRrD
iBnlb9+pMeS28SzrY9fm56enLKuz7gtXJfVu2sluesUvx4ZXpDFtofn7zM+btC7npz43/bc3+i5X
ZGqrYtnsSbUuL6Fv4lXvgtP8fswj5cVjKcIcmwbw/JU7NJmqVTP7ZbsRruR7x3fBwer/9/Bj3wTd
0fmv8z7M21ZVVIHTMf14BbVeOl88/Hj/9Nf54eeXmV7RT63Wjzd4IU7x6eHnJl1aAq6rOffBFI9X
Nkm5DUylvuSevVaUpj7Nj1TP8faJQIMy0OLumi0dQ9jgAC/OSf6clH55QXySbJg8hqv5YTQ9RyUm
33SSCIr5Oai15YVyIbNrw3eXlRwrfwlgtycggcXn/JrcEcWlAFRCf6XSWTjylo8NqoGxGUoK+5/b
aiR2Gx1wwMdz82dyTXhYJtTu47n5xSyMCE8dlfqX5wIZ4fSoSVCYP2P+XPKrUWvY+Kk+PyPrkp4k
uiH55bmoyKlf0+hbzm+bXzxENg5bm1zC+eH8jz367hZqC+y4oZjwImUW7Nw2cRbz++YPJpI92aU2
8Ryf7wPrW+7iRgeEMR3G+R9y2Mk9cSElfH6mVqfqbgwrdfF5nAxJrD3D3vDx3vkPdm7RMLPa7pf3
QpFDjEa/5ZfPqEs12XfTsvjzc4GEF/scD+0vnxGOJlkYkqym+XXzZ4ixVffCYUH28btG6C32TKjp
IHx+h7Jx9zIh0/DzOapb4QHd6hQCMx2juke0UXnu7XPTqozrA92Sn5/v4gIbyIVxvn8+pdOGPzC3
/PZ5LBCa24dmJPPjb6eR1uf+3ejXXz83n3dlcgcu/u1zWyDiqruGssDnU+UQ93eKmb3M25p/A8pC
8k7V3afPzUNHs+7MRH/83PzoW0iVXfXjZ5zfKCM/PWpOdf7cPPm51TEps4fPbaVR25OimJ00RpEl
k2JW6SjyuZSfYxErGI3FAc8SN7h8UECwhBGRrO2IJIg/ZlE74c/jaj//1WWqtTZLVWzmv+aIwLdl
7LTgAnmvbpniwP3KZLzlvWPtRCdfkW/zH0lEDB8FS4BG1DiQPUCeetJWT/NLZdGcCepNH+aX0p9p
JhStCseU7cQSKk6baT3YGD7FD6hS0f3zPvYh1dKeLnSgLOe/loQL3FGzoDM8vTcIsvTBSdXz/MiB
Q/REpXjxsQ8Rqy4V1sIj4XjKs5EMgFL6+DRvp8vh7GShKw/zO0s/a1e5Qwzb/Nc29jgEAL7W818F
Ko+9CRVlOT+kXjYcxxy94fxQY3167hLzY0u21MdnW/3rLtB+3412onzsX+qGN5Co0f38IWGtpUvf
FqDspq9SgNFeO6z4tvND19NLBOK0deeHah6nByZHNB2mF/O7jfedq7zPj0K/6C4VZLv5i85PWfmx
RnTATG/UFoWpBKuGlu0VMdSDCSpr2ScsX3sAMRPPjNVsKQlETPy9JkvzOMQS2T8XyYEOPTDvqPLu
MHGZz7oXilVokEnZZ435PP8fYHeBK5KH8+vmd8wPa6ySD6KmMSp887lQ1e4Ze+X8YN6Y5cR4LE37
YX41PpQWfaHR3GFiZNOjSwKvwMk1v2GiJFKNlGjzpo2J3BwOJdacj82NgbBOivAe5y1h1URqgPB3
2o7R1v9GgSzU34WcmtAtXZeqgS8JY5I+ZVn+InXFl1kqQ0xHeNCQ+gwAvF778Ci897YBQwNy8q60
aszZzEO23Tp0jc5bkFJEnkA2/JA+sAERWt/tuqxBCGfynKgJkCJBUgA07k2Y6/UOzxMym64v3qxK
/gizOn7wvdJa2QP09YbcLJRnB9dunKvR2O5akba2F3XmPyfJ8GpHpf1ehxlJftikHvAkKisM/AHL
lzhZq11kPcACpI/XD/qh724O5t+VqmTtRpclpac0jzZdQM7DSO8PeM0Q7VXBjk0wGNsKkCeErQFD
t3kgcGE4ulq+Vs2Ou3foGxt9jLHhKdMlrXoHJqrAxRKjPGmhTpJt6tK2YMWWNq7cFhVtdoWi8DFO
vWqttl25p3Rj75sEC+nAODRdUs5amfKqU1/f0mRGZS/Nbl3q5Fail+82vii7la2Uxj3NXkIPKG2f
TcNW+BoUmWJLyh0p0shKG0V5c1BsVWHabOKU2Ag79HJ0gHqOtsGVysHyDmmREMabdj9n9e//G/7+
peHPIQjvXxv+Lu/1e/l3YXvT6//q+BN/mGjjheWYtoWK/K9uP/UPyxC4XIS0hUVLj4i7T7cf5kDD
cIRha9Ig6/lvbj+p/6HbklBZBifdIvZM/idBe4LEvl/F+5ql43QT/Kdbtq3qv5v9ZF6EjekwMLkN
gLkgJVMXqXnpvEcqyNO+JpWnVb7oZ/oQ1cJqRhzrmK3IOlPXYKDwNXtyqkWt4z59nYM44QicfzmO
/8QfIf7RkKiijjfxGGgGOyx+MxhEoy5CNdJxQ3HPG4Zdrfm30D8RU0lOm2vvkT2eAstzFonwGPz7
CUex+vN9mNIGf/E4aBbDtDX9SDqVdWn9bgVgcd32ARqMVUFfhenCcyjs56oFnCN9F8NZjymnD6LF
n3+qnJwff/+xnBUOwksJ6czUftfX56EeQg+AkDDEJbUE9DlhsmlSE7IqsNJO2USKTp4ImZpBv7It
sTDzfp+HrzLTlzj7l2OmrPvAALIbvVFBWGN13PW6crWd8D6wEuIKTP/f/Vr65F/9fa8NAUeGWwr2
Vk39LbpxTPu+JjGeODG7KJ/tvD5Go+Nda42sqBEryZkB1dsJJ6RhBq99SbRvf6IhKVaDOaRvXBBf
WxkaPxmRsxiVkSGWpTkinWEU9uQhSOL9GIP0j0korJL7zDYg43UnZai34ZCuUDs/JkF2VoZsC032
ZDr9hFq65mq+z0yHqIV+TxgOnIpyIwfKwvkG+hgGb7k3QV20Ax59e6mR1TVma594LcqCuN02fa7s
aqp9dtXspQFLhs6FHhMgnGVH0VVL9Htbswh3roKEs9eOut7gMSAbN1J3+LdXw60Kxk1qeg+5HE6i
P2SIq8aBlXAerQdcUW7qb0VT0JwGGfnkVf5j76RHVj53GrxdQFKrOCB2Ke4uAUlihv2AEnDnw4gm
PQiIIvUPUZBwIcY9suC1RkXAUtNnwOkbAseYf5beog8QF2P1AkL0pJb9U1An+LfMvYWvvBHVvorT
ZaMHG9a/a1UXWzuxV5bs7+Cn7ZtOPOWUl2u6HNh1TkMBHDcxsK/lz7k97rANfNNdE4JGwuSgQko+
xATjVUTEK95ByXw42/ib0DYtMfDcE2dOmzHm5glUvyWGK+z3hRpvAoGcw4uJWv8aV86yLd1Tlcbc
vZt15YAgtLRHQx0Jk8L0QEJi7Q545WGso5tEOip7uS0JNEF1RLZUOJC9EAwvYO/XehO8FYUGMK59
8Yv8vu4C4nCtM8U62OGUoqmyJrQ1KMi1ffUS63T4pFV/92S4tcvy6mdNtCHlT656yOdON146Ggqr
IECRDmm8PJgKfpfYrZ9geCaGva1y5QSuf1MJYxNBPbFS8PJ8QTMuKRKZ4gWP7inOhxe6QBd61d8b
lSpu5T3og/kYxf2ltJHpT0e5U5M3a6yWYLtXNFN0MEMUlU2OlW7eK8aVAsE6o7tn9ToqXTYcfe0S
Z6V54xkeH+h2Gw9BPSIyKsqfcYXRLKOdUr3a4XBnIIUz625n1hRXARBR56KTe4dMl8YZmPfA3uVY
ztemzm/XNkR0NwburrTOjq5p4fSwQHFLbLj4OemwIWai7LWZOs92A2gv17am0xyairgxArcao7so
Fc5sWkUeMqUOJ2cjjgaMO5yg+4AOhFCic2U8G1qxAUa+syt7A4OSim9/KFRrh+R34UvgxdrQLYwh
WIxTUTLp92bYrA3SZzQW59PQOHb9HvTRzo8b6lBoHPoBOnR8Vgk2LZAYqCF+R1RwNtHjNqsZ64j1
hzLFUXZ0XxW505li1UYM9U5nYEIlW7Wsn51N4SB4gmSZFs2liYc9PVCWb+pu+n0TyrSpl+2D4E0Q
Tst5huwzw5NonUJ8DmXdHkxCS/Ihe/Nigpt703pAZog5j4qK+VrbPyAyEVzErjObhdCxnopL0280
CHcTBWIRZwqzWOSGWp6cwN8244ZQLyZ+/cXt+72ix8da2Q6WtRYZS7+uWefWSK0atHZwdrN+FUZ4
frls6+G1mxIV6r1sdCjbeHRk+Igw+BYH/JSNpv+AeHsRNWX4KGxXSF2HjZZw9nmG/ebqLEtr7aLW
ol2KjFJ+50U/R7Xhd2Se73lFt6pGPHqpMDDskqcRUBchdJ6PStXjaPcHnwQd5rs7Kze++AnGBZTE
kEaI1MkN5Z1WxpObVuecY4bjFnQmKhkLvNR4Mvr0Zgns20iP7pX8wZ6cZXLY9HqIMNN/GEYN3KWX
EIaopk/w4jNQcJEHaVtx1iIh2y2hB6hVm1T36HnH1EXDA/pyFVFH9AY78yWv5V61qnWL6M4L09dK
iUH81PEpT2hl+Bk2oOqCrfUu6rA2FOmUJ9988dWIgZ94yrC7FtYqaBgPsCptwfQyd8mjAIltdehG
u15TAESdEFjqUg10a2n52rWEPFZ4z8gjMprqtvhCBMNBbWfyNHF1HUevBvO5JDoE+qWfYyrAfoi+
fzlfeoqmvilxyY9oV4tKkXAVKLXEOsYx8dxawc1N4it2TCyDGTpANPNl9mpV+RWBNJiQ9ClNoi9w
4Uh/N0glo7jK1T71EU025ZEgyveWX2ntFYvMBOIzsCYaPNNeTNswUGYvaiW7DmNytdv4Wkbvg+cf
4gR9qJzo2WFrQrXXXXo/RvCgONXFShlyfSwUipqcTd15trPw5hZ0JQfoUAAE7ku3Ntmd7jzQoC38
m1UUP6s6BoxvIQBUglsj634Bx5+xjbCGbCK1JvrXMovu6EMQs9AFKPs0KEtWnl5TS+tpDS6KJDuh
qorj7Bal6y6rSPXlSKUa0RmTc8nra46txWlNTHGwgOe1CB3IsIkR37SQDLL5sCBtx8euuaSd9CD7
h3WTuYyPAchzvDBrM/TW3kgVQRh8ywB9MlOMB8SVhBAGyqsswFmhxQXP034reqeaYs8MgN1gvpiq
CYWI1qoZHs02/G7V+rgcEGqGRhttpIHpM0q/py14U5Ilb+ZExqoVfnTDYnAWNp3J1uAIlpyVbjbe
21jDEAbxe5qiZ1HeAvsiiIrFL8aJgUsAstAGTejU9U/PCIcYUuncCzh+nmCkp/J3TYdQWVATWgbS
/iEC5eiRvAfIlI2GTXCbjl+Ws0AwnfEF1+fXKqkBcgmkwoG1da1+V5nRIwajH06gQ4Z3kysRn/el
7UDitJKzb8G/hqZl9HKHIQPlMELZSjd/AF0+51W4R/0GUMh/VsmeXzAv2VhmF2zhW94r7q3oIfmp
RXJNEucp4NrxNBWMZJJcnYEjAqiJ6bJyKU39ljdTmxO7KOqKF026pPoSsqePZGlgVaCOyCTIwUCb
nkr0lsskjY96C2UxZrAzy3LfxtZWT9ACWZxeQ+Mn645p9SpuzU2Icr1VTJBqIfd6P9G7BR6nbwYw
doz5INB7pCjgMTkZI7kebfsUe8AzqC8jcjICpO/tnaEF7x1Ma4Dv5abQ2YNcChWN2KPVde9Cf8Gn
epuvTwyNz6McFirCTqziLR1qSnkY+XZJy6N0WgjNhyFoOBbz2dwij+u99NEf06OPvmshJwJiIbQ9
9tonVc/OnYhuWYluqG0XVtbd9cYAYcIhlRNaLhDDdpGY4bCdlj5198MyIcAXJcGLVCqeWusCIN9f
CXSDB2lBohBcXOFdAulmydJqx1XJiCICk5okKbDUxrYmZA+NXDJVoWKL650zNO2fhXHVQ25fZoz3
W5YhiWBtjkovgyWacV57dZwsha09OpWeMShRIVakdwNRs+pqYHatTmhPlpzdiSOsQZcCwJUeEOUQ
8iPXUqVpaLYAYGxucmYZ30hswEphM4JzbozT5eNWCJm7/N1BfLQ0maAXzkB+z3ShaR3Oj7SyASd6
Z9HGLwOowyU9B+T/lnMOEHUycbUUQl9A5ZrOkxjaYOu2aUD7CinyyGF2poE4IXCoom2rpfaz1U4i
5RDHchaoEGn5bTpDOwxD+Q35Ll9CGHC+e3A3AvSj6ACP6UgLkyq6qqkLbjNEtmer6dm1k5vHCnVh
h6xT6jXB80tponFxYjg9yME4+QOXyb56ii3cD05rIXrE6qBV3E9kHmI3Ie5AVdhZ60zRkVCJiVnt
K99pKNy3LZoj5aCbEje8+xNL8S2z/ZsnKAaaLID6FNGWbZItZAnYJENxgVWCYFwM6LDzDtexZF7h
kE/Gs+lgPsvQPPfMsiIzOauCWwjmEDLUiJnkiF8VJTgi87nWvfWc9QmkBwiU0+oBYfd7m2Pkmm5N
ZcntStX1F0SNp855wBpS4VzlRkNuzFlJuK9oGF7Db1KjUsBlE+c87eBuimjvqERlxJb5rPrcqPQh
veom4e4ioheETD1ibEtwekPxb3+UKRqxkWEGowoTfPSlFIP5H1YExGYFt6p0nqcqploPy8b37iWk
cJXbFWuB4kjRmwGaU8WlU82FT98q5ujK2HimAriuiuB1Pj/iim0PDOvUkXa59K9ErZBvbIa36eJk
+nYtCsJTOItglVCQKV9yrwKhZj/LID7mBnWI6d2aEzw1WNLM8Dr9SjVlaYu7st6yVEHrsijFfeB8
S4NmQ7DifIBxVlzjyn6eRodo0J4jbyLrZFcap/D3bULOVRRo/bcgy8NlkzH6RzlHP4OOEvocLl8J
8dok12qo4ID6l/kIG5L5gWiTfaoW+MhRfiXRu2SAW0k1IGnFg3+C/NeNX+bhdn4PBNYHI3Q+znVs
Rke8u+eI44vX4eP60fkNgRguykZ5xilB9lKbnSfaNAWQapFOA1jF+RRl17JnP6ffBSh2D0+CsgCd
JN/85lvcrFjrXosmvSokTi3S4orLisHbPTST17du8ge+GJUuHANuqtwhE7ynjHwv3eY9SZ6YPSHM
tSVJdWV45KCyrEYpxPDz7mge2XZAmha6C/HZeUPr+OYjvpq/wfxVYgcvdrFLjfBgRVTRpjMvN9kN
x9F/hCeyoZ4JiwI+OH4BHfINHj2CRM7DeaRQAIECskf+ph9GksZd8UONhyuMx70u6i/ZqJ1LeHAO
WTOJxrwnYPo1XxCdwVgzXZlZmnyr/DWDTEsBLToaBNgjNRaIudpjzJI9LY9YkSB4kqLJ5CBxEEdi
IoSkHdf6we/xXmQtKTYZkn1V3cfQoumkLTsLVq1Jpo+SEM1cjfl9F2g3USRPLSkOQHJ/gqN+1nwT
0IB5GR2xFhQt6uo4BlxtZcZEMi/OoePduD+cBdMiMUjMkfnaRrc43aLR0F89Iz5Oc0VpK2vdqDRA
tMmaEsE8w22D4TYS/GMkd9P1P0+MCNi+wY9l/4rXrPWeE7WG7u28DbUYF5zWKCuYYFdev85NnMZE
EDDdLsddqrWMAcxtfMbKpGT0mW59XRZeEyW8GfAVjKi41JxGUAJvlFHA1sdHNYxuntI+kCPJZRpK
HRkXYh8uv4rSPzkv089hcQ0M1IUX8alpmkMm5bvL1I5MFpYmZfUdqwBAcJj8PplKUdV/SSTUHFG8
dwYjF5G0uss9emM747s9VpcYC58via7FGI5cXbbVdRpTM37+kd3RSvXsGpwp05ihFu4zqY8koWTn
6dqYrtooKTEpV7y7p67DGeD2FUiW/tEu31xOtzJJjti7n6fLJXUajHnBZRpc0lGDBsEUZd5yEKbn
adQry/jaBtzkInAMRE8pX6SVXiPlXo3yXa+gxLCV1/n8dlwyKzyE40kGnslvEFrndF4cZW14DMjT
Lzg26XGejGbp8D3GyTvNUKbj73OaZPAUssS49rlwuC0PD4AXJzySPyVVfiNkIKacwBiE9d38idzg
mvgkt0/XezAocGqsbIlZA4Bs4V+nXysiIx7MAEl2Km7Ovqr2NGvipcDaYyasJ7E+HrET0/rOztPx
6Kvohm37xK0JSIy7HjL/pfP9W67G12aqlWBve0L+dpkr02PHCGZ25p2XtS/TAZpPkOlu0ntvbkyI
OA1TvHN98aPtuJU2Nsegr7mchgG6PtDipWP4Ee4QlxtKhjS1BbiHfsgkkZGzSnXyJ1+IC16oaNUT
lkQGDKEJ9EDfWW9He0aUZYoXahen/VoxvEkZYrFEzXyOqq0OMKrAf5iJD8nN7u/gkEOW8s09wBOo
oo35WiJRhzjOfuTAQnxooyujw+YIK2ubRMdWYdEELc9hspsMa4V7AZrZEXgCd8HaT6MHq7bLhYLX
xKrsCq0w4fHT3R5Bec0YCgBnGrVrTEFbnAlIxHIn2EHKQXnox+95pLDWNRwy44qaGmLPnUmCwA3g
gRHXrl4KgzTsUNJWL0n7xS6yCr6GhVkc6joE3Fw09RLCcLmQTRTcFQaGGsH9skce8jIUxYvh9eV3
P0RzRkXMTfsvagnSq66g6FQEDC2j9iyVNroUGbHQNvOD+4QyMCaRxL/D84Jrp0t/No2h3aM4h9mf
Vj9g2un33fRUb2JOjj1Sr3kGN+Kd2oEAASdGcFGaUov4886BoEH0ew3eMuwJJ2VJy1LN3xq6xARb
QRVgrpsqs3Ebb/IMvrbpblSajqjvckZ67u0YiYgzxPhr6V8bv9gqnSQtUd3Ne/P/vcJ/1SuUUyfn
X/cKsarVP3/85X/K929/wdlSvtc/q19bh/Pb/9o6NP/AiyvpygvwSqYxcT//2j4Uf0C+FgYKCX5n
Woj85bN9qNLO01lySJ2unknXr8qa2v/v/5LyD04KjQYiXf7/vH34T04zW5qmBSRLN2hJTq27X3QD
JsW+3MIvSP0xZLWvF/dhoaHtd4yLxi1qNw6evfGxS/Vt8haxalmwfKkevdrDXNbWLXet4hLnoCJ+
OZ7njxbZX9KGW1iQ1tV//5f4TdBAw47vb+DgdHTVBFBl/v2OJRS6DIzR2crQaNGYgdHuBLHfZxGP
D0UrHhVqmKqu3aGO94+aET0qhaff/flO/ENvddoHjoljSN1xpPrbPhRIZWMzs/MVhWHscckd6j4W
V+gOuzL4RgSI2IskNFYV+pn9f/7RE5Da0DX4Iqo9/W6//C5NWZk6UBc+GisPcQNet9aMlmEVfko7
DndtQwsoy5uL5RTBv/nacz/277uWjmqAojUEX9ukCfj3H14WCpS6UOYrn3jwcCi+QllflYYB3KMk
xl3YTKfcohOril1kRed2Rydom7XjwWsneuHPD8U/aR9PuFzN4oqYLojffwaLanCE3ZdQKlXYu8bX
T0YeMj8uKlZBabaN7XrrpVOcLiR9Ssb00hyqqt00cv75rvzjCeHotEs1Wv7C1lX1N9Bf60Yo7A38
6HEl/pey81iyG9my7K+U9bjwDHA4lNnrGlytQgsyOIFRREJrh/z6Xn6z6iVFFbNrEhZkXAnh4py9
18avMZreCjRfc7vEKGkR2B8XJb2Nafcvwg2LvzkO+mr76axIqFOCjrKgPOL91EWvvGCYPZ/8iFbO
BnpS+8voduYxiMjdGIuqv/39d0Xs8PPbuVwDnsNdaAkuxR8vgjASfk18ElyKCMtZRJ11h4npay/M
VzGgsImYtH//jtav3XKuNp83BUfnoUDUh/+7iz4eRhCHE74Y6HvzYREUeNqYTIbULu/Cjv1YBIR4
cO1sO0biQg7uuiorsS8MA2ZGna2FEQx/o6wS/81Rp5Ckic6ccT7UT/cCvhq7XhhkNoGmIKje6CCw
CH4UKX7IMvUPaT3tMydikGqyB9ef7GPmd6/015PHYq6oKzFi3tcjHE6Q0XSfczTjqJzIkTLQ33do
kHZ57beH4THNHRJER0q4W7fveugS0d9cQ/YvrX3XtEwTiZXjM7gF179/d4gxurCeYvVFEQ8f1egR
rgpT9mT3BFDC0rA3WN0+F2KyP8Tx8imo34ySCNzeBymWgA3JSaww6Si8ggBsV4lVfIYlM+2U5xO7
2Xt3jSvEjbF0moTik9E2Ou0R0dprEGTxQeQmJemKcK6WPjIcZkqHcbX4N3Y4Ots2q7a/v55+5j/a
nss1xMjhmgGTmxv8dMf08wxwewbSDGmEvnVULmsQp9VuKQ0wncIpP036t6VR2K2z5fyldWgDT2J5
LZopfprKpMIkg6F+Lhnx/Nx/toVdnLPy1EYfYbZY+2CJH5sMdqqJdiNq4vwoKvFszCZ0oiEh1o0M
xHUSYAJ1R7mPLTdCqhCH5D3PwTruunQXlyN5VY6bbuN6jHfgULCNLUH6YrXztyXpqC9U1cfeTG4L
cgf/5nLQQo4fhhQUORjNbVfDMR3UQz/ecE5dJkuRRWqzzN2wg300b6/fButtBvoL25/SzHsf/8bf
3Ff2L8MLb21LpnlJuV///PGtZa4ipt4W8JmTVrt0xq+66PgpWZzr0LgZyyHeKoip+2yBmG0RlQJV
SaVkneLRibyIfGCHKoxRh9NmqEl9q4BBnJ2YBKximZbbKGYcwfrUbiqQS4WrmQEs6pQ/u7ezNb64
Dq6ptCkjykrGsC0rsjZEk8ljAjV37N3sXPvMJtSdCkwSIy0q0ci/uUB/ndlc1nZaQabnFCY2fX6+
uxtd5r2E6DDFXWcPN2n/ZHk12DPZyF3WEQO0BC6VB3LMCBjraXcm+CK7grhAJsFs8/u7xfr1jKDG
5k4RjhtIj7vyxw/T+d6YNpk7A06xuj3t1McwL5t7hBzdB7I6owOsCmft99pHXhnvoaizoxNHnwZB
HTGhmJKPuUF/CxXV4A3+30y9v4zDrhQClVvASpXr1dGf/rtDNXvA2AaiwwiNyYnAEMwPFhcpodox
Nkc4Wr8/Gv6vAyUHwgHWz1vaWlv34/uFtBenLGQQDmb7rk6MI1Ho3kPUG/1DaeILjmsyMgjMzk6p
j2O7KEnVG+zO24wW2U0o5LekzWQH3FqvuGQ3JIImBItYzY23QTkLwdsQ9U1ThkdkKe1NQkDwnnXd
R2QZCE6iFKThCJt6CR0ybMhKQT466ikoYjfKSF3H/a0jAUpxCT2MqA0QGWVYxuWllQqfiZrCu1G4
j6rNp+NgtYA1YAoBEqqWl2KqEV50GJjTxJVMZMkFFXDyBliRWVCSlFNEx8kO6pXFbAGoPbptPNrn
TSLwJi5m/eahbwriaL63pvGSDHX5JM12O0Hd3tvIDrfKAu4TihfPJXTM90T/xLSP6CE1hydXZvka
kk9/MT2iD1uoIQS9OnulcR1MXVuFN/m8eDaAaz+Z/ua0CsFp+3HEkxIBIrJL22KF8fOIR5CbsYwx
OWh1C5LRrUdwGhNQFYIdidcoRbQz/ejkBXWH5N3BvBcS7tYTw9YthgDCZakbCCv+Ok1iyjreHOzC
rCrvlSPjr/Z0SstGS2vi4X4EeLb//TWp9aS/fHiGCelKFqCsyPSX++4ekH7gWwlIyA1BrPKuRslR
F+mjUtK8WLjFVobpt0ffIQyIcFUiqj3rpSu+2HVugl/AFj03S4iNtIlOk9Vso7q2jnkBgDWqHUKK
wYYfqW0WhzT+hgbIuKBKMyhm0X4nnrPdChzT+6zqu78ZBX/BZ5NWIV3H0xh9vd/5WSSZI2Zw2UKO
m6hJ76zGby9YiprMhBlAx3nyKU+KnEwglbQvEdCs3MveqyI071qvOCKCNLmaM5qIRCCvAaAKyIRb
H8jCTTIEnwIA6R/izP5CVbBc//6EaP3oL6eE0dv12YyjMDWl0NvY705J0YTSH0JmoxyEw7FNVLnv
fNhlvmjAedYBMvwJ463ry+VAO5ZIIG0ERTiebAEhugBCLXaAK9fobhfLwSgsbUygKYhWwDW+NpjW
2mpKc56W/tV+2hOOlWoECs7UVFtUpTar1rhWy4qpccTHGuBnjfStrQ2uCUVbziKt6GR+j1wk5Qa5
cyLYSryxNCXJssQtO+CalWNjkZ8dvkv8tEsbUdwbxDdcnAROjvawRTv3hz+i94RFx3IPZ26KQ9ez
zHSD0kMSA7uavKJay6GJ1gKHsA2dN26w61ZlhuQVipqmdlhyZ0gfbNJQfvALQPaZ6+MWDufnIuiC
G683zxlc4RS915bkSnzhdfnQo5FZzdIkwxQj8ihh+7Gmo07fgB7RxuoK0Zc75jdhFxPQPCQ6aeLS
9RYrr1pZ24IUxsl1TASkJfXKt5kmzG0fPTdNQ5YuigyljLshIG9ZCjQTbsvQozJyU42pWShGU9Fe
OpuejV+9LaFotmpuxRomwMrNCu4KQg/SOYc6ALPNn7cupedTWXnJTqA8I6l23gm7ASJu4X0me+tb
POqTnamTB2JqQ8gTbKsGrMcYMXtoOQo3olobllWuU7PblxBqDjkCuWyw69MgCO7Dqm2HPjSUyG0P
bm/tW9kzjEpc7AO8j6SZicxLg/Eywntd58/MIHIX+h5mViM7dtSasTLTYhxtn/j16pHXuUWrDFhX
e+mt7M07gOL4VmifvX913GO9Dwa334pyvGH7LwluNf4okmXjdBGdfoz7GYWrNc/YVA7LRiLZYHBo
n3+tHf+gYLOd0iwmYAAQZ1C0aj6AToEh6RC+ZLGbNEEg1yyBCajApOkCLpgBUgxntEB43ttyPbaP
gT2RAwGYwJinp7EZ4D0j58gX/9GPCa2vhlGwbl8+Q80PCXvOXksneYAQPW/jsCWypV6OQ7w8tKTc
rK0kCTajKE5VQDoF67GVhLu178Ph0zgH0D2unAWAC6YmL1g0ATWJodJMhnGGzhCAabA1r8EwbMrO
XbWXMVj5Jq5DSL6w8ieTHXsJ+7uiNbVoBkSnaRA1WAgJHqLSnAijghiR0wYDayCesqglsINOtNQv
Us5NfGjTSifP02wNyPMiXdXYk5adoQ1T3m2rf8AQfyKG86MXhdbWG0V/B82nBPPc0KZaqcT6kkO+
MAeX3kaNTE9DMQqscZHsm1UPL6PQ4AxYHqxgYGkw8ianHOUBembAyPA2Fg3egM7Q4X4FxjFoLIcJ
n8OH0+FrYMcAeAx+R5VkHwwcwxlDTF1hs5806oOVUrsuRmYn8VB66GiBi1Ng7w/F5CJfsES7aZHL
omioP/RLKXdcQQS3h4C4skPOHoA7j/Zz4NbHBBJJiWto1RBawVDK8YN1gFI7QbboBcbOBOSrUNFs
sMhGaGM3ocadVBp80uE8Q5B8Eh0zvexQn7JN+zw5wctYGwRp1rAiRh2rE9HwOYihf95VcVoT04Lb
FA2DvfN7dWlc9WqU4ptXdM/EuyLwSQC1VbiTXI1wYcmQrgyNdZk04AUj56yBL8SUIqwGIq5RMAlM
GF/DYQYoMUrjYkD5wT3oKKpplEytoTIB9JtVe1/H0HVmjZ2RzbkNaoK42+HV0GCaXCNqcg2rsfve
WpPneEK5u1YaaDOnvODISD1E1quSLoyIDMUBhj+cmHGyyWfvbqyrNwysW3STu1k4Z7ZHwOc0TKeC
qtNrvI4mmTlVbaxFHTyko3ObTpBEQxvtkIbz2JKotpgpounqc55GbyQ1sS7RSB8B2yeG8ZPA+sk0
9MfV+J8ZDhCDXrkXkIEKCEFt5xNm3CHFCNXX1kPakw2oj2nlbnP4Qo0GDRkK5JBVEB9AUn0JkJFs
hQXna/2HozFFSfSB5BOgIhpgNGuUkVqsm3CoGcTjCZUuKQ4rc/FPKt63GoSEpsbbZpl6yAcCKpMw
fRd9+K12O7XD9W7Pwazl98BtBz4v+jOkrmu89/BRJgTFTtBfPI1lagvuYG+5d5X32kGEZrKV7rZt
ifppFMWboM2GzeQYHNNcvYzkf6yJB8xDAulhQkUaDlVpTFSlgVGNRkdFdOjWrcZJmXCljNYC0Qxo
alxCUqhUdZvCoOo0jCqFSgVNGcCcBlVlEKuGDnSVrSFWTvZaFQ+oe79gPbnx0cGbGnkFo71cg8vI
NAzLgIo1Qcci7Mfe2RqYZSLStmtQ2qZfLdvGaw8w0W9JvXidNW5LfnA1fCtTT3AMEMdqLFdSfOw0
pktqYBeJxZegB+GFDgv3iqZ6QffCrPnup8TjTnb/7MH/ErW4rzUQjPQFXBMgwlAAxSvDz+9SxQuT
05etKfFJuGKZmg7oizbW6DGXkdsEf6wwFknMpjDXpYaT2cE7cHtCe2CWaXjZIComUJ8hx2mbldCI
s0nDznBxcj81jJ1oEtlAGXeMxZeiRK+OspPI4BTWk4OMonVeRRB+nInLmbSNmkdkYupWKGQ9Yh7N
N8dKWFafBr6CN5EVaCyOBm5UOvWoX1vKBSNZLagYLRCoej5qx6exD746Gv0mYMBFmgVnPXndJJg1
rXzdVelb0S3BWmUkCrdzeSSY4kku6nWCMEcbH9RcuXxte5AxidN/gGPSG8cMMt2UNKhFC4SERF+h
xxsvk+OX6zCTBFwW4Y0O/BrdTzCqSdhOgTZlMPBmDcPLNRZPwsdrnO4wa2Be0k8PUslDyM0XSZi/
BJ4HG6bErx5NfkK/MU7B3+uC7sUrO/ashWhvRhN08xi4t8JO/fP1h/L9l05axf76L4RpMYNEROWm
dpeTG6cmHnmLvKLMi7Tm/ET9ZzkxOJMmVUUNkiJ6AKvZza2LWrpnujPwY0E8QMqjFKz0UhC7GtBT
kqNQyEAfOojecYDvEVFFTjgDn4cejONEdipg3jTAcuBOdw1aS2e8EBDCMif6yGroD8vqkiNM8+Jg
x72xS7RsMOZW2czRjC4al8LGI+FkG7IEvwkVjWU/5j5lHwu6xgtRMtiI2dFDsJcMN8XA4gezU4Gp
S+wSg5Gq6u3iFKOFTLUgtBC4Grz4LjKSz4FPGlGrc4lyAopw7/pn8puKU6DTi9IsR4zFApB8M0j0
JBxZOuuoFAmCIT/3UEB4qBLy4eK/TiQmQ+dInjqHxKRGZydFFilKzKafYLxGew/kZWrZ96RJytuQ
6CVfZzB5RR3v2sLb9YQCY4YoLmnhljdGV5Q3Qcvmu0HnsBt8dZvqhKdKRz2lPvQX9Dyo32qIT/1R
6lyojP7oCm5Seax0alSfFz4JzYHO5qYuWo3rGF330SDEkk32SEHVS937EvIPKWeInAej3UUgzvZG
byHtiB7AY7930+hd+mCZnkXXR+vUm3eYNfJ9FVXmZezIJZIR/w+0LN6VYEXwabjqLKKUmDYyZ9si
7x5UEV5o6j3XCllY2avxWduK8gghrpvT8B+NTVlJ/4tsFbmsCbGiYeYjKSLpK4Kq5C1mheQtDm+D
+QCqeTiNvQ+pLG0t1P7xOilCEq6bpdxSx3DXIonVRWAvGsSpnyuYjtKKDza7qHXHkER+l81KvcSB
XLafLGGQnGgXL6LSASrD+BZZ9jlwE4ipdfqWWkDEOhcteYaZaVWMEEfmvNrFKcL2rM/FJnYSuXVB
Avsu6vaphzZvj/XZiIa3kBgBP2UqUhmzn7mUFFsw/uRm80fmiFVX593W4GYGAkZSyzjD3O4tGprm
HL2a7BMya4Qqfiwmg8gku59fonq+FWAvDwvpXMdAX8yqomwaFaCxByqU6w5F/souMueBHqxOGQw/
d2DpgUCipg5qtz9GJE9tUuF4a9O6Nap+OFBhBYk/1wrjaaAgVCJ+Gxt2/GEcnZqYEGsA9P7OaowZ
ExxBHQWmkBOX/IMcXevY2ZIAb5V1zwas4xXFo/6b0/g7YWGJiYlyvPXiQXMEuvYxZUW8c+PJonBP
lOwYLRDqQKTTTUrie7e2k22KDPHRU9DAx6xCJWmT1OKahN8ZvYeTA9bXEIKHG4ny2mFB0/pkNC1B
nVjPTVXiGChK6thdva2KbHwsCxwNrPtP0MYLUmqj4BN4xngpls95ED20wmjWnZv3h6TO1FuXlCuE
9MOHqrrrqkKBf4Yok2WWembvSeqAb5wKJ7rDYQsCz3UNsou6kpuQ5RBM/Zt5qO4K7PcXalsSJf55
aApcKS1craWavW2uvFXDBP7iSpxko5NdDKCHOzGZgGsX56ZpHHvT1Uu+y6ZKrVzea9cHnX2YM0KT
vlG0aC/Y2E9mN7hHCK7VOm3ynm3vkF3mwSd+w3XGh2pOb/y+BEc7LMtuypS4AfMPPaHEl0UrjBx6
G+m/cDRGfume+pmdEpkSbGST9EyLw4Mo2Ro0mTibsswOVps9cvxiqERFiIVxwSAvFnnTT+a31KPt
Mi94vwovSF4qchNerLz/XONcohxizidWgwel5vCpGKavLJnrRxDkwW70rCrY+mZ0tJzC28xCZjep
DuEdiq7aWkOGCSYfnBMs+h4tmNvgUGrwdvjdrnfgLaokK7465Js10VTsSzv09mWEqyqKGQJI1ijW
wkxZWZBrtw16IP5pkqR3cPFYktfd0XOM4H5248scE8djtaX9YsTpgAUZE2Y7Au8bZv+zm7D09suC
LCrSHqk6pDv9Wsj7/GQjdMxkvvSSBY1bbBsFenq0q1thED5cCDT0C7E1x6xpTwRf99u+zumNxnp7
7Ew5+tDCpebq2Xuf2XQ7Zqrfjsn4qCTbnc42jMscFV9RpDymTjrcwfMcRXbJYqlObHK/VBVlnn4k
NqN2vfHocMgZZEbpfyYdBoE3erhdVhAXO6NXyHrIUBk5f4cgqZtdKcBIC8kUKI3cYnz0g21Xi4kI
IOuxanzvJUvseo+dgr3EXN/ljeOe+iaIL4v9mbAQPIlzTpds8J2dLREYWybrq3awDgaAmUNdyvae
1RbppSkFHD9qwZeVJiIJlikQHEEgC8F+neGCpYgq6VXKQTGSRkynlfMQewlJdcWCTVtk6hAP+KT8
3ib1UtbOUTECnuHuEb4SY+M1mWH2rmd9YV/ecqYBZ/lqQqPV00qShV73h+uiIOE1yfvnTnhI1aLB
+ThTQ0TTt7wkLnhFDwLrGcjefKwdeDnKQ+1YgO94oXp9IKigJ1PCju6imAIhXOBkZ6uGtilM3jfV
LN9aqHkry2BcEjqCZwYRgX+hj85jmj4HZO5iTX70ml4dcqfFf+j0A4WIfiTeww/uA6EewzZn+pqG
ZBsYTGl1Bc2UOBW5H1gBZk56v0yfJiVeRDYNm9iqv6Ren90A1Tdq9tHYpJsLrUHtnElvmzrD50jY
Bd8hxWQ3mcPRnYvmzotmzCe9u+yycJx21mjs4cNnl8Y2s8v1t0rOD8pFbBSFS3HjlrJazzZ6b3Dt
IdtPss3Hljp96kXJGdzfhhw4eaecsbspPzR+tg7I+9nEoBCPS9fYh2hK8SCwbls7ZnECEFbelzOF
eqcGj19zkTOTJ8c+Qd0cVCPewg9Uwy9tP493UL06ygeiRR6Y6918YJyImp03CWLd8zXdAAQ+CbiO
Rc3NmreO7UPEGrKIMmhkrelemmcxFyEoFL/aksrwpSYt7ZJQy7BJ/0b+WWZvaKlPBAu437J8Jnd2
ojFSxvDhQxbYrS9uGoOdo6+eK5bdU4oW1m1meKqzD30mV9nazxJtfjCseztxH2bfTy5kJHdcwpuS
ldep0ibH0on30QRFHlFlvUrrujoC1KUcIuREKb3H+DWwNJYjY1ONoerRjAiineP4WQ7PEXf/vatT
VuYumNFSp+mLgcDCXexvvoRVSXuIOItOFg+Awthq0q/YIAF3dyVxq6+ztsZH42kwY39f1fJRMuc9
x2g6+h7NZ5CwRSGZwrpzyCnJa+HRYOicp360D2PRxBfPz92VUc72/ZDQAB2McUVIFy74EW2oxdiC
2pGvKOaAPdvC6iqYA/uRLJ7JUPEl7dWLy175xWhqllDWMh5dq9gY/N8O6ztKpqJ5oJPzjU017riW
yK3WkbtOhoDT3UuRSRJQ6Hfu/GuLD2TMmdBcLMSsEVXCqqJKpn7fLIGxD7oLQc32c2U6VBE6AJN5
nuksKy8+D4tKzgWbRS4egk+Jbv/QsgscQuPVg65+LEa13JWNXO4kWfYhQIhz582oDKbhPgyk2rl9
ws56HPLzMMn8PMXNHcHZ5anqJbQF9PwHODUEudr7OPdQ4udENWFUHLQvUGws3ayFg2kdQg2YpVTj
7moTsyvSKXUckvg1ALy6ydnRcnUQnmzMvXE3T4OBY6K3H1jZvkrRXcjHZgkaht0OSdN9H7Gx5eUj
bpsYZ2gnjGO7IEAyuiG+IVhTqac5nj6ruTD2pq+co2wmIEKO626mpiOaB4z4KYtrTOqW8XkMce4Z
gzPeG8MI/MHP0nOVd/cYmrkqJ2He0YQ/sUuN7hYxfsUJnpMbOswPTPTlg6DONDT3+Pc/ukk4UrmR
1PBLcz86QXgsY/NtGFkj5LIWbAxp10LFwpRT0eKOjULdNSWVKlnh/etZNFDpLVDjRBFRZbLdlpSB
sXrzrKYoYkIsEonzOn/gAoc2sGB7N8n21JveOK1ogBhmsq1QgnKOaPRagorE0p/EefAjYHUWodue
b1uPMw4+GvxrhHclwZTfRlUyT6Wi30etdWe4dnheWiD97O72yvE1jHJot0M/ohRCmUD73Wzvle9+
rpypOhC93e8xceAUa7PXUU8UxkJhmRVoeBs7T6F30/txcBoc+tiE84Jb5Ieu/4B0cppT6cuHqCFQ
GQ19egyUfdQgbUyF0q9P1x9DlzenIBotWA1y2NOiuO/6efjDZC1C6yT5qlp4sb1XjlC+I1KsIzc4
x00ZnJGRNizZvOEppNdNdyNLvjochrZJxj/KKbpvg6x6M1v6qyW2l/txDHNqD+lyjBF5306laW/o
HHqvVWl8WeaE96SXg62Keg/11Z5OyIuz4AAm+te8WYTZnKowpQKmlHoIF0eta0oxn5I5PV8/cefG
ezZt8rMYgZ3KaewfiUQJdkxW6RmshiTzHBa/cGhEyTJWq1LK7ltL8+76dNsOX9hTxB99e8Y6OoBo
xb9DVJcV+YeEm+fu+ofrQ6I4fu31UeoI9zaUrb5R5e6IMWmX55mi1daXtWTDzRvb/gDQhNv98fqx
rh/QidP99SjBjTpTbB8/eYWl1qMv1cP1KxZJ15yuXzuuSKpZxkq8RAkQvdLt5Hubba+fWB+3QB/A
WRJ57jT5dIsiaj7maVEcXLNR99eDn3lz9abPa5m9spV3qa9HpLlff1DGujDAZP2KLf90mfQPb56+
Fdg1SGfQ+4DrA69/+Osp19/8RoZbjPvIxPRrXV/gz9e6PvqvF/zzz8wWy+yf/3ql62/fvcf1Ybac
vJUL75birf5Y1/9M9Me8/vbnw6vFoATRek9/vdhfD/n566TwJcPe647/7afSX/jPZ1DHTAkDLqmz
/utQAOfTn+Ffb399CdJD85NlEJH44/9/9wG/+9S5+GSXQbn/+WN992h7Mq1t3eBH/vN5/zoz3z3m
r2+qNUt51rDk0Mfnr///6dN4MSYOQbQSiIT/OrPfHey/nte5ikUKPfS//uv628/nU6Fw2fz7X1HY
pg6qznRkdaPDq/VO1iPMWo6PxeBVm47++CFrqYoQi5fSUuKf8WKsWx2LPXZ/VDom26Ngvmp1dLbD
zhs6lNlgwR+WUxRTZK0GQFfXhv7/yudw87R7/qd+xteq1rD7WP3HP3/412H7uP3tA/bv1e3n4r37
+UE/vGj3H9c/R+/VBvDYD//Y6jlkfujf2/nxvevzPz/Afz7y//eP//Z+fZXnuX7/v//n6//kc7A8
dFb/s8/h9l3F723+ufzWfW9vuD7rT3uD9w8B3coOXI3XEj6Ctf+yN9j/sF0tKjSFSTA6LnH0ZP9p
b3Dsf6CSNk2eKB3PpLv3L3uDo5lqqBEDi0xt33YC+b+ho11VYd/JfbScTTInBHgc0IajdfxRnmHh
rZvmrAUJMNjsPUyqZRbBi0afpVswMDel1QeHcpb+asmWkoydFFa9u8TH0UwdmoDvQ9FXbN06HzVM
RiElaey1aw7ozbtgH+V9vKPFiW8MzzdAjl3K3X+X1+HeSocWDzKE6U4qHAJtfm814mhZ4U2Gdv9M
5C1tVyD9O1YPSK5o6Bqp8Y4OJLmXJlG4EQW/sPKadRbCi00nnyKZ3eCwb83zkofVnt1QtlmUaOns
j2vDZUGe0tU6kR5K2y9x4gPCbWpU2OtTzKYLooi/Ee78rBjURxdJMJQ7Yl3o7IufNJymnP3G9luE
GQRRAtswkFHScZ6qxnqEdjIhwmIjhlbCBxElVfpROEQQzJ2OEcnhBNPSwaOf47QeXycPT9t31+r9
n6f5ew/JVaL+09lH5GziunGELX6R68+S+ls7Usofgw8OlOcTu32ySS157qfopKhZr/wgMZAgUNZQ
DUMnWbhyv7jRU+/XlwCxywYeZAgCqKvOzkcjaR9qifQ8Z5W+inrzkgXNxzmJoBuhTTiOSR/s6zr7
5NbdsA0z9+56BUB0uCysp3c9ljdQ4vUbbvXj5NXUmFRTnJb+PoqSXVSTYTeN8bIzvAaHR2sBygMp
2RViuBUpa7uqIJFucPMnxyViPiYdoHZm9QAHH+8gNnEKGsYtDUVq7ql9A89X3BUjnZ8c63oEasxC
1ruJF+Ars5ctO2dUmojPBVIWoBF+f/Cvqq2fDr6L7wnfhiOxsPystCsj0L9e1sANSrNN7YRPdeaj
3Iys+2oupvNAHD3YAjdAU7GAHY+NXdQgAUq9V9sp5C6oi3rbsVRZD26a7B2J9MMqJu9op+UHsoeA
LFWJtZtZLjLP3o4Q8dyV7bOVKj3P3tpAUqgnttt2yIataVj2xl3UN0Aay77qNUzCZ01rJAltLi/b
Fypcx2Zc3puOfyRcuD0S2lORnBXMSCt7KF49W3iK8N0+kQXW35FiStc21U0biWYftP17PCWEJwiZ
3JBu+4aqwgUrA30sKDv6IQvxu/qHG4GQZk+U7PPSHnm2hcJriY7I1MSh7WiBwI2ytnnuvbBUp3UV
ILojwYhmPGG+q7A0k785UZyQHzVs3MbAGQPLDRyfErzlaOntdxq20ZZDbqmSHJwqHqllyjUmnnTn
qPS+j200kIF9D1LkQxBVt+ZsefQa6Od6qX/jC6Ji5yJeVn3XUjkZ53kn1RcRNHu2WfUtQCt66IId
TLW07tpI63gbGbY6c5rT1dzRzl1yAqapPi/rNjAAtOBi32VW1ey7wDQ+0ragnDXRHAHfghI6rI9+
ko77hBzec5gZz77sSn7pTu7Y5uumabV3LSeZxkJe1C/T2l7KbDeZKIKybILiVD3DhzogSbePcUgB
MprPizNugSe1BzEzMvfkp1qsyIoqu6287GMWTAS1mD1xIKTHKen/YdQg++rIwv2VTNMqLNxkR9jn
19ls/Y30hi+Vg6uAsMpRt9JJtMBDXZAVW9fyq+30ujgPBsRJu2gbzNFDWAn/kprzuaClOFKm3fQg
l7dZ51DzraZ8EwxEx1qOgrWDJGmbREQBF24OlKdTPunMncH6CSbblWvk5Wq6X7IbLvJp57TRwTcG
+bgo+7Gq7C9RbDxnMX9BCPjBIypoxzsAa5oLVmMdlVFpksUH2DE9DmZTr+Ipe0s6Oz5jjt/Ba2Hd
bSTA9isL227Ee5ai7U6Qat8yEYZrvCDvTdsFGzrG3Ljh1nXSZXP9mEFj+JeseFtEONK58d/NOhsO
tDr2fR02J4BKxD/BuF4N1kdLE55b0QCkjzej7cABI/zlZo5bD6cKuBYD5cvEjrMz7mI7OfSDXz5F
eCvyPUrw/q1NkvpolzS5c0qBdpGfgW9FDBhBvS/gyZhKB58FCguGVBGp28CrFQLsagTJBwvI3kTJ
YN7OjF/rKDSPtA1OjUXxGMkkqukc8Qw2pgpJUfiNksRlULG595vqkCn74irYXHWcfQzodQE1X4VA
rAaz6tbpcGTRI5568pPXXUAMC736zyAO7/08b4HPV2s1G+06dkV/LsODkJ13Vw/PVh8rcrvCj4s7
fJWkau9YNk/l4O5Ro0SbejjmygLJgNKnwQ5e2z6R8iMCHX/Jzlgo48Mcqvs+KF36+ta2x55yrIHX
n4GjVFZ9HILgFTPgTuboMKcSjqEMPmTkOkYB2h5ANuX8GdRZtQ4D/9no2tvcBin9++niOh18P11Y
JgOTixVWSt8K5M9+59qNkonFQ0T3Lk/OJHZp5N1yqj3M6n0XBMdSBc89rIMz9nIAKChHtpkX3BDr
lR372mVebSLCIhLrhIXvIS/r7hxTuSIQ+TKrZM3ou2d9NJDm2qfkmtZiNw2Zf87t6JMTdNNtytpr
wxrSurHTAkpbFIg1aX3O6doRqhuiL9tCPHrFNlBevqvQom4XkIyUXljlqak5BIzaSKEuU6/e4ST2
u98fop9Rvxi3BFYdiSnBpfBhXsfx78bp0h/wSFZkf4R4s1YB59uu4QjCBlbbWEUKYjqzUp/SUwFF
N8KGP4iiWnYA8NId4px06r8o4fw/6s6kOXKj3c5/xeH1xRcJJMaFNzXPxZns3iDYbDbmOQEk8Ov9
FKWwpfb1VVyHF/ZGIYVEdREFIN/hnOe8E7TDvsgPAWc5xsorrPM/fNDfvLtfH9Rm9A33OHBNPC5/
P1C0hBU6e1a8FPdh6zVINUuY/xYnDMKYaNmX6XgiLgnKHYizsUAUUA3/cD/duou/auX5DFSlHkx0
YfIyxzry988gsFpZxE0jsm6bPYLLAVuRva2CqTsWphNfvOoeN+dziaR0e/yjemh4wQBTjbJr6UcT
T7fhrN3QcY6GhXoOBAGQUkS2jMP5wie3nFmQo7omcIFl+MgiHxnwtiqRQaPYMw7l7S9ff8cd322d
MDuLwhEHIoHFYVAj+2E901IMaLgF+msIB/o6kI5+sCBPNrbXXSUV5cLy8aeRWZrZ4NLc2rvmXMCD
Q9izwcR9IXRC2E00EH2uV84tMX1WhKJDTvsH+8ENYP37RTWp9in3sR4INEO35vGvlUI7en6ZGC0X
Y3Z/FCCVF3NLcvqoyVOsStKMYS8xzV0qaWxUz3otd5HwNmb22vQpUXcxvMSmOHvjgXE04IqC8sFA
DGtmDIR9Hd9rZoA6HV6gXoulV8fvjS5RzQLMcpaemQTPduygzCkmE00fYzzlPcx+ULJmHFHCjcCg
nFWcZzcgaO3tUbReM+DTLHKcd7e1KLqGyGeLa33Unon0ifxk1MLpYRoDHBJQrTYczSCeHHOhXBYp
RpKv3W2qB8k+7CZSbODWji4g9y7bIUnsgG1wrvRDiiQnfoHbcdVFchgK+Qa4bAlgaW0ZFSS49L3O
Svvo9eXGD9nehC5zLHJLP3CpSTJl2Zqh9VvadFML19K0ckG5YMENRc3j+KgC3tuysx5tS26nyDlE
GSbnauSYxKbMNYdCd2Di3nrCOPpB96tze6Kc+6S/CStPIK4cdIKouVozJW84ZwmrHAcvGRJYXG83
vbOI3/QY0EKUiONuSctMmheWMNIVD1qOeJXerkUubmEEmANk2lmI47stiYtwCEUpgJniycDSwMYh
c+Z23WdvavZ/QvP6wPbRLMF02IdKQaULX9yUSKvaHqxVFN5ZNnt8ZPJfqR5beCPAZKpvfEiP3atl
XIOPDo2XWzrizqPcirPI4RPw9cHMTtiNcf57XnZwz0WXsGHr8LJ4KF2Gzrs30Hmu4kTe5yiEl2ae
BgcZG3sr69y75MWY5Pc+yu2dARstlqRzOh2OGKUunCIPfA0/OJVgOwXBeg7t9M5riYnN87JY6xIF
LBNXqAiNCWuEaBsk9PU9xL8fFUg3rJRcx7kgq94Mg3coWFtOki2z8QXVUbcvZ76Qyi7YQE7qjCE4
QghY37J2xDEpSNRltXude4eUG+Q6yq/yk57dR+HXT1Vut699O79mYb2cASgs/MnHx5B2+yrHg5YU
QwPgvAUfauEbQ411Nnp2eHHbOevbAiGYK1ZID0WauxvERIrgWzQB8tTEOjwX+aUx1mPgfMIFjihX
Enwigw9hzFdEjTZqQZLJLAumyIRq3FSt3SqqXxwaQZQT6StBh3KN9zheljwecPUM7G4B/GuU9DMT
63NkEOtLQtoi7FFDpiAmjyUbjpXl3tWz8B/gT9dLy7PQ2hj+Q+Rbl5lWbmUlP2UT5kC8SoxLqM2W
FIhtip5yoveNJ8aBJTgcGbEj9YdGs8QdGRoCwzFZHkrTvANV146LIENIaA6N2PSoebHEIIEmuG2R
2+lTWSOvLG+Tf8HwBM1nu2T/4yxqJNlIslZZaoTrIszXY1H/EgbTgmCeIUEGqr53kRPnCLv3TYfR
NLCGp5oSKS+8Nz2NT6R/BccOSxD3OX1pYx3mxmg2jhEVK9tPDgTlPsKt2fY5Gq5xrjfs83+UtV+t
enB2i3b+MaACWgjqV/Ye+T3It3jS2x4gOBKeQi5TzF+WzkEz3pbnvIrJOu7eSeuNtjW9dhGNb6Yx
sa1v6+wQ9xXjWJP9lXQW2UiDZ3MELZ1cNet2hBSU3ULQ+6ohI6mp9dEiC5gAWoudrefojZGhN47a
6jJZmKpzbUDNokGMrf4Fw92a+KrNDDf83CvnHE6RovY2U6CxAcr3IrtFkSTQdm3pLUgJvclQyx2J
jRsOLjLw8D1YErEpaeC7qcUM7/Y88niTUZ8GSxp6pArKvxoe0E2Kbi416mY2iDfGHvc9c8p7XknZ
qtPzO8u+IwcFP1aBJh3bUiz4znMkaKTEO0WbrAWruSqP5gM5mUud0FaVgG1XosowkrV0Di6xJ1kX
HH1RnxF9f9f+yG+L/MWd2WrGUfBiIuVZDlF7eqIrmy6cVF4XXwfOIKS+pEomlcMEREf3sxq5xpqG
BhPnLtDG2Z1ruOKWODlMhWDz9gCfW8YaqU8PguhLd0DkkvQjyvXNljVJlmvGGiwQLYgiW8XX1Vp1
Ee6dnLzOgpT7QzIDSiMwHglBkUGKrYrteBiDJnrwTXvaycagMyDYhZba2hL3SQo2dOFt3xUTtohq
7w8F+7P+GHXijcMeY09qY0LSj2DeCEU1YVvMUNKEEW0dp9dMQMaG2PiYjiBWdPH1I64cm76BczV1
owLOcfUiAICGNfW5+erMIYT1hk67Hd5BaYPADdCiRSUFT9JUJrW0eRFRtg5To9hYNIjJyBy0NzAS
hYrVtKzFB86LYFOQo4PBk5mY5fsXo99IgtgBL7PoZGWHZAHi7XJOmm9mwcs3GK17qTF5kKbMYcX7
cB/H08mreW6qNic+M0KnPd6SbBPcoKtu66XeMSwxjRHs6+1nVjpebFxdw+tQ9c3dYWhdcskQfpP9
OB3VDZ3rGfW9F+ufGDQ5lUacvXogd72E/pvGWNm6eMatUn8npNteurK7G408Ba1gfWsZpURZfglr
ZNvuxHwui4CKxTPiAdn658F3mx1JOh5mhPAt+NCD/8kLoMfiOX16RKSCytj1JFylt2x0y88CglbR
V1oZgtN4Do5WWHx4OYdwnkBpQyKN7rPd6oFkrVwWhF237o+QgIwlN4C/UrgVF+Esy10K9JUOOHsv
kh7lQqPOvgtlZW7vArfK16IpOcaLcs9IV54g+vSo57cMBz6rcBBrw1XFzojBfwfky49pEnETsGLl
jXsMCtbktemz9gv7bIHE8hpXztEDNDZRLtFkm8a9306nRtvrwcBwTC/GBj9MXzAk6D6XZ9HyrpNt
rtYugefp3JhHlET+0U3RUcWadW62aUuldrK77bSrzuayiPFRM97jyCDKoa4SpvK8oEvFyNSPuk3l
iXmBZPEgTAdFpV0mPANlvhx8WTM0FeOzAWh510xTt3OHKSRG/LFpSeCmG9vPFOeb3mXa6jM6WMaW
PptAJ1OGAPexbF57Iw2uZccOv0MDWfww425nzV23hj0WM/cojswc73oJkVenNV5qdfBNQhYCN0eq
iRchnjZUpgBf8JA1nkeiabzsyDNcxRbU49JxyV5o9cqK2C34nqJgzWd36VsTDITcZDIXvUjGQ3iA
EOYaU/UrtdIWseOW97rgJ+bXGaoQMn2LB410Ci+mx67w/xW6YhY0M+fK/WswyvnYNzw5Zmysqq5L
lrjh7uJxxJmYuLs0JyvDakDJGX7wAskapjvAO1432RENCE8l/wT+KjxpA55UpolTmnU1HDtkpqvS
QK2xEWHrszwuuKYTexhHjw8cJT9MLCiYBAhDiPM62VU1utqubr8jF0c40g/zfuy66SBZjVC816e0
67gmRiQOTgG0scENarF6egpkZ+wIjJwZA6+ym7yYyPCISZRnnxMokp5nbH0neItV7pyzZqOdIiCL
It8oQ38frHh4cqPoPtP3kScfzQ7ZakKCbmpgx4ybzrmzvWwjKTeyHsnzYBDDaCnfWbCs+uYi9/Ns
WW+SpMNdZ9pPIit/ijmeefnl79KN1Q43ACM5EmhTjpQKVErvSdw+pU42JNk69yXwECehIkMzQWRJ
3dHY6MZAEuqo/bjmB6xHk8YriZmN6BJtnj8tTXYk+wBROJEo0XooUaMRBNFw8w1kIwtVLVJr7K4V
KZs7ztFPO720vuGeCdcjUBsPyrmISFZRzqsIUkJchE/SplsCbe2xE+f14esjOJPzosrY3duMqdjJ
+Ku8XtvmGF+zkltGy6Q6qsneqYA5eG8Tc2P2L1GP35UIjuM4kdJimr+MoHpGnjQszBJLj6vS6ORk
XQYP1cp/kF+MJLUrEBaEtousL1tos+3OnMsRqnaZrlKl3asRM0Sekttmp3uwa9e6lGP44NpDsbOQ
8+/++B/iMSBUpfN6VkLMCG7WxB7R6Y4xW3uEhEwimAQR6lstzuH2KZsh/5IR4R2jkvcm7Elj+7U3
mPoz5qSckAhERHE87KN8qrdNbsj9lFbAIYWzrEX/kYj43ck/m26CoI79MQgg8LRhdAjLQBD8wIs3
4myfzOiKbwClsMhcwNc+bqfCcI9ff8lQ0nISkK03sUY8O8p4ztHjYlLLn5p4Ms6lVxpnbC0UReQu
bRq/nC4xTrcFnW2Dha0mhT4yIYn39Ws4FeXR1Ow2+bWNbW5MPxxEJYfOSU2iNow155FchXVDoxi4
/R1URsaxYWhuQxS3l14M9naMJyyZKe8aj1KLCJyY7Rjyzl2XZ/HK1mpPGdc8WYCVKcWvdkDLLXK+
3ZsCWtf1pjIIX7XtSq2TmNbNNArzGFdUl5FBoHXBxgyWRZnFT5iE7HWJJR3JHvP+iQVYH6wlwcQL
QlIhkhMKIObppCzzlnWu9HVERwBhp+8sTnlU94QtJOO2y6qTytz+qY2G1ex2yRGxYI/YJl5GRHiv
SKEg7jS12yOCpmkhFYJulN7Ztils86UK6T5nWelD9pUll3T9xcrbl0CO+V3eNd2LnnfzIIvX2y9R
Woa+G0wB7bP1nuZhJkai1g+4J8dF7uDFkc7Msew5pGW7vnVqYxymA8OTlD4HVmiD8iGNCc+JeGkR
cfMpJFIvT5+iJV/BtGIoipL6tgqwOhKZk2oMFr4LOg7OBW9WAoL0jI3HJsYkA6K7CVTcLqXhhWQX
lfQvOUQHv0CgaoYkaQwYgGcz3NUZghMIfTXzYm/t+RDck94V685atUineM5G1uXk/+DLqoN1ht2G
oss8d0wEV8BvefDluUXGe6hwWKpauKe2Ggk+Hcoz7Wyd2LxWAwgutYIZD1r6swXjdLJvCRlG4fMA
SaRXdRmM+95rzl/S+dLGSRoAuNikVCgqmMQZT5LgRPR7GFRNf46RNZ/zfqDMVYoqcTReGzsgpiTM
Wc4xNZ1UWlzxrObXkJcXwyqAmhkc5oJ86MVgD+Omq6ZuQyxvDFs56pNLlM6/QMLmGIl7CPVh/Atf
mLsbQutifrFlsZcAJEKtTfoDTVo7ACQq7Po0SvIHeTL2c1LLZ2RpJwmldNPAWtpUeSDeYDLxvoJk
YA9J9RB4FSeztBijWWaxMWJvZ9tJiJCpiB6nlJdf7kAfBGj1rkqTHjDirnZFcZExs6AMPOsLQ+h+
Fab+G74OyvG46Ym1dYNtnjZi1dh2uxMzaVhq1q9EGAGYH91kZUw1Kb51nt0FA2TxcdCbMaqm713t
n5Ns0k9yoBdxenvdNKm/r0NEoZ1l1RxFhy9dr2gkbdskvonJluukzQ6iZAM31ILOOxrv0Uy8sMHC
PsPl5WXu/TCS8QBKEa7+Db5feBQfdauSbTAoAkrCcVlLnvBaFPxfvIazMBi7zcBLHhwc9hxnKp8x
+qm9EPwRoKDYs1mtwiARnIiyq46zeK57aHEO2CZRma9FJB4yfoEgJiyhzSI0W463T9LKuHlD8aje
0iDsG5eiKmusTy1qhIJ8sIzNIfE9y4TJ2JoEeQxY06UF9VBqYNQqbg5C9YevO14FWEdjdwKqADTn
Bid4tUMQrVlTkLPhDIxMMaUuEAaPN9sdzFbNnCuZ+kU4lbR3AwQ0xQhAOcQNjOhBNqOo6o1CPc3Q
vBkuKm+uY+MTfWQ3Hz6OtTgL9tbMKSi8tt19PYT6izXRWshVZz6WnlEWSpesVO9tvP0erijFfj6I
uX1ADUnAhDsNd6ZX/einAJ8XS88xhuXEt3rCgWUwgL0NP5txJwB3/KHHbvElhv4pHlfCE1CqegmA
t68+Bo8uqi+T+Agie8wI9wAxD/wHOqZdGCcI6lT6jklaUwEG3enVvYVddlFPXDbDKX0eGRUhoD25
7jDf/IP+yc9JCHJk1F8iFSZ/rBu1z5o2auHQhHV1lLqC9l3qaRMW+oDBhH1P3dU7u2Mqy4g63xbF
7YqFI85U5ATh0PKfhn5Dfhbfto/93mRQxOCxVwz0f5VVbO+dktTT0IpxPXl8O3X5VvfCvHZBfD9U
dryZ3G5PyPW8j7QBTBmHxqrRE9Eaztkwa+9sSvMbk7iQox1Bx7KpRbYEaB2dxxH7PYvIZukS65De
7r7Zeytd2V6VR7afLJ9xeMpFWYUXl7xAOr5uXTJ0Oo47aRbTanTolKbb/nQcv2OCrTCQlheM2O1m
lq5eNgRYRNLSKy05DBIn0A/UluRZmOF0KkAXCzQMyQxqwSktvS/EfMZFPrAnz4edaEiDr1zUJq19
D8rixLa/3fmyh/6nTZK5/Gne2oKlZc/kow0egDlVx0TOeNIq85A1mckyACDDYCXpwe+TsxptEutj
+ZMRg7cPlTqQCzSt56RkJINfirUvoR02wwVpnBk8VTyrTkXRanxvbjttbZcvCfHycPlbiicdZhvc
TOReZU64mruyBM3ATlSJ4NCT9sDtFTO7D+iQ4mL62SPQzQsS8zI03CsaeHBNIS8PXProgergw1b9
fJTEyCHz39eD8aFKFxWBep6qyH1wRfiMRKm5BCkeIi3gKU0ptmmcK/PGapwNKkzSd/KUoYuTlveq
QVqW+qh1Wl64Roh3NtYWWpT4uUuII+gGpBH9ZL7Z2bwNfFBLYSb9Y13hAY+D5plyw40mhsKMYtaO
/ia7qToP/DkdZJg+I7W3Ev5dUVNjQcDGSzrZ40YaWXb++kskRMHxPwLmHlJunNQ9ohB461jEnds9
I7djGmZXM8BF11rohsYpfDPHrF+6vt8xdnM+ZsYXCxLjCU4A3JGwsltMiBF2gUFcWTNQH6J1oJjx
sTab1ne7Hw9T381nI5aPCUTI3ZTwHsbL2HnjtrxZC5fQjzucRZXLHJj+3+Ne4cFAemNV00Zo78wJ
+ZjxnuCe6f29Ocrp4ojm3e7SaTX3ps+swjwWoR6JvOp2oaAddWpM7GqKi2M4eHrrKOuCSpQ/YUZU
n8cqXZcYp7H5QNsM2/ktzKz7Fhl8XRbtUShX3Xlh+2m3XfytFQgspGyDHcog3PmYngtNzIioCCRV
EsMm8X4ZMolc+oypmm+Zkb/QkxJdlQU2PRlxhUV5qP3gmGQugNARu5J2EYo0adBtoLb7Kybd3ZuU
vNttabwWDvrvPLMXkJ6mkzkwECn501DRmU+PYx3VN2z/XrYRWVHaIMp1vhXEyXBomZ6eC9z7fZ/v
iuqGiCCOC7PsL8IriufZmn/mFQYF12RM4WNvX0JtnjtiXYj+3pnZwH2JsBQJDWpNCXUhHg5l2QyH
oZ8wR8MJXZnBzynwEXpQCa1UrdNzZFv1bjSbp2ZWVIi2y73jjK9mhWu8wESUzynovaToVoYRPk5I
Ec/S/OLctM6j7RjjJkaViEuA11XmPs5x8qYiGW0iv4QXyHVfHblkJaD7ut9YVLokwWZTnO38jDOw
1d2ulUIfdNw9t2U4bOPKn4+zfGxd6gXXb/HgTDVut6oiLinkWbNY2t7WZesmkRYIEq+5awCa0Gvq
196xrvkwvUSdXps+pW+sXnoruRA8xnjQ02tvzB6SxIC3YhOhOTOOW4B29cC0+kE8LYfxvawpFRqT
c8QdkWWq8gFmWbUaRrzuKiGXzdYBY/is/A5thy1bR9NmS8YxnkYI7zcfDP6WZulcw5pqxvOOU+j8
KLk5lrcPk1LcBTnORVsWfMraX0gZPBYyfGyVu8oYWUmdEozYS30mxeG1yL2rnm29RV6qyasJ6p3V
k/tlJSHm/Uo8T3bSPlqyv/RoDp1bldud+6onLM2t8W4loF9DI4Mpw9sRaRXCqbRvfuVAFjdFrI0N
iL59r+MTPVx4iVplLExG+OON2GCq+aMuRu4cxYCxi6PLkDDuiYV510bd92pkUFi7R5F576SivWFu
a8bM38YY1ZFZDtO5ccUla3sWF5Y3E/L4EblsG9KierYHwrkx5twHYxTtc3+4lMBqLWqOTVJKHxcL
obgY8pR1a0+GFwyYlFeUfCOinFZ7j0UbvrmddUvWC9irj8mHoaJHj+EQSDm/3KgEBxPIFuwsLGd7
ErRkJamxGBvpLr15BjmXmSDHm66roI/3aIMjYugXVVh698xvl60v74yGs4Bq0qPC4NnC8EuQckXo
bGdRg9D0ThaTGH7B0Gd6YxA1TBaMBwq2io4xqrd/42+qkS7GWdB/f0MkeGd3ABojlxVmZeJg0vuB
RzfoLl2RnLuHrS9HtE7TXVkSvHhDyOYHfcoNTHsWLfU8TO9WZr4mlf1CpO2q9nvYUNZezL/suNtm
Rvok5+ypicS4/DdhMyFtCpfWOvJY5DEzrmv3MZDVYczTp5RFoZU7lz4EHvClDPlP6ev/j+XzfxPh
/3sq/f8H9fUI4P+inbkp/f/U5d8MAv/tv75+duq/LN7L7K/q+q+f+UNdL51/EQ/A8tQnjZmR6E0o
/0d4gLT/hbJZwB4k/fsWSw6Y8E91vbRQ11tgiR3kVEg1bkz/P8MDpPkvpLio8elwPWTR/KsvcwPe
gj/11NgSuM7/85//qq8Gh/p3PQjhAMIWrCtQI/ls7PzfBOBx4nV4iP2BeTXIozzvj3Ch4wXanGgZ
zC43p6glDrVctseqLZHv9dYtUSousTE6Bo56qwo1wc8l5nfiOfPogF4T2DbjWsZDCIXv2omdVW5n
Ngs69StubKRvMQir1FXjZYppoYMpjPA3kXP6Mrsp0nubUUzSKhaHcz/kmDnpc9CLyDBeWvj7FoHj
PrIF+ywDydi9cH+KQBCCx+JrGQB9RTlQf0O4ApgwYsjuOSwt0cG/huiHYzG+83LAfDWvdOciTzMv
1IvbSaAMy4k+MqPHWNUfqQFipfeg/6EIo/WJG8TcgA0Rbj331vRkNdbWSaIrvfPJLQVuzXTpExzb
p+o8zvMruOJDNCangVZMOeVITF77vRnLinejeout4rWNWjJdPPU9ksZdkTdvo4jBEqgDjd5baqRv
NQV3GrHoHpI9NnskzsFJkLfKKbllrYw4q2fFqTyXFJV6eBlmjI9RoHZlQhSWl3hnXtQrpv/f4lFd
gBPttJ04i3Iw7u04eRSmOommuyC+qRZ5UqAhZWXp+caxLqFEdTHrH4d1OdhKm0V62Al9a0Z3Oeyw
GtOixQiDs4Z93PwjtfynTAJ5SJvnIcMg4ccx1SaDHeZhm3oaH1LpvGWl3ts9LZSirZhbtg5oN5C+
9OMuwQIspf4VlrfQ2qC74uHb877b41HdZqp7HAXIvlbcc+mP04AOi4U4+bLvAVk6JgqMwJnuvck/
A346Jg5qXmE8yIo0pXBIP0Ng32OmT2hVX9nkyj2OcrpaFIHMEotyIS0b6nf0WsLmQlFeoXILrV8Q
Sd7ikbVhZqzBaz1EbczAhSn0pMUe8V2wqMf6A/0lWeCMaUIGnUaRPwY2d5uFGlcr9V7b4skt3L1l
eOcUPxeNtcmUCgr0QqQsoBFBHjBwr+c+PjWt+R5FtwHUFG0DmT61dbrXmXlyo+FXzVlGa1wcXWzW
VVbvp6TaTmF5DLyGPtZ7NcrqwcCHtlS9fO5cF4GC94loWdOqB988I0Zi6TzOLpYy0TanfFIIBNoX
o3DvgyF8FPX80TeI+Ohu8KdXLAzL5MykhXwsKaeVQcm1tJz4AaH8xUU2z0Hp/lRdeDdTboL569Fb
xG+JCM5uL09GMUzrGmKpTtzF4I9qGQUGu6PkLjBkj7CF6jUdCvrNCpB9M1/bliy2iCSAun9N0nTv
59VrGs5PxHtN6yhkNpSmwryPSkStNruaI1uCnBdHO1D3JsOSmCUqfVyqKmBm03jGL+S2D0NOjFVR
ZGzynNeW+EjO2+GB0dC0gELy3YeltfaVEqd5zpiXC8Z6iXixJmpZQLs9O6cMpniBK3poe/LuLGzc
q8nPJjJ6kXtclcCIniWErxQVmoGkNLYyuMVYJy2qFxA7dpHLTzu2Hguu0Ba7H7fGWO3YTd5ytthy
zhOSDdeLmXaGPQ5uZ3ycbbK8TSvf0qMHKDzxziKeZniJqdRIipPT1J/a8B7BtCSEMZsjYzvvzFpD
LwYdqhVbkHddBVc1eb+s3Pq0TAcigMTQL9vlXIy7OLeuDSQnnPX2pkgN+9q6zS8pOszfDCxCNp1r
O+vvSYEjRzISGLw7WsDY85s1Y0BUn9AklhhoaMhFufPG4kn6ITZeu20fzNyxUTd0eu+44tSbAaQn
pB/rMsjFxnUsqp2yvWSCFawfPCJtBl1odnqReNSPcnTvcMxcXeGVS6vDMJOW3X3qD49DX794zUhb
hAUDs/y3ylMX2wy3SlZnTF+7aRh/aq+1VgZpll3WHQ0d5V/GqeQYVqwkMm/MYeZ5yQ1jVpyEgzdf
yW5nIy3djakb3lh90cpXzMm7nDsWgIQCHQRxYfAFvoZykEcHtCQqNMjbNhiTTSGbeDvlvT4ysI6X
7TgOZyXzM7juiwFU5DBkdg+brVNbXG7I9EuHSMG4D7jhpl9BC7HaELpbOn0qARyJclUrGeJHoG5N
RQAmyhzQcIkR4WHlvQIVx1JG6MKq8Pw7XqDJOgvSrVDI9OVNzo88PGzeujo8BzXyAy7FY5ATsTvD
qpnab1+iG9PQ7B5brojM0hdZFsgyrWTZCGUt8rF7blKvW1ReygzcJq4e8f6+meg0SGVtcn7Awp2u
crnxAhBGimdQ2PdMQBfanuAWEDfTtAsnt5nGViyqml+aQzGvh50ibyUJWUJTF3jcpnb5pWjk40u8
RMRU08F0H9C9HudheMlC/WYNxmvqxpcwzS5TYUdLLZ1dxA7NVkwpfFf/lG1zbaR3N2Plk0bx0CFv
6zCxea34jNyZjFfvR6j47Sqa3CVUTx7hqXgxmdE+sMZZjnbyIyj4hXSBd83pzXoZJf15rKDGuG4m
AP8w1HKK5FID3DoxD83R9SaBYOzkI7PgsdjjX3N/RLW2SSVFHyIbYe0Z7VrPVa3jYzLIt7BI1dbv
QudciIiXpmnzkieeWVNcZQFrKfZS68F2ylVi4UcHiBJvWc58r6rs0Be46/PQa/9QV//freNfkyyp
P38m7/8f+GAtl9L2f++D/fZZfJZ/q9Fv//2fAV82MV6uFMTy+I5HdY3H9I8a3bb+BWmeuh00F/o2
jHD/o0Y3g39hjJX8CGW4L1wXifyfNbrJT1nkLwVegBUL67/5n6nRzVsJ/hdfxa1vIL4KZ5f0TBvR
9m+SbUY7kyzRhC3cyYDRWUEAwTwXbcnMSc4RUN44JV/qFglgh0gtIBFZ679cqn/Hhmne/ojfP4Jr
MVgS8OkdRFn8+7/4FsJu/PMj+F2yGxrDXZGB0kMK87IHabbbBO4UYtlZHRIUrEiX6guHLNKnUFUU
iqWxThkNBWJQjB693X/86X4HuN+uz18/3G9ehaasAJSng7cISjbScxflh8Brs02FAXBVpwMQbs/p
yTod/yEB5X9J2UINyTzOYZtn2aYZ/O5NjqxQR+wmgwVMGdSCXZhc3WTItm4ChsxW452dIWus9HRx
v2D2/s+JWPnXsiBwcezm8J98gL+J+7lTsJdYMFkJO8IvYf/mlQ6bzo8LpllI3ZvmWNYpkpuIiNSS
ADLbsNR6pHQ5zlF0zIATnxu4Whj8G/I2xS8Hwtdr3qSLjpXcUmjndvgQicTBhubLjuEAg/dsPVx3
hWdkK1mles1EGGNhbp/+42/U/K0r/fpFfMF0mcvLfuv3VBUyVPwhn/JgwZ/5NPpluq6zZIBT06Ap
BMe3Ixd8pMsDTJj6bEp0idPb/adsnVtv/tttz6PtChQNhKl4KLH/ftuTDhcNwFcCsLPqqEQl7ywi
XVJg3btcOpcbbdDTac4iwE82XQECqABnHZn/GOzy73yQW7PPawiXts23+/cPkiN8LtwChZhiytMF
dXaew5RU8BrYlRHQcA2peerz6XWG3724Td+3I/phBktV8PgffzdflvC/vwsQ+8MPsAOXYDEGF3//
LL2hBFsKwoIzi2e+mYnw8vEP1Jz119JDzxyMw2uZtJLUGVSdI6zVTdman5kccTnOrBhGbU6Lie5t
CwiyJK+I/5kHOOfHXJcsv//hqfjdR8TNZLswsQjosXhVELv42weuUYyOIG3x/wA+i3jNHW3pXFFp
33y8oz41zfBWIxA52o5VH4e7gPU6mbzGnqBT4z7SOJL7hPTzOmEx5FhKraYCgTZagwcntroryC2e
ZxqZJIe0kaaoPJHF4zCcc//uRqsdUl1vMzujJQr8+qxnlrF1yzq7CtAh0SciElIT61L69nDEPFyr
odyIefzsjZZuojAR2uEUSW2YQvENxDnSQDWOdWe3VYKI1T36zfg5/3fCzqu5bSbbor8IVUCjkV6Z
cxAV/YL6LMvIOePX3wV46trXc2vmBSWQEERSILr7nL3X7t30wIcZXmPWJCCp42qJgYqZe0+78j9f
Bn+7/XQdbS4Zb1yM+P0Y6f6+DGLNDmyzMRcOE2RHi/STzHHkQfaGx4xOAIRrjhK0BR3nMZE7DUl3
glZjndrQs0+p8F9SRxzArRkbG7Pcwq5UZeUnCM0FOtb7MFwK2G3bIES86+espKi9pEmm/Kz1Z1dr
1ZUH4nKDVuoVxexH0yoGN4rwqFJYSRS/3+Set3HbejwII6n2I/iw4AeexOzF6EsMdYo3rmyfapXs
ilMeVq//+ePRpkHn/3xLaBILG3eBzdThV9nvzxETzaygfVSYC9kZV7+tqQLXfBRNyhTTQYv6jDb+
08GLs0JFwYdIuu5a02V9lIV1RzIwtSFMff+fX9W/ZZ3wT8Poxgiumdi/zCmU9M9XlYvGKtsOR0Qr
S/9qtfR2vHFCTKbuSXM0scb7FG3G/CMKYvWfsq3TddDrGw8x29kssw+U0umh1bigjeiiYFtZRipp
2RiDh2VgdZNNX6gsCkv7hLwDLKaqHruqP9o5pHrRtR+egV4idm394uD9WVapJVaJ19skjPt8LuV4
L7ryhUhKwwtMRMflfwvG/LeRhU8Am7xmYe/VbPAG//cTUMlVLxrWEVy2yY+QdN6DCyCUDGS73IZ0
QXdJ4Mgr/Hmx7Ya82tZdTbBC9F9zKP+fC4R7El8eRmnGakv8NWsJ+HyCzoj5V/hHtZfR0XGHdzr+
zYRkNRbgsuM9LLh42RQ5CzOkeKav/8SBYzwbeqnuLV/8l6+0YMn5b1etxQVriyl2j1c1f+n/nOfh
rqU4lCA4ccz0DieQlIOKQlwgxkOvOxblhrFflbFlL4ccawqI+XwbNOBRhkpPQCR3rImt9t3wS/2M
9d7c6N2ReohVwnnPQfE+MQfcUJXJrrUyWncpa+UUdPnKbHJKd3Fzicd8l4Rtvsl95W76bQ+7oLlb
dOihuUb5U4B5cBhshH4NYquR7vjLGCq7oXDSUwrOZpXGMV4XCQvczX/oLgJzG0n/Im0IX7btsD2F
sGAumDHwEoOMM/3OfB87+QRiK0RNvcKxOFTS/kRRiNtDLymJGsq5Kfz0GbsMa0QQgZESneU4mAf+
NQaBHx41DDUrz45N8Daj+F5xFPHr/TYLKvn6Xqqi2PkR7eUgIV88bqmnFCX9vNJ6F2guIGeUJUTI
+NKFZbsvnBzj0+AQvispd0M6X1aK5l+LgiiSvBbmytCr8Njp1yKPvxo/KQDaJdxLNPWV3h2+lv6p
hkj87qNpiyUSuB6Ge2ZG8b7Kh9e8yyiAeVm0R/PxcEk6o9QgRVKefUnRyhGSLI+c+NMok/khJFJn
qML02aTOsu60Z2220lmIS1JTQ6TVaOYJzwxUPKhmC4xi4bJvya7RK+OHTcr4avouLsrWJsygl1Rj
VnpLlxnCoE+5XakwtZFxZmb1qua1u2bHZ6fF0Srrd1mbfmZ2X21LM13LuENxHBYTRzYNcAQOwZ2k
JtqefrvVAcMhdslxqzggR2hKGAfV0fdoBJMbtzwcCjAk9llbVitMX9om6ED/BCpUgtb0vuqwVHZO
3XPpC699Skj3eAqrBv2tH9fbzBegu5T20mcoZkOGLyAh88YaiXxpbOdH5oTKEoplBm2kIrynjm9g
arwvAuLOeJxZxGdVelUMsessUX0k0nptqIboceC+RqkWnHyWTziblAWFEv8jVpKXIEvD50SpHS6f
PcpUicrfbA6k3KcnK6iJ4dGN9Bgl9oed6NPvWv53GCOrrj6R/tyCiiaOKGrlp+j97GgpkliugVpz
ngenAgXHSvGiflWXAFlquUdnDG28ExDSIRHhKeT7aYtsgdqKpjllZ/pBqjy4o/I8hH53pJdFCoda
qjSfU3mA73ynlmUc/bI/GGppbqra0J492l9H1YMcUZQJyOu8OBJY2W66Gmu/zLTm0DLz24dp91x7
fUabumP9JCGCc5eo1kkHFMl0UNcOvYYwosCQ3amkR9idd8qnECGMKZONj1emR0TcjVHZTUwecSjN
7qmyCkIlFNXBUUEal4SfHJT2cHDEYCzUHLtd39jGIXd+COQde6gINE5wl12CcfpDvr1xMKYdRdN0
GycLUAmM9jeKRgqqisACLgK61+qlYEHOC5D9oMPRx8Lck/27VDtDrhAVdeD4ERUWXXBHYSOe/OKO
t+ctrBUUJNILHmTQZXtwtGWBJtY0yvy5cyGshEF6dvv6RfWpzVtG8WF6jveCsa3T3OwGsnlRYWZ4
Yp5VL7QIh4KXejqFv4IN6xDVHyPoJV6MxtxGnjXJyuPC9g9FFAOoqu1t06AcqmNo32WEQIJZlSBe
gI2qo8pTpoag5rdoe0DOT7QCkDHNOFo7mGD9CcnHJdeY7JUB98hAqv4jsrIL6SXMkS2MoxkchQSZ
OBXQ4GLoXzm4lAOkfGdNUEbyEXSQSGrd/i4UiS+xivB6EFgC8VsggyiLI99zdR+FVbfH+hVYU4ME
5Reyi955GiJaMUQzsChN2+9a18DRfNhl0f4kzVfGisBx3rrbwmZQqgHrHszSv8V4qx6m35hHY7TR
M5bfyybT7562zUe+Gj3qkDVry5qbXX5GF0xXQHwlLaDXTAfxm2CeeKK4+Z0UuvDUqQx6jaf+g9lX
vlYu6RFCd3U0CwWpRQzep9HQknWeGuMRaoOzTO3hltdRcLFkGe29ktq/KRsIHgJ2DZQAdG0VoZKu
xJckqBLGiTMee4ELEf6FswF/bK0QC8dPwgnWjLMxGDSpnLPcDs+D6567NsKsRAgQmEhlkXLJIZRT
6o1SyjXzd+Nojy02IL6Oe7IkvsWqnz2o+NMrDWxKn6K3CXyhszumfnM0FDjADjbGKtdueUWYTDZ9
/VJ0qMu0qT7xK38bYzz1ZQfy9hl8KTYi+5Hnkbbqp/tI12ob28sedh8ZBKArO7tBJjoG/2D2HvfA
JEj1SO27rYf4RtB7PaLx2qjS2PU53CLTjop1Q8N6U6dFhKYNTQMYo53tR6tGRfhrcKUvFPDp6Mui
ilgO0AuN1xRHD1/kMm2JCWZw4d7Ya8Rv6GjmUHVUT3Yod3m8KU09/REb4bck7JaCi+Cp0htc8sJ+
C6vAOYKj+OSW9eUVMkChVUSQYca3pvbdjZUG9sad9HQ9CV9KE7vPtaI+J2h8jNB6NGbgnGoHr1qA
sT0zK2joAWpYcqWHjW1g2wU6suryUeD9rOAOjETEAQxDRpsS6cfkKuWmbEyZPlS0Wy07WXab7fCH
OEuuuB7MXC6eS3NNs1GeGi95DkqWYK0foU+SzFQZY/q1CqxqUWEGvkaOVoMXci30q8rEWwyLN7iR
30pRA4UarRy1nmevEhdPIBZcgAYZSsdg6Agv9S1CUEco6NijMaq16cGr+QdJHdi4qhdb7jiTulmT
tCW/uMSNbRUM/k5aYbkRfgWYmL5pgeDlvSxZ4fR+WpxLhP+xKcqnBGKt19XJXSadtY00vj6O2a9I
6vKeQ1rWmAEFopdIQZJaJ+HOMy1x86Ajt5b37GHNq4c4eAqinURzd81a3IUp/cdlYvYkKVLS+QgL
GrRdjeuSudtuvj8pHdOTyu2mehGYiymf92neWG267lQbQThT1qWmGAntImn4S0spEZulVny2skSu
NEW+djEXhqj8YDk23LZL/YfZIgcKY6d/ZErXP2h9b31SQ25haBB9HNhMqir7bGEmm9hD1grNkTh3
UbKvXM/altPiVjM6+6CI5OyPUj+oPblHhPNO4sPqrHL/umMIvWcNul/4xPhDrWZ8AmrlcqfJy19a
P7ghtFPpeGOZyMqD7RK7CBLsiPEyuZoRTRkwI8UHNt9lqELFE0weNlJpghf0GSiWco2GEC2zpaiF
fUdKlXf63rU8DB29xWrN/uZ5eftofAIpfJH5ZN0aH4C6gqfabZ+a0dPfaX/cweKjfh1TtGS1UB5F
bGfoowaxH0xw3op0D6jDIsQhQNO0ckqKsIytzMxzqIwIEoWhnrUeQ5LZyB+Q8S3EsWw6KrvbXLXe
o3Dn6p56VAzvKJ1YHPqRCc5CY3qyroycZDG0YXFb2hbDe6FcVZxcGyVQUduH9SrI/fYa/e8GZBzB
VE6GaDM8aH4ZXv/YxPRrQ3B9i0JtcVzVqrsZGjxqaa1VoCbg2/NvMRXzJdYa+6jVVYQasPgGEU3c
ph9IZ3CAuUdkVump/6ykgM9g9MPUAjvOjFE3GWzy4QgzhTukRdBDwNW6KspInpAqI7/Q75gR1FUa
Rfa6LwznTmngVTKCEmETpcusR9KWkgmMUtenHuJapEmoxCpPcaAM1VFgfivoKTOpgc7ehO9tPYhT
EQpjDxxjm9iBv8iKkFtS8MMJXf/VXQ31hhyUBS335tTGk7mmtIMXDywfc67q0ui09Fo1rp+KgQa1
HTzx4aMFInN4y0WU32QNprvxo8u816ugrayW2GmXOu8uyFhQ1Ka/MgtCbNoV95B2Z5O7buv/hHlP
Y1D3aHC70CZ7AaK8gSoX4d58VCN8PiqsxYpImomxxuRE9fh4DKQ6puuSodinP23D6A9BNQx3tUnW
FsbIS1Pn4z1WmpBM1hxgmgLsDE1TRqoUTmsTKesKItO1jr3kqlQkJVaNTZiOSSRIMBjXskc3joDV
vCmdQhUuTQ41Tc+ryxXcmEZzVgjYOOfOACK8bA4R+l3yNOt0N9p2eyoLDaQ1/f6yLbVzn69Kvdso
va5uvIZR1KpxjzgOEUjUo8Kjk0YuUmjjNTEzdNYwTD1CF1jFhAQ5Mt9YOREF1bbymq3SBf/gZ8gu
pZRrNa2L25R3bGAYujJRzu5omGl9OJ9M9dQXFlSrkKD0fder4dGObVqOmoqLcxgNcIqSJQXK5JXE
NrPrqbgvEy33V0wfPcTNtIhL6PaHMmD6l1jM3OqxTQj1jO21S+IBoTdthkW0LB7paMD7R8b5HeXH
BuuetdGh1R3hq61ZFeifgsuCyCfXexuyL+I9A1rYlndyiQK7MVWDMuogxKfuVdJ2TmNAr0O8HiJz
fMRCgxEn8+2Q/FRbu70VqATwntTDvg58Ut1wItxjcgBaRapXKCdiZxfUDQqZRXc14bDRRh5Lonyz
aWv4frxtROtke1ktZy56Y6310rzMCx6f+uFBCfJdb+rfgNjVe91HHp3hX7/IYmp618admE/9CBLj
3VamhKkMAsvYlCzyS5gtZp2OZ9tN+IqYFaSxIq8ZRhrcW0GSPCGccW9K/6Vmjfk8TBunPnqe5jzm
HbgoTyodsoum+eZzZVAXFbk5HOZdqxbOalCHcDvvNtowjS/uRLvgPOB9myMie+IOp93cMu2r7cQn
Kvnm8/wLqM1Keju/dkTtXpo+o3g9v5IJ1zdGwMp/vYwmwwFoJM123p1/MrxQW80n+3Xc9Bte0WWH
MRYdxYPSPHFD8vcmercuFWI5OATIOq3MlwPVdygMVABVYX0bjIj4lhJtB5BEQoUw6eNUetbzQXkm
emIT+UV3nx/qXQXoUjue5z3qKP5Sy+P0MO9aCkYSxZPldt4l4IdgSDFMahLOFtiayd1DT5fGdN5G
pPAU3fDn/KRqJ8otQNMwPzc/RIQCVY/xed7pE/NAzbu4/To6r/DsWAMGnOnMFlA2BmAEIfNu0jrl
uos9DRczf6hwGPQrP2tX87N56DJE5Z25mJ+t3D6+IEt8m9+s1ijRU2zUq1aruR9JuDyuWZSP+TfB
hN5CCgDXec9k/cPMhQSb+TxuPZX39bTfzc9GtJ0wo9donabXgHqBJ4Qkv2Z6waLq1aOXqbAmpmdZ
BKVXvWh+vTkjaauHj+Bzfu7X8UTKdoUdPs0PBYp4U2snuszP+arCW7FM7TA/WcVOuyqwSv76H6C6
0DaKDpJifpYsqWrP/6/99TpiIAonLYNxPz9LUkx5E532679JCrf6bLH0EqKA45fp6ywS4vx7oySs
bQEnTrPW+vTX4/Nur4f5Dq7yuz8tg+fj/zqsUkaxtF2DNUphWgNqPQ78fYyrpKeiaUm6mx6fz/L7
SZwz2sGtxPb3Q/a00v69Ww1eurZZmqOAmc7++wTz+crJCpyXxfDrDH8cE+theSbJbT7V79cUdQ1m
JOoT/naUGA9//6Xfx5gTtEIdqU+qVbbrzP5CXl5yUtLOYD3Z1MnJnjdxSHjB/JTvoWNRAvglIb3E
5e9j5p/mzXzIfPDv3fmnsvYvpm9QyJxOMj/0958z57+k66Hcl42xno/54yX8PvUfLzE0C50c0hgx
5vy6/78//fu1z6eUg/+PwOsxZfnyHuc/+vvc8yG//3SbetVxdG7zI7+P+uMV/PEuuiJmdZWwUPjj
1H88r9l9s/YioDpalf1gskaQtmomL1XOHDMgbvvou3XykvRSIxNapTc8PZsxW1r5xHJu591a6YhM
jMkYnA/Ga+3vimlS7oA+ejFR0u4xMkLrnH5X74zwVCQehJLpWVFr7YWcxtf5V8NuCO9KUO/m54Ys
dh9t+zL/3rzpQaIDnCDBYzpVF8UH0ki0268zje0HvOnwMp+pdsh606pQHn+dSmfc0p1W/dcbIJty
JUh+2SKF4TXplrLGc0ms/LTLEKxu4flov95AoQ3tXnG5p83PtoGD6GAq1wM2O/dmVz27GYqEalSG
u98DqRFk4ezSylRvel+SBTwwj+hZmyvULb+MQfmKc6t66TqNubwohyOxseUZu6MLH7U139xcv8+H
yqo8hLBNPkxqDwSuDki7vbQ+aGPsbFo3MR6tB5nPDvvsK2hgqBnJD1OB70uKWvQEkM7emvQV9onR
4aWWqLnweg7/aIO5ms+vte4/uRd7r5YHIykWuXcCBm2fTJI517Ipk7dAcZ7n01OM3KWjk31zOiqy
Pv00zEujdzBxHW1LxU0eRI92i/m07mc4zdXGvL7rearvosSIlpWaRNmyGqorsxR5Jt7PewSxQ9SF
jQqekgYwgDE1blkE+k7LFe+BgyfAfuW6i/lgOgr+A1nmU6oNxTlp3e6pVM94BNuF2cfpe6ooKiUK
+sdIMJJ3wFL3QTKVKjVVv1uZc58fNmWFxRb60nre7Tz6d0XZ+RfAbspLi+9mfhyXknXIBw/ShZka
zIU73X2W1bfRyeXeIpwWkbGG+43U6M9ayY+WGXdvvRs2G+Tn9r4pXXlXfCYvqZqnn7KgRAu99a0H
m7RJzcQ7xF4/3r3I63+dQwRoqrXUeVNzI90wyESHODDqe6DKgWYZ54jpblSeWmx7J7fXoJjtfNX0
iUuGWfXTIl/Ve1Qq5V5BvB7dGyOjc6VY2S6z0psR5vXx94aBpT4ie6QCNj+osJz5149UDrN9xgwa
H3d8yMca2Y/oTm7rBER35MW0Navu5E+RH2NW97umLi/zMfOGxTYg1WkzHyYSGKsrS9VfkzEct/Nv
zU/8OtXv/flXQlBxG99ERv7n3/t9yrpK852etHgeRjqzgI7U1MsfeUqQG0uTN2StwRnoVrtwrNB/
M1SsiWns+HCIc+8tDKp+5ei6vauEdYy0wRqn4D8coBDE7tDe6bbU3bmY9voujPZqmuas51UTyFXo
ezBXnVviNu6VRv9PQyM9aOtk1iXQaRJ4hYgWwVQhmDczI0Zp86e6bqnyx06wKZHnHwarhqtZ+l2y
jOyuxQEhITFbVBsHisUAckcDyz4Ns7AAKh37gN7KNl4wFHcnpUNLGY9EymuxqX6EJbrzDubyKoyZ
CcdDAeDPtA6BIJhJ40u1FAinZKLsROu+kb/SrZywdV9RUZwSuza/d2a4y5L04gdu9Z0yx66ll0me
KeCpvC1QnvWsUVdFOLypZrsZvAZEs8qoHhOgW1f4Jcr+OW+qBfleyjpXQ2ujuUfZEhtgDoAURxDc
C9Fick4bsjZbM6GCUtHQUB8kB8NNA93NnBzAd+S/pnWcHWN/rKh8UJ9ue754Vqa8dy3rRSfRvT13
MNRTrM+nQtai77wOK00JjhIw7lI0VIQa9RD1mBRtS60B+hbQlTCG4sij363I4rkzInWXTr5l7BQV
bKuz4nK6ACP8rhzyT3to3j3pkrXOomnNjY8kkmn6bfjJzRr7YQmSTNmKUMXliW3OU7hfqdm09P/A
XTGsIFD3K7Cp1l7k9VfpsxjPm3bfZwdIBPD8ewK6xoLesJHmGbQ1tVxiCSrX6PA29B4dVGn1D2yw
G78tw3cPZq/fat8ApnYPvc+/hqy9VUJ6T54ar8dEDjd3DF4cQ/nSnaTeJINzSXifO+gw6VLvRLF6
UYOecDqbZQa1vxedGOgYMdzCtJOXxgWr12fcWqln+3yi9lAfHDV19qB1KF4E77oh1kISzwVi0q91
6uSdSj4Dt6Mii64hQfVBODwk//aImqwis2cqBOqy7PVsRbUKDQm2KFPdhrJ4aEaTI0nuDqqBhsbU
+wh2ENlmMIh2VGouXRMaFGBCMMNTzC6KZQ2e4DoXrCw8ioSqa5Zbzb5Q4zaWcoSMRr1zJaqw51YO
ADfKuMx8nPWCuftCdWuAnxlfJ6D1xI241K0UA9mg6YIsnnAjpvUTqX2+KLHS5uhMR75yO6l8i6W8
D2j3GfBpXmP5BihcnXKr/hAl4bOMEoPOvMXifeoyTbZ25r4JDxs2V9o6HNBlK1rxMeZVuqhb86uV
GtXz/93QP3xBqh+vQ0/ZIN61kNiF71WT/DMCKt0OuUGpD2jPOjWaBBqDs6UTb64RUQ0rggOgtnPH
iSDELarKfUjdwR3lM6Wm0usuWGjtKOiLhSJj7E96hLe1CGjJgAY2qLrlaesdyo5ylYegCn4ZRiWv
e9WuvSL3bmwoTKf99WBrW8kyltMFy1wh9RGlB7kelpbwn8VgmmoGgnGsPlurInxeV72lDPK1BvMl
GJxd7Nlr7MYvJn6RNqXZmqgqKcjeU2/b39MIrluPhG+d26B3UntD7tqzoWh3Il3T5T4MTJWugHxm
Av2ofRpXxpjbm0g19hmg5MqR6iVDWjP6frgDEUayd8MyoCkICtYzCxOKvTNai9rvQJxLaN4LRtsF
U18wG5Kwha68GB2MoXTCNJtG5uyrIX8vVPnlJO+tUW7VxLzEcmAhpRdoeXz3g+uyIg+VPIFkPNY6
8yO+G5tgNJNF4XqI+6g/IXLCCF54J9CTH52VHkUpmh3ctnc3zWEgq/XPuI3PPQUM/LkqnLgk3ArF
/Cx1LsrWprpnix8BwdC7JvN+mAGHWYpzNmR26ZPCXksXG1AhuOyFPoAua7a4igmGyZtsN5bI9uEb
kESZql9wR174JnZ7xcLco3mpta8JKqV0ync3KFy5MoihA5SZFRvPDVPSqLufrThYwAsvQvCj6p2r
eNyHXjbumtF6b1VubGpPUONQXfo2+gfl8WfiiY8gDoeFq6dfCVjLs9VE/rqx+y+oj0ER/OMpylMw
pmRPmismp8S/aXX/nBCOGdSJs23oiRtKH+65oT9X0KXQnPjFKiUsCJL2qJ8aXfwwdQNIip3htS+Z
lpmh+X30VHsBFovYbItLM+0Ed056ju53XT9WnSqITh4iOpuVoF1cNPhh/PBZodPhkglP9kdy0TJh
Uree+oSNMTAo/LSqjR5fkPkFR5HlGOh0j/lnNxkLkeGaibjgX6AxaVQ4alzhnnXogrAdqGHn4zlP
SGY3xpBwYaa2Y6efPKYRFwsi2tIQ5jmvsZbVsduv7aYvVl5ltevG1yH6RkCRJE1GYMQ/bWikRRzB
KrINcbQnfqKss+vgMLyioMVFmVV73Ysd1mC6cTSSR8GE9G2thyxM1SJbmaVW3skF+eZnaJwNGeg7
JVTRHloDcoVKeeSABpU0NqC4UzIchfXWOR0dX9DSWRTX+JFwTQpzuLZS1DdlHFiLxEzTNcOgY6XG
y4ziyCmTQ3+DLhBcaFBKP4tfUwKG1qYTfZQSOTXUR4NQCThKRQIyjZYmd8xQP+Ez+SIQVidDB0Y0
mJMlnp58ZRF2s0WwBPO6jlkiqupagP1bYbkfbkaJn6QIbHmwwwwSQd1swbPsVYdVVu1lYtnUgdxL
HDr0foNjUGmLPGIZJ10/XUkLDBHcxuFQOS1dfq27wWfob2nnf0GYAeziYa0hjfnaBKhNSyBkihF5
L7ovfooufDaEIClcduAzZH61iM69jnVF+SLoywfck3ZDZ2JdZq17VFHSA6LSipXOR75XYtCBePCI
vrBC8DRKsVWS9FN905kCXTJE9ajZaw01BJAGj3r33g/oVYsiGM4lmbJIbfN1AtRkS+vex1yL3gKd
aXwu5SoGd2gJZ7j2euPSOK/crR0nP63WvlLbzd+ihOXFWAF+GG0QTuVgRQiZwL7rIzdRCQLObriX
QB4H1G0lp5z6MbALImxrZAHHIFA/8uirL+N+3UafGGTHTymTI/DojdKm2oddR4cBA2c34UGA+HYk
h6F71Y+ycPxHWSoLJY48mKct+e26xyhvxM5OH8WT0gbRE+odX1BscDee0adXjCYD7fnOP8IfUtNm
ZUFCAPD9nGHT6pVkPIzS+jG2XXrywtxDIjZNKarwE5qafemy8SY1uQ5toS24H0BQaomTrGv3VFo0
HcDbdEsNFtJbJJlX5sg9OGxkcjIShx24urptjL7ZlRD1uqx3KEx+lmUSHbW2k3zKLdUDV0220FiH
lUX0wH5Mg3AFIbugvxxjVu06Wi2Dug8G5dRJpbp41llWVf6UmaDOyxyalTEl15saov7MvPn5wJyU
DsY+8jToTHDot5UWQbBwyEtgPVFvNJLoDoP0dvlgX3QMtc/RtPyQSXDtUL+u4zromZITvW6B6yD0
piZ4mIYQBHsGe08B79AgeNmUXdjeWpyZB71AdGRUj5KZyzcalObKNlq5quz2eWx9f1+X2d1puuGC
s4WbEhq+na+Fy8QNzWvb11dba6rHUETLqGhzaCoKDttMP4x939PWQrw40ZtOaVdfM19dpJ5DRoFw
QjgOaXByta7b9+RJry1p6wfJuE0UPBhBGNPL3u7LtVLTfccjO6yR030WvRrsPCyZFOaJW0EeR6KE
6R46ezy4rWnsKh0sUEGaSO2o1RMyQkwTxB/Ljj5SZe7HMlIeNfDUteEYZ0RO2nocUCTA3dJOtToC
9dBVOqM0X0B2ErsMJvGR5Fy7RJVEqWwe88Y0c2sZbXLNCddhUlSHmFwexVTESavyC8gtscv1rYt4
a1E1nY6C3b/VFdiPyIyuKI+IlrUQAzdSFrd5Y1YjK8lOR4DAM8tmmBbWeiPMQ6JHq6TRyk2M83c9
5Fq67JQMwmGj8Xnp+j0MaQotBiXWlv0S+5+xY91R04bfBFG/bXulPNbTZoiArgeR7a3LxHDvhXnt
RRSsahkpCH+15sU1inStM3eC5SQRI+nei1Rlv2A9p76UVvYEhnANglh7bRkJizIEAkzs4JasN/Ey
73pIApmHRP3SVKT3wUxomZTFC4sOA5OoYt5SYCWqwsrMjem8pFGbPSukLm1awo+pVbymXen9CKDW
J92myEL3CKn3HUH9soW9uiOQ6Ng7PsvIUrvVBJVfQ28Bg8Y8B5RHLx1AxoVmdRmphPprq9Sf1QjT
raZpFFDjPBjB9xr27LLrkeJ0MdKJgTJpjR7AQjXD4tK0zn1vNiuqYsoK1yc+xWwgsapv8pUPGI4E
ZQKiFQb+ygrw8yNqWXieg1agGaxLX11djHbT8JltuEC+k7mkAyDoSUkEjwZIlzyUNHa1vTPiYRml
e8TCD6xtlA8ztGHuto3Ym06enNISsZPjBWKCkeIRZrF9c/BcbwothXBHOiS2mBKtUq9glw8QiUyA
pkZvcrBwsXP0xuy/KKUnq+Cf6n6pq8SsmaopEdKr0pJ/+XFCLt6ucLBTG7poTqogtyCS4S7EX8q0
qoCqo/5oCW04xkq8rWoCrrquewss/wierkU5fNTDjoSxgOuWPAbd28lC9sTqCf/sRpqxgilyrgso
v5npy50V+COykVpsDC2/+Il7dSfW7Ohrq/n3Bpl+0xJpH8JK/Wamwa0OA+1Ic+UrESMomkb4+9Dy
Mcep1Ss4AGgVInXgw5HdXTmjeyhr4NGpXh3blmZX6LFEbGS66AokVWPoPcFMBfWOoYDID2Y0RdzQ
jirArSYYf4swVXe5NyLZNGKqaK3y/p9tC+IvX9v0cUNQEcQmoZUmWuqvjztg0i8VLUMqNTEQ20xA
M6fp6gbMUObItLiRKg5rhA5SsUnIqAOa+RNPtdQMeQwc5wJnINhqBgBlJu1YKbs0XNY5Ky5p5QE9
9VQuyqSytkXv3sNk9FZDdK8yr/tvKVkC8+ff145psVgVlopxRmrmX8L/1Cv0tEZKs5z1sf/D3pkt
N25kafhV5gXgwL7cEuAikpIoai3eIFQqC/u+Jp5+vqQ8bbva446OmLmYiOlwqSWuQCKRefLk+b8/
K/uXwqJIM5feQHphmhRdd/n6eke4Ij8IY8HRLiq0O918a+RGUDH34QYOXH3QvYHy3aa6vf5IinXj
LMkt8mIDdLq0tdPD+95tuUNlKW4bQkWmhBujrZGyQtZLzq1WkFASMRkpbfD684hiqFuYq2sxfx8p
4ibkw88tEca2nGp7VWHh8kCh22aqrfdJieY3FsAQHaldjNN7pCCoyZGiJQEp/+kUgeH1VOPi4RiH
PSLLiiTR1E0e6YNfMy6uxIypCIPDeHMtnMvlVGCmnUEchENjyH1Dwe3iUZwh/T1C47Zr2u6++MT8
MZrMNyh/lP5KvqFlZK9kqpyvKzz18L+YEau7oZmfWmFihTeayUbPyRU74NNPUU24GmUqEuvRfK8o
19BgCBpAcDr9rYZj4prLSu0haumuWX/rMHaZWzM5k3tqN5OYbZ+yQWevNAn09CJBSoDGgdpAQLe0
7KASTA5Ykl7AwaC4ZJ3a/WBbwoW+UBwam4im76fSF4KKfU8FbQHFZD31nk75a/+9top0X3bVdiCZ
esxN7ZAZIPcmPd3pKDFW7kysPiw51hMRQ1DMjUvRymUsCANkB88Nig0YWfdlpetBSjXDykH5tEKO
YpASX06l6X3nBOvAFFid6BR6rBu31QndixBho/HC+uBX8pHtvtZLsWm62sa9Wv0YE2IAs8tU4LcT
NVhUGLMuyN8Y/+cz1JTtqBZPwrGmt65tb5jdUioE4lAO+JixcUygtON6rZe5OHjkoSUwtqvGO6fI
msdo9OIaOK7VnfKBTaA2a7fXIy6QfBzdNPVb+pLMZoUPqjWmx0SxHj0lo+TYsCo/Hptia+PdcF1y
NXlfBr1CWc/4PPNpm+vtH7PiMjzcGy1rmfkkIBIqzpBQoCmcU3IsoSgjjprjFSJqqmS62/i1hTl3
GVP6SziLm3a2zf2g6smbDq2dCsCjErfDqUtC7TbWFexOzScq8eJHfI6otzSpc50UBINTm29YX9YP
+RYWocXmsGM8M5V/qId0mfiCidDQkENR1nb1N8EG7QFGfHI3o+AAm3Z2FaNEcWXFJAGBmiSalx9m
chNZuIQHPVfeQ0/5zYHtf5YRsP1vrLL/L7K+pBrsv0cIbLHzLrtfxR8pAvIdXxABBdG/hRafmhUM
uzxTl+K7L4oAT9kE7I6qUjmMv7Yjn/oN9WV6v6CRVj1HdWwmA1VK73/DCPCU4fE/x8H/j3qVfw8j
8NMkahGlOA4qdV3VdLZnNesn7R/k8sorPEZdUh5+ysjp4KGW5AzVp8Ukb6I1WCi8ZBPJpBNiCTTP
J936PlJZ26DBMJKHtEUvK05LuWuxYLEheLXqSyI+enZi/tCupy+Z5B+xZH9W9P/Tof7sJBl1Sh9n
NQbN9njp2mO3XEYLlQ9ZLWWghCT5F1/HMutPc/JvX2i6sBU8E6crVQYgf9C95SIsapEjE5PtQgpw
ZzrK9fccIcWiH0u4W7sRT1oy4Oxgtux49ayix6MXQ1d87asHARwSG4PEAUBAsWl7LFLMidmnCpvV
y5S8ThMZY/0onePkh5T6CyXYPm2vNPF6nl+EAos2fnWSYzF9ZLxCsz6m9sOOHhoM3MJkCTzW7Xzd
BJtrwShJfgpMHGqel+LY5HADW2xJUHwUu3z+mIuHVDngnwJ9Pogfm37DXLzYHyPIW647Tk+uFa1t
/aO0T9P8UonrZy/U6DUlZgzhtOnDD44umz/wd+NACI5Ia6crqFOKcksb5OxRDkcowwulJkYHJIel
Uj1+aGShVD4np/Ar0Yhu4YktsP2rF9t90RFsMXoBaQ0ysI7RceAxAwuro6PehZ9W/8K6X1mOPClR
BO40o3F/ifEp6u1DiH42TT5g8ax40LGVlUUlenHMS2ynxMlU8COeXiL8iqlepPKW8ZSoFjhaGB37
5ti67Wqk+kguybvNUGwaWLsWVi+T+13r0618ZTEr65y1ZnnIw0MqPqb6KO8N2Y4jm5bxjm90VDZJ
2pc2f5XvMMOXMN4ptIyhCsA4unbEYtfRxAHYmkdB14vQTiH8qPooFW3U1COIW3E20BlWWrHjfGWL
GRwHyofVBJdUC9Ot0er+XOAGCS3N4V+jvmCPvardQwvoNsYii6Ulx6/a30vvAIrSV7yTymHyhY0G
Rl5ZCQtj0fSBrwfExAfTXMZHa57k7V/zkuqBa98OH/KrYyzbMvMloffL4+JVsDt9peGasVUCxK4+
cg70TDpOXx9V+4NBIsmJyiykHuxbDgB7sIF7YBexZrTgw9PuSb/2GO4FrhqPkCdcsTuQACiw/7V2
9S/uYBdtr4bKTbcBcvz5DjaUxM2dDoWEZqP0Lig/fNZhyesXhS14s+cQiLdiRrv02FNerREhjiWc
0uKCBdRKb8OdAX+ZK5Ea9IrySL17ll/A+v+LsUaOsr/rwr9GGg/mo4ma2kZ/+NNxwv0DSALScDXa
CajoC//NPXQ8zBBQ040X3DH/xTci7/6r75QyfZJGrv5P9Ahyq8k00ZtWLskc1tIhNsKqKPx+At/P
rlFa7Dwq66AiIeUomQUKMuIl3j/n3jprDjhUcW0JCEbgCcBoo/oyEH4O/cVBmZmaQSXO8l38lXSH
PNo5feFfX50gtIaY5Y1nBfpW3+eIE4sAWu4KqA1ZK65AR9Uf6DwqtiW82i88a5U27CZ0l4S0P9lM
v8vh1rHnoR+rCseW+jKFfPxyAZPuKH6MV1EZUjlw0brC5228IA8vOpaXHJYCSroH4+u6nCCEEDS/
WPixt+6ZKxGxjztSlcKScY7e5SnJ9oiMM1a8KwM+VZQ+8j2OdsbXx0o4GlfZyYO2rKNF10hNPlTa
R/KUUC9jjf9nT5lHfBPGNgxN5qz5zBWWrdsu1+tNU6aclksDUW4RMPJNfS/nOZ6I0zJQh4t8QB4W
7a9x2kVztJwzT7cKJ64HmnpO2gvXjosjG8ytLxVbN/J41F7dyMMmFIFFEt2MLVcy/uHiGI2WT6h5
UAtOjOPSMizRuIzJ3K9qcebTxuV6qUvzzFWETC1bw/Zg4rK7gGIjs1ayUTg8GrXhXHiVh2qjaiDp
4a9wveMAgawsOjBe2GtiWYnF8Uner9IKj9EwuZ5VTMKI5Swiclx0FNa5JZmni2x3kBN+S+GkvjXg
ichj52CuHVTlI1XNz1iPyb8LZAYdPjvygOTj8m9sfNY9VMpSXOrZfYpxZ1fevcpa2ctHWIPU3JY/
yMysuc7yqrUaHzfhmKnL/xsUtuo5S3kmXG/5PbILwpxcBfIX+eqFzhJT6yv7qewCHTDvOAVlOB25
wi0DIb/RiFw1crYr9lTJqPgaGkz5BIwkvbrItpHhS8acgn4QuJ3mT5wnvYSLMNsXG27aYp+5sWTn
KFL6LoeUadj3CA5YcN/JyXzXwkS7MPWNzbZGYkYmumALIaQ4Jrqd6SPyg69DHBf1lTIsecBjJy8O
+/4qG3DO2XHpffmF5D70DnPFNhkiF0bA/iyPkIPtaeERnQkv0jlWHpGHHXlniruDmCtbksCSlwPy
qsppOqUvBy/Z03LuYfkp89CsKwsubBSu4aPKO6vEcZLeZY15IAde+aoaO0PZF4eEy0qrujVmtdxR
sue0XUEu7Jy3hhyOWoO7hvLViTdwOYQ0Q2U2NZpoMxXs2LYXBZkSkvyWQUWeVdkW6BKNgHtdZaTg
uqBAWuGAxpFkULYpfTKGszwA+Zm1mu/k55nJBYuUVcKVtxJmQzfcDcSfcUvzZ5oPYCpgqUyBB8kO
y5Qvp3G4M+RJYCFKAAlKgobTwutdIM+FDbvrORYgBeWl5D14oSAfWk1syctPkoOS7NSKxjgozqj5
MIhncGa8CqPvCF8zmyQAjSmPlsOXT1DP5+oYmbLbyBNyXqMbgcORw85SPHJUcVMEQ1P6bXuU050c
oehcnXKuFIIKLgD9SDalol88UubMQQMvsRQjkPcOKrOZQcMdKXHnMOUsVeL/nHHPydYNvRozywL/
b3UjLw0jkc4QTImZbAl5vbgrPOYF+Q1ypi2uXUhe85Y9NzmgclwdMgFHb9bQITO8b2j47Dg5eF9y
HQ2ZyGEOsRo0xfIeqU0TIH63db33lBp+o4UNmiGfopF44zBtc+4R+e1pYgSsh1Yx63HscCnKYGYA
MLKWbS0nMJyeqblCBZ4bSFbzgI0PvxFFQNPmLlaxtLacL2Qfk/OHTmTIU3JUXOyTGVIiQy91lg0e
meyB30bdW9PQBBW4Xvqx7LuyibgE8mgEXyQHQexxVrLlKSGjj57lGOnSzogu/abIg+v9k0FCTvqt
nD75wuvloKHkhMAswa7xddiTU9fXpDEQrspJ2Zq5KMwz1/GVx+RUOc/Msdy7cjaCPsx9J+drBjPe
quS6P1k0uianzhDTs5h7gluZwU90RzkGqrS+/GieiNgpN870S4cbQt4U8vHa4rn2IrjLI4NDRE81
2XmgEpsuU+a/0H0svqg6yr7E7CW/WYYJCaOT7OZyipYnIsc18s0B7mFUINOB5ou8OlwwneaWA8e/
vbx0VazOpAk6e0LeT+iibMoNLCtZ7dEa3Lb8JzuPvBi0hJxU/v7rriiXn2I+VzVsy3RBdqsEqX+O
Tc0mjlxyZ9fvk5N7xNKG1mSYkBeMiEEOz33p0d3jgO0zQ+wqkrZyuGUfnTGK0UJGUXQHrhblNu4n
bfP3B/lXS2AsxRxdh7ummsY1ffCHJfAc1cvkmdTXliEb/RaTEtOkDM44UpWIocsIGodrKCNDV3mf
EYDIX2lFekFBdkBEwGuPckqXY5zs+IXIZcDCmPMVYqBHXnX0Yfl2Y1wucjCT42kTvUuvX7hyDF0u
O/oWHYChXt6ZcgpsinYtYxAL5L2MPoC8kK+HTlpeLIL7+Sx7inywYcjhzop6bl86Trvkwd83lPHn
/P01gndtW3M9i7o1Q1NlLuEPDaXHOiZmkTOtijjayPNn0ud+koEI2y7bERgVxXv2xVqOTEjEBjKy
kGMzCq3rmCB/V4mAr+M1DcwM5JHWLVIKmZhW5SAlJwIZdtGuzqIH3Eh/fxLalaD3c5+0bdeRN4Hj
uT+TfvRxNpC6sB8sbzauNoeaaN9Kd+s411iWqx4PW9miBGHyLBU5DKPeYk6SoRzhroyEeBnRW/1D
cc5DRNDGC4mWZQzgtARmzGkyyGM9xdfoAjMm/SJHDaszrgMuNe1lF2+MkZ395SJfTnGLvM5TwXWm
beQ/OYvI24Yv0mczAEHly9maqEpGH/IZGTXQv+Q0M3EUMvZiujDpK/IhOfde5yUmlDx7crT1rH6X
n1ASGVRUwMhoSQbGQwepLmTMt88yPr+eNS+TATYRHr2O3wj5WDS1a9kJ5RQs4wUZV1xb6mvAkqGb
DkOX+nqf8V8GfYZ9p7uMm19BhOy4MnDoi4IktXkNAeSkKOdS0nSrPvvRQllurAu3u1xKMXEmtLlc
w/Scnxw1lJQFAv88Z41KGR8/Gt8L1yy05Ccz5srRI1SPctZj9JVTGduY8ng0uTCi6MsBIHxmSJFx
gZyTaqZkniYArFJzVUC1Z2bj7V2qrFX1zEwtz9Gi9XlQSR5ldCKvJUzJnQyNZDTB1zOEyssv5w/e
8vfd9i/SdCxdbFwRSN1wB/40kOIkZZhZiGyCPinj9D7ayOBHRhCcKt98/br/z39T49e34vxrhIDw
j9lsUwda+4dL8k9uF9sqfy//Y/drElF7/hfv/EqF43nB6IiZBNlmx2Oi5TO/MuE8Y2us40iT254k
WjL1/pfnhfELaEubMZWDUL+Ieb8lwrHDwDUTCCd5IXLsYGj/LZ6uKbvJ72MfX+tKXiEzHelwy7Lc
n+Z/KCwDU51HUbJCyUQpoIaFKhW99jRtkwRX7WT0CPzME9QrSmNq+w7sEhTFSA8ATWJ32j3DQcO8
pgFmKSxvN8zmq53Z72FDyYqeLrveTHadWdwYGo4UZYPJqt3Uq0ZRej6FuvZ8TGE3WJmSBLbmOf3a
KLz5Hdp+sUkMfbqDrV/iT6sVL51RssZ0E+/NnOPmbjGRAHvKZ+tmm7HFzjhpLWyH81k0wWLMyLId
/IGmboKtX6uKFVQogtltdafy2aBGNYRpcqeLCJEESjaMhtNQe3MXtLM98qu1rTB6VsbU+mUNlonw
g6yR1+a3gPpw8mthZ0GnHm5GxX0oPYp+wdKwHjCW525Ao6BZSvagjIC5VrVm4SU9O8mDUev7DDdI
H4TABqDUrgXb0I3JW84mOKfW4zii7rSwM3b1BIwkzRcLL1baN46cb4moH8thepiKzKCELOHeF92p
BWqB57rd5Wy2Vj2RvzdXH52BqL0wHAwDyrm9iU0nf0FNbEEX6rguWdduVH2+UBc+PAtjeuoioe5o
KQVtv+Wj/X8ElXBnDgTNeYalfXuy5+xN0Vnc9pFFVT7eA4ua29EKAslbOGWgtrKBaS4376uSWcvD
48o1FDbzO7wXs6HTgnjRsw3mRzUb+aI+A3gZ/MrDWqFKBtOPVBzRvaaj/r+PwERKG1CzqFcUqxvb
/4XB7P8U8Ftz/m6oeqzfkz8Nbrp8/dcAZf5CotiFvqhfUcnm7wMUNha/aA5gU9W0AO1qjDr/GKFM
4xfHccAL2eykXceof2zV6c4v1AGpxFMWiD2DQpV/Z4Qyddv40xBlsUVIoQtYOND7uuOqunz+D0Em
lY9dkuXjZ9KU40bT2UQHFkn1u4RvlN77gJ7nMbE2opeKUOG3GDk/dAlIqspI+nWtzMtdZrHDHSxJ
8dHZocDqryhvBgseEiqd6i5W1ftyYisgE0W3rfOw95Nao5qhrAPQ9LKSvO+pi7fKdT5atu8p9hJg
BWmyvCWeGiipvyWwbZ41SvCI8YzXQYEgg8s5KiV7xpNdEkRhmLIXNpXf8lFR8OWllrdvjHWLmuPZ
ZIRYS5AoIbPb3GqDTVK8cSjyhYb5JBSTYkTzAxQOyp3O0u4jyjkK6cPcFy8ZYdf+WhqCH1YYTHk9
BXqqJ/u8Kc95GVHAWuDzeCTh7Va4knYkFE7U/hvr3klJclHuHK4GCkz2/fDNCa3sYWQQg7ZG0cO6
isIfeGt49zb05Ps4mT7UwZluOuxYV2Uy9ocClNsOcu2w7hHO3ZTOhIa/U+tAqbRxF6cjdcwWtQrX
97tl9SOM6+Hmerh1mh26uJ13Su+6O9UoamxZ+uxOzfRqHSnJPXtlOH2nkb7DFAlapBgAJSVIAjZp
bQ6Sv63sC08o++tvtfzz98eMDiEH5XJpsEgrlKZD4VlL63C7hqcLbE3cqT08vpnIzuwUynDgAGS9
vcGPRrxNS5JvqX0y0BuU6tnEbrSXJk64cbMjjC3nI/g6arAGEpDXGocC3NFtYXmSrKZtu6Gmv5la
1O6uxUvXH32K0Y4IzX0+PailjJmTzHx14TFvq04oa919SrGgOdZVaG5TR3+bkm8kV3TRFh+9Nrur
r8OkauMIHI/AH6vSIxpPbxNnbbK2Qi/2mYjsrZCUJFShIWkl3C+jItOZzRIX3A5XEr8f9/7rbFwP
SAWlxOWpbzENtJul89EyaHi28MMJcX1tBmV3rau4/qgxeN58HYa54DLcYJiyT2fKF0UzDufJvCnt
aqNEEUrDRKk3JaVq3xvwTtTGd/fxbN6iFlf2GN2ru8wiridzJNjvIFmrDzn90DUbUjWow/Z0qTTQ
PSuk0GrSTlZzm4vY/NEiglj18wHnj/TZbqaYliKzU0KRj9Ol+DDLbV0VJr4+FBguWVmePEej/mU0
FRrc1ON16IKQ9mTNoPbDUpvkGEGL8tsOmuRXqyjlsB5Dr31YqsYBkMbSWRjZNwC17gtgsBA6mPtR
FrV79/WXmWo7d4JgT1meEgCOi27LCj9NJ9GedUyu4qAT3gLvEZKNo7P3rFoIGSmCdHzT+frDkw+P
KsViChW9RzbG3cbTnrTKehq0jNwskK0To3j9zR1sliVl9eAm+acL638FmLh6sDI3WytpNu2+ztRF
mF2V3cw8XDsnpxWPkLZUfIZK+yHMByBHiuMXtVnuvMRpH3KkJqslUDLFQCTblKeK4p31MmZFoLS4
qsxLha2QfCXmmFaQAOQJ9Kyp7sbQXpOo9wVL5V/d8jOOLJy4MzO+g/03XQTEc7+ztfCclNy2dj4b
bNrXr1ydfOuhhw1Uu66+M7JIdmEew6V1mrINKug9bESWxrPSOz/ilJRoUovK10ZiTkBzP+xCwtxk
/aVjNgewid5d0mjVQeSqtWbbbHodMFQLp/hkJ1p1C/rOesTg6FOkEas0fRwPVZ5561FbnHsqWdw1
3ujBoEf1ei7j+Vat2U/+aske+fKxY9qguraNb6YWXxk1Lk8OkjBaDS6hFb4QO6ePSmRjpTxr+7bD
KCXMl9hgALIfqzB/mzPcn6/YSfEPAOX1T7VGyxhZ9i5lqxgR8+CP+STeyGQKEAqpt7tS1SkoBhtQ
qoe6j9p9nvWfVxJaa+FS9jWAT4AddkA3d+ZUFKcrojdJWfC32T3EsWQrBpFscGCvX72xYl/dUEEr
wuTUqHY7Xn/oEKW2nvqKfxuGaneio+DTNyxwYNVobBk/bsy87u4hrnb3tu0wv1VWi0JhmG+zmhV5
k8GVhSlQIckkTp+BVxJ8RzYelvWzhRpyj8eTtnJ60YBnZYSKepWFfS9MvyVwvbtynHJjam4c5O0l
doFkkI0ucMs2vu09iGyjWd1fO6FbrpeKUVmLuu+YyL6ioK73pqfgvk5ULHctQdKRwFt5UB/PBvV5
LsgoBkZGRkpKq+KS5uWtbVbmJxJ0aHsf2Dhg+6cn+LR3jtjULb7fmSkXIy7moShvjeeaskB/Iv09
pEl76g2N4RWW9xtFdk+OqgvSbdl0G0/JvMu0Ea4vNy85UGffyUJNqjLFjaJF3+b6oVK1AZ97RsQZ
sCupExSqZehQQVDN80NqIkgFzBqz974o+ZFYedsvvfEyx8m7Vi/Nm2qOh9pBwmmgg9tntUNV5GzA
cpihCUVLIx6nGEdSTyxs6aSi/aECl4/JxrPjrm9R7Vp3SOr3nVhPjhG/Wm6V4kscz2wr4cikjN0I
RkRWfk5Y3FVLWe7IVDff5mHUj9HkflRJXbz/6ZcoIlnq9Hq7RVRchihVAsoIxo0XV+CHr2P8SNc4
anq0yYRg7RiHmLEb8XBEqWWQ1tSn96l6Z5UHtrKy37xZIQLSO+Osp7wyQc5xY7SIT0pnzH1i2ZiY
boa5mbXNN8vjWxSyqKoRKjdNkhrPWg7zc7bFjVCwV9dVED7XH/KhFIfiG6VuH4B74Ckf2W/uUJ1q
dm9jAJVPQzGOT61rM1GG3h1INd0H8l3vS6BhqO37R5OqmPu5ALW7JG2yd2A0oRisl5NoFkbjpD+T
FX3nnvLsPfX2HQrUUtsRsnqEO6a6M2GxrTMiiQ38Rd0fgTUH8eQ4t3i3mYfJqp8imILBdaxDmFxB
zIi211FZk0Nzf7N0w20aF+WrouJ5vQhow0B80TOQHXez7Cb2dOc56buDqYTtewil2x8pKz8u4UKe
EHD3jCQQlSl8MewXllOiKhcEPbgP4vT9A3KsrxouOGbqJG4zq7Rvq16nmH+o61cswL6NJjeCNRna
Zk5F8y0FqZS4tXWwi6wOIgCYjTMar8lQWFttCrW1bjfmK+obzPxwpTl0lkUlf+uu1SjW2CLutHPd
p8FkuNnJSKIRhrqIg1mgS+0aYowrrnKZBopKlexmSGsEkqn14la4CzeDQ71QG/Znu+wy38z07D0E
XlzHLGY7p3vHiGNjRCaE3ElvN6YNmaDPtR+Ufm3w0I0fJpSsK+hL2X4sIT9lc9E9JGGDlVqElfxU
HQwMrihFqg5qEotbM0RUzB/W9dERLLKcSpxBL9bpvNjrYoD2q5Upu5J1a2G957IPPgK+w7ptQcVe
jrdz11Z7ytqRM1c0YePO336fElQ7S/ZlVB2vc4My2sDE68zeAvXTdtnQj/dMCU3QjZAx7LTRb3IP
ssxS1mJXmN6yLT1vPs0YaazpVZGxckC6UzZisZQusNnDEnu4ZUHDyXdL+uAwEwQ411XPA2v6VRO1
w6GPVd3vNdPax4u9v8bK1x+ixzPdEW2/ma0RLdmCUTFMZyYBEARWX5p3ZMFgoGpQaFZV1NebaOqO
C7PAD/kLXsndm20pj61pUCSW2jcmQp97NKgV6XYVLHpe9gQcKQBD1EtgAdIfS9d/ZnHdP5GaL1CM
IqFMi9lmm7cutvk/fpMXdlrw+r4+/vsrtPmAXNWFSqoN55iMEYHkXN8R59XBpFbrioEykrU/6+zq
VWaoAzJwGTnrY7mCXVayjW/EQVXHsDTRXVWEC2MUaJSlRV3SHa242n/FCM0YkSzW4LEojfjoPEST
19WCtXhWkKbts45sCdYoaEZtcYuY7UUiBKfzNk26jE8sYcYnXRVb1QaYacJT6qFcQKbKzLvSTd31
VLqZz3g/JT01llafqRTN2zWCuOItBh3qm/S5/aS0N/ifVreLXCcmpn0ckQjibol9LWDFnvzwEmls
TabxWp0ofsA12Z/FOMbrBMpXoKRMTAGDmy/MOQIehMgg7FQUxEtl3l7/jLl51k1FxQYilS08G2KO
2IuektD7KPHPvbH5IvJw8QUWboZpZy8DG9ADuQoQyIPn2kSN9l11yfLAGoFoFyf3I6iFdRfnznoI
y/FR5OlybwFNILxEpqs9MX0U5yIqN18BofzLyaoNkDtnW9W9hWPg0J+GOUqObSGO+K8Mp+tD1x95
pa9FXN9Qu14fWq9UHqbKDR8oYK3GuXrIwjEBIwTfdtANbDMhIJYlTeKXLT4l8s9rFqEoQoo9yWse
+ijXAgNt6DmKigsyxwtXCMJKn7SPoeH1O0IjVINoy2u0N4OfDqDS4yyp2Dmsaf2uUTazl3m+a/L1
vQOzonO0p9oZNGJ9NSjmEeCozZvseepQdmPlF6eU3griS/jDc/0NXYW4b7rF3kyRoWwHRznkYxlu
rlDbwgBVq+j24+gVzMRWVkUnpcohRzgR+yXqMrZ3OdVFWBxaH2Hu0NUzp38uAdYEkfKZep54G5tl
O2AetInZqb2Bm/RSLWp0GLSBvttRj8zmRo0LVlKUb+Ay70wVrwn2KQKzFA6JPMJjWP4Gaw9t2lwD
atxfyBSyqcSWKoU6i2Kre6Erv+LJlW9VC4cfoXUshoc2EM6U3lMY6O7bGUpqucBHIZsJs3TGHdJI
pVasi71+30xNvh3A923QOid21D1omTLew2pntLNJ3bCDSplEaY/vtp5KY9oB+h4RqOeEPsD70ne1
R1epHrtIeyaAk8Ae9CGo+iNgLLr3Urj5Y5Gmz2bmfrdCY22QYw2WpTk23oJComAZb7JtRCFdp2e+
bjqHNIas5KoZ03N7RgZkkEcX67Fep0p2h0KZLPKoxmAY1jFEn65Xt6JNnzUNDDP1GxiugNRPR2Co
qfusVtbZbSnVATuI8UD7VI2JflDC5RjizQxtfBC+Az62osiU5I6Afel1lJvOgGM1al5LWubgjdm6
H6sQB2hmjHL5zJPexIpuxqBTE9/Dgnw/xAOEVomHb+rEMrU3nBV8b903ojGBkv+hAetERo7NiSku
jgKmwFYXaBvpcYhVOMv1nafH4GQxt2Axr29DTWqmMwpkpll/MCAmQwgyGG4gDNfDpixINZUFZQ/G
PN17+A0FHuKlwLWTclf1zZ2dWg2gGdfc6Y3ApGBAbOXay3mo4DuL0H6Nc/wSLK3rIfhMymNnZhc8
CjC2FctL5FJ2DuFyEzpKtEeuCVRXFpSE6r0X1dr9qKjvnVVMN15tb4YMR9FQTEwDVTrcupGyzZpo
m3VVfPSYMXCGSPZzo9U3EzdgXZLyL3Czi0l8rc0PnFvcDZB0DpbpDEejOwNOaeuWh0HX15Wjls/w
qrAz9h68ovN+dNV9TvW3Mwj7Hhc6ysuxWDjaCKhMfdjOCjiGvCQ50iIoTrUB7rcxP+QIIoO0nwNW
pCrlAoHiIol3NTyly7ES/lDjI22xbCTKKwLDnfajh1g3rDyKJnIEjAgGH/IErotbZuVOYDFlJcu5
ysg/FmGYAlm+sZy4DXQFsG0z6684hlhPmPxAxG5zvH89bGPaOAcTRZruFh8YL6n3UWNDO62xfPBm
aDAWe7Q7clLEGUb5oIj5kwXEZ5oCfl88DB/0WlDBbk7uKmQM0qZh40kUR4z7XsMGaw0Z14gM/FIQ
jazAxLLMENWdAz2NKq11mocsVmvEU2qG1QnuxHg736iwjVcdeQUqq1tINpnhspqEytfW6DT6Sq1u
hXaEklsemqJe9i5VNtmCxjSs9HyXO9Ou1SlFyoY58TtPmXyRiupmDGG5uM6nEZERTFIt3bJLZ65x
DXmr3f5Tfw6X6tQmanV2RernVrFtYBKyCbuEQUoCzzFehqmN1nVbZT5D+X622rVtL+W6c0jhsZ+3
6zTzgKfuwQPdlauN8I2QMJ5xgTxxqT3OiRKEXtI9lnpywRI4v/E66gkdnnttW+z+umyvw7C4Hcb6
HvbzKVmsH/kEhKIp7gSMAN/IlHwF5QhoQjJsBqUp90uEGV2hdHFAMo3UsHSCh4a2d5zpDn7GEcyi
hVOPuzVsfYI3B2czHYhz3BFJC0Xx86TfW3P36E6IacsUkkzsYK7uXJIe12PaRPNRvYm9qsXKpZg6
2hc+1hwDb9c7aj1aiRcb1emNLH0e5G75TVGd5lBTcxYbOVtR2IE36HeJGiG+mPG+W/S7ql3evLx/
DrPkU7ZB4DnZq9DFZ6Ma8aaJnWwr8v4+Esqn3kKSUfUFWQBZq9sx0h8s1hYkOLAwT9bUf3p3NYPy
McsAfHRKfoPG9saompZrLx3YjYkJvXejs9zpZDcBW+14W/eOu/LAX3MiKUJMVSHuHGIse7sagwIM
Rufl3u10bz/H3WNb18sm9l5iTb9rFxYCcAL8WXMQwaU/QstYYRNJfaNON2g7rcUIOF9xw5ZbVv1s
euV0TadLiAkr1bdj/TVexGvbw1FzkDVEBpVkbYreczABCFdkm/umZcGnL9N6yAY2JBrEB51wQ/LL
ubKvJgiwIOdgF4lPxOF7kJ/JWjjlKTeUu1SEiFVB1R1cdCNsmcB+0ylAHtk6bZZ6MzUqNKawvhit
2bEULc552pGkDSndyHKWnxMs+6pqxJsACx+bqFMntwW52GQDy+L6lPfQXf+TqPNabltpl+gToQo5
3JIEmEVKspJvUJK3jBwGgzhP/y/Ip+rcqLZsbwUSGMx83b1a1fZlnFzaLLThZDhHs/N4Tg7gTjwJ
d64n573RuuI/5vD4JXILboLy2TJZbnvP6vGBPe5XpUAMA3zbyOAGaIc2iZVnIOSYnHVnmiMVU5Bl
KUiBgdcQ6oY/4nbYx9LGJvhbrDMPb9cZE2C/QWi30ftF2WEZWqX5wpd7q8u6OxqrIa2YZ8oGdR38
dusyy2fHvDX7id4+QCS7zKu/WFI+xSL27LpAgSwWHeUsKFgix29li+/J42KnLWZbUK7INdzvTYmJ
RCiyF5zIsAcUt1tJvQz1DMiiQDEwA/ePqkRCqMhlMlH5jbLWbJLM/k7mGpU9o6qvdR0yaA36cmZ+
uDzEGNxIWF2JX0PtpaajQR8V7YtoG+dVBx9nMfSKCDjvLbsbbvgp7YjX7FsoRjRN/K5TWHnkJnlx
DdGcWpVxWnEF1e5Qtei9oe3BreKTaKrIGlqbZaKndKt2CrzvsgdXVBhR0Eexy73mGQXlpybNVoLB
t2V+u47xZzBnJgzMaqAaZS85infSsDTLgoYx3raPtAEpViX4VMypuy6c74SYb4D6+ohSm2W3DMXv
FdTor1TtwS2eZAPsQ20WCJJAQrw56pZVls4GlPak38+t+zghyV/KSmOU6vbUNK0kQXINxM6gnHTh
AOz95PizwLVXMZoc2uyoJQ2d4M34lEH1aRmEQEgcbKsPsw6Tbux/jEQQNu3MJI9luWQT147cG/GO
xEgKLUTTjzWP/pEAyx4J/mYUU3D0MzPyO8xijA3Iitc9bYbtMkX8VPHd9uTe1jCeImTtgtRlZxfr
xctkUaaZD6caeif8FIk4lseRFkhIa8ZIy5xl/7ZdvAdZYv3JvaLdtoX+kNGwOlVUr8s8DmHJUmug
9zgAKoG1Nc23UItyGEn8yq2jTxvHl2C+5tmOCgM6AFzXLPUUhxMm2rY+Y7+qbwsi1NYbyXcLfxhC
tF0GQlZwWU8QUL8AlsS+RlLiu/A6l3qSpg7hYF3ShXfXHSfIjkN9yfXmMlfl0V3lIY7LV8rkv8A4
dZsyoeJEz6DuOp21aU1qWZNqPLiSuQuySHuNHXSbrJ0+FEy7EMIog1ybHJmHIdLLPZYS4BWxIcvL
aFgb3cEgWrZVGpadx4iupXC5BRjIyD34gE443qCBXoJObAPWQ5QwZ++rSpzcGTOxbKpjQN/4cfHy
YkuDVIwLJIIicrOcWTzYnr7T4tLi1g4oqBsaDBD5f34uxT2D4dYWi88soOt4ooItWZyFPjkeHbHm
/zETvQghSEKWYsvjxeAeZ62H5+ozrKTQYJvLjjh/F5DKcoD2mfjLUTKDYdMCjEK0WN7XvVIlU3Bi
U88ZEhAMnEo6ywJsecqkdkJ3cC3zXu4FtJrAZOrW+gscb8M+ehysu3HxD0nxlbqqi5AFGMcW8a7K
rAfdRpbSZkexOxh1bq78w1LYy4ueO5YjIrDMYLUua5tY07uTbQaM8QngmymzJN8EjOJ00M+Uqed7
VWH5WNy3Trf+whokkGLfxxL7XR5DUc6o9ciYS7QtPRejQbWW0TwnKZ/pIOKMrn3T2CBtrJjA1NE1
tL/pMtdsFUbWQkpjdqYj/wPVC0emirOTTm8T1eTLBY2YqQypjvNsjfNlMrVho60B3JqyTdwwyXSm
F+yg7AISrVa9dcqxHua8sI+FGl+wMll3q6PZw4l9zh81Wu7PnzX+3gWuCDXTYbOg6b0DJ8OdtzrO
3cXMvSv6PXsVlXJm5bOWTCccIhikWeMw+FbF8KE3tr/XE7PdN77gwgXC8VS5tjy5AhLsz6eeOas7
LihKRqY7dbjmm6u8OmR4wWhKh5We+ADeCh+Demk2iOTAS8q8WsOQxXCiJ9TbVVC3olljpbFz7ATg
VKuzUhPCaUrxxblaJZuxnQmi1vFwpDiQY5etugt9Ywaf+tGQ2zVkhFRuAUO0BGKhy6dp4Habtk3C
f18q6HEJFHPWhYuaxzdSSBgtEY9hH+FR8CuavGkMCjQLgPzkJ1eKocFJZZR4ZfF3tarJ6ToBsG31
26zAkATAbMC8caCANNV+MMPWOOhY09WiE6JOwAHVU/ZUVMF4FhP0LRE4+RMzy0e366wLxcHFk69I
M/beZBfXH75b2Q0whDqgByoVT2b8vVot3N7Lbu20dI+JdgD5Z0Q8x6mpmlrx0S3L0Wm8YZ+kPyoO
FDmqAeRhpuHwzkY6nDj4XemKSq6LFpxd/N4jSNzbz4eUUpsEe4hcnSWJ6SYn3fL6FRX5nuhJ9TVB
SQXpZr/E/RCSuKLE0AduNdf28d88tB7Wx5SEYJOWwDh9bGFnkbQHMbfe2VREq/zCsZ+hyD2OUxYf
2s4fsLMm9rY0RL7NJ/peSnuCQmaWiR4ZuN2I4zEdxLQy8K75kBVG9m9OsDpmF6dOd4vjT9uYrUkc
mYEwTonB8ZnIOJ2D6Vo8aM84cyWZL3eP9cPDm2XXQWQUGGCB77nMVZC9myKvDxX+kIe6n+OHRVC2
KThebcuVtLAsIj5r7vCflWlTxHq4yzhEXirEC/ZQ875yiJHvUmfuD6DVoIMMdOz+fLWfD7iOkXDj
jm2UMEqQgaskH2hVwcUBlAxuaWU6V+DOQ9S4lRUmLSmt1De65zzr1fbfV6fAYTXbGlFTxMZzEsec
/HVP2Tv2FUTm2yAmvczPGuhxBvFwnR2VNjGW7ucVJvoMUmYL0+vc6JJd90qrUIwVXU+fTxQRkSBL
Ox5KZQzppBa3Vuac1uEGM1Uu5A5ZJAtT55Aty/QsaoPyxEnc4gBCW14kNLYt9SyhyQFwqabpT5Aj
Ti+6y/2YQGe2IVYRus7GEyLPn2To2oNjViu4c532ioXaOUd2j0NMaVBfO8A1Y2vz79cuszZeYSfF
udXd959rvujJY9MZAg4GRt8ZBpPBWsh/tem8RAPtOhtNeum1sP/8fBebs/I18Y7a2DeEscfu6d8S
2Ov6he1cXewSQvZ5Y+RnbVH6pSoKthwJXWkzbalXuaJ2/v1XnlgnWC/hz6v9c1H8vOQNpoatnruL
sdMLzmOCARu9ZFxvLhOmYPTV1l0b5H7uqh4MCc9VozdvYI3+/ruGRsFGyPVxdrex80jYYDpU5KLO
SFiMqU3rzZ9skmHWYF8raX+bujPv4UtkhyGvPFS3Qruy505xEDIcUhkEZoaxy3vd1ZfVmfg8St/d
tXnjYkzwQgkqHZBTru1/LgMmckjvJzBWX0Mp3VvZM8zrkVySqQDE2uvuwWjFHNU5rJXeqz9rjwbJ
GWMVPbqMIJdyKajsq5uTr2mHf8NXtpSXfkJI+VlGGzcpTv/+wu/m74JCrL1TJf2uXJueFjzradDY
d8lDg7rIx3FU7QEzW8DdV5TbpAE50EKJ2uCEwTNa1Wboc+nhgq9cdl5cqO0KmRnNLD2yjUJOzmq6
F6WjbftetnvNzvwXPBFPeBeqP61qwn+L1RiL98mwOUYBbz3KH+PMvweDtEVyMkQwbwF92ueuGeBB
OjjBOuxj/+Xxcyrj/gCUQVJZZDRHveGE3I9pwmZpnRwv6/B6dtpl59tu+tgchavTHLUs3SUAYfnP
Y/bjUWpHwg1jJ3bjhIvL6EcSX62nx9upYIlFKvxOrFl7+3dD+3Mdpnn+35Q0y2/dpW5NxRwx/kkw
AQ22W7w2OGFGy7oX6XjReRNzCvnezB+Rxk1rIhtt5Hg/hZIJnhM+Sya21Pno4IdBEXuJkw66fNCw
y1YzI/D56hBYjMq69s8YCXejPZovk0utz/rEw1sS/fxvbQXtWJ8Z6NVQSKadqBicFppJkmSm9sme
LbKGrhcq39r/e40ni42ZJ+yBfp8J54+vkWcGUrrujFseCiohlzcOrPj96tGaqYK/CL3dKyM1Xmaz
ekoKwBOJ0xBTY2hmqhqdyobs2BdR1Qd843VNUUGlcTzkmjAkPF2aoSfiQeyVFsm8ui/cZZ+Y05ct
ESB0nE1GmTsUE9jd6+Sl+6xAuFuXUrPL76xCTGNV3BnPjBmvPw/2NHEnikuXz38rE2bhIw+4evPv
Vi8HHgg2migUq23st+VHk42PahmmPxxvI8se5pcfa88c9n576lG5/nQZ8r5fMNzhHRiXY7VUwXGS
rkKajf8aSdm/OtQ5fFQV6q/TLVj/RnbrdJtJHp8oXJhDjBASM8NrzByXQFYLS8tInZTFQZbEdPYr
s8iRc8gNDf9Uox5fBuqr4BF2zz+eOBwWxmXR1/toZEXt7TrdT+qa85jJtTTyeqs7aUbOEXnmiCW6
srgIh3KtJBGREXBZkS9HwfSCo1FZ/haQb3DqbZiEcYE1he75NVTp4Gh0/PpWTGu5QBWryBe6vpf6
kcl48/Uj/wxTPO6cRAvnrCkvrWnGDxXVjQ+Vn7cHkPXec2flX1LrBM1ebR3NtKVNqwHKmdpPmvCs
i2WMz2aZIdzqI+hfWBAk3LSO0of+XfTldKiZN6MmvVdTP4cp186hXj8t0+l5YWJy/fk5Ctd9Lxa3
ONe++/GjPNuQw64W8NQLGN9PwKiPk+mlT/pAEWeRx58/8qrL/hoEiM/un/kPPJXJw4HDcCATnkDv
jLsdGgM6QWI4DyMeANwzPrNukuZYFBxYyjc5D/JGGk0ygjIPWrV8cYK2MIYNdJRZE2tjN1/9UY04
+vQgUo478T4NX66WqIPmqOzYCQtGvGWXfEhYmuJkacKfBz7sjDmyczKbvUgljo12QjF6+LdIplhu
p/IXkwSmX+tOs6mVRFZnXfMp/AIFNzYP8Rc/tXGCOTnefhyIgJaxHaHQ7MHBpdcgr3DP2WCdNS9N
bm5j/zGYWLwx66ApaPI1xuX+aSBzgOVleZ1s2AdUnPxH1dFLG7vla1XXQ0RmvdwAACkvlhkc9Lxu
/29/A4O5u+vLWwwB9d1B3zFWox6UEG0z0T3pjfY6uIJTy9QP55+eBjvPq9gBT4aGy6F8+BHsfj7A
0ZmvfPlTF2cUQzTl3QWKebL7mLU+W15SValPHVPMZtB0smI4DyKGhvWTO5AoUHr7QUfZg8zZnPsT
U3RjdfTNQ4GgTULAT7Ps2Y5hr5GwSfbMEKkH9l1JSb3X3gGi/xwXMCQPd+rF9bufKIB/7EWGDTXW
f6Yf43JQNRxFTXbVZm96V+GxNXQH0yPXPIynGTp5OMy3uuPsasUI4Wx5Yb9Xq0kxyceN9I1b7BG6
XuK/SUJiBWaieaefF4tAlWyA5KJk4IWB5muCVk9fpW2YB47DzHCD4dFa5SX6QkLZaQNGyPEbbVzT
Rf0wJkRox9jRQ00crcQr705CYjVgkIoWE/vT3XAH9TyXkaNp9cbqKdbzNO8mS9ZXXC3RxIAtrGTD
7IFxCfVnxAIXwnU+0uNkOxyKUbbxXZbZroS4v5vi4BOH8ryZA/dcVaV/cNPkLVZXPV8Czk7HJZhM
5k/Ftc50sqPzO3sNPSr84MoVZu0Tb40VOvjZMbqxIrrNgZoCcQooi87yFbmLo4qz5WefuDGIcfNb
Dt1f0QzBXs9jMo3JTsPyBtvC0CjGnL5cpe1HSMOHXI6cB1L/Y2BTepyz4mxalNtg3iTxUrSH2hpD
4i1MEPs22fbtIImVY7xA6NoR9XsWZXpiT3xbPPM0YgjUVTYzgPsENgjfOwCzXPqSMilqR3omxWv/
96VkG4YL79tesd8SqRxwVzuGIuR3+/YNc9gkhnHvg+XBmzizO7Y27qcMxnyCcc0WV/lsm+Z85L36
EI4RE0Dt8qPfTsdhdLQnGoa2rszeKifXLk5rHAIoljfikZk50ra8IEzGw2c1MxofXQPbv5i6Y4fz
ndG0vy7RTC1a9Z2U3bLVzcraGHMB0LXsdp1g1izKnM1GZxxN1QE8MJ6XA4v5uKVMID5qlvzTjXly
yLsS5kS+dqxR0t5MU7W1Vg2+xUs1Ua2J7XKgaUBy7KbuPsTYg84iMu5nF7g0d8EykaYddSpnMYOM
zFfO4zB/KqFvM5Gn69leEiXEYKXTNJrNnh0mEB22ecuYjvWT6SCrcM7rvpl15oWx1d5H1ZW8NYQS
9PWiVbxEKQx7MxeXJQ2e3doW23rQQs46mIhS9bt3q+s8GcOWuNQzxQZ7i03u7In7QvvHyVz0eNP2
CINJiSkyQHV44GyRHqpKQASwXyaCCNtK8r0av8M2bCEB0E9zfW9HLqC8GH7jNIm3klgA0S1np2uu
f6zj9ATe2xfxwQEyaLl29cgxO7RrE/9eUS9hCqyKdT4qJnBTZDBjJA0HvBsxm3h1FyCL9lL+Vybu
BWEhxv1dMFruxXTKyuoe9EE458k7oGrMz974F3vyY18j9CXJgDitsRbwQGM3lH8JR7yf6e36yPmb
1M9A+nrk7ExKV8+DfLSdkCzawkCgjnLL2S+ji52Xpg45DS+j0sVOxzphKNa7QBSKCSNxs8F2vid2
TgRTyifHc5L95JliO1XDW+/YL0MuuMvWx0VR4XlNXHHA8rktBWe0gUIcY8KRb6Y6/mPH/fRzsWM0
gzpiTBvDkmKbTom7H5vPqVPgTm2ml0mCaFCUADH8Jcw7VRxig+oHyGRU8TK57TaLX3b7JNG2dm3s
+67TTkvjfCulIrNBB2bRUWmHpq6WhRNFRuMhbgIk7fIX1VdJaLfF68CFFIrVbedAqeCKfrVblqcC
rjX/UOd+sL09OPOHco7bUHPiOfJSXO2dTjXm+hm+6JsQKOJmIzE3FTaCo8mM3BkObDGOROk+dR1t
rlYxiDGLjAnhaeuXkr/cBMGpFn7EJLlfba7NdlHuEfwlXfTQ8D+mpKePkdM4jKJrMHVPzajXp8ee
xqU7svNzm8bsp0R6YRvTbZCKv/SBCaJBffUydeMWG8JAeJuBYufbF6vmpOzb1QxoxHxdkU6DmifM
YT6z/GHkaXnTZPEbKZmLvZrErtPmKKjK3zhRWTplKjb5Mjxnqus22Fjudmd8t11SREGQ3bm+QbK1
zXuaYr9DEjzhL+DxxGnuY5phVGfVX66dtbGI+WBOiqUBEMqdlZ+4X++NUbmREremlGOIIEHrTFsq
VKH+rLWFyVifJB+BAf7QvqgOHDXPA/foD9rFznIMBpxvtv6cKMh/PL2aWAsR6D74tapdGaO8kAd8
XmIdTrbpbOVEpLvKaUBm2K6d3foVz6QXCra7REuTyBWa2tV574V1el5jkHLAUakVoTUWT3ObaVvL
ZDwjTWrRYp35MgXbOy9W/qZ/yLGzblycqtgwoN8Iyzm0FdhQTojuNmfd3Ii0XQ/B4KC5kV5wDuRs
gRKIKMC9W19Xu4YlwqV9phFy2gpDoZ4wBPdmDA0BczdMW6RN6c2rJby4ALMdwuOjl5Sf86h/WlNn
QCm60HCj7XQ8wEcv0E6soxbfMtR8nUGogWigSfynmWiIkLc4FUwjOefj8oGSB7gNzqsceQr7WdTO
Yjx3/oSq+bd30C5nA6k+Hym1mumsiefixClTbotM/ee1SXGTDeVIrNcbY8nEuQ8I5A8xJRPJr7aa
i2im0EY3D73u/JVTOoWLPYVBoyq8W+azHL3LakA7VJwtcwvfR52AFGxHbgeaNcgFuX7oN5x3LJDv
no/Po1Vshey7GumX73NU0rhJ4ff2ZAtiTaNnu7G4TIbVR7XyhltfRiZ+zY1xT+FCE7WBRyAh6dpz
fSTSi/vGrGjIDu3KjCwz/y58KpRG5t5b1v4Hj5eIPuuNmgNcMYMQ0TJ307br196YTGPzZDa7/gmT
/a9Yn976ipSezh0MBhgnfz/xL2xgkSr9JTR9OlYgDIrBfEafMXbUNLCB05qNOw0XzYQ2oC3VO8G0
/6oupeAYM9cAtBOuKH4/7HsL+Deq2tVbacClVKs3q7LQYAzPpygyPvVUj0RaptjOsxPgp5xH2rXx
UfRDKneokNyMAYOdBOzCzjSNz8apXrsaE/mCKauj68l3Zu9YDTiDgx6MfpMuG1zN0lqOmI3TiMpD
d3YOvM8YPtr4gnlXsYc17kr66E7ZuJtkrf6LCUth23wpXItFWl6a3Bm3VuNO+OLWMmdhIEuuhuv6
Vcb4w/LiLensG/3Ozo7p94HSnRdtYbxEOu33GLQ7qaUfhu88EpXUtq3Tboch3Y2QE7hZspHnMD/G
ynmYfS07lAGmOEVnVcX2Kc31Txb27qKmF/LzuPXn6cltOP9x1SwbtyCYNyEVQo2srCfkj2LRHo05
Rv6NHz1WiHqhJBYCd2gZ5U6T84t0ZXL3Xes2yEM/O+kr+ZZtaZlEsTOY/iUqfbQkqFc0mQ60NueG
YprKX2dimHb1WC5AkrUroTSfFcmJWJSys56oizTNiKaqJNSm4TNmxt55vsv/pWELo+wsWD7KwL6V
JnU8k6ln2wob397LxG9WO1RMUICnDvg2isOwa+CE5DDRQcZkKkIsCOdRvvR2eaR4o7+UAyta3VLm
gj/Q5dVkMuNX7mM5BpcZTbkrvA/BSHWfKIXu9MMW8SSLUtqHXSBdtqfAqxt5jX38FK42fZpVembQ
bND86PurcTNE0JmOuSVuVqItp2IZHycdNRTDs9jmjDc28boUVbYmQtHuBl3c2xIEh1MYIPKz0ds4
APONWZhXGsfi3WKAo2o0+6Gtq+kCRDvnoaTSvABX2Pyn+bzfdelI6N0MlwtJqQUM+xBH37wzpNds
rbb5tJ1Y8rKh/CWtBYQr/RPHNotNrCu2ikbFCOjY2ljglJPxnhJ73UyahaY20jhqiIHMCNtWXTh7
lizyrzZJv7Xb0DeTbpPZLar8amZW2kPNkeawCNya5ttSqRu5pGljyyDjSGYtu7LKKPfLYnTO4JDG
4yVT4q1rcKhVq5kwsVeKO2seitvdWvyzbQwBdhXr5s9tHrkjlfKZ93cORgp1edG2anJptSFitclT
IxoV9WO1LgIsTBkMetarQ/AoYSUwR4VqllvcINVmKOcCoaJLNyZIi0ggUSYpt7/NgS2Y3fSsrR8m
9kk9O1WnOGb/ZapHZuQL7qTunrF32NESUFaACVFtsblg38unvYvTAI9JgOoX7NhbsvVcBLBZVj4x
EEHEGxFlveAJXfqbRe3scnyhyOvIeQ0ECxKvXGsSZnWadL87BiaNiBlPh4oFJ62nP5XVqYNuHfMe
IHylULZJZF58EncuZ4ERGtNmNOZyZwGhiYWdEDIM/s5zEE4zd2oryWob2HQtc94tffbLWZpfsbT3
jBoPpSTQCIHF19Pj7HjnGUce5hI1RRpqvYVzIZviW0Lx2twlvxUn5qGtriLlH2TNmjwROI3idx4E
xbZsu2qTau3JaOzt7MbjfelbdsKzxIjDI5Drec/ICmyM6buHDq5X9ubXmo7gE8e7sh4xm2IjDuuY
0qyECQty7eCS2Ji+8gFx3qTwYmO1cQibVIZxbYHB0Z49umC3y5zm4azdNc6YG2Uk+sntfWKIci0n
dHp1cA32s96nwfFsQzjcPQ/DybcaFvvcfe/ASW0dQUwaVwEqDFDRoI0Wi0g6J4dkBfuUuyQrj5WL
BZNE+++671+8yltne1Qwj9b4Hrf9u5e5SI8+AxXAYGhGn6PpDji5kMG8LX1GcpcvGNzFSAK7ZTYZ
2QvXIhSoIIotvM8rPWz2/5psHJiD0wCVFmN1nqu0Pnftc7oezntC4cIEvm9Yc3mZdGpGl0E/D5hO
/31oZ/OMQQgbRGWa27j6jCVBS06P59qdQLgtZRyOae0fCvhzhC++Esul8ifpbrTxAm6FSxGmUD+K
bt6PHfM6w38KbHVl3JoenT4pgFrYRGX9pdguY7Vc2dOEQHBTnpLjWIAVoYdkB8Yi3nhpHDVZRR1Z
ymCxnEceLoTz1vOfiY1PMumUf4ICjV8w1ttIczzgs/8zrnvpTmvf4QJq58xrSI0GTJcAamxNp+7R
ZpLdKJh1omBSny0HxlMgNWiBDZlwquvo46a3OJU6jXzN0KW3gfWcL/ajzOsXb6Els4JmQFWcE6ll
foGhwripp3EPgJXctl25NXp3iMwu/bZq2jAYiU0PuAwekaVKpqgB81F6VRBaFgYBim9RD79knIRl
UstbHcxfxVh6tFRSfNuI8Q9qJz2MdTQMmR7aBhSExGhw5GTVMSFCBEFFCdrI/jO0dNenmb6vqsYL
3fpQ8GQIG4kPxtKK4krFRrboBtOo8jEbMWzptsCZ3v2SvfBvgTXzFOJEE9BoRMTyyUAAxxAQVci0
xdIzG+Q+YySAybs357MTU96kuCuI32e4BKBMm4bNebn9VcwdKmrpUuSHNhh488qDnpNbieuRLVxH
GrYovwdTyX2T5+o4OmPk9vYlaLPndae9E63xa4GMLYdHLX9A+hZsVMVTUJQvuby3JBvv7cB7ylUS
akZdvDsaoyVax7y2IjkRLNm2ThM6KbIS8ieElPXRDQTFoWLBXqY3bZEqcqqS94AcEjKPwlheU+OX
UvyVLu5fJ33us6uuVd+26ewKrF3kHnyHuV73opJSX+9SHsG5W27ZDEbstvtjLP138tE8UbBywqWP
BmPqTrm+73OwVktvDDiD6k9LUS1sLMFwbc1mL10M94kHkCJWwyPnlEwAuJCCL1MbbP9ip/6rSuLU
eeZf6H5+B0GBYTTRcPXxjxXD0GCwD47otKvPFPk6JcZry+E1ihdHbXtqobsq/q2trR9lwfyyZm5O
OftUmyeqCDHGboWzLIc5Td2tK1gzg+EpjmO175y6Do2c7TtPBWJF35kbqs4gFa3xcwHYMMPBxqI1
Enyf0rkJh2N5Wlr3nrXlq2c54lAE9e9ySNGJAk0/eFzlUGuTiIjPWV+LbBnNf1lyPMTNVO8ahcwa
o8ctlSB+ypoXNkVqY/co/lNdgnFzIkprDtwTqKDdE7r92mGaH9RcLy9VMxOK0+e/bqYZ18K3ab6L
fbrnksZmz8Mxjh73YOcUyjgYRfA5I9KxPWGqqkMvgAJI9tbs9Ft5ipvRe6TIGDwrDp58YAo5zN9a
a9BYzwlL1+TAmf0jmwc4P79psdkORFbialkH8f7ectwPKuwJRLxMhr+c5p4QeBXcZrHuR6SNJeE1
B9fk9sZhRogzeIZ5anlQtfVZQhTplQAkhtDlW9a+mgm+IeXcwchckUE3LjbdISg4LismBEuFkxCI
H9XBewyMX3P9bEgzvuMXXIe+GDhocafrRnfof7KOiNbprTX9c+zYf7kmxa+06fu9KKW/i0fjiqTa
BNMu9ZzPzile827bTWoOLVruD1NehiU/zUYsQ30QRkV9cIFzSQrmh3rHuZKX9pUDnEH2udsIgXfX
lpjZCpv9C4ryvTfJ99AIcXLrWh2HOdhQ5UrBTQs1YeQLUXk06L/UXD6xDlMOINw0CqxEPyM5/p0x
eZoe9oAO2VszWW9Txbxukpob5lbGCbqG4W/j363i9aGuxv2Ig16wn/3x3lQOeMM4SU/2qF04AO9B
t2/iQWoozLazbbOElm3HoxB24dfJqNbtbfYxZaCHlTmHMja9F/z70LmwwcQP3Lh6GDBW2KwGzgcM
8DiI76kWBEezda1oKZs8Eh19rLP0yZ5sGDd9SUn200fLYihgHpaUn82pPC4Kev+ETU6vAx/lLP5W
OsQXKAQoD3qSLwfPpW8ADWhhZMPbqdGxgM1yzxFG22Q5XlQ7oLc40aYGGSnd6QHDwMDq97rGnFFb
2sesDq5lyn5iKF90mo2MUT2LfNzbKtKIvm2taobd05QrQIBcPZiSiZ5mpudciRhuCdEMb22H7c4y
xe8M+YNApmcfHdp+hfYLUMI7MONXWA2kNxzWwqZ4LunVZFlNqH4KSPCiUhPOV+4GH88jtbiftaVJ
6C7+g2lVBjYO6Jg1PYpb0mgkzAWwf09Ye9lmn2Ns0WogcS6X97QG3yzSB7+vcdXGANGP7eTf2pKq
XMxdDO6ahMGWa+8nygS2mklhMjPavWAztfX68XNIsHE5zUQMxmqa7WSlL0mx/J4wBnON8ic9xzEJ
1pQe8Irz/WwF72igH0SXK4v9f63c3/h6Qz9gDNHxxKWX/IFiSaiI61EhE/+5AfQVp2l/kXB9RRFi
fMHYloty3voxmHu52JzdfN65FpvET67TYxBV54F9/P+o58+fi2FOD0Xuvepz0Z/tdpFn7J0wDif3
ZPSePCddXJ3+oYI0nsdVkxZhRZSXVMWCGvfzoUOZCIikHRqcWKAqaXwTzqC9Mkq/strnj1jcOCXg
9q5w7zBkrTB7r41VVho4p4UMgcYJ8tlxch4bc/FgOZbDw2PSw9EllTdNzFKbia1GktrFsR8Fjair
Z+PnUxtxiBlJoT0n9IQDZiPuILXqajT6fJaVXUSeYyas3VxSHV7tI6oktyCO8Mpq7d+NsgZsbcZ4
RQdO9nlMpE6Z8kn1rOku/RBHx4cx/j/2zmy3bmTN0q9SOPesJhmMINno0xd7njVPviEs2eI8z3z6
/rh1Cp12dTlR940ENiw7LUtbZPAf1vqWxKrNFIaMutizonnhtMmqdrwb6vAdwVx420YknLhZap8G
T2d77yw1qIQHB9YCSb3z+tgqootHPXUMBY+XaA5Cas3mAvNuE9uugYMZp8h8fpG+yMK6kfyLcRGi
4wF9t7ou5P2wewaXhER7Cm5EgCCPc6lYc6YBavFL9D9yU5sJCSnEOOVWgREwJFGzCyM4HMTCr4SI
P5nzpY/XOjUvahOwVODQVshup49ZtFLpZG2ckRGSSj9Mj9UAKd6B52bnsnXkfn6TuMqr/RVaFByM
KI2JSMD7nXkEGOcWVvj5V1o+neyhZvCbhm+4TfsD6yfEvvF04zkeCHyEXSvVf0qVki6AmnQfwKPf
l4NvnyFZ41KsmVqZJdrUyYk4m3KjbvdfJBRqW32lBIshI3DDm3I2T3URXe6kefn92HFzVIjPvic6
taEVOaT4+Idu3rYzOJddRIC8o7Hxm2WjrcGlbBdIer4+NwmPEXPFU2iY39puVLeu3qmDF0DYJUO7
Xv8F0vb/iP4xZ/ji/4UzfpHPpAWWUeGgNWwFtO2v5LMytwBECPen4VqclKM6oOJihZvJYx9ZivDE
5C0ColWYgXiM0PCsJVIqqB/ki3HczhLb60uKUR3b4HCKHFZpdi2ifVnmwR13/GIEX7Ka/dBZ068d
lZEY2cp0/zffyG+cYGXTf7mmUNI1lA7P8jfKpKM6HtL5hEauVNACKn1rpuV90GjrAsTcmnFWuZ+l
9nruPzpl689ors9BUkKPISQWCkMaTkQPmaRU9joKfvABPN6UeaOF2nEIfG3x5y/ZnqMHf3nvlW0J
qTvEV6E3sOFs/vLe91iR/aAMMxSaHRlzVmql27hMs22dMNuPse+8VY25d0ZN4ASP/X02GfE572tm
plNBRm3P6Gabq2JAJpl4B9/GUp9J46G2owPRhuMrUj8UkI55dGcV9fWlKIKVgku5Sh2P6NoADxSK
fyakAGAXsc18ICpNdLbTRBavHT8E+mSuXUvFuAdQo1gRexjdhf8zp+XV88v1V6oR3wQECoA4FgMo
UF5nxtLtsm7yYTt6EKcyCuiJWfUt21UcDY5tbX05oWWwbOcV5uRM8A1uSlurXuYzKKiL/KGptaOX
hNalUxGGID1xmVrU1iUO+mE3DNS0RYFADBUtd6L5zIRbOyLaie47ZTa3OeVQLIDW//nn5v6ne8ax
SXZxTYtEZ2SE1m/3DJVjwARMA/jBoz7MiRcsICuPjarOYYFt3gBEH2gq3ZpaES5FRbtT6CzcrlA3
GA7ywXc8ZttWjWdkKrZ9GWSPjczQA7Ee3F8/bFWBs6+YAQx6c1+2SbzXAg1TC7PR+zI04iX4Nmdr
ORWPBsvo153LDJhOckFfETzU1fSgRjs+V6FE0TrRy87YpHTAaCxcFnqhm8mTUhmLPARC1+N6tMnQ
U5ORHC34NIQYtuFRWpa/Hj2X6a9Tp0cEGrs40e1nB5rdrnISLtu0w9MTJBoT3gQwEQAS0AbXjyXB
mFHZsh3AsvZQqbDcTZ3zMqTu3VV/en1BQHwHDg3ljuXZay9t9bVH1fiUa2jWhdKHp6Yi0okUz5Ua
UhQclsl8ZvRiIjUzFh8xjggCuEGRBpksvrHZWRWZKz+cWbnXtcDBVIeFrFMajwRc5RgfEvc8hdk7
pXVMXPH198i2PP/5KlH/6UBybS4N6TozulwCnvj17tYCoOajAUEGX6m7qVFRn8ZEEb4re4ApVqDv
mgkBj2/rjBz62j27Im5BonIYjVxhxDYZDujErsA56yD+s0MCJzXx1LVhc9dqY3AzyVdbyfq+jBjQ
+V5IFVbR/kTGnV6TLRJaWvJZ9MmnWxCYMHAryZaWlvx0ZkNTr+2LSNTrIkBXfSWlTDXSzt4QpGl0
ybr3k/HGwQYUVk7+cH3J2xbMB4SuR7OgZhmHwUFSqsulgCe2buaz4KpgjKco3ffS+BkmYf2m5QGq
7Lx58YHuwU8ANZ5FevIMrnGEA65b2z+/8davvGEeaS7Hv6tL0vx4pPHe//rGCzG2EldUsrABEy8r
VRQIzdM83dliraf9t0iPCTNCrLKMslxBNffAX2T198qKq0ulo+4i455rmIv2eUR3wbzT9s+1tG/9
GPR9FBEJZ6X0t1aFUXOm+HG42gfbG96uouvri9fmc2yk/+6MJq4f1bnmE5ieDct4HUBuOyw9iI0M
NSDtB1CKTr3VTyeDbpdamNkMzFB/jsj683tjiPls+uszB+ERl6LkQWmSO2Dqv2X7QlecEjcoicRj
vLq9QiPLvPOOKO8mkKS1w37A7o+5bBlSkxCRfY8768PPg2+dlNUdYcgePvgGgFTKDF80KN+49Ydt
VentcWg6+zCBM9wVDVJxo7HuetXEi7wq/VNQipR5OhrZqXVydiRv19+xuU+PqGbzxfXDMYyqGy33
9HeXeJI+jopNbRX9KRwM4+DI0NiKUdbz04epuoGl1VHK3UZ9s2+DIPuoe3VvFfaFM3c6XmEunW5z
MkUucLuyn3YwgwGiagDu4jxg890eWCkU76HFyCJgHvKMDzVfhPp0g0LeO1md+/hlWtBQoLXYBcAA
GAiiXCzh8M2yeFz1DCwPelZmD7oy3oPWDt4nmCnhOGxZ/4yvDN6JNq8NtWNjs0pqmz1aoPfmOuEP
lkHb6CxUR7h1Qx0B1yixCyZAo1jyaM7l64wN4UpvS9sob1x0f7NBqkffsxxLYBd4Fuqb6w3c1219
pOSdoRnDLVPnejklLQjZ+UO4y8NtLMs74aSnq15TzKJNHWT1lJ1FVri8gxaGodBtbtK6HlcYCvNn
VxrsZYAg4uNErKFq+P1z41CXajkm2ghZKFl10cA7ampskTmoXyJGlCjMXG8LiJCLv410IojGfFpO
dT+9Jclwo0RvfYI0WhqcUn9TVxn67ycAyXSShZojudotRdzCrydADRex8MoYiIsdBFtt9PUdOCR6
yqDYXZlnDoZWxXyJ2ba9lJkunjjA6pjC6qsIL+Z0TpZND6kIe9pFWR2ndvBOwu5fpPLZJgIhI/J7
fgfbRv1kWmCAy60PZmrUT1qmN4cBN91Ct/19VHvj2ohzAe2kTzc5ml3WJeErFr0A1phJpjSEqLPZ
OyyMrDw9h63HYH9iAeSObrCvg8xn6+Oka40i/Jkm2wVd5pGiE/fnLhENAyBX3bFoRz7GsUGpYGKv
6RdfV+vUedNKIpZeXS+URIJExQODPyEDjBUXBqP+ziCkl0pYAJC7CaecdMKk7DfG/OH19xwWnTvi
l4GL4h7yiSBf0lFM67ZxuR0G6123FNvpPPcXgyHXrFr9pVcOxDKWSsMK6gT9YYyYgchGWY+VqC4c
NaBbW/sb4qvPzCOqF3QUINYY7fuVjqtBaEC+gXFXTbdYfeP7YjbtIfL9ARo0PF4/8gvSqP/miLTm
I/DXI9KyeTZbpMRSqyr5W3k3+QNzv9KgC4jiGBBgmawi/rXnAcLmwrNH/wfAGczJre0vbPiN7NVr
fNZmeWcq42YwjeipHW8aCHs3hR7tsikAIMLClhG0r8Q2ZptLznbqAWgGIOLFEUJJCTaV7cUUrO1E
N48N+cvlpGPxs+0OAkwYUmmyuIjMWt520m6fijxf1DMuLzFceW56Di2BUijKHgvWtPf2YHydp00w
NLdf3ULlaks/7HE768I6tCXZZsoIUa1k1cHomznxKIzSU/ZmN0Fwvr5cwZiyoUriQNaZnq0n1O7E
KbfFy8hsfZPanECW7RcvcaMelYvhK7D04KFDpEGGiQpmNBxit8bJLnxdxUoKDS/KrJa/vvS+tCmB
YvH1ez4qVeTyyPCkNbYHNjjkG5XCPde4oxeVcOIDkwwsbbOpwGWiu2iqDoaOZP86o3ntBo/4mHX2
RQtHdkfwv9jN3n2NJ4yxO6fa98GS407qsYOqn8D2KlX2MnHK4FigYlvmhpFsHfiRMAqi+qaabQB2
9hC2vQ46SeTbnmqbWpblRj2vv7lWqwPFukVWlb5CpGY+mcL2L5VCDBdXX+5NZHSvzjAkR88DbqaP
+lsI5+3SzdrPcDTAkGa92+6cNKY3U9zMaKvZ8xHD1XrmZGxNhvgdKnf0dhfE4druz5e8+WvQh23q
ymQ/qay5MNAtYDO/npdBb4wjSR+ojHCDJKbc2TEKhHy6D7gdC/ipu4IZMVNOrK6DszesPNo1/q0Q
bEK94Bno/ipS5Xo0sqPdt+LRS7KL6zvrr1PEQHtl1JAVBh25FDv3aFlQc7bMcveqyTZ//mbcX1nu
fDPctSRNSZ3QC8mb9Vtg0MSGlTFSTW5LqE3bGB3Ki1WwJLtaQUxC55b+DPIKRTlBmWi3Vl/ieZyb
Jr0oETjW/cFg/YvLgA7bJyhi1VyJg3htw/0EcRa54fjS2XAPkgDjtFA/cCywiY7Kb1//p+oajWWf
hlDNaDeJ4VXQQ0oT7GA3ra+Og3HgzmkpRMJZ+hTishJlgjzsamW0UT4eK2lspe5GcLLB4hYeii4z
BPDos/l8ZKJir5shtk7O8JCMLHUi/LhKa+QDlpb+bFxB12XyiS8Tg1ef5iACSlwY3OqcquN0QFGT
XzRiKAPCHPsc7oThr2rTjc9jjU6AfrMhuk2a68BiPN54P4LYY0lc9N1Oc+V+AsW9HKJCvLhg5JYo
u7NDn2bL69EdPfnS63eDw5b1Ci4vE/0DZJp77GovBEEa3woPMmNlMjmPKl/urh8WsM/+5sJ2fu3U
bROAhDAcx2BZLNBE/R4FJgMFr141P/IZWjlOs4vdvL43hZgR0Bwvi0L3tdtoJjt5jnm2sUvfW4kh
llFHINTVBaSNTHFnYlpmD0jCW0wbg9C8JW7P+CwCKNd9y36JeeAmyihEMSx4yySqOvTx1riAt9Hd
EtqGYJXtlEFpvudJCBrHa8Uhjy3r65JoMKrPvrl6tsxUWeJvuxEPg8nU9m0W7UnOOLPX+zU32HQw
3ZSJNr8JYR/aqm4rRBOmWc5GpNMkxoxWH2R5MdTbZEjru2iCbhxPJfDhqx1aFTeKNTNw0RJSc9gD
yYm8GrL/nTeOy9wT+uI6q0G3P55CM33sccEctC5n9zn/yu+VtVJtm99PDo+c7GSq2gHN5ENt8adj
401LJyzKU2J8BrVsaQoihvEovlzve5hUj3++58WvMb/Xn7Oj09LY0I6JrHF+62rApNmJzJMfg/nc
C7v7KvJovosVz9RuFyZBdZNO1FxtHDzbZkAoCvNpo4ON0ES3X5dEH+IziZqOzmNkLGUp3odOlG+l
x5ggTSr8MqNdvCGThPd+V6V28h0tzseknPhBS7r4UAxSrOFbLH0OqXff7weiWiga6ewK0o9X2iT8
8/XFmR+w0MD//C5Qm/5SucxvA3nD0hCIjA14d/ZvM1BGfiGtMfPLviLzKjXoO6LOnEh+BZPu+d+y
TJ82aZS8jBU/Gwxh1sY2cb8CcC52KCdz+AOULrpAIRayE/9eZlswemfh1NWbDHg6JYkFNTQoXouA
B/KYhuPt9cVBFXqwggmolvdqpDnmQH6h13RvjfJf5w+m//hdeoUaq/RLn1UxGhsQVTgqy+W1IAnn
+kRZ2iNLuvwCZoREs2lCwMW8cDP5/pY7ymGVB6Q4Q1qJ8gcQFiFhqBfBaObfxxSxCX7I6uwrd2HN
a5ymC1/bQcaYQIqPvszaG1to9yzt41M2eK/dRIxHws/3bIUaEWwNT3aMpPXiOp0KUzc/1rH4IcwJ
QInCsI2ykll8lO+w4FovpSeg3CncS1VVgZ/3WvnUBRbQPrLPqbq7naleGDj8qOb7uhBNwTMkw1Ed
VvCQUBoeOoFRhJvcLZbXOVnXCGt7ve2tsTF3yTyyQwDw9T9JfOAHv50NYlF224z/YhcT+YCICebm
jnTzSzn03s+hSfH74FKtKrAZOKLro5hfaFzqI24c2evxkdGrufvqb00vt7dppsankEhvL+o2XwZc
v4r7+6u3cxrkjTuIC4E+2bmrfO9MugdzyIRl9dfniAf7Rk+jClj9S4Hu/QXtzBnpoLZBbFqsoWEE
71ArCrdmyDyWqKP8jAKsfTSZ1z6lQYClvnV2hYVx2RVZd1vkagTAlliHQql2b1o9exa631yfkm3W
BoSmV/Zjlo/5nRCEtubs6Xdpbj6kY67dycZGeFQ253lHBZo3dg+a0NncDKK55ATbASdpmzUYUWsl
R7iqEHrIP6xaGx14mB8MM6AgVLYPHxN6jiY1/Vxkpf48gcXYyc5OPlSGnPy6GfP0jxYwJnzDuNml
5bQzhRzP3jR6F7+H3WlJX2yz2poOlq7hse7yj4ZjC5PC+GxRH19quGQ7pC/bzB8xIpWueEkAja/L
umSvqWBhjHQVxvAyjl4FHZH6Q3RaBE6QCVQpqs/M5O3QMouUAEFsa5Zv0Jq++1N0gWPbAPXVm22M
d3fjtX6/q2XU7LpRRwNU1ntfxcO5R9erN0ZyL6Dzgday7yvL7ldX2Gok0/HwhSK2HJ2DwenPmaff
+1Ho/gtFbMpkiaU0f8w9WJHEfq793p2eayb7jKNhEho0TLhbvGSA9wU88EHvrObuegj+/xC5/ypE
zmCoZLCd/evbNAfJrTMw8ONd+7Miea6mXvvf/+tj+J/+z/y/84f/9vP6WR7H4uc///HxX38J1OD/
46+f/19/7/I95e/tvodN+Nf0Oqqy/4iG0mzjGlHHlJaQLc5jg1lO/7Nu/vkPzbb+3bIti1goaaNO
dSzakiyvmuCf/zD1f9cdKYQjXVPCgXZ5Ev4rvY5EKd1QNuU/GiSXF/e/kw1l/lpZsBdF+88T1aEr
UpawrlP+vyRD6SIcAVUF9toRYYmezfRvJLjnBvBvCA1kJxHhbfXR39hMMaMc6BFkq0kOt2msnvPS
+mkr0W2V4ikx9AFe+wwxOIX1oiCzesN47qYmlGnjdN2NM07TutSVTnuUo3NFeKAnOD2isBd/sy0V
v3Z887fFf5RKvFOsS4X524zcBAxSCtTG7FpKd2t4Z8cC+oDz+0i5yLiqzGcmHVqTJkJgzYRTbbqq
OTiRZh2txl4llVREx/UXF3Q25fBwF0B59uppV6gUTRTRtX3I018gZosc/UGIgk2T0+SAOYeXFh2z
L3tmgnQfNj/Do+sAWQOAgWkmAvOrZQ9euiNlD6xOYBz+cvXdfk1y/i1reQqEWVP/8x9z3NhfBzxS
6Tq7MYpjsrltKc3f2t3acdLBTjOg5yWzMVbv26Tn+YAHOMGfswtc0H/2hEkGcR6jq088S2Uhu1tg
S2ZVJYyctV0SlPaJVQAyrKR7d/sMvoIuvjdBHl3c3GcN5vC3AJfkMUGfvhn7G2ciaQT28a1XVcfS
6zOEJPY3yFJZHgaHAqPCoUh/TIZbfkRJcAumZsZlNPFE6rbv9ssYadFKGhGmNU9MR3skarofA2et
UtRxUZVnZ79pDh0fwu4jaCsvy5UT6+9tFTfnMpXadjTT6RxaeHxYjEGk062Laj5XJayUBwwRTOoi
KNhG6OUnYQUkhI+Yj93PSU63f/4ZoFn/tU+/XoK2TvSbwXzWoE37rVitYsK7tXSSa5O5TIbHIFWw
QodpQlfHE3PdiXtDb/PjlMIjw2B+23DnGB3Oct7sVxMm9aLW2fKAwvWIfUCbV7kdAe9pMu3K3l1H
bcrkxMTVVHgjfbdd/gxDxztVliR4QseVF8bCOPmoHNJC0gW7uX0XW82PdOJSHnHsIpRjQy32ReEF
FBqIoTK8r72EBqqbEe6C2H9K3ITnqYbo1rHO/DgbpW5m/CQ+dnGDAipn+LlHpvV9NipQy11Skf8M
O/Q5BCyaRFfYTYZVAzmKDtrb3mc2UNr6oQ4JO/bre+nLczhG78Q+3ZSiuZcICsGYoMVL7hz8MJ0s
jwAwLlGi3agMU32o7H2t0ufOKO5dA9F0128gVGczxmLfDw9R6TwWij/L+oc55Do1ghMOQQI0q844
hnV5P8Xep6XfeTEiYiKQPkq7gC+In9wq5F0CyXvZ1j9YHS4rz33Tm+K54mdnTDGQkiF/b1oa0xxs
cuN3DkiGyll1brbyDVadJggXZgl8VWYmSe+Kzbvca0658s6F437WRfM2Tsl9IuNTFwVvQXuACXOG
OrRqVbhnJHvyDLz+nf3C/jxdCKaY4NgPXePWK9SD/qIJ2hRNT2NsbsqBcTsrercRBHp28V0V9GLh
+953K+S4gWC2SFTwbqvhGJYONjdkAo6azSTDcLGJdFlq9lRAlIRnFBreq3TeY+nuWRWAsB8OCvtB
NAWgEqwPr1YwvIxz4bqPlm+9eJ7+0IzJWybNUz1gEA0M3NBhRTgQ6DMvBkPlzfLtdmXrhH9xTK7I
CRrWsPR3pS9H3OYIMWxxqPDJ018IOJnXCbL+w8UJwEZ9XeX+uC4ADSybwNgPPluyUdHc53meYYdV
r3lS5pjTo25ZxvadBvKNBh/sLVqfg0tgz7pxO5yeornNbHIiSmM0QEmkHOe+vuYMS1emMQNXPSFX
smSmobcFZD+0Chkucg17284vkqckYbaX+MBGqkq5q7qRxqNml/q5yy1MOrU8gmay9p0Yf6KkjhcY
XHk8prGL1kMMzFnn/6MY6FWFM+wCvTnaxJjAn1YPxaCRBjLFxdmy+GGEwtk7Q7Iz42nHj1Lues5v
lw3CDrrWdwc587YPqMUTrcL7H0z3XQOdLUyGb0OYhdtWa00iLKB2W1NxsmNWY3B0nZVLokqYOuTA
z9+g05bhsgwqvsQaGqVs8xVShHA762lQpj4iJz/UgTGb4I1nZNIr0bNJLRBjaDEeSUz7u9aoUjoT
/W2yDFxeo5ctTQ+BJn3CuLYCMAKTIVBo9+XFHeyKma/9DRVQtnVctdVLTSCj+vkVhEe/cD1rEJA4
q956GJzYx8o85Yhji7XZm49IfYsbcD9QGgECyKS113E3AWFpHWdbKA88qg15TaBVWUeIOJgeAsif
IhbiTh2qpSx87MdISkla62pSsmv0IHNhtZO59Rp5ZYS7YyLIIfmJewbjiss/XpZZtNcV6+G69euN
ytkQBoMVrfswCDbdyMUudHfYXPlKBKZsEGeCrPWtj6YBy5h3waVA9kv2ZX0pPdc5UaWQxj7e+Qak
Vcd0ipPumviMDXls/eI2Nbtz2/NTIH4GpkZR8SR1w3ypLElgjVdQZdG1lOJijcELGSjh1tWy56yx
sJI6LhZ4NdzOJtQ2IEoS8OkuBn5xZAxaQxeloOMKzP2VCujKEjw5eKpxP2rks2hWy7p2uJNIjHZW
qX/YaG/QrlG7pVV7quOCAIMoX7NJqjaVDV6o6KvbEYBhxte38RHdJKmPJVVhpGlAQxkaV1edHDUB
A0G35kPFP4Fg5Drd+p34IBwRKqo9LEsTetOI3yEcUk6kNLqB18JEAh3Isv2p1RilKp8sZVkUa5SR
L45dFStUF09xHb4VTZPcUOFUC3OQaIRhwZqac8u8WXGXIiHyg37XDn77rLfvBeaIF25A9MCWFq07
vUiW7jRqL52BUacoMX54Y/tgVEkPoJ4Ax4nu/yFuneq+7phk8IGqgY55JpsZR3uVSNUX7ZCQbO1m
xyjC7mqY2bfQwQWaD2QdkoOyL91Yuw2UbJ4sFd0xfyUTbopPVRF8V0EarpoJKZTr8wW4rfdgps5R
ol9n+gybZ0owiD5mPNFRN2NX0UTn3pSsggFPktUSR9FKQMNCwAhVVBirTAk2Zw7WBb++Zc59gcrm
rWpLVEszm9JVdNtHigjXsNh1WFIWeq7JEzv4bzHW8XqAgUbQXD8/wshhIUmrbYyt58PiqNBBIk3G
fKdquRjM5CagJb8TQMc16Xx3UCFaMaM4azYAYy6olrLh0+lOoy9ExeYoy97ohmADhFwAOBEYMEtC
w9IcrEzd8inDgLrHmLDv59Oe9C++B574QZysHAcInmeG8dbyM22r3TQjQGygeI9tYHYbOzQ/zB6E
Geqt/GYTqqo/xWmwHK1q2MgoeWvNhLVHHW00o3x3g/RZ9AJ7qh0s2tZDnsJCee+wdY7JkySEg5gE
Ril7T7duLFFHq5GDZjXFKK3QLuM5LvL94GnYZSXhKR5uKgIlvFU2ShC0EWKyplzHGQuD0nXRYHG3
d6K9MRL/O6J6Bn0maRj1D2HTM0mTSfkoVviW9qYAOVIFZJNJfLlD0lxUYlWroqxXVUbUElyi+6FZ
D8XOtMa11EIGfPkhSZkfmi6DvvGp7vs7Ry/uHCfHBgFb0wC/QPicsxvKuN+bnXwNXPcYheozy+SM
vkDF302yW2WoibGuLpWs9qOPc64N+p+kJuzGsD84sMYWTUGmt2Y/4Uxdh55DvTOVZ6aLkJ8cIDzY
9O9l0PxE1bf+Zprj80gm+B7t7JOrhc9jqe40H3h7OQL2iPGKEKhLrLA9mAsKyEU+YZKAxXrJo26v
DXBpWq1g9a12anwMXR5QGnhoX3PfExdcXWrg1ApytLt+tI3hnyzsRHuYXP9G05ODL8MdTgqyYov6
4qSpIkYx/VZqvGkgsk4tbLA46dN1mK2AGmMmG0j9Trpph6LyZQ4jFEl1i4P/buzlpoAAmoQQzsyW
PJ6pefXj5BNfxFvHpmypN9rPLqyZdDMR1EHWkjhzV4nmYIgn3BfJVG6khYEb8DVI1NxFQ70ZkiBZ
VPP0LGjE0R8eQ8DqInH6BRVAvcpQR5chxK54TEhx7NyH1Cz7tWfTamPGXmUGszV6TwtM/spCc7OU
HZdiHO5sgC31yJBpDqiznVMKBxMoVXKGcrwpRbxzJu1Zj6InjQFraLj3DY449I/DY4DxxqmaH6Yc
xW5Io51bVGyl9fBihKCufRfpHGy8ElrY0kCwujLMH6jMQHYmXA2NId/gf3Kl9kygReNsTctMF3jl
SRmIrRRpuBcsPKZlG0mk6wY3sLawMgvsYDP7aifZL1PX0i7KHc+hVj95SVNczBzQSUcBlA+YKw3y
9CBfd3tmr2ivJnHHzPRQWosg4JsXhD06TfGJfiNdtm723Na8rYz8vOypdJJsFeUerp9N5PWvOdkE
nJo17IUSjgd8taWflNQHaY5spJ82LdBOU8bLDk7AYqyxdKTz1B4kE1bFz7KY1gm1IwJmaMklBSgR
arY7fE9NdH5BQZkfdw4+N3wL0aB/gCJhrZLQ6I/1E2PYT5SEH7ETbWsRCrjCtEhRujaMgMyDHuk9
BAG8e8lMfa/SR5ggCeRNBjFdxURGbzeQdPeR7r9q3O4pEKmFHw/fKIb2Tb+z2FeYaQXFyqgWOtI9
XgB4aXX2ANMGyk4NYrEILlC9sCPzRICyDZB99FmoBnW+80I0i92bkg4EmJxQ13LeKhc8F1oHh7Wc
iRUopGlKsPE3LndRiTvXqN8j8lqWxFcze5eUzyK5g8r2bE9n067e+CQPeZoQtdn89DXdBP7EFp2m
fykEJYRdEtEF05+Ejh+tC0yDFQxtw7BwjSpns1ETO8Ed1BAlyWxnWfepWOaAPZZuf0I2+lkMaUln
4DDGxrwc6N33nt0w8AprJkG4MD63QbMAoF9C2RBkRjR1eayxK0OneKiEjxuI1VBfOgGaxdJcD5a+
8HPjpU3blCRWA85bFGHOLytzrTfEQcaa+oDuygaQK2YTyuqn4Q0JelO2yPPC0wpYduDKki0hBZ0X
dkffiL5rTc/2g96cQDhz7ccNCAdT3waaF1P95OOWi5+RceU+CqesN4jmFjqChA06hLexIrdCZ8dB
Megz/HdgGpnMvp1Yu8eei3JCUXagYsqRKxFxkMRw37OQkcLkoMTGjL00k+7Wjfxp08REHpl5CRrS
lhVCdf1cFkOx1/EBt4UmkcXbTxERy+s5z70pk9fWInUNZ9y4zcNw3xOesyzc6WX0nXcVIXFrvIi0
L3T5+tDQfnOij51vX8R869RVDbPHGfdYvLgLW0VLYAGB5R41N2QfrbFyk6Oda58qwcWcp/F0zqYB
kTBmcoLaM3LA7gXCgW1d4423247kW7s5ZMCBWFpndykm5FX5hKSnvCn9BwKPBm6BRr8EGRMKQCBb
M+jDvZmn8wnvHcCRaXtNveGyy06BWd53Pjpqv+KvlopDKR3Owo7XxIMFZzoAboulT4nAEeozDCFG
ds/CLd7AwyiXpXLUVmbJPR7kGB5DvkyTmWqucSwwi2v2WQ0eyvrBCRWf2o0XMB+oYfD6ofyuY5ZR
CSEm2OCPQj36AiFRgmWRYQ1sB3KvbGMEQx7U1PpOhvEtlYfSD8bZN6SBmiSLDbqosyIUZxfnTgcM
iSlemujJkcFKb1rxWU9x7vnKeTVdTR0Q9xorEATjki3+uCcPtFwO4GK2hn6uPdvHSTY4j2TCYwPj
boIBRkc1OsWGQI15OdUdWH7jLfGKCv59V536vnmgyUzuxlhfNF61D2wLdYQsN/MPQVVQctNs2MqK
rlNMiO2QwS8dQbpAP3EvBfRsK5jCHaFvJkPJJqdnFMo7RGVxI30tWyYjhnUCEriP4Yi5CcbkSRC5
NsqRisvIdhUT9Y1dhLvrvyEJjAPbhRIBhfpeighvMGv5k2E9gs8Ml6gziNfrrP/D3pktR45cW/ZX
7g+gDDPgZm1t1oExBgYZnDKZLzAmmYl5nvH1vUDpykq3pZbpofvpvkjKojIqGOFwP37O3muHSa9b
x9RiC9My9NskltUJXl4cvwoSxFKmd7atZX63jfl1swDgqOuWer2lmvd1Zd1hTrNCPmxxbkvvi0U6
7vjpMpMQ8lc5YFlz/Og4YxEsRkzF4hXASaPd1YgkfSaZvwe0jdiAsw35GhltqEfK9FmftPRxPpR2
o12zwbj7+mTAQEAEBLPu6HGBkTARB1m3wY/TtfBmaZkJG1HBD2gAwrB/TPsVcGjS9phHNqtR6eRw
y8nabXJIV7AXQ2HqS0D2JmHgm7hZkh3KkZQ/VIo0H2rk7QHAq+uXpgWFZGiaxARms175+4X9JUtq
jybJY1VG0gvQCBpaxXpT9X6P6ErCaZZ9brTpRe/0GolHdNas7SFam8d+tQVbHqsqSXjKAS9fZEvf
o4GZHVDrgg6fqksqijXoVv6X3U2hYfeLC7b8StwS7hKl8BKJfNeR/ipgAlaORqpETKIytA6njmWA
UCUwktwqBdTT5OeIWeGSRorb5LoGkhHUTLp095sm8GR0aLNa/LkXA/SlbuVIjfQM1g/3W3hvvLmp
vMRluW/KXD6yeX2ms8zVWFJfOb5nCKdt641onb1MQe+vIqyaJXC4tdJ7GEWBOmIA2qFF5b3WU71A
46ScK/PHNU2fpyx7b4A1BTvpRqk4B/EW567Vsztzk3tGCV3+VYGFnWHUiFWIdW6FsmigxA4/eiIU
scz2Bx4sX1smRsUwFis1q9EzqeAlJV1yhcoVX9pIYDOnRQ3gG36xZEo/lfO33Z+wYQh5KUqQQlgk
zoa4GBLSTzNbr9VEm52lgXJtJktskBF4SDSr6Gmb91G7vRHbCMaxLn/PCsT8tJ06V0eNAByjml1j
GH7N6vhiL1wSpU67y0ZlC79W8xZbztBpIYIVzAVgyIaaBb1Y1RoY5JpUa3qpN0m+VVj9wbtCaEkS
CqQUDlhiaMdiqV61qTNOQHvuoqmPL1A562YhB9hQzzZ7GA0MOuPtUj8p6jA81iZo13wDcrGoxEtI
7T161uQ8LNsPQ7Lya96XLhG8fDATkRZfIwF0rZliYVnXkyaYdN32pc1ggxutk9QOh8zQoWuh8spb
HC5jpJAjoZXg21Zc6W2sz+A0+RbxOp6Wib4mfJQM2oFKWgw5D4dkZqNrhxEDvlg4kNbu95AIi2Yo
UWN7G/RCHlJ0Gt/0Ic9PuqJAq8sjjr7iYhEce2pVYnyHFCnymJtP1dkuRvM0KExpcrZgMDDpLUua
7qTmZE2VoKRiEhiDTe0Wp6FlE0y5bT1I1fRrVboXvWalY5vHUCCn8b39EY3ghrex6++KIvouFXg9
6pSBSqaB3JRX0mHjrH7AP3zaUGwAVMp0HyvpgNIc8G6XNae6s9w4J8ojmYdTunLthLM5AToHwCgT
jVFk9hU+jHml4lJP9WTG97VIxaltuwu8hF1suHZY72jAwX4HkYEwWCbYMp9wbqB93Q2LmXyomvLK
OdqeFVIxHkt+pxmgDImTyxkPWuuZUhThC94gWow0Q/DakjNlA4zx2N9NV61Y0GmaqCeb+0NhRRoJ
f1xuqBZu9VaAl4ZVCAQgNCrNCqumefvyGhAjHfuL3FSOaY2CRRy9SvQyYXFCwkOMO3BHHckiErUM
dMwG4WcN1p1WQA8mmbsJAcK056gcvq+gRipzKE940ifg2Se7jB8GpsUu0Rb1Xaan1zQhLHLpzvJp
IxCUbJcgXhNUN4QagzKfCUKckhPuu1NdSMYT5l7qgBS62aYtj8UMMqEeydP6El520KLdKQGMrc8q
NqxY+hElBk1Q45MVsJA6fcn6rQsKUUMWk+qwqqOYJC1mIQNCh2itGzQ+KTykzWV00ripnWiow4Z7
WSqMS20vZ/TeMzhNPK+mWAQyPwJpurmrQinBCd3qtOp4+x96atpP6lGjHL3QcV0vdpGHaTLroRRJ
hGTPmyNb1Y060LwYiwlcFPl0MM/PPfo5r84wLBNIJAI+O1QVaMwPC+qVqwlPItUT614ZtRS5PWLO
IRrSq13pv8t+As2A5d+llBzCJpWvnbbfFpQuGLl9GRrMNGeOItNNFW6HoghSdCEHLjhuNFBdMXCI
XFloMKZiIJnSvH7Ym4YQUS6rQ9YaOWaAxCLFMEPWJHDU5ssZW/4WFt30O1FTUpSWsnGytH2XVJ32
kqj9jJuOjyYUKTf+0nDjQBN7GbTQtw0HdXjRCnPDBUm2ZMZCzjr7lbl/Q0Nde2bSYDoWvQKYVnQT
NmREvsgY5ZX0FBQAImdjJ/ZHhtL56/CtbpjL9nJ6h5LwOHNLPVmkex36fmc92D/yJhauPNTSuamm
sIh708X+Zfl4Bfa+NHmWGqDw4yIpT8iPu6Bu0tThfIPEteZTuPA4rC1dPm3zRBG9NC19hrHquLXH
QUp/aZ84VHQFjN96T9rSIgHzz9bJlWIc7ZMtbMfuYq5FUdUFbHmJT2V2Yo6MQrgtUDkVP4GSxEdJ
xlUvDVoIT0n7TsVS3GD/by8z8qbYhqmbK3lxiSoSIyt7JGmByx0mx8RFy/YGs6H32mHw5Ha1LzK3
/VLhfBwRsS5TWgWWSXtg0/yCMX8JRVCVVzsYhPIqCfg/XfJbbqYPFbHngVszifDqbtCICTSdcBnf
Vfx+/2JO/KVE+JMbg2E9vzlSRmox9R8IMBKxiXRKmcTLrf6zF/UL8kdKnV29HScjx11B2mFSH83O
L5o2ulcjMlbwtP7U8Zq6nV3+nkC1uuPKMIfiytMnMn4Mu86PMvDB/TTu5Q05HP2BYJZGQuRy87a2
hDWIZaIDneOcaRqLy6ZiPfXqnKEEsQe/lw2OS7lZLnk7ExIHjHTGk+Uudf6hxK3OXHl4p6f+NPZy
ci2m+SSNBBwSwDi7qNc/gAuBYFWUlRQPmBpLGzG4J1NTKW0PL3TjJ41FT59urgmoGPu38aNcVeRv
JdiwbCNyBjJIFqCBfCuTwQg6k6lFYyhnQtjs3fpjEhXeITDvNYdXsc/2Ys6upD+zH584XKDHCUg4
A1wt2u2gv2SaUsMGalavJeVsR8aHYu6Rb6W+XdSk/Rlnpn4kTRjnl6ydJQODfGIpaPLyTgF4stWB
OtKC2nVh9ODxkygvcTYfNAPY9ZytlW+OmuZw4aSnV6sgW7Ic8y4JB6chm055pYxvqX5MFCQfENv5
hbTtNqQqsEG1QuI5HmH3mP4y9tQR8mZ7bbnMHuozMEWQZI5fyoZdELiMwzek8Q9fVaSdKO9jhdng
a1X+t8jsnym81F2W9c8VXk9FPf2q0vc/i7y+/sqv913JpZh/mBipyNNGsIXkw0Kt9ReNl6L9gYde
NoUQmFA41P+m8NLNP2AiCAV1my5TSlu8gb8qvHTjD11l8ck6DtYv0di/o/BCTPb3eiCL5F9VVhXd
5s0ZeIe/HCV/0niJBVFNXxmpk1sKwYnY9zMZEG22IkjSyXBPCsq2dSpmZuiYAnBIKOTkDqAApf10
HAg/KA3uB3mqOWnVP2VdFAGbzc/5APufQCYdRYLd9XipVYNUdDLirKR673gK0kIhfDmG6VtJAth5
KtXczkYvHSU0RrB3GCEi9OyrmmF85lYx94RemhJ3TIz1XKX5xRzqhzICDmgxXMeJAXSrShiPpJms
n+ctJQQn2kFc5ejofQNiz7DaY1XB3OF0QCX6BUEXxJNLuDIhqa4pI/9UQQVNx5nIT9hpVUQKgkUL
AU6YCjnTpsuQk89sYZ+AtUwaBtvQAauwQN/nWLLyLemBWdIe8mLSFkF0/ZobgvgWw8wOvRh9TN8I
atjKXA2iQz8vTMFmyqiUnR08UAlAqyWO0YwYjGFZ9avEBIeYHRO1Z5uN0TgoDD5zlUjj2FJgs7ff
+ym6bs0ocUFbkKH2JHA2Y3snRPco1Q0pyuB6HZVGLYYd1AZ0WGEJJ6CS6e5bEeYPTt5hUPb4J2Yv
cMiJ7cY64LON1GiAR1C9NKx2DZ/K6JYUYN2MQXvhBeGETj0mLyBhwfg7896Tkbfe04ra9IAifyfp
IBAKscIttxxl6t4GOd1csmafF5tRC0xKEF+z9EuV4m/SUP2qZigxFcF6rmG01Of7ALI2CcZkvtfV
wp8zcs0si19TGUBigYry7L6hm7VgtWxqfGW9UREPm7NSuGFhJ0KzEkecUhWSiqooQ37Fgksb3ZRh
GLHADFPtN9qrgmWJ3DDobyvp3GLtvpmL19Bzp0eNQD+1V4dkb4IQtIz2VrcLl4h61EeqsbaqA70w
JM+ce5TsLppOFTqymXhM12RPGew7S+Hzg6+IBGZUeVCi7wNYq1OcLdZ5Kxhvd1m3J3RDPU9hf6HQ
WMgkpDggctaQXuQ8uiuUSXCabXfF0AtWxTI4orGveOQgu5KpV9Wb8YiDYfbLkf4Z0m0361cQ3Wbj
S3wzNG2XzHwswdryHOjMMej7NqxFVN/KhmdZEzmfElgkZalPydqgjNReyQu8h9Jb8gzpMbhvih/i
MA7jllNV4jgZYsbnS0WAbyxBqtKYFGRMjRCNe4qh/aAXy9Kyy5eU8YBNmCQXfYM0DPiHTTzUoaos
iTNkZAMuLf3Zip2E1oEIsM04rcSCV+3qzd7x/c22yBSFQN9o6UB6p/UfYTJJYY46GUo6Fz7W7sTD
v4uhw8cv8oE2K3FUITdOL6OI2uxLURi0UGn0KAgIHX1S3TkWN5uXdXJl4kEp8+ccJ9FpyccVZ/e2
HPpJOnGf6ryW7gh1tcJYAA1sbIAriOxrPKXRTshT3UVlPXLBYUpiZROwLAdOB7FnLXwKDE2VonzM
bPIBd7WQZsvoqLiaHEozYrAxF68ZT62x423plHD903m+Z2s8rKZ9a6S8cxXSoeBFAstLzO860HYK
j4lWFwjtmYyxMWIqkotV9rhd532jM0g9xj0g0yLhg6EZRpzwWhwRSAn4pbgW5aGEu2SpOAtoPVaZ
BYoHnFSTLZljrRRDuR6pgM4w59vl5yKXe39s7QLg3/yDxnSKrmE+ZaMUi7V5cMg3tjDpak6PG+3Q
12wzXSQB5E+/DTWtUrXaDYkfwyZh/85eJ2tg5ymlc4Ev8zGuFJhd1RZupfyRie25jkkP3rdKoqeA
Zij8bnp/mUiZJLqUYJvpCRdxDGWCy3AjhnOWC5yk9s+RSjLQzYEr45qGcfTN7AikLZIkbJKpg7ES
+4PG2zN+GJlnZTKZ3MLQOdzSn9rUf8Y2mQvMovrDIEGOJTyC/olEao1S3EZgZYfR0jBRWsSlQeSB
U7IkMryg9KEjlMzuz7nMJ8GT+mzZs+ZiCmjFGfD204CKstENoqqz/FOwT1Nv0pbrOjA96cQJpEOI
rj4qqtODoU4XSYrYxUQeFFL/rWQJdTWMwVzVq+NMG2IsYi5duLQsGiKHoeDMm0dTd9KEB7CTowYI
Bb3PWXdot33ur6Guj3GvH4WCF7+RB9WfB6m5ErCMiDfNAxAzhNyazc0Awf6Y7CZzY2R01AjlweKK
bGkjwcQKkalql4O7XeNnaDVQDxcEHIMCXrKPBCwytX7OCRMljkV1NpD7UlPlQU4aXhtzTeZQY6Kt
clXIZQUmY67f4f74Kae5/kCejDLmJ9KgZZ5MVDwpbE+Q9O2ljV4pEoLBEplfzzK+SVif5aymwZZS
iWebdOMpnQD4X0elv23dnDIV4dlHX9nQhSYjcfth0sF02yV7kxrzXJcw1dWkI3e6Prf5ZIaEyiWH
YpsMF+k9cmBlcqEcPdpc5Em8tq+lOUE/dfOglqA0qnr9XmSLgfbHyNhhka1HZbM4Fd2zOGGgXDXx
dSXozVSYrC75+pQU2XdmUQcdDINLx++qaIxb0cdnzkjklBsX1tWSCW1rCCXgoTMnxNM1DscON7YW
VVzp83Eg6fM8rJBRVjS+vRKbAYE4B5PJHUF/wB/1fPJhSN9VTdG6Q0Rt0kznaCbaaAK1kKnxwPzE
Ovc4f84j8Vz2Eq0XPJ1OYY2enul5gKydcf0eUGJpG7e1HmYk6cwGDzucb1TKb4OWLK5sEiQ8Fxb6
C8SYukkLemE7Rg5jlQQzlOUDI0UTrWTtcC55WWNnIY7JUBU8zH2qfSQIfLkvIsaOFTuY1OG2meh0
rf5ZKXePu0WZST+3MYCMSgP3xs7oFW8GsVVwcT9ghI99YPfOqDW2azVF5gIQ5qQR5PEBTHBsHVq0
ltfS40AEdoyUAP0n89NdFoibzQXUhtCBqTV9jm2ZnAmt7Gm1CLPcmCdKoIuO69IlEM771l02Bl3G
VoFoujDFVbyU8bnDFfQb5lflBcI+u58tfhiM2J1FpdUMeXv20W6S2FRDkJ7AraDd03064bFD18fp
lqRnO4TKQyO69dRBWY/CzH81yNy8vKxYvCq9ZRO5JIYAyCj4XQ6NpsUh8TYnoRImDFTyplWgW4Sq
jG6jE+iCApfQyHDQcVPJs95QvRMDN9CVGqxHSFaPIBSf12Rbrh2KDJqUquTmeTPgWaDhqyTccclf
UjaJZWTUjoRSQqZ1a/U5EavM2oJ+BnFrpCjGjSanVLVhzstMY/Wy4i2Yy4tFAPORThlH4XIqpX4j
ui2hNE/B5Q4DwmSJ0eMGexxnB1M2Oa4+6iFDJ723JVu6/Wzxuy08zw1XXZBSM9RGXD1Iv+mbNOzV
H+1GHig6hcssl4rbWfNN6vaovk3KHB27yAEBAEycHRZLWLyTC2tjbIMOcEwJW+b/qQ1pfGgn2iYI
iS9drPSuhRaFuBFUvAlEK67RFZqXGBvIBky06ZvR3VaNSe6EnE1WRgy/k3CrKPpZwJKT5rwKBnnb
iK95StGdO4mBWGiUSpqYbOcF3QaG9HtzkVERwVVGRh1I2vl3VU+jQEz5K9v2lWHjHSy1x9Qa2juj
9aKEagm4CUWHnKGxXO9jBBzFDuLu3TZ+iWly0uhnLZBTVkOsCDddUJM0NB6aokZRl+MCrUekwzEQ
YrUTdDx5DAxx1Ta9P/bTTEd2Er/zckP0a3ffkAD6mdwA0tSee0nSgyEtcmdEeoHSk8yqbjEP+dAa
D0E+UOIJMtaY7+c/NDwJ7MfN4Gzx/F6k4yW2FzSc2xpzD8pvhhbfGJxz65HIvE53pyJfrBAk1jTq
QogxOA8sGc/6KL+OY4red9bx1tn3XU5ThFQIDOCUidWIk1+M2UEv7OpU83ob97Jgi/sfI/PuaiYJ
ju21JUwC7FvCQ63UpDVIyQEIzXpUFtmxjG/FknqzLubzKiE1r2nJ92VS+tQS7Hs5INdJrsOx0Sll
4hawQU2Tcu1EctEWifC/CNiqpQt8mdE50igSVftx6wldRs6Hx1MHWp+WdwUl+INpJd7YWjxP8I+c
tuG1k45CYREvRIvcCZTiKiloB3iu9WEiw4c8g2K6m6POCNH0Ylw0Iea0nAkrQ1lv0ZBa19ucObCi
kMlpy2eUZAnEd9PR1ugD2LAdqnzDFzwEuxPJn9hGwhwIIdVOrJ5UiZAMEbdn4JSSJ8FP9foJ6YlY
GBjRgj1IS71eaEhR3mdMY+clY66ebKzZpdEdTdTQV7En5KArJAYjFfZ/V8uMG7FBY1Spz5ryxjQV
fZImihD9DmFYNJfF2KrhAtjNzqfqMZmI8VbIRj7U0uda0ajFmkODclHCtF5gQ21E8XaLLXAmTG9R
i1Z0sPGbic0mzUiuZqYU8ak38+6UqjXiixlYUVsrnkSudlYIEZTF2rJy01BpGRvW8pwcoKZwj12y
R5GqQH2/NE5tT5c+PUIZvCSFeLKyGPScrL4nc54fl6FCHavu5191p8hK4SyWkyToxzNRycQg1aSr
qgPmN2WhzV61QWIXNDAW0kJTHRRuZPt2uSYHrRfsbRaXXBVlsQPX7zkfKKjHbjjiixof8mmtIbog
Ho8Ft1ErWI1xvjNWi7odliLj/dWrx2U6Ul07eEwQ7Ow7cD/9ijY4ClKB8imGK63zrBdgec/QSwgL
4B6rjI9QgPtwXqcXad7yYzVDpFkNcTaWkI+AMWYiq66w4jxIiUaLeyY081TbobSSuUTniotdSUzJ
1K+f29h0bt6lqC4o7BBT6m65RO8g0RkIy5UXddJ722f7TvrIRejQzbV15nATVhsdTRm9vFnY/lQo
Fq/C054wsS+02XRK8LpupdsfMyLIVO8CVUtuytTjEtAe4cKrxxRp2sysx2jYfoDzjlyha/I9SC+e
ictaU4w/o6D1rwC6xiZPd7jLI+4e62ielWj2ypzij9ZS1pOSVmXxSzZwwsgqZP5lRQI7zIwylCzj
+mQTPSfRJvN6bcG8HXWPBhkDaP05Vuh0cMBUoPyzEud3142ts2Zc3QmshLi6nNU4ZlPcsz1nlduV
PTVn2IC/mTYVXrcwj2EGZlH8FAQ1z0yZ8+J7qduI3fLq2nbtqVmT0Ngyt0iwt6z2r8ICOZNk8szk
raiPKg4Ux5Cj2pc6AnvhQvOe3XalPpHUGc/K0H0AbLl10a9omD7skjt1l6HkUkTkJejql4qdWv8+
dt3LDI9pnaL5ISIcmAPHs3N45EiugG/X8JOrlszNiEymWPnIScc7ZIMExg3Rrat36YshJiwoxWfH
DZCjPdvrEcID0brOM/nOq4xHS6Ifg0waZqKQ3M1QfZD8Awx9vAySyBHHjmQuy7kWWooKJ0H63pcD
yXlHFpCYOOlnI+nOI1dw+obvVaK+KTJYZvJB8kDJLVYCqiJ3Jbc+bmiYNyJ9Lwl+XGQV5URSECUS
p3E4U5GRRV8GSUSFVjapp6tNRQ2/rNy82RnELKjNdUw4tpAOq4S4ZzQawys65BJKPVth3XeeMVLO
mIO7xEhB1+IhNgnildox88HtuKjoKka9q37/Lbejb1s8Zu4YMW3c5GEJ6mp/wNmzpDWawrIpfcEX
fekG8x6tUXoy5vRKhscj11WD1/yp2uOuaongysfHRW1OOa73bh/fJM5MtC2F/Dt1FLMrtCVjodfn
VDB1mPMHfWH4DPDeHVX5LKXya2Nq4VhRBZr1oDtE8PjD3utMqx+WIrM3YZzMyS5hKv69aVuJ9tPK
ftBF4YK4DHkUmdDjbN0nkozgs6IDa9Bm2prYpPzOTtWyvMpLdmfV9nXuEtlRmlcdlU8rcYBEGX4B
csEg/lH4yJxEZOzhgSqtOefRWx63hDwO274hlCB4tgxX+yVRd4bUcaNldOTTcLa0wzdfoF2WMlfq
CPxseKrykzXu+k97fzWyMA9wGglvKrpDNzLUTtkCkc2GlRIj36Ty1wg267Tv9ppd1VL7bRP1AYbL
Y/DPqZhedZSCMOS5oyW3roCRvtk5GT0S9KOpRBtVpA/ylNr37XkTYJusBR7biE7EiCrFWdb6R8WG
dTFK/TeXfoOZEroPSM2HWTCSh1D4LmM4tfKBVcsDx1nPHsnn/FOxzDOaKspT4xOW2nuybJyA5vgo
eIRIXcIxYMsZ+fFaHyhGrju6ukRHS2HjivekFOIsMOkNdzL5fHw51g0wzgjPNCL8rtae52p4SRqS
1ZJ89IjHIuOAIRHK4SF26np38cz1726xvttScz+xu9/hhzx2a/pc5+nHzBiN0Mzm16b2HQttlcJ8
aksu7YQBbyjUkBpQeRMEMLX2zcgbXBsL3dZKIVqxYn0f9IGHMiG6rSFz5dAN2btpckeLtpdVGumz
W+nT1Pa6s54wHFdEU3QSZyXdQR1kIgpEJsStTEKPTeONIXuYiRe6qrFrVbRUiqj1k6XjeokHyJHi
leCY5m0dyzM/kRj5z7ObWUjF6nRJfPpCaOnqmOplHdagabPHZrcDzhtsZ61skOLwpyHi1Zc9tHzp
6MEpkhI0dfasTHxg+niRWq2GJ1kIJ4vuNYNbWVPRQbSbh8qW3+pi/DkOdMQ0UOFgZLgMy+TbTUP/
zA1owFapy85Xm0ukiOOo00kIpiUpREN0Tbx5aa3cpr77LAp0TKIgmUGYfBqLNn/CKYJLXTrF1iSY
7EY/trINiGf5YCI6vtpkbufMl1wsbYOT9fm3RjFfer5WZqTk6M75bDJReKExiHpccGu36inMstQx
+koL9BFknDK4yig95+ThTYu4aKM1PIs9KiuU5oltYbDo19Dm5I4HwEIS041G+yneHbeoXmjHgHvD
L9a4Vks4qTTP/jYTFMx2XirjW0Jck0GwRmtOT5FlYDRDUV2SUo7BEYwO+ScMoHsaF4lZsLxUnmtY
z49FQwIKF+vDbIMvmygNU0wyQP5gJMrrilZwIVqSvoi0Q1ab2vixbjrN3Z6oWdJwcfHDp2vk77pa
LFjIUYBizD1N7dgRlKHR8+X57JhcsY47xh27DRN7pQddhjhd7gcusyvWRo2hwxhTxJjEA+cmHwSd
d1fRVs3LOv27PJJCg9Jb93JOk3KJ32lhM/2pe9wqawddih5CK2dfmyvdQold3AQ8Oqr3MzZqr//S
aLfoJ2PsTgeibO4WfePLSRGFs2xHGvix0ZlHKT0TBie7wi5JqAWPX6n9p5hqFPimgCKotd9sqpfD
f896/wXN4wso8n8d+P6vn+N/3I393w1891GtYgn+3l+mvobxh2xY0Dl0HSCfau+Ikr9MffefKFA7
ZM0SpmZ/zXb/E+xh/CFkBhMMYeElGpTsfxv7qsYfNhJyQwhLU3SdUeK/M/Y1+Lf/CQJhaZZhyZrB
21D2wbSQ/wsyDO8+eow01Vx1K87gHI8Us0w6EA9V5UNJA33ryASbd/wQpDhr9UvVOmWFdU5XmTwU
mofTz4rOQmda4VLoflUU971pPcd1elfaZRhb273Sxde0/7UtzU98Oqgev2UG0suqe6Gjf5GK8nFr
1HsDxhEb0W3YjPt6OGFDehWKTbiifk445cvyac520HR0a2b4IsRGcaAEtrQ9LYJ7RrLVj/8Plvw3
xtnNr8/0/X/ssomPulm7lBb0//z7P/Z/+fNfsTN/94f/j4Ca/duGBQnu22BeKDPmR4Hwz+UMz2P1
8z+OffFeffZ/ljT8w5f522LXVBYyG4xsgxex/7zYwccQrSFUU1Y5FvnJfy528w/VBtPGsQ2sUjZ3
7dNfNQ4qP9IQNwhLgClRVdX6dxY7c/r/Y7WbhqKoBgNHC2aO9l+QJ23TykMUTxSD1+FoXMhnfVO9
7tjhTiFw6Wa4k88iDMffyfPgWvfl7/iVm9WIbee+OpoeWc33m98f7Fvu4916rV4YBXubi972mNzV
nux1NOaD+WI4VWB8kDDtU8963aV/Lz37Jp/mU/F9oCf8mZz6sDia587FmRLgqfA1dzoToOpii3Dp
CDxSkke7RvCgo+0+QOsKI6c7yp71Jvl2wHV5casHMHZe5ea0Sx07AEcoHJM3VL11R+NchtxbfNkj
kftIZM4JnTlmN0yQz4tfueV1zY5QzqVwN9HLDj0F8r6U3AfWxTVn8SS0bRXSuICp6vjCnfTBCtNz
6xXH6dj4SzheGb/Hj+XZ+BSX2UkQNcp8FE3zI6XVvD1kJh5QRhLLOfm5flY/27syiH7YJ9ipt8jX
T9q1fxtd6ViF5mseoqd/anxmXOHmgR+5rPdUzvzLldByKIoCDPfTNyBp3xjCqG8VXJH+nNgH47yF
yJ9+9G7qZO5yKy/SK21B0tk4CYkFZbeZvCUkHi8UVVjfUea5wlv87b702mA7J37x1IR0XEJsgO4Q
4qM9mid6OH7qkIQbKOf4BSMVw545GF8sB1eSIxydJVP48Quped5y6v0trM5QJN7kB1QijTdlDj87
29Rv16U9oAt5GH0oF7ye5cguJLG38shbejJ+SNfidxXKnad+jhL5hjQeTtMFJ6xLEptH7rsz9Of+
pXuQQuv7cDY83L0/01vu6a/jq3aundRbbsLjNuynnrgn54OwiNvAP2g8waeCJd2lTryIH1KwOItD
MDH/nfrTuxZkvG8wOWHzungZcX5kMZ2i6+BZjunm/vDKbDhc/dzNAjWQAio5B3R34tQBf/VKrKQb
+1oQf4qg4C+1lzEgYdeT/fo+9cVRvxsvlju4mzt6Yzi4tc+05T6ZDpkTebU3+XIQ3QHYQ4/8YH1K
n9aMZOiAl9azn8gQcDu3OmaO7SWecjIc1cV2/cjozU3d0i3vE28IardkHudUPwAVKw4iwoBCzaUJ
HtDu9PrnjQ9QCrRTFipe97H6VG8BMHdXDld3dVtPBJwq24lYrsB2TG/md9a8JrCeMgd7//6Xw+hR
XOiD8wvQXr9jxOd1wfbCAGcN1bPyMj9Vj9AuLqtvP2BScOmwupHTekwz3exqOJMn824l17wm19Qt
gjHEDBvoYeTB/XvDDX+IrtltejF9k3c+HYwA9VCgslRSP/eru8Xj87gj6im0+WTze9mHce7S+HYJ
AOQ/+bJ46xT9fEkYVD39jBTdte90T/Xqe9uzHRaib7Ah4dDh1+S7CIscRiGIXPSuh/T79ss+t9xd
wvkNmTa/qXoQfIzJWT9Lt8FJXsSRJGTWuHCmfVW4Mn59x3jLPCSIXhU218KDz8uOaXv1Gee2Kz1b
zaHBv/PU4DR5bsPJj147NgzIusci8yKGEcf6qX8qbu2/oNwq6Gv/wfYOs1xQF1E2oS3g539SsC06
43p5iXS2cVgtd4t5khgbyQflXLCv0ch4m73xXPHwKh8IKsrfySW7k46AeyKvOOEn75h3H0jqYzJ4
qD5lnnbINL7pWSzj/83eefTI0mXX9a8ImkcjvBlowAyXPiuzTGbVJFDuhfc+fr1WNCnxY5OEQEAD
DYRufMB7rypNuHvuOXuvzdB3K/vJMdoh+D0rXsepaA8IwXx2rT4bfh6nLCuFLewMnuq9S7fc5w7g
NLMwIKFiFXH4Bd9wMIF5/V446C4gSpoHiaOek5P23vCSulsjZraLV/TxnLzIH1gvxg20j/No1xzk
wTM5+ZonOcFePFu06Z32C1Faf9fPyY4gdy96gsL1hwzq9TpvnOhVes8PAd9R8KQfs0Z3Zk+X8E09
kUF2E7weJ/KmckxWi9BRfYiX3uKEN+DdD+4MvzhK0oaWOCo4nGqfxvP4p3wbHjLL2SChwLaB39fY
HJC+ZzaioOXJOqq9x5YZ3bzHJeqSybcV3jP+K18jN7ihDrMDmzahuNFvy1N4z+ll70np5TI2VS/9
Y23jr2RnbcsDfWja/lh0X7rvkOfs0fTTzxjFlqh6WKyFZ0bXWPnbz4VHy7v8iaKlqLeW8pVOLv+X
F5+NWnklPlP2R4a1DKd4BMKo43lQHulxXZnjn7ILXfyAsdw+eAVtcmjRfp3yh7HV6Omi9N0YwHAZ
ze3o9myVo3YMt9pDdCG3eem6Q9tETwsX1bQlDM5LPM2bOd+hyxPOj3YjZ79gxU3PrDsONnh/cEiJ
i9z63J7ZQLL4LHdkbR6h1o7kyG7rQ727Fk/QHNBdbqTHwLfudgolQvXEoGxXn4cL20xX3pMk6sR7
Xt8JXYqGbfMCHtZhJdvhityikXPrj/ZkHJhcBdELM/9xb10kj2bTtvAir9uqTrwrjwP6fRZIp/ab
O7/u1edw3xxyV/tihOYGu+qSbnU/PAf+7OeHft94SL1IuiVCF6vWbtoJvyVUlafKp1Sq9wEDeW9Z
p3wO9xIiLJsqZQflyg3FTX1fBje8xM/iPfnoXkmexxpq1zuM9OGT9CTsyIU89rqLDMBFWiO5/Hkb
X9oDF6qbvChe8zTlx1Z/Hz8bBgAqW3QeODamnQmXGyrVgBU+f8g70oSZW2QEHxmXyfCUreQoXuvH
25RDJ/Hn2E0pANI9E9pd64YHkomfJU5e7XMi7YLqMNwWTmTn596vtgJrLVZSbbs4FIxPDTWVcEld
y+bd3PV2h/nnDXfkUyx6xY638TNuZ46rF/hEFnHAVX5yPTPTHW2Bk7vKFn/YNVzPk08TBAOvrVDM
lb5F8UEHnHcPr4ETOQVlHiF7B0hbaEd4p+A4nxTeDyQurxLuzSfziQQPn+JxK/OLysHYCvecZ1N9
TalTSGzAGsqzgIY+l2Lm9a/NPbbh7/m5O74uljdDwXVpTfMR16Rd+UAw+7J8E9WswQ8gLLPXbToj
IU9ExjqvK0Piln2JP0W8iylr2m9tvmjaZtUsnbKDeVwvH7CB2/SUnyw34JpcDuWOs+Ux/Xc1n7Nk
rzVR4kl+eATdbqf+cGgO6SuRHJ65UXfdXr9gEGX5N2zBjTxzBzLIVqnMCA5xylN14A47xseIu05w
cfDzPyzyZ7RpzuxFDkpHb627VAeu6z71Z0/16iPloMvRtxk92nDxPNNTn5jy7UsW0crXrrIj2fRE
36iSnOSGs51L2PAJQxqB3VMZSL7o3dVNvZuQCAMQMEwbH9YTM01HKWDHOBhPsf3ND1Q31K7BI30J
X4xT9Ck/1AcDuaD36c3ICMdym1l554aAWrAbxREfvjiEJ6iHnkA5InFU5R0xM89IAzlYxb1z+2+V
wpAi1ZZuFHi2yFOMGupX9MzvjnKRqfjsDXbo56flIG1rp3WCo3iIPps3NFAJBQGV+ZWKe9fcU5fZ
ssvk/Cv1BU5RccidgVdsztq+94zdck4pUju32cpfBEq6fFabQ35NnqnanZylYuDJEPvR+tnc5MJ/
t+MxeJrc+JisJ+nQ8vaW3zqLzSn0RYcazal37GQ8KjEPyDiVGNOMP/Vx2tcOeDRKZeQVPo6otVD2
qGb97lBt4X96ODD83hOd4a27oXSmgiOfmin/mh28EHrOETTc4jVAGBc7jN4pn30E05SkZ7rjfKHO
RdH0pviST0S2W/OhVF4eJqE7O+IBhafNOsEdq20J43FJa/4SXJxeXEVob5xsX7D502y67IfGBhAJ
Gg68j0/fJLa2puZif/zs6dq9WXRk8TlbxOm4yW34tK7dVj+mLwTE73DbPXDmbOddtZ+fdW9+Vo+4
pBgJ98fsrFyjZ4urN/WgiTkgDtxuH8qb3Atuia/tqhMfws+oKdcq1wRid8gvBZ+Hhu+RBveOT+MR
4e3yN1t+8JRR/qEc5GSN25TxQbxVLDcVrn8v3c6KT+T1mQxfp2Etni6zi6D5jsBnh4xNd6PdcuyO
wZXy11/eG2sDrf+V4nSDbfKofSc8/YZ+E2Pm8iM/OqEOYiRT+dUvmC3wcyFP/g+yb6g5UKd2v8wb
6414gL+IyJY+6TLvgSuAeBpMd2DQugsdfRVGOORO+4XL3eFRphymU3aV78zf99k+c+VDSH1dnEBf
7FMnJZTElg/Ta+pFAzdpdeaLH4Un6yW+F496m1BnpVt8sm59KO/jAbHEtTpFPoqFY79F7u6IZ+k9
vqPBo1wsubbYz1DElRBRKNY7v79Mp+F1vo9f2rTnCyb+/5320r/pI/2/0Tiijv7P20T/lH19/oPp
hZ//536QLP1N1E1Vw+jN8Jb2Iv/yL5YX628ykjXZwtPyD5YX+W86XSryKvC6mSqNmv/dDlIsHDS0
1w3aR/xXleX/SjvoHzx1a3tVJ1QG6DC2F5qp5mqI+ct2AX7XtHoVAPVl0QEF1q9YdEdyRE6AHiAs
GhhS8yeBqbumwRDoqDX6NP4N6lV8rH91amshLTgmenhVxZTBL1lXtkGUnhUTv6A/aIXKNvYKxIiY
y/9yiP8DeK9krc6fv3ZuZbL9TMw/9JTJU8IB9A+bHUijExPajEolyt/VUDnCXyGJCQUfMeJjoZwI
MQxQtXOfFgN75YaIHUfI2JYFv8Kcpft6QCChawWiRqiqfXg1CqDD4vgbVNY2WBXcKYJudHmBjVS/
YhClSnbapm9mHaj7Di8gGsLOZqTn1KKJna14tVbJkGGSbasM4jfhn7Xf1gyAZsk4z6J+Ui3rSwXG
aCvk7GwQ/ZKpPoBd6LLuI9LR5wrWjCxHEOLN8txkKI9q4HWLYOJwyNKbPrUlVsSVURYwuwetane1
PtnR/NSbbDzraEJ9nCQ/NcMjJtawQSqNsWFurqnchEmJUgkniXiuuRrjI/7ZD7E85jOTmS4sdKc3
ME1WKXk26qCf55BjU6cWrt+kPA0LWEa8sR3QrXWi/SWnRQMIr6CxkKGdHPia0dCbrhAGz2pWnjHy
V7cS7/aiNrdppngXaZIhHGw3xpw4aH7AHFVkQScRyaizVlP7Zc3zqDIYFDSIvISu7Qc5yNzUxEog
9ixdBeYP0EokT5EfUDZ+0qJ6ZkAITStFSNfsirAY+AuEQclUQxJ5r4IyQwJNrFYrIK5bZnZqRDJp
y62rQyC6OFY2CkLgAFEI1i2wfeu/VUhHVYHtAKon7OjLapU5BKFyCgrxN9UIUumRR4vqtmvbLzHN
6Q1gxm9b3cOrCLh75Xz3hfmGIPSna4H/WKQ4bkJKvXTVyljCi1kyhxvGe0Cidizs5ICrqCS6AV1w
Dj6il6EA6W180KEQd8ZXoTB9DQes1RqJ87Zu5g9MZ/6kyFd6utkmZEXRVXSo46cgGj8SqpYxDr4J
Zv6MLes2ooUvDOuen7R8vbYa4UsNrUvWtvewn19xXnbpaCJ3je+zQpeXNCdDWPlSE5QVoRMPpZrs
CXJmOxEwcCyHo04u78YY2YLUSX4oA8E3Q+ki59JNmXDFkFRIQS89kbhxSMb6Ta7MibfFNSAs85mA
yGMXVx+Bgt1E0dU/1VyfYplBPmiXl2i561bfb1pyKsBcGShai8Mk5J9aEx1nEAiCph8GKSNNrYME
Syokg79jKq1BeW9kC/0hyIpfXgOO15cpmutssItONHeshI+6Hz+EKoByWuIzmhHLx6EZ27Hevk1m
DoY2uVbSueiwQsuz+KyRGbPRm6cRit5Y8MAjJjxvym+BJFV3NrR5M9QnE1WCguDGHvQRSrLU9W4m
wGlTRpGDFRxQCBO9XNyACNyzMqCTkus2iMarguLRVmLwB2XbbSodrXs+0TSWdHArIooOi8aDPmgD
l0prG3JPcMz4aqZcBzrGMEWf/+gREtpesXaRKX92TYXkdVUwjdWbGFk4VGgQFBB+6GgTQ3sY6/ZK
5iSXQFm4EHa8ZChOpoyncUGvIRd4GBHzJBs5xTBcIS9Xy+CkFvKeCBa8z62Sb0ornTf9fBmM4C7M
DMCM2kdniRydNLtN1Kt/itkby/B1VssCqXlCWmjtWxVPlW6en5q+2Q9x/tWuJqkhetGyWsMF1nBD
x6eiEe51Ib8vqcLHUyvEKAkbcgOaYxXhgu/iHEQSY/A8MA6RrtcO3AiOepJsNWm4VwqmxlnYtQuc
lnBW6UXKkV80+ifM3EeqYlqDcPFaVxbNGtwqkcyJFbBE9vqaK2caNiSoTxB/5yDXPEzySAaxaoC4
0AG7cXS44pVDM8jzpkaktVFyWjMEO/kolPeLLGZbcVLTg2AErSvAugderv+YcYPqq9GASVA4D1mI
0mM15GVJusvaurrFwi1REnUnKDihxLizJ4E1yyAUESrJywCDGMukRLLJgG+uQMUP+rSvkQDqIemE
JVSVBqiu8BRoHRBjkkg1ghvjbD+oJeiOaVP0AWrSGbkgh7p0xIHcUjPVsX0Ei+qg0PNE2QDESnSI
Xn8WCdrqrtChb9IsTRbxnoXWi9UPpANinBqxQ9IznelYQ69VypxNrqgehSTT9tyXn0ZpqLsqDkFj
tDrczpgtphphu2jX0O4yAaNdQU7OBSxB55hG9WL+KCOPk0T0hMB4rZK8xoLSsbGb4hKpOl3wmn1/
l2CWxMN1aPoxg5GnspTU8rOqDc+kkXqzGYFYB7q27xoej0TIbEl7BuYruHRcIVF5VRlSjRTDRzhc
YLSQB0DUulKtYT6IqAi2xJ+hdpvWEOZNKZtfqIAWHOsRqbFwxSOaNgnIVHXmDohqgEJYXzfqUvzA
9TjmdQ0jLMY3gMmsGuQrYrKLQqNDytptN4+/gqUXuzrtbWXk1woRK2Ch4Q9ZLExw4bZWPhMFTGQb
VK/o3ZSCAdyEUxRH3HtVGt/Iuc6aWH5AQ/qpzGGxW2mnDsnXoqgYdxru3KVs3kcuScSCXl1qe50w
SSJvLypS+tHADaQMHjnXwPHDLCNhjOJFpmWgwnotJXY8oc4e0hKVP8o85XZ5tdJR2Y9L8hkpNcyx
ks8Kw+6hJma8iSdUILjtT2mAgwomsNf2jWaXJobcNNO3dUcMUlmvalWV7BjcCq6IOQPUivkudc2T
KnaZ3eCxdKsFu6qRa0iy8oIcNvFK+pNbdkLnLXXMU8US/HJmJwPRUTRx4Gq4L6oawk4ov0Z4DBTE
qR70b4iCaHHmpEX8pZ36xTrmnXaLgvRnUJqfsaaNhAO6iGr4U2p+E2blEavGq4Q+seiQWa7Gn0Qk
U6AO74PMeE3JQ8Ou1p+HeTmJYu2GvWFtZJhSlTqMDgLtDvHzUuOV6F8MNf5DGC040UCxdQu3UJpn
L83DSHPupSgSiZLqdVYgOJjEkJ+6UTzNYmuLCU/YvKw6B3TNATqEgoKoqh2d1h7LsWCJr7og/ckL
orpnZMeVJnjy2CFj6sufHKULsJa4B35H49HoQYyjT0a/eG4k5qbF/FxX1K6zgTFybmhB5fEIH7KB
NzXGry2hF6Q/of4sM7CfGj1f2lptVqOWorCHpuKHEbDWsvmkwHFTFfkc9OGFjEr6zZZMD3+kP6hP
f5oepmFhDrsxhFFUCAh1VIxnKxiU1n7DlGlqci8J2xBoJ8xqpaavkaK21DBn8ZiQv0HRu0vZw/lE
Gr7J1Oo5lfLHRDlk47SQqOgzO9UYRCsixCKyrewFljUkw8YhuA4TsaYeGstgNDOZAj5TF4as5mo1
lNYy7WGaQAzXCgKNRSTWMORpGJumFxlCum0RItdSLnhpitJx6jTUFMHJ0uv8pHfviagRjT6kd57C
DyEX79qM9aHD9W4CRMJcD5BPf9Iykho5WDg0Hnmb/IlV5WfqIzssA1onyyLwkDa3hHT36O/xwqS9
dm5MGkyFrNoVzvtKm3ZhbJ0qyY3aZBsn1jMgt4+E0Ycoyl+FjFAwNOsfElYRl86gA/FHY50dVwYp
R0N18d7GThqMf4JqvsyB8QJJmskYLgFQy6WjU3dCgGp9odXoiFjINrvAGyoAj6XwrFdJvR1N6ypO
1FRUsYhhIohRgfWbquXLavKvVzCypIGtVVKaaIHZihzag5Sy30kwcW4GuTol0+T2kXLXC8RqeU+D
Se0PGGbCzZDXX1mPlfTvu8g0HfaxccxJXThVefxBRJ50lNrhHmqWaWdS7ucxw4uozH6Fon4iQ/bP
OBn3oL3oKOZAn0n7zOrWx3uPbhklYl9pL+GCqUSuodSHBsRDbfmU0TV6UPk/JzF2K0v9UuVup6Yx
ossul+z35K5lcEarvttrXdFRAQ3P8iB9S9OqVSVope+e2U4AHsS0qoK2zObvLtV/hoqqEs9+5y66
ig4vlZzOrJnUiJYjtNUuSftXMooxkjY8V3lWtrLwJwve1RQS6JzL90ADyl5H3lRPVzUAVdAeqg7B
gpKB+Fr0YyG9mCQnGkP/m2KfJMyDF5F6E8Gj8VMFLtDpg0JoXoptWNNJmlAQm/aV+ZWolbJt0x4h
QyQ/LfoHZMYJhzh+Ra3A1lJHyX7Mlue2LbYSqvSoNVRuQJXnjzVktqaD7sk/LZkY0xrGqRAZhzGJ
TzU6xrEQepf3r9nLFu8jOe3yqH4nClYOeYgvUt7t4ljDkU0fswCat576lItUTXBQBIlU7w21Oi31
8qpmyjnKoq9wXk5RU23XD5NNiPZ061yRtBxPL2JLhdooxWPMGKPOcUnlwyQTwOBrkZoUt3reUCBp
PyFzc61nd2gp0sVMmh8LaqndSMZbzK0nxNmpL43PEUii19WSS68FYmxYbC3VMPdZ+acMTWHbtHK5
64cR1febOkO+N/ViryjLQ4pSl1i6coOFyhvb7kQNfMdnwryj/CX1jNk5E2yelruAfA4UoAsLkaH4
You02zDMA+jXnyHgyZqkFX3q+qmzEI1I2X2qku9pHMhOYoutcR14jUU+MmA8rxO4qNuoORGD41ih
9tn35i2SFKYjAdkOxCzNygh5S1mjWIKZL6ZROxv1G1JO+hwke+YiR4hFZcOdzzQwVBxlBPtgNF8D
P6Xh80pk/TZ1VuUFgvYO+2jBWUSISIgWldMbRC54cFRwvUwlx1BSjZKL1AEK1k0MO2EtvqbxctVU
olYGzWI1WgL2BvPz3Ac+f1kA1hioOC2GJWqev+sl66oZv8Zx+mEJz5hj8Kxk2bNWidWWwrs9aUWt
eV2fTBfR0AbU8kXwxgJxb9h9HWJ93UpWQwysGNEFGtCNkSfDO0HFoYNEnJkw+B8oD9TKC7oCHGlN
9gx9/VFCw5Pb9pOMoXchZqdnDOZeFnOWoGxMNl0Y35rggbHq3YoLvstYI1luGYTP6B1CwBmRjrk5
Lv1kKQPKKesYatwmyWRi6BCTXz0frmzJn8IJgOHChjHMk0cRGTKZMjXOQ2VXBvmr1iBsGjmykTWi
rpbWSIlSfB4yxh+Lmp2HDvJT29NvEorklY0QFOpocCMxvMcNB7MNVM1to9fQsgKytEvuXPzB3NR+
IgLyZmwb1yIneow1W5PFS6XE7YYo6lM8gQdYmEU2qk16/DUnJWWurDdRMLZ9rJ0SU91Y+d3E09kF
8aFR8uNQJz/Lgq98yaZfM2rGXQL8rh/1D1D++x777V4e8Z7P0SUrVVC2EuEUZp0c47GIn1J2MRvA
Mkya5NFPzIiuPR0aPpowkAeOiJFce5xUeFroSH7Aq3iLgpCM0Vz+VXgK0gnaZQ0Aq9UrtbGanya9
89NvcTo/gF4wZ1g+DJ7xm0VOvSVWt0tCCYSkH8iGqqLcBNe2UkfbgS0M4F542kVYueLERitUmZSQ
EGSDacT5fVC1vnGLktK5idSzFAi/eCkXXxGbXS7zUQkywGqM/RXjdcXSKrTUgcJrrZEAvOSzuDFL
7Q6uW6X3116sMn9EOijkAqJIlMNUxMBmWt9mt6rAJFKcBMzUG7OCwqWFz0RI1OshOCd4BhvsHyyS
vb1gLWJ3VJNRAdqtaYyTJRmERBDTMXZshTW+bJPx2fpg3JGP4OYGxC6jJMGFaLqSHhD+x8ovKpPy
WuwuwdhetDi9wsSpNzykiShTvsIAQVkshDtRv0rRCtQXsZ6Dw1GhOET3jn4cvgtkGFIy2gu7Fayl
+i2d6e/WamqLY0AQqgRPGEQuovDwkc8mFTfQSbvPhF2OXXDDPfxYSs4TxUjjBHyFpNyodRw7dRVf
Cz2+trRTa44KpE2srd1TAsB+Y6Q8UIxc4aKdlLcMcwdlMSVOSAxZb2i7EFtHqo9vQ9R6Uq3sSKW4
pP1Eqmz42ck8SjLrRTcKT5HHtzqeHmk/bmPekVjX5FeUVQ9j+Osohwjn4l9rwBBGvF5BR5BKMQQZ
MKXPU90Ap9S3fTtup5ZjGi/MIMfuMpXarbGYVRrqvU8ucytFjiyC1TOZsUvi+K23HdPP+GopDmp2
un/0uFxrko8WEoNSNbdVmyMRi7H8VXjUa12Wdn9/b8HA9xvUIPozg8aLkrOwl+gAKpYZQcdqTTSh
P5TGa6oCpFk8jdgW7MEvtGJLTNHITsK+OJNgzEesnWqA0BM2zT4St52SNHhOue5S1Vj7f8tzquRO
1cwvGsxH0NFvqgQTaqm6l2R8F5s7rq+XeYl+rUTSaKAyCI9DpzCn+IisG/sIY4FCEbiM6W+keqEC
Fad7KseHSppowy8vaMCB+2ioI5JC5n4IMP4KsBVHI1UdyAoIMbhapxiveII6diO20yNLAVoEKmPG
iWOl/QFcu1cDmPOiJdDQFZ5qQeO2acRXapTC73MUYSLxMDMJd5uWpNZY5VaO6iZzqhTGdBOtjkaI
D1ryEhcT3YCAf08q4DQWHfZRX+9GMmyFkTyRsm+OQv81mvpztXC+VRV61qjh51BTjIEZnBS6ePSY
u5ABmUXs+1zTYG7HzBNVbq9yHF1roaGfxtNd1KfUGSdabbOcnLO6YrBvLF7TqyGcPfOpEXRzIyeQ
XglXkXEIrv2eNzlQd62KbimH4GnQLLEjgf2XwCiclomooiCKjdNgtUf8Gw9Tj5XjKh9RlFa/6om6
jhRHvzVxu8lqJGP73OVqIp7NSH3tyfihRV/+0hDfByJnb+24BP4gkdTFE4JA+CdmGppIF7Jpld36
xBCtGvpTKvhJwlsb0XCSFYWCMk6ueWNi0qywXGeL8Sx350Dn7jIZaQo0Ebh/If2MxXJrITiwOB+U
miz4SV0fZgWKWyVUwUlM4NMUR0+oSYXsC14SnaS5Q+LFo9hIKmy+wynIXgdijxadaAUo5xcSMzd1
bp6aProyutn0DYOLmms6bUV4Zrxdop2XIrrqOKTsaKFKlRXOTjdfKrqjsjCoTqBND2zOJYAA4VRm
pTfIw2M2dNhJ5aWjvzFG7ULbGD9jqlA8mzEyiVzHFErXKP7tQe5EYuv1FP7cVB1hJSOXyjRFh4W7
prTIdJfnR1OEh7iCMqGGB0LjKNt131IVcV9hBI+W5T1rAkbxY0qPv9A+oIWtL9zHXHroh/uHWEy0
sMdtLfATGPWKdCR9cEJuEAkviRRdC4hOkhQfRmt80wGUOphURZYYtnhxwOABnoee+FahnyqADVrN
w4I3DIv6OR9eikX9Gqdxq0D3rIDZIVT/CkTti+CYD7gU5qZpL0Qx52PyMEi8ELSnaWi3qmh8MNMK
7SphqbLWFhCG/muUOY1quRIB15ZJBYTf0jN03nS9kkIeb2OX/QYND/CCLXxhkj/CHcGawgNJitZT
noXwzxH/yOMDo9uvaIxEVfMjBQ5EGHW+NIVXKA9vitySoCfvJPitINkBrdNFFHj8Bcny0bXiv3y6
uSQeCbUmkTgUY161kkmEmYmWFWnKJvXw4Kt22fJPQhG/00X9I6zsFk3k2tVzU3cHeN4glpDwhFuI
MpEPvxjmS0GijsaIpWDpTdYnKbtMkbQd5VUNaEcmiR9V4oc+ss+ftPwbXN5pKDihBuXKlDIuy15x
aTdyfZ3Nda1NqAL0OWP/Top4mYjfAeozMeHVpTDZD0kpENyzPHQUHmMPYolUIIS/Kgk4mgaUnnkE
+dKSFf0SD4MyFkOxoK8myfWiHAyRyKg5fDZl+ZRZ/GFIlRiV4skqNdtq518rWD7ynoOH+Y4WsjTv
i1hhjeN9au22gCPrOoRO6prgNUS/XTh7kq4wyFF2SlC/dVyO6MyW9It1C4JuA3Ra3g2jwYvXlyKZ
biyPmvJuxMOuXpqjVEbHvGxw5uHJ7LmHhHHLTNYduH5LnSlMMX+nM7p5Kf6VquXFKtq30iQJste/
goBLLWz1WzeNjQta46vp1MdAw4OL9jmJIyIamouwvHcdCl9FvUFjBHKF2ZmHpaCNWyPgbHUxYv1+
fhul+Jvk6hOYcGJ69fAU60q6ExLaHWyUnoogOoggEo9FGuLTlQuvF+u9XnFQYexR77C82kR+1gaQ
w1QxXzIlO4rSeszloSFWvHDX5VOVydOm43aNtPYr1cnEKaXoN5Gmt0bUbtBg3ZwrWiVgJGUcLQ7k
T40LjgIOjR62R7PmwqmX4U3kHG3UKn9KhvCWRcyWFK18aQZoBpATijhY2xHii1GiLy+kD91A1C7I
6A8R6s58qMng2K1PoSSN3+nCIy5CkCgBZ9iQb3TCTrhs4nl5mSTzxNbhN+6VndVoN4aJdpQnV7Au
3AcGH9VSmMA0r4pp3RYD1XSE9drMxjeLKVfIFnGQQ68g4BSy58r0oxefyTtLeykJvbECnfYAWsQE
jFIn5jVMAdkx8+7SFONjfVAkGkVfoswvhR6+BPVWaqNrzUJYdf2fmFdugwXGVqLe1m+WLeLHMmlf
bSb7TZcCWm8vfBO2K9xzljZsJ3IB2Id3mKnWCiFcPhpNPk4aI/Z8kYGnQZFMyF4UthQGN43BQaR9
CrT9tSm+am1yZTP8gjNzD/HZTsPxjWaXM9dfbTethBT1poTaV9fkpaNIbOjEBeT+8CbPtI/jWrOc
seydtTStay7alTsmzh8K7vD1CPctR5TxAgsV8EJq6ok7nnqbqXwUHoIA0niK13gpyx2EsNMQkjck
amVHNKhGjC0yPghvzpBbj6gO63M27ceuT51ihYOJEO27We69lnn9BgpLe5KAD3paaFB8Fa3gUVFd
jGLzdxXG/wfg/ucAXBK0/3Mp0HP334799z8CcPmVf1YDCboIzRbHI7obiyxxWLj/Sw4k6CiFDEu0
REkyVRH72L8ycCX1bxICFyxrqiYbmmn8qxkScC4oNFEi/hxHJOay/5I/TPq3ZkhtdYThXJP5DBgI
ENWsWc1/EQSNcqcbYwIUdBmxTdDgTpNHOdyEh2U3XDydRhIPNIEOS8FfDtN/IOdZtTrMfUC07n7+
x3//92/8D740tupyEXXrG1sXNbmDJUFC96qjb/k/vA8KqX/3TlCGjfUbWiCANRyAf/2KkOpiSV+/
Yj/TcNPMmyA3ZGeEb5Up7zv08oJCJk8rPFdVAd8gupk6rHeJMX9W7CqtOFZStxME9r6jOPvplP0J
9JyjgsIZqm1asWgaSPAq61bPvtgPZ6tVXRjddP1En/LbA8Lo5GlPcQoJU8iOMgCJFVMbAvEYRuEN
HNejIDRNmWJfHz7A8OVWvLbxfFMO71Wx+KOcvDdGzNpERMiAgqgnzLMdzr2M/SuRT2NHI4cEZGsE
oxm0BwreN5bfwyQLx5TgX7nUoAioW8Y6xxGQT4Owh8raLUbrpo/tcQZoGllwJBV1z3DoihLtOGfs
5uiy1QqP67zuz1qLR4JQpgSmGBokyrrwubUIpm0sp0HbmxUaNnINwU369esaBDpkNfYLc5uYLV3x
5Cq2+ZFr/pbCDaH6WHnLW51oI+ad1wfP/wy7YSsipky3Iw0ewKQeND2apYw70nAbEZaXuELWepWA
JJjcg7qK9ox1Xlgo7EWEOKsPLkFNdCDdgYZZhuOHfnsYnTpJ9YwlhzEhuKUukyydbVM5fB/FdOuv
Yy4GfN40pnZgPM86xroSr0JeXyy4D4yJj3qcO+povYxgVIFVcXbR6zJs6zLqrJBw8IC1Vj8kRGd1
6Sf5S39SJXoXigNzo3Wn9yn3o1ty6hlUXOs48pMIGo+l7AtNOMahBgWdglT1LdZ2A5BOKyRXuKR0
jtAL10z8e3U/MoircaTVbH9NZq8iW2uRmCYa3L3c72jqPAWqdZRJPI3YfWbxyDgHLTu0Mx9M1nWs
JkbBIxRlCL+oSOF3FnDZBwKvuNqmqT9kmb4XB2S4+XQWSxB+ibFlU+oymGV2tCIPgWhE+fV/sncm
u5EjabZ+l7tngcbRuLiLdqfPLtccCsWGUIRCxnkwznz6/pi3OpFVQDdQiwZuA70o5CIjsiR30uwf
zvkO/wwH2Z3qdr7BCN6by8mo57ANMqKhfYiJYcVYyiiwavA3ncjdrs8tXfSlsvNwKsh4qWzyDaLr
4vNmzcMuF3YYT0HYm9nVplCNeTNAHN+vj1za6A+AIse2gMGxGlxUe2o65zzlxnGankGr7YQYdrYX
P7oI1/qWrwfLCxX0kfJ/E6flOjLeB5FzlN1Lt0zffdQU8FHfB7u8Mv27J+Dux/pHu54Aab7SueQj
DcjgASzZxi/DgHLD5OVjH8FG8+CCi8xF8gTW/zhmLuNlg2Uc1DU6ZO0YV78ddxH28QUNQ1bcvFpg
YWnlcFnfPBdms3J5EHJkffJx/b+CyvTcCuRM7DHAgNE+DxTp485eyHzk5/Dj/Nitv7xVH+yajKcZ
3f24t+Aw+TQ/acLYoLV//fHdki+1T9lJWPV0AEsTmrkix7FH16POeescm5TQR0UmupEfDTEQX4AJ
V423alaHyXOP6+80w/Y3kva+M3HgeGrX9PnRzcxDmo2bPGpP9tieMjKI/bS8jnpCbJOElWTMluxl
80C16XUhUYX3HVFToPgORhVdIz43wibPiRrf/QKnHGpn6LEQXmyOB9RAgAwJH5mi9L2weLM1upC2
NWDnumyQhx2THfI11KHuqo/WL+8Ty0c5ZKOu9D99UwGbUU91wcSMpZRTVA/KiN64WEmD4mFK/khf
uAGZ2yLIHjgiGV/bPe4sq9t0HlOe5t1NOTqY/xpZfskKXrleRLuJf2r1YmYBhWOBkkOy6AhYz0VR
/CXj9FFZ8VeMBLsT20UPP7U3sd2OvFNeOOcmw9/AqW6WBOe0t5gj5A/6VTLyTvL41/qjo0IDQLXN
V8ImY2upkFJEwdVk71nTMY0DigMSgkpelUz0l5hw+U2bBi9pbu8zQXCN8eb1061QxjXmZIbFetU9
n47Mz7Xgtxma4BnA9EmkBfhnnsC4v4hkucGcvZrZ+LPzsY7E8C4RWPBhPC9+dnRH89rsCwAoCn1K
jQZMaiT0yjkL1B5uAyWr4Xjxrbugc46+nz/UyXgzCK9an8rkvomTR4V6FTnc0Yr6Wz+WD375G4Hz
EUDhe1lx/fhg6XNzW1j18xDkpOLxOaDCmy3j0Qjkc+vG10XmT5ZOH9GuPvSpe8dk56dkDq8PQ93+
NIz5hnzxtdKwnAieDPpnVtDHme+kz380GrSuuknHOixxeyJa6mUI6nsxu3dAvLd8RFjfoI4EhyGv
T3LAES0kUYXdTxWkP8zMkHxrLAdr9glL45yzdrrlQM+5xC9Tmx+jaTnM5JpKjqlkjHbBQ9BWH0nu
3PlJ9jBN7ZXcOYr4Ed8h3t9BvrpMRS0ML7JbLjDKvMX7pAL4DNzkFE/NQZQFlYR4L92w7PVpAcpi
5B8mtb4PudwYsHba5H219nGtTVYtMhFTT+wEC8Sa8Yxf0H6ZwMEMSrOYxnOSu5teqYNjOMe+is89
VU6QJ2fA/OGckTYQLQd4v/uR4ZhBjiVpAT/isQp125yiqv7oU1yNdUzEM0Lcd0oaCru9c68YoCcU
UEOBT5u03+zX+j3Ehrq3Zh7WD2baXBDBx39Dy/GfQin+AVFx97x/+UdMxf+X1Ir/suP4t/Kz0prP
8He5cm/XavrPdkP8zZcmbXlgcvBBvFjL/b+bD0jOIBmPmE1/dSAAn/gTRuHgPqDFoN+gmbA92+I/
93cYBf/KsV1yeIQgXEeCkfhX3AfC+ScYBfMAC1MEBgdCfQT7l38q+q2gNDpHgwhujCsTluqujBYk
eqT/HKrYR27SDjOqfRJEFxNxd6tB/7ntGWFy8hgtxoFqozumrbVDd3jGg1HdVi0eyVDEctQsYIPc
2M0OgalKXaTR1Bdz7PeBStnhIK4qai5+G1brOpIAI6AdjGPucpekBEgiJpH7wAF7nk7Dr8LUP8jY
+xkst7Rxvw3G/BjV+QAJvMCvE6CHkslRQy6qTIdjLr1FIzdUXmYMm93JfCSq6VOL5IfBEVR6zn5u
Ary2+ldTjdcxPZg+1bAX2/sqdh5Jlsfl0+iLkMXq6qzo8lPmuqK/ATz9TRgXmER0tpViV1IzmB9y
w7vLGryVlm9sgfWZ28DqEHNZVXfgY4fc2SE5Mnp/F8kJSGT5kyPN4DQYiuMk56cco3c1cAfS+IwV
g7ZgZNghPOMytxN4tde8Ns2bYiC+L8SMmMMle9H8nCJVbhcHcPtEwQ2Xa97GPSOMsbtoaJ00l0ft
T2yDWE/t2Fruuqg985lgfxw1tHrf/pbIF926UVjzcaGQAw8xp6R8m9VTsFQP4hVk1FeUGW/l2Du7
Ju0RAs4TpvPE/eojfZhSJr4ayhZ5n1OybSz8lxkz5KCy8iN1j9j4THbrol7OyyDLy3/DQXT4Xd0+
it/tPx8z/xPPIcJ5/9Jshx/dx98PnfU3/L//h6TWrv3NWdT99TD64y/9x/TD+htdN44jnEbgcRhn
/Md5ZHjW3yyHswBLj+P4FvanPw8kUoNWOA5za8s2/zBR/XkgrYFCvoMuCJoNpDlXeP/SgeSt442/
TiEAAzGXwZa1Hn2+uTKs/jobaElbrpcym8KBsbIVE4Y9EYtXJQcjTrZ23a0x4TDVA8QeJuuOb51A
lCMJYYTEgqS1rO9JDiAkYm/N89HH4V7Pbzh+OBpaVm3jzaFOZsGxivAv9Vq4L9AkrZ8LdNHBb0/V
6rIpkeflGNzZExu5PPmO3oGy3yUS7Oosd1iDy/kzd/WhTe29aKe3uXXP5Ortl27taN87SQkk21Ni
kc1C2HAU9RfUAed2QdfcixjlBzxd50ieDnwZ984qxodYWfgVSNmwLrDzn9YWpPbVV41t10Cybs3q
Ow5zFiNhyp8yjIvlDpcZdc9ai6Bfply9rIS3KiC23mEusdxoE0KbPbkzYksHumot57apTosFjF1f
YucOTn5o8bqj8DmbRnwSI+bDBrkZslDUzoOodjabXMibl2z5LOAe15gjdE1v/4eUmT7PLK5xO96m
dq30jbeEhOey74hgIWg98J6DyXgZreA1lnQKSJwQ/N6D1d21GWb2zL7LhvEXC4PHDsGJQ5vpj3Ab
/C8y4Xdrfes16WOSZz9c2NiR5Wn23N9tJrY90o4pgciSdffGFDxpuvOmg0lU0NiXxeNcTTcAuWcE
AZDh2SgCYvaG5GnSMJhRO74bECNF037z2eg5DRgvkh8tOT7/7/H0X/PqOE3+88nsv/Vtp/9xMCv4
C//vZBL+3wS1CINZz7ZN1/P+PJiCv3GsMJUlio/zIPBMRq9/p3Y5AfQ6TqX1wBC+kH+xaRJaZlN6
OaaNptfCqGP/K+eSbbv/OLT0SSYzGe7S/lqBy7bYXw+uv8xlU5V0sVzWvZfC4mWaZbGvkfEtf3Db
o2K6TFO6k+6bhbCgWwnvcEqRfE4XwvIA13jekYV3c/Abl5EUCpVZtT/sInYOTs3BtjLkJdQo32+Z
Dfg45UVSw1Fa3BPJwffKZJexsugr1/rWu/mLydK0wzoDBhzk1dgRZzWWUJYUtPQVIB3YyePgFI/T
Sr1XFkEBGSD8GSB+JDsiflZG/gQsHzInr8fYpNsLI273oSgwtPuSdqcPKmRi5CTgx3MPU4YpotNE
CXOyVv1bvlL69RBAsIXXif2UQ6i6x7yxLbxSwAEF7q2i4OQmEfEYtmZnvSYBgLLEeuF38XFC8gSb
9hwLJqdavSLxFjJ5Ghm1lME9biW9r9e0gSAGkUTlEq85BC2BBDluCs+Lb6x5vxVlA9dCZahEkVbZ
3XfHG5udMczIaIlHzVyyCHKB7xC53j7RHjJ983miwgz9WZP/gwSmIDZBsGgjUBVkWr2iFGwJN8Hs
QQxgGoDUWoWd7jSA8DjauiNXD2vmaFOWHq26tVzrgewGa01xyIlzEGuuQ0LAQ7omPRQ1TfUgR3Xt
CnSZZLBsTJsx0dKBuxnk/DisqRGJvVyT2BBh0X2Wa66ES8CEveDfQQZN0b2mT+g5oEW3K+tKRzsD
9COlYiGuAtC/t53XBIuIKAs36KetjijwkOBQ/q6JFzZkgzUBYxis5RQk5qu9pmNkiYRcUgmWfajF
yIy3tnJNzyP6eDkMTHqOVA9HbfFfInrDWjM4nJmLwYpxp1PQywGznJ/S2pYlBgvELdNNxOnLRKxH
0flPfkzOB1tKIKX8PkM2HPvlqCzUjgPz0drwAG/giqBB9h/JYgr2NkEi1Zoo0tJjbXxkjhuzCwIc
UBrXBAkk1ZpFIgkliayA/ARFekUbJw7JnVXLVL8m0AP6bJeVDkhyri3dDe7edvSDaZN+Mq45KM4f
iShEoxRsLBHldOI1IDYlXlUK/Zqkwu2z5qoEstUsRCeyVtbUFcbi5K8QxDL5amAQSTZLwzaXDSLq
4Sjn8VxNKZiaK0pvUl3iNd+FfWnorIkvwZr9Mq8pMK4mqpoXhyqlScPBJiuG8d92koPaFyY2lAnz
tIFFkJ0uGTPNmjbD3ZRPdFPE+GCe8duXmTl6b3WPfS8l7HE4OxicQk2IjWUxs5694Yj6JDsujblL
SfhlDQaiwpuKhwqbHakfI7HPuUaemgCtMKNh03ZjdAnqjtgpK293JgKp2ljqsEVneLAye9o3HWw/
7NtzVD9Ni47fPDN7Tfn6Qla82UGbySNrA2RoOJg3wapdbSr+hpfdVObA78Y+WvfUS4S149UrZbWL
BvuQLb2FKjvDbcQx6LnKCmcfHXkjMWk0Ce6RMsq+t7n4iAOavNQuPnMkGLiFYuwkZKvwVRhWaAfn
NDDanRVFgrAfZHfSA0I2mPezbp5AQtssd8HhZn5016Rv2q4PmU7TU23Fn8yoL0PDGh79HWw8gtRd
l/U+E/8Xy+jxYXM0bKLG7kjc826icMx9342hRAwRlkGWHD2iw5zKBjKheI0kLe5mztIPgOP52UKW
D8ywb8b6Rtrk1k8j41INM5GNKZKDVtyn0z6wB54yA4WUwD2Dxm1gplzEbzlbolU3QsZMBIjOnj76
SJJ6bfnUiJV6a+LlLAYLRKAZP019hbhGqOSKviByobQj4ipNywOHD+6+1wl63LJhc8FeJK5HhGCo
Bs5TpC+mNNDickhLiYS9q9MH9Ep0gSUGzzwB6ZV3MU622D3izDc4gcRd5OPYax3/TbDVYkMS+7xr
5DB4dXFaXOSzeGu1IHazwZCqO3FXoLYJZT4kd6K4114D0USWGaRn76ClfZaGAyo5wiGVsGSy3Lz9
lnhvLtNSB3rBxjab8jSALE8wnOy7WV2buSOpCWncjlwdDEnuUzU0X2YT6zDpErLZcvM6OEzfikCg
YzV+Vm6Aap1lCaESB1HTo2p403yD/UPa//Fk5WeTeZ5lVvO2JNuG4Skha2567zFAa+bxGBnLTfmR
+zx2V5mlPUm50OlnC4q567P76lIGkzU2mKBEeMnBgO6W0bOf6xlHmn2wXKrnlinDPth0okPKPc27
hZHlKWgV/j+7uOd1kMwB7S+o4/W2N8R7nCVjaDvVVrX1Y6IX5rzZEGLUirZqHg8UPoesUV3YKVuG
xcLNzXqGacTwPUlWLeegCf1NXIJ/DJCVEaKLJI2LU81mLuTgoBQh/ixKJe5UAD31+9hPpy53j6Iy
IBianAy9DEK/t3tC1HGDdCCogf6/mkKX+6TkKYiT5CmuyvSMh7vZuyLut1Fy6AoFcSepxy0Pq9AS
R6xoH8HhB7QyO6dSD6pJqczBMRb9q1NHBiEJ2QFB20/bZd8YAQRA+dETawznfY94kQlGNp1nx73S
Nr5SZWVG+kaCFBFffAMxdURtEkoTo9U2TffDdvNpI6P+w2/x5ZfyOkm/PU6OcRwb/6QTME64dSKy
z4fYurYoZx78Nr52oMBnnQY7d8D4icvlVA+dD8MNGnxV3ug+SYPtBFmvnAEjnC+96l6yWYKLcNB0
TyAXtiQipNt5up+svt8WHVGMQxoS/A0QqsrVsVtVj6P3kDUrOCIhTgfywaGJYSLwTVj7yWFHAl5c
41vd9SqX27G3khMggD2XkkGp5KXHyAdrgFknT47DOMpj4BXLhtyuaEnMq6vilCG4+qYj0e/TIo92
7LneqWFIfFVY4us0eVuogVrF8iKOypTFEz940pYUj+WXNQzPSmE3suz51WwJnBhNhXtyeECKBx3J
wqCWmeP3ZSQf22atukGtii9nBIOeF8rdOSgLrwsP2Gx1y1klPigpfIAI7HkvR3TT12JKvaMtCnVX
WulF59jSvQVspY7hr6pipN7I/e0cl4AMDWc45F5yQ4BpHR2nisNilYsNHA80EQabtnml56OWt9hr
xkwUt5ayg6cIW5nTIytySvWtK83XzvxmFkqdJ/8UdGW6T0fYHjmBZXAdauQFDAagJjAy9NyzaFW7
mav6pWqp4GuNbytHcL9nLovdjzM4ZPRY1r55MLzgW6DGT2NSV4dBJdx4cYBbX5wAyHOBLKV9SQ09
kRCC29ByakGAXHtvkF1QFu0eHi1fzn3Lfkmhqt1OTZEdIMmqNgcep3+rGoxZVfcIUx1cft5H0ZkR
2rbo2YpH/BkzgfKmd2SrgVhcu28mzkru2vIB3LZD7ytQSS2kuGB46SLAtm7+BsADMlJA3pypnSp0
zOEQqGnvBxVEP2auPLTZ3ZKuSASIYgtHLVEIq2oYyX82CU1nIDjeigIziJPMe9Om5Xex2RngAEZO
jsjg8heqtc656RwkdMKOmswmlyTMnInTMdUEoaYcj2OAkr2LEXZKX/+CDWCCplhGJIwQEj0fxhr/
qhhVc8yZ2bCjZ8GO97vNUC9HHtgqx6vOzjroTetzz/T3NAb90bAIDdO+w7nX8aHBY2HeUKQ73hR0
5Ug7KvOE1rTcd201kKGjv1K3ajcJUeUnNLbBzpmsLxej/cYfiLrEzI4skKMv68luxSBL2iVvdrmy
BzKHGFN//m4OLLgjGW1JA7k32hiXQbq8qLKVa6YLCdAzpvj1UwjIWBEJ4ARMnQdVlnvgMnAD3JfC
IuE9Kvh5fSN4c9LuZwaon5Dfo92sauEi+lrrbN10X2QHx5w1hFa5TFkJpSRExA+OvU1GM+Ptcu/K
9Gnp6uhojSalHNat2JHfrAYNPbvQsz+rgVXaQMcmnmdcQ7vCIQ1sDuyHzPjqy+4Ha9ZTSn/g+Zzm
dm3f/OLSzNN8kGwtqyE7TnF35eOsLrIsD4WGxdDZzodBh7zzAiZmKeGC7ejAIlFPtk89O2giktvx
QwbLl4ymA1L9hRDHiuSwhDTVvqICL6t6pNUipNSmHkzQETO3KoADGIymmxn2ZLz8yAfjKBwj3829
OPc2RThE9tNA1M0hrXnLdPRqtE6260aMF8bdkK32cm0O284n/2kQIOLs5qml9AlVV9/HsQ151oqP
ledzBa+LSPPdLjx+GrtGDJTwLce++3saSR0RqIA2rhh9DOD+jLYHq7VXo7gkW6s7EdAC+q42n4g4
Gi8uba1q+2Ff+uQEFuVymlT6qQkEYshlQQD0SRYTs/Fduvi4Upg9tna4ioAnF+iJBtU9arvrj5F0
rlnl3VTg9/e5jZVHmMa25sDYyhdOQ4L/Yp8LZwEPJTNt7DJFIDerqHAcxteI0LQQcyfxaJ6medMa
v9tMV5wOZHdqz4XT20+fADwqBmTWTXRudimYslqDGh5aKvz7ZngRCqiiSNdR3mjunIREUceefvW+
vBmOeGjxkyP977vpbBuorHJViavl44Cbo/HJNsxX2VW/bLavUBs4U3qOM8KHDJN4I+1qGEu8PLKQ
vypfUxXkr8ZCQJDR9t8oY4ihtqgc3FiCkll3GTacdtIc/fWClyegQktoLNN9Typ7lZjRAZrXh0Gb
gQPp6Mb1MXWEga2q2GtGvGWxJBvDn+971/BDMeNAbN38bJsVcNayR5quopToLKQiDp1VgT1/ZvQL
C6k9T1ZZn5VT1gfSQhBKYPzCH2v1B+q2Z3zaHdoUaLIVcT5aZO/C9upTX8cFepAXY3RAZHb2s4X5
TokiCn17AsQJAQuvZnsk1xO3UC3u4unqT4VxU3epT8pdVQ7lzqyDK9ExhFBpX+yT8xJ1Ni96h25p
EXfd7O1rSeOIeb3loMvuoD5gpOY7Z3rUnMxPFUcJQb+X2YothtjG0YuJMLKFn++IAAa3tX4pHhIm
LJlQeDokULBJionyG4hNgv0sHus7s9YXm5iotFr93Zn/ls1NvknZYnJRxjOBcbiwHD8lFnVCx0bF
tY+BtSy1fXU8ebVT61swU0nNjGz0CmUf0GZRk4CJUP2p5RvYe4Y6Sv5HpCa+AhwktBIsu1CV/6iR
vQjAYee+D0gcdGD6IMnFAQpJyVpxl7gvs3wCX9sYDg45/X3BOrWppyQ9ymGbmyo6TXJvuM7RgC2g
vParRZDvmJhpkdvQvrGpc/yCvfpw5yagYAdUHON66jsL0JaOOJ0hjb4rfJ6bJCJ0dxjnEwsMEOEz
odFe8NHn/d3Szi3RZtMZzUMNNmITM+7cWEK/FfhQGdx7hvxNkO4GOku9c2j0kI0xdCkcEOa1UGEA
n6Qm0Ax/H1N/fNtnKTJs6ET5bpsWbKM3vPbLjX7x2LKcDEln4R4f/EcvgQLPcQXSxij2i27uRwrg
LYK0iRUcEDJXTaGG1rBvgnRirMavFnGZG7GG+l2Kp06i0yfs52eWWQjWkgzaciaey8fU5nGq/PRH
MHZ70rceq1K6uLcH5hGRfB8UqKGeOy6a9bijSWzDEvTkonWOuiXbR+zFN0T9fLjuabT7H7KPj2XZ
v7KhMKnUkEBU4uSjpkoWYC5BMSIY440dueIz4SG1tyu6Q/uzoJGiN0mW7jvzIqzpJkiTdEI3qokJ
JWB0cCRd8fRTzmPA7eHt3M5lPsqzRKOFlzSHZD5w8sJ423qGf8cOYNw4bnbP8xqEBdkFHnzZmBTa
A2q/73Mbf82sbTe9kX+i6njDitCfXel+GY5/Nhi/Tan4ngUZRSRIjU1rtOR24Q8Op1qiAwkiyMkE
GxfAJzZFcpF1N23UwFopbqAAOEhzpNfGhyLTLIO4YM1ewd7KsidfTQ553OpsZ8wLg7oe7k2q42Uq
98rI2fFgQg2difok9QgRRUr51PvqvpR0cjXm2M0gYEvAVorYQkXU47DIFQziWpofKSvjkEeGwUS0
bZHBOqb14htNuhkrDgDt4DzooFfn7KE6cG6YdyQSZDc+uUtycYfgMa8mcXaC8Vf2YBEN9d2mqPLi
J5txFLZGMwqbuHjuu2BHfZ+d+jn65oycDJZ0TkaZkeEnFzKCTXSIraqXXdlmRJGDQBP4HYJ+CEcp
K8hA3mmMmTdz0cEDC/CjC8hxKQLgc+QGeDD5M0v/y2SHYw1RdDbIYyXtuBHr6+nFn75fPg/G8tPp
cVt6GZ9Jgegm/tYA9QLQjvbRwBPrYrWnwr8zg68px+qjDOt7jeChwvHEI89CX3U8e/gQbGswtv1k
7BweKgSAUAxTjjnEVuVGwihkqkJafNdDcTfGlig4dMoBzk9DvvPjaGRyE6Ht1aGKKNRtFex8R5xs
QBZBwSsIyMM04EgZfUL8RuCyNR/HS6f4+Wwhr8JJi9BseJqzqv61VBxIidWtGj0uTjF/ZmqBxd/Y
TximHAwr/RdGvTmEKgW3wncPYzmfzWlB1TSYxiZbSvQYEnF5k+JYdQ1gb4AafbK861xQ4gWfs7Ix
Yg3o8caBUjHCkpVxCPixOT5iDkf/lrYF0Bznu2S8cAtmH5ScM8Et8PpdEGwzwWiwRRd9LnoAwJ0H
RqnC/J6N75NufnjM6BFZkyJAOhdLVKM8tiAAia0fjC7hpFqJDumrIrCZdLU4tPkhmIF/V70XIkr5
6Tfzu5pAoJAQ+Zp534YORnpi4qvM3QTqEN7m3m52g2UyjQzKuxJejMk4l0BuTmOKPN7W0fqp699R
TJCa6tgVFCb2mWEIezd+TUn0BK0BUC7S731sse8k0kwVLcNpGwO2GkbF6EI81p352TCvLxwLBzLu
+wravrFc58F8inUEw696ax03D4c+M7cLxsBJiKOqtDqtspGmBDbE0BbArmbj05XjxeHTeHFyRNaF
m6/MsTMzZmxO1TbvZ3/fpo29Iav7RzG59A8+GfcV2WgjNJbRDpbLPEZnrlNOhlU/QqYSuQw4nGb9
Npgk3WqYa6awkkej9AjKy05RuX6/BEdx+E03BhTLVi5FHlqez4I1vsts48kqCq4KjpOty/Boyqod
4MVH+TxV2G+Yrn1IQ9CnzD/cdL4UHDrAug8uS+egJN8xCJ5HzKzNYj/kYjzWFt0/lajdO4eM0U21
gjQrDwx9DMVYAQDAOtp8gZjZ6RGtZmDTkDJ3OblCXyzuLGEHgPKtnx4+r9HU6J5Ft4f2t3dJFd4R
O2dthttYcTxkxQElc/XclUD6h1QRVKZueXxELM3kRTHwMIuvXM4ZOXXeNemsaEOnmV8Tya86dkcJ
xOPeX+R7NATYGUfsXwD52iMK+K3FNOW5JFd1YbJ2sGdc4nzyhj3HYdRlwWkO7j3C7MI49fq9U+n5
qa+YTymKm4bB72bY4LMrL61GEjNQq0/pIhlkzg8p678x6BrU48XrEpn+kyydJ+0qBJ5W99AwJD/n
CdiYvmjLQ+wvt6AgBtOQ/rtlEhKrK3HQbnxXllj4izWOb2jT97HbeY174GDBppRX9qWQfE3m/KL9
wQaFwyAE92IUtnwYbW8evTF+jhqzID/WvfdrBOeV5Vx7p3+YWrD4gdXuOlxOu6gI0oN6Z+IPLgXG
YszKDj7t9BPQxFclLEyx7XQsovFN6jaEvPBblgi/ZcnP3wh8qH18U3AHwnohNcLKxHWZune/re+y
sbB3uZp+LHIVpY8UKkRDWmlxZKYB60extdOOBuVhzUcZZxV42Om+bRnUFO54qEU57IrUXaWxGULM
IH6oJ46YiRv9yFDbNEnodRjoPjXGxKoGBLgJM3TJLoqmjQWsF+z6rCArI9buLk4itKgPjmQAnucK
PFLg7PQsBVf9ul61cUe4GNr1q5MbHzMrD9EXvyHpIaW34epsgYdU8cE0R4yzNjVVDdfnZDeodiFj
ueFCyGpYDISGNjyvA9uun8+W5/gXI6OWq+zxXOZot0rk63WdrLWRg80NW8FoUFKOXG8hl9HDkCZI
4VRlv6f91e9R3cd98VgXY4mRhb+rWPwCVoDWI+M7f/ae8t7Qu6pTXNxdbZMODgos65hLCuOLePOP
wJytowfqDrsh9O00a65OMQy0VM5rZHZrynoqj06R2Nsmhslhe9Yvm8DVXZLP1gFzcLw1/am9FybR
B0tClnAh5C4QPRVbiyafEfJu0JDXzM2U81PWHhvaZWyGk+1mHwH1u0BdLEQwIQ2kZxuSj8HFDNJz
e9MapG8Wo/XNaMfk5SK75VyByaPMX3PlH+oUwkOr7epAuX1t3KTkyXdx4yHwKfgUT4Aoj50bgPMI
+E24qwygxOs4oeAMzMxjXGGGwXgZ9r2PHDtKbpGUp0RGL8KVb65qrkLXjICt9J792abvVfHUueat
0JwmehrPnPk6lINwQ8a1H6U3ulfPKe8qJ0aIZPPbC52ySlbAb8glRkK8iQLj5LjqBs6DYTrR6bSX
RBsoRiC96b6PgidYA+looqwjHT7/4N3xwTNypYzCfkRfgAC9IT3ALe/BBSHVj3aJhbeq7PFFI0UP
4nYIPXhptQ/wa2Vh2KwIoiT9VSba2skm4WAaERWVInlGp0HUSBDzmPV1y/sNcItN6cnNnVPpmvhv
gumQ5k+sK94CXFv4RRi5+YsiAZbpY9gIVElQNml2Soa1cVEV24htEh0yZRK3dA6UJLN2bKLNPYf+
EcXr1Wqn9rGIwV886vg+UPjlE/oLM0t/8C4MaLSSZyMh/RN/ZXCY3EfDhSkEEGZrixyRuDVzcQ3m
2yBlErYTw1DF9sCJk4DuocKc00FsoAwRYyn20s2+zzFgK5r3KZztZU9R7d97gfWdXWKw64R5tfPk
qXdTHL69yXjJWogans0TI8b5Otgqp2mt4cjEkf0QBM1RTgakes4JzdZqC8UQ8SVuWpMJ9kMyUuwB
1Zu3Ca8SaQtfyYh3PkJJMkr7h2cV/dXzDYo7VX4M/eLulgmUPSsdULGQvk8jl+TEx4sy9tcSoHfN
g+GaGDWkMLvDFFzb3wOejNbJv8WaRpQo5iaEhECwSILOXNah4UhW8n4PwN+jOzBM9tFlAowqVu82
AC7JqKJNz568R+DJyLiOVRjP874wms/SpBTDId9sbCetEdEDdRbxNO8jj4TYzGi46OLoanF3LQPJ
IQmTAZPVdF7V8UVSxQQOKrRM0ztHpB3RFk1UXbPa+VMXOimNp994e5m/Z5lvnvLGTgkkqZ91ZLDe
Lkfc3xClCfd1jzEzsw1gwQjY3Pxip0Js+fmKFfgUVNhu+pcyppKl0qlCvgvBjNfEtRKYz61Hld0O
qz0ID04ByYdtCJjurGCeZ4JYP0O4hPE4sQPPO+N10Ywdm9HbTav5Lk5jYsPYwqdiY0fdZwt5ZezJ
DohHCqu6mUhzgUscNh1jdy8ymRtJwvis9N/ZO4/l2JUtyX4RniGgMU2kTjKp1ZnAKA6hgUBABfD1
tfCqrfpVVXeZ9bwnd3AVeVIgdmx3X16eYlKJB0ujqruEhMGBDXlvYinJnuZ2oCAo7w5cBq0jR6E7
VjtTecXWITk+uw9DX01HpQqOnLpbSdCLEzHILSQpQHJY4WDuyyRZ9iLE26toCtbCwC5X4bCb6m+t
8eZ6xkzHr0OopRsSOC2wXMy5Ns6FGRb7JsBmYxNGWXNOSG7wkzC3yG9ALVQ/ASFnN4ShaJw79snO
XmBZ2EAXAXq2ao8UszixwwTsV3w+aWboPO5zCU6E2BFvMDZAKuNH2Gc6KSPfneutUfztSVOdxeKs
+t5XvPCZ1M3y0CDxbKbeFbe6mB+ACzKQX1JdXhiBMRBk3mMW2n/HuKANLxFnqz/XSw7XrTRouFp9
CH3Vcl0vk4pCev8HQw8lg/FbBsk9MgbjHEC2w8DZk6yhaU51AVlTVsb2uIwIdKHEQQPQtxPJ3WzF
6amtht2smIp0yngz8JXMDfb/FeUels++YfU7y1UgXyN2wI6jrvJ55rTzVwggMRXlfGusQ0k56Zul
Nr6XuqEWx2bySvGNAfYFJ2AZV96C9mKeJFRb1AFe+2VcznMBk24UPJNr4ezAhH5mCxnIfrqdEMq2
4Yg4W1QzJCl6fHwoRxDLj6mUgAdyOpL1ikWytLZW3NRwCHsBQ79jsOmaB+WkoBWK5ry4DkV8a0Z0
HjHqyNyHnd3wmCKzzudoP84evFhzhHlud28pp8E2iHNUTtsGQ3PbRLMBJNRdWABDa2DPwX5Z8yko
fORwVEw7w/vfT957UqFykqjCA7DQne1yqZE1zpnEgs0C5zFEudmqEqI1ild1ChPmqq70tnMIh1lC
CNq1FjvtxzDuuqemfdGScNWSUvBF9bTET5bIuzmo3MNgDL/srNrdEku2wTaDdpFb+3yOfypFIYsK
p5cC0Nvo4PhokUVGuTC6BKjneTHz5sAF26Xpu+W56uKXnPhQ1F2TJU3vWnwC66W/tEa1m8dXUcZ0
05kM1oHmI56LzD3hjzj7h3oxGcew6m+6DJiL3QePnacebXgxeeE70cDZunNw17AJ9HlO7dsU/GGu
QuggLCg9vFVpIh+mXiJQCTY93BTYsDT5fRgbcECQ+6LMRxXEr43jiGBpa8hig65abk2AyRied/CF
rS3bYrVVxILM/DHPaY0yHXFrecbeRy+HcZknuzDjbcbod8h862HMJsUGY2CBks4XwQNINO2lGJbb
RNmUAwylf3ZTV6J2lI8Y/b0tUOjPDCL3IYVuviaZUz25VzyGTl1P0VSaT9MQTjfoqCd8lT1AvJwe
CpttjMqX28UynPWoGwlNstg0mKvjftp1vXkunP6SNIwPOCpWmXKNAgrojh33K7+i7k2uXyFHsFEz
3AJLZpp9hZX/CjtJbgzAqJFrNBczIUYmk9958IuoqUZrlwuwQPGAi4Q3Noit6Q8uLSJT6tNpeZHN
2uaoLBSqjt18mpi+tJPa5FslzkD3b2cX/VY3cKeNuHzo4jo7KD5EBec9m3yiZvq3WdE0jLyCtZyB
ktq0817lBUQ+r2XBkYYpe5rz6OrmLgZquPEC3vy8OZZz9TiP46EIyz1YxC/tdIIzKnuWHb5Q5tWI
58a4tb3x3LopML4uvhT5lWwwY6+XExsVMflTz7layCqbxMrAzJsjU1s3ujtMDn+IEG9RcCHtN2vw
xWaxHHvY5bwiIhnEtktmUNYdxcnryRer5f5OAv5pUMPRp+MdqjYsphWQvQPyD+0VgnxS7WmvqK8j
6H/WlL08pIZPh7hNTVjBexAAQL0ULRlVuhjOufmgMt5NJGh2RDLxD5DvLq0FZ0vzS27jYFrAfKDL
SdC4OCJQddnaJ/s8c7DgM6zmHgVhA6ff6GCmi/sBOn5q5dx9QItok7+34IU1GSG3rmM626b/HCdx
DV12/GltHy1vTIihs9pzpprqTid5qRuM5t7ZJWJ3GCcg8dlAveTsyZ0RLOImr20+tHrcqYD/CrYq
Vz/bug45RRoBuVrR2x9eW55XfzrWr+/ZJHlsVvoAazs+S4Y339s7yaH1+idWt/WbJdgj47LsgqQ7
dcXwhNlxbwVxhbnJe+MT0EUpVvsw0/d+Mvy0PoDR0jRpKPUvkufuLZczA4qbOflHXDKURrnTbS6p
HTFSbokWQp1wlmJTVdXblFE9GSwo5YHj4r5Ehe6Lm0BBMQRuv0U1uTMs9DXhZDdA3VvgRSzHy/oY
J/lXvowRq1HnQDqU6Rx2LAh+m1lGbhfph6dsYvGpIQVDWQpxjnLPABPdiG3ntHpXrpcFoEyMqmhJ
nqKmoVHYk+lqZkcOzsDCYrakc3vyZ3mc+T4cRTDz+DD1ubevo+TqjW9jFbX8z0I1zGALfgVEXu7S
lfnlMSgZdbo1jaWJZJh9siCdLql6LNk7u11KBchCHoSN2TERDjWqA8e4Eyf4/Lw8PJjhJZhTYGlV
cO9L63ZuNZ9t4bQ3i5HvyKTG5XLfljI9LJ4Af624V2NnAJ6UEOJI7SGiQOMFOjdgOmY0Dlyr6Pbj
apXI/E9Z9LwL6QhbzhQHeE0ul0oiYJ1Ep+09Gh9nR23InxQ7kNI60R9jtjyVjTEeXIHd26BxQxgE
5HvO9Jzb2MEXTrXDXAsZrYpvV5nVb7oVXxXBtW6xDHGcNUY9PMtVjaS1fTOJnB7UqX5wOb+3Jito
pIfsEoepca1x7R3tEUOfW3711OtsXU9TeBDSL5UyxkWW4y+IUP2ydQRfLOTjrWLOCWvzaKjxoQr9
3/UflHmujwV8ZG1pqv0a2B2pBZJowR2ywCzs68I+LCUHBm02O9yL+CYLDo0AjH1j/8VKuxxqrTHM
+J+5YERgX12fUB8x0TllvyUJtD4fwyv78agE10bI28Zbj/ToqchSgEK9bHwXuezW5w39gHSKmrG4
6RqIT0B95k3R9nwKKkgj3WzfUmWg7AAhowYSYSJ8LnMn9wluaWie5mumNRjylvtXouuTPUtuqi7E
yhF0Hbeo5LYMunI/Cec5zlY6a5LYUUdJIdv1BkeoZbNbcAE0UujRDt1VJhVKS+zHnPjnQucXQlRP
iQJ7vnjXuUcciPN2QNMeTinm0iPeD/5wBLD3jWOKbWsEBwZneA9t+ZOJQ2mp4tRrZ++4DvbaRetD
QNldAFUdrgiIUts09qZPaVw9mgc775+9mCozdvxHiVcRiOQwAfpCm2Au5wHRbkNQepdZDNbRb4ky
uyv4kgEU1ENobUHv8omwyr0a+ydXU4g04//f2y58+IBkQNOq/NCN4xserGPCBW7pah4Rs2JvK7Zo
m8L4LqiyOLVW8lpm9L/E/OnckaIitsgRvUNIeUH4acWmtZXGyCEgqg4Ii72bAZgh14T0tlrXpvCT
Gz6+D7VbWNzjPW/rzuG+mWrrKAcUZLQF2G3sIrmLQ8jxvPaWcRYrBLjTfrILkqU56kzIZaP3gmS/
1m30WK1bFJnv3H90xupP38OycpMaJd94GHgHt9g+aVsswEPwXbe84JiV3Gwh80dhMFIhGlYOx2aM
c6Q6ZTYeMuWfqniU16EaJdhbIz0kRDlTfvt96DU917HykUOs3EmIKHNCG/oizykNEL3O35UlQBAE
lHXnLa1MNqtd8HImCPiyfwWdhknGR6oD1b5vUE2aAROZdK0HUL5EEGBfIXpDRIXdGA639oyEug7S
rN69t2G1ByzqBH3/xhk7H+OGZR3RKyhq6kywGCbay2RzwnntB/eMH7OUlLv6OGVN6yWuEaGzShdY
UJZtOBA6ZXjsiNlj0xaOpLa5WryoCxvavhLsg9rEVswF8maSKFFod8bZrgufBWj4VBvwVWV74l4n
+JWmHwzPGMKGnZgDlqashOquIbZnkW4ppstku/fSILbqs9ydrWcb/wxxZC2u/hp3WwM7TFWqxvTY
Y15aLT5TUNwrnMeRVfJd8th4VJT0JD22yySf/vSF4llq4+DC5wvFedjGtuHc57KlFtFy2QLENg+q
unsy6wHu9XeRpqwvEm3sm/KzoGqFvUV7kEV3Q5+TOmemZo2VzLcwEr8EoJS4AVbOTeGrCkDDTMZw
8jpdHFCIwPCGJZ0eBbuapeDYBJNABsPCFV4IHgWVZ30MI27ZGEu819gU3+R/mnRBSiNpgHsPw22/
zCku7Rgf6Ypzabc2G/+97K2LWl4Gm0CJEaeKVfR16oNqT9LjKkyBYb0O/ubTkMIu4hq9rEnH1ILx
0BvqAt+cToqGCI/d/Bgz/DzHBCfqsjBkm7tYW7dUGXdVh65LHd/Ntg3i18d70b0yLVlHnoFQx4k7
FhzPtqJJKhbEFPlSclfPdmmCJXPFuVnDmjeyNVLZZEFMyUaalFt3V1J1XcKg5DamPtG/Tdz8n+VS
AsepKzgQC2RcWhUYN4uvxaD2Cr3lw9UPIO5hAmPhUTOHLUcKLGl4EixPXz1a7yzLArnRfmRVWzwV
XthvZr5jh45enkm8JRMRrDjjmgQTwqLTKMqyUO3pmVG0V6F6xN1EKULym3JtzTLv1o9N6q4rGpSo
wxm3Lgd37Fanli3DtknyY4FJXE8dn+oCBrDLnnLbL2F65H5Wk2Bft2MYULGK9VejYiAT5owXLYBl
UsV2RkeBHrjf+EnEvpMF7NhZfOGNEoI5r249sUFesL6TGtGHbl1xhEsPjHS23S33Ez5VpYWxzyFP
Xw/4gLXf+Vuuwg2rpC+vdLwdqE0WKykiWRuSvxIuHJnaqG+zgs154TjcFVuXyyjkXGwLLMLa5SdW
tuBS2aHRhuZB9OWdUxaAvjNT3S7TOUnnhZOUrM8c76q0OzikVqM4UGLjTbU8LkjilQHn2dbklmox
NPtpbrAmfVnpYB+6IWMb4HZkT/MKeqxknWyL+gpmGnmiwCc1+DeNthuqKxBxx5iIftIexorLfRpC
O7VCFZ6miaZZs+bbpMdy58r8NzDwI46DW9y4SxtfHD6qU+bf9cp/ay2fCg2vzfZDst7sOj44eZ6/
xgnZKE9nT5wp/B3c+1CHJKEbm4oB2mpOhUdZi3Qpdhnai30nWDDBU/S2UyWro1p3Sk7zFLQBWOil
+nH5kLoBRORahFz77uZZlMBvyAXEFoYykW+tLLv3zcnlPhP+6YzyGoZgy3kUoJYMr8JT97o0u3NC
M8o2MeW3kxEqyeFg0eUCjrfId+Zk2lG4hOVOg0jHb8ep7gTYc2fT/SFSDV6JTcHccrw48B53JIgL
VvpJdev/OK7cK4joUYkEc2AcbxYnJoF8WppwOMcOJsNypnG7JDJLu8JN2CLFcolbiz2aPWtJBUY3
PReCqzo2UczGYcFafaDcrXX1hx2UZIla9qop9TzbftbiWLrGVtd1eK6NH9PAtpqMaNF+MdaPE0He
YGgZ5wuQr3043g82kN56pgIHx1GF6PoMzEqV/kNlp8Y2LrwoNyDix7zFVtjsMo1LjiwMaj9Wx2Of
TwZHF4UosW7mm2RED6xDbRJVBB2l4LW3JkypOWnbizDyPcIq51XX035LxOwYxjSSF9WRlQglnKiz
R2uOv5Pci/BLIara+idpQS/XYCC4Q+MW9/Tqble46k0/qfdF010bf3ERxcbxluqEZFuWqDZiJMoV
tOatJTT9Hv5LorJ7KXHdmmypKJAEEbkSaYpqaO7brLp1+gBXAMUMuBh82pqfqtyctzNACA+rGCEu
ZiiNrUGrML3hjsaEmrQAs6RDf5rZHDmk2uj/p5n/xzSzBavl/55m3vwtk2yo/hW0sP4H/55m9v5B
8BgogvfPvlkgLf8L+mL9w3Uc4YGDsdY4LQmd/8gyu+IfrglnasXE2KbJVfg/GAvEnBEafYAIpmU5
nhk6/y9Z5rVR9n8TFnzTDFGvXciLVuB6ZKMJWv9rkNkkpVC2lceCvnTqCPfAteioZVTlc2w35zB3
nlzYBlGn3dO/vD7/B8CkzZ/gv/9kTwSWswazuaj855+ckaVFMGY1nE1U+7CneM6N/Nnl9BDLr7RZ
PVX9DTACJhKHXZ79Zo7z5+AsdzphvAjPFbSyNMbOOJ5De7r37enu0t0HQ3IbdJAXkWvb6ZQMjN6M
DDZ1G4Qp63s0vY//+Q/Ck/q/vojCCh0sa7bwXHZJ0Bf/8x9lmJPYM+PYoj0knCMh8n3N7jsavOUt
H5XA+Rd+jbT6RJ0/Ao6tllPn1cahQ5zntvQ1WcHG4bsbeTgrosinaOFoE3bMx7WHhEXi2A8qcmMp
+P/i/wyNjNZJwn1kRo/pGtaVsf+ZxPAxukpgJC0vme39TUKbv6HX6gMSyK6iNI+iLyhwK1uQshkX
P+j0ZwxTklv5juvQJ2ce3l9VgJSorBvDH5n5f+13t36YzPrbgQCUpTRv94OLAQr7OOMCv3DfD3Hk
KNpZUNxHI/xlamLqS40LtRj3DU+pZXDyV9TlApTocDd0X7rHPzOXgiQlfQGwCFnu2P5TwHSKr7kh
XBX+8nU7teUCkzMxqPtow7dwVB8t8iuLrOx+esQwG1UdNXWxRIBZgvYMe36K6Bq5JaUW9UxDG1fS
wQ1mAL8Wg1NRTeVd3tEsFYw2lYpYCk1Cqnzs4yP3Bt6/vAjPmZqmq61rFit0fa5LAyWRM0J8pvuS
KqDEKZzDsAQMqzHsQYOAFS/GyS0A/jNR3IA4NI5w7YdrYhV4JrN4PjiVQ+m8zYJBcv60CAy7gvVM
TVHPvpyXvZGytW89GlObvHyfhyndSgdhzlUzCn+7PMvsy217PIR28hS2MW2UbPHJ5lv3RTpFZocU
r5I4UtCLN27fglhKr5ayofuZ7P5YijQhWXXlmU/ZQHWJr8bgtEiWHvs9gej8hsI1TKUQ0zZJGtJl
5UNtHil2ytFXSENLmPPVsAm82N/NobunBIF7KOpfRApGuVE3Lc+1JlOGuvMQls0NIiTe4eBjTow/
scsqZnTkzs07glzufJTur8RiunXXe9foiVOjmgdHdWfXlwdDD0cTHsiVLQaWsXrhF+jL+0HrE368
fO/Y6bWTyZk24pMbx6QRNWEZr32S1RqNJjJK3mf+hVmNmCzEZqayeuPfwbN616zwNp0m8LPFcjdv
wiRmwhx9JvaBG7bQl9lAF61lP7IXXQpgVhgPktajaIpZ2Z+bBB/AkIFZss7xvNyMBlD2rM7EXpkW
sZd5PCaxue9rPd5rIjNw4wJXnAM1fBRBjp7QadS+PH3L4PxtJl1+up3jEE3Dx1OBXxVhST2g+Z70
akvgDW/91J2cZuRat3r5rdraTXbz3gj/Tvt0xWg3aAFe8ZmqyhS/jna/64LeQa8lP2369Udp2lvH
uyy9v6IUcMiR8gmRpWlcM6dtHrQ31NVgjNaGOHJC4Sldm4s6NfD7kOFuy3IfB8uEI1A94czbjUXT
YvljmnUbYlzNENA2hwOtJhSxWb8dhaZFJBY2fT8wSn0izh4gK2/ZiHVSNxXKx0DbT9f4VGDi8PHm
+imt4rNfx79LwvysHfFTEpeNqhJr9Eg9VjRkKtm2ozrYiV3utdeDmsXZPGmuxksM7YBrFR5ndovQ
KSM7ZNfFBTvGmp89JQ3pEZtUbUxRQ9Qa033co8qY8xN9t/ZJjfPOrrsdn4wlamJKngW2NzNw4Kfi
f5gaTbeCtJ9nCoq3XSPxuQRfBb0HGy8X3tuartE/DW0N0uDKpqqe5FHVs5juhjsszV+2HX/ECj+O
ueYrE+i/W+3FKnLOTrm82X3NRjk3/W1qPLjZ+MWK3nr0vOCTCROKVvySObzBlR+gbRm9RXOUB/xf
vlBcguQ+1mSTvVvinT23bC7CDlGO6t3ynWUbhOmE9NPs7dUELiWmubhZYZZGSsJqKd6nZSBtSSIW
hvxDMTdvrt+wogfWdgjr09xcVD9iQk6dS/siJB8uLNeTCF8rmyrfZm4+dbZmfqUin4RiXPFzMAVK
vHdVQDDJpxxUBC9yqDTFL0m59VKPza54HUqy2HGO+0XoVuxjNwcG1M5RYcuzClyupaZ+JE3JrEy2
RBdMH6qfj7Q0H8FBfiiPQnXZGDfqUtNythf0zEA7MV/8vP3t7PKunbm+JMRBfITADbyFx7apTrjy
P/Du20fK6VwCZxgsa2zjRUCTYRa+5zw1NhOb93pc4lMlG/uAwLzglWBy7iy2eN1qCOJ7GCxxc25j
SXbbtEiiDR+AYj4GkvNRkDK4G5VzGnqFqbTAgeK0yGo23IwQ+FDVjH+aqtGnUKcPFuaVAwi3m5kU
/85cADkE01lVt3T8mTAw87VFLHvTJnuIlFDOVk4xlZ2kqAuIMyMbRJPiEL5QFZIRidLUsL8ykCOU
O16UT61ZwFkcPHNURpieoqwcT7R4bJ2O6Lao8iAKpMMCZib9UU/+IQGNixBlswCjcbINvAenI+7g
DQ4cgA7qCYp8usd7bkRzR/ln1c1nUAcOnk4+Qo0/lzu7uXf1qAmHCSqfvHbc5G38GPjGV5+G2dab
NZpu4L932n+CnJVuqwq/q8aVPb4yr/FngVLs0rbjsf3cWlMZ0jlL63Awgu9LklPb6Iemr1B+quYl
XSXUnqYKy19OpeK852y7Du0407IGOkdNBRmO9ESt2rso/E+R3zSj2cMd7f4kprhXmudK4afXpeli
+HyLXr0/30kmizOveTS1pJM6e4ivVpXfGB2IBvaD+9QR5d6u+1/23xj0NwSnDaNISJNyWAQTJYgj
C9moy9OevoCDRf/DPF3bYFBPmWaFamLSoaeEwcUq2uNEZp2wngOkt8Rp5kpm3HS+hW1BoUNBRprd
DZuUZ0TUJ0PJgLWNfAXHTRwd4c5M+1d/gM67xO7X5GMQld0eA/ldNfrRpPtv4et4l1isrZMUDwpL
88gu6j+uBi0xZCH4jyks2R/hTzJH+dgSlIU2LneqoLgmx8o94E7DpVBslpOZEAHCSwZ/cTUcB1Px
6LrTTuqZFYuVXddfBunykHbYM13zdXStOygwb6oP5mNLeuIeKAmjzBKATOPAYnSxrf004ZmcZXIB
MjQcOo9zzLSfsiZYLjQOjoc57V46Gx0QI+AxLEYaiOe0OJpk/exkM2s57OMJCMiB3E+4TQOeLFKF
CTaG4l1PhfekWF4Qyt66rjHtpVbukyNIEmc6t255kjzlSK/Y8InBDHI6Qdrx9gzbb11pDnu19JwL
on1mvSiPg9T5rVc1tF/GS3qxwp8mwA/Kkh3s04TAl+HxJlgx2DvFb7NZG6oVEwYXEdon8T6CrySY
F/nCRnO1qeqye+vHIrXxMse/3eiBrQFFi7MfnjMTKnmVBC3SHc4LgqnRe/XWUbDHCQeuPT5y+8zE
K545rk/WmPFRQ5e5WUrcBbW7PA+Obbz5ngfV0eneHYcWSlAG7IS8QR15yeJNXnhqy/7+kuYxVyk3
MoqQ7ltd4XUzsAyG9Uct8a2Y+q1P8/BK1MreCX5aHCZf4UCIao7bb4Si8Fjbi8ISH+MarORfWAb9
fVmELYZl79YorAfOu+W9pXQTZHdFDH3dY4ShHcFT9iIPXadqTH3QABMuIqSGCDoebWZNd6xjPRH8
F6ShRMDcB5vYMdtPc7JnbngD4AZsPViQpieh/VtpNQQPXQwbyUCpJ+VW5Lwaj/sYIoVhR3Rv9j4t
iLTZZchfeYxwnGT20zJ0Cx000zkX1h+Ey322YEVqaa3dkAduyZKA5m/Zh6++ZPLgMH6MBcoD0JTv
eV2KypwIeFME0Oh4Osm2H5jnc3y96YVL3tobRiv9uxu77qUG0mCtVqTUXD2zBkPdP//iweXbTy4O
g3gidzaZ3v0IMp5WZhdxmOxYx77U0x9O380g6GduzdkxNJuXcu7X1VAfXPBCF1xC4DXN4t3k4rAv
YmR5ROFnhaixV86qR87hAZwJUIB89aLCBCOlk5yTRLeR4Oc0quCYyzkLJpMxKchNIkKNaq+uGb+Q
ofQe50a9ECE+N6OBnTC1Tr5xk9TlcpkW79soOXYSg/y8OZaYFSBi8ZQHszeCE8iq+cdY40yqJcI1
LFl4HicVnpPFf7fxKu0lJC080Ioy1uyOCA5zGDOmBqVDxqS6kK5DlGTIqxc29Tn2+Zz8584omoNs
ad+ZFOtvGjNQ3ML7RqXWRmRY6QdLXpwBdg7FY+ahM5cPmPS/zcyU3FACwz0Ozs/CqNCoLtyR9LyR
JuZhyw9pF+omN2oxs0X04RqR7cgrJmu5nXvQ/UScBQPlQq1u4I8Hw7TkiXU27AMfzAPA8EuR1ca7
qVNAb8Yo9qNtqxPl40s0ZgVSIU4CfBFc2ByPaGA+5PApF+XBTaXkDiwXA/U/VUQhDwlPY4+3dPDw
FrRmiJo92v5u5GaieratYgZ2Qmz16qLCdmT3Lb6TLBrJASRZvic/AaXDG/cVoRQ0MHWF4/1st0YD
3ehLJMjRuHpKtvejE76JOft2FroXML3vwdK8Yk9FBvxuZcuBTYHXiWOQr/Balxr39wbQn2NQVbhx
gprMKjwBwCpwqdpN1Qtvh4Mf1wrPTWx+B4LwbgyKngL174I33hpSJr7xGdnUv2PEI7IzXIaZRXZP
gWVYEoMoZvveC+rPPvTTaHTRPB1QyE8F9eYmzgcjw+Hgs2d3l2tvpu9ujwLYWWJdVh+nPjUP1VDe
OK3/Y5O5AzDM5OG2qBdKuDPeO/OM9+CkR2xhRjqa12L07DU8Xu6bbLYx4oZ4/Ivk4lIhEgmMeDQC
eARMQqLfcki26LjYHXMTiwoTQ5ZJclT18FHhaOIgGoP6idbio9em94WensZ02jkDZ3aq/DPJEvO2
SYgdkHi1bQrKLT9BaBHvxO3YiLTo1FzwnOPo4hfjw7DBR5AfjDJ+r/3aQHoZsHrk2VXmfcFuBu6D
EN158Q3vQvt4z4MUP1n5N0m54TngGIRqbdzRXFWDOs/wHju8QlIdB59RkgFa0cFQcyus74pWczwU
6HkpjCdq28vGemoF6MDGyn/d2HgWGrv+P79zZBsNvqod9vMT/kiTll4MXZkO5blt86tqKbGrevdo
LgUoBoHWOYgxecGNOp2r1grByDUB9i4EWeyT1uMoxTFtG/fS4k+El+U85njdTm5FhLqyc0b/cnhG
NUyepe4P/DuqnYb7QBnuiRerwJWL8W/pF4pW1n+p4U5PIBcQT0xHVJSOsrp2dUfnIobbZiHBJ6Zu
m4zVsJcGIDo/CO/hznTbOC+Cnez9Z1+F4WXo/a3Z1Xy1KhHSGlIcnES9Dhhk7//9L7Hz2ktSLkQM
TIsgUWBTMpoVAFGAY9wtFnh+bZXjvhzFoQnx7OIVSE/x2P4lXIgf3ifhErrdIQ7axzzz040JMitK
A/2MaMY6ad5ZrvB3bZjdMr7Yu8Bo3qXNlx83H0ykplOUovY3M3mfJdRcvCnYXTrrw5v6Wzclchh6
CFWL4BgvMkUDx8ltLixErE0uXS7J/paqMXWFagklArNV0d73yvtthvTF1d2E3DNk4NY6xkH7fqA4
/KAS87GrL7kcGqpZnJ9CVi7cNEKy2W1istNrVqaCaehqG3fzsU4WeuAdhhiSWGbzCU/EIULFvsU3
j+6M+XDu1p7gHlgdEF1uic2yx7JlAjuSGbEFXqFqEnthCPtA6LiPEg+3dYUUtLAnLNGdIqfM4kvW
cHaNjS+YorMumkZkmbqHLOLUmueEeQwHmUfVWJyrkusrVvi11Hn+kA3IibRShFstDFbm/MU/kSRr
u3Ln0wxiIWBRFc1XJKuGL2NmTBhqOCpL9WxlmGH0mt70W1L7U2eLHQyibmMAZN5Rw1PO+pM9P188
ZhOpyMKHlnp0x/bbEe66U3WQr2rvpOb2u2P0VRad8kqbVLwY1sZrQFlmbeRiND3CBoFKZ6TVJauW
fYGZlnit9VPLz5ofe/U9AjpVvfKJfWwgxcLli53HfUmXIQtOcx9jPOfhjBUijNqpa3YXoftmm7FJ
AhG/0wNfY4cPjwIuguGS3YMtzE8Fa6EsC4+Hf/y4lDVbLjODKukibMrhLrTjZQPih581ZPfpMt+6
eUlLwTS7Byv3sQL2G8+t7NdAwwkNx686sg3vI7dbxrIh/jNpQXpLCmstTKi2+Grzii6QtNYg59cX
WVWE1fC8RZkch4eGBVzfN85ZVoSI2jwIblEhj1JTlRFKNpK1T8tiyfodMyt3hTKXx96uSSUU1Q6Y
arjxPOwZXg63x8wx8WR4twi+N7EgSclZtHChkGFlk5Ci8Iegyw3JCGZ6ogO6eZnTtDr7Cy80e/ht
S/ou8ZBdhWs8Bj3d63btR54ODDbK/WqNolB3cYabFG9NnjdweNr2lGejRq6PbzIkksifNtQ8EKXM
X6uGu5/ugJ562XSoCAy4AQuZ5GhnSfaAJ/Vx9Mkpce88h14wXjx56LX+mnDuRF4+345Nx92RRMDR
dsTRnJw/HruxMnV5gCXFIxYE5ijiXTyAyDiXE9ywkt9XdmLhUpI8kxgmR/SVap4K4CHu/GRKogDm
RFFSB+BkC4le3khY2Ywj4FeK9AVrU4Pp27+2sJkiBsm8cm/gk6PPd4fcSusDQbg3WYXbhR5L2hrh
fpTljf1v7J3HjuRImq1fZXD3LBilkYu7cafLUB5abIgQGdRaGe3p78ea6YvpAaaB2c+mUV1ZlRXp
Tpr94pzv7NO0FnvMZQL+T34z5/DFMMid6jp9KwpTnjxl8GJj28c4deWNqF1MDp2svZND8dimvQNH
O7+HKVLc1+QiGZ3Awe1+mwRiZVl16Yf8bMDw7JNgn8YlJSyR61Gub5pkMQCo/+CcB2Tk4oJYzVyd
QBQDeBv1j7ly3hoQKRKMnatrThCERJueEfR2iYN8S8UoB6RwJR/V3PfxPo3G79EsD75hcQoEwT6g
+eFGZ8edeNNl1n2wkTb6p9xggc68LgSInW3rjPEQksB17Iq802vZBEwgIPiu2EQbJdzgpUuvyPPd
shIJrcG/JRjqO4UrjvR87hnFgJ5xvYZAa3h/UlJz156H6BwHCvP4NS/LohgEN2huamSMHtkpbgBM
w45K5FrduJ+icdo4IMBbWkDwZpS7qINBMCXsGyIse1Otj8hCneuAQjAr0pumQqtT1+VXOqftnovu
NahJSY3mjgx3SC/baUIAFsMKbgGZbMycrycQXy4qq2728Kzdlq1/zLWorgXBLIwZx4fORnUfcDN1
zqtIaWTZhnMKVM5v5xFTlObpgWefYRMBTXQmbJ6AfJxMTYNazqTGmhluPwefZ8s0XTpjRRDy8ijl
gkCn5bjr04dF45liwbfK2bW9E05NQs60rYJa8bnkaE0lm3qAha8V3EyKSL6+1djmmiYx08fOQAub
z0jPQFIwIjHNci8qWBrdeLc03W3TqARnlX7Hvfdr98EL5NmwQVa1MyXNgbXmkMVEbsbu9BrM5suY
NDt2PjAZ0u6upzWrhuF1yVkkLroj3VezrYnVEyOkozfKk8mSY0s4dYfBKuJlnCyUCNaj59bP+ega
MGp//MTsw2VJ5kPuiguB0Zxo/TjvbfFi6nI5K0PviOUMq4yH2kXwOiS0yTF6Owacxjk2ug9TAvtJ
cSRtYeztqHioMZ1p3A9yMW/8bbync4LdLInLWZz6VpfDm24IfB6FOEWajNeqEu9RajfXI3/DknwN
Cz03XMd20+JahxiC+Hw2851jZV/dgBfXlHYQ4kn0Fusmd+VytkGi6oywD1/2Ls8S800vXdJt3Rof
C5iThN/onEa7RUD5H8bkDjYPPtZcegcSUr/ITJyuFAiKwbFH5iHxSHmRPBu5meyiaof75rdrTIIN
K+eIiYESXsW3Rj6xbqkt5rSrZ1uKpzzjVHQYhJfYErgLyZr21V08sBcB4t8hG8e5k9a8YPbMB50y
t9uMDSEFc898aOV9GylmMBNvQIseeql9/2pgzsP1UjCM3SVN9jIpfUvOOdSmPH4jEiW4Q3mFqcFl
vRhn2c240s0YWVP5CGvnJeopW5qHrLP0NpX1Q5UmD+lErW8JA3cj2jqF6CrN4SVT7H1FZIkbzEX4
IernOkM7avOhrwbK38qTlyWihYuRXW8GOvs5pgFJIm/AeOKjdvLSw5zDY0EAdt+gUYsC2g1Ve8NJ
k8Y+9vU1WDVjO7N/27hFk+8XWBEkPYLF9NAZOT4cioXqIot5YZIVktt19pfVts+zuc4W1vRC7Ske
qNI767IJEZ2f9ZLZRxYLlwQ8cR5X9HaZYggcF6uOdbKOblDDf02vRNwfRY0qHIpjGjbtNdb2bmdL
xnGzvUv14h+6rrkyhwG2iWKO2Q24JNLikYFWLvWOiHVSH8lgqw0snxWgLzlEUOlIgPakugRz9Rzk
FZHoka1AGywwQ/z9UOQJBfaxVMsDq7wRWvN4P9Us4ob02fW9L1FTa3jKRCnnZQxCkVY1RZSHpKDj
q7+JSts4tsCt2eagbJhG7DlGXz3wHH+lfvw7jrdBzZ8gSzSqP6wFNbiVcKGh21RtfdUgpbpBElsf
ULgCCXC7H1mg7R0QNYyDzRfr1w+awtUfLtZI3IWu5lehVRN2E8RhO5836qYjYQdx1fwytSS9IJu8
h7/VMArsfmrLeiqI0fMJB9vmi/cG5i9hmVrstLuUh6WBAhgU1AxlzoYf3PQLKVXJqQpItVZdjdU3
tvYRq3YMnu2Z0TyTEu52gFVDcYgz5F0oBbkbXfskFbJ9MDOATDPzFpzmXfC2zy02PkU0Eu2WsjmV
Oe89HdWybQNU+0Pfv/jl+Edk/EDQiKC7DuqjM5bHkgEUxMIxesULxOiGVF4U8w84kNNbJUiOUCxb
6RUbtKowmDsbi1LaVG/3OhZUXJPJLm1RL6Ke7a1Ou4OrcDpHDbb7znieekTcDkZcfLiyw5DYPAxq
uMO599mut/bfapL/DfD9bwN8/2WGDbdTlX7+22f182/HP53+E9dTWn3+k8yKf/8/QiOCvzwLMZPv
OxI9EXE2/xBame5fqKVsVE6OAEHnrAKef4RGuH9Zcg3qFS5ad7yc5NzgRxqS//t/SNdyPRhAkt8v
EMIOzP+J0MoyHX6y/6x4skzpmj66LeRCAuem+1/SbKS1FAoCHDBVUB338GaidGzukeo9g1nAaVW1
bzEzn33rjdGpKYrzMs/zA2xb+wai61q/cjf1PaMIxc5zrK3yGOcNPUlJWz+K7yGpMQ0sdncdLGQl
YNw5toGbPXRwczZFQD8elLG4+3vqCQI9QSD6MCvWO6lNLAD5EXdsb0Ak+PWL9PLvLsDIhq4JH/Cd
OSzuI7CnL0ih2EeW3D7lxSXt8+mxr0mBiJLGCr2q2xtxMr04A8Ilt1bE8JbE51hzc1FkZF3pDPVz
hkf2GiAHAiAabZwN06OXEFPqZikn5ipn931C9BZPnrulW3cS8H4gNlRLXl2h51jucIP8UXlK3a6g
eZB/DG0FGjv/Rbe/G8ZZbd22ik5OGXZsWj9dSDN1Hr/qZp5ekxILEhnoTpr/dhNoGU1aqu9QEfqa
47GMURFBgi79EjXQEg+U54hRxp6hG/BBDP0lc/1LCuYsV7F4LsXJNYi7KMBeHw2by9KvnUvOdBPD
zHjwcW1uUyuJt6XOl71VdOwpiSanlfB2WZ8+O/ynN4YfPJVBD7wXS1vomfdejaCpFAE0Qb89SlOT
mkkbjDEmD606/6nTaN4JmRN3b1MKzwuovWKKAEcc+wSLZR6nKjTWEUYliwgx6HKfyyxBpIWLPqog
GCBxp74jiYurxmf2tsIoSr/vz1Y8X1mIx1CiRZuy/0Z4h9YcyAVbxnHa0jVmyO5hgHvlku/5GmlS
NYHKBcZIGpAMYVLT5s+Z+WC203xtNh3DhiUNy4nxTjuLJ0NB2Y/jJthJXTVhhQF9R6bQGeN+uYvr
/NirxrqDKIpe2OWCtTFN+j1CkWYVV1uSES59ZbS37SI7EsqQb4wmXVjkuP0pgQ1jZ9CrawpxZq8S
KUPGyGcKkI23SavvEqcttv3wW6mGst9AJ1HXRFfYozJ3vd9U1xl6sOsay8K+mujTzTH3L2akdrzY
49nzaOgjwT0rcRXJuvpkyQTkCYXXVcKuiQqluSBPmm/3QxQ4Jy9hgRr0PYOVkbnByCZhi+8F62ND
4JRf9jcSakrT2mw00eXV8fiZLNjR/JypnZyQWtOAaRAZVcAk2mjwkLWs3Pk/+V2JzVMLbGDNmqei
2vmpGGZjP8zWawLb79RpPI+sVj3GClBXbOU++2UrwqJX/mFOBGGdQZCffFO/BvHy6UwQHA1YHRsE
Ox+wqjlt+tsllqelzf9QvQxhmRBAHOMcntr2y426+ErNl2oQ+sL4j326vWtcPDuywYCWdU7JECG7
ByuefcJXOWtSJ/Z22TYnV/iMTe1T0zfNizNKj8ZlRVkUbn1EO3dZYiV2EShof66uS6telfLSuPeL
6r2zUTHISP+4pX5wgqr8Mqvij4fW257S9oGAlB5Vf/XiJlV9NuKKDR6JuGytoSQIK96mVfnh22w3
ijD39WOTwB1YxubGpfSrvCnCvo0RM6cNArxQ9QTmRkz3xpUVRTPC2V3RmclrlEzgOiJbhosx2NsC
DD4VDwSKVQavqPm9CERXa/f3YDzyXdqZ2MXtF5ZYyz51oS1gAoO4MNen4s3ujPbsRSaVjokYQyM9
34y/amS91UGhQ7e3ngkZVAzwFlApBv0zt7dVPof8bjQEyNWYYb/kUkJt4FvG9ySmfT5cUxzf1GUw
HBd/whWc4dwxYgYCHeKJNr3vYifY4fKEjjEeMYb9LhHNMoliItLVkebyWHb5Me/8H0elaRhHw5s1
A/k2vccsMB+aNf3QFJuoq8LEAwuwIDTHLcjT0aUPHiitZnaOVgNdsK1YtXU1dmk36Z6ErYiyIMQE
iSC4VmaIIIrm+ZiYzNBQnDADqwk5Z3CC2GrsgjdRoTZlzBQBFwijBdHF0mJvskfqVJm8R0sAWtii
P2FEwbIKCG3Ct22an37SYHRZveso8tBsRIdKUJj7pXdL3Hy+LUf7GAzpA6ZXRZNjLxyD+f7EC9rs
C52eDSHYN3TFscChi2UoC42Yx7c9xIrD2Hx1RjjBVQcF36AW7PGtobq9qpyW7Bfyx8LZLr/7DkEo
+2FyhsuErOeAzkk0Sb5tkJ2gWaUGHlGrzLkJnYFOBxRre5kaZk8FINBSzV/JrCK0iDA7cMddGgqL
K8Skl5lwzAn0TQj8VZ/iTP9JwIMqkf9A2oToXjBl05gOpxKBTemq18aw932rHzPXAMrsl+gjkTAo
LDiFNaIWA0JYkQCXD9Gn1O2N60dMhOFg7jwjunUgv2w8A+ERs9VXw5EnJdzhXLz7qfPjoUa40cjQ
2Axh6AXHb+X9e1YHqJqlO4Mq5cZL2+Z+EuSCmADNoP0KzfSgO6kOMaXrIfAtcZRsGk9C10B+Bm10
hRP0Z8MbqJCmcwQTGLCGPsxluiv8Y2GW5RmkJQ3G8m253dsYaEJm5LiQv2v8EU5yiZR9nbV4vnrf
ogixziS8lyeTtzU0xdBfz7usw5QeKA+jWgTep2FwT9zXC83jvus7GrZyzHZ1kbGhqoZjTlInvm6o
CVrMK1tM4zknPDvLbEGtwM9UtxU66/aFTwLxC2FP+ex8V+PMJtouXqrZb46kwyYbq3TRLC51Hhau
/Yd4AO5UQfM9VstRifnTFP5xCiALdgOA95Y0K3aVj51oz9KbcdPa2IrIQGPrW72RPHGxRUPSKiIT
vLEvEFMZKiZCP7bVqhkZ38p+ADNjIs4coxpGKM/0JhoqiHtoZEM1NYhdh/wZ4E0eGg0CfJ91KoaX
Xzhw1qavsolYrRhczDZinwQQoc8PU2fRUKYNbv+FCGR3pTsN6xAHG2nmcygNpQu1VVmHlCyQzrVf
h2wczvNoX5GkmJ0REZJWbdknyio0EvOE3Y0tpejrD4HIdUlEtm/N7s+qg9x74s+M9JOFDFLpLret
c0nH2ayOsFmzZ+cG7PYRqPpi/acDULDB0ht79HuOLt8jCjJw3ds2Ei34AXjlliKG1CRPoqxQNUmG
KWFUwcpSDYso5kBfrpN/Ed5u3bZl+2Fr/2gH6gbf2U8+IWaocriWeMtQDKqnjtfObYyv1nUf+m7K
NlnlPfmJKvajaQLLc1NGB2L4iab6B2Uo8ziTA5Ak52enLbvzok1KPRtn9cYd3nLHTQ81cUS+r15d
O3uMrntRTUfk3XeGtn5zX/gHQ0LaQqrJaPbeJx6dpBmBLia69ToyWFGk10qy2IliwiL9MOh8EF5T
cRIKPIhjuTfVPDk3o3JgTWYXpEp40Bm0eckNilA2HEv5FcTS301a7Rhu/o5DGPfAtogZqLXHEJQC
qWCmta3ZJtNRuJeOqZVNwZ3M/oKIKQYV6AO6NPR9lXvIA4y9l+ud4hRlRL4wLUWk22bmByROJ2Wz
I4cW11Z8H+NhYyyDl3i4d3uGOnbwXUz9rmj11zzkd60wTtALbtMKre4MEjt0If5FPWNPe8VV6+BL
JyzwJvccd0QFALnGU5EnL3mv741W37ABSVhkGOkep75g9A8QF2c5vP474iYZYDMspLGaGOZ5JUEI
Ypn3S6afkRXfAKHgzx+xuqkOdt3UG5YiOL5qXihJvpIffcb8eAnmu4za3tGTuZEpv5im9mFKn6pg
kPs5iE4kwa0PWsQ8XH9MEW1TW33ie/iCW/IkHYYPjHU21EIpR3vCl1mKD05JUixbn4EiUw+ygonv
8NyTGPyPUfbpWUQfVWarq2LAyT1NbCJxU3+5CxMhDm7q9yh0kVRQJQZE0jjMoWbI8wTXQDLgKp2c
ZAR4l/0OWl2DXpwPS36Y0RJjfFiFFVn6ILjnd1mEUU+CPqNbPhlA7EKXCe7ss3LvWCzxB6+3ylw+
C3MNxCr1ozPlV2YOMKFs+hC2AGCfLktCk6ldg0Sf+CBytrKFCzS2iQupPTb54/NconHx4eCXSAwg
q0tvFz1h7b1t0t68cjwikLLsLlbcopn0H9TUH0qbGV7a3FaSM4rMoHouH23uTX8pI8Y2PAacE7fz
wmysqytAHSROcYK6txG8PYSUYGdHm6PNnrKC8ax+yfP+kizDl63YDOlJPtU6aa9iK3gGpUdgMnFE
YRuxFGoM/uADLbEIykMfpR5OnlHtUYfWWUsgwsLkePZZL3Mc3i6SjbE/v+rc0481q24NLuhmgbXr
MMPsFJGtBersucdy3xq4gHrbPWDJJLipZ/ZqOn6K6xVr4twRMiYxcYRTgHwJI+8fcC/OC/rs6lzq
jJvnptOGWkegMxO1lcH/d/HaEaPBWo2Ane4+hTKcArg76ng+EJXjHoTkPR9882qoItJiFZpxa3F/
Wewk43BLIgpKIhssKNdM2CzFsMc8DDx5DDPS1PzKJOewHm5KBb2ycsfTItLy2Aj85AvdFlx+3EPP
zoD9WOc+6GUEdjBejGuWBPHGYhO8XcMGhgw7hm7ZjY/Uo6tOJyfjyI7fI/C0SLrkUWnYpfjqflg0
YdAVQZgZXK0VMDMWWym6cqaTwlQ/Zpq8zj7dCUzXPKwkvGfeaZBfif6yOy6gkfp4OzvOh7UE5T5h
bEMPXV2waq7UbgIS/KB5M5DBjy3tVjGessYC7uN7SDgp/fcdVssKug6LWRZQnbVfj/wg746FyMNh
YEXomNVvFOMj5svbuxNBoFm5gxrX0tth7y6N5bdGXtZ6YIaLej7EeVTj64q7rW9lHzKz13uu+QQn
DUkKsEKwNCfwshMHL/ROVmEns2WZ3bSjQ/KFiUTESm6Sctix2F4yHsyklh+VI7tt7fT10+yxU5xI
Ut7VJRAzVdTpTiJp54rqiYaAM6eJrhIzrRA/NcF7OdahvF7/yoEZ5FfL1Ui/whU7blJ1FehVcb6i
8wsZPE4cXFYOjws1PKug7kZy92xawmpEZ9+bJd1zq9CsjBLICIptNFQANYpYsO98IoecVkEhg9dR
++YpJhXDqsRgP8uS3YlulW5+Rg8sxzRD76jQ2Xlpf82ngE7KuEY8x/2kUu5Z+eQRTw5uG4v3JL4j
whM2Nf9OhTMADl3+3eISOdAUUyF3rMQyOI+T8cqWGTtavtxIk0O2D4pz46qXCcZOUGQo4S1w2Mqw
X8fufloj3TjpkrCvFE+4zxO2IObj+H7jZyaRPSWlJCM2bjMM0bUfSYKWFy9s8inDDO/va2MBAsHK
Z6/VlyLeEfEq9WnVIvmA2oAjeuulUCpTlaPFkUjl4WFxR6JHagcrvpumb89jDlFNPG+xnvakZ1q4
jtbCLvmQkRqYZswENzTe3hIkcwzq10Ffjp+Zis4WyQFh51OMlPGI4S8nClQbwyGZMQYONqpn6brn
gfXjrjfBZZXtfdMJcRW5krGWj9k4rtJtNOO5GaPcOWPpPmvbRDvL6G3iQ+Za42s0keoEbIT3TaPj
U+z58I1qtjFU7E14jfERHHVcIyhfE19MlAXgjch904m780lkQ93ZcTlIva9V9evrbzFZapcXff4Q
B9POcb9bo50PQ0YT4OE43AyomkIJBTCfoiff7uAdRum7nSQPZYCq1SOb55SVrHQVy/FUo38Y2iba
2nIfdRG1MZ8DMF0SUHqcjREZJUXAqGW1aTEo3fATYfKneIwtIOQKnkVnFZ9I3HGXN91JGLShuFnR
myYpS/Yi+FxMniWreDEXFyqFRi4x81NmZvBKC0bxXRKvt24rRpsLkFGVlYguFHnfhLlRXOf4E2TU
WhsxGS+mBbbGMAFw9Uh67eV6DpKf1vSm22r8M87EJTVe9mgPUcka38KlwNotnTERFjVfx8BxiUT8
MfPuihx/PjyUZUs14roAKeakDJNk/owBj7QDPYSd+s+YOoh/0Dh+Eqd4EzN/4qpsPnsQlKY7PfpT
z2I/OKMCmYAssUEvBcNGF0t/NXXRbiweINI6O91ghSdh5bZEX7s35N8qi4vfdsN+8qr3NJY/KWrq
VIMcVwNqnxQVaoWVYiOn0qOj6O+Y/NI9zb3YVFRZyyrliwbPZloD0n4coerxBS0lMe+dmH897pCA
JsqLS8De3mGRDBWdCQWC9NeRIf+xOBmaoyyrvcETEvo2y8WBBB674uLlAoZh1sVPBQHrPk8Pftrl
Y2jtV55bPpByRWFp9pKOYvi2mOcqQq45Bv3bSFEnmS5tgQHhVa0+FQzlkAirDeScdxEnM2ebWiFj
4sOOXnJ0RZ2OX5GGUAw/0IES7zLSZ/Y4CirAyTZ1NX694g6HCCNzwYW7BOywBiQZKQWQv/SEDnqu
CZyVaF96q88eYCA8B2YhI92ebifUnu5bHVevyOi5ISgo/SwBThTb75ZB8UE5zaJ5Wt671rgFQHJX
W22Iy5PMBP+WFoet1/qcBgPaVnI6NpOgDGvAMtXBLzlOWFQGc9zJcjzNTopIALEeafRwCRI7DsnT
ux6bmLRBy/0GpoJmnogWd4EkhaI131rC/U7zJ2GJVZBBwaDQQDUWLUpUGRayIVbS8Xz++38yr8bM
xOsPIIg5dJr+KdYJTGvlgEn6CEnhq9HwG2crK0Ux/YklY09nhuUyImTaWJyPCoT7hKisRDEZYtWL
cNvWDKQI6lUBwpGhhrQFi7Js56sglVAYOOvDsrLe5GI/DkOF3B8BgwfAYVOPQYCf43VxjeIwe5g2
ZhtURCCv3Nr+zgdLIa1pfA7H5qrlPt/AYX5K5fwYLQx8SgfD4hSfhTPRwwnAIi1rVWApvyJrL0wj
+TNM1LbIILm3qCUqX32rTjKCJn8zzvAhIND9aqHeQK908zBy74LchQAEGROvVnBJpuwxRfUU0u2T
M5xf7Dy+x5B8YK/UAEWOwcUFPIxbcuQIPCzrMQyGsAXyxofPRnNFRQLBwjnr75ESoH+BDb2NLWbG
wxSd/cpAT9em+P58Q4SM5tsUdzNYFX+DzBHlkjcJXG+NPA5ecG+RI4EYQfP+mMZLEPCWa04zLfmy
GsAzW1Nggou7azIQiEPTlPClJrxD9i86Uw+x0fykWdBtAWkSucDeqkFYi4skffSq5BHpCaFZ+SMB
WdZmBv8NPuYgJ+fPWIO6zXmz8xpkVFkCtbKWWwMZ1cbpph9c87sBvxswqe4zsV8NJdq18fz0vPIK
re6r2aPXZdjziTjX2hgWqgOfynU+5grRN+PAPw0KS6sxYJDQ6yAtRZoHjqWMg5SYQ7BnOTZQLIV7
/OL4tufqPYNgBTJL/K6jA4eB6Sa7j91VQccaYWv49KORe8DA9CnKDJPAkD9ErQpbN3/vqZ2qjC2G
a5dEkVMhs0aRWP05cqrB/1Fl3VzI+8CVEmXfkca4TsvGia7+1LVictkMn1HBgg//H5UdvurSGfde
z4cGlCrexbZza7bDkxs9CKqYzTLwpA5MRgCjjpspnX7L1byE3Igloge7PmHT05CPztg/2fUevxYv
2GVNYDB1+tGuulRUKxuuYUbmLRkbZfS+BEG2la1fQPaMq7C+KwJEWgm5FfBr8IFjEEMt4X/5hT46
RHpsG+4NtNTkFyGkqQlfIwwMklvUu/lex2yCRE6G9qKvCNCEXGW7D14RXSjGiQALimvdfcCBd7aK
NBtvxqyZpshmBjjPoVTdldkA1tL2j2CjzBQwMjC7R+fZX+NDDORxM7G5TDDvhcMtZ/WQWTrtHjwU
OxQW5QK/uH40RPYZJ/GdD9Uavg33pJkhkO5kfJOaW9OpnmsQcsTKlb+lzV8kDb9qZbThorhxY76M
seFLW6YZ5u30ZwjWl2LmQhWZcSOH7HPwLny1CL0GEmCNLsdyYZNPaBSvrMIv//7+EBwW0nu06DQ3
XVv9FBgrWTvNhCpJ+1kp7qgpUmhzzD3MclToPWVRn99nwW8Xp3/yxQULmlgXGyDTgv/RGOUjYbPv
dUkQIfUWsK5qPFFbjOtAwgfqj5y+hvnQwFYNqHuGhE85qBhlxGuTbHzWWXyHXr6DpVVwQK1Yowxb
ODfXSHll3aaed9cjCs4zPtqlADzFU8gBtn5ZbEIRpDXvojHeFtOx4Z1NwKRXtxoKZgpt9MIzCC5t
dGeSaq+SNiaOolmfax9PqEiMmxlbu9DBe0qCGS5BH0VUlxL1at/OiO2mohBcxHa+I4kwTCaDyycg
vani8g+a5arNBLMn91Fjj9kZDcu1gu/dVOJjrvuMkthW2Gh5GsxWnVgWEPnhvIOFZ+nlT/jAaODm
JglrzZ+NbL0197t8KN1lYgZLsSmfomS4GnrepHoY/F1uiE+hoGcIDMv7qOBzxnqPRrl+THqS2zNO
rKblMqrM6DyK+HMo+Ds8w4W2v2iaaeZXGp2HsUcNHpMr/iL13G8rgliQ9Zzw4NktFE7Bn2J+mlD2
/P26srUmHEdWGB768jFghepBU6k9935IEE3nMk/26C+PLOiNvRZ4WyYm50ygMEsFeLh6VmCQpfC+
r5E7Tr03Zlwg0cJLj1jnoJGU04xLOMNYvvY9CKcoqfNT8O6CbdmmdvLaaiLn6c623TwhsQqK+4bM
62W81BWnPLDf5zJS91Aef0QePaZDe/GtWtAFsd6o+eHTHjEjOtQdftF460ha5NyIPz0b4FOdmt9m
nRpbjXMqQ+cooWFv0GHDmEXQqhyQfLHvvHgYNjeuF+e7QEB/H3oCQtto+h6VtxXsHfaVv7yqid4a
TXzLDo1bkm4qsw/ZnN5HQwBVbN5bnYQl7wgEotmTRC6UwgWwoLwzqTjqKbtDdf4wkJqFDgyhGvlS
S3TpA2psC0+WoroN3fTOmhjJl05ypafgJu2CazlFd7rxr6qO6zBXpCLBt0+t98avGKVgg8kr64o7
bNeVzp8icOWmEcO8Nd8L32COm+AyWsz3MdW4f4IXv6Wq08x+RI/wzlp4ixOaRlk9+ADeD27uHU2E
tpCnwCu49MyV1dAwFqnGhYgPdNkMWA72QTnhWe7tW0ZXXx17qdBxs0eNghwJKSOJUcsPc8Kw2tyZ
YFnpF9iHGgOHEXng7dky7fbgFbg5s+F9Ei8z/T1G6ga9PS+jo71Pu5mOVWAsfKDFRc2Wd07wyqBm
UbydVGqZhanPhHZlmtbFRIGMFHjr8pjyHlDtS302AMVsxwQyh+SVmbFMHjv0Ywwsh63XUk+T3fPI
3vqti8nFKJCUHD3EwegIrg2jvu5LBGxZv8QsgcptMnLrr2cu9jkO39R7atAu1AmpmwN29zAO5reu
A2We5vSOfftF6l9HRBh0cBlAwyPkZDeU7OLhntJh2DBNNYGytfUsfGDEQS1oyP0pCQdz3/bLvE3d
Y2Fz4rUJmF2ng8Y9aXGHhpXY73W9maiHLG7OjWZo1i7OtorFRzUmVGMVJMyqXW2v1JxObXz2euRk
BRiCZIJfB8xPaps69YHzmmVM8G0Dv4vC/Ek42DvPynNa9PDkSfLbC/oHJ0Cp67Qk7ywOUr55pFbH
BY+J2MMOrwiwwtSYlyTjShvDAcAbUoN5HSufN8Bogd7kBS1+gZlx+k3ntdwlK5NJEvbmCBlTlQGy
xFzJKLDRx0VyGNrghb2ZpLdMOhJ+8hpy16HgUS/If80wESkn9lD+r+hu+dcwMwRw/xJm9tmN/T+p
7PgX/l1lZ1t/SSnAj0kLEJZF0/EPlZ1l/2Wurv3A8aSUtmPzK/+hsnM9fgkVtyBVwBU2c9T/r7KD
dGZBHgtAj6GMQxVn/09Udrjl/ytXjJ2y7btWELDjt03cYf8M42oD3Pgp/52QWsAqFfvbR4QA8obV
052PqXeDWJtk2ZUQHxvVvSysb00YDx5SzWKBxGPqQ2JTpoCIArOzrgrdbqM0+YjsjvGxq4Z9g7nM
V49G59PxzcbR943HASNssXgum/QHi/cZr+GCgAoBcURUJmhpLubeMTfaNb7wCA+7uPqyRvOsiBup
aoZvwRLJ0IO0sRVKPvZ6sHZtje9lblJ2CRbsz6CBM7gK2o0MUR4WA4KqWJUagG456PpXK8iSPWJj
6DvypfYl/VA5kBTW8rp1y4JjQDh3dvxRgdWJhnhtsaaf9l477F37vgbOnFrHGhwLEZfRYQjXNGCi
G/f9GttIVNpP62bPS9df5upr9kbcdDZSehf1lEsEXDLXmPpcRg8435jsnu2Za6YHxLgdZ/uIyZ51
xyoQt9TZdhgVTOXL4HnInnr7um6JCSEePk4Ek/Xchqw8a3BeXKNOtpyJkMaLrb9zDw1A4P9JI/K5
phagGiOzzRQiJ4fCFMWnuQFjwzdSFNGvU7FholjPcAGkZ3KA8LLK+cPxrxCCip0xvVSA5t6EQQQM
VhsmXNOmX8rdWM+/pnLLrRq7u7rpL53vIc6xLkSQsopmnL0LjO66FjsE4+2hTRp4q/DB+rZRVy/l
xPi0gtoKxok+RxpPxDbRIVPnW9wIo4uRZGaIwyL/NfKaB7UG5Um4u44Asu/36olm8pilHktC/kG4
SvaT6tjP2v01arKdGN3/x9F5LDeObEH0ixABb7YkQNAbeWmDkNTd8LZg6+vnYBZvMW+mjSQQVfdm
5snvJMqHvdm1x3RhATR048lzEdDRCVYtUrkj3NSBZ6speA4GvXiL7ogkarAeoO3wEkXijnfhapCc
DudbLSGdKh0enzll3gMm5IaCErAmIi+sIsdGqfxR3PhWLiookcmi3rMufxqLqJSV3KsJuwHIStw7
RHX9ygIxP3fkLHiBn+eEP13XetTE+Mh8Aru3rL0t5HnOQ9odhUHR26RwvYiHNzeqVNr1+NwRVfs0
IvdD42kL01YlRAEA19XQQdS19SwjZ3VYluzP3MVQXKhu6Fy6EUBNv2hJ723c1FB4XlzIzAiiQMvI
902WFySjObMrgwtHdBPxCmxRxuT5EEm/V4hcbXV3okJgedMswqVdOpsQeta+CPQxk099oUcyEOuJ
DZZK+pOa/rZWn+ysIRUcr6q+Uxb7dxlz9+R5Uj/ZX8RkzPOIJfWICSqItBFLgTDSjS4VuOWL6rNb
NW5qfayzBlC7ri3A6Ng7qU7LzXfX22l977qlZok5ZX6NLmBAHThLrXqMK7YKzO26QEd47Sd88mBs
H+bUop/xGkiUGg/FYryo9jJBfWCvzhL+mTpLYRv05wHzhqp3shUKHS3U7uZfLuLohqZ2nrPMvjJ3
b0ppvnOLV4NRDCdFWeJTjfq8yGV6sSv3delbKBa19ZNKaR1pUAsMU4Gzp08fDXiAE03F1olXvvAd
18y4AU7KqTcGd88DC3or68/t5M3HJdN8q2ekzg2Txo+hYBhiEvYtCqFpPXw0XkND0aiVN69rd+wg
slAvsf9mcedXIJw2zBkA5eU/q9XkocFJBiw18Ql1DOTHqcHExWfVbRYUPf0wSoLrBb9yi1CVv7fr
o1ul7RsK+Te+VFBmaxcnpdO2Ow3naCQ6qTmU4HVy2FMsERARpDbb4i6eZ31Ib99LYu4Et0NYe+W5
Hh5WNIPt3/YGJLUyi/5OHuvEsYAUy4ZtHYqgybNc3mn8F37vNFfyCs6+jt2TWKzGt2fEE08DlkRb
+ofroelQkBOFFNTZ8Qn5EAud1u607uh4vLkLi9Ufl3eqWhPazmjZpNz3fco6XoAlVQQ0vGyn+FDP
tKShH5tB0smDYdbAkNkPb8ZpEPRAQk7Ru680axlgYwNeoTu8y3p+X1pTBIMF5I8M9HbAEzXrmLh0
DXyLKii865fuXZ0avgdeu2sBoZDYxcZW84ZtNOMNdB5FEz23bDexLhx+V1h2zdNS/JBP5nLtFNPV
1bWnKVVAAewSzC644kq40WW3MX4ax4hDIS0cq1nL30Ghvixu9eHgDPUen/+tHSL77mn2H0o5RmN2
Di4/alrzyksZedx/iciZ4EB8yPabHIwNEo3e3MqUa0Da5m+tQFiIPWYuuiP3op4wgC0s2KyfUR/y
bcRno5LjcvIy/qkMmT/QMcfqo3BmZwcF7ySw1wSWR6065rGNKZknQO9jXy3zCwUWTmhZ9X1wmn5f
R4YvMnchFarxBlyWYBbW/EPzSVb0P7nX2avdjh7cqnwuWT6G3IDDlk0eR69NBNqlXEgKQUJXj8/N
2DWH+kvhAThN2kgnV1He8KoCK9HV/Vwv+nbwxgclJ8AJSOA6Hg14MaZZ31yS32mkxkujccp2LSJP
xXA0mkYPR4ygOp1eIZIEzLqGVphmfnC+0XRILDioBrbgnkq4Uox5H+Az3cYiAZNgq2RfW7gTGqcw
K46zYMmltqsal7eHWZv+NqsAQAFL/yJb42lavyCAMmUYx92MNVTc1NTSLpVjtRukjo8MkmZNJq7g
SMHcgFKHZeQfyjTmieJrhO0xppzJDpXCeI7B1BJQvZQ25Wy0nh9NjSFXx08akPXGq22QtGr16NdV
sN8WgzOeAHSACJnqeFchu2ux/of33WcXqbSrlTW8ObYSjOa+TrmAH0Xtvq2KNxCV5qFt2+YEf+eo
NdNwRdfoMQORbFd7Y227yUxYW+JDI8x+rtOcRgB0LLjvTxQEjf5syPaQqHGoEXm9uzPkA0+WEd+F
zKDFTde37Tzxn4uGZohK76FmlyRiB2IF+epXpSl626TXaTT0DXA5luCKeot0XLg9OgGtw/IwsMxa
8rnlOR/KgIJ1zR7uuczjfSU8Xxu52JXrvx5M/d+cY2gAcb8fMrFTQCMcTId4LRaxmVho21KIgOUI
xr44aoq3NqfZ3Bskpo0WViZFR4yp2K+s5YWAJuQlZ1l9h9slHRbOe/0fnDP8YZLSK1N9VLMHv8It
Y45jVfr5mH8PxgzHMVOh1wPyYWfVjIEzI5y7cbdxIIrux3LKA4kwxvvIOMzNrWAYv3E5A7qdg21T
UdNxnZxnqJCQc8TZi9WgpZueD0h2gUKB16FIkztCGXtnNoypmQAFoVnNJfpH1lAtwrkzHcpuMZ+2
Cdg8dYDQgf8xsNqFA3Lsf0VM+LKgNzJVSRFnACa2Wisytt90Tig9W3iLVxNGCswFchmhqr4snPMA
CPZsdPKdUXEZnLuZPTVCvL2eMMVs/ltJlFNenaGe3LwaiMeYX0VElHww6e3tkFVQHsgp8hE/ECxh
4e9YsLdKhx/Xh5tdaEKAlqNO/IgTujmhKfseAecCBbFAgeZIQP1duwa66KBYrECH+VtGM5XJqbKX
umMElccXYJIkwV/3VWgpkdkXk84tv8lgXbiD9bAbLWhc8EWuJCXUp8tjcqi+YtUtoAodcZ88xUu/
7ERiAWIYKIMu0+mnqxsgnHpB6rinkhwmf5DZ8DzVaqaADrJq7ZQaRna3g+nZf3RY5OElALecMmfr
1aDfZeSyT/Bw+ohmn8zuQUmxO+vL4O2mxPYueViNcUSUoZlJl7b3qqKpUBPsLkil9DjQqZoH9gyo
AbdOH2sLJXrcQ1OXixeArwvZhkARRbbrZ1YOuFXDOu9HYClKei5xQiuJBck2wREKaYYTWSezKNMC
ab+6DUgGO3XENiM7jJjEscMmxo3f6SJeGyGI4jfE33HGqsbi+SpeHgxk6bKNSmCD7nwmGuluDQvw
dQdq7hJDRYVxu1sMoojgEXk6nPari7CcINhEW3pxrvqoUKilw+cjP8GD5QCedZc4zLXy12LhNZeY
gVlI1sEQGoVgX0WJGN6UxWcNp/kjyalNbCrPqVW/R3E+BKoHKUBSo5FRj7aQluC1ixWP4tPA6BnD
srEN6QZ9LS212sXuZGzc2QBQzFzgS2B+PuNYvrbnUf9Mu0Zl5nEI4YXbH+Yxh+11K9vpSUpvq1vU
8vVUNm6zboat4PXvneuy4raT76EzuJPwOJZVq1C/jG9izhMz6N3+ZUXCHbzqbneiJoxt072NAFLo
tHuWLxZDB7tCi7un7V2hkD0aG3U8wbO9GZXxuhYZUncblMz06PTtS1bwua/KozXH73pXp9vctZ2A
TXFQxMmMKYwQWK4WN3riWq5PvqvLIexdLreGRwhJuOWe8H1I6RmmgzJ99ZqEnziG6El3/iikzbhe
4sXTcPsZRf7pjL1Pv9hzMi4ffbQ2VzeXpWp2ik4Vhavy4pQvphe9uRmOPwBYT67qMd0pPDyjcSQy
23D0sq+OqivK7ia2/zfUte8iNkg3O0oIUiAUg0bodamjoEMVJn5t0afk5MNz6lrOdlQn1V+GxEPk
zWJcbcxfKQw1IzF9XksRvisvcDkLs8I4Fm6c8Dl1NLDRivQLgi2Ju3ygSVNQIShR8ArKz2M3WGZa
B+kgtRbzDevcm+0gXSuTIY9cGA/1gJundVWYVECFmtrD1Z/V333GsraoZtv3DHJsJRjpTKH2oeRI
0ebXRi4Gy0M60bqxfLfd/InXzsc0nunRJYBFZs9hwuCrS729OjrH2i1/+QgxcGEqZVWAs4AL/f7/
/7rOKN+Oeh7VVB0GNpm4XRC+mwuOFc8vHFoLBXxF+H1mznBeod3mTXAYB69cGZ/tdlYpnCBnx2CI
q06bEwaTdObdMQFM8KTr4YJ/MVUG8sR1yFtEggKHDlPPWF6jVGGvWZgfKrziQ1mLPxo4qk2ZsQQS
U7Ofqi7ZiZ6uKowGz7xYQms0rTDFkJgDTniIps9D0bGX8thj/2/X4ywYr3/1crzm8bTc2ZDnBcKg
5eZBNcXzWQPhi+QwUlmNCqLhDDAEWa+RL9NRoAdm5k21GQeTgqRIE48dv958qF4VkkSkl2Yo/zgm
TCwtTY81dpheQdtK6DEFrVvhi2kfdUvnZOL1D5hEVaCW+QPi1N1z8zrQoSlukEtZSVNiOg0akaeG
l5gS1GlV7ON28SuW73B4DbBHqvHZUKa1V7i57VRqHzeD7v1tbPJTUoNHPc9UkC7dqB298U8KgeAq
FZDUOeJ0Zl7EyAlInuUrovqKXxOfi6G65BQTzXpK2VCdvZRMeJspZnhakgsM/mtk6a+4IJBCcu+V
4ALMdqnyhhm4CHGPHppdzsoG6D7vFDVz6AbRs0tG2qooiYqp6Ms7c1owE5z6TOPluECqR8F/iSvt
30ioIeq5LAEf5CJ56pjp5TB+8ukoA2m2x4l/kZfYVYrOKkloETEX32hPbKPyFqhVb9/y/NTMZEpH
GHld5ry5erfviCcmmoG7cLkxGvqWqgXJMqP/AnmpI0kScKy2hT4yT5hBbY0PI4qogctIiuXuwUyw
1ncG7yOzcNmMuVB9qkOtNnRZ9oFVg6fs8OzUbk4rDJA88ZRh38Dyx8MpO39MqvOiHACFkJ5lXzdj
MI6nogMZB1ZEd+t9TSmETOljKJujy+Jx7+TiXdBNSOUR2YC4Wrla8eBsS4++PoL6JJEwzi+gLEJd
RSNijF57HNfDRgOBIWr3wQCbXE2TFYo59cRJ6/juggW6qrpzKoayuE1K9yiaPlhszb7ICG+uzg36
ZFtgafVGnrSOsQcjQDxdjBSrQTvA26MmQMNVAjkLL21K2A4PiJcQnfZ4lMsx7AcPP2KEo9FacZ/E
/n8GcgK72eVQKhwdOlk5P0MCAOYrpU9OwfQ1KlVxZRB07Mw5mAS50D5DGR0aYzyWy3LLMqI8elo6
W2h99YWFLaKjBnzXo2YQs/P07bTRfaQbeCdY7rISLiG9grUtc+4mjrC/k7Yaz0V/gpJFv+Zb06yI
Hnu+TQNoBA/3B4/DWPqZrTOmLG50LJw31tvjRbeSDyy9+H105UEahF5Fs7xrHIv8PYnesZvewQHC
ymySPTLYl+QD4+0ibRwtYsUY8kQgEV1clXCIrE/V4r2xUSbJM67tU9QA8M1NDqmuXWpbFTxznW9x
Dm4Mp0nx6mOLK8SV6m8H+kZ05NtkrwrgVg5AIZwubslOQfvn7P7mjewdvUXu01EdNjqexkBySmBM
5LjSBZyNxJxORYsHOMNzT2muEfkVdigyv2KPWZMVYWxTTD5LZ9ch065ksZHjWXBv5nG64so/JQDg
eEFzP8MA8F2P5Tnmr+PziD3zi4kImjETxrSA3DUtUk3KbJHUBPhY9vJLEeVV7crnFk3xouCmKeMu
2Voe9eoyM5/GZGQL7I3Y9Muwyy1vp8rWZp/UDkA/ypPjNOJqmeVL27+qKtYV1VEA8inpPqWa3FcM
fV+V0WlJa+A3KdaGCEdZ3tQU0FMUGcj8exl7ctwp8ZC0BUivcwJvqFveuRI2stTiHV+QuKgqF2yd
TS9+3plEnTNMLF+77Wh4hDzM3gqkfjQUbSEMpxHxYA9pR/PRGiWoSUkmKmFq29oT/pc0cgmYEx+D
mEIOez5MhRjuUQ2Pe+kpeKjqOzk1gnzkR4D2WsipeFfrdAgHMgIgQ1YqksGyTKSoH9KKHvqsPtpH
Zw7TQWFXSBAbvVutpC8JxAEiiI+Nov3Bp/LiMhMXk/FP4bJTRnK6WKb+pTtrSwPaYjR6tB8wtI4t
P324kBdCKONx6eYfZW6fMozNpAcVLqV0HIZwzJ+WHkmz77R0i0/J2wn9A+QZEZcZnxbG0SQo6WDx
O3obyK/mAqn+Ra+I26vGPaa1/Fgb+qECvLNNZjZs3QL4Lu3lpdBgOacwDMuxApCTveiurh7u1sI1
mDHrlnTpU1FSAVvg/MIae9UYerdN43yUzfgPP5kGJ6dofZbpHGJsB8wlFYCsYdNWSqHzIsoIUI49
q7M0SfdA92NwaZLpUarJsQPI4094lQKmaGjNNHTWhXidHQ2bGfMtiadLNw1PlB7oOz23qP/AwIo9
wd525mKuk54KZajQdrr+3s35oxuxHRqNfXSLmlT0xHWsYdnIuUfIznOPgGvSvfF/OTrMTTu22CBN
Le9n2W9l1YVc5UZefb25B4bFRpXbxeJWTx0ijTXpUCY9ZKFGtIjr5V+iSafRBJKtA54gdhzIhJub
bpijP+WSK6HlfrCEYgD8v4/UhR8KgRi5CytrQoy/5csVftsvdmDlUBQGjJZuqRz4c8zKwDbuHTto
fxtT5b3AoFjtaUbt9u2UfcVaMZ5GpznaXGg4E73fDADTnjvPZSz7JiztOmUeabj9FTzpRTpdGxIS
LIXxDHuNnQQYtloQE6jZsA2SXVNxECJqXSqMPLAWmkM8AQu2e3VHm6r25vV/BrX0GHjpr4YHpKRY
RF2riIJsjL/TNYiFHJ/ONGGwUXNMDCU6vXF8hSp3GWYUjGr/Zvkn035F/eO4BOU+uS/l5dWO39se
KFXmsoWrQLWLmkbGCdBcmBfvTp5+d1Hs+gYkNe6tDLGznllnVZXvVYxikBr0lAANElWsQw31FL+2
qEHmk/Zae3y+VZJry0ijeoHWwpfOR7omMOETXt91NAJ5o5qHoPnHuD/FDjXNlf3tiPG3saqv2eqH
rTPoHzaso91fOAS3YVm6S+YZqBcV1pZZSWy2YmOz77rmk/6T6eHlH83qOFW0mJ1QU8x7Pa1COmOc
I7UkQdZoxLds/Qf/BVWZWmyEZFdDrvVf2LG6XTo5DB7zH7fn0lzaxnQuMtx0jkaacmwaAz4Fx26J
xf1CWUUwLPo7TxwnVoddmyj2Z/bNmgcvk/WIde2X1R3fB/NrGbL3mPwx7EN6FTjzqPSU/kj6DZ+j
c5B8R+K6Ls68TojnS/d5aJNd5aTP1doVAIEjPg5dghM9Vq4s0NFe4vhVL/LTopoSASX51yYEWSwB
32kWwH+nEWuDItXQafu/dSeejNy8VmDdspGanUIsDbqjF5SG5h6NtnwqKiDIa5k9+/EXrsbGriZr
cnJN3myYh/ZiwNg6Gs2Fr/GhcEEGgm3sSnAIRE6IDoPW3gkQINDIEL7Y+Ma5Wf3GyI10kp7nOWqP
FskE6WLw1Nrb2Fhr57IdGApuLa5c+2mENOMBoTOpLsazpDwP6vTae4tz0U27IoXUc9VT6+4ypoAg
KOukd162zJ/WTwEzCjEHox0VkgrxKV5rnjI/9eC06kk3qWqt+NyJkkBMlixsA4OpdAkIsWN9mYX9
1Osg59eVhp7gKlJYpZz4phCfg+6vsLk4OZoXFtWCyQZjlTnDOaC7PNnOKR5+syWzkTuPCNAJohqj
WWcXxdUp1EvhvFSOGV9ESa1hL2EgK656qJP6Mg5ctjNCgl6gDaMPsndtn964VJvI6otly1mry9Ak
5VXzuw5mfp7SN0xOm4HRwq76XZE0YZSUhPlBr8/xAROObBCN5osDqpM2yMDJ4F2+0XXBqvoJivgZ
zcCvjSeTpbCNDgcDFnwIewaKqHvyVjhxNwtpDQIyCJVvefwjDD5HXHjXk7BBidVQ6UuINt0tqj4n
+6smi0Er7xUPB3Hu/Hnmhzoa9l527JY5SPcy0Y+KpryWBoVSE7QWJdN3Aw1x7MNZj2pLhOSFXE4Q
ZWXbXZ0VaY5lXWXRxSeNsPVi+ZzRn5Vr//PAp2AiDNf/T0Nbn1grivoB7YnUS+8PantJZnF1PLK/
bHLChRBMbPztCTW58CBdkhrT+MfD7D5iberQGpB+N4aNZ9pVH2IGViIox+2tl9q423AmG+Dwqhn/
LjQ/GTbfiX+i+ipYaGUejo24DuvxIxvPKoChtYQjjXOczBzfNGpvdOWrqqMPynp9AeUHsZpV2dtK
AMVOEcw5kYfDNK5lWDjBGyNIXFwk+OId1jc5lWX5lIDHUXmR0rUWYeW2KDV10CbcIMl/9QFILQRS
l3Rwep+X+G0hx+m5abDUGU1WjIeUT/ZsJOMASMkmY8jp3k3kyr76qGA/94gvrVYdVHCYTgP6vUKx
af8NeMOHfq/r49uS8Ixn/pLR0aEB08vAKS36G3JcxjSLfILOQ7x+Nw66v+T5DsLdro5V8HLzS6Ln
7xpWZBZqUO40PJ6LxmeXoICM7ov6MCoYp8Y+iY0eVA2dVqsQLVaH9fToWfaY4rNDyUjI3zUGpcAt
A2B0Mswl5ALCG61gB0gFXnyNAE27DADaq01LAIoOhLgm7B5L9WBvfzeaa47h1kOvbNqTBxIej6vW
812taZj4tKaGmp8Pt32UThYMTucXWMxgE4YD6MIVQM5thFjhBgJVaDVTINOLYbv3HEmDIWLjsXRU
zMhXtSqoBxa6rcQVVx+0/JesA5vMdmda39a05r8RhB0VCzRfAlvC/jhq1AxQqoB7X6Pj1AFFOOnX
HDT0qBVnmzQDLBr4j69IH2vuClgkm/4SKkT/b5UKbDbcMf1YqhhfuQCjRPLjoC++s/a2l5/IaDFk
tuR0L1MNzjH5HRhI+EUvEyzAVMlPeVWd8Jwk+icB002OkuEGtfbEEDcRO8xxKCUNzpukfzQGwyOZ
xdKMzWfBmfhSwWpX2xw6aUWtjsS3u5Gzfml4RgZjJZmTQvNzUTVB2XrdoRjG5cECbOT73kP5AjKV
2VN6NXMvPbSgIOT4g9let76i+FtCCFuXBJLOG9M7UBnNWgVDQhOqsFMarTjpHTeJdsITzcabv+7c
JmEi1TM3JhQFS7PwU5tf6UzSu1Tzj5pV0zZdOeFWjNtQ6XHbAq5/KF7Mml3iNbLrOWhWf2MBTRW7
ZmCrwz9H4rFlgb6LW8ZxmdB23II9aHmbDFhqEjqRxGsxj38gGMMc+TaowNA8CIpG+zuQ1HcjnpVN
p8QcTPpr1WmQtWHID5nu+gW9SzavWw4ZDghDzn6jLbtszr8VSL3SoAt4kkuQZPBGp/YDSn8YlVRW
5NWBxOth0gfqb1OLjWp5KukIS7O7kQzsYTDGV6/Fuyutp26hIB0o/tmregS/PmdCoZ2dzu2jglhB
lgOyF78PI1PphMLztnEqDR/BhH5I44Gad5jgLM7shWxDDfG0H9LZeZ+dGL9BqqAZ6xelpBeqoBE8
wVNu/jQdcV5v2Ti5xqM0n8hs7oZkOQ6e5dvN9CNYFM+ZOC1ueRfd/Hc8IsS+NV3+ZpcCQigVRRM2
hBlbADeDMvkZ8X5SK2RBgEgZNU3Iop0zB8nwOrtuaIGvxofBFtkKegLaG1J5Z5R30lTGqg95MJhA
5ouZGx68o0EPC8fdxYnu82NdQT+7vnkfcPE6y3xoFPKCevHgXn7VGB6s5sfsMW0szncLg2wzl8QR
hokbXAJSGDhmX2aYxggmudpVxNmjdrJd2S4QHQb4MzbAmcToX0k47yRNCyYfdHMROxWgrlp+12n9
rUvYnus8Ojksk3oINDPZOXhzuyRSPyjeNncOJexlTDrFVc4WZzA1dCeHDj/85MN5SEftgn0C3buH
eNEU5nuluM9tq11asvWnlfZj1RD1cijAwJpF6gjelAo/ygHLe6q9l10nTkWSUA9iBUvO/nNi4B6N
eAeiV+e1ln9YMaQwW7+VkLPfqobtT/ICh9Y+jgX3RX1AREokIl3hwfpyGcSUMXPBmAmGAbLocsQ1
VbA52HmdFST12htaPYnhUOoHdpBbSw2JAUJkw9fmPWY2gPDCXjJV8HvY4slUjDcj0pNjO6X9uaqa
S2EQc6cDbF4hqta2y6DemJ5JqJRISWz4ecpbtTiX7G+oU7jZ0OS1aTlMmoPyb9LnIogjYgnjz26n
dwvYLqiJMEqzh7H8GNCghKns5sIh0JxuJwdomVNOu6IgQDfbh7b7EB8p6IruUkwNXs8tsVGrltSy
Iq15WzSdpTmCk9jp/TuoRDF6fj+3eN6y0MVmFA+XZfzMhm4XcwErHHWnW8jMGQU72qc7j7i5uEF8
LVwNO9Oe8KXPT8bKc5X01mNrEwXly+4cTqx+GSJp3279tGzs81BmqBLxsl8K3UOgJ0dhgzvzovJ3
QJEoOvgw2EGKY9uAY5AZV0IhvhXdeSsieqtJx3bLCqbtcYHPyOCBucTXir4Qu5qPsYCkU5FglflF
gWjCdq5wj/WS/2oYMgOjVXlW7PRateKziRaqhirravN5O3aO4m711pqDcvbo8NbOU5FdXce4L531
RKbjJY6ofADR7OAAqmqJ8A2HV49aWl0ywt8w/MrsU+em3XqhbYrQJKVDds6iL1CoGNFtakwl8Gbi
IUkBoNbZY8C6rMNndM3rn1qcwZdpdQ/BZ/VmcfZ8FAl3fTKHS0piwO131Jo91ehkHOZEGZ7NHtIg
NRCg/iGjBGLyQPy+dKsxrvqnDtEtj0kg2Iqf2zpYZ4ZXbfFrdne0awUEM7a9KcHaVoHdPqtKd/HQ
93rNfG04VZe0vORsy7bNxNWr/p2B87PhpMXrXo8nZXRvKbAYL2M3P/xA/t5yy6CNEkC9ROzsG2yv
H2tSuYifbOVejXOoUm6oElyN6WfzZMK5SmHBiJD36qkK7Q7ddmJDrqc2mmAHN2nh4HyTsgzUPuyI
xHTYP0k16s3zymLoQBfVeNfUmEg9v5SqY1OJQ8dYF+XAFWSyX7hUdASzueLze0SUTHDlB+DId4Do
JUsUOC29VHxbsobo9jkdExMPCeIn0N/9wOzl7Oa8w2oZdENAK8eIg2pKUTi4onfOa9yeW4Sl/9tf
Vny9sa/U/JCtYRhv2iZZd2/G4hbbFzb96A/i7KrdHvdzkEg7jJErm+Iwms7z6LRbXJmBjVwbsXor
kxJZRAn79jNd0AWxh7b235KWVUJy275CMZMqiaIyl0eUs4BU+wWlyEal5nJK1IpgGIkYZe2Nu3E/
ZktVnU2Cmdy8gIWkjG6SPIuIGC35I5vmiUa63TA11zrTcAZnZBh4M0rtOaefCc/G2Po03mFtW5FB
SXfLSB3JlAAz/gijhTiP18G7ZPJO9xWhDevS20sgqpxPdwHtAxpTtS4jjNCpp2BdS+fk1lxvl8NS
7kCLCSpa2o5AMarPiK82addFZ3LUZE4fQrf3MotyDFBSvh4PNEVhJG+iCUB+p52VGv8uB+efIufK
0GTXwnIp71bOTBpEUACKe4EoMCHo8ZGb6kw2RsEbV0TOq4eQBiUJUEKn8df8LnVMR4Zb33MyeKqL
k6SlbktovofHMuuo2o1jv6nubL73fLhcTTvnHbcLcOJph7+6ZuSNnEw9Q/Xl49ZxD6gy5LolDoQg
PKW63V9TT36bXD4pHk+a1JCqGwfFY29l7j/SkWcIXt4uUZK3iHArvuQPYni3kTZsqdUH7ArbOWNh
oGTWcZpFtzdF+6C16dwkSOw8+vFor+hz8STw3tDq8Upek1ZTR+GFvLitLzXijQQ/dRWrbWoSwRp1
qJwNRYyjRPIEFeh6+XPc4Y30yndv/PKKD2ryNhpek9xj+TedeVvvAM/Yrcu5LrYWXF7AkR955gQt
8qSevAnQIBiAL3jQViuZo9wHdIe9nuhNUKj4TJeBVqUIVg6b5kh0JyoHXgqXvYLa1Z3ft7/GMJRH
MXFtJM6XUS/BSAYPNpM/o2nyxkvNgZVi9sil+yfp3yzZkGK0lSe5Nk473416bmtckzR6pMsfTP08
8eY6uyl+57ShZuhvumAJ7TZfAJqC3Gz3JhIEdDSUuN/ZMV6LMg8tWaA4TNmu9v5OJM546/dcMKmY
iQE1AM2OcqQ60sMjdlmEvgvLdbooCm+v0fS0aHOoTc5zrsU/y3jKs0jd4xE7AmKljJCpspiLkGx+
saQ3dCAEYbyO7hSfIZ46+9Rb7oqaExeKhvhE4w8slfxI6pfRXuUVNk97dzRDR0SvnaeYfs7vbFaM
Z2sA1MBUMyh2Gda8IpA19Rfetx/xDObDjTQ2ppNyb3qmMmoh731vbrkSsSlJTlPdn6pKAgKZukdC
OJtupObCiHHQy/qpBfYKAmTeCFHuS1f9VAyTsVn7Bb1abaIhwb7efajr/qQAdmppJzcRtzQ3oJ9B
LZsOcaw/z8OyT9QlNNpml9Y4AqSOxyk9YXveQMXxHTw2+KU+q6V9n9oiAMOjkvimGnVuXgZZHQyD
Z8zQfru+D53eeOV/3HyGaqfFdoDY6KPpHQXKzkbTMbfUdo330ml/9GksTlhin3pPDdyG602UHFw1
/YLVYQELsl64M59t+YfKkMh3le5Gpuem5RHt2ZZx58ca2pnqp3I8SwyguxwFQyXJvXKGOI4NNKVp
rtUbyvlJs6qtlXnnLmk+oS0R5rPA9FXcIZKC5ahz60uNIIp9a5oRZKbA7rCuX0FOUOjteW3OZfkw
KRhAKKp/SHhXbGWe0pxOcdgSzszaMs7/bKTeh5WJ9xOEATuhHbfsK7ZgnFrCOMUub1fLgtTrob7Z
o/Eoy/qsW16YpVRVdQHNDZtOfVuwSY89OEOdHz8Do5r4umkHg9k812r3JJvpOiMxmwzOvRc92S3M
KZsrHvNRTC0G9aNmOu8pNP6Po7Pakd2KgugXWTIdw2uDm7unaeC+WINmOmZ/fZYjRYmSXJoe+0Dt
qlXLSgNfT+etwWFsKAkiyi9MUl33mFmOk0WFlg4Tcy41T8SnQ2q74aJojM3SmPgAxZuBApQhCBtK
wGyf8qTuZLTHuCSpZwUrNwRjYtAEo4T72uSF5Kfs8VAAEjX9ZxeoZxeQV832kehHx2aIR9MMnItI
7GqGuqUx7DjPvBijcWxMnlepNuAdkPRQlGK5brNy45AWLu3oQnH9UinkpoG+J3vjURoOlgLzFuIk
Dwd1F4XPGEfcktWgsfcRJ5FSxZFA4MnP/6pGnCfUoHE+RlrmLUevWmtTsYvG1zQyd9Cw7M2Yi62p
fdHgLMCco8UJp95TPBbRMhwEpuXlhjiAsH50aT3bShlR5l34SDGdEw2OrkpAGWh8VZ3kI+Zc0IXF
Xe+bd7rZj5pFsXPZTul1GolBDP5tZNxCH9nW8d1HkCiUUyMrjFhmQ1NdB3d/wKAUM3oxR/k6MvJd
xwz2feUg22+1UTy/e8dw5M21MVqobArf8SyKSVtg5tRwr7Ko3rSSVBPu32lqPu2sIr3ZNXveakSe
qNxylz5YcUeXIj3OlRMc8rmbPtD3oyn8gw/0fGGVzbvbWPQhoUFmVGb1E51R/JBOcu5oDK+naPY9
bZ1928z14Qlc9Xrg3AaYeleqtNFIalyV4TnNkmn97RJwcbkJWU589FOsf2VyyDJxq9xw39XpLXwN
u+jg+m/lQPeNQsIlIGw1zFBMc+y5Uvf6d+NiXyCaBUsa4Fneg1AhEFrShp1zuiZdNQlq4n0eKWLQ
LoZJOhPW5TCeOGZWGKsxozH3s728VRSYLM6TZyTxX0yN00GJZ2vti2bdwodc2DrSVEPvdSH0XaNp
mzzK5wAFNJhuCtauXd2pYUILS/BDdj89sVdqWKfDKNx9HXc8wK2xJ3n8NTrBd1bGK0MBE2uz4zW6
BTAV+wn+WU6OOP9gi2RUerhpeHKp+c4cYSLesrg79pHPhPmGfx/mtiVDa1cmDh46UN41HYfiZKU1
Z2Ws7OkED6BMuC0n7Q4s9pkzHZ4ya4nddplrcptl0SyG8BiC/DDALhu6CStHC4a1XVYrnWjK2jC4
7TH8JTLd7EVjDTenrJ52NDwTB3tENK05IcCrzHDD+3XKvY2e9LVvTg8fY6VNf5Q+YAG0DPHF+vHs
wIGJ8t9gge70uXxltRfF4SYKewpq7UVBPHA5KukXNvgZ2ucZjrK2W0ihTlyyydRMop3wR+IEZNr2
kRfFRVDX5PgB9uyQ12TkMO5eckbN8PwRyjinlKZ+NCz35isBSKXNENzDfZYlezd1T7VJwInjpK83
11GgnkGyQ4Z5lpZ+HpNHbYPDaRD7qfjQCo76HT0DfemNjXrQGAOPVfQs+6e06U8adoEjXnoReG4e
vzrKCA4CQq6p1DRBapd20C7UdW1qI7QZ/VaeM0Ndgy9hnsJC45L6G1OCHqVyM+i/SbYfcXBbDlN1
k9FJ/1SwCUjGTn1KexoQIq7pFTd7C3wvpFBEIeSpfIpA5ifmMlYl3lzjATb1meiwZTP3qDOboTfo
lJjYuNuKMUVYwZaI23M1aoSQ/NcgvVm9vaO5fcWGuQtr/6eIsTrY2spomY8ZyZ3bP4ac+EH2GZRS
lA5LpSMlwcxlk1USr5N60mprkxAU6q5wXfdVPPwunAuBUXxgo/WmIA/1sgAxgrUh6cQRSEyPWlZc
atXY+tzDClE8VLOkkyfaDpW4W1oCHh+nJrwmEhLVhKHb2jaNjW5B6Ht20mSrlACdqRmHubVhkWtf
jmHgek4xE4UgkxoNBihtfZMwj5oTH4JMIzqVvQY9AgXgljPz/Tc006NVi08wxLMHft006s1Xs3Uf
IqFy42bB2WoNdD16dDCrpMEqQ/FhT11jDfe46p4CX7J14igz7O9Q43o55Mld9amQ04cd6aIt6AOt
Vj7tiKeJhYkH/tLb9b61kHh7RhW8Glr+isrIg58+oirg2O+Ha4PrRMDNjC54T6NrPe0/0nD8SuRG
nzRWuSr8RrjZ1UZ64vj/J33uABENEmT5EWUb/1FrxbWrGjqW6r8unk6GMG4j5kFMGZtSVx5geVZt
rGzUklpEuzjow7TMtA8jIDBUOeDotHwfzCVdTtBtfd3RMGlWXziCPzFqeEIy3BPEAZSIy67SGTeU
E12W+yBK/8FMnhZtUt2HhM0M4ssi6fPfgOJzv0x/Taf4cwb5YfrEFuvaJoLBUl4H57hnDFLfKCFm
rsSAKyJ2mAWo98Q9dDJJs3Seads2QpgNi7cMtF+U9vhn+T4h92Y5zYoFfQJ9rGwV8gSrONc2ihVh
cKh5axxXOzdBD0ze+jIYJdXdbKQu1LuC/0I2CC+JfzRt/d032xpZfPyIkuI4MgCkAg1+Pm44LJGM
tzdG3EDLMBYR2w0h72XPDhMjvEG1GNy3rBj2ZPzI6HL5TakdWiTwCXWB202zSY7p4dWeDbx4LyWf
sWHgPpnLRAOb9wpRmnFCQYRxfKSc+EJKzTv2nuBHt5kOF3vJ6tBHnxMSKKCb0MOTFyyongMs61Ai
pEvjx7aQ1YWagSu4u1qprnoDRBXdLkS9F8BRVvj+j+gCr8iCS0nvKrEtomN01jnIg0rh9Wr9WcGC
aNxtFigLJU23KqJJUSpXu3fo4I03VTquGR/dEjt74t+4J1Ql5iMxsz7Ht557BbM2aTZcpW1Y5UV1
k0ly1ZTxjVoHWTbLtq5O8RDvIvubdOW+pLezNMN0rc8jpYLdOlDuOGC2U0GELAzpixpFhU1ebmxf
/6hCnikUBqrTjDUWwmShZeJQ2VtRlN+kVmjCpsWL4q9P7lV3UJ7FugnmQ7Wol9L1v6UMtjGc46n9
qbEXrPrc1ThYo1y5FW8myS43d5911J3GMF0OXUGzpwU7s4n8H7zES62dPigg/qyR1UTJ6AfX+JVs
siTrDcFqbRpYuAzjRKjpGI3Or41sQU4T46zluwc7f805DVf0a1TChaviVK81lVz4p5e68yzVjzY0
5kkYLyePcmAX29rV33VL4FVndKsk+boRwzXsxYWA/D5xscGM9BjAa1qYKBZBE0JkG59+C91CZ4xM
6GUyi+cgsNXVOuhXKkmw4FbEdyafwdTgPHROPuTU7feKwQXUSwyg0f+r6U8zfucQaAEXvbh0DLBZ
feqx7YVJyiG0ODtRvsYosQNHTtIw2HJ0A6aGWa19kjC7lTZ6jZGOe6d2noHx9JX44k42lS74nBum
hKL4ckpmYNg/Mx3qDgNZGy2Hk3TvDdXRTfu7SWlW5xSbPGN3pGwtk9WyZbSX6/6DkscF0eK7Ezcn
Iu1EVGpeAwMvllS8oFF8PFzYfTX1OBnBWaZ4HZWIwxFha+Ma6RzNzBJF2AdkWCwDE3s++dptpiT7
3IoNYiXJP1X5FyFdVyLbRMYns73D0PcrB90D89E+dUmhBiYfuLxaEtuTYV/mY5ipLiqc4q49vSEs
S4nAPcU7YCgvxDj3AFYPJT1pCbvnOmVli+z8XIbM6Zy2/ooAmod0qI9J/Yj4ztZquLRK6247/ArR
SPPIK3UJ5CGWKmNEKbBBKDBTdb5oYf4wv4SBVzoeUVqihxnEkm5kupFiyAbAKU3wQc6CmAnBuAZr
eUrrNSxL8nsut/yYpgLtrhj0N+uPgpUNU8yqIv+Spki3+hjvwmmWRzHo0RYzps5HA0U9yNsb6XCv
ANnpx0qwyoN4FaVEfppzmqcoMjGDSeY+kwvCDVLwVW3LdU+eO0R59mnhAJOVwF9ModU80j7eaTp3
+2J8EO38anLgxxh34yG6TFpzLYI9ey5KffaiovZYJlCfGuiLcLD/uKjo+OI0+BRuuKsIJPpYDcRU
8yzBDyYGrHpJlr0KwiOM/pB6/JNCPqGOMjLRZLTNet8X7q3TrvX0Ygp9OzcD6PiolFPrQjBTlhJq
t4Qea8+IAiiOJuYKQ2LwTQksjw6DUbmxtIpAsf0pdYMN4xqV8ikM9b2dUIgtv91U5UeY+otxNqea
ZYv+2R8hCOw5n9C9ENvbeEgfBjJ2a3W31t9rxYvI9JtoaNdW7ZWcLeIhkXodD6XO99mZvDZrz4PE
9SDOimHtAJB8M2b2sgaJnSO5iXGERvh9VHUvVcl1aIJwAS0+l7/woMkyMMjIyvEYG6VnzjPUNHjQ
QlkYPXluLuXGoAP6Rl5bjqq9YUj3WagWndN4n231yAnhHhGKnIlJnw4HaI1BZx29T2Bt2xK9tx0C
dzYSf2KA1LipLfumO2PLDZdpbKGYkrMYlVUV5gCOQk9TGUKM3TpPi9WcLKvr8DiqlroxBZzw0oyQ
zILb1NqndMjmHvUPDUCnIvuD72sPhSuoG5wjQLYJhPl0/G6l+V4LcYRmtooDKEBtIl4rnWU/lWA0
mImQ7tuw7WxbB2O85R9yGoXKZ8lW0foU2XRQAW2G3Lpx6ODWN7VCiNHcgtl2wGa4T6OJWG2rw8hR
IyyMNXGPLf3vkYodxB9jL8CoomeAsaq/ylTeXIMpTMJBBZKoZU7blqsXze4zQhWiiZQnFutlQ18G
AZwGUNn4bMAnm9n4UqJfKLw0oZ5dUjbEolZ2iVsyP+t2od8hQnN+KntY+I5vXXXETD9AWwVyx3IG
oRrXhtKsTSf1ETHwyAz0NgTw7wcSK9x1SbFrw7bH2JBG1rXvrrlG2COpXQTS9ChZGI2aiPzc6IId
1ux5DPORSsz0kzTl+zRSWzkPmBK0ojGfeKIs85/VZsSZN1lBDzl0Vw7bMRPZsdTQw4P8VCvK0TED
mkg+ZPDu0gRVxNmnq88UiPYgQTJHqr6pkKhZo6av3NIuY+16QwaMOVgW2tHvOy9D7kzhhkeW8yNV
MrEk2sJF7mjXqJ4w0tfIKpKCZeqzdDsNl1QOkyyo3DOPCAUXRc2M3vgHPNZY+iUugjjc+iq4tjwR
DIpFtE4Yqwd3bg2eTDnnFv4L+ONtyNU1CTQOjJpzT8NsA1XPx8nLtj7jQpQRlapGS3rLhvja+CTm
cRsRbihJp+v1N5rnzAgGl8Pkd16AQbCeHGXTIgAroXmiGXJP/GSPv3TrYB8I05ZHuHrxnV98awjg
dE/CoTcQ70YOV06ziFoCbCbVoYQjuKuqf9qIq9+PjrIxeRlc7v3BVtXeHHMgaIN/Kt4g5eIswhyV
Ln0apfVkNmQGLwMye4V1YEFJ32tcWStOYEK+hvzSU3GM0+/Mf9rxlvHGb8SRKU+Ku8q5N5pLf7J8
Ew/ZRZ1e4rHeJ134oyjGEsPpsm+b98CUexKe+ogjJs8FWBKVM8lsMMzVV5AgL0nhnpMkXg1m+XQq
SjbZBBUFa3mg/wtGueadP7YGDcXRR1DvB3KePlscvepMVE9hLJbZ+LA5KmXoR6j43YYxCUfAbjGS
4OgKZXmLyLvjc1sicKzdLtlbUPWizDw0ASOFut6PuKbpgdlFQM7o+dz7/m+agW1tM+xSP3P7VRbc
bPk3IJ2KNFrEhOmFtqe660qD/Isq17pVbAP/z21btlmAYRN7b+0ZUFvjT9tN1pLXCs0lsGCN8ybp
scavdze7D2VUloGstxUrjCz+GakK+OemhdUTDDjnTXFREoJ8yTau6WiCK6lpKW+oKVwud+7OwE2y
CHv1XEcqVuZsnausXWZq9y/xQFbaoB6+o/qYadaxhoRt591KlUTYojMfIiAHPEfuPwYY52x4VZNT
wJaszJFg3gwruVOHjd7dczNBwQIjGdM+CqJgG/ePeRWEqAdZclwaFKzZ6Q8bPCGKAYRa/5cV+UZh
1NtR8KQP+AOo1S2Sh1G+2DGJ1r+IeaduDLhVDkV+a7h6x+qXY21BHSxD896IfKNBAmdv5ADzsPxr
jMGc3QmuabGywmdvoguNF87cOpNYWQHJYxfCFqtL5AG8jIbMEi/tVU5HIbkXWtS+MBd+BK3Fj5TO
Ro+sO/vNsrnWgvl5FJObT8vxLc67P93S7QWxlXYF/iRdOqgWWyP95uZF1QrYwQw1Al8rc7am+ad3
sXj2g3OGWrDpiLQd7Z7wYN+q57AorlVbWAs3qN5lN7e8icyh8Hb80apgwGZMSsyPXLoWybKBttk5
4pK0wr+TyJjb3vlsddX8mNLpNwY0EyoNvyDtMH5NSgnlMdzIXMfWYecFxRpgoR3gdOooqHXWNWs3
IJAhqHTfKiFzgJxqvbWLGzyh8iVLH0zbR48RJYbZSqp0pNUZbIWnYHEd/a+eBRBqRWF/o00X0z/Z
bZXqV08eRbbrsV9n7lPHpDjSjBz7GUU2YGaRL3zXXuTqX6q/t2PuoZZJlQtTvrTcnbTAhiUe1BFR
fk4s/NQhQkUFUs+Ynbq1tQ1KZ/IwUDEShkhK3TfGRj72wDoE4p10ohNv9RgSR3Wx4Ev4iJDFtedp
VgxlNwrH0/QNTEre+31aLoGhLMMGj1PhEebloHSVPergpeZiX4lfPMVmzOieWLjVPXGKuvhcQUzo
ybSc8EiYz5yAn+XvZA5YKYAE0cMXxn8uf2PsIcAsN4RHlwJ2rdJ6FdiDBM9cVjLKqnluf4c8WM0M
M2trhrzlqidtzrj44CTO7PlGG7AcY/MZ3N+4P+nhk/pwNoV9Gf408kWpnJVJFw8lVt09QQ0mU7JH
MopdTIAaUADH58/28OWhoiHFZ3JYTHThGRgUVASYQ9DvHNZfip1Ir6z6+hQTsmkpe2jO7QSY+7fS
Du5vN3Lh1fa8KUsl3hXle1ZKLFjRMWeSB2P20MgzrEfw3m+UEKr6XD7dsYqCNKropeTdQorkrg6w
v6Pc7g0g3sIuPyRZTmVcZenR5dhtRpXXoNuLsFshtixnL4HGpNriqltYt7JC38A6Lhcqmr8enFP/
3JYukOAPkAdAYagfL/BK/JAxdFpM2lxa9BhPULlsPv9/chAz/J5koVpstIxTgzMHyrdW1eHtMhZF
s6b/aEWgs0fqbAqC89rNEv+C2ln15saFPTZXolpsSO504SIBJq80jpa2Ma1rcjdJI1YSgw4HkCne
AzgimwCD3lnGbbxT2KUZHrqEjwlfMSOHlsOMEV+XwOe3VyfC3nw0GdGakfR2PeE9AMyvx/rK5qNJ
indrDvD6D3dA/EVICziPxsVboQ/Yz/+lFCe5HBNleA3tY67WR7vmDlexVirLsPto+JRNNimdRark
nz1Zvda+BoKkawHpy160ar1zMBPl5Rs2PzQXpzl3OMgz8YlTwFfZISpOnT0ksYiULwGPBAZEX210
FP2o9yJr43OKrMxtXTJwwgPDJRH0GhE7ehE45PRPHzCBhKOWlT950e5SYga9+AfnGN/LthfxNpgo
TgEPPGAcnTHYNqNag+tIzvRzfmDMlWMhFVO6yYiJWO0yEp82n1pJjV85fqqSL2q60aqzAGcga1oi
zWfHnjzEPDPdHzZNnCZYcBkyMQcCf7umFpOXGq81k0qdMarRJuBYQCCOIIqavd2BXGSOPw0Yq+a+
rnHtCK7XrCQR7/BcYJcyYB45pREq0hGlQ/oKXNxtbvEowvwhtfm5JlYqcg4hWqIuuxz7H9Ma3msa
IsxEeeQhSCGKRBiwOyHild5+NYoFEGScXnodwbBYTeiXJcOdsi0Au98FPC/GER7Hu0hSiVmSQ6l8
uPTklZaURNIiEBPVycH3Fq6clUgEVz/EYkB3bevFtG4gDWXGpooTIlF8oUwJVkq66/NI2VRB8GJG
Oe2O9BQNSD5hkOdr/Nj9Gy3WBD7r7yItObcrVbkqEhGdo1Z99e9+abSMNmL1NYB/7mPpf7Rcsw7C
7u4GbuQe5OAMU4ktlEuLCS+uWcwBQvYcWN8SEeIIBkIv6DMhppTh5+4mBbDfUYsveWdiyrc3Bt/Y
lhkcdz6konI5OsMaatVuYmDFYoIVsjuEYJm795Ygo6+fjeKHZNwiOLX+K070vUqRkD3VOx8Vx8Ab
xla3pgRlWmjEBlVBMZIGGSSzw+T4/98oIsC93tHixQVOY0ruGuSP1cL8S4q+XuUWDuFAlSFkQ+2L
grXOExUjpMCHgCR696ZaVNaPkfxxufItWvoqB03vrvPxjPHAJg46dWk0kDMUeoEr3cXwCo7eM6rw
xTaoK27jj8TCZ1GaBB0J35Fgbo01j3F7ylwUJFsq5r8YepWMOPHAJx+IgwTFVN4lDSNUXmSDTe6p
Ab0bvIyUWlmq5AVsUDftkbQABYM1tVz4pkYWizobl30hABt2xB2n/C2c/Pe+GY90L/30PL6vCtlN
KHLBZrTS6KCU5Uuc1OabXfXZ2lSSI3QkTgObnucpxuBD5h8s4Yy0HKcUq/O+bYkFqSS36lWNVYt3
2DXGQ2JSX2GwIhfhqZkqmsbGl4pzuTD53rVHTQXShpNUDZ134DcaMR0NmnrWLn0h7n+Mts7qdJN5
csqzwIHtWH+N/gFw8r9m7Lwq9a+h0Z5ywfeyShk2UsKaO+4vzp1mEWC2KxLjWBmhNWNOLqkwXwmM
XisudnPhRU8lnq2dOk4MDV8UhVOMhrbmgAObLIkK+S1U+4+hq790EWOVbShoUJcmUQ+C0dgVmMTw
sAZZf9A7cc9DA+rjZ42psqr4zx0bP0phrfxKs7123LEHsuINifecHYN9GtX4N4s/leI2qreoOfsy
8lLVYiMLdlr5yO2vFodh5dDMS4vumO/IORjBvSLUQOJvJcIYvKC+rLOTljCbwEddBhixCoZE2DbL
VWnE4M/FthLJNWKTJjkF8eKZoi1SSbkqVeZTIZZEOtv6DWe8gkV+Nr07FHnWqP9N+2oov4P5NgX8
oQAgWep7gx0zzk0uNz+85fsiNLCr5ZtXGqAJ82gbSZpEyOiZjZK2wt7r/J88qda0uKB8Udk2n/sB
ywc19H+xq9jt8nQ8GyATqMUyPDMVnzT8GRp3UPbHAAekXuJgSJDH22TaDmyr/UiodgREBKGkGil+
VdW15JOdBnvTpkzTJlV8RPZwo1d7q5k4rCrhfxdNvqfH9RHbYlHJEwPNVYd3qXTi10I/aBUqKPcE
M1JXAzPHCjNf9TH6HzT0fXTqsKS75y59SDUOQz7CPahEq/yakZZPDaookmg5IYSWpnXruI4zM4VB
e51qaHFJU+19AqhSe41i+R4J+FwW/HIWbxssRvXl0qRd6PmlKqz9XAFX0GwbcGBVkL2MiBSx06Io
dBwabBzMAVlhTAi9jejeeUG0C5XuEidw8Ebakrlc6OZZImaZjOVNEp5OcLZqli6tX+cJqdp2JQPl
1WfyoVfltuBCHAKgci17ZeOnaKmVAerbq6h3OKVTGDttE54i8yryGo4+M6d2lfKXEl56aqcYu7a5
wqMC7rYm01c3HKi0j47EXFH3ZDs2okFsAqlZs7frovvXmeMy3sCnYNvuVqlrQ/DlXqL7JIWx7+aW
+ZrwDci5xgq6xCfm66biLpVpxNpLq5Aanwwu4VyT6CRcZRn9ibJ+5YjvKiEfySHTax6rZj/P3+OO
IaSO/EynO3lqn3QCBUsKOZjpZxx/mWbuqRbC+XFStW4b/f2FscFPZieonzAI1mHGgL0wjhlW0tI8
hHQB5RoPGzaStCvXYfAj2n495ihjUKnG+Mn6v6id4IRT/KOJ7z3dDhY+RrIfLz53FksfXlrUATOx
rvBe10pI7M7yCadzXh8Lhq44MiS7Y0v/B03QEMKSj9n21KrazrL99aCURz/OX+b4ZOJfSwiPBWtZ
L7UdFlpKQEA9qZ95MvL7YtJVlekRdSwHU78HzfeucRSKFTwT1IdNqu1VeraBbk+kvL4NEObYUyra
mZCbkElqBlxGiGanHmaXtBp+DVAErI67TVhdKUBfdyOwHuNKA9GCjMJuA4Bw5Q7td5jL+3y00jCc
LEO/3VXkb1ylxR1eBgtc9ysdkP5A+D8HBaDEBx27bhM4OxYXnhuAiYrPz854/7sDDJ1TzTucwyK0
w0MhMAdBRikcc5dVgqYAd8kdU7byT8EwGDf1IdG1e81dYPRPQX5xILkOavpJoY9n/gzhxaybnTO0
5zyHdUg8iSBpzxsHV4OZDb4wfdypQrmZ3XBgznasCVekdQVRDDS+T5FhXhW7nIpwX73YmnlpVC60
9Aeqw92YwCMknfMbcomN2jdL0BkHdA821JMcxTbCKNHU3oAwKrhE0hmpmCW8JyaXyg1NL3cNj56D
Z9yP2/67MOyNTQCIGO7O0l0+6mTc1haYSFt+tC5azMS05nVQty53ksysDqFWQOMwvEhe48F5i8fi
VBkU+szfH7jIprMXzqvPsXLQpos9J2XmmQ6vh4O+xdQkV5qL4vSr1HkPi405/aZj5nVMK6wQCEOc
/cZt/jB4+BXSDbx4HNV3qgolBW90COImGevNqNKUY7d7rcGg1SjfMFVfACrR1nCny3hrmf1ea/HQ
gMHUumjbmZhqu/TcpBQ+MIwOsK0SADkV6JRWgSuXqXfM51N5Rqg8wh4Akeg2nakTByMSZKbY8sOl
lr9kdPlWdeoRQWLOBR9hr7EJGL9BP+MlFgZXc7rD10n8JEPoGPY2KSEUkVGh5+Th9u6m7qpzV347
EiUr5NXnelDB2+mSnY7+FXCiNZpbU1YX4M3cRtu1VcNE0TS6+MZLpsXv3XSRCPWF/ivbZxJa8GqS
2YfAmrrRw3LfmA3cuBKPwoBBlv0aP6+a0BTKvSQpg5+ABkOfw4+bTW/BdKac7VdID/D1htYL3GGv
guYPV8ex/IVBA4CQ/zKlLbhn/yeGflLIj5z+CaZvxJND/IhdlF9C+KQHFPptE2TLuMJ373GRyslA
RyX9rFfgUgBWGdfgPtKDD3ucL1zB2vpSkmbTAv1R8ZUFabsREb+39o8j37+KMzrBRwI+0MPJPuZI
nRl6KDo2Mz+2onMxIfrSmYFzLzMbxO1/CWWoZvZPL8iVxvabakPSHN+l/1vn2oqOVzBpW7f+Ssph
o7QcqlX1xilVY9AEh3tnW28YtTxZMOZ38RBz7C2SYyGvk53eFOveO8qnYr2kQ7tmcL8IWowx9l+S
iyOkmgXpyrIKPnNssjoN6mqpABMGrK30i5FFyp/+dLb5Id2JAe8O0B6O25vK/BtDhdSpsrOI0WX6
0ygeACuh+Ck4YX3wjAxrQTvCJMJeSB8X91C4a7jPY28ez3ckQdzqPMfcLE1bGyxmId7llK4/Z4RH
V8efoQ6NPutvGUVCdEEDXwy3Sun5PSOFkXidda//bwd+MVJxnXNLOY3uETP3ASSEWtSeiKotGJj9
8OuXgCpbwBvRUK8CIgmtkCsVG92CYSTcGdPDyrVLAhWpr/+OAGVw1yOLLN0EZyGIcoiC27g7qeZO
Phm0KBxA02135U/qT+phOA+kgu34JUqvGMGxnyqVQI559cNL3AHC+1FR3AIPzbZ3H2F3maZNnxyj
kLzbyv7nFjOM66PAmNdK5p56tVYkK90eeuHOYKWx/vTB9Uzm6yYE/5odyxmPndYuLRDLXc2zdQmj
eVjvUrOGIDUkR6aXo4wPleluwO8dnBo9SfxgB+DhwX/vcjxQjEUnESVr68o7xfm4470KN7QLINDU
F7P7y2mMk8bJZE+DicXdw3iGWtgtenmhUqEJ6oPNhl4NRGX7pa5cmrD0hkY5O4e4eVpAPBL9GaBr
jpm9w6tvZ3uAiytqPRkdHSQjx4yRqHNu+N0HOXxTr0e1TajXl2L4lwVwzpQhOGOTyKlEi5dWKyka
7ONDR6HbPgpb+qEB8bIt+Bn0Lk7tNoaEMRVrFQdLN47Na8CfhGwt8jxkqJHWMqQhOEH4OJI407da
nz/ofVEOahWtqHfOL1NQq1dcdSsacWFvELlZi5gKmSDRICWaDpVXI/pIrUG7SkiJ00lpFvhXloqb
r90aB3eWCvL+sLFGwFtPtdyQeaV7eQbt1I6t7wctOLcW+LEBShtLtmJGqzCoPinJnVmz2buu+ZNX
ix1sncjzQ+OPmdBn2+bxKYdKzYIf7FXw6EcfkiLDO5dbI8B13A37CMDXoQGfhkW8LE+hIjJ6KOqU
sQ7XXMPvgjdhdrAA4RJt/v/X2gY5FrklztD5/5IN2GrxaNzobsge+NotTvY15pnvuMALoHXxeAH9
ZB2SxsQTreS8PwIdTMyVHXaTXxPuKTtyMaqzD7XSujgJNK6mmWIvF/TWm1ahraZmcjbF6KJg5I44
IAH/ROYIPc5w/mm0NHC86p21aqjKoS5DIIgJfXUVbRTwxbQYFkolvnqZqgeKjqaDW7R/OaBMr27V
bNVqMebRqSflCa2J9Jc7bGXJLWLUp3rbj8zyBrcTW9fOXtxhrPhNBYxSJ/C9ToDkbyscKXN3sDtD
AbqurHDdSgrp6rgk6VDaKC+Gsk/bVuEL7K7SGApv7naOQgCP4azNqQ5o1bQZ9X2Q5tZWgqNLMsU6
2GQXxhZycmGLQ4ZNlsewfqnysCDsS36S8yjomai/AB129o1E/fZpGuPsoZubLAyiYxidRT9ph6J9
jSi1PoJg1NsI14xhtORb0cm0HCi2rUXoDv6E9a2tql0ebKHJkQYibOSZef3PjTrwqmy4Vgw2ki5z
2qstHmyVWeTL1F754MRBlcshiuRu4gGG0AlRX6fHSsf1RKemOAn1D74Ji1hRfmAzn3DAKP9Rdh5L
kgNXlv2VNq4JDuAAHPCxbi4ytEqtN7CU0IBDi6+fg5q2NpIL2syCoqoyMyIDgLu/9+4997YBvskR
MGSy1wl/P3tsQ5iDLjOmndnYplbwNZoaDmZLLRnp4Rg5KUu5Lt9jpFaX2gj21lznhA+XP8NERx69
NsSgID41o3GUHiY/GVTlJhHOhpQte0OpSlvNyNJdm/dHtraHFiKOEcDMiExGZ1GfRicGezBvwOAo
olzJo8PNmXbUtXox2nSTQhW1m4Mu2LcGJ/bSOVWzC9se1xuTeBcVVh5wMhgRQoDrG+d0kRVCNYjq
7BDhkcH2NVzwSWN4omaoDnVGH8wplnZ7jNlw8DB2ZMrEIsIkfiqJIwTrZJpTgPXlJmRWufcE+J3c
e2sXire/WBiduXp0jWpB6fT2bqyaJ9/GzJbk+ga6H2ODciTJUxTO2S2eGujYh14i3KTBuCsz2msl
+MWqBKMXOpesM6e9dukg2T2kWDjw5Cawi5JwwVqVO8xfDQCp88ypSHZAIkYApyQSb5m9gUOdopGu
nYUMNEZLXqHKDJygfpEcaPZm5K6HxQgbdxR7aR4voR6MbsOxvBbZIoJhSTajLtp6g+hu+qjpb5AV
fzl1kh5m0BxhIS55Dccl76cYKxUqr5gty89uZ26GK3RainRRZLxNDFdQlf6XK1jR08haKseQo1JO
mE7uQasGPsRIVi6rQ/ZYd/kz2DYmm9jmq6gdt74Y8N97EeEdxvAiokTCbE/NreoedWxW13YU/zip
E+9MvKWoWg1v3XQuQLaURoVZAgHoiLKfMK48pZgPlTfMa2GUuE1jea8Mhmj20rJo1XPc1HIjnO67
ynrm0b1JmM4e8Sspwanlrk2kY0WOfx9UWbwdSf3g7KR4fPPO2JiZ8U1iA+0CgZcQWEWMsh5BSjOZ
AGEDiGyT7b+KrsUuBGT8EEi8sbT6rpKjAZTrTCN9XXcMcFQB5NBpxRN5fLgy1DBeueb4bcU2xLi4
kKi5i6eZIiyjUQvViGtVhPXOmC9WTrk2aKR6UJpwYZP7Y3cKG76GTvqHaV901UlH44ffeBmmccqT
2ka+mi/m0LkcvocuLC/MmstLYv2O4egfA2uUOz17t9aYpkdPgrI1uuRs1BV9IMveTMDDiZmF5dsz
gONkjIu7m4YDNMjTRNPrXCFGCFCHBI35ENH6Pqg2XdUag7sG1HPlfGJe8q+We7wKhu/UsL5Ijj3a
IXhhv5H6MDOjTtEKhan7gPTDTeGTRx5mIGlM94jKnDtVvU+h2NPHczB/wnwLR2q2LrLIiRT1BifW
APWRsOxqMa+HI1tTl+8su5XA7swj18zcKLPI1j599rYqrwNdoVpnc9l4jM+FTe0S5R0xV/CY4wFZ
MNQzh0Kg7o+RhH2RI1ojDV1tw0zBhncMHOWAY2wiU8lJIEw3ToerSJbH5Sa/nl2wXQaNLVRpRCr7
9yROhnsDRZungfuXBFF6mXFGDfrme5rWcqbIVtTZhVZkT1z1Tazc7FRZAQPJqaowLJDuUZuwEowX
OTrHvCh97FYee0HYEp6Ie3kyuo0isxbkXK6pamsfg0gHZdMTlOEl2iblme0hU2gF2/dWe87FKcmp
aVCsBZ6+rnwiXW2fgxn7U7lmAJXTjw/DTWZo45iT/e5aPU7fjJUzNha7WCng4zHKqcf2PWrb38z1
OEEXDkDgotmbEycLAwfSBuR6KsCRNao55iEqbSts4o2i3neKKNqatvzRofeSEIfOP0cr1nx/F5io
3rLcwsXJeBYX6VtW+8Npbv17BHikeffwRqWvQKy7PEtdL/EhogBUFX/fMr6cfM3miZPRCVx5VaUj
uApoHPhUcMv7fkP9F1XfNJTu0mwBKI2hu+9yrGupoR2YC56mp4jDNYJA+jXB3lo8NXWORDJKh9u+
0+0uSsVjo1P3UhCpAOIGISy8bJOWEDPGW3T5F9DW9lMQMnkdXADIXeN8wqSyDmWDu3ycQ3WZFxn2
QPHg9mKf6cA+uah0El7jrFGerBy+nriWqSXRFvsdySTPQAnzbQXzF0daeGNWkB/ndObSaHi6ovk0
lfEaJj3HGgiAsqxq9BD0Ietq3FY2/o2kRRRJ3wLINIm0gR9DFaZmbnq3vWfqcLAIxMLCpI5RAoCf
/N9yR7kPepbScV3lcoCvPBrb2ncXeJt9NtGEMGltr6DGUEl71oGPEPFZy5jci2MgkTmB63IMcLym
3D3AfjEAOjcW/ZOrOCOrFYJsvrWym7rSzlPtw2QrAazGwkg2RJzjBTffI3cc32jdG6QKrM0S+Vmd
9dWxLVBLOEI8Ywp4qDhX3sxpfHSpHa4B418z+em3HNWeUMuT5CbQYZUN70hP3naWqAEAcwPNk17D
oyWZATSX3i7Ps4udYgK/uvJMaVGLZjaqaIN+bDDb7zBVP8bppW9HeWkTr11zdteV+C7G3LxMiBgs
l/Gla4YX6BHNyYXIZckKuXUpgX5QGMRjfPF8ho9upk6WabwFI6o9ikx6idZiSFBPU0fmc+kP0BWn
9J42D41Nszp7MoCLCC8O2Lo66tA89AZ1CzrkbiMydqIhtU/j2KY3TFpXlRG8acjq6HFIyYSlN0Cn
uuqVgc45Ri0Hh031im4FqXi33kxKJj67t2EI8rOa7kgmDNGRLMEoHp2mnII8SZVYO3WLc9aI+kNM
9rQDEgud1xmzABwfq3/DAH+Y4szeNsH0XZiGu/PiU0/KVeEwyGl9+6pzJWP1ovslXgVPS0yXqUfn
W0gkO3GH8pfLBxxCVOcc5ireyWBYpXb9PvgOBUYZADoL34U/PbF37hqK8b2cWLuGDiSa3RL+JooY
8XkLv1T0GFyHRhuXmqlhMaYjjGt5yOqJFQtRr+nPD9Iq1U0+ijW4RI8NfALE29LMB1hC5BOnlrCo
ETHBtULgmx1IcV60EfFb1IX2jYfASRsRwLbamvZ41yCU2MOzbjFlEuOOFnPROfrWePATwLuFnw97
ZhLfrUlDH4EImOrEkusUc48VNfdMAIEmAYrcD1xoPPh547VnL+i2dszbJXzg4nSi282dm6D2VUho
Ej3tjTywsHXaDExcznzcyoSvmfau6JKtFg+o3VGQoIG9Sqv0E6E4E3pDETGXq5vaTR+iGpmqzSKz
jmRGdEFtggwcIQAKr+52vnK/hVvTxowK+O2VOhdt7JFfl66rUczrURL3QDfzFNqtfovR5KWqqikC
shIRgLoVhoEX/jAamBzaFhzMTCbTWKMopBO7jnmer/JiIVel0S8pR7BLEkRKswezd8SNOwzNzkN3
V5Gprsfm2QwN0n10dCcdtIlp6DBwRrPbeuPw4kPab+HADiHzFIogci2sZsRuFQ1btNLYe4v63HTo
V4RsDtYsf2sIbutwxtVOY4f02b4ny5JSZRy7q1FVYkM9g4wzOQ0TGcluVF4DhQyALOzI+cbkgmcT
p/sX2V0KlmF54j6xt381ySwg46cPN5F1bxneWWNPxDq3rjEYrb25RRcTH526G7YDq+S+RF7WQGlf
hxNCSngz7Rod8rjKZrX/a5klAqiOM5PXyim8URwqtAfE2gVTLtHf4khtPdTSpM4Wxr0OEKaUcUMA
oXhUgRz2f8JL/9fX+L/Dn/KW6XVYFs3f/5M/f5V6gvcdtf/yx7/vN/eb/1y+43++4p+//u+7n/L6
I/9p/u0XXR62j//6Bf/0Q3nZ/35b64/245/+sOEea6e77qee7n+aLmv/vAF+geUr/1//8T9+/vyU
x3+f7mq7/zbdlYHsRx1//GO86/Id/zfeVfh/k6ZvEuvquZYQpvc/6a7ib7ZnWa5Porvvwq4gwvW/
010d52/C8qTjuTQOlAlC9y//0ZQMKf/rL471N+EIUyrhOBzFPCn/f9JdeVccJJfLe/j+r794/CRl
mraHyJbZiOM5S/Tr18c9K3/zX3+x/poPuitE32FBlPa7b6r7NLbxhbHg/MMH8t83zH8UXX5LEEXL
t9r8Rv/6Uja/EWZW03GFbUtJ/u0/vhRsuEl3AyK0qYEvZlDcDt9hzEDNUg4aPf0V5+NvNwUIE83i
B6UPMCI0ekniIhZX1a1RJ5doCSlLMKyurNyiEQrNbaQZUYFARbU+1SjTDI1lHqW9pKdTJug3aFIw
FJP3siGlVbLcDQv10OXpMQfrtYkZm8EBb9nXi2MA3qnq4dKnHkC9oLZfxvIODimeRwrbGfjaPKLD
yc1HZvl3UNxP2rCuwQm3B4nwg3fcfbN9wSrwna3OmPNjlH4kHPLL7kemIjaisaIE/KYNuQ8ttGgi
IwJXI00QgXwiJAEoQ0eVn0nrcRDhhBFoeC2qfhf7TBQHsh/TijqgzcZDq+W+7NI3bbq/aeDeNAq/
RwJFBKHAa+HDbnMZQK3gx0CYs4xDkTjlSpbmuUum+7LRH3aYHweKJJ8eOq5rdEQyvoF69xR7J7jh
38Cb+nn4JBfYXtkmnT3chpWDy3HKED3++Y6xnkDBWc8MMXNSMigcYit+j8ptOZOjmi+k4qhevOX1
zTzVTCHsD/BQAIkhORo0UUw7e9cZuAJ5SdGV7eIsYYEu8x8qFIjAhnnb9vkyy0VrJcfXIS/DHZzG
tzriSFZm5VdN7dv4E/ELwOv6mp6xKyuaJMreXSR5U8AYOWoyDV8bA5gKI5XpqomQASaLXV1b6PKs
s5KAuSKFvh7j3UvNmcHOXXvF80jJnCPpXN4D6pxhPU1Phmpf63zG09hjm8xzhcwNa7VOjlR1BWwd
RAnOPPxaLbEf4EKpSxmFJ2D364BakaWWGUf7WdMmL3PyVWyk4JwecdgyjBQWJjjwjcxY2AVwEVkI
Spi41Jm3U838BLOdDdSglG/na9oagOGWTjNNKQwUHl3VxiYCTOljYs2UjZaC/xMfhUwBnNfpd2NC
frx1cElQSabfooFP7bpPWtNZV0T+rlqvOHMVkVBlXke45s00NZgWi4JMK2Mk2HGMD17GzBCrYNpI
ApuL116FTw0XR7TZwTBJd05IXIVD5EakhDUpCTt+Z/56tX9tVc2v6zUPjObRt0xkqSWYs5k4AfJD
rquiEWxCFB0d/lIgGEGuUD44xCSXIw92WvhHs+H/iNxd+s/YwUlvDooW0Q1mtn5w2fAbF39xilS9
uqEho1eB2X6LtrkusDiNVRZfctTDfUJbMXFtDCEYDa5G8lUbNMyq1RndXRLq6bVVEfyMhMSzYcC8
1m9tZvGF8lzYMz2d6nr4qKdGI8bV08GY8NkMnn6yE3wrtGAzleZo8Aj5wI+DYhwXhsCHc2UPSAdC
ekhT/MDA/BKCnBpGQKXAopHpo5BU5LgNVvPp99ZTSZsc9VG967zijjXvruz1wXbMk62+cpEQN4ac
Gsl5sNekzw6uZIrxEJjDu+ogg9nNfDcMGVXqjpHMna2cy6SZCWoFucWgZz3FwbicgUzWtmQ1a8II
QmfXjDF9LsRKjaTEwGGMX38JByixyLhh9QB+qt0KSLeyosbNEookCVlE54vU1KrHDfN3hMlF56yH
UZ9aQ+FiURiYCizYEofwmjw8lCoAhqRxVY010TNKFPs5QAGJqDdUqyR4d+0Ok7x7CxxXRuNdN1Yv
DgRv7fRPRQSricJ7sKYNiV4bs+9OOJ4AJ2waapR6HuELh2sGIGs36LDkBB8xTnl6HttJOOjFgjcX
7t5IBGFhSrq842fV4iVJcndvcYI1E0WWrnqponjdOnusSqzhBjZCHJgih/DRurh+3BAjowcr0AKs
KJVsd8rjzTgI+gvWfpbe6NRF+WmgfMPH6m1tuVBn6PdHXnY0EvuzMIgTQ2YdKWNvd8AdyNW4TEy3
mhKARBscmxzrj01NGl5w6uyo+s4BDyXoq8eybnclwk5hoi4o23FpkJhfo2/gqrJQqzQVZ/nvxphA
flfGtz+zEOLWuuH0DU382iDlcUK0ZjYwRFmor0uTetjQ9bfomQml6j1vP8wpO0UaZ/ewt9Pxpivo
bYhiJqG6+GgBREBU6gES6WsZFN8dLEXTUFST+k3W4rkyxvtqqF9FjwxA6wP7kGN7b32r7P2fjUTv
GmKVtHgR18QWUj95TLi7+EWQ5XflNnQoZ8H4Gb2DJ55qm9xs3ro3H5gsXuIUKFtb3hTa+rSs7i6L
nsbaPsaqu6mVe6Ytdhep+tjiMW8FMvU8u42c6tIIhjXZIh4S5rFwsu8I+uxckXklg/t6vhZVdt04
iigAiX/DfSbV97bq1iUcyga8XUwJK3/jQR9dmbQwG9Wb1bUPvbhOvGqblg6s7LJ9FbN76scanKeL
j4XMHFBGMxrF2tU7B5SS9sKPynM/hGty2Uk8t8GstNV+ipJtI/1t3ahHyt4LAaMYGJzhGQUbPV/x
0XThOfHbdz9iIRln67mYX8tCvBtj8WOP1tnMx2X3WWVtfe/WIFOSeHrNa4eATZLsfEIAnSR9ihr5
2A57VVv3dtfc0p58HBx953vXpR0+YsH+hLLSotJBsZtmd15hYmN1DkExn4ih5iIX1h3b5S5rnG3o
eGcR6C+3YAghS/VpURd+KydHzWpIqFz2Pkm2sTG/t8K8SEFBxxGQfTPZuBTfgT99R0F0Rqf0Qwwg
xhmcc4Hv3AkOQf0U+msk57QjJmdXIveffO+Jrrh5FTcl7gL83DrfZ0W/R4WD9e2x1OaVmzI2N0cA
K6EGkWnhygydD8fQd/Rwd9PQFwQnEIpkFE9oX9/+jO5GVZwyiNpjWhxRvJ7isKExE900FNGdKV9w
LOThe0/SQ83l66fgQXnhKW58vcI+5pr6lUbSjsni25B257hmXMd57xXLFU0PjiO2uC5jfy9H9IH4
B3aSNSZVy6mvxiQKXsK3oX4OT4i9NtKi92+TBJRW8Tu3OZr/wnyx6EAwQYFjbzXD2mIUSgM+0/7F
Ed6bNePPFcM+sZCAm/1hcOYlV5fvrO1NOOCohGRRdN09kLwLlIJNTzCdq5gk9uHRmaC52MMu0fFZ
QWdhRpcshnx/4cOskzlkV6E1yN59LxaCQ/7hdMFBOOONazegFewto/jj8ngWsl0V6HCiEVQMWk5P
DGwHqLoYBdaZfMqR+9ZhcN0X45tHNtGgja8goh9Xl86tM+hdhwNg+Q/zfRK6l+PIdJkqanfp7kxM
+Y3h3kXNdNFQeCtW2np8nfRO8GGCKDkWqXq1xmLVC/t2wAcOMG/LhBqEYXrbOcPGGfuVp8Sj5YHv
NZBk+BABm/JMbNghND1w3cOdcZrpZMzW1zx1W2VtRo8mt5iuyYHdBJBDUJFk9htuyj3cmTtChTAr
QAQDGu6/O4T0ZWq6rm2Bw6x87jS/foDPyUYMQBxS3Midabs39ch3Z8k5E+3KC+trMeRo9fINs323
NY/g8zYzjr8a3NtAV9uEmxZicC1TgsqiTaemY80CGAh16MxLkw672ERIUS8AGP/KHjHd8r9CTjfD
WJD0hFjTFdsUGzPRJMxezUtO+3Sa7EPil2e/xoXOm4OJw8cP9s8qVpCUgdnkx+XvJ4b/gMdHvPeA
Ym/90j3Vdv+8XIVFiWek0U7RrtMVYjtA8UBB9p7zLfKIhri9XVCBQRkwJht3NRy3iFbQYE/7wPGu
g0jSU4/vRiPDixWg2uIUoe9r2pOGRA/NgC489qiuZOU9Z8aC5fC3FSeTEAuypfVucOujInrMR1pY
oSjzx5jQ0GiPSakjUWSBikX0WPkpTda8k+rxyy1Fb3wHthssNbl8iOeimOmxz7AclD652IzplP70
sGVUDhK8WhJfAmK7+ki3oRjgLB3MObhfQsO1XkAlZLKE/c2AmgMzwcqQal3zoQvuroZErsYh/aCN
r0WKihAuKhfZ7pnQc95cXnPGvnq1XGM1hJu+kSyRFGBNSA9o5HaJ1V0DES1CsloIruAw7xqNV5rb
xh4xpff2uuIU+ofyiI+SMHRjlgvYcZUVWKZriw0pOLTBtzeWB9eOTgVO55ligs/QBqHn37Z8f2CX
2xTBDQl55JAOW2aW2GJ4DpcquPSvgyl7jrzxpDpzH0WImZbZWJxtaaZCBJmp08dzy3mL2vDihdY6
jWJac8RVGgyfRuemE/Ii1LS2HGdbZPHBkvXGGchwsceTgZtinNFOYxOLWndXm2LjGmhK6+lsBkD+
qi39dJBYitNmcykVOxsytGwi7IsHP0JZbXHn5HDrZzyTbvzszPPKGl9bcrWt9q3weC6u2K7XIvAw
VMenzi32hEuuCI67dR2O2jATO5rvLYbi5X72iPc2eYeqawiBCvd2GTNOUpu5RtCNdbYOt1MIMANT
jkDGIfrpoghSzgUhIA1QBWgifblPg+FCQxJChXfvT/IiWTAXda2ovZ3pDtuo8246tNmugk6SHujB
3hWQ3eFfBcwF0b+59aaK8zs/zg49fN6inMCrEc/cAPLO7AMNI4wH3i7o7IOE3fGnHdhBzNaS+4g0
HlhMswlIhHtrWc+I7WT+j6wpsLZWUm+D+hPZEYEk2Ns9b7N8EHRrGOkRe4I2J1f+tlDAHQcze9Gl
dZnmd9nnR4Z0+8hPYTjBmvem/cgePNF7XT5EOzV3mnSbSIagbCE/289ZZO6WtbByFqxOe5ygEAkS
U2InvtBJubP1/OpLj1K4OQVp+xTQiF8PuUf2WrYhFvdaNMZ9azDWgUICA5mJTXJufQ6KwrHhRWSK
6gIazDRBqyhqYP/Ouy7A5mn5XNDIuSKU5qdWEzaO2Dq7nfx2BnKBdYXYmGx5FKMkbEzLiTZAMdck
S9BG//7n3zxrElD9oHKUQCLS8ZGnS+BJtbtVz45QDQi+ZG4w6A79FwZ6kNMH+zk0fvUCbsh8h/aQ
ZVLA2gUBSTmy+rg27othfs7MpZ0+UvM16p4GzS9DSAgu57iEpVj6EGOt2YOEQClF5DvmkZl3ijdX
zc+w4RdiRLuzqsVdTHmSuMsAPDJO6H4MLMx07aq2E5t04ueMfX9TG/4GwhfDBQaQe8bXO1PZ70hj
akaQRJ7U5oPVlL+Osbz4zIylnBacTSZ+LPrmVIco3UjBgL7Po4kqmaXNDO/DiJWpsX71lP/M9Onw
zRg5fnhGu5OH7cBoP8BXT7SEYmsBYRSZYCPFzofaN8QXuoz+CvjpEqysR2xSKUXPWqJngK04FKpN
SEf+Kiin7MbN29NyTT0RsZfZ2U8kuP7u4N2DAP8psQBciZmeUSbzX7tnFhnxm8yEoZIcHx3qfvyt
KgQtKRekNGR7xRSsW9aLmBdXT11v3HAGBGLDxxuGIZyFKn4lwiZgZMZbHVr72UFCPSKaTAb7XU39
jenxbpz0p1PjDZp0F2kS4jpvKtZhlOxKs/1oFR+kQX+FxlDwGDq4kkrWeKLPVqbNJNe14us8vUY3
p08jI6ytUX4UQXOvXSYLaRJ+tXIGzGfm90VyIzkwoQMmAKHi026Mdm+a6ZdSbAIyiY90dAvcTB6f
/MB7Ibo03o1du5MgvlaJwZaT+OuRCkGP1HoevxxdwquhB9FlIk6jYcYH5YRba6YiczumtcYQbRE9
Bozb8Phz1S1ZlFdCT+HqLphoZNQ6azZVEv4OoWMTkCEBtFXFXW88Tamx5N6kz7XhFkejupQ8QbvS
nugs9IWNz4PE3dCSr0YItaPMVXWaO+YV0cdkxxqCF7+BzjG/IkM4GV21G9v604/nL7vh6qu62g1h
iJhsZ9XRtMXqAA+etx2GJCtxwngs5a0TyupkBmD/M9s61XJJosZGOAXEb9hT/DvNGvW7d2fknHEa
5RwcjyEY4fO4ITtERf5Q4C1MvquYsrkP3ac8IBi4Hmm/VWGyoTX8ObnGu99sfSSpOKUCbGrLR2oy
cYmjWdCl42jf8pG1nJNAY22jGLqO16LGd0PPXAdBXK37pf6tobFJVFdrUmsr7751+XNmtmIzd3z7
gOaKs/u0LyKKwFlaqPkRINGWr16l0N7RuilGi3SicZjWc8b0etIgxHDKsacuE/m+4CBV0VfL0UD/
ubQNgmzget5BRtQ1VaV/DF38aNHf6DJoMbnwMbRJiNmgsw52beRXvZkGpwbhgJwXI85IqzJMhqOo
ky8SCbycc84YspYuq1IudLPlYfqxHQQczPVfU9fyrnExARlw3kcB6Apz2wp4wyVrcYEhnuyzer4J
COU5im68h6f+kRdWtZsn9tLQb3P4dcyyRxNvoCGAOcu7KHLeXZema+2nJ5vnOAQNhcABMd3yKhg1
XBYx+Z7Uek8O9bUx8B4dDlgrG1/FHBcXqTRYe5tjQ1U3m+A3SDTuQcfq102ZPLiKsl23mFRi1cMo
ksW++mox+aM4xZIFrETE/LDEZekbGDcUy1aiaq9fTw6aUfahd/hFEDosFiIRcnM51nJ7lCDDwV2g
0ECwQosVEEBPWGHu08vM2m7fQ4YIa1YoK8UVgmOnJ9DemGFUiw5yfZT/dKb+CRy81kbXgaCeN1nB
Uzw59VZEPr6U0lx1sVPsyxandrZ0BWXwQJuDjaylKhq7dDco/8ZMc/faazKECVDkyjmRa98n/WMZ
m0y0Y4apWs2pctYkRcorTy13akMGSadArHB2sIvxBymBszZMc98tqu7UxgMJ/fXKZdLO5i/3ZBYt
dEZeGoLHeQJPYVV8TJUFSaFq0cj0/UOf+ax4PD7ObF6PWXqBb3njlah6UsmeAeFkJSX/BVT4juuR
bufYk5x2w2dqe84dBdceNhWkgjHU17irJzVFu67FAxJU/UtMb/9QN3TpBmQL0N3M3G2xR3k/CpBc
30yktdWwi410/FzGXrOmXQqHXe1rF5cRAIMC6ZNEEYWZ3MB2exWyz1/5mEFNplKIFZw31Q+PRBK8
DjaJpk04cXglpQX4/KMKTQ0fv4+PuWdywHGNhm5G85GCOl0n9aO1WNe9AYHdLBlLV/NXi5PtKpDF
T6Mhw1STvZscbhS5mD2ryXuZc+Y/Y0+infY4spS0v7wFdEaY4gt82W1iuYduYJFebhMHWqMrJCT1
nBtZ2Fx+6LDhKtQRPo4UQKeH6skkYVsJEn2Z/W76sdmFqbiBqGXu8yS/n41PF8vxxnLgjbuOMx5d
l4AAYkrKTdY5FYOzPly3BL84c5bAmXtE2FiffeimTps6u3q2Xg0b5kjE6HllzlhDqr57zXyiX+Ri
gAET9IlN0NhZjEz3neHdtehYznxE5jmOvRcntB+Gge4qoVjxbl4UWcrO8w0oc9QCIU29JIKIlPaH
iebIxs1JpYxw1AJZwJOOo2S8U0NOSAeDuXW8tEWxGF93Iu7usLdo4oJpAxQcNUWEraVXGba8cHHU
5t2KpDRujSn9zqLOojuSXsouezWZ6d8W+aM3jykdJ6Mmy1atcQOwmUnPOdbml4sO5GwrfF6DA2U0
jkB2h4Tejn6LusBAroWegxoB36nfkETe/0mWpg/UFsmdE0c4QhoHqDeaZuF2cO+64ZGoqQGSb/WR
p9PFiRkSuKSSr6oKOiKV2fNYsnlGLUQby2zvo4ky2ehxwEbAzci4ooIvg2jLvQMaJhzukgLvUjT7
ODQ898u3qTtmhBBOjwS+p9sUlJ7FhgTOZ4RnkOYhLwUTJTVGSOvSgSswhLfCdW5k5byOqWFdJQq3
mFXbj0NRYkHksFTPZk//KiDVy9vrCWF4D3Zpkm15ZBkg+f2sM2hYwkZB0VnwEfV86ImUaDWl2JA9
tT29sUm3hzwjNp48tXZntx/JTDKK3TFKdAzkzXF/PY8LZDtQ/soknAh1L/MQlHbPNVkndCA9tM99
qp392LBhCNc4Gc8R7Z5V+FSO6EPvQ7wy644zB2w3zL+CWgEhPDKksFyehE0oRhISX6ehejeyeEET
cJAjP3pjjcZVX7ZPrhqsQ9Q/ITTHKmOYL3ZTkxTF4XoVpPOrGi25tTsHzyWZqhBE2s1AN9Vwsw9L
MBmKAnwwjvcRuLNYdUrTI4jaV7seBLY9uh8BsumZfBWw2fivEe6tnQY6kVl1hJErGk8p6THeAGpn
IPqDFkpabnKyl6h6llk2h9KZPupQs3UCp4WGLiqM/6xFtMDBAJoWrBJOCiYyyQhC4jpuF/VysPIK
gUalQDMVABzZmsb4ik0BUfrCwAJZczGYpZcoiZhfV29mJG3CERl8Yq1mY9CYNHwKM3w6pPc0574t
5zONU+TqCOihl7hrq/tOpQ24RSfR2ucW5Gaq942MPlw+Wemk6Z7IYDCAbv7RJxivq3q8sPVEe50f
OltxYsW/SyFl2Ac77zejCdZkSBqHYABx0OZcngxAMVuvZP43IS6fpEWqgje+6kVUFoY8O3NCnlpJ
YNqkOQ1o2qhmUm2y2iZsTv3MVsYWi50RUsNn2Gfz1i+XOVdoHGwBTaqTnJZkfxKaM1pjtqdMNHdM
XsrDmP9aSfvGdJq8QXa3lSjEg+4Il2eGSJHelp+TIlOcic2oUFVXVXJroac+h4e08YF0BNMZ7AHM
3RCyKbKETavNcBsY7kvra2udiONQd+bWdqCbhV2SnmXtr8Dv6xRvBrUdqbfQ38ELl5x71hG2HKLY
44Nyovu6AtpAybYHNdTejTr5xG0ygfqrCNeS9q4MU6TJs43LGsxBOMr6qrbpt3sDXxACu2c6XWAh
VwiS3Wx+iSeIKoZcVyU0lKLycHD38Y556L1RFaQBiAwHa0r8NF0Nx8PzMk2jvU4qkxllAJEaZaHn
plB2nYzUjABv3v9h70y248bOLvsuNYcLwMVtMKhJtAwy2IqtJlgiKaLvezz9vyFX2cq0V+YL1MBe
XkqnGEQAuF9zzj4xnY0LekFllb6CH7rXnHx7XvVUQS2UzArS1sq3CASeCfgtD6EWt76eV5931+zF
6J9krR+jiKHzmE5gAX3rHFckCcQezwL07j2ig2oXZDZUETe7tKcMSasriWYKP5J0gbdDlv0WmyrH
KA4Bc5zs2jCQqGuE3y9z5/in2Br1c21jUADNvhco9zZ1kZKTOQKeyLt5OSg3fxuQEV/MCy91k9Y7
QCjDNsVFmwwlJuwelzbzsWu/Hq76kOJjMg1aLiIBlA1zrXDliZ75xhj2dK21UmuzhkQHm7Yyc8nV
QwFxDsjL2ORG46E1Yb3rlHmsCyS2ciAQM42620AhMwTmFdHzxqwimumqTfBfO3hBGs0OkYXC2cGw
4uft2ZtaRu0Vs/6GoLZdm+BdyCFwQ/f1mWHswdvsIKc8uS2UobijxbAb/lcdNU8WBJqjZlhQT+O0
Y8XC9TORBQqIvy2tObK8JiWZ2PIOPtG/jclxzS/An9KGjQbzpPaQJThuMqj3+87GOmlAUTdWQ4AJ
mxxExYxn51Yuu8rnRJ/MvDdkCcaW58JzTKJ9o0gwItAX+wFnBc/5OucKdpFG4Uz3jNG1wC/UuMcB
1DpBiatLYLpjrTbvQz2eSBm/CKzulEx1iJQ5x0jeQbduOko+WH8o3qe7TIaPTCMRFLUZKj4iGfda
YRcfUQo1CyYESrjrUa6puw3UeG0nZ9etLoKWBIDYB848gd1aq+MysWHKdPghgCv0h7E07FM7eKvp
XH0nWgafRpS84xfcEZmEltxyP6G7cJYXKIMZ0/AFTsBQoOgAaXNLyZiCNOiJ8WrsjdfSL5/8VpxH
JwRRi2gRtKD4JquEzoLMibXvLQP2FjbYhO1cXcfuMj0gBX50VyxDCiDI8SD39xs/LA0umPRCJsVZ
qfaRolkc5HfdKF5By40hf4j0rPQFyPJ2ytzq7Dkl4TkK8VGxKHxb/c84tAgKTaYfA1KjwYN0H0o6
uxwFtZ8iARK8FH32Xzvbj+N9MT80OPn2opUfkXDucFkcqcwlSWG6nfCHu4hkHJBW9DJvEzGO2P4h
Umi9mkzwovBsPAgkVHi1wRspgkN9VFuIUyNW+Dh5Jor1YzYBCuHA++b6FDsOmR7bwcOv7uTFZRZX
cJVH/p2iLG6rEFqHH6ZoqKja8xL3UkujvZ0XxgseRZBurtJwOuW29G/DnjIrHfxDO2DJ8U3yARwO
qNHs3sZ5+tjjk9rPlj0RsIvPQzFZ2xC5wiQZY2XhVSDY/Cu7wPclrNRse2QDUA7MzZSQE59YVNuh
PNWZ/iyTur5oCrY60UCgwiLij9rFWlxR1ZCDcuD1yYSpxArjinjmSvjNsfIZmlj8jEgTuwBmCUFW
27CACoL3NvNfwwXNlquHeyjK9aWddT+BDGd7P/JgjHTziekJmL32ITTck5B6W1Kx8LTPL3af7RtH
YCxuyTRRasSfMmMmQ2u/4A3zLB3sBC8fKCYIlFUErq3SB8dGqoWw46Qg4DY5+C/AJmsV/rSM0ZG5
QwDlazV34S5sfeTlcHbUpYMRtwcXI4Z6P4Dy3cyhwPWPAl0yjqYEFBdBuRKaWoqnBb0scr5kr5ri
a3T9y9LUH5ASX4eOlcGqbOHtVQR2eTCZQgwwh80FGsCLCKTxoSmeq7hhe9mPJ+S2p8VnNzaW8zXW
ISNZ03tIpaiZx5x9QBYch9py8HfnZj975jQvNtsJfGebZjqPauZVz2qD3p84eMG7Gsg22ty626cl
eSrCmEM2gf1AaeEyJA4YJUbi+5QTT+pV4XM2RFdZ58rzmKc/NYpNeNCB3MVl+CS62N2mJiFX1qhv
bv0T5WVxycuT2MP6okrGB0y5vDWjoCBFOdlGnpfsCfnGx+bTfvB+3jiIzPYZi64qDSHzpP6T9NSd
gGq3sRsO5NRvSI2EhjaH+XBsOvupM+8TId6XoQOqSLINVfqrT6DykxXPPnqJTnaHGS7JSGMTznIl
2Y4JMLN9o9BhGSo+XRYeoxcIWPy/7wn5GXFYZWY71lHCCBU3jASgCDHRw5qzY9MGszh8y63ozaYM
zKLKOysPeCbXWh0Ifjok7g/mg0Rpaltsugxwzpz4r9UIpdunXeenNm+EFm5FgEDOVWOzh1sPldV/
S+lPjyruCRHxIWsYJPwFJ97GCVZvspBfLEzvlGRZhdYPvCGIPoGDk1CvGky0xLxhpbhdcJ5UTJZi
AgnbyOOJYcjD5GKdYUzUfpzjscHnVaI6kRrpAtPybWrjVuyNBLhS3AmWU7VyP8kZI7G8l+x7qnvm
vzH4NVscRE3jgTckg9DuYZLYFP70qNAA0q7eOoziRGjIpI9vZRv8VByIbvk2WSiDgNR8I0MEZ+XC
MtTpzVVJFLHfUIRSeTABCMsD7tsH3kjDKXNL2BjDSfCXBBCyQ7nsG3vmNKD3WvSN9iUVIhUnXlHe
1/D+gr4VFwOZPKzsrCvXIc0da8daTGJV9zJimhzCRkf+pMPAMGPetP1gOqCfgktg2K1HAH/5afOg
P/IGS1zGQqKPqSPD7kMaMBSiE5uFsqAL3GuvC9no+Dnp5A7HoMuRiIurp9dCzBeyvMwJnIpUoemJ
a3KcAn4kd+reXpl1pKm8FmQGWPX8MKymkAaNPtuGZQOvPURNgikssJF3sGI4FslKDipjaxtQGm5E
073QE0FdZ5if5IjiQAygLaHrr0LGsxPMAd/5YYRk7JYMV3jHOcHDugVG3TxknY10oua3TYH5jQH6
sTiAkIBAiaSlGFGC4+8WC+adsYJ3tu7Q1+lzD1UL6d9QWjjxR25JjxgZ/cCMAqQ+6+4MdxC5NC+8
ri7Qgn1RaNaUheoGlyUrq24/DXztNl6UA1DE1ip2JgAeapazII9s448ePV4VkLiXHadpina9gZog
4xBvFLbT7Ui04uKgOuTWuupqOiYR1yRcB7zJQKkfB7KeaBKYOiYhmS4F9FKblwLapc3sM21iyAFL
I3ui0PyW+vp71CKg0kn92imEoQq/Fiu03dJFkGcxiCNSne7ACC/0yqfUsKnIhnJluaAgClssUQ5m
HrUEJyefnmxYPAlLl00qW65xn12EKdToQvJb1rSC3VzcMx1aiS/kcmg0z+Fno5i/VJ1nQbqK31rJ
1GdeeHRpFo9TNQLHCc1dmzl6r8t6Jn3YepboLXMJXr0NWsmGYL4tlXhe7a6b4n5eGQc5Dj/wtyXZ
0kwE+k58dYv/2ic+4A4IpIFhTtgVxCQKB6bvr+imRbh0ovpiGA2vzKo/u1XDyRikSIuT4tObESSi
1XkEIEIC9G4kIgkBVF4hmvBRoacMTxSzXqYPFsYovpXIuwdD5ux0Ov9QQ/qEwGjrDum+aurrwmjC
Mbrl1U1R2k1gBKUyPyKL2ihYnFPQKxKyxD5X+hqD4Kd0rq0Mv7j/3YqQ2xHyhq7uc87YeTIkekHH
FKFIRz+XcAttu/xFD4wb6ZvIj+sWUhr993GpD3MuDL4cX4HTGdlBfVVITPd2FbzNWKXX/DrVJw8u
MLKVOeTtR1Nf1chUwwXrK1vkG4MAJHfgCgqAKoHlnF2biKpcmTMtYQfrzXlJx/K1GuzX0SZ61une
ZSXvDdyYSlFjzOsfVnS2SwNWRCLiYb9+FdSoztyKp8NU0NEXBsM8xpy2NsBBWzSfRjknAjLvA2Sp
UQUfoVw/g51EVzPsgGEKkHUl7QGsHjIFxvWwPBdDLEFXo9toSPqZelbqiD/CrWP3HHr0hFDDX9g2
PeLXuZIJlCTGFRe0qVSUEUQZizIcQwICFnVnhiVBTp/eaMu97r3iFHjhhwD9NYefqseZAFX/MW8T
ENPsvvJYvOu5Rg5ph88jpOFN68038TS9FCF3QCuZ8cy+e/LcIdq1joBgdKdWgU068EvhF6e3r91v
yi53LX62SGE+VyJ+aaz6VS+F2pw4EN9zt4eHDGkGNrXchcXw5o6gN3zBosNaDMAkn9iRJn4mve6q
HgfM57HGKdGeIboMyMMvncLHLLXMF5m0T9hv76KYCI5c0JTQCDtVB1x5/qhKUjc4PeFdcGgup3bu
70i9Prn1+KPoqR9b8naCIqbhvCKWDHqMh8d6GYLvXci2sG6vSpsNNVMk18RI0K2PlPhcXhqoqJSq
3p03SVEM5/ChBOQdhlR8qU03P9byNOj5sbPVtZEkATYdPhAXEBEqr3PkhwQGlQ/5kl6NdCW+/eih
MmT3dT3qhq46ICel+rC89sFDzDExIAeUyGT2pRxY9qlpOtL4OHN960lzboz7pIrxNuqSdwZEtaOR
5OhvtdPdFM5wJOuE+7F9WJKk5dcdMHP1TMeciAp0+FLBcAo1aPEsKHjxN+63GTm25eS3KEooIgv1
ytr0Bg3mvY4h4/vWTYylfmzNGoEmETAhFVW1+jH0PcrakD2rz6nkkKsng2tXXvPMgBha/2GCN4Ht
Fq3DBeXRMyJWqK8Fb/pkxASAvY3E8fBiyeKfC0zXJlbnIf7qC+dmcOAyxwm39CyXNytNjjDNWPJy
YLKevqllh2yc0KyGqrEd2WO2049KpCuGml95JGB8odvv2/iUd5i9ccU/5bFLLN+X5c3XdtiR62Af
O4y1AcXc0sfI/0usC3GVfcMi6y76R0xbwjdNNAaLsO26IchKOKyj4WYk4ijZikuMimtcQf4eNdXB
JYuLFhLR49T5F4III+pDBlUh3QwlA3+t+I6gFtky7w3jcseuLdnccQiiS2AeEnC9PPeLVRZzADu5
LDmNSIDnJkIq8j1geAhRNvphZMh81XSfdhddBbFzY6ZnnYEoDCr26fPgnYpePvga/XdJPtRqOWLp
NpUPQwa54JBH5rsEIYMHk4lZtPwU5Asgy1guif15mSP12XoOu4aFHbVmqLxEIbdjxklZ4b7MWdwa
wfSrnJtNZU3vbEbMpkVVOTIqoBuh7yDD/ZHElNM4rWuq6tb3ncfZrd7jJuVpZchhd+FX4CW3ufHe
OvZABOXs2qLHIoJxh5eQvMYEewfRtQU0APy1IRN0xbP1gOrqsbgVBI3PCQlcaQuD0LGGfdWnbAfd
+iHH3tuFDnckRRZK9QSxJHGRlqZhoNit4GZkX4EsNi6QEfin124c4+9YALzx+4FyhnvSthIcW598
wT5B5PA81ulnhSg395JvMDE+WMsdRnv1XqqJLrb7rDhNiion+NKmY16QnqPe2pcCAxNgWedVM8YF
EHGs8uZkOnXy/OHSWSIkmysMIWWIDT/paDXli5831yGRSipTZLyv7CUW9EiKXCrXpLtNTI8UGE/d
Rk88ScLWiBHT46AawOvrvr4wbN7jlyDST/RK94K/NvM0QhwdPRIKuATdbt0RSeVd6mh5HCLx3AE2
cJanEU008vtrY/IH/NGQenL3ZzdMz/hZ8E9ZmKjgy92P1m1klmtZh0RvJbAr+FtCua1ygKpy+t5r
ssOAJrEbku6t3aw8GpIgPXvF0NLFoZgti03VotTLJIMGj7qsiLMrNLQO8xPLN58+G9vTBL4KX4GD
KLrbVmokhHlmedFnHuZ3eO5l2KaH0fNufIfXDnCrg1N2j7EHmR8I5pPvyh8R7nTl842zz+P+VoAT
6WhvvEFr7GABpSUJmkuJeEjwmWVp7yRDoG2h28++TVm8Rv1F1E7PplnfOcg1N12UPY0g7TzItTyp
uFwU9GcrmvZrOFXeRQcBgIX+s+KIg1EEjiX5hHzxGNfJrmM73NS+v6Xp4FK2EXXj8ty2b36C5brs
H5lCvVSiQiNWlt+9PKHkm5O9lco7PGWvRXgr7PgnY5vEJStHTz+KQp8pos6t8Jgqo87O6/QshuAG
M7YFGDx4kpOn4cJklOuc7z6xe1DTZ+LOFmCEy6Vm8LAph+wb5TCB0gGKe7rzzVAsQLQ7UoxJUGol
Q5XKuhvL6E3LgCTU2nrse67IFOSgomRQ7nv/IBRwOGxrYHqJo27G48ThhMbivg45uzqik3G6A5tJ
2unJ67xzhgDloN32OVKIBCT7JK5yyWCHdtSZW5fpdXxSy/C5frypCuEWTD+dCirhXPU38Vq49T2l
B7qiRkRYqtO2OjT1d1RI5ZXncgg1HfYW2+b5ZTCPun2xTiY/lZrlMeKBNSYCyn2NvSFcXUpWNtzk
NtoxLxsIJmA4R+gnjnUliqsw00RpTIZ5ipqeQkz0XE7sAIxszcHuEwfU6lMxge+feqIieoU1JEpv
BkHQMEE/kW14vpsePch061pAacuYWGDzEOLo2zFLf2iH8n3QjE9Vy7RgoK9i8bmr1y7N9yQ4TIVk
4C3Ft7xjCAu6I2p+WE161zDuT1R/j5pWBsl0QCDh720C25LoNLUD3X00kg+TcoVFvfRUcOMMLr+V
+9DDBA7jhvDE5L32oDcCZ3ifBgxrTI+sXeRWcAM6e9lrdoimZlPAAJqgzpLPXlE92tV4lXBx/YEw
1DAKzn6KwXSBHofo0D5XAVhLCBiEX/ZAHZL1qKiSBxRMt6mLmq3FCAURfVS7ZZTD1vH0vUhoiYWa
IFOeEQHaoEuDq8GlPrTnaT6wBmVIwJgE8wBCGJ19yaJnjisUoSnyVZX8QjThZltrcYgczz3mRX5W
/KMJtQ6FTvcVrWmE/Gchl2Cz+KwawtIujlAXmIrZ22LVjDTuOdMEEnW1eeBcuaYnoUMl/gAJNcqH
SX3PHIpDz1QgBXOi2TrvoLrRgaK0FjYudgtBOq6/HBPy1HJ3PqDWQk3s8o6vK3VqkvmG7c/l2Nqv
Hl0azNYzilm7Tz9nIr43fQUru8tDFER03vRKu5Rd+pQ702Z0+RbkJMDAchikY0XmFIYVN3w3AUGH
uXtJS/WhGJlnVfKYD0DT4giBDNkw1UTS40pgdZZzn+pzEg0HN8ju1x+LTvu97Gjd8u4WkxnqqBae
R873A5ngKGuzbZ3juPQ5+03S+MrZ+wgLJlVV9l7Gl+jwsq3XUKq5GQj0EKDOGrzqfllL9KTj+sMP
2aiRTx6gF10/Y2O5Pwk5t1iV3VcMsC+65El77FmZMF3EcmB9BzMBQj8aQZHikIsh7zJdx5cAwCQI
SOMJmYbYTwkT2LCaH6Ok/XAJok0KF0SiYQLj4BqE/RUjDSLPynXPyyTuahR3xAC/8whvowww4mhf
sz69Dcmxs9rqm5uvVVaDXr6fluuJiVJJjHQ13Ac5bVjE7UAWIV01OSjCJb64MfVNFZZfYzmee3It
RiT3BUuHjaOzw+IAW+rK+TsGi3c2kfuud56pjg6Ej3/zGQg0HeODiqM1d3BP9Wsw4FPjNjc83Rdt
ydyQnI/T0EM/Dxbuv2Xluov2daz8jY3iZbM41reQbSuSb03ondduQqyAW9uLuY1MvmNr9VDofEKN
3wA5PGSgJ9ffoWkA+NHvls1rq9EFzVl/2+nh2TO8iiTYFSJ2Pqg8MdtmkIQHUHeen48byg7g9pl8
oEN5r3P14JYcfpR2hFqYcBdaw6YLYazl5jKh/ig57okPkBeEdCKfs3mTNr7YETBwYa/X2e8ntcnI
vaWlyM9B5D4IwrFi4z6i2HkSWFYtp7np6+Y2myYaiSC5X3+jQRFtNwL2i5aP3l2OgXxKiurM+ue9
TdQ3VP+nMreuh+He6+fTYKy3dib1sbntLAIPDdt2WXt3ZWQuViRVy6AfwJpBxuSjwe6DN88nrEN6
eMwDBTuoTx8Ur0xmHwNhE/5x7sGXK/R4qPM3M7Oa2UH00sLUqBU9EXDdApq0uo7t6tALBWfzh9a4
Csr5LNkJmvWejqziZWryC59Y2kWrO8fBDZ60J7n4l4PfX4+0EwFllLLbW/Ytp6rLUO6x99HTDXt1
Bx9c2jLJjJzmcWSn1DG876LyDrItp2fMCbu26rGI2j24MHSy+Coj6qa8ts7OhC6lHJiZI1K4zflP
WxPkVRNYWRg2rCl95i6I3buqcy6zJXkZgHsrS+KTjO27eESExGaLvj2/loYCwEcPz7FNStRQVK+8
0U5T+rC0I3vu5G1EvQPkkRIOAkuyojbvDfJIxEKPbrAvJ3lbDUi2tZngslgjiodpRCaiCNcrf1QU
7FnMPTK6Ge9/4ZNr5ZMJyLrzYFA44gD/wnX1bhfsneumyXfze4yoZBvGhHmhMsowoPsZI6ygPLpB
B8DVj2y4T/VLztiyl4LppkbLnjCfPVg91nj27My7wPT1z1APwS6DxQ5gvBAWDWkXWfVjkZP5V82X
XlHgrcK2ULjU1XEWWRtj414X4mdCg06gAZl8bglJFM1Xn4Z4TNKdR2rctp8MIKWqpSyI0eoI7AUj
rohCFPfLkK6vk5XAuDAicTgZysbaJuFlDi1qL/qM3ZNqjumtsfLwMi550wDVQOjI5lOL9yCNGNQL
68LuUkBcaxMQCba/hFscaLqeSt/5/7iWv8a1KDAm//t3Gsz/pbysPJr/8792P4v8R5P+TmtZ/4V/
0loc+Q8giNJlaYgfwlXOv3At5h+2Zt5oO56hJdHGcf+Fa5H6H+u/goOQ+kJ5nhT/wrVI7x9SGtfx
fdtXSvtgT/7fB/sDZ+ff3J3fMSoeP+N3XosNPAVYsRK28SlxXc2n+x2iYrXN3MwL+S19Za7CJo5O
PZLQztPHMIMGYZAe33QlUrBeXeWRB3IjJbLET8PVqcr2vCSUUEz1FbOpZD+yZiWwmvVpPIvvSRG8
1iIP90tHYzRkZNcXbfDQV+SOYTy+x+nOaCJHx9alyVnZxRceSA/fqPW9i/qSE1/eqYUnZlatuk6M
2VZAuAOEO2Wpb2KdvfgKuc1v39x/4cqYlRrzb4CNWsk5DnZVqRy+GHz5XPnfL4jw0sBDoWqTrbHM
l3XZPY9JJi44MYKtXwwOcZTLDyofRIOBc5mMtEiu8wj+Rl80HcLQTAUsTsvbtuvWQFwyO8a8P5My
C2FJp1d9QZZJxg7wMPX1tQTevFfsRFwaqPwQinK+6GszMpk+FsN75OOnr1PD8YAAH1V2vg/CF6HI
IWvx1DEQQmwLbuk4zPGHKJ5xYKgZAJ1r2Am7PtSJwS+vUqrhTdsqKGsijHfZQIJ02iBaixszk52i
FyDH2EmnOriUwKxO7qQpaqll8SrMh1r3w88+EITzVDTzSfeaGtZ/zIj9WDhkVVn04Uh/8wyGybL0
3X5IvA+8P+NdutwV/rObkmQtApvcBoFMNoa1MC+QtK0EisUoTrHA/ARorllZ8/m+R3MAEPrOtlHu
KLrZtnPv/vpL1vYfvmRtOzYQJLaMnqJLkLYHDen3L5nyzLEymwWkJp8bCU/W7aRFo5KN1rsxC59N
DD8NcbpbP8olg3NGNXMMAnyB4VabDhNryrkGm4wdzIKNME8y3BSlz4qSXegwufuOPBiWUiyACiZ2
OZqG3gADFk6/Trxkuuv97Cy9vN4bTnM2GL/+C7Inumgv5X5IBzbniLVBq+0lfFWOBjfcud6cn1cN
CYsylGExEJxRAajxFl1vU8+Od0YfUb13+37AHC4intyEuHEd6X0cJgtZQiw8l2w8eLV3Ln07ZZ0j
wPWV9WcPEA9uG079MZ631ojoAP8VHj27OY7BdN+GujmFJMa8qRVppGpcNH/9xbjr0/Xvp++fX4zj
o1zyjcHwJCFY/f7FeFbI54sY1y3Ilg+jjsFj1I9ROy6INYE0dnnrXHpTFsG/pnJip5BoNndaRv4x
RO+mC9+HuDb2MJHD69FmSutYwZ1XglV1cbKwreL9hdyP8QXQi/1ff3znjy+Pf358xnFGajTarP7X
++43+hUT38BZoCOvoXfMkUMX702LSnIqKD0c28fsBGIelCG3krKW6WZ0DklJjQNDn8c5yO8QcDIs
IF9jTlbzvIcINeyAQdnD6a8/q1zf7H+81NJGuG/jqJSGAdB6Mvz2WZNWUJP0A1KKbOQVbxN40DMX
ESU9rp3p5xE06zZsW0TttOoCfKB267eg0hMKU2IfopoO0F4OflzlWEgssbNiXkwkxuyMO+c7IaMW
JaMhxkFS7csojTDDJ2iocoIq9uVcZ/tpqd6yoIJGRdHNWs6jiK/ExrLK4Uj6M0UmN4HN22ikqUq7
1D8OwzvDwO9hrdQh8qsHZ31voD35Nkxs+5MUWY/IxmtbRt3ZMvqZwolBt6swNJfFpxVGZFzZ/dEx
KRveqs03f31VHfOfV1VozXxT2LbxUK788aqaRS59GMBinyc+GP4DgGOLu59lyqJB9c1lS4byKtfD
M4oWVaQMItm6f8+ARf36rEbwkBq9XC1rBFEhd3/zAf/L1y6MjdOEVx+0TedP51vswe8CvI9Kbf1s
dUCmzYglAzYWFi9Hb5BBMt6oGKoGat5GEZksEubEpe+TGmKCXGzaxn/UpiAHOn6rMvG3D9H6jP/p
xtTCJY0A5ptjXG/lvv12Yw5j21dZnI0oHFGuzdT7WGRpUdijBv19KjIBkIeZtyqAktC8YtBgPbKt
siA8kswW2Ah49IQ20B3nv/l63T+XS47No82eVwtgeb7v/enrxYIUtDnKiy26kWs+JX6twrR7GyEZ
G39YpFzFeu0ISmG/xgxH2Ngn814EHQxPy0FLNf7C/iQ3tssNPmdaEH+j/INKnsKovxoEeE+X2fDf
fOsrdu9P19S4IAEpFx1uT/vPBx4a/jZgD8/wsVp5Pj7Td1DCo+/XFBxoUCuse+j1repC+P0XlBGS
iv76M7j/5c4zMPEBFNpGAez70/daZ0tZDf1qaSgfJ+nnR6R/ywEx+yPOBSQMvXvZ9TfYTZpzXYpj
ZeRh5HNvk0k0LEEgbhAeksEVjl511k13Wo9AjbgZSz93LmvdXjleT/bMSEgM518nAG9FHkPY9O9+
k/+8C5RinupyM1BJiF815G93qKjYgyY5QY/BwEdIsuBq0vOXB1J8nImBWEZsb2sh9Os9H7pkHC7D
c1cJkhWwYWzYKn/1EHSXAFiI1z93eF42xQI0HV8uQA6VPOilf/3ry+//5y1ASWs8nipuA5c13R8f
q8XRIwoSHiuTYDMpfDJCCyYbXq9vxr78oCI8qYA/AAJN7V10x3ReuOTS7fa//nxIA/waIbnVfcS0
j8C+ArLTsezlp8V7HLMqla9bgdx3Amp6gy+TRMxpk3kNAJKVK+8MKDEtNk1T9dHR9DDnLBQwM/3R
lDElbcmbHL/72V7Zt6ojP2oaKWeoqqBpoIFlm4xA+6CnxN8Ods5Upl4eg7kN76MAf8Qvu1NTVj97
zB5FTKhdnKb4ogr78dd7SwXWBtQcXlMTrYb+ms+HXYM2HiWNNaUgT91qYcq0PCMBxTTNVlF44XKY
11okq0LAzsTDDFZ5D4ltOWjZkUaYY+6yXIvKUH4Ho+E8xM4SvLVs9EuvTq5D0kiOmeRWTAKAxX0v
66PVMUviDm0mvvdq4Zf1RcNEFFXc6nf9m3eW91++eJf3lnAF71TjiD+98bn0SeKiiWPRyLzdzq3y
DFjpyqIFOuc/sdE/1Lr2bvLCvMvRiy7dCUI5cY2TEAMgpLbbS2ZLwaCWU2EvjyL1l0Oq5+1AgOkm
doN76fiv0MBxDth8jUgKNtRx466e7U9nSGPkSIDIvIbjUDKWqpH/bgYWpZtJzcQMIi5Y1nN+qHS9
MSuhGsjtdghYLlSzN/7N1Vib6j+9CXl2PU4+X/H4osT542PQp2U316HV4UBB+LyCx6E+4/VIowp4
wshgcd3n2uUnVwFOveS69TSsKZPG7V8/kf+lWlSe0Y7Lm9nV4Mr+9MX4eAxKvyzJbUnn6QaJN+GO
or4JFvRo6+WcxjVhbgx/EGLdk6hGHLWagDLqOX83ObHB1SRfZdZSS671b5zrowWeyypj/TdVg/wv
1aLi5EN36eOgdJT508sbm4jnBVPKdLojRwX1O0vy9R72DcG2Sno/Ii+8XdYwF6wnV8lY7UcfuFxR
obufk/42C4sf/6yGPCJ6Miv/bLOLX02fED09zHLNCK45FunqdrdKpmZ6/sDjgWdiAbjJbi88tJ7e
o5PQO5CiJWK0Q2nZalNN4bdfb4OFhHlyeJfPUDKnKDEubEhIFE3h3Vpxh4VbyQrlHxF1HSY+ol7B
Vf9AzFcdZ3R0m8QGFFlYx5CG65gkIduzfD4EmYUNDudcjtC/IAo3QzYG45Wi1kIOZcZ7m7xU8EH8
sKIYT04f1ftfDwOKWQf3xWxdh6n3rkn7YUfk3o4jbLW5JJJv3k6YCs90O4RwrOFHXnbqHOOc0c1d
NHM+3lQFiFRfg+Yp3kFfgzBMyWc12AxKNUFDKjB/eJx+23II5GXWlt/SNYJsUdl4bENoU7WZDyll
XkkS1c5x0/cooRzG4srjlnnsK3Prew7H9Qr1MlBynJL7NpXzHp4YqcbFl9NKPLPVNO9YQTxEmC2J
iiebN0s/XLoDuyEhAQjmfEBwl5AlhloUhfoLTczTmKLxmTDbXMq4afYQPJ4GdyYkr0TG6Jmi3wnd
XYTojC8jazzUsYPbr2vCK4XClyGS/WgD18GSTz5gsFpX1tKzcAk7BRjesCy5/NWfTwvQGM1oBqW4
sFAsxOTADmTI8TyXVGhI/3Je9BZuZ1ZE3uvAGv7o+pxNv6rtktXlvlsBk9PqZCgIuYdmZQFcUIcG
zABNB7E64UzGed+Qb7re8r/eclaBbJJgjbtlPUd04N3XHYfG0mIg6CO33OZxUh/6JLhyRipsaF8Q
xwjDHizqAn89G+e1/0QHse2cxjv+eoIbF2+DY3jA0TKxdJZkNL2XEZ8AG3C7ozPfdyr+DBcGE07K
jMrY1QUyJFb1nnqwMxgR+VTvi7WHSpvyHcUEWV0A5xHe8Fr1pzu/pZ4vJBYwZSMbpRDkB7Kf3oa2
3e7SBgl8XZz9IbFP9ZByDXpoGb8eJbOIJ2pvtO+IKW6Bpn/0Sn93KhQYsQX1bG6GPctpJuy8rfBt
KrSOPTRa2Yknd3LPZIlZuybnQ8d8nQ+4Tsrbek1kH81tqsL8QVpjfZdMH8Cmz/TQNO0ey/tULmwO
/HLcIgWTBzXch/NKSLMxlXgiRZZT+Eez1Dfp0DsXE0J/SpYRbjEhu0AwyQ6JCfH99SYleg1RsCO3
ndsNV1YEWXNNpbYI+ZrF/xB2Xs11I+cW/UWoQg6vPDkwkxKpF5RESchoxEb49Xd18z6MNS6r6nrK
9h2PyHOA7i/svbaPnHGhd1zu9RwswMN7gL0CDzaZrGvckSFMauWPJWNSg4eapyBEkUXMHKM19b2i
v0yvRg6yWT+WAcB0DG5QD+yCVBCkLT4ELMOBTJC+BIRQgMhr9tZM4zUPCXvsrOfPWxpV2CTLdpw9
GmgGUcyfUCrp56VK1avSZCcvRnRSxp6xTUgqq03vIzEN/PnqthibPCLY6mvWR+FuzJLbIrYf8P/B
JB4bEEMjrz8UZ1Ze9foYrOvPcbEhSKu/gbGtsXNm/CRJdIhjwsjtHuyQQ+LZBo00sXvOOh5IVoeu
gs8ZW1yv3sLJGnmqHfPo+Smi41IcTG69TSD7H9SjPJmCv9M1LsBi9o3VxWcj7M4jBuBz1IBI02Ms
qVCTuT3195VizrsV2kP4vR5IEVr6ABAWQVje0K8EwDAfMyQntCPZnDfAdfqwOkKxYFUoiFqSAsXo
GLm7OcqiQ+AjPvdLs2MB5jw7o3Xmb0QD0j3ryRnVvaR64wKu8PU3MurunJCJpokwUs3KKk5Bw8SM
0QibT9tevoEOCA9DHfKXLH5CV3dhix8cUfDjXE5JAeqgcvtmMm8j1tB7BBe/wjp4yiZ+DFDMULdZ
8Ob+YO3jsfqa+dm3viS2Tn2QolcAxpLfX9392Wqd6Bz2i+sDq1IvtD4CPidH7n29pojpg6TZyBSa
lH6j4a4ztOunfZ/yftfWyKrQrD70JK3uRL+dSZAC6rPND5HFxWCgTv2Bd2s4zCujXq5Lfdjpw7GR
/kuh0p+mAvKTKk+AJGeHsnTeyrS+Fa31JMaQu6Hgq7AIZBNlfDd7LvENasClTwyEbjw09dSdMgvz
herUEozxJf3xvrfyBNlV+AFXOn43ixTRAp3vwN9jDjxw+iRBhkiSUowvVVQxuNEW7k+LymbCrgc+
Jzjwuo/bil2Z5/Nwlw6/48hGe/YlWmT1Vn5+wep11WemBK1mNsDe9Qc6mLjNMK/AhCvR9vJm6MMZ
3QT3j/UUdxFC5gAdQUsDeiqIvzArNrqENwEpYIc8r8CAjP4yh8T2Yl78pj9k3VeYqgOa80QxtuZv
BFHpi0M3R/PC7tWcikM1lRV/NMlrtm0eQ1zwKMRz3rq0ZeXR8FblDVeo4dOsND2nnMMu2FQGkxwg
EofzTeLk4z4oQZnMTJbwT9zEPeS8MkI5X4bVtYTJyNkcPNiDdXTQBGWeeywnPjP9UTKhWjjUlmrn
T8FxsitEUUa2RxqKUJGCC69Pn31uYOTQQqADJfSXutJSc4f/nEtQVjLlschTclmZq2r9H510gTYH
+JgcNkZc2i+Nb72pfXzh8ryPfgpcoVWeENjIu6TCkV3m+buRp/kGFxScAogJu4Dc9r/U5f/eDvgs
xditWYxs1I/3nz9U2jsxMBq285LR+cZi1ndy6NuIlUdr3DPTx39tfZnCAspAkO2IiJr3f/kR/j1G
9EOLIbhFgoLJxOmP1gBpApLMZRqhqqKj5ZCGj4MjdMeyHuFhBbKjb0xA0WH9EBtxdeTJ7a6d2Vyr
MbvNgrG4DbMh3BHERVBxUO3xAMLzNOen//1z6iHxH99f6LqW7UUOc5DA/qMtENng4nlLmYcFANTX
jiu0Ey3Os7L/7HHtuL8wSnk2kpxJjjIJTMTOM+GN+73ZNeMBzDk5PozWWUZwBM0p84ZgptoZW2dj
h+u470sabX/1P9/aviW6PPampwH6z43buB8wdiHlU36ixt3p06PFWklqkfU5hCBzb+fYZbqbYy6P
GlWxOy6kAApeo0IQ71OHL+g68BDJEPNDH48HJ/POQQm2iI50Td5WA5EUwDLnPK3OxaXEV+5dRt9E
G/e5sfOL7ou+mVA3Qb9MaZfDUGyxnHM91ulReh5ZCBxmjUU6RUPklgXPXqpOQP/XaBBq2ubD//5y
6PH/9XYxcDNZpZB4wbzNVU/ZP96uthcNsgNEtBWx4IiWx+2iGpXQOoRti49IOG96BkQ3R5iY437P
ZsHgo8yfJlUm9747nvBIf5ucYiCfDWpeUy638YLIqpJZciid6pB5nM8A4cTXwqFw5g94LxOHpMoe
6gShryQf5gqwJiAfAya8YxyEzYYjPsyrfrt63e+RQcTms+tKuqeqXL5CgXcw2DBKklnlb1ly5duo
XkGE90+VYZ+RxWOK6GlgKqxJhrqN4W9tRfuqPAIHb+H01ee/bdTZwXW/Wp7z2rL0IxwP3Kpripe0
C36tFgS4IZ+Ie28pHTxjkGQB0BsBxgFFXq1EogOZZYLLsrcAamCR+yrCvjuR2NZhVVtfy1+6G5jj
3DhgQMfdlD20wg52rj+FqPvmoyDkTBcsrDudPXan9wy2mb4qsEMCyhvoTArDQD0VNm8dwVy4Gap7
olJJCPac73ABxz2rj59tTOnRpgGLYRVNVMzvTl3Vf5tJ/JcDOfRcVAkM4D3LidRw/h+PTDxOWZ1G
vNB62Q+Jg49EfREkOdEzUI+vSX8/Bae5+jF448UaOZqnlr6uKPpvdp49/OUZ/vcjzMTashgvEC1j
un/OHdjPVgWDeDav8+ptIzFD23YJEqU52+cSqUtn16zjx+E4Qonxve5Xj5/ldgjGXSoYcLsW2Rxp
2Pzl4vovi0p+LoehGlMkpBN/jpHawG9nhJETuone3RmI9JJEkNE3mvOeQSOcP+Fsdf9torQ+JFHx
Hd5xzkKtrEiVdQlkTJxX0YWD+ifIPehPVWpEHSPPbMF50SMhuiRyvVQNxdNfPtVAqU7+uHgDx8Hx
66IksRlBqefgH9+z3+TUYiEIn1qYXywGF/hB120yQa5qwKJe6dHmjQwjlnDRgMCKRCuPoOi7LyYJ
5HdB9s2MC+L4pCdYKw9HHLv5/QCkQFeiRPbMG9Z8kU+xPpvDTm8GczP/BvYKeeuSwBcj2s1rh1NW
sAbTgghOFW9omp2+DFArWigjgZZd9KwGVk3mr+WWdEu6j/xIDijTdDWYrY2V8K6GJYzqxMmPQKZW
GafercLDNBTnvGbt4fQm47SkPk2d9VvEuFYq4bJH8uQv3YY4spLbZAQgC6vzoU4YRuiSrcE6tc+T
CarFeq9H2rVrX9YQA2Q6zlfW1dTcqqnKePO3dp88kb+q15ZYyO8yUlwYBPAT6Y8F5TDB58g9rjiH
TlM+TrsxIZpuWpDsN/adnYnjQKMZEXOzzwfrPRL2exWQIguDBWqWvkFyWqneKndI4KG/ML0ISToA
VwGFTH8AeiWxskmeqR4hQjPy7QgABPjRfe076zhlULDzwdinAVmC9AvXCRnZDDY4T70dXI2boaFL
M9d11zRVDNWWTxVDCutLVaE66T0VJ+kACB6qpo33jN77TVNQQkOJ77dTlJ2z1b7SfQDCbgzmT+ig
8QDcVM4yHZEj9V/1z+l6EEvRfG8EIRZ77C/ONiLfdhdlCIKTecpU9iBalNboduPUuKi2IR4GXtNs
vWb45rVesrU8Mngtd263/tyt+6RbRwBQ0AMdK/gmXQYOAgzUViTZDq7GsudjnLBe2/upaYsttrb6
UuBT3q4oiZr+LntMvLw7zSJ9NYMuvpTMfQUZ05g7aRERzZ7qAmilMyePNs3SJsG1eyCfAQODROas
pUyhMTPSgJfUWrO5J5GP1T1W2zq17gDI2MQbyvp5TZtdA2Z/cs0n20n654nw6nZgvoGR+KgbeSuV
zc0NhqNy3znMHDNXctcaODiILL147hJdk2g9rnaukGzFlWFSt0sHdOog/bD4QOGmZ8Aux6HiSXKV
lxp/WGOiFC7YqG90B2CM1bwdoTtWJEwDkOotENAsr7KVdQjMiYFzSZAEqt/IcZiRAGEOUBAeBAFU
MaFBtC4hPnIFIVbxQtJLoxBp0lPVQEg0p6k46mdAtzOqAayjptiwCQsgYbXIJHtE13qwYcDIH5ai
2WU4WTAKOdC/md7t9IeRzBSPScGl/ynCCQGg8byXXfauH09cFm9FkJdbRw2gAjzWcsVpyuThWLg5
7aOqLO2625fSjKgFHwiSjraDDSI865xD4QjIXI27N/GsywonFYuqjoKJFdOgJFCMtI8WHLSDO/CT
T65xwp03gTHYen3TP0px5mPrwawGEbHY7bpf8/iRkY+Fzs06IHgDKGWlR2/N+aEaHIl6gmT7VXxu
wVKmbUbNG8bMfSSlZW54EdPoiPY9H7jtcK8w6d3rXz1+oE6EN6haWiHAwidee9OZ6ZarvMYull30
3EM04XLJuh/9EgzEhYcbV1XUXs2xHHWsVJn1uAd4v7gV2M/V9YMeCesxU06G1Cadh+q4sryz83ne
SuhoelOMqIW1kE9YD3U3cnRSVsfqN4JuEGaByYSzXuJjzoC+wMGLXh5yXZ+lFewwPv+xUMjHivxA
z+ivRtasOwNUF1Ps8Kvf4Jw2eqvey5S4Wy5dJjUrGVvq8tAHcas2hNNKT1/X/atwpM3cUoBAz+ri
hniA7pQud97i1udkDl7yNvnwVgUcG9So0yYzqoDc4LBd4lIMEEGhmq/YSzbzTO8UvhRmgGLOV5Fq
FMYYtntBFGph/igrsNhFnwbndaQzJSW32uriuInHp6KM/P3EJHiLE4F5Bhpr04HEwq4MEJxPAdf4
Z9/OGjYWWE2iurA29nBvVeACcuT9uzrtjjQj3cmdhvJZoLzUd0xj2ZD9nfjeUZWsi0B0B3rjLg53
WcH7XIT2e8/A+PPGS2fS6iKbhtBlo1AYglucmGMPwBWYA/HQ4A0NHuBPDlmH933x54cxAMATT68F
fodNZbNpy/FsbfTetpjjs6wsspub98Q35VE/dzJmNirkz7oEm5fa0rn4UQ9KWG25G05ye8KbOKi5
U55hB+UzxMVTZiAysWLhRAO1ocvISAtIrOnL5Njic7Csj+6BDc0mkgTKRezE1Z6h8Vfk95CBYRIA
LPNwzPYNqJ7WptKHEvM9RgBOale80V+HYfib3nScU5Bhjlre8hICtw2VZJP4kCpy5xxAfr1BHvlT
r7QnY3lJ2uY1r3jC9O3spfm06X1Qu3Ur2q0X9dDng+LV10Bz/HA3JvqDWzdMb7Fo1Ztammd3qlpg
sWVzYmgY7JzGhkfsc2k6S3+Juv9/0QG4/F58G4ihmh5aIzVTlaKmsWNnQbGybSaH0UsZd49j9FvW
Js9EQoVCvvlbG9t3/cLJmkcKnGGjf59iOpQuLAGLuWp1xlrq0YW8VCQLyWziVe8D9B2uf61mDuij
PfxaHmCxXSWYaVb4wLa5USZbXUHJeW5O9UAX2vq9sbd6dKTGkDzEyC8OTpD4x3gJoZdAmuZMck3o
UIRa+EbAOs0uv/Edy8saYC8W0y6c5bTPaL1Bi4WXnGA46HXiTpbWVyNy4nNJpbjPqSBu9NeWZlN1
HBIGBpAkMjV5iz1Yg+EQ3ASd37BTQx9TDIdOjQLhJpFxgE1GnydBxDenTzvaUyiuChyKrWWKqVd0
6aAbPn2mTSV5akD+mpsclMKhO+q3LLrvkAQeRI5VIbfK9yB4NYB7foCdI4tVZacTwuAzgtaTBt0K
6WVAU+MAlROHZufjzE3MX54NrARPro1wEsfA5wZh+bEELcsGwbBycfkSZixwB5MfFlAE2hHPohN2
qviU19xDa1Rj22SKrZekZsOqwnPQQY4Clpdn9QvFXvyS1mgLayFgD0r5JkfoHEHAjMqt2KboX9qv
sennNSbaJX5HcJPuXN0N6wkzcTizY7O572CX6gdfNEcvsAF5fM5ew5CARcrXI0RZJf7jPUR0+l2k
xkdWY7nuK8a2mEUJICTBZSenFGTMSMjHQobbfI8XhuwV1S6Srbnuma9iFQVc05rj9LkuFktB5OWb
64sfogKtQzQgz4QqbAGE3bdgmbeJtMwtvcvBhriRRlel/skzc9ykW3JyWPZUBCjVIItKUTFfleUD
7eFMpg3qFPVP0xuhTEQPjg2aQr8NVW8cArQZkJVcLItx/Wtg6j6I0DrWTP53mBFfpsU622XhMS4Q
L74hzhnjV5CnfGbkVADAKWCdc5SkmZj2YQUMtgU6OSLg2+tHI+rEzyAjtPz/v0V2G+b0mq9VtinU
9gTNuhpKNC+F+I2hjbhwpSGZreX3CGb3NHtc5IE5/axVGlzEzXJoWC9u6qF5JkXurhgyDl4D0Ja5
8kuGCesBX5j7vjjW7cBzpcr0AksXoN75OKuljB6FfXYxgYG5aWrv8jbd9aqimSwP55+NUQudnxIC
6sqpUBIDdZI2RTjs9f8+WsfLEJL+6yuhfhLIH61vff8crvdoYwIPL1gu8X+6MxSTqugQjKfVUZ89
RHv/9Kr+HXI4xoGgsLadPf7Sr6RjEI3jw6hqJsg63eg7yjfPyIk0nHhNbuNqPtNiIwTh1DgM4bST
VrGvhqb/6kSKDz7arwuVP/1a+KHH40hLixuYMnuXvarhUYXpiYk+IZwxvLZM8c6cydDV1/ykf74i
BY4QGjKH0YeXuY2hlehCYxkKvArrcEiD+EWXmJmqHXQxCtkeSAj1cgUZnolaCJNUqDKjB+CcNORX
LTeeiujBjQqgB7JdIwQjpeLLNJInKLvpp24J/aC5j6GC3Xh9GJ9h07kseCH8Jkm99dgoxMwGdiKL
VmbAai3PIxMqxRuBTU+w6pg7+8yRVtYrY9y+5SZsCSAUVCEqbttnIa0FzlmFhZ7glMYawq1eGGXN
rpxRbfYTgyy3T/cZAIxNgdz7U3zbqTlTuQLQoNa4JFOIOqMe5k0+iFMX2PsxJBcCBNSwTXtyw1Yb
+kUzjttc2v09kJMPksyYoE7Gds6y/jQO4y4hhAlQN/yJuJ2egzjpafvRhZB1v1SIKjD48pWZ8bNt
NfI0d9FrNjKK9dzmwCs3XUQNuIP/gTHNB2y9wwXUUm5jSmmYhrdcV+CvwsOYIgkhEEPsUQai/IMt
q//BVkVHlGRzuLUQXW4d4NB7XQOMGZ5ou6O6JQvvNVwQv8XhyEQhV+YuZ2K4I0H+5k7+pt+Rtcjw
5RvWqy6UGmP8yHLCY0J5tBcG7cagepI6z49tUT1/dipev9J+D9DDOUeAl9OMLdVdPcn7aaQ/tNOM
eyC0ntwBjtcafi8zUR+MsLKuySESSHFvTIot+EEYPFvDrdBO+iWScQNoTGxcRYLS3fEMMuyDIbg1
G16xxRdxt4N0qSAUXEAW48Kt9GcDkiEk7HakfFiMhkYybB576YXs2LtmC3Uzv3gDX3RXvGQxw9u+
RQ1npALE08yefGDGZYfkSIYjVPN2QdiVd4DL9HmbYwO5Jp48FmM3nwoOP4EM90F/zNIeqGY7/2MR
vnrG2Ff23UqFyq+3Wx35outG0VTPyA4SlJM96hhwtHspi3M5uS8uabhfRRhhJCyrXQuuY7/IWZ7J
gMft2wpvr9uXxl74Ojm2t12B7T6oy1j15BZ/EAoIPFDIrdm1HOBzGVtfVKdwbBFTiZn9dVhkJEXh
3qk7rgy6FaIeht0awxG0qhTEalgTARLlzm50lYs/XaHOMPP54nUYocspfcq97lo25njrLy4KW04m
8nzbQy7a8H7pve+ehMvLYMq99QL+/1WePgSrBTQq4zYtJrsHCEIHGYYnIdafPckG4DzcDUmdgPWK
1try7No7I8j9S9rM5w7JYSxLeV4r+yqYqB0hBVu0vNkvvyWKOoe2um1XQR7oWl9zk758OC2L225t
n5m4UbQPrSP4bwC0T7FNQnGIBx9EAQQ6udyHtUcen4MJuSxAcSFFB0PtniJ2kcuyvBRWi2MGjfO5
wiXpT7eO1YHkCCfvWMcRnUDF8+z2pKAmtZjuDUgtOMEg+YE4u/AFy+2ATQkLnLdzVqO8KLDM7BDJ
5RFiwtZAPNPxT1tpcV9ZKQ+xETY57eXwOLnEAUVdN/FtRJhii3qEYOVz5fXTKVii7guZB4hSgXfZ
8RoePfquJSi9ryydKviyUTG8rS0QMH0x2rG5JxGh3kdgvd3BMNFsjPNhcJCcWQa7HEaeR8Noi33Q
1N+0rQqFxW5cSGK1RgNU/MwYysV7cDBzcR1E+haz0X6s1OAzrLrXwHr0SjfZ2euEiiEe1mcT6i9u
gGtBWX+bxkP1OrQIxQKA8mVhJsdqXN2XFfIElnuYoF12KofSe+b2TbdZCYPal8H32RjSRwnNZo8y
IdygucoeJmvr9gjSS/IRjm7KYVwUHOw5Qx52cjK+1JHzUdsr6XOyzi8ScmqcSsEeY75LotG6FBC3
+4RFc54zHYRbfYAZaLyU1oAOyeGPX4fyYRE1gY21uCay7w5lHcMIApp+aJjc3syJx3tnL+0xZwl9
A4YM1lEBzdtNB2Rt6ZMAyM3qerrNRxVlAR72aUIiFeQnSJDZtbKifGv6CAI49a80UsTICeNo10N6
X8YrLFy8JltLusZ+6sHzuEU+E4s8VLiPFft+6rGCTHiRKxdeJ5oU9ln+tXEaBSO2l+fFw1dM4GKA
gm04Mq3o9wOQ6rMnhvegL0OgaAHRY623HMPKTjcJ7vuL9P1raRCIvDA0ul+b+DpIyuXKH61b2hL5
ZZLpNcnK8AEfdZoxmFsaEV3lBEW3ijMYdQyCDqKgjlNDcthDwL3HNALx0xXBWf/FF+0eGJg8loUd
nFvXhrtdsBfN5jy7GCaJMTLvyy2fQXxZc3BFqJXLA7ssDpM+ufIEOUf9Za3wcY5lArGsaPvq5BjB
BJwIzMiKk4Q80Wxfi7J6Jo0bZcEcyGO1KnrdYq8n32Dbz1JOXQAwO2lYH+PVjS/62ZFu+62zifRr
E8/aQ2/9CRgM6bSJLoCdtL+vAstSENHpLhzy+a4cU7nVGhs/GeV+5hkg+8t4CHtDbFYzWu/yHHSL
HcfPVR6abw37mqhAaZPHlXW3dunD1PrJSWJKZd+r9CL86KkLLC4cB+9IkBPUVsGUP8v7B4ZHL8PC
d5Ikuf1E+vmy2N9X1BHEY6KJGUGQH9uumZBmBfGXAiPEJq+ec2wXz71r0plMVn5Y/YGzEagiIelV
dUUCCy2XDoUpnbVpTZBrcy6gp7TzMZERUdFzR0xZ3OwFAVSbAt3nPVPnjXLUnZmL76aMony0VXpB
BZeIIPjbOTBPBHqV287rjAdpZsi1ug9mxA4OCAvWSZDd+sJ4LoX/C8quuF1k7T8qaCriUXAk8Xpb
1TJj0tNOO29ENbGGvA+ta16CurDPjAO8vaDfe0ig+E094Lma7cFV/ztR03h2ZUryn69UHlrgMZnI
XMO2t249kVm3dvUyIoS55J5fXSVkj61RQy4KIci4N2marICYyDZS/cCVlnqPIoBFu9+Yh4gRxsVo
O5oBFC1H2VGL52BDk3KaH+D69IObnAjhiHc+CC02Z3djASMdcsqrGDv3anncQynGV6LNvhO5kN+X
MrARh1dyk6roJyuC0+92bbAJxhgStOm5vILBfGVDPYX9E2XA8LQ2xTYgDR3Y1PM8o+ExkuWEmIQV
MpRd6BpVAOKKFBDMxAXo5YYg12wiRtRIlH6NLMvOi+WBBqO456nGIuOqgQI5jxVz4DuEFPGdI7Ht
p4WYT+06gMlvywdrHlbsm35BpDGbUymIZXSCFKkvW/GmyH5UilszIfBnW0l0RRTjnlYm3mnGEZpB
1e8ARYIWD9kTzMXdAGNCFjT5nRSVEoPSGSbI53U1NSUNwI3xgr8poiXIm2rYCov5Z2UxCc38elvO
/oxkhIoYXxdKMoQBWxboXn2tlZjfl5TDujrVa3gWgS+gl7xbdxnu1oipGYIrA5W++YNAFOfrhJnb
KHZZa9pPqQ+3vM7CcWcwkt8x87sKkmXuYF0+BHQy/WjlP7mZmUkQlok4p1V6Tz2xa5rluxvK8Fq2
a/i52hk54DdddO8S33AuaiYPSjvGrhtUetw1764LZz+vMjZ0NKhiIffSrurvrClTn+lz10McwWW9
qYYI8QhZAdhtc0r2vj5GhnniOmjp35ge6N52MZVrhNkJVqf2jTUVXsK8OskM2ZmxIn61Kg9WdHoc
Z8VuTubkxOh3q5duq+G/wABihxCZ/bFolgeBWXpThw/OYzxYBsGkv7zw2RGvuQjH+3yYKapAJi1A
a15AeOxsOZ1Gz6nOack2j6aO3XDDaGtYXIJhFh+ZpDS+IiEFQRoT0ud62RMLlfQ+CVkuKf1BY/C7
lZ4AIbbw2OIAtmgNgHXEKSE2g0+Gd8wRfIIPj/zkEGLgdGa7Jnl63tF3zAfbnG7nsD7AQzMfW1Ph
ZssSGoc0w5tIJMnVAJyOT+HeiUhjdfrivu2W/mCa8lexWis1hosKnz0MW79NGZvWZUaJRkog+Rpp
I/MNI8K3KiyI3hiJpRzTbD5YRn2pycK76r94BvegNdM3yII1GwrH/Wign+0gm9wVMVbZrjQvie+Y
F9x31KGN94u11nAeGb8Q99aeZxxju2BAeQ1Htzkrsk5olSQI1Q2K2Bnl/TiTvFfVy7rLjMW9SYzJ
eDAoncvXYqiKnR219fEvu3T/36t0jjnTxVRiRf/FDZbbjNpMNJ2g0pjoWASXgjgfQTqi5VwUqzQW
dx1/10NfOLeBINaIx+LJILqUwfManJIYXJNbTmiJZIqKRUpEZ9Sa3O31i9XhBgGt3j058E5PawlM
SveRcSfd/To3z/okIW3sexnK9xpc1CZzzfBoWT1a5LQ1bgRLasLByToJi/J3F1vsV91xONdWD+Us
iZkHgn/ZlBYSsUwSXgGd594Y3yhX0D5CIyJgmHTWUDrGoRA1BIHUeu/g/pwZGlxLdi0QrBnYNh2b
rcqyypMeumlpP0W8LX37FV217K1vlpsmWy38wYFKvVh7D6IHaq7MBEXQOI/vZXqLTSM+N054cRoP
RGjr9oeSqBa8QdmXNCzZ4eMRWTqCAdco5bddKRqRa43ACIqJwz0NkGVJmyGi5YyHzJbvnYqAorSb
dj7WMNzIK4L5hMt/JoXEL937oO5ZgnblGY0vDGWFZwBTi0QWOPGyc6GLX7RAtA8hWJXLm/4PUbe+
OcL9pQfZhMS+jMrfMGLswwWIusqY460uQGKldEJTjFam+1yyJAWjF390b8pcjQR88e610UOxdOmR
IPOjNQev3McW3hc4TwWUf0RlHct5+gKfSX7djAQac61WSvKaFTWhIgszezVfCPkuz4Ugjcmx5h2D
wOdUDTJboDYK7fVV5tbTtNgk88T2R5LjF9JSChk0byxT9oxZzvrMM4CG4RBELEV/UHj1y+QMn1tj
u3aNI9yunx5Au7+8Tc6/tJe+74Q27lC0j2bgRH+4FP3UH9LUJQvaybuz5WTzvipI4bDqgDxKMMXI
xtavjkUi71wkz7biLKqVEqPm+FjmZncQDlQ2JeblW9tVsvuZSpxbnsKfhxH6dTM5TQYwYdp7rRrX
unjqEGaAFdQrz+Uf5q4vep39v08K51/WM58lqBMyu458jos/RZ1tygImc5JpkwXytmnShYZpzh6z
Iv8ZE/N9NJ1veoav1xt6LKSv6Yxx0QYWhUqym/A6+NgfrA8HMXIedL9ngjfmAHphI5j4QvG3LQGL
Vw2Am+Z7WcuzWK2OOTdKrrKj3ugi2KhsGJu/yA3tf/kM+fWcgO8OKa/jh1qN+A9JEZil1Er7gSVa
s3wpWl9s7W4ismdek4PbSEKe+mLeEM2tB0t6hKyVekHVcfAkHZFVanhWJMUznLcJH+tBe3eGQEGu
bQzUa/rxv7+Sf+uP+ZndAA8Vine8ycEfcre+qiLuMmRcqeERtb2egIK+4DtwN0ZUdsdmjfEesHpc
HManRkYWPFl84lIaI7cPxHl8RX91KCpt739oan2YJEAwFJQBafSfmujWLue8Y3m1Mc3KvxmgmDfs
F0Ow9lnSR2RssDTuYhtHKQm0x8ZUbacTvxgJys587S5/+YjAKfyXH8i3bZgWFgQj/u8/tWJWMPR9
ztpBKdVs/CGDtys5Dc6G7Z95fQD8eUN2QXcC59CzbJWUZP7QBAwt3UqRPGGGJc8m8VATTCnK8q6W
X/RjQJ99W1psuvvgTVg1BBnMVlsPaQV0mXSXT8AnrJbAz54u79TNxmOhFF5O/CMxKX/HrLkUHaT0
oV5RdoSreQ9q7USw2K+8S5hzqSORf8VnPSIMKnaAiouiZa+5UFBDjPrL0N43Thvfz6Rg9g7S19qg
To8pZ2+stHJvFjmFW3ZfQFNwzvai+F54qXmZIOHcFHZtvCxR8Mq6BtPTGstjC+D6a51O76KahrOe
HY92Ze4s5p7wYjh6cq855N4TNJ3xdW6Tn1431Mz4c3HxubRod4Oz/uww6dc3owSSn/iNe+5/RUnp
bBxnkm/22H9hrsldVT63YQcyKPVvabd+zxRWnRsMFxE5NSUW7acZFe2lY7NKBuJ6nStZX9toPWGp
MvbBkpNZsAYJgce4OloEnWJkq6SqamAe5PDNzq7uQLlKkXiHRSBuoNL5cPuPLozK2y5RUjAzyS8h
DjNgEUMF89JAkz64jO1NZhSTTRyIgoT4ET0J2X7EAPf3VYemwJLpHdz2hxQF+w3/AVlOkoTbNHOJ
B2rt7KwXW2tN5JEiL7cD7QbeYnsIl8+9odk5mBvCkwfFPO3Gw2wD5nMTymM7z6edkpoz+1TaI2Ez
25jYE559dPyVMsHxJ9NfruA7fS+7LZDu3Ggx66xsXmMu5aezBsfBCZkXd01lvEinegcNDDReqQ+1
TJZsBckQRdxOg/uD4CpmUWxNZmpjpkfG1bUlx+DAbjCyr06/A/h/ww7ZpcpjwVWzCruR7qcsQcl5
tK5nNCXICy5t3HXOVk5+/7XlwhhR9W08Ixou9peiaq1PaVMW45fQj7pudbQimkFQdOhq47bo6o/O
whbm868uQhbSD4CXvcx+lGsqd43RKqI0T/KSoMtAO7IJyvZOX0LGSnivyKYz59E+n1L7GtryUERe
vNdLcey6/DbOeNN16/qQmOfIxk7EnuvdE76PNXFsb8i7G2ZpfhDcxOLffsCrk995TfuQjKN5tlIs
QZnh7U0WOxvSjxjIruvtWlD11bPv7VDzvrTkyRSMUR+cTly7HnVGMxT2Htugux+79jh5RIz6mHBP
9D5HOcKyIdy7PhLIVexQEWhBZma7YEET5JWEmxAV6r7nbgScBlXDoTUEWohx/JI29O2OG39Uzt1I
iMihA4S49wpGbk1UGsyS6P6Dbjn1alBkY5tjHWbQKRIplqdPTiCY7sbzgf1JdsmN5FUhuTp3OrkC
QVo3jR9xVlWXcf0/ys5sOW4k27K/UlbvqMbgmNq67kOMiAgyOGvgC4wiKcwzHNPX93Iw+7Zl2u2q
vg9plmmSUpQYcPjZZ++1y1vA8qdq1JJTmt9ytT+KRkz3RSbkvliiJxaY40l99+dO3DhWY50MUhA0
fK5qMFn/79YSx3cVu4aoVoMG8XKWKfHy1FBsmlkEhbyuFAczFST+XBy3ngi/tzjZGE9vnBbWSFKF
LCiBG59d/BCbwdCOORHTGwpwKKCMoofBshpKh7WDgFhQxAahXmMebyoj/qYvRA+NcI8UCkSrZqkv
CgOtVP5a71NrhmpQRhWLHPIj1zBUZZX0Wg/vvh5/DdJiLGYp+uXuqpvPZalfLSq7N7Iso1NaJxTF
cY1rQvtd1zoHQ7XtHYNywR6Ipvy2XlIbVCOUJXs3Z6I6jyRekkKRipfzbNCavN4xwkQ5LgpaE1f+
1eTxrCSG9wwFDtWgZkUA71YvpEa6l75LQ3V6TUedflRJHdBJRP0pVq6rwssBmzcDQcmBONzEzn6I
XmRPXkVa0iGlRMF2nC77rF443NVb6j9tMusrwBvdh3RkCzUI9iqSp4EysO06IfxhLjCCVsNu1qlT
iSWwNaqGF9xh659jHapkz2ZCD9nwej5ZihRb7qqOrBdFdEO6jct0H5cd38/mUyumLhhUWrFQc0Zq
OlDIOAFPpVW9ho0+7QynuUo/Nc4MGjvb48lKHTCk67ZV1tONMkg31N4HdfoBk5XGeeosjSi6LWav
O9Pmc9v35RDEOBFGbkdHzfTabdfkl1AhXSIf2y7stE3vt7u0x6C5SlirUTahX3kLIZM9Jji1dJA/
V+NI48+3Dpmb3RoWjyb5lJlc/+KIUaxT8eg16p+acXE3+NyLdQuKQ76ApEgTWrx19de16s4ahmB8
oojx3nJaz0YTBtPZEZV7a5rw7SiVujMwOJUqMlIiNPCeVXcIkGdfmXGz5zbCYM29tfxZCOy/uYYF
FaIhm0NFukorsU0qdOXFSz4WScN3v9SKs+4JavXSX7Oe+dvYxByVTMsj9WqBxlPOkQ+ng82NrxpO
+67YmYV1ITTtH/VyuNc1K7nkaeuzgcZbplN7NYe5sQVSQQvAFAINcClaUmFfkdN/TQnrqR8Nwug9
KxophiZQhimLyANy+W/lGiIrQjK4A9QvIoqApM+iEmP2+pmx5xqTzBJ99g5imPuchWV9RA/4KFSN
m9WwhGjI82BNAStr1/IF1IM+UV0sF6q7Etwe6q5TFASk/GluLqX13jZTcS8e/KdFp3GnUdFF1k7P
gOZJ3itz0PrizBuar6xUo2ItSY91p7fYK5ZLrex9FV7lXeEV362Gws5hrM+FdweiWAKfne64lIxn
wxAmlCKnOBpzGx1Kk+5fu8e4hWdtY9Rpfq5N41qSJtrVcReoC8duzSuHXv69q41yP2E3w0zTB02Z
yE1N4qfSreZBH6t3+g5O6h8lkzE0Wx4k1u5Xxj+Nnk33elhec15r7RKZeN04G4jR/9TCujysLpkU
+QKMRlCMICKm8YTD1j9OM+aBlOXXpg3LkEpcjAZ2qt+Npbfwl7lPXM5I1u+fZT3frKGivkIXjHuL
UV1U6WmM0udxiuQJMx/9mVylRnD4qFwfsjDMI8oFvUmGp4TDPebF6TrXGFgAVl0cU0fDIUV1gl81
YzxqqzVRvQabMDs4KLnuYbXldKNW0gLLpSyyk/MwL8/rr5N88s44XawToLfbJPTMIC7DYL1WxlET
b3oK5LdLjoabx2TpkRYBMFFKpK6n/p5FeXxoVRus6xKarET6EHopN4em3QswoIe0jpNbn6HySMPu
WzTTO9TIHtaOndPKbqe83V3cdatpx8GvjpiJFSLUnMADUJyK+6JYgi/X+up8XMdoUdCm5WDMoKWE
hjzNfojnuLpS17Avpjk9EG/mXQ4w/wiR+bhaeCYbIUrymaV3ikMIGV7ZAOjkgKVxsivtDwpkRoXP
MBnalw/br2FmLmFzpHMYXZ7XuTFIuqMU5M8E9/U69VWwvssIKBypo8LNgzkDhN2giiTgZaqw3eyx
Y7E6gMIZMU3aChouqn0TWTt7wHu6fndK7HVJPHVfj24vOUXSNLldn2aONDZvFQuNhdcQaztl46na
jPAI180RPsZ+yDE2uJ1zWkBzb4WtHdYcdBtTDqJLo9iCuCfeFW358PZHAjS3649Thbxslhrf6CJI
4LAwUeG+6IiXu9wNM88ObLiz5DTra9s6ru7HRJQPMXine1x9ve33ZOZpMMts8drFZnsGfMVNgDkw
T8XWTbhurncprCbNSHojG+In5LFNz5d+S8XSfpKsO8RsAe+P3MncjoB6ZEXPUNm5lHAgYm4cAcDb
CIuKOaE64GKOv6U+QvhAB0EZU60ZivB2fa5W/XHQ2wWvIr+mdEV0C9EwCkx1yVbXsvV1sSYkJuz3
jG1dAPFPoTYouLC0Uz5JP9BD8yvWM82EJYbCn27cVt/aTS2uzhhhE2/YgBSieYP5kJy1mI0Y+8CH
DBznJCPO1cT4EEth35s2dpnK7b4bGae667NvB0f+0WcsrENxWd/+kRjnXSmbx2Rw5E27aKzhlC94
fSQaXhdHg756YFmMamiCjuffN8K9WbFLRpFHG+GHt0MTPa62L2+2v7e5TZOQcubhjgO2C9LOss4r
62pCujyD43ga8cefknq6aiz02czHb2nSB6k+H9tu0q+ZS6xUkS6p+erpXknzIPVZv6pP/qpJCQST
rsuuMVtRvtfpExi3/JIZ04FoHe030npgkfe9owCZ+ynev8if6dswckbEpHxcYyOOirAk9gwGRwe1
3oR8z6yFLjIrAwSigxbY1nWpfN5ec0aRKEGqlrwVDwMxp0OLWtObzXRlU/88OUl0kTYD/VQNJ0Or
5YGKlem00gYyEYKzyuKX1ZA+CaM+hr1LMYdofSwpo79lc07X91hZB4RnSnNbGyFk9a7KuAoW33pY
7K5iGIhHvgI732o1AnMXzvvemrFDpBSHo/ew+6GZclPw6qGst8TNQgpnfSfGZoQBcERQLzUMDaRU
fg2wMIN20I8DI/xNwwiTYRuGoUA0ygL/a9DuvYul4i7Hw8cQQZdQSIb1XNFpNS91cYmyXGMa5QHv
hLR2aAOXOQRWAYDguwYSf1vO8+3K5ljvmKXH1J0AyF/fW4O73OcKNCQTFmDAnZ9nMeTc/cPLCqrI
WmIWU/WtUWwPOcunRA7T3huSaldoNXJeYn0w8r0ULX9HvcFRTjsaxCRTZLfMdwZAguaxDjsG1dH8
OgacyScXy9XzWoRkULKU12zmFc7RqHnQH9S97xhHFAgVfV5dZMJqwOHhZkPMMZBijJjc8S7HSrjt
dMOBzBaJwAmViqxSCgZumcOS3GcD76MkY1A32VskNekOaMPsVLrp2U9N61gyB8Fra78czb0EFx+r
p7yUjODjeX10Vm29TBtcMMl7FTI8zlV6IT1WXRmv/g2y9b8SkC2QJQ6bJlN3dPMv9Mk8b6U/9Tpv
w7LbE/LnWhK/G2pNk4F3PFfbSWFZ1pf/Sqhjlade/Pj3FbXVSvyfhaIgFQCFy/Sb5mpRQHQ9wGul
b2hmiUm8mD+TgnejHg3OPoaPiuSfM2MtGU1rZsg6xG7vc9qYboT+b1OpK4nur8ondELAPp5hCvK+
fxYaRZ87xmibE9wo9wepMsIG+XLSR+85NZjagJmaB0NHjvWWtTw2o9xTF7fr+lvVzu+gDZy10mlZ
vmXirHnce9xWI6+cZqdJdIcJY9oDBTTUVkgQtG1MAwCr+N49OwNOubm3T3MMMrBJotN6h/Cc6aHg
BaV+DygwhXejt5fEpk/TQiPaqWEnYjAwm+IR7dE49UV54aVZ7alo43Bg4tHZhu9k5mgQ1J3rIiSG
BzLCttoy60PBde4+d0PUhjkt95qmp1vMepu86OSxGWjS6SPZXLLSCmAVEfaoONwrcFJQLYfiAu/j
ppxYnSPg8Q5yZPYwdRrl4a5qpARgAZ7v3HTOMz26gYmdPvAjatw7S1IyoNIWHmZGO8R36stXS+EB
6RKYKHWZjY0+dOHNBAw0uSMjSr/TIz1QL5gS213tYyGPsurGjMdsb6nbjsW1pzbNgmIMopBDi1mL
Lc1AHDOh9tSbb+MxcbD3VfaV9B8+GTw0gfTsX2RucXOr+2qe1qSQQSMZWE+o4urT3WxIiLTpxFtP
HE2rrjC2leGBluzxmHJWunVBgc7AhTsSIVuDvNtXo/UlDCaKvNjPEBgysWuq6QeWjOzfxOXN/2Kl
4xLuYOchLD5+3l8/sQXHUIJu+gWsQXoukNiWeD9pkou+CGkJojDGVXi+THHXY2WnXv+0BoaYTkmn
Fd7Mje52ALqkcZNOwzHXaWFNWj3c9Kn/kTMq7IDNNPt/Lexbhlpu/Plx89gyMC6oADs8xL9kwHn/
l0z7wL9WNFjsSmcfzgN3an++doSD8s5rngrB7UZqzIG8QKYt0/RhqXDzwRfjsw+3iA+admnbPtrm
U/ShLTk0K5vQqMemjUgaabMcExYdAS5ZkuYxTFM3iN3Tuh/wOpDc0ksc3Oggkiwx0YDd8Sgt56Rm
p98k8Lz0miDVlw/dyV+1hemW6QGbqKPf9Yp3hYlLXbvI6ObpxLtWC2bqUG6EeDW1+t6Lih/mSIGK
2UQvqem9eh02shWwKHtOgpzL0I7P+jGrfWNbdyDgelA5vx0uqqTAjCfCkLeKTdb4BCNpiDvQWLZe
x+vSEQB0ovuIGz6pO5A8YnZyJPJvlcPydu5GXPzOJwtWFNz5jfBkiV4GnDr7njYjY89pDTGtokgE
W5EWd3OjVOhDX/sxZt8Hx5+CdcmbKh6VVX/PeZL3dlu6pJrPps8tSJHhUEvJCSre0lKS6MGy+DUi
TE12RuUjO6NWb2mPE3jE7a7QSFFiYMZO22Iz9ha3EUVCXSXIWjl6FJ2w8zl+ynREO6hpdlp67cMa
LZfi79il9+uzityfaRSehhy/BxfE6bowNhiEYL/E9cyE1TrjpRR2+z3OoFuu92pb2X3cBqkqy9BQ
VTp+xHu5EXXyuG7QU9r2GhSlrTHS1gd1AGPEiD7LCpTRZEXnlS+IU8k59zzsBUmyZ3sR4/Kw5ku/
sNBGnDpYsfMgwd8H6wDbWQfTrEgXql9e1mF5wPnbxsN0H/MC1KGfhjq7CxWVymjf2y+52hOZr146
tke8Hbxuq/i8/urGbVCc2uE5rs9lz/8BXO1m7nXnRAMkXavjdsExfmQFhbAShwWNFfQf90liMB9A
/Kf1C/oGVER6gXB68uZVIde6JXrD+vbBYqkCBiJ/jBbkrbWsAcCAtXWsgnh6TU6iuzHczD/wAN2u
BQ0pWg/XjwUcZQtWheP+qwAgVeYA18CL//UYYkyI6Fu1l9rjdoUnIEvxiOty2jU+iIk17dX2VgzL
LvwZLWzV8ZDi0NJd0kthS8qrNeIrZXK0evjPkB/+ANmHCiY29ba2FREBwfX27wi6jnlFHbRywFWL
GIDN4mtQXT8Eq8RJO920q3NVeKtwnDoCdyUSZdZT/8MQ1caOaDZQipnQKaUcw/4a9hyloVP2m0zz
76eICmXTHYegs4rHZsHpupThix4xGnY5EYLOCW+jHq8Quxwy1UNF22L3S5tmTHSeS4gsnRH0PaLE
2wFV6H6J0fusRtee3aH7iNspu3TkAta7gK+TkJSQRa5x1P1M/Dn5urXXtJ3qk2E+lnb5AquSrjWi
bTtH+fZai/Sk3fPpjfMW29aA1hnphMSopLpbCqc6xmnV79wGlHAx9LdRGZ+qqbWfgNUc6lSJjzWF
hR7bw3/HAFkRH38+/n2L/iRh25awdVv/C+Zqqc0Rpiyf1x4wBslF5NtsFsbV0IuGotB+Yq7wu0Oh
thx1urzGWPifHYQ2OGXjeWwYqqIE4crmrR8RLXo2oE1qHXDCpSgo0lpS/ZJZ4t3Vpj3ze3XucMny
lGL5LEUAOQpeQMbw4Isk3NkEJXbeiCtco0sj0ByJG620XzTtNaKkdYeY4ILkidNDicxyrN1Ila5e
BzoY7nqT60q2uOe+YmpxZ88IEsrI1wc/i4WALuG22zqSYp8WbGGUMrL+oFBezmjI2nMti8dxxIAZ
q8+9Zb3Uo5Z/pYFIAJ5zDfWzi7VU8Rjz45hW38XCmLZqBG5BLkXL+XItbWskzusKwsBWUO5U8Vxn
P7JtXvarT6XO7XDfElx2q2g+rufJqMAJq4gvTVUs5d91jMLbNFHtLRNbgs6lx4/rfQNWkWBDR89u
1u5WmWWc3ZDBM98VGLjCJbmaNlrmer5bZVdQDekvG7OSLz51dhc3fJfGS5Px8qBtzzpqqOmk+/Ew
QYq9K9WlTijH6OoVqQDt1TRQ4/ZN9223fJ+iodkaLTV0nhYd6DNZL5ArGxDKurzMIn5Y14/rBlWr
h3FvatnJF/6vmtzhtmzoGIWoyKYrzG/tGVVfsi0HrMpRNMus25oUjhID6fGAsp+MbILZWHKoQJbH
SLQ8e5Kt7CrRRSPZS0+OJ5Oj/ho69bKp4jA/tnp1WGL7nv0v0mOC8Iuwj7kkGWkUUQlJHHBIsZZ1
0+gW9aAqT9pNw8fUJng5IuMrTriYk7O1llZ5XWO+mAQ5IsyaD247bCJCjDSjJalcKw7LOFlBaLoR
IKoSaG/tZDf/+pbG6uGvtzSXVBI4OtP1hUmN1F+umONgQOvOa5vUdjJQuWu3gUGAEw7a1Z99DY00
vJ/saT+C/kt6aK2NWXOLwvtVLd8kd3/e6toG2muDnSw9SNeptgBwQBH5C89d1W3j0XroQn8j2elF
fPxz/V5mo3EALVwfnKY7x6H7yAF/lDCjNr1Js7HW2M9LhgU4v7rLyPTkvNQZcVxbn8yNV8LRqFlU
RzrmaJvB29XQiBu/fVs3MoO9rcTSs0O9Vkbe3C1DfctSpfUAtllRdcp/+cR6t9EiX8H2Uj862LcV
XTM09I5kHFkF9Mi/kSU80ngWCFAcaZteGM1tQYwU/mqyjbzuV48JgQsccIxS1y5GOH+49jwjIC4D
UfYSJq43bConUnzV1mC3HwVYt6A0Y/8+1gaFcKZJVq3Vm89hyL9Br2iYXLG1U8laoZH4frJvjMXc
6KC9aEZ1HpaExmEONxLFcZAadEsXCdXVmjH9FiPWWU3df02mEK/KAsT/9zITN6kwIKnWt7ogLF+3
8bTp648o1uTWk8XLpDfKTpGxEeeu4+vXyc85NouePzXaKUGkn9gZGdMngK+jPVpb6WVHGfaX2ZqO
kAxpI7Wq9yIr8V8lxSMhx2FPgwqb7OFdUmS5JN7vrot4zSWvftaCiqP1tIi0nzGfOgIe3XGZ0xvQ
8u+jgRm/rKb7cnGv81ykm8kA0RFjqGubX0YvPywy2HWKYsM9xKz6H55ZMkjE/AH4VQIfKEFZ+g/Q
xigWSc/G0L1D9X8b8b5uFm0BjoMEaFS2gNLB4URW/y41L41PUGQZPuOM1yFd3ngS5bSvGwFYxMDv
TjfjWToMzk5BdDm2WdEt/XyN8h9GtO9Lel9JW7nUVMpOHCvN7jZFWi13leyIyZpofgTSAtPl/tW5
c77Re7YYaKjv5UK/iLQpQPdt8xcbfdbIidE9GC0cDV0m5DxpvBcZ/1KlqAT601KRF3R97X0eB8qH
EOpCeupxjZNXnaqp32hh/DWB/o/36X/+3wa3bm14e6/quU2iuP/Lf/5HsH/c/y/1K/7zZ/z55//H
8bNSTXXdv/xJt0+H5//2T/jT78rX9cfXvXvr3/70H/uyp6L4QX628+NnJ/P+/3TWqZ/5//uDf/tc
/y/P/7qrzwUh9//u6tsun+/x3x4/a/krT3ALfv0vTx///Lv6dX9U9nn/8KiHBnXvm8LTBRV7fxs/
u/6ffzfMf9C6BwRfFcMZ0BAgKqrVcPzPv9vGPyDBeZ4rAHd63Kqw9XVs8fkh4f2DLCukdgNUnGXb
wv3vVPYRZfmr4xyjOUhH3IEebjzLtP9iyONp4ktLCag0BPg2LkqowX7lMnYTFNjaO41dysFd6MMO
PemhYj+rOs31ZIDpZZEJpMQd/k2lltlULkWFgn7N4TfTKLJTT/ELRcRPvWbDMYnJtM/9Y6pn29DW
oSw9wlx9t2VlnA28ePyCi14wxvYRkxrtJVvYNJeoL5ugETmGMd4XjsaTZenmc9vSYW1krLCoQZPs
aytPf5MRuz4L9HuSO/skRvOQBleBqkEYaFWEW1rJHW1j9mOpQ4k0QeJDQWh28GJbOpbKw8IaB4Pk
cOcuFSDKNDlDUEDgz+gjlRFyuVsQrGzhiThdfHQ6OYKLhwQzAvwCCUM/SXIphLlsbNlf0HidQ59H
wFd8P9zpIRM1kziFBT5FdP1k/Yg4hiMbvdCzf5vMQme6ir6HRvXh+OoQ62IO0+JHjxR2HOfF2Zpp
MGYlYACzuHNRrjeN7d/6E1zrwRv2Yd9ywTF547K4yW2fRlNsMf4MKZo3y680175bRbcolNIB6fzc
sY/2TTZpWLV+sMAJQnHISsJio8BfAy5kZl8IMZyaPb+gO0W5HdNyl1TGKRzTM7kT4C+lfOnob0QS
exXonb7zpkofNkOcHXDVE8adfARmcI/+zMhCOc1GRuV8KELvpycIy1dZ5sBsIfqCo2tsi1dq4+j9
fcgz4ylJwB8RYpx2YV7+wgtPr09pPMLYBGxcdSwKcCOSo0bnWfLu4IfTrnSwUjmUDHCbTtULBmdg
qhWHHvbnzk34Q0/+g71QejrkGOEXKw1C/5qk80vbmYFWcuvwjWyhwjY998a0qL/h4VJYoCMKJ9qN
hWBT3oQbrHUxNbkR+IOKT6XQPiuH4IV5bvvxe2SCckE/MXnTvDrJctaZSLehj0+7j36VZXyzaF4J
tXA+xSGJCejxOqa5iAIsrD+poM3ErPnbzrAGiaQ5YUi7jczq6kdVT+/huB1rQr6eNdzGTvd7saJr
aItgZLmto6BYELwjNwnmqaLfNq1/1AtILRSVkNs3FxWLF72Ou0VwTaURQtcZrsgeA/A5c3/ZG7TJ
ziVeVRnixrJUaUbXJEHDPzqr6kOOaQBYrn8jG/gWkv2Zo2sYEjCNiBTKyhzeDJF9g/1lU0weLQcz
EWfAsnS0cTLg2pwOJYMWs7Lac2Tud82VCmTlkIZtIUTUt42HQbXpcA5mFE93JVqAmXuwDRIOgKIB
DmjZY7o3Kcje24xRu9jTgsmMCbSTb6Uv7bB85HbMKlK5VBI+Tm2W3RLnhIDBHn7Tzc6hJjB0G4r+
YaZMi13F0KrI4BRzs6/9m7IcSjwUyrh940yFdo2mm0ivjds0lecOr2zQ5bh/LOruNR2soTLJa531
FI6CgFvy3HPm7XWIO6fGyH6OS7gXkdRhMMGxm6X3NPiEB0AtsUpf40gWNpnRLBEWWmo5xm4IbBzB
aEaEUczyWBLquRAyENvFbfnEM0Pqs7oKtLkHxma+w7CQ4KyZt75eHAYxaRsDjIVpjkEIZs8V1luZ
6CFL7mifTssdT/FCYsM7WZOLnqzBbevgaW9yVsuUPjhsIxNBfXQnv8FJVCXIz6Xb9lu38N4HHYsS
ltGnUGdh6A9BTxVJpL4pMOeQQUT+nlrzyxSOj4ZLOUsWVcaNqVG3PiMCnMW1ZfYKhXFf2/7VsqZ3
i9DtZjBHfY8nUHvWI+rDhueWSM+dMUTDfV4reIydXezBvE5xWx2ZDz+wWcGXZI15mWcALjRmOyQ4
0R/bjhYof+KcGobxxQFIkUZGvccpokEN8IAz5Qzewi38nftcdbSf8AhotOa1Oxr+iNtVDp05zg0F
EDJA03swY8BvJTkzk2RpBodqjwB/p8/ajx6LysYaOXlJ1i4b38w/5Dgsp2VptlEEC8dPmVHdYro4
ON1ZxMBTFHV/aiqf9VguDKVJzjugsu6hziMUu9HRAn/xPlNZw3RLhwU3F715y08+F+WmdFx8amYc
RLHlBXTNk0hmf1JYzaM3GP62w7SZOozcabZwc7yj9qHlmygy9MDwhcU71DwvPKZj2px6TrSJBoNJ
IxUVJ2HgjuNr0pkHW7NJl3YMbogkSJFJLVCVCI5Octz1FQaYMsFWiWDvMLxAfAOpf3T95bfejW9o
iznMSOV6jB7bkaocrxCsEL0TSpvHLdt9K3yMAt7Ad3HO6wv29BsiRlkg/YufRMtRGy60w18bN0+p
N5B0WYF/FNSma78n37qngoQemGTE3l4ZT45D6Jdl0ybt7LNMAGlFwvtWUfhDg4CxYZMUBgagAJd2
7IMs+KxrMJpi096Jysx3oyCQS4lUdpMsc+CYETSZ2n5mkedsp6Gtdm4a4r2bOMe7hWLFYoalNrdb
qzdYW3iQVNqwZyGOnxjmbb9DLC0u2dKPdyHBX7rKl13qZfZb4rp7J4UTMDvakQ5kXLelfDN7jW70
jMkrYyM5d9NeoGxQt4OBW9RluS+tBlgkyuguWkp9X3TJrpgKMxgtvoZpZMFHthaUdYMlCCy0TITG
60+l8Nhan2pdGYLL7kZS0WpUzIsSwAHQQwxV8Imuoc7bZ0Bt3rLM6JouAuU0GqclLt8K26hOWm7T
vFV1twNlIpCIZHkgPxUwnw83MyEOtHxUDgoImfjr9lZOKY0coS039uC91VaSB0bGKmrJcImiDFJ7
K8NdNnvNZeER0CPfPyViPi++jv3Z7DA48ds1Nn2FlcMuE48A8dk24RZXyW3C6wGGAY4HrQMjKtJO
J41o2Ycp1h/RvX6LKcqvtW+9gnifjsPkZoepLTBkTWSxzf6GTLY4+BbOqzQFmLAWKdG7d+yWJv3e
QrCgJV00e22hyDhdsM333A8HOivvylKnxaswbtlE3HHD32dLlp9YA6Y7LLxg/GI3MOJ0OhBa5LTz
WYOmqFRfv0UhBdh3LLDJ5IyB6A3xWLF6W0QT4yEYsaO7qJOlm/YbATK4mF/SZIdZWz/nBewYgr75
o2iV97WM5RlUg7+dPNEFPm5XI7MSIIfjuAmLkcrHZXmiAa3bGE2eBeCExp1WhJeaXrLAJWJ/RnIC
DAGIzqmjs13OhK0r+8hG5lQZy3DWLSy4+J6vQmLKJkBy25FBv9ciHv1SujeLBYKt4f2fhqnc9pIN
3ZiBLzBqIKOUNb8xXSy3/kj0PC7P2SLKoGoZINy53gtLP+lD/Qjl2bvQTXHKHSe9FHZe7TC0NNjc
EgNylFtH1Md2DQVb0W2CKnGo8qQjK5lHQbuIjk/wROWGQMPQddM+ZEPE3wltUEPtsxrL3/hCtUC2
7skmPXRedPMzN1Jv75ezeqSAKKYixrdhOSWYyUQ7hoZ870AYM1hr2W7IvaAccb8rQM52gQ1z09c6
EEQKgCq9bFFatbu07dMrDXM7C5+4HN0znSWf+kLpSfF9BCiOXNXfFEggyBktjlAkJLya9qZKtW8Y
IDB3LmqMmLzjEDcenKRU0u7ZXmxnJrgaBqUz9dtx1F8pQ8DhOdjDAdLxdiome+cUVbXvo+mIh8ii
XYNjeHC4LZHtiDC4G3mVYKFHA80hdswzp4cxB7bw20NoRFj1UNZbm+sDbVTJ4tnQG2FZz8Dp+hxL
r4UbbQbCaHYJiT+tu6NpFiFUIxjKwfApmxI6WvPJfTQ/5Pz54gEiA+XS58Zh8TOFTTBoPVeDJAGI
EY63bR8yI+Tfqrrp8IuVvxKDBWPTSoYkE7dSpdHNnXZWDdEOF75odYsgTjq/5XdYwjYNkh8jU2ns
JKfTRqt3kUFtjlfjM58RZDdpieZajvQhdaH3iyKAajva8wPmlLsap/dWauM3dkwUIffzCyl0sQ+R
d3dkxLFkeMjQVeacxKzd++TEMo24mwmixSBnX+AXb9napnX75Jb3RKzOluaDsKolLXkj+ABEnrvZ
9hARHVo0rDG7cfGRYtgZnha0QDJf7i5unXTn9NO727CG6c2aeagUZymDgYqFiz6Hz/joIzVEXmRo
sDafgVbXv4WGsGVzS24N9l828PeaNUPUDcbOmLlUN0b1WpvunqGdIKNt9AeqNC9zYT2RZsqusGgq
5sTf4kVwR9yNNRz5cdTsI/RYGIqw8LKUyj292xv4+OlyF2X6IuNJLSNcmJ0td8+Ornf1FQDJ97ZN
CXAYDFDMpgC1O4eJ3PEN2LvYRlguM6RPzpvGCRYNHixPLAD8fuIz/JkO38Yph9aBC3grs6YgHUM7
VKosAuHcnMSiH6PG/ekP2tYyCtbZY/gNRuuv3ObetKjRPyYfzb9HI9Era3hYet7swCvqSzyWdxGK
8smdurPOm9WyF4AxCXBSp3iYHY7iBPEUCfHQ9s2brYnXNqfatwmPUHz2Vt8AaTLYZMeU1s/D/N7N
1m9NVheswzX39IE3je5At1KxdxxqiHk8QkXGii3S+KJ+IbPk265vvG0szW8AQDZscLiCRcvDkJI9
yqLxbqhSizUuY2iiDyEpx3pXuw0YcZdUdOjXJ29yj5ZT3TcZSG1rGMrNEFrvNYbzI7rrdnRgpKdu
Nh4iaZLu9ljbZVymtojJhGyqI+13DZug9G7SxZHFAqXAEAnocFI05eI5WqhWy2xeLf6b32g/W5e1
/QS7dwCewI4huYWRwhRhdjdUHj+zyAosW792fT0EkhK6zUDMw9Dao5HIo91Fb65oWpyV2Y9poUYC
f8VPguBMch4FaEv91tVozoNpMNQjuF5a3ntFXr30sfER+VznrQhScRI3qOYa4O7Rrth6U6Duhsgz
DeBE6CU5MTYmznyGC8GWqd9NrazYZtrORsv0vTBLtkU5GkpSOewYWCVtl9L8PrXijsgU/Pqmvp9d
JHmzfStxaJPzryRfBkUBidNyg2VLZXjkfXIz8Cy5Zww86rZUhSwy37PaxNEWhVu3v58IeHNtxSOY
csD2qQrCwLcRHUCFBMr94BTfCOfhpbTTcOe4zW+g0G2HAMXOHztA/VSWpsWD6SwEMzjqDPytBjfr
o4vQpEV+s8Gv8jEZdXfuuLNu7Sx+zWgKO7KBOIWd5waOpEdRHv43c2e23TaSZutXOQ9wUAsIDAHc
kiDBQZRkTZR1g2VLFsbAPD99f3B290o7+2Se7qu+KFeVV6ZNUmDEP+z9bSsEXqyF5rwtC6qApYJY
Ua+lfVJ8RW14J21S3ZbI2mnM7VYTMWzAeaPgPMC/Hw2MHo55Kgm3LMLQPiODPhaW6axuEOE7UV4C
2WIXFFuKTKqwyHdlf3K1L1VSAV2Cc9UAWOuRl8S8mCWfHqfM+d6g8N6xZQXkADpOz1tW/KDLwPYM
RfRhso4lM5cxxyLfMqY0jOE+hW6TWGLrQOpGr9h5LZdl5TbnoS1f7BqfIKnHZ0ZJD6PL8IaYF4RO
/MCsFlSx8mTFA2tABkMOhRXX3v38J0RbonADwy/Ytvk4nPEtOtverpKtGYa7eCSCED9wvcFgZYEm
cJ7dngnLwJ1Ptd1W4LSjy8q1O85W+7C0S/+c91q4J9YVWX+/AnNl92TCHxYpEIG2Hk9DidfNQ0IR
6XSbvd7iqhLundOlzbaxorfGImg6bV5klr1nC7xliCbV8C3PoWj3OfD+3EQt4BW3VBScIA7y1oIZ
WlfY+MLtjF7FeoszO9uNRXrrWp0ij7yK2XnY32uNxcHC9z+Xo9/yO1A22Ne8ZXiUB8RfED8nHxQC
ezgOaL/IbQwCKroP+1ne2hO+JCMOJNpDqo36iSSn5ODU0X1nsRVrGoQxy0ruS8f9gHOPO75gLyI6
CE8QYVT2Ah2yw7ucPJT4QrZuHE83sbUAbbFQ8HQEZTrLkOA8KPlRklc48Pu7qp39bvVlOcZt63KP
uSmEsERU5l6z0isHLboRO7oshnZvuyI+j33r7qcC1O+8YD5OtPNM+i8gmtWM08D6GTjbWqyGGsMb
rEYIkJYcfSLPxf2EAS5k4rdZYE8g9K0end4L2Tpp8ZG6g3GK/g5Mst0IyCF7ibR+E5qENQ8udgCH
+YxFpTV3nOWCpbm/oCqq80qdWu3oJkQJWp6HXS1met2ssNocaqFWwbHo7NkH0T1uGqxZgeFCfhT4
qyotv66gfm6wQ6pbVFbT1XTL2Cc3Qt8SSkTvZqEnz/JDXFPVObZp7HP0oxtsFtU4pPdlOnGw8gfz
N3NBNF2+l4y7wK3MN4PtohqQJFsRBxhkEXVQ7zDW5B51WIf5LK9H1ObtNc0adSGpiJF7WgWyIZBz
Ai5Ft/ulsjQQCkvxVtRzfGPoEfS57gcU284ouWWgp4SyK241xP5jSgOWkwzh2sauxt2/4bb/Vo6R
7hs9hViq9khL1C6v2yvZYp+tBf0+6rLblKnPvvOaN7B4IH1bSlxVyV02sdF1GCVvBdEeFOcgXbvR
85cV3VNL3jcGqG3eMldyGSggWDK3yIkoiefpc9TwTYlMP3JunbgkblnZjvswAUziaYKRfl75o8F4
S6rypJfEpixpuo91tDdDMnE5L9U98+1HA8APMrii40bVBBzyKfFRbjE5y8sTucjDM93IIQIE4Cci
QjIk08+OZz/K5oce6wM4k/STRwRWLl58YCzjnvNn3sY0LKxAElSLYBc1UyffJSO/iuvt4KImJIqB
mN+KbBF6TAD3/QS5NfGM+yLEUfXz/02x9aaTrR2DVc16OW3dpNe2baZ9LE5xrySXZWQw+XCXgZmp
2k+iurgDnYos7YNdFE8QWJutJdJ8N9vnEunVLbnhUK5zUm8etaJnwA4gbb0czSF5wcPsZQz/dEWW
i8pmtclkhN8LV0qE1vZgsTRG5ZxYG71kXdnM+SUavsnazfwCqkoM7ZVvX7nTJaqVZrW6qy9ZSc6X
Vk/fRE/Z5tVRIMNeP0y4t0j2JvphWnAk871UkZOfspSReVLZBwfN5GZ9POhYVHXXeTXPY6EuOqhD
SI+Ic4y+bIKVNBRqnreHA7cnRpEqJcXj5QmFvLPPiN8u8629ZMbeIKOmIn08wBx7lxjhk80ZtS2g
tPlW9G7GKfMRHd7fUIYikFr+BM1lZIBKyaBP6UMX5hwrI0DkZCIDR/GXIihqgCCRbOTXnXWKE5Dr
fRvx1Weg1BWoZFAchhstdj6YlAs4Fqjp1sBz+GDMqhZxNGnsHWN+I6xp3EOZRehLYrwJAYl6gPw7
gxlsX86RnxrhA59ws1emIBs+lRduAINVdfkw1iM08SF5i0RS7NEWbpNs8juQwidpv9BbXGzPuePC
o0ZsnHMUze7GjTwj4OS2NxPOxcKFJTqaateJ5D23RgsC6hhu9cW8C8GH+b3b8YQODNUNZq85cBxm
MUSMTsHSqTNzCTx1eVZucRUuX0RuPuZmd1AQk7t+xDFcqWPmjW/kJlyJRZp2cXM1vAzeXB6RZNvy
b4vqyxw516RnxJYDlfZn6d62CXWogyGgpZZHSCeJq2F7qOe5t6269jHHH7ktBYVAjdZ0K+KeQJ7R
ewA3dshz1iaGxr+8FBnGNYSc0uU7kE2ryN2lzUrdFOkw4CeegGbxja5+iL/rRCQANF7F5VbUbqre
Q0TN6l/nxq0NAsgLssIznhF0anu3wBVepzHSWG/cl0vxbM2g81H+7CuRX41kqM/IWG2SPlblvMIl
4izEPbs3RgXpsmO6tLQsKVHMP0AfIwy6AGSocYkso9Pvhz5aWUIz11wSJAUrj0mYL6q7M21Wn2iG
onS+DiSkMlsDcEyW+sPYQdHgOCDBbuEEU6l33zHN19WT17HC0se8PxsRMVBhPZtb4rPe4ECj8HK7
U2KweiqR1PtsX0gJ1ptnd+qejFkQMVyXzMUqLHx6qM3MpUTAQQI8bTRvF8B4Pp04+ry519FIWChh
IxZOMHC+MacqCFS5VgRjbgrQyJRop4oKfSrRt7gDgiOexdFRGMDWxMW6YOzO1y2WzptbGS2Gpdbd
dByZeMzwf1bspzoHwt0obZceKSv9QfP6XcoiicK9epQQkndTNN4zn7/B23kxwAe0Nt6BMgyZg8Y2
Ikkv2hVV8hZr1SUrv5M+nBGXs1eNvMaqu9WXvgmwEb0tsfnJOwfTOYnHCO4aRcLwAJLFPgyR95k3
01mEjKwK+WqyvwwJ2sDBd4PfdIRXPT4UCFw0Y+am7TEn9c05c4qjCmOJu26kEfZQoketedVDOjO7
IXBpva7WuS3habhSZS03wpqIxKihiapY3MbGDJisN1i1W04VGK2O8wuATqItyFuziH6rQd89Johc
PHDehTg7jUHqK9gu1Q+gnw0UOpDKfUebLgAsgV+1Xr4d9fCKmpgOSjevSWRzDetUHisuE2L2Rpvj
6JY/YFNNVXdW1CN4BD9Kop+2pmBpxqLwOuvoFpverLdZjZ3SrfL3bmlP45yHuAz6z7zTIBCMFCWe
zJ51WYtjET4WUEi4cn8o2ytPlkiuK/gb2reBfAwzJspp9lojFx9lGmwiXwOmY3YZCGqSNXYqIXi9
tIydY7TMbjk0Bu+jg4kIyS2lc7TfSa8iOileXqsYt0ZaTHQasStpDFJns5j6l0ive/R6ntzgUGeU
1KAAXpz6GzE6DA/yp/WCYyhO2A3yLCvgUPChA8nua2HVHl6pNVcJrKaKx0ezSeYgi/NtJeUNIzkU
DlVy4oB5b4thb8R4KbF8MP9XboDPlTOvgDumoSn0jfGlgQXMwMm5q2JyV/r+ajmU3pWoxwCXNvzJ
VpxyIia2uaVdXPYozci3sSOAsylj0ATgVOOQAV3I9KtZbDilGA6ipvCbEtWjYySIGlv1UvTMFjJP
XLM8/9RS81wt/Uuiytexj9XWzOmg2nq+tBRZJfSNJkZaIHDCwNSbXUYGH3qR6Uzwj+ncvxeS2Xf9
YY+UPDbMm43TiFujVhBKsNQki3qvyInqvDaDlR0RNWVLezvMdFGJZ7HFIg1p13dEphZhfyRMDDiq
C4qP/W6vvTZoTHc5KpWt3XbvhUpeTZsE8cxiSmCVB0TTDFWPDnSTLZQNBf4PTC6QWN+UyZ00HLlh
pHpqBEwMwsY2VQadrZ1xQMBQ9FwcACMNhDfmPskypCKUUKbUsdcVEOQW037i17Fm8AeOsDsYL2Hf
jbrF2E6IKXeqkJ+StFzfXAx+hCq/Xx2ZI5GKOAEkjx5rDLbMEUYbH9k/30CLYnZq8yMw1ncMMafJ
Zjs3em5MwGUGr0hnF9+vliwDdT6hHJxXilCO2YbBG0bHOTJoSEzexzCubA+qi1Zk586hJXA0tuaG
BiFVarZvLA6SyLx7nXh29gLYKT2DqtDCENMq9eVbVundFhBCzgqZds8hb8d38pZ1YrNWnG69X5pN
UbjEO2Ullig8vm1G41551nIQ9ntl28ByI5HtFBOpnWNHVoAr6dqaerjNknglIFT3fQH1Mefw2Ql6
6b1V9Ij+ihTUeEjcyyLABeRA5zSLVwY0jpaGEjb/3gCWhl6H8cBmG8z0GBwZ2XwvYkLfg8tya3Ey
8f7NBYJq9lhMLgktI8kpDBq41otpDIQbfhX7XFbXuWMM5HUUYROfvjF34maKzAf8dMTIAiTfFHqU
+/jseoTQeKpLBwta6j5mdUHsPXoCloTUZG6d+qGDttCL1yjKfhu2OsplLD5l3DaYO4FLFeiC/HRB
3GLItGU1w0M5A1os13gMMtX7rYcBfmPJ8NFhZVmVsvAZB16VhpsDTa3qm4fRGvFOxDHlTtF9ygrp
NA5CJltLz0hxOeCpafkepdENWudCRERsTcws4fMeDfbUJ0dDYz+Jl1UaiiwoJI1heOcnG1hga9lZ
r59b5DdD/y3MmUwMu97TfPyMFo4F0uvb9K02QFvMgwBSt2BXMCci+rgu1XjCebDpkPrsvN56ZbXz
gGag2Ne98TiGT0zaYJN6H4Y4ygvp2kd9NqFNh9Uh06qXoho/FsAeogdPLugmRc3ave4QEyH/UjuZ
XtEezxsCsDxmGYLiqBn302TetMi+oW0xfiwXN99YsRbUJqkgep/dF7Z5wQZM/VlKHj/nQ29ZbJZe
gd5uCC91hkJzbacARemN9Qz+xSHDHYUTX0L69B08KoZ3kAR8gWIKskexbl9I/g2ND42zETlGcS2X
fEe23cAYAdWOctnH2jTB8YIhmpwCBd/PMHjpuBJv0rpjhW4+d2FU71vNuGRu+6PmFAYfLGk5iS/b
Rr32JUziz3RxgjyT7qkI0eEP3ROdlN2CCbZRBzgkL3asa7S2vJU6o00xShNK5mpMI4YlFDeqVoq5
X/sNQ6Ozs12ysAZLnStcqRMJAXsQ1+Duq308L1uNd4brH2yTZ4HQs6QXYaNjpOpNVLalObPLEwZ9
KLFk/jLJHpzXOR7yai/ZXW3dznvLjOgjNeXLiKjK8MqrjZQncj6WDEb4AEYuFtoprXIHkEX1bEbh
O0KR6QykH78RNg3NtB6RC4Krq9l+LsVDPtjyaCUAh6I4Rm9sGBwnnDG2eLEtov+6ChNeTNAASVns
5w0Trrw3fTBP1QLNMi/5Sr3mJv2YoVRh0bJqlDoDmLFhOqWRigIt6r9PGlNxRs2XZv0BcfjFjEOx
WLg9QnLHzFfKPaKwDGVjsh5CjQt4RXchamglRWk1PPQamg727RGvMAUdo5qtOzjeaerTM7LhkDU8
PuEKqSHrraBdZRk6tE/FEAupHN/vMl/sjUEmjVtqYHTG5clcxiBqxmPCt4dvspORAzGsJyEjRXDs
H+NXu0W9Afo432lGKIOep2ojKS+qmjrjdp4WHQk6M+9CVFApIIdsKBm/yIwzf+S6NXSDkjGdV44C
fSO2oGdvRPm9OBmU+qydUGfa21AVpB0nGG6A5eyaRrCUrNoHdN/6JnYiePteLzCNySOztGjLQusu
tKJzXrFL8wR/lRoh93Q0YaHEZ7Nc8np4nQTrkgI12AYRh7HJ+3ykZs+AjStOxSpjTVh477aFkDAr
ljuVLxYN+9htjFyRZVB+1QcEIDoMRWBnyb6KyPnsi3TbUXAwtPV8VVvFjaPzgQj+XJ/O2slt0PuE
H+d7GCKJEx8qp3p3pEdn0uE7SB2UU53kePVa65bV5R6MGyOHEuWICs3lNlYomORUX7J0ecZbf6xT
MEuqfRyG9DalEnAmSE+oUHzl9c4xiShfTJuGyWriD4Q5VyXF7Uj8IWsskoh0Uvr48NG660gmXS8M
gB1yy3jGUXJgbGjCySSic+P7eJqSKwhIJgIF0wAZkRU+rKmog/LBvLf0SPKcDM1zOGI8BN+bSYZx
aioPMffVfprjamOGLr4S9v482Qk+Qk9t0NZ/z+fxkkxMCWs06Izun+0hJo1KhslWLOVrbK5rycgG
BEPLTyQhQPOkJKtgus7oAI5scTDLV0yoF+tLR35KbT5V8zUc41cEEGgHmLMaE0o3u6sDTbU7dprx
zZh8DV1ZHauZaQSSslTzHrBmRPGqZ+h57lKKPbhzjE6xjjFeneU+6bRlN/RYQJMw2SEfVLtYSOKZ
pgtq9ftKh2Mzo4lBz0LhMFn9OQ3ZntQV/bScMnBlQ3QW9LAn16if1kyXwOxb1FWx3FXWqjWBPxJ1
ykelS4UVot7NTGZCC1vdLEIRzBJ4vSm7U631RJmKaF/nhaSNHEse1vCHkzkPtAzU9G17NDiZ8sJ+
yAFybREgUeSFpCGoAkpW+UV5zwzyWOfPOgsYrg8ttMUdk0KKuYngUxR7PxoRvzcjyllkERtnZMKc
dX2/xZgUFG36EWlsnCUkHnIDuw0GoI55JxnyrS3eZrg0rWNdoV5+5vn0olYsktb3DRgwJAyZZ0Qn
9LCPi6nRhPNp2w1S5gk+d0N6I0NcGrJSJ2RRWeqAr5I+QfkWpvGNB0qU95VqO+mQO8OqGgubyeOW
i70+GtguHZv997icqs6R2NCQfZDOhPQ3ITehKo4i84Ybfc53E5eUjuPUlP3yQPG7PKyUiLgh+JKd
CfRrOYOqXn8mMXMPYkL7vbDHC/j7cEv0K3+A5oFPw6C4ZVo7+VpLewkqD/dG9V01Id8SpHwjvBR0
1mLLPAM5dwPCPdLIvXT7MpgwC2+TV69vbyTxK3Tr8ZVEZmfTqvyrQf4EO8aX3EJbUmTzdznIc1fm
QbR0l4brzUQVO09TwHUIWr2nWOrfcsmmMQwlvm6JawWxBtNZx3vu0ujLUMxsNVumL33ufGBGx2hm
xuyx3bd6HFAeqoqVHgPMEcV61aT1qSl0QGraA86O/dJ1N1Ym8UIZpOZi6o+UygLVjReOyokG6oiE
Gz32yocohzY+oGb0vTRRu5Tc0G2S2gwIlvK7hmlqhvUmcfE9STt6WAi18sOpIUO4ql8nTcY3hebt
CUvojk1mrhfRuvJokNzaHx1xpbuwShF3k94cxJq4eiRw8fSigTVDmuWkvRe9cAIznsdNVtE15wLp
VN++k1R8cdAbIcpDeJAJeRJJC2IWJAAG3+VAX1D4psFIPMovY54zkoDltGtc2qF6jK5aua6YWN2M
sfV1IgkXXzpe6chx/Ay4wYm0ps8wNcNDWDD5SSsNDiW7zq3pGDlJInO5gxHlV6THRejECMQaAM/0
X0TN0rhWnDs127W40pgyuraOfwg4RChSwhNMO2CUurIlc/kDfGXBZBCaZ9XyCygmYC9NfO1G68SZ
cdfrJkZn0f2w8uQtTCa5bwbrRLLVMfLQicQAEDYtXQ7je6ZWVnvyjqNKljNQDEjxA+Ku6d6LeRqz
gond7OEB0OW4UotG8qBRUDJpzeQWYMJIxtXwJarxek0pccCiT9xglmzV7GU7VC63pEIz0BL3zoJB
v9ghwrCecQarljxiCd9AHMum+JqvGWoWJuSq/blMzZHiJbS0QKeyg2bIRzVyQ1dV9jBLiq9i7vho
oniPIYEZ1HBK7B4xF2p915Iu29F1lrqbId9auvXQtdizTZS+Ll4qegI93YWaqg+zFr8xPfFVQ2Ab
IcdpmmLrTA1qCwwB7GCjoz2M5KWteqHL1Hbf8N8+aHmrHxWqaIzx/N0Yo7ec1i12RCpW5tXMMubs
SG32CCSlO0TNI7mLwTorJdhzFUCzoZ8zetVoiiwUH3QsExFEZZXcOpii/NSL34VrsPoKcqB+PuOm
Xd5ZP8QSprvajRky5t903WJINNBKJUDdNFCuRJ4gLRetgMfp7EMReSd0ZGCS2ECXpgrUIh/aPgMK
7A0bcKQvQEUW3x2yz8Sjli8MTilvlfgI8QR2NjrmUdCQBa69hFB1NqEIyWQjMfcUJmxdci6lecUW
sq0GNI8pmHaBvZou7qC6tUhuwKuLqqfCAHeFdv44hSDmnKZGiwiH3VgiEK0q8atKMj3PxCXzGMgl
y4swFYhSRhcuckHD6XctZffGneWNTGx1m5fWK9UZZxRF4IlqafwCtqBjPT4dWDuuCI0B6lFk7hBJ
f7RVbgC+zogQowiPk2cUk6BlJJG/C0ZJHQkpjdJSB5yMp1jawSAAIFeKiTLPy6cecTC4tfmQokah
O/6IR64es0Aio5e0uHlZvbcaSQZAx3N/CZ2beDFwTbpMrGduhhBQlL9oq37NGBB9Qv/szA+tgN7t
yd2YYTURXRGU+MsT4dSBHLSvXUqt3C9HT2NF165jErxKB4IdFxLsV/dtCszficlu1ZL2piPLUAg0
SKDPJ6iNgQPihQVLQm43ZTp+/9cxhymyeJ8T8RIXgcYVDA8L5lgZQeXcdPFLr2IM1VCbJ1f5vbZ8
d2TxGDvxR7WO11WfM23fGkMYnpa6fcHfwZS03Hu291a5rjr9tKD9LzHx/W/06OFo+3979PZJkX8r
Pn4x5/Ev/GHOM41/2QSmea6rO0jTHA/b3r+b87x/gbIRWMl0XHY6/9R/mvOkvvr29DUpXUrbBHfz
n+Y82/uXS7qU6Trr9JhduPPfMecZ/O2/MHV04UgTd6BjSPyBroNBsHr/9pAUUYt98P9C+COt10JH
oZrUOta2e8+tMCH91VA92vO1o+DxGwubil4/pxro7HAuq30dAWlM+haFuDVRfpE39w/wMPG7aVBn
xb8CH9AkWMKQ+m8+8h5hH8e2Fu+4Ck44qCfc+uOd0kA0tg1KCWmfJzPdh2b30jPlfzPIr6eQl0eN
N6HHnoakUu1HjE15FSUH1lmfctDDS2lKAEHTKoJdOZZ634LKbxn/CLNhAoZJolw5K396IO7/oFT8
n6JX95SnHZ+cuX6Of4ZX8G6kYcKH42cnTOn+9m6IM+2HRkc+61brvNjqb4bQ3Slbe9btarnSm9If
tfH90hqo5Zsa460ikOdRJWHH7Ej51RqJ2PxHLuLPZHYNQfgdXKYS7E7zQA/TvHgWqXAIG8p7qw+U
bg57Inrgw1bO8zjfFBY6A1ebIJAPuP9SrxJHsnIQIPa0Z+R9xDveHplLhH3gSGRD8fefgvE7fmr9
FDwSNyzPJi4FOdavT1tSUbsx6wDQQFLaIW5mGrwe3K7RoCDwWmJMdbXyDmr7PMp1quBoX6SbJLcz
Prz9P7yY30EFP1+MKfnykaNBe/0bTsql1egx4eFdWalPPx8oIA7FvacachxAklqFmi69vYXNaR3T
GPZCp/XiD0P0L37oX56Mvz7nLl90YZuW4PvOh/LrZxLa8WTSymU7S1ZJEKb47mAVT9s2gfamD+MN
U9b5aNbpzpkQNWFqP2hj8US4zH0+NNRalpY+aJj394P5AdwSgRTszLOhMbqSOY1HXu2yEjKeg+WZ
6Au+rs7QvcWO9q2Tk+M3eZ9CSGNxgWhBkgvavLtJsWAzSR/ojJg3KX15BjZ5DwHg8e9/Bj8Jeb9+
LTgWrfV9uzbfWP2348esdFIWoT7trJWuStjgeJJWcQQ0px4bXt2mL+zspXHHvc5QGv1zZB/G0mQL
pQ8nduhsMuIQfwKQ6FuXsKStEBWTLdXeiMhNbzsYDsHfv2R3fUZ/fcmczIZuGsAjeJh//3mpsk6J
hyTrgwNd30czSkNtqOK9o1cOWbgD7f3EEE7LXizLnoMZ4YHMz45cshss2h5rJAYGubeilCf3KuYF
ad8kzj8hhbq7lNtMaMYTreWrmHO1h5khTrqRiS0vasFKh5UJBR3uyiRE3VO7xXxLpMZyRnEZmAY/
RnMsrYDacrmfTkPqqvvUnOhlXHwgucfTLBkQqCE85nWfBpr5I28H+zxAjjzLid1IBlL3LufI33RC
x0bbSuaZoIwCSYXpWUMVtEbp+HnljLu0zbCD2O2Xbv17FsskxYIP42wsWJA0PYOPxFdriDQNpKDp
EwNOxMbQnD0OWeHYr2bDFmhMwoCZR32TlMgo+JwCQpTtG2dNWIvd6UxebxKw8+Yt/wS/EU0w3Vik
f/7D6WT+9UDwuKBdHS6eZ/Pfvx0Ida33YPn0CM8hKzbTKArC/YxDOINkmQBv+vaIXqpivj3P3enn
y2L65evz0t3hZ0noFZcyWNa98dAkD51Q7XNTQsxop7deQOjyBLkPQMDEl5JRjWAjCwwQULzeMPxC
YFh/snXLxQphN6pz09tvf//smn+97T3H1g2HB9jAmGj+dgvVetkvetTFuzx0uHCMRXa+AQrmXgzf
9QzpmzXYpCMyGR69ZoAHWdVQ9RAsl91BMlBFNuF2R7J9eRArCLdpN+jf1+Oe1EnYE0tqPsq8m+7h
WUQwx2Jmsih3AdBBMHIT8cVWuq8IuHryBpXdkUNNmHem0dPPWRGAiJmYa2vonVX39Pfv3Fp/dr9/
a7l7PIod/gOT9NdTtszciuodibWTyxhYF6dgQhMXUEzUfucl97HRim04hf1OPxWVV36Zu+auoFfm
293emGmsbhZdhbhrbPvM6/VOg8WKOGqwUCidFC5iHVd1N5j1UWOYRT711nCJMp9FSUNQKzhJ0fxE
ftBj53bf515qB1fDQwjxqT2gkyEDbc2MwV7rMHff6o4TH6uQJVXqpeLgrF+CnMMtKBNrpzTUEX//
Cf0FDakLDmCbx4Oz2FoxEr9+QrHJFDhN1owbT/dOOk5VciZx+KC0JiRZLTYoMgIrZJ28Rg1MGBEj
Rwoz8nkA0ARZ28R3jWaQIpqm98uupvJ9LgUzxIRPQ6eGO2dakp5bNez+By9c6pJY4hUuwY/31xeu
G204KUxiBDBKQH9Twrg0Qp+EYPouKk3NR/T2gXUs3eK29sCl1uyFnZSMR6SsVkCmjHpuhfuQN+iI
suVOU7ET9OtNzw/3Mb9MOALu/v41W//FJUJ6lxQoWGwPINlvjyNRxnWaAOff2e1JpGok0ei1c1tS
a1NGnm5UElRYOKhZMbk/VoxLY6bczFPYZ2H1DKf8ySHNL4VE9tDF8sckhH4gb0dDar5wdHo/BneM
7rr1Fys8lJNBsew9snxXTwvrNeyS3Y1eVNUB5qd7WxetxjGc9qtvk2EPVs3ZhZilorYJxnK+iRWX
jmicG+k4rCO58lz4f/+EjvrL6US1LxizOWTaOtLQwZj8uRepK89W5oK43EwKUp0VTDQ96VHdk5hk
j254Vt1LVmIwiAfp7tFGvpLzhXJjweaGkhgsDxG26JXdhrQLawSpVQtdHZ0qvu8YRP9sUuqeNXRk
tHcqLn6gZ7H/IX7sr4W+Y1hkoHHOSOBXxu+FvlHkM9g+EJ12PuCgGDuq7Z9OP975YeRg00EJxH2X
vcLMzoGoTtelC6sgQmRw6Cx28/0cuF0ef61j7yA1o31q0tC4JEMHBWL9fUvE2rYjk/RMnbMvYpJi
YAXbNzhAcUlhF+OXZxxvBClLk8E1JCyw4jB8m2UtoSY3e4w0cSr4cMA0JM4d1nPnn4rrvzzgDo2O
twYHupR1bKB+/Vnmuo34X8uk7+F7bGfvXSFr3snRQ0Papy4r65A6N+T658YqHtMUWtGAf9LVnNv/
j27S+C9eD+xYvms8YcKwrd/ggeMw2ebEg+R7+hQhtI1XL2Acutu0g6VFWrNxsJjYbn92gvqEdWoJ
Tew6sDQPYULOVtSb+j+Ukn89BTAcQOJlMEBDZP6BUvtT841BZW5nNnG+mEx505gl9q0w6khn7x9m
cz5kMXZCrxo5eqeUzUUYi4uHj3Bssi/DjObYU8bRCXv0SVopDxQ1WgCSJj8kwk6fFiP7YB0VBcuk
KfRQbXcaOSw2UAQRitlO8tgj+CAfnQjmSJh+2ki0XBryJxdh3qXtRb0bhf21mOkrEPxsrZ9PtESB
42N8sg6irF+6wvmsLWk/o6/5hzNy/br/cmU7usP5aNEXrfyglV305+MAyXM+u0VPxVzXDMTDRmMG
We0cJrcPSDmQaq0Ca7MSJn50K6TW5ZdRt74xyvUCNobzsYkJZLAmpAqVlVmEvhergifxtkXrXcNw
yM7LjLqkzqetORnW3ZgtAxA/0LLRgk+aoR7NktVW+8HFikOyKyekozWHOG3PGbHxQoPDO+tI8jId
4Wk8nyC4tpexBPw3WGn+wkb2QqY5GSSaundGXipWIJMFAfyJMfbuXQNrQIyj9Z8uxXVC9NunJ3ig
1ucLLzjfwd++gJoC+4GbUPdByHUkMj9gXhuoZ5HcaaMGrUXPlrc0N195y+zVMNj+rNzwiiLTgaN0
i+JvJwk3vaDKjbZGvSDEb735DnRPwVP0sxQ3cnbZXl7iB9DNZ3yXvT8UzcmpnHV9tQgUmkV1reiX
jp3DgwXFOH/52fLzSbB99e7wa4OrmQAFSBlv6YAtrvGViVvFy8bKxvoYrRjPidSfnr0bP5c4uzWG
2kBZkXO+tgZ8gQqWMf2CGxHHwu5esAKBj+opNFC5M9d76rnmpo3bN/iH8thzKeyJQJY7a1qSJ6Os
8xeA5a3YeF13rJQIj27M2NZNEU47lA6dNn2tKvbks7DcICbUDduL0oOCLXcwj8u1zuqG5pWssc51
7lEOHUH2ondwkkDU2cVEFnKr0T7tJ0yXx1r5oIfw+eXwiOZKetumi85qMbC6Y38PqhhsYKxiHfBy
ceky0IIVFJxD7dk0+jKU+57f/1l6Ewqltlg11i22jsVSA4dh3dYD31A36shEScTZEtVVNMZLU7jj
xWRr+ccH17QoyP74n/i7sR5aS3MTgWJYrSPMjgwZYJboj44cvv4bZ2e647a1btsnIsB2kfwriVQv
laov/yFcKXux7/unv4PKAe6Ova9zcIMNw/FGEpUkrvU1c45Zt0p2UerE3bl5M+zzev5sepN+DHZY
RTo0Kr84UUYYVW4C7qJPTjp+op0VGQHqYZuaA4UDIRDYHZJvhF3X7JOkzlqByFJ9zFCGiy47dM0U
bY1q8PMmyI9yMnJYHYnFCoc2wdBQX3RWFH2iW3tlXEiUHK2lGMLKj9y5uSKr2TkhLvOaomBjsK18
w6O1yafm855rz2DOZU2BUR7DCNrtocueO4v8zaibX4omJEQr0rVjCPt27Yz6EtDckvBYj69OW9dn
verrA5Pagz515kWfU2svlTpaxUP2QwzF+NiSbXaMlnlJGjya9LSEEzTI+RDWoAZ7SF1BkvMQGDAN
eucoOiRhiOpehpbWLzIgIuSm/hYuSaR4z95UScJe4c7u6f67tm9/DhBlgn85Y3+DdUIHMB3aQQp/
mnND/FL0Uw31koRea1OTA07796pao7kWQRo/KeNTWM/G1o0r7SLRgCMgcEpvzBseuKIbQAoaB80N
1E3kwlZsLdWF1k3f12fS5akiXgfOz19WkEX/cm/+3qowrlP5iwmLvsxVf6n4R6fUYlKIyfWs4S4w
/IHqi4BzMwkCZvUsspEfDvpKi/loOSDUSzgr75pbZecxsn9ARmp2c5zYp1BBCqBbdXBqBA9eK5Ar
uraS7bVQAkmSuwab3dufr7V7p/nPa432U6P61y1bMEf6pQefiMvs6mG2Nvdz8D7wVFCD8eJT0sfK
pUonkrhQxmeeULpC6l03dN1Lz/jl/tAHIn0Kclc91T2sUGGiUtWEqj8z0vXQ1UXvtioPaij6jalY
zJmXKbeDKQWVfy0vpnk2ezzNPfJSvw/c+hY2En6Di/wos2x5rMmfQ14zXUhGD/7lWrJ/G7HQeTPR
Z4fLVN9k9vrPOz1Pc6cEos8Pv7wq2sjew+qJoicJRhReYYUAUWFlXIQuPngj1T6lgcOm1qSKibp8
4TjHIpp1scZSnGelrWGSaQ5yS97q8JApaeRZWvAR6uDjClRwJwfbN4/kMu6w0Kfcrz0/QeFPCl/7
SVuu7zJtfEphLJxNvUdNFfbY7vKKzJdh+igEAPkAg01RTOQQluUHuHe4UXGjbkYFUaQREUnYpMoV
ar48F3x7VnUavKdatSQBSIv1RRajJbbrDQlQZNpjCr2o0/iZ9eZV1UzrGLROj6g2rIYjzndHRYRH
WrhbRWtaXvWk5y3idVKLQ804WdqQHQj6CtCPMsuXILNyfej/3u/9P2fS2m/bCkLNiZfmL14Ba6al
mv6PwhQabTlp5WzjIJycvRJSDucy3Secv+vMNKd3wyFLi10td303fWiTJR4KXId1UtorV41Inizi
IvYnN8z8DD3R+4i8nGB0PoU/P07a71WiZgpBgwGJnpGW+8tL1ftBNxsDXkGiCSybM7FSdj7suzYy
91Gfv4pliD9Pm4LrylmsCzMOQbdS38MlhDbp3elbDJQS1R1cgGxEtQpITGszZ/8vL/T395QOz+KB
t1GiIUZZut//eE/FIHUnG1NjIwaTODY1bR97JfzZ3i/SEgdPnJTTN4layOzj6UHnrQaXXX4IjAyq
RM4wzwMXgCOZAuNeUU9jj4nwf/We/tos6fSwUNbhU/Ccqozm//lS+8gg68uUSJQoWbEP9C276UTb
TFCYkV7jww7zr4GB2nG2ixdH0d/vixH209Yagp65+fNbp//61vF6livKhBDHptL9lfxeEGuol2qr
ehFyKFxdoP6izF7NLkq4CE03JwGEcPx3mO5K1vg2jhGjC58MA4hCpsVHrF+fEfvGXR1POuk39BOd
GcH9cuGTQQlD06MW+zKKNkRQfzJZMJHYWOMjT3+wFSoIN4dUl/Wffyz71xJ9+bHom0xdNS1SzM1f
boIskEqltjmRjVOD/FeMzUolFo1ydKEERlghwFmVZGaPDVgaQyANSuzxAZeNL9vOCzoFI1yMLO9+
SXRTpJFBAeTzmArjQQEAQLSYJHSpSF60AnepzlKOTLy8eJGWMQAoAoID/G1AvEM0GFKdXHnsMTGp
LsyDELHRXlE79wpGB+4WhxseBeTFSHeZJFjGReVtX7E+5MiMXa590GwnpdJ+3i8pXNoQ78H5sDtA
XLL4CMAxejaWl2tFw3K1Q+ugB0l20HsoKQ6SxpUq8853RhLXLLvcydIajs1sfmhwHhCMxcYLc9EN
T/mXlkYFP1z+QRJf58kgYI4y2VwiSzARIfTZVmlHdl0twZHkWghEcEQq/PnT+y+lk07jbpm88a6t
WfovD8kQppNmcPpAH4BCVliyvcZjOq/xlQbrbrlY48JawnNpA8sYsJ/bYz3WEU2pGAqx2bT5XjYJ
MU6KkSDwzMOzkRAJFVXlsVpqdbvbmXgC/D+/buO3SbjQNaa3DuUTtihmIv98uKeMnD8RxbxuxJEb
4RCQW1ayIjqJrlltdG3T2Iiv4rYrHiyWxN1qLPuCCrAAVc48ohhGqNWBQlJLox2IJrGOSkxoh6MY
h9kSw7kIETyjao0lYxNrCtuDXsK+vg/bZpsEbr715HggPoQx12IWdm0AEhaxKm0esgW1H//8E/+X
T8rgPnIMeMbL03Y/Xv7j5I0ZS9eCATYGVJyoQ9Dtpi4+xbnlrk0n7rw8aBokO4g/o4jzIx+yrT6T
HTqp5XjCRzYjqlOddaMrj02RybOCbz0C9LXPZ/3kBg1lVz2HH/8/r5qNoG5b/PLbBK0f9U5ty55X
PaskxpBH4hUuaQryHt5T1vM+1qCP4+q+NDjDB0BCJ0LHHweHOIxpgsqJyXw9u9J4qcShCQlI08GP
Ixk+379eEYYV78+v+ff9Pu2EZRqqbWqqzif1SztB8koXK7UmNlXW4NzGIkgGRqz5dY2kaTZ6+wKQ
XF8bfZty6MGfabPE9fo0TPZFifnkzy/HWvqAf5bauk6tySkrXDSE9y/Gf3zwAElSp+BYpHuEyaDM
ZnA0iNXYT70FDUdA9ZSMJ3QlVIBg8H9OgG3UZHA+XEILJtVA3Ws9/j3HbUDm7SzspIephPGw3N5S
TH+p3USahjU0u7JkSgLXrX2+n3/yxTQhAdW9MI/gbNBS2pO5IUkt2uVkVkISzoI9G5T85Bj2SADR
lOL6Qw3jx2pmPEJT4POLR/NzzqZXZZLWM3KGcucE4xMXhYNMeVI/iMCAuTGBxM0KhGfOcJQ1gjIe
KuXV0Cd305LFkmZYe3AJT14JWvFf3uLf9UMCOYdG78gNbfw+pCvIEjAVdTQoRY2V0LPiktV+13Ef
kI3nnMqkx0mPOpIWX3kHhiq3Ls3blmNmrZCIc3AMRfGNqcj/5XL9Lw+9bjJ3djWm0P9FVoHhx7Dr
wTbJmpo2FrvdtWHIz7kR+bFMOQeMqs4fs3wo9oEFVbsz8f3WMEzCvCO1SgxPagjWAjyDc9UbuXOy
NNrNSa34Vuv4WTOqz4rZfv/zF/a+9vnlC2uiduKNZHfAzfJLY4snLLQ1HmKQu+nmLuyYidM0mLNG
Ycukx7EoVOfy0JK4sgGx9RPX4niBXwTBjR4uY6adROPy40aXf3lpv9ZgKqUKHzRvp+ve1zT/vDYw
v7E8hgiJj5wJoZG+541Jw5IVYHdxlrw/Tk7ogFsSxi1LcFSzFDYOQ4ych/RF+N4Z1AbVSbRLBHjq
UKbAph1uxX95lb+WVMurdHnoTXuZexq/HkBmodphS0gCohWj2LeVGm2LLCOZBh7IMcfJDk6cj5wQ
UfupygOwkPp5ditsB6HzKdsRXHWIaqyrccf3nVP/ywGp/9qtIC9g+67xlWRTCRjxl26lzqm4mxSn
ZjjlVHuOJJAtZ3Lx96iEh3dXlfHhrgTSpujUxNXFxMz2kpVog7ra5KXn8lZO6nC1ao3slLA8ZROM
Bmdwtq5RjzvFuEFKLD9Yw5MRYkqFMRu1bZqqJyCi2rYGkbv/X+iYftuwGyy5NbbHjDX4S/yqJBTK
0CphDw25X8SAMui3bRGLYymTZIfD+NZUdXMNB9xZ4DSA1CrP7nLmovIvNy5Mh33XdF9JHj47Yxcd
76WGNpJEZy+HSgl9IXWb8JzPtnkaw2EbzbjrekmWOoNX+4wWHw0LD0KVcnM3WlcdpMR8Qp7uOuCc
ACrOPCSrxBO+FwNiI5bNjlq3IjvzNohA2UoZmme+0y5DLa4tc4z+ZTW4jNV+uZCW90jnoETZyOFE
MfLPh4i8vCYBbObAWTSFLwLWj90wRfvKkBkAF1hge6XKilNlO6jCl1/yQjypdeEw5MyZBrXxIa2R
QN//Ti5/dP/dIONPA+n5YU6qSzwO/VOvNuURrFtPcvtFZVxxiwTkVWq/o9V17UPXlG92G02H+x/d
FXBKL771hrJ4H2yVWht/asea9uE+QCLZFCroVBG3DugMsUeiYNwY7zPJLlzfP9xaAZHIcVtv73+r
kWG7Bksotq1KXS+F+sh4PPE6ve1hUtGZxNWwihoDwQ1+L75U6bqYQvU0wNpd8+zEl8iNcKnNLMJN
es+dUxrjsRi+MYQuFz9TdyG6RzzPuMi1ytG2f+/2DKTT6GrKCajMNB0d5Er/80KdwDkCKfmmuGaz
HUZKXXeewScRCbaHQLvVGZDhS1s+i4H0PdZH00IVYS9b98Y5iFXrgJx+q0SJeVH0Kd6QncDWJ8Ev
YWWK8dCDsfA4QgG6FTMB9WnyjNwG8PPQRi9c6cOuHOv2McT3yTe7vM1YjM5WOr1LNvvPreWO/pCG
2m4AU7EkbEtmXvZXaBrTt16bnf95aYmpwZdUaDVCCFH7xESxaWIUuKqy2pJZpj5yLn4qaBmxL61R
c2TPLePQDebheqNZrUG0cxK9WVb7VIE9fHIr6xXdmWdSKr3qXRlsMIGCPlrCJnHMKy89c7OhCR8n
QqbPSROoj6MTMHztm46N7lNkquGTMs+kwNsb22yPMNOzQ1tXxbmKZXRCP2X7SmsabzYi00w0j/YM
+sdIBsuXEQlprgu0IquCTWq60ENR6qzxqVQ+HW+4YXImPFUjAdG2R5WsPyW8TURah2AmJxQqOcbv
jlOgJmMYd3fiojITPTIkdVMLLbuqvQTk2ZebNB3caG03Jv1xlL+1RMr2kba6j/NasUADlu5mkSZ4
7Aq14/2XalC294ejw76+1VQt9JaU9rqW2Tm0X9rWVAGzopKpQ1iU9yauMoebxdh3nyeYeWXFhmY0
xDGaqsi3jeHVycuPwU2Pqju1tzTPL/dRaAJanxEmvVKlYSirYCbiDCR1Pehe2LKNhAnG2qlB+Y+/
jtra1IbxpKJ95jz2YpJPX0tIkuuBagy2IDPj+7/VuS+7pcuuCxx7tE90naWeyBWI/eyIelESvd2O
ia9pVA+g2gj9gWyu59oOYQAWXXsoD6CX7IewBgtnMNn3pF2YFMc2M3SM+1gxs/iL7eBOjPN7v8h3
gUc55IrfQlEI7DtVvLMxCPnGrNurDNPDscbwupZZE/pmSNWY47aeWKP5UgNFoxRgoIE1Y4AVpr4B
iAYblqDxlWUW9tlUunLbLw885E2a0oY9i5MopyGHQhSg0fUoVP8a8Vmcs/l812ox/xfn+6C7pBa9
F+egv6lIAuwdkYx+ZkBMcPQ70T7SVboDmefzJeN7filkPR0yIp493M7YuOclqMzauG4Jr0zUPXNy
0mnuxwHl/DuuXpylDBE9ReTWwQ3kEivf9M/pgHGqnNHcTNGVnDbzakzGN3sAD9nMnNU5iGI1yoON
zNzyYxrOhHKnl5Ay/lz1Jx364gXwySpKnUvbpnTgU30bCUHc32fg9bLJy0GkYpUEsXEfIHVykIcm
s4LbqFoqn23O9QI9YlW1A1BH8sLcfv4KHJbWYzSaj0oYbwHxR15jZQ0gr9JET4rgZMQLvCtpo3wR
9s/MJhg4zsHx/ktKQsXKbJN6azrQPfsymbyszaj83Snbgg/iTkV0RAMbivG50KscnxEJqG7yLQ1z
9QdyvB+AKwhacQl54ABnR9uyqjBCgoSX02NMg+KcTHUC5WjR0qgcd1uoSoMxGw9I00qcOjx/JY5L
uECoJP6epc7c98fKQXdCtf80qKxyiyza3Q+XJiM35R6jV4uKKeyYDxwMGolYjmZsFIWEcdhGA9k8
22UB5Q/ElO5RZ8kRi2GWp4BWCLiBP7gPJ4zgTR19Oiy4NrgoH5DrBw+WsbxQ6QKH0kXrwUNHUKAo
9qEapm2H8kAsq2Xc1QpcL/yHZJrD8S6CH0r5cl+pF5Ha+2MFVufvgV5v5uxJkDHULazeiUQFWkny
TvDseYTP9atU47993zHOKXzdOdLB+oLDY7uMln15W4Je8++jMcQGta8rxvP9LUoN82cS1UAUlzBs
QKr+ZAiC55YBZCSCfq84Q30the5FzvMSxce3unokadd6ak1lDfvp/pwZwyKWdTvSkyd1F5NreBoq
qCX3f0/jBH6EOXQu9M+6g0CV6Km+XgbXjcxZH9qwmGw9VHemGyYrgTtwReQNjrs6RIMWzKc0bcAb
2sUBJOthtHummILvh4BPZE7lQW8BoAUSLkGd+gvpz6U0ackjoIRmInnIxX4wJDCkPdrwtjqX9TND
zHVJb2xR7JfiGgpokyEkEcih/XM4/gWrjaaBfyMPQ+0r1WaDtpxh97I3XxnOD3Ez8g/OKCbnKweZ
QwmLoMtHlfqAcKRInXGmj996Yikwz8ovLsdwyfJAxpkK4kj7glE1bmdF104ynbiIMN/i/pefTRV/
JA4gnZoKAAhxWTlbLaDUkPp05Egm1nAzNh7QdM2vEsPxZjQSD9PYXOpRHbw+aOMtRXG7tnCE7gcX
zkNWcofjFIs9IrWVg4MerbMvM5pq7vn92KIIyd343WzSSxUFybYGIL4O+mlrERNPMkdcr0DBhGwM
KaPrhLVOH8zICpBZgn69UlM/pMsmzZbTWx5Mxnak3SPqii0L9QHYqKiZXkctPFkhRT4YxZHXEwu0
vll+mpg5Aw1CSZoY5KCryrBtx1h9HfXsRWm01zbtfdsUAKmrVV5ifNZdZWtF04jSkWuQT11iCBjK
y1hGhZ/OAvh+xykWPlCfNSujRXhMUz8SzwWsrV2bNO61JR7CTPWgImrPSCjPTmP/tER/GlTwQb32
c+FA2HWGw7Tel3p9wwP1kjX6vJmi6EFa483VJyyS1viqleREgFT/qmYi9yx36H29Zulsh9VBcbOL
4RIsW04nYybop6/U56Q1sjW+JPh6RZtdjQGoqUxd8nVaK4dUijLV5epT4FLQ5PjIGJ6ghT0Xsf1y
/6IgpEVtQ9zSOmpVeNBV6Rxc1F+kWATQOyogrwAii/hBcYodXAS/LoLjbP10reHZHe1bLT+tLjiy
mfS5S69BBEgAwCz6C2/u6dxNnVW6sqpM2EiLA5GlCdsTVvuz3oxXPnYz1lTQnWCaBtwFqyHnbTH0
L/bpqHFC6PFZ7X4m0fyJzOZcTN3joOovth5jS6qZX2mV18HjQh6inYdILY7NOO3iFI9tgyLKWtFX
vlut2xK6NUnPqhxxU9oONo+GK6GPtXpN7HGD+1Mj36Cuo7cF1y2s0oV4RyyNCvBtvsKjNIufOTle
Tv4pEusA1JThZ/htrFJ6DN08u4R92V3pUTmik+t3ZvVjKpOVOt1Ac4NxP9Xu9BBDy1L0ny06EZex
a7o1yKubdeTaeZo8CoOL3mmH7diYyDG58rquhL8BSjbTS8IhIrghc3Xugphsd915QwpveTWi0NBN
p31qtbjVlk4qHY+o6ud1NxdfLkJ0h1WI0b9KYpkR8V6kuoeEsdGRHgW2um5TJPs9Vr0OBGPMAbHw
FhxqQfe9TTL3VWqT7yrZ+JIhdz3Kinh4FZbQhx6gARvkhA6CK12p+vbBCJvnuEzaj6S3EU8oto3x
oMkOec0uAlvQiUkXNOnKqg/lPHU+zextbDCZZW6LwsJ+teyc12GuM8J7OtxC5NGse4uHVUINx5FT
v1fkCVs05AZQS1JsiO4V3uByQrKOH3xIKcrTBKbCIAxI0zZD/MbcBMxVq7ukl+SxD9HxCjvuBKbc
n/Qwf6bwbPeBXaqboKqhUJBuD/d/xQ2Rb8E472PXNaGaE/AySchIDWMmtQjwxTZQzWwJl6DdjfV8
a+uWC2ZCcaTw5uXCfY0Cks9Cx/B6K/2aBuvKeBe9MzPDdhh9y94FBTHYU75jmOHnzFpNmIQssfDp
URC1X3FBqtG8RG1h+e/hqgK0ofDzHeNZKz/UIfsWxi+aK9LHCMQSUaannrQDOt6rE5lfvWBUXnW7
zxh8jhXl3wPoTRLGJnbw2rxFkB7JBldfXBWOF25rT3O/JxluRyBdS5rcMrWmEV1ZFAIrS071oS/V
o2KQdVSp8Y+qo+Wed2VhPcMmCM5EFqX81IyfGh2QQV+t4vqJL4wA5YgHmnUf4WUj46t93oIyoq+L
gQ2SFmRG+SkVLEtj3axvbTDv1G7myyZpFkOh2n7rvGiMtrSS44YgnVBgNMJevicZzzlZJE6grWg1
lINzv3ZBOm8F8S12CgJsnvRkSXK6pXH22ZaJ7heFjACZF8rNKGrSj4vw2IGDP9lVvzSBGE7uCtVH
IFvUBflz3C1BBudA92czXKcENQkM88aSngBtjq8A2FryTDnjSjLaF5S8ChyJtmCdaAcHC6jtwDN3
Uz+OW7LNisFeVWT9rjEQAMJw5toryIBErQZyMQoXpz7XeqaovhWTuwEmdN3zrfVYbsagn8K5eeyL
6MW10xs2SoRszN/hxBvNjoAfkjgiIHvsngj8iMxvGtNgj3d2EUQ7ZBTx5/nyk9shITWM+BN6m0ZG
02tOZtReCeSPRugLOjghsqSVnY8A6iwtjmsuoEdAnbqSvKk/++Gn5twiznY5fqYx24kJ3CMQeGug
Rg8Qt0Gwa84qovDniSRdLSSKI3vNur8KBTgAtwGPpxWmBzroldFU7DgTakCWGhBTji3R5fALoIU0
feUnhlp4IQRVIIo1pOak85AFJq92AU9EMh8JzqkKlz3t0XeODgiuyf4+5CCfBDOBuEKcXm8G9TwH
59gVR2NR/RKsOACwLwwCJ0SRnvLYuFkjGLuslH7PiktTtsvLckbjLZwYe70ZJSI2hp849Rmt3SgF
trkaViShUPUPWHJgHMM9kLQyuUEkWz+OX6JOPgHG0li0427UKSGdJmEfC8PdrngcK370S4xavxEr
E9ZdiV7PldaKHpZ6FTYHoJLxNk39ug059vqXlsly/BrnX3H2boQmIFXCD7xsHLqHWAlfq7klqQrz
yWEGhfDWD/E5L/MtsK/xUolYf0pKzI488zA46xV3foIXRz87sehoN+FKNY6qv1Vh+2Aqp0ZPj/k8
soWX3+qGuSbply8RSGDa+1UiBntDfsRRJKw8w9wkp89GixTOoAoaLohF4E6Kx35KN3rWwoxpoX1N
mxQ7qNwYLRj8CXjOgQRRsOvDsCn5KMH/jxlVoDCOEdcQr4NdKHkbFV5EeasWpTDFPZwyNryh5kNq
2AC7cQ8gSclDyUvPcNT6hf0z6Kiys78U8VfJU/nTKYxnukI6Y/2tB5sPd840aTrJR/YGFA4Tmd37
IkbaAHmCwOO+/2FHvsi8IGeneBiNB5GBY9jb2lMLCMrQntT0p1Qo/VH3U7owjViEz8dc8TldBwCT
A5zb8RLX70Pw0MN9NLm59Hkn9a0SHLDeTt2LUTxL2B7VK8q6VPGn0YsG2PobjXtDqrslKXqhzeQ9
WQ3NXwakj77gqq5/2AI9BDePdp2c94mhYm5910ku6vzR2joJ6TD7wT528l0eSZTvEKayfBJbrsHm
NcAs6mx4Am1g1tHGdNYRoTEFWoengSM3XQnebldTrgA5NzZgJNfl8FcNhcLJxKXX+V0mk+ekIECg
44b05NSxOcqd9xICVh4RU6TZmfCKVDZeiqq/y7aJ3fJ5FXRchLs2UuNwbG5xrWnbSYBDBvuxKeJM
fzXb+StXE5R71lhvZpmRINqgHVSKH2m7vH9pFtEjkcobpu6eWgcdzWQO15FOZQtqzk0VDx0MaDoM
zsSfPDSMooQAn0meK5RqhexQbgOQ2H0dg1RtsV/Xph8OVnTKcH8dxt6ytsYYmtd5JPiBaFcu3e6p
DkyUR5Frn10UK9te4SWEHDjrbgiKx8CEE0ASX7oeS+cIEQG06lSejU7bqzplciqPAnVYixQ/74KF
Nr3Nix4CIMD+9H0UQF7x0pjMfQxP6zt/jtDLFpBDShJE6ucS81+QvqHkATHYesyF1+CWXVjXtrHP
+nMA4FiZiAcsOnA+6op/HH5rvUsg4BRk2lVheqRYAURZN/ENrySY6qpWd0BGMlTID8W4S2MWU+Mp
RljxqCJwJ+/VabZ2J4FUSe69GvJBRe89b3Wel9ZCG2W+cK5DIl/1eIC0mDZbq061yowPxIEHBbWB
d5nSsJe072PqaAe2jzEopo5uIPcFXNIgrjw++5U6J+fabfa5MWMRxqlYMXoYHcIuc1L8HO4vuet0
YsQQTuB/2JREow29dY7scTfoTwCyt2FnbqdAAdFHG0uUcsetvbzP7CNIydI3FuholfEUEvdTt3wm
brnBPLnGI8csWOJ/CSDRYc9BeAFvzsEHl7+AebH0R40UAvAAK9VNvR4EcM4xT2o7DX++1Yl3CQy6
BMKnyo7vJ/imXEE/BzJ/nHmInVNb0EoO3WbJo22Qeow5qCQ+qKg8jSsDBDKMps1UV9uqNA/cVJ4c
gAeifMqqM/+Lsm/R9FToCEhCqPog6oZOZSLxlOEwzRrKyqMLKa2DYK5B1ENgi8XZXDtDuVJA2XPF
sqXQMNllvh5GJ4oGhofYgDRmDbug+SZi7miaI8zfPKXN1oH1ZQ2v1O7cROa2JFoy665jR7RuEuX1
LVt+aXL7rQ2OKFN0orvyY1gzqO3yruI+aTclTH5N+86ow817Tp5IQWAw7EiAnc+KG2t0adOagRv5
SUNwUMlFbVKY7vkELAutkJ3hkKFp5ydK0delkBkFjPGRqGYrl3wJ7b3bwJwCmy0sZaPPBEsC+SH5
mk3Q3Eu8Q4xwARk5tHWjDcaWQiwMbOhshk8i8CaUH0b0nAA8qENzjY4PGB5CohyCIS2cyfXWduxO
oXhAxfNcYXhVYHpdew3DjyZ/tNzIo3Nf5/a4ycTzQj6IVUCEYKhLPcVXa8Ft++RQisQD3wN7LyTg
smGcPAL7nI2qWKfcqPF4h3PiTVl9DnmR5+Wqzyif/U7T/1IG/gRKrMQ1BMkHIRXJr7ZCsJuA814V
XXPUy5Szk79Lu1ljy9A7zYU1ubWtmKTBWqpM/nNDuxbCZS1gQzn6SAyWpzFc1U1jdfpe1jWM/6o+
ZwmC9mEGxaUys9qOtnEWk5Q/2E49TPZEAZtOR8hyFmhGUvxYHFXtbiJg2Ot6+ykqkgtP/bastkYE
2AIoMYjdS2+op7wODw6zs66JTgUjyhEjIhsfJs598hzUi+h5dJtNVul0UnYLpBYJypWsvBcxsIUh
keQ4VuZ06abuHWGf9ty7zwsQcVWrT/Wb1eVXJWmP5CpeSPo4BsrX4Ia+AeYKPd2Wbe6RfD7SLZd8
XrKfcm8uHM/A4ZWr7trQHT+HrClbcWGVfWLaz3nzVMfCAzW+qanLmFGxwblO1ZcE7Krpj4rEXIOS
Xh1u6BAp3TlSx+BAF+ONfAOAoDGLoTfYZ4pH2jiOhpJZONrf72qypWelHO1JESfes5tnfdXJHVaR
6NoEwWtFIMjKoJnx3LEhmwFGDsCSFCRT+e5AZt6bfYYnPqudjd5Y1NLOdIu64jPrFBV9kyyuotfy
a2ZXxTU2M+k5pgYsf/kz4vNG6DsOqPMx34OzMA9N0EaXkh2ZZH16HNuuVinpmgd3mkuKe7N+aAq2
szVwD6629A0ZgFyJ1i0fm6rrdkilKQW+oJuRilsCkXND/jmlacSuiutvIQuDa89y4VUvHtLRFi/8
R7MjGK6HwuFpE30TXV0bJGxUNseqCMwz32H0W/Mld+Zyg4Aif+gKRMHpVG2kqacvzgQkVEleJKOG
49zlzdI4S6/P2shvdLvz4Jn7FpLE97FwXmS4i0Kxl6H+0TOyJyS7KRjrYHINhrTaFvrRscJ6o+uN
8phmRe5rMmU662KSD10sRaxxxTF30p+Dk0zHUifL5/67dp61bacqD+IBLD2nEne/WcE46/pq3JAI
SoMEm6Ozia5PLCanlsn4EhJfXJ4JOvJLVnvH3C6BePWEeTWQ8I68Hlxcak7Y67pKiu95nFOCRxaN
3vILTrkl47MHi2dQqyVpfgrBy54YwdKQC8OfyPb0tJaQJkIME/KKmvam2spDi7fhDQVRt++UXcne
DC5wrWyCRESeOc8JX8YMNkDnRmBC4u+hbbQsNntjK3Jm5NCIVcZCNQxucQpLEE1KCyaEPQt970i4
kw31HKIBhRfhAw441KyERBpAVQWNu1PH8iH2LWaqYdgQjKfP73Z3SZWWn7h+HuhTz2Ni7Q3ZzdeS
dMbTnLhIiLXxjMOqWw/RW6llN9FFqM5Cp9s1Bu0o1Du29o0q1jzPgOe6Ym+UGtVjJwDNELFjRiSu
8T4lB66aAswOCyEzchKyGaoHjBdT/zG07Y+wnJNLGEt3U5VyOqddqGJ4VZITvhHmXcJ8FVzHG8Y0
Z6nZR4Cn3yPGQ1SNRetjkE4OQq++qiILDlKBxeZEIwM/4JME5fh1pxtMP4yAXBJRAIUK/SZKhRe1
088hDgTsx/RYKIJIAkcvEItqTImiIDvcf/d/fzEiu+boiDtfUMlEYPOujBJ74p8YqviWFucXVMCR
AUrCdm88B/GaniDYdPb4qUMnvyjJ/2HrvHobV8Jl+4sIMIdXicpZzn4h7BmbOTbJJvnrz6I2Dubg
4j5swZJlb48kkt31VdUClkISV+NI7dg+TGZGB16jvIU6O3el3VqNN21dKBM2Ct0l0tj3CA337UAM
kUKXrYwU+xWeLBtE8Uxt4ytakb5q+sHgffa0c9/pmwwu2WoKzOTqTHp7rhxef6YE17H5DiPKDbvO
6bfhGNzLjP4NyCcMVDK12j++srXE8bOJwt+HYaS2oYnlQ5X5iglDscAdnknD24pRc1+kSmkqfdTV
GifHxqIEA5usWeGm0+0FTrdlN36WMI0TirleK8Vi8eT5ChxA3kiBZGRzsU8GXFtQMyeOjDWl3N2t
HKBtcnhHOy6N4XvFLMB0h+aT8+G4Pml1KHdOFu0mr52rqt8ZYCyNwHh2tMJbG01tn9AmJzrUyFYC
aLZ7wLWBbdPvadK5Gqod9aKZUR9xGVEnKKBCNLpbbWyvOGBF6fc4in8cGcollxc8jbXC2YTXk9Zt
jwG9Eflumr5qjTAPY+GcnSrObzn5U/7NbK5thvBvKMj4yqpXD0nhMCfoiHEuXAn1s7rnmZc/56An
wQCZ3ibTGnRQYX+bics8KcvZbZQTjd7rqbfiw5C7xppQSbkKpwtJklnie5Ga9hluNR1GB0oU9ELe
UuRHe9eP1fRal+Fa5nRpx9otV6PuHEatTjSZORuN2c1rrFV3Mh433RxgVbRi2mbkTZa1gQ1nqNiE
ZEKiexNvQphxxifa+fXzvO6Mw3zPe3hNgjj74NS66ShMpqefwpCopAa7G7cuKwkYfxQwoMWpWXUu
a6c8Z6geq96jipE8KAmux4P8362d1xuXVljbqsn+jH10zhj26Y2BXjT/8ONGqDgkAJ6wFDKxjbTH
/k/RwB1pOWhRh5Z1sCK19w5P/LNyqPHMk+ecU39AU6XZYS1YmSy0ehpS13T+rzoD3lIFiBF8D9F/
ta/fxtB9GTL6pSwJf5irOEg1xyt9HVvTEtd+pgPIiyIGdysESpXKeaXx6dei7buWyyQLfx5IGvAJ
VhU86awGIcBvmg4qWW9fJFM1fpRtfatH+yEJf5S62Rp0N0CCYwSSlJAvOd6CuNp0zP718UHeXUwK
4p9dUJaQBRPY49TQmF4i3kUaTdN0PsGvrLzQVzrkI8thxOedqm6Sa+HRDaumf3CFXfJGU18MFhyV
IKkQlM0N4jqzMMwCjbqpFNJTdhX1C9qv6U8Z/pj2vJ9SUaFr8mtuhsmIbiszoc6/LKjGh9gNBZHY
dbK0WvpHORAWZVre6O2wluyeSnrS+YM93AiVkxyHArNdIteUygWV8kpPOhOuvBcsFUvgvh6DeLNC
JEkIL/qaicJR5tqrkUAXSaZoPxoOVAlGRll+BtN5rYpYf+aSw1AWvnPDCPtoW5hb+qTkZCOKd+Zk
GrNxxn24u9Z0zU++hbOX19nZpmTtLrT6fwzswo3M+M2L3Lx56rQaeqPzm4GElbOqx1xZNxDdX5u6
YRjN1EThbZyYvbPFKXV1pfEWhNp7QJH5YP8xmQ/YxnvniW1W6CthmAt9BLlkXp30mfScH2UnCEgq
4kZI2MxhEJ4IB9WcgTitrMSNo73F8KIJ4p+25H1RM+U1Bk52aNUkPKc3qAz2IpazE6H97PLveJgo
rOD4tIPokFzsmMyzqwX2lRPBxcvc7AWu1D6RLvnWAmpTyuRnbyYO7IJaOY6TB6DbNCcUx4nchdDZ
RVDIscsJPC1wiIZvVBp5nKomC64lm+fSwo/VVPRySyVRnhmYXZGsnf6nENMHEg9ca5MfjGCDAEJH
1Alctl0Gx4V6zet7QUVuXn2PRL2VHEZrwnuv8w1wxP2rHbS+Gv9xeDGi1CKheR8tiB3gMNkJ0gCL
5eJThIj4cYG4RkkSuUuyhx0VGB1ncI43rgIArfD73aOKUv1GYWFcKXS/Bx1nKtosgdYmtbIrLbHS
0yslclSoviJ/EFFGGOFAsqGqsals7VXdnL25G7v8Eq4BSNteFhNJJhw6mbmj4x7cTK861yYZvBOg
XZOLjheF6VfDZ8oNh3s8RPkJ0xcGkNJrockY0VcYuLvedr0Xyr263ZTSeJy0jp+XkfKpud2iNfFL
RFa6rWiEiSOTnmw0VPrP8l5dpig64czDuQbpm7uR/V2pN264DzzLB+m6MuwLk4N+fG0y59lMAsNv
ctqhakv9TTnpJga4iVr6jRV+YPDb1eEvnRqYGbplnSAYa998YJXx78SkuowXMmdCh9bbx3STcdGk
IH1dBpXp6x64TUZn7Q5bAO7EsHU2bT4oy8muxV0JnrNCFDcd0fektBVTVXiY8YHEyTgzAtZ5pz61
avzSG+B/9ZEWih7A27c5mb4C6jZjAQndJ8SFsCCRnuw6W8PmThcpklE8fPSj+xNhPr5WLaQuPWWE
9XgcLBDd7cyu13X2pMj61M+DUKokaaxS5UeLZ2aT1B1GgvkuB/8e12j3rPW2Qd8KmKzH46ONi6QT
nPC1yjuOaThe8wCeVeAykghASpFVMG5pNNzmPrA+9uSBUsb0ZkkaKTol6T8ZcdBm343owM258VKG
HBUj/Vf2yYuG6xvSvIlftGXyUg4GFxb6zu1sndK9gtvHFgsLDktChE2lLpD2tKUbPo82K7Tw3Rtf
3fHFSYLl5HIC5r9GYxfIx4eoaMhhZuOjME3V5y1ZFurRck4ag+KqL5aaZEaTvGE+WKpuvqo9yVqf
zUElV1bJyrDEUIg9yzs2TORoyV9qbEH6FmmCSolCUkbqQcce1kaEfa/2SzQ46+8cljI75mYtSmM1
+mGFAMOQLEQUUqCMjuW1DH8NA1Bk+jkr8J0rVyFGVCrBVbrJA4Qkz0OGlNMy/hmBmUJmX5azLNMx
nMiydR2r/mRdgGEv64mjQ6FnnCIM5xujll+PIXib3nd40qFhidHEXFPfOUsm2pnZ/kIorxa6l8ty
S1AAEvKCNkwbuuaJGg7+8mAhWh3Z+rfkKEnq97b8AljEkArMjzxqIsGH6S6EfcGgtB7hIUxcZSiJ
5gwDrApEdqC7QNv+uwTmjrfQOJwEHezDhAG13Rjs23G78olL/I6T/Dxv5DLhWwzm2JH6wiBqKZ9x
sBTM71PRocBjSNduCj1xbfuBssvIukRs23EgQL1DUR/iWYRfmHXsD9adQptFZ75ZNuU0OwWyBTHK
rRfiKwmfHPs5BIApVRSR+olXclHzu7SqocCoWk6UnIQun3rOmmpAqtL8xG/OW9gtEmpgx2lVuv48
OB3Tfc9nW+v2Gp0INgYEWVMnqt5NYz2XNs3szjQBKcMfW7KUs9PfoLUJWUuaA1FSBHMS72/EP10Z
kFzm44lBnfyyzU8j/JM1sLz8eHjpWsasytnNdgYOT/FYJvw67K35PXNrvmtgSW2uOOYXdvVVF3vL
zaCtmvDVoMmoFCexoG7c70StlwMx07T624jMx5KxKLEfKNpPBVDDZrw7RC8AHcmAwQXlDYhyhVeT
Psua/wlVlwKYzTCDe7zvwH53acInP44gb1AnQge6WNtQadIYJAq8De03HRhhWGCKoPj2lb5S0X1Y
5GxgStHvjQsDFDS4LrAZS4f/w8wo61GdGwZmFh8eA3reEPmeex9tiZrJAK/EoVvTWVCYDFRy3Ffr
tEiibeESoLcK71yorXjRNfwkHTmvtRMH7kdQvTKlNTDD32nZwJld92yGdErovd3E2OWZlIF8nqg3
H2q5wwc/vOiTbqxyVIYNWBMqkAbtM+BjeI07s3l2DWsFwPCbHrrwChGx3zcDw8XO7k6NaW4hLyk7
TsbnNvLSu5qmJuNacVDrIb0nda7ePM/H1FzTo0GEnkk/xs2IvRl6geNsAGMld8yE8R3D4k4PQ3x9
WVGvanOK7tWkq2dFjTYaQZz746ZnBWa3zDDCVKgnW8TVQbcVMkTa4D1rcLDxHxnVDwtg1ph28J1J
enI49liFqgOcAYSfrTXo7jVy9Yq3rpXfIuQZvU1hjNw2ZantrcL4nVqKrZ2uiRmWWaQFpFmdVG1C
uGZ20tAX81LHA/U2Y/C3tZOL7PigMqWH7yFV+/TvplIDbMbADmy1/u/hxyP/ngCPMQD3VA7Lf9/g
2o7bBWF8pkeYJznfTEO2DWU17R8PJaKD6Pv4cihidF09fX88rZuKWdP/E8imZJAZqifDseTImch9
H8a62MZSn06Pb9RTrZ4orv6uo6Be0vSSY30jBYmT971MB3Vjm7B/NMB071UXP4vK+BMPYXrQLLQu
YO+IThog4Lyxkw/FlpZfOpAlLOY3VC301QfE4ZzDTFdjTtqtqPdj1P/yJ3xYteK8FZd++Mmr4Cfs
gQtxATW32UUZp+mqFeLXdET70fbTBrMD9aKFHn/oXP1l09zNzvwuxypYDaOs14Or8PKO6Ox6fcuN
AKwd1lr0NLFPwIejBIvqktrInvDqIMojX6aBZn4JW1DVqimLHhTZAXjYjHhU0g2WQPmue9K3inIv
StwVSV8xeKnEBVe5s6kVUHVBp99VLwXbqZqrSKX0HzqMcUoVEkp6Ck0bRjSzZs9CSm23VH/9DKLr
77Tzwr0j4rUNRTIdcURMxyhEUV+A8A23xDh1eVdyKgxUFx9AASgrrO1yL1No2nhp42rfkxbZUK65
1QCZNl0FTwv2QFY07K94ZjI5KyI80XaAHLCYM89krxXjbDurJqfL1fQzyziZXa9stSowN20l3NPj
hsgUioZOO4nEsvuQgx43ShCjzrjTEa2UKFVgwcfFG2Ftg5aqcH2Wjch0tS5M4AKwAwV/+P9Rlh4/
bGWoIPRpHCdvBvE8fleW8T/qAeYw+OF5ZTRh+wQItGkKxUZEMJ011jCXswZI+xTR2E9PTi3yK65i
Pmxlp7PsVQ5m2Wg3RzOxsrG9ddr+WpKT8EXewqgWeekrFZ4Fzf07NLx24FK0pRklu7HtfwubwXjT
OjSYxbc0cbI14bx2FQ+0YLrKfLGfit9wvvd4KGzvXrtBMzTuOg0mz3ZS/ZSMko9C5lge83rYEoyJ
fbJjxTaLI+O5yUraMmGlQj3jrp3isW0cRryPuzGfywuEiUNVWQSHKoq9IxTVJ7dZR43LNV421OdR
BqVbiP8uWNOPUau9hVV60V5z24MlRHMBeQqxrJJnpcClOLLfbJ0c52FMBWY+Om9hPikEUxZZj3g9
dgKfGSwZ/JkK+1XVORm93jJaNKmfK5J4NerSvEdaD+6YkMRL55WYJVzZv4vERBjquunLLjEZF4Xk
ghT+JK7tj8GI4FRmxskxaYBjKUUaqrHbfucC7Rbzvcd3ieRhjOg7PnkepFyYnE3i/5+fe3z5+GE+
2FezlsXu8dC/m8fvUhxD2WNkXv9/f7TXvHwVCqgu//7Hjyc2+nipwizalG24cR3zE87sBMLQhAAk
FeGLkGEUnZfQCnjxGNzL+jJbvC4TELeGc9f+ca90utnfoitbZhAaQKDqFkaefQUSFzuTdSsDLdta
FbIARXDG3e7I5Hr1mGy71roXNLN+9h41kzVnskVjwOqZyim/9Zqc29x+powmp6j2WmxcHP6UP/9l
Jyn2WoaiZE2toIkkNdaV9ylMZdx33ckeomgxhQZYYROHBid6PLh19qcxWdRbKjx5fTp3c5GG1iK8
VZpQ1l4KFFpDZlV03fS1WdRA5JRU3ZoYnyDGaX1qLOGq/rGTdHYFtPVR1HG+8KaqXzVE9fadgvpi
jXXogwMq1+AN7YUdGu94KZV1FDlHPLp/qtQKNkREXNJz7YseQD+kNiVceqwMjaDzMWHpO1dr20Mc
NdVWb+pTABLmEs8V4+rUTGCl6VAeGyT+YbAug1lWp1JvtgG2sE1Y4QqLQ4FZXce1U5XvLafoteMR
eXWqzcTk9MM18DEaaRLt6BQNqqY/kjQwj6aAzY6tCleJOXCxicU5bHKPtURyTUqO5q7Hnl+VQAMn
K2xY7Fj5KYBmUZbg7FJ9diRIGLuRaFnBOXhbuYApWH+igfNNunRiGLqM0WZSmPvHGPCHWDbiN2Pt
PUYqL2PcoQkHD3zsHbIJ02gxKLg6yu/RVmpESUWuAinKbZE5u75nk1FkNabU8KnGGbHgKvWrF8Yz
Rt9iDQK2X2ATWxTkPyAL9juHVraEToBtbdXaXjT8Qj3oj1GnZmeLVELd8ma1Dex53QDwrk1iJ2KV
YXKr+Z0BPqkkRsJlRh2PouDKmCgBnbvzXXsIkAHmr1qnZcH/7z5RXdWXT3oOjyhSJ2ulmv2L9LAj
sdISazHh1VH65Ktu9WnJWbpZmBS4+IleQFjEKjhklXKqRuKSjZTmRe/MFRRN5EPSecNoF7eBLfZZ
g+w2Vrfei4aLgTyFHKoc1CmsFyza9D4mbUa7b5I9F6IDZiSJWiVRKk9aOn0Prdpvyp5x4WCD5sQ4
TbfsiB4PnnKdKVZ6VZXmq2KYvzO1XyzR9TGtvPakkyDsXKo76yDtjjnCxQ5nGlHZ4lk3LV6YgZGX
yIgdyC5lU1t2l8kzNqbIgbNK9b2er5eOEZ1zCqVpv/wMKq5fg4LvQPZmeSjYE9OVjUIRXzIzelJ7
L9vKOGQ2WyTbwa4XWjg1F2r9FYd/T8NggD+XjbVpkVmx5ZMJT9EOy3sVQH9mKaBg8+y2WVCnl2Zg
BGdwslqnanANTYseR4WS0tYl9FILMWHhdsYj9MlwRiHX27gXytmb4m0vDMzGQfsasxoFH4brwOYS
twjZTZPNn68EzcEd2EM0mbXNrR5FSdb5CvuywnZVto04fNT0WC5rheM4qYp0lQZ0JDUa4qw9EHoa
iKM0qOhO6/zaQa6esMeXTN+1tPthhp4zKZrCWFkVIX1n/aS0BBnMv7lMsj3TkzVgdfxieH/KDiOX
mwGTHTMR+3oI97BlN+QGHSk4GPcdVitMJGipcXcsRvse1IY78/EIurIhwFMWLa2eXM5QUO44tJ62
nnAed7Wmb4a+YtedRN6q0FL8RuxKwhmRpVHK7s3J+rq22DdP8ZrMBtSZItxh8DllDn3KGT10eJRB
M8SCFtfa6956KVc0v8FScZ5yqqaGgNM6ycdd+zX0o3oSo3FnxVu8ZXhoQHGL+vy4W2jvTun2c5WD
xtYJmBg1svngtbcoHq1TamPSmoznvpTWq2xslJe4VDZeoe+ZsqHGkcz0Y4AdOknJpfDCDwxEZKvd
8d1IPLRXTXN8vecdVyPI086LW03WImqyU+12HND6cKHN0iRYgpbRYpKrJB9mNfFadszqMQ8pqWop
LphnuEj0sbChwqdcR/L8mlulgPrrvhaSDTaDVnMlkQryCLAwchr1Ye7OYi/o6y0sc51uUQI9JC8j
+zkNnRzRQX6PYfFidZWfusVXnzSM0xFnF3gIl1ncQF01YS6oachnJwr+wtost+Y8jc7cJyAYwnem
XWd1ox9h68b/HqCoUIroFOchdrvD0Hu30AMSrXzBL9eORWXpywkm0KKgO2csbI0g7HCxhWFfC8NZ
uYDV14mJCtJLhJehhW/MiWHQwOO26lkjhVSiljr0tS0hSeyIi19krGUb2URPmj19x5GGGdZzGx/f
UpLo45bjedvGYtjhY7trzV8KvTPqxpApaCEh+2yyR5dz/dcQAVqDFNiWtbYQY+eCbmF0MfIZQuMb
tJVAsbhojftGSN7dc0UZ9kKZXhQvxIZL6LgjUj9ZHnRLnQbHOieDqRZ4pxsK7+SU7nTl08xHw+/Q
OtTywy4850Dn/LPeIBqMJnpRXFMWXwJWM8GZXQ0oPNmAEpQ2cg9AtFqbDTOCClvItu9SFhbOxLHj
GSd9jJ2bknBCVYIDXO+58jdwrmlSu9eqHn6peQx28Xzv8fhEGDjHLtH09dHxkgxrNifmrEWMBPb7
3001f2WTbgOGF6AUJ6XkpKrSyvSoZkqiEE/kfPN47PGVTcfZTtcyBtFDvheJ6ixHqYHg88SzEmvd
atCzL6/K3JvB9oRS1uzSKjgqDDHu6BHqgO1V/SHVaChn44esLrUt9b6YPW2qeziy1cQ+p5GaHfQc
8yiDFb7MAwplLIafWOXnVEhMsQS9PD25VaQIcKgu363zU9mZZKB0XuSC0+/eDsN7MbTxJu+78tA4
KGVC0vMdCUWcylYTp8dXbj1fW1s+iq7RvhM8SN44729pYSJrnaDnYBsofVlbyavGUWNyPBkMf39y
/n4WAcF3T+6mHQ6T64yHPAEVM1JjW1CWPWS9wG47P07gePrvGaonm72asKOYrzC47NOLrS0mDSMW
imx2+fdw6dVXoNli//88rgvE3Fqh4eLx0+PgZHRmgdxOO/3NnE2bSfNG6nEec6KOPR62CSxvAoMm
0izQ7KWmAClhx6fuHzeeEpHSCFQVBZb3FKHgcft4OBUFkYA6RVOcguj87yaf0gTtjmtS7nmFSh3V
WKoLjEvprpnk0+OJgZXz1oFgVJ1GO05dw1l3fuHdrAsPOVTMx0OPm8SqjQ19RmRwSoZdru1S+sSF
FgC4lww4gAcajyul2pQFnfEWVhCcp+ZLnlTKsbO5HheOZr/bMoUsaUzhYUSnem+/SekOJ8NjWBmO
z0GgiFdWn2KtKcG3nvbygBGmXBahNr65pjMwBvLsTTXfnWzGBSRjnXNA4cirJC40FiM2ZGmcRhdD
6n/PIiyHt4oZT9VdXR1uB6SdCTM9BYBaRRDLkCMpoJo2MxA1+GvKdtkrFAIXY5BtkinUXkigsjBn
UW2yQwhZV13ShPWdh6f7Q+AjWQ52Tt6opwQeyvf68fiEzrPxPJr4UvJjH1rZrlIGNs9O+aaStjq6
cfN/b9qWpoQ4svBzJECqHt/VRvV/nwJ+JvNzQ2cYz2aJrTI//Pg1TVlczJaIQ4s7smtNB8kjda9G
YBHJdkrpp6wvjzmsZRLJWMWDItqMTj7e5HwToP/hpE/XvW1NuNhb6+ZJciOOLW62xTxf1YCuqsXd
c+d00dR3CyiQJVhUD60cuc230lHwbpr9n1C8xXUXfCX5cOlldumoYLpNNPbf9EzAdH8TdlMexjJQ
abbWsJG6anVDCEEvtnBsJANBAyobnfPjhk1Ms3EVEktuN/IGzzf/vlvialanRBIj/98f+O+rLur9
KOAk9u8blHv2Zy/zHUoU75wGovvUZndLceSxm++hdjTXNhPI9tx7PCtRuWq32KKQXPo3M8W2lPXd
kxUMJYoN4Qpbo8nR67yUlEKV+gkJRh9nYr2LvG79MBA9bpC+BLnQYVgqlaPumGsvpbOmQa+9GJb1
4tZlcrJiVk9O0nc4LOhImDzryL86Xw2a3m7sjPWr28w2f1QIpe+pTer1bGubWLjrhv69BO8QDcq1
3ztMfibP5eMtE4uheiHXsplgeUqcTTDpGWF7/euk6rOHkXJMx49k2h71jEMXM6lz6pProPywsVQ3
uDSypZfK76w1Phv0hrVCHSDtxPoIKK2wDx6WEyvhM9CO7Edh3nhF6u6lIApZY15yh5ZAMO0Ip5Dm
sCzM3L2ZcpRVanFLWJjhwmTBzkB1j3f91ipUSpT2wBHSDPMwrCOCbXKhS/WaNuYZy2S2fBxyiZrh
sn9e0CwQ70n1fhgRtS1s6DcuvC7CbOiqVfvDlD/dmvElTXtiG2zRV7XrlH7Em7t0VUFTLqLcMfTe
Qmmr24j1hD1vSdBPvkBZhTRYGKFP/7zOh8Za6Uag3fuIcUVXp39jEfbPLiOjxI4awvwE5tSx1Y8m
2bBDQSRKj9xxW47ftZPsAtVr9kn/VBtGebB1ImCt5rB8zkCvJ2LtqjlmKeFuegFhoaxcpDUvUfda
kj857IlXvOFyy/5NatYrO5ucnXGfy6Vblr9DJBjlTxpDlLp9U9nqxq43O7FVa9n2A+iaitLWxICV
W86OZ+LyB9pgETcKaiPkYGYHLcRh0IGk4wI0Tx8wsewdrvtyqPeOsEAkd5w1QxmBUW9Qyfr8zsmh
3oQlV3dF66yX0hS7Lqy/KaEpF1mVeX7A6pd5ksJiTU//tIY9sbEnBm9LjG1p8pTSZ77XZYwDjDMk
xjpCaONIokFM4TpIOFHQAJgtesdb0zjBswbMqDkn9JLZxEaaENfKjKmhG2/HDBtWa1BaaNv9FlxR
wzJqeMe7kTILN9R1pUnyh+m4RfeqFvlcMa7WY+mzHGTv7Q/4oJxkQ/GwdSpVk+IKIiAJisaI33FN
bSdmHVU4F8BrtKM4WrJS6dleOSzglviDrDNk7blFl+U+ybnmahoQXAri7GuLYixSsvyZJF3M8yiZ
RuHNW7TUva4DWewnVuYqJWWAF7miJQ5qXFGAuYRav8KRWC/5W+qtIbMjW7xs2feqsoYNsx5iWr0E
axNUotSgEysSXJEsvSjwpQY3SIEWlQ31y9SNJKn0yeRlxTE7tkifzim3C/UqxvS7ycBFdwJ/SIFd
lWNtkw4ZSLSMzBk7oW0E2udk23a4QhyjqdzjpOGk7M0sh9GGQhpNqSyoV6knN0XHusbAP6gk9IYg
ZOEfbDN3qTTteBZMxBNnUjghQENg+7WdJOzzOhK4HVHBr6OLBbbR23LTRS7791F7qmwmy2wvAuTH
ZAY8YsJPgbMMpkEtkKqcLPCCR69nKxBL0sc4L68KsCYcvlq+6DTOPFh96A5i4ox34zaU4o9Zex9l
O9H4+5JrmOMtEiALm44I03uOKtJ/aeq5p6Ro38qCdhgnivNT6IRfMtbfTZGWG53gxGni5KqxR7o7
cs4qCRxrRUN/fptl3gG1JN8lanasLUHNlxpuuDIuBGvgDxBDn6SNXtjCxidzvilZa9OK6y41Cy3N
0Kl0mRAtmmq0CEURaKIvZ63nUbsD9JSvrHRPNwyD/SIkniH5jaA0ttAzgJCoYX4xaR5QW5hlXuhQ
UysN3xydv1at/iSJFzLbi5eWl74pVl1eXUm3RxRBbpneBhfHUavTg4SCf/fCLRHMas9Kkp29W9UL
B/P1VtTIYKJUStyt05Vp7B+NjiBEIfUYj9Q9jCrZk2oKr9EITqmzBX95J9AjAqHsovx7cKA3a/U5
tAX5YjqFPPnRazUWU7glIcXFXlMkMN2wYzdlQvzhzdHHFlt1ODvKMFOVoSDpGGCX9Qx9HU25ts1b
99OaRntfjdtCKwd2i/M4H0nXtGgcTuYmobJ+Tt0UmzyOUIEtTKqHqcc0083+EiomlzU9LryfZBVU
Bc1B8HlV6ZTZqmnp1zYzv5C516IxBVw1WZ0gzw5sXVpj2XrEgouokUSWkZ7nzos4Y8keNAwq6Vrc
k+j39pXBQlhVNgNi6jlg+G1yxJ8rMlRacRzqQN+N1syID6PEV6SpH+z+T5Qb1alWhbbEepr6Jhcz
n/iSvnAj5xSBqNm3EJC2ECZBoUf1iiZ303fV4i2wG6zP4/jRSYEiE5F77SniISFV4dun5s3pUpwI
WfwXP1O/Nll6c4FIKybxY75S2Z0iUiXDXE8Q0Vjcbiphwx12o99W11v8v01J4oRUcKTQp5e6YhGP
8W8eJu66CodPdgZiN2veUpvr3e2O8VSm3EqiUZuuJfHU916/DCl18oUW31pL/TQJ+GEeq54z4uFH
KYsNPpU/sTp80ZexUUqMvtQk6n5Dnh2H9S4bHbmJ+r5i041aAQOOfo1yJzI0UQ33+aqINGsjJrhD
il5Q+1vg66sG/k0enlXGjsqXokTGVolt661SnafKSsiylGDrE8ASO1O1p00/z7ZbnE3rPHSDi2YA
gyfJy2Jw1MataKfXqkmvGtbgPjTb1SBTzvNtu6bBBqxohasDBZpxP6Ku31aglvrEjyOQIQSYbnUr
nmwp5W7LDpvCBpk+e5lGVZjD+80VYUNpVLrC2qCq/Z86w/4fomKzeXpe9iI0D04m6OzTVvTeOWdL
cf+6+WQuqpYyxbqWyjJV3degxgMQVwr8HTzNEpHl3hc0N5fRRzrK/jyQhkaem5akSrQDqzt3jR/N
t8EhIfI0zyphILpVRlKL41XLk2btyJzsNjFJd3jziqT281Rj/ER1iMP4Z9Ho05cMw3ERiLcpwRZn
pyktFyWvW299jiSU1hDqmqUpdbL+qU6hjzRWU9TdJ8Z0DNjsbjmKeSArDWNhefVvQshoodnVT1Vy
GlBb7MXNl2EwOcfuLtZ65fbIenwME7M9KmXSLwy7wiQXR87OaNZCM8C52dGZ6eI3lsRp1bISNNIu
OgaJu9MHKDlN7hLlUlgIPm7M0MmuXqj+VDol7U2DYFtVr/BHfujaUJZmmQxrV+gbHWYa5w8U8U5X
cJWW8TawOC0becwwI+mJM1ivsRT8Y1iA4S4u11P4E9ttdxoMhUWoyl9opbynWFo3GV5dPe+VQ8ZE
hdYjmKsTJ+/srymDTVlpLKOi4svs9S9WIfEqIaDOaKyQh75kNtPFH5ac+kvDDoMy6nBtKqY4eF18
pLJdwxzHiqoPJcDb8izHIVqnjdU/I3EyKQ7HtWONADRoxHhVMwvfseh+9aRL/dw8FU3dnxQFtz37
BWhfCpm+Kf4fxs5rOW4t27K/UnGeG3U3NtzGjXvqIX2SmWTSS3xBkBIF7z2+vgfA6q4jdYWqXxiU
MpkGZpu15hzzjGl92qCiirAoEOyJVGSjJ6lCjWJ9i5geqI/B8FEcO6Ok7KMP9mGSBTSaKIMh1hx9
FxQjUtBxI3yyFrUS+aeW4zvMKo6Iz5Ycl+3GqzHxuKV+X7mB3NKQP/Sl7xFTBXPBiLSz5zC9A0Gj
jzUDlcN38t8mGvIsEh2LAjBQTWxSNdsEhviVo8oH5gI4ioQ30DDPH3TPJMk2IsU0zunrc8vn7KXQ
qLIVFXRUFZC5DKxNneuYPWtPp3fYHdgw0jxIqceSxYMMgUVt3Y/kEdvuSyG7ZpdrUwLhyzgGLcYK
hD/DZgzevZBgO7sp5wjAHrNaMzb3vXRJEB27vZtKe4sytT2XbopmHGiYkzX09+cftDVfbZlY+z7i
Sp3pEwzf4iHOkYYHE4NVDCYu11TJM4lhoUse4zqgvh8PqVxXFuw9zB74ZifLgrLhEgbnFGpvGXj1
Wuee6HrxsIDRPkOsYovOrelnO9L2rL3d6+jvRqreZhB/twmf2jtuf8x9Or7JrGrOe1O/6p3yfkwM
MmLmHBtJhMqmK3tjZ6Iqjw173cH3BjVqh+c0w/ozdjrkCJTerdtHGzsatFsnYYaMCyN59stvA3zy
B5/UFdw6wOuAK8JlMli7YxuwV1lq2JtQuOrOTyiEdPNb6uxz942DrE/29a0kSyHpgr2Zw9ezM5o0
gxWkt1UCzBXoyC0zWEpZMQsuhmpfofXdko5mXfXszWfR2UK4dBqRbwzMK7ckL380ldsx+dYPpZ9k
3At1/bA8ywqmYYe+yLvOMP1WrsZ2Mo6jQzIUrLu06HbBvo1Ku1kohbYhr3T6Ecg2teq8HPQlzsuV
NQI+OF2kDecahCV3uGQBxeqZvq1aohbdEI6LV3h3jLE9vR5/myUGCiZHu67iOIRcQMOnLOjp2kV5
09S+fab4PGfb4SQDXnm75INRqlmbGoyI0vLydSmLcg1aDfVJiyB8XoHauFMtvt2akZPt8Zx3VxFg
0telea0V4a3fW9NVzc6zLUhL0IwoOrNbBRqOVSIyySEiMdJJtuWgiUNfOPJo6x5ek7C2PhO9DdM6
mZVGO8oNaX+F3rOeF9NpQq20J/XwpSJp6SokpmHnx2a3p9Q7fDIqe5c4BuyFVOKYdU/Lb16A+6Oy
i/RuaJytL53ukacvF5FHjAeuOVZxy4+WgSLLo1U5R23IWt3HGVEnLtWH1dSxmSVqNeICDmq6kk6x
8TQEso1GljdrljsdsxGNGls8YAbBbqYH6aZI2XymVOKvp0a/cgSq0wnX6XGqXKBP2KYUoymWnfvS
NcSzOY3HAVdkM8dghBofzadDMGJFWC1pHZAKx51oUIGkEt1zg3AXAXYwQvydQwG1qIXoGM+ALWfU
d4OJtb50/RQjK7NKOJAd7Quk1H707ZPnKY3PeLsl4y6MXR0p7NgcBRoiYmaxkZhmtPF9pTG9s+xW
XfgVR/atZmjI1rgHz/O/hjbyEUTT2x2jEcAocsZyqKyHelSPLtzpm5p1Ii5O67rAPESTudi0LaUS
zLEDG8QR9ZOGucNMocQIAlcuqPg3XAnIN+b862jizy0jCt+LkIjfwtrpHkqZVIuczzMehIHLRogA
acE84UZxduMXnngf/IQhBKHeeuoDcBKm+6PI8QWzJPeuNeJhwlGnQ5rUiDxLHd7jGPjdbtKJlsr8
PN0AUlMHhVnkmRUPZdIBnvwqK4wMfWs07jWRTfuw6B/bWlyRw83nNlBuDr3wdxG92zObgeoQivLY
1C1Zjr33AUpt7bmrJXjXC3yiFfpYnRFRjVspBtbBRL3cfQafdA211zmjfvkhjJGsA5IeybeCbZSI
8IY1K4vr0b9nJoHe6k0GE6abHD8/v+Ynz8K8L2mNsLZEoOX64cGC/7oJGkyyaAQ4i3XDuiyIksMA
mR7wv35Bb53sYCtU26wfGUYqDUVd1RzsbPLuemBNKR5ka3L1N8YNmgKTMe4nZX20jaE9UdQHAjQf
L6jMCUVjrmEpH9wwd+5iMlyCxD9KEjVXmMlK5N342d3A3BphgtCInv0Nff3LPIMfGx80VuOiZdAk
5nNPs1i+Fh+la+Iu5zK+LIfbybv6sNzueIVpOs6lHIuZvKA/tPUkbWekEQ71/hQvHerRQqmnyX3w
xjbY6L2qCSUBimREqA5XVLxIfag1Z/85t3kIWPI1ruwLu+uA1Dtk57U0nW1MousutnDSFDS22Fvb
5UHj4QOyY8AlsKzWbYGqOZ6svZvgi1zpWvQdyzN5Xi7lCLbiE3LaSiXUEtp62qeoih9TIMfHsTer
E4hccF1CbDrMTWjy04uYuaKZXlnXywygyZ4DvwzS2LCIClDFjkQkebPkxLgVPrbBkdbaKC1Cf0rv
YFSNttHCuttM2KJv3Vr/4N2hrXIcBEUegAve4Nubacz1R8AOVJMro7uL8/zK7/UXm4LpndYiCsn1
/m3oA9LiqCw0zssnJNmc11ZTmLnnviH4AUOuiwcYeYKksrMDbuxcqgYRe6SlaCo1GpOurT1BWC82
vW0emGTeY8TVL9NIHRvrBumpCKnAsM6jdyURcJZN+pTTKWlmEP6Em5WWOktn3M/EextWzkquDPNT
HE3jN6Vpq3aUEfLkdx8M2m3WovFrB985efWAurqdOWFefYodm2654aPIhAcF5xbaFRrHUvFG0ZPM
4YXwZ6PYhbhHDnlAs9lnW2209XC3jJ34gugyRBFoQUPDyDPRjgW4cMnmKVmGUbPJQmu75KQNIUCo
ILN2n9eabHFdp6b5SgShg+nQgHaTNvhQGnqgkzViENPc/jBk8rUN+2gL82K45Gl7haeORYaPk0tM
hnkVGOg/itHAj6dRWYrC8DsH2ngRps72rLSudYg6BTWfoyat9iBEhpk+NsHakz4bYE7MpCfvsszH
MyCr/K47ZIJgUY22xJbEKJQGrbkypoYag2FlGBGFdvA6dsp5ryFtYdt5KoiKgaHHfTGYotv0BngQ
p6vWiBiGG1uV13W3TwbZ3JJxEK3LMFSgq1kppfhllqO1DIUURMV7Yspo484jg6enWBBsq72Kh5l0
HKXbYuZSUFfp0LdO8ptvAGvtNwu7mNPOVSfdADXvENw0SkIe6/DPLoctxlW2dYwDmafFrRLsvlvf
2GZRrR+cZaSqSJct6VjvSok3R81M2a5w4CBbPvkByj0IQtFZoL+PDSlnZPJ8Xd5Vl5a7N/WEIjwV
uWdEv+1ZlnKbeNy1ha5XR3KEyVQd1Te/MR+NVrX3dsdtEHoBPV7EzqzGh/oWb+oMzahuZDceZZHZ
e3Ow4vexRuQYZjH+1L7Qt36bFJcxQ3AUita6aTvvqwZT832AS4yWQfR7nYth1VdDugN4D1xmvnkG
tkwYA/CSRqW/DvI+uY+LOVkIlVZm1dVd3dEB1FP7XukjUM25Mkyy5KZQmX9q0ffeQCN/14TbHgsA
ZRS5O/HeFpBNyAwjXWkaTjH53FTQWHobHZN2z2JxI53ZmhOo4bIcGlqUKLBIQavmTjyRdO0hxsh6
7ccshSLf1A6pjHLsDCy4XLYC15qVn4MSeupQ17cZ+GsgYHxYgl1mW8MZM8Omheu4tiKjPKY6yNMq
gmOfzBlmE+5efBfQMhOHl4hTFC4mMVBHX0LK6LIEd+w83Je68wYo0nloLAYFmQVzvxIEu13rDCzQ
Yq7KPLAxSJQmKrzCpZ0Nu3d0MxPICtIxohFs1rr2tFKqDE9NiltP6umzNdbD2zIC0Lwqrgccv9u2
5M4YzaLbiA4BdCMZ/utoUJsEIw4ePzu5KdKgY0nN2JX0FfJxw5iuACkxJksUe8QpDR3aChuRAgb1
BPdxlqWnsAknGBsjSla/vxSziS/DnbbRVcFLuBrUpr7MtirGjxTk1XCOfjQMpnb81anG9sYNM2ed
xVZ6ALePQZppdeViHb43rfLsIggwhly/MdF/rTN8PTs+on6gbr0ay34bOGxrlyNeBWaOtR/v+xIm
jRbD3k2ZYFU69faZ2iaGPYHmUFGf2RZVVRzzavxO1cZf53pXkbH+HTowWsaOtAELxE+lNHfrOeiu
6M6XGKUyrPx+zWzhETKFuvML2aViPwxhh6eT+DABowuhARdUfz+VnnsvMJ3t8k4Ol8+jlXVEtS2b
AaNsscoACUAo1JlcBzHg2GuHwReW+IHS/8CaANpJYWYHGAr+daxMlkLz3CsYaDc1S/ftMh/jn+JF
cFaKQ4uclVuPvaWFLLt5I0heHoN5OS6sBpNrrSEcLWwslgORcCOXZpNYD2FpobsaLT67jo56HvMA
flfiJmy87lyVaMpdWABLJMFksrWeSNI+eEBFVmB+6LywWTBlfkuFzN1ULqZSjWdsDb0PwEvPlC7h
nfzCCW7zpj+YjXYH5jWi+9XBJwkRv+AaoqwK4LbQUvMhcosO01Gl75ogbdfLhrMLolsVtPXJr0tk
egiyjssmNa8NxKt++NCPt8u1nilcu31fwP2JhluqpM71skUFSo0UzCbrjbjYW+40fUORuCLBAjB/
72hMiLNTbIkQoxtqbrUGc4KLl+Y274NNMziPBrfRvdmF1hkzwH0l9PbYGfqJWm2xbhHcXU0Q4NAv
avV1a/nPpZ9tC2vE4p215klJ62vuDFwR8xLK6Bjf+0m/htZQXdcEutU4znyTaiSIEXY+IoB32g1X
Wa0uFjAVgsZHscbOx9nqtBPoxfAM249CAuJ/9HIWZheJhzSsdPMGMXyHSjTWjoS3mGNrnYKkLDef
FQKaYA4YtJuo0Z/DMQWK2CX1TUZ/91x5dnM1fOVizJnSXO02mEzMFMb0LDu06yg4QOzaLWKz0m+w
kV78CsO+wpXgJ3LTKRgLKLy86x6FKmryZD6zkcZmmW9MrsOlyXu1xTZjIsTqtyPYDqtKtEsiTU6L
st11OFj1yzK0T03zPKTpkYhn/XZA6LdOdVylxUQglGUZ9wU5vFvbY9kzUcK5Er72TeXiZQpF8G4p
Wr5ZC6gHdc0j2oCyQX5jw8K+FWX5xMZqOJlpV+49wh2g+lEmGiMgLrro+qOszdVY48IeU4idnwtc
LQ+/atyjL1mpplUY1/aZGijo0LH4Woqkv5mqlmTcOkA+bzw5xHGfmzENLhgVna1MqI21k+Nfyuv0
tEwfvYKU8zn4x/bk7Y25NaeaOjkvv9UtLtMOR+bBCzrzolX5Sytk+KVGQ+oM/W1sIt90cS5WOcB8
PrTG+6rNmA8WlT/49T27/R3P2FksGGetbXiNv/BAbSg/tHB2rodAC67Z/RDwgMql04/DVIX37AWi
53hi11qKZye1DyHYN0PZzbSSVFd9kqDWY6wPp94akTcM/oB+rXmslQ6ppS8fMKTQR8BrCs3C758p
wWBxrvpj5AGcWa4T6WNjb4aNXcYZYQoJIPDOM1dx7H9btlJmWL2H2dflndAu6Q+ZyZDYtw9BNEmX
IW6Izuis9xSX9A1JqXQMNBoOmQ8ZzJwzgimbDeelgEBnFwgHF9sqLVgO6135o9RpxfmyiW7GsFi2
PWw8lA6BzxlgPTL+PXRIl7ZJrHU7fZi6+8+BObDX0sBZvFxcGnzSBMV+X+LgR99r+Ee9YfWAqCl9
xDptssCdN0WjO8k1SxL/nLVP9NZWfu+xt03016ABfW4NxXd7vg1jREx7kgkI3oOS9wADg6hOwsxZ
YQHh6piyg/I4WLjy0tJ6SXxPex4VC4uAs4n2IHZvHZai8OOk/22KniUxPN+nhiFENHF2r8aYbekU
xIdlcBS98l5Gg0DlfEjuisDW7gCO3dV5X3+JStrsWMD8nY7V4kuoBoRkmgjBSfXsGxGRzXM4uuRz
BAhrXDZo849cp1aHZuO4bAOFJL8oyYz+rAUjKCe3fFZ4QZZpZorgXZtmW2mE3RJD8Bn3oUzxUgKM
SyOv2bpJiH5sTPKdVdMUYgO5XUIvkqayrvKhfpD+4n8QOh4vDHddUV7/60eRklggaHRdowS9RZUi
qVME8YnkMn0f2xmD8whwFojoRnk0LpeJsRo1ecNqvDqkhCmvU3p5H8R3ASwbK3DjNXGLfgA7UdFW
P4ncDGksB9U+cjll+GD6Kynm/VWNqjZ3Qzr61LjYPpn52pkiVBFUpp1r2GDu3miaqy4INUiUZoY1
34PCIjLaVgXmhFAU8T4zqUHkOYt/by6rRr2VU55qL4my5b5zeTUbFd1K2kVzobyV34qq5eMNfvia
TZDJtA4dIkVmxhujuY+q6lz103QLrBswb4JvPEQldUU303xk3vE2roHkuHUt6iosGZatjz01B9+c
wLGIsT7Y0EwoiGAVyX17ONQ9lo8i6ZrrdlLBZrZzYqodIE9n5CWgi3uvCBpedzZlUq61+KlNrtwl
vggrJ9CeyIEiVJiYbSDP+p02HYu8Lz5neC1DCtvYNU5RqX8sF1NtQ4CLOu4/S3TVXdZF3xK2qBuD
IhwDgvESe4R8zYeWmXUTGSL4MgKbCozxC+PZIbCqaO3HwnoAo/6YgCG4onxXPaAh9a6Wiy+1wVqV
RfIcS0tCV0erp2uuta8iZFYohVspvttxcoAJgaFxOM+lws+OBJ5ZOI+5HxzrytQ3XsdKOIyn5saI
6jtl5PFR9zuHOV75Z1OBvwF061pg0zqyTtc2JgvAG0a9SqM6PZsekh7IN+ewz/3jchoqDcG3Negn
Omj0pZXB6oAkTNAK9ZpYb28v+tRbLxFtRcgCjRLCI3woZ48DIljbjYXbi52jYzriIPCFkD+Y3tcT
faowF3e+ndnfhV3dtAaolIYC3IZ155qdmrywDHWOec4iN2Kf6w+x9ljQpF9lA+IK2KnnuFCX0ugo
MYaUwJZaKozDILuY9RBsx6z7DsRqxmg2xDAFOKKQUfXIrYlmS5Purs/ZtQP/i5GZCfnkJV6040uS
RjK/hhLr3vC2tdcZT+xBvscpVWQk8BO4DTbmghTS/ei2/mnZz31WFsrXnES3+8okK2i2sWupvF6K
rgYL4Ln46fTW7PXJflDYbFGhG+557MkPWC6yZVW0jI6a6YM3k2i3lv+LnZKKS2LfTaXzsgQrm4lf
HlWMXRIE8I7NwDPNaMVBNJwbynDgMSoo4cs/ZaiInkmFmJmIX2N4hC8tm1LclOMV0r1rDLjZxSY6
5qIz2S/vNymQvGFklhsvE/3FFlaINIlAA8DmFNlaUnjsaAzviTe+2DLAVJi6nK16VuWKeiPssNn6
Y5fvUV/0K0IjviCVx800Ms8vd7RVWufSIDtMm250vbW/e156h/m6ZdIvFTXE68LpjJd8yu6xAMO6
7Z2OHgk4sChu0LFHWXm0xug9bvL0qMOTuWk8NE7MHkd8p6BtBdUP4gU3vtX8EFTk7hVuw1UdGzoJ
NVSillO4vJfVEVngsbs4BY7oTstvpo2r7rPiaaPnxi5T3yYkm+8zSfm3zPRH2CremYRz6JgeLYfl
GRYSvDiBm6F8dv4h+W+IrnCKhs201zr06EDLwxufG3dPAgCKqXlAs5P4bUKHtcRJTcQvlHVMdh8S
4S8OuqU504M9pMzqw/KRUxpAh96+EmY47T5vT3/m4FfwV4u0i9fL8I6iqTgZo19eJ95cj0aCaZ7C
/KNyAvVV4CHeFQjlJZEyoIXiXR/J6KpLhwdyaJ9NlpTLNiZLxumm01CWVzu/LdmDisE4BV0+sY3h
91TSL41fErDMZ0RB772B5vRzmVK4hBpLN+wvmeB+sZvsSyyRstsh+0YSfpP9snzF1OuyJHC6XZM8
GBrhFOWM8VruuIztML54yvRjddfRELgezfFbiGn7go3JuaTJFB5rU4d7HA9vhUjOoFboK+jEaXCp
6lQ4+WHhJL/J24F9r7uSnS2fJiUun7O9qeTJgCXTsdm9qTOzurO5UtZSEaWxFM3NBO14z0QZpuqa
3O6cyg1sD1/P7Nvf58zKf5MzawuTQrmpDMHJ0H8O8vQR0Y/tQD6dFFSobElEaRAObzJW7YGC/zYt
i5flbGvYzVaWiohhrajUJlbSPKSOwG5VjyTMzMu9JAle88g/K4dyyVLt++qnzXgSXtJsctNFKBN7
r1Ivi3vhm/8hDl7OibM/Rw4zxAjTdm2TlYCrfvkmWRrlZVgJa4Pq3zgqp6cZi8eU//wC7C1fdbkH
SKfWG4JqmbdyB1GTcB36OQutjoQaRRZSiF5OtuSoIW5aM9RZJwsml4a3joazu6uz8S5AuvKfQp7/
TZ6qVMJWUhmuKdjm/XIapIbpcu55dxnJH3RYk31eUmSuwBp1lvs0lGyWfam0rWHU6mCpBuac6Agk
pMKtUYqzuDju0cYSbobLfVMkhC+R5vISZ4N9LTOEDPF0iQqPBnct83OEtYV718n/U4z2r9cTThDJ
5KgbtqFbluvIn79IY/RTXpUoiB0bhWKsuONRVb0Zk3hu5hBjwaqv74zqVsKXO+dO+p0pj/0o2eop
+ZhTVGrPtManjXLxE/3+YrfmN//lEjFJ+VaGbVp4VKxfQovjUBVDnChzQ1VKnbx8Ku+58x5MkJf0
9ta2aWJgGFmWFZSHnnJnlGRSzTG8lJTfgtqlrT3/oWphOleAb9ALch07KqddP43UmVMUPrpyJJKv
7hkPkDqR6K1OEngmo6JiaJcoQsOwkSQUAKxdimBV5H1BhuHulp6n70cXz4vuPb+sD2loqRObPa4L
dgKoqbQn2MBUDtihUjMincz75hgNlG5H1tdeon8o1l6HaYTZKtuu2NqhSk/QC8zj7w+l/u8Opam7
huMK0zQsOV/Q396Yd/36zz/0/0XrJSqttrRxOmrR/SCdfSficO9PSDZEalZXSiGMGSerW4/CcQ+F
FF9s/M9XrkFF4/cfxhD/5rw6hhSWtOl8iOXD/uXDIPmc/BY878bUyx/1UBpX1AMSUJZsb1rdPvXR
rBvS6AMbvdVBXw/LLf3xL2mZPtiWZ95ILD+6MMU1yQsbgm+YsG0w60MUP2sTOHLEPPo11EWsTeQZ
WFonYI2zra5j+FChFp1Cj0TrpUhnRdL6D3nL+jx0/XrdEklv6TaqeQuM088H2xpHmkqCVK9PkU7f
hjdZWgD90iTbqjDf6JY0jkDFSJN2snshEIo5dnT3+8Osz6Htf/0YgM0EiALJBWxJDskvoe5QQG1j
HP1qK3t/o3y4I1mAu2yOu5wFSi6tDAdLx3ezIsyKeFx2811O+glMqxyb5VVtWl9ZkXPZG422BWj1
/B8+4K/R7vMHhB2LMMN0DcuUv4yiGqgKr6kCZvrRHdei7L1jAASIipmGFLelrzYY1iNO4fKKmIn4
NqS16sPS1R7LBpaYNxavkAVfx7plMDL9cywxVfz+M8pfr9V5gCQGyTV1i3ne+HWAzAZHEk8TuBue
hiYsKWeVfDa7QjrCnyf24bRX7wvMckfWCGQuWMaxcWO6tMggGuyqKSjVqt3Yaab2tRtj5fPDkCKi
foBiMULnjs7LR/6vb8N/+x8w7JLRz7P6H//Dv7/lBewu+Lm//PMfh+399n/mv/i/z/j5+f/Yf+Q3
b+lH/dsnnR92j78+4acX5W3/+bE2b83bT//YZg3s6rv2oxrvP+o2aZYPwBeYn/n/++DfPpZXeRyL
jz//+Ja3VAJ5NT/Msz/++dDx+59/zEuH//rry//zsfkL/vnH7q3KP/6GIvkt+17/+mcfb3Xz5x+a
/XfqzLYhhI4uzGaIZKbpP5aHnL/T7XJddqsAm6Wjm1zEWV41wZ9/2PLvhqs7PCht7i41j2N13i4P
6fND6FssmJ1Y3Vzzj//zAX86gf86oX/L2vQCC6thPLbnie5fd7LFSGIyViKit9U8hKtfbhS7M2Pb
NsnMqcuJMhrVqxoKyRpj+ouWU0GnguUi7Ci3htPcyZC5p8tGYJ8sv/MCRyZ4OHxsjAKDNVIfSs2Y
RRVwFfgYokpOwD0uBZJGlFDDW0TiPT22YuubQDbKsVpRaRx21MAIQ1RiN9n+DXbRVdl+0JS7G+v4
R9CrExnZcGfc9KwZ/BmdpwsZJgqRcLVqKvfRxUy9Ahs0rsKhO1KAfsUPfZUK8wUS0FESCBfqBpM6
4X8LTUxF025wgq+NIPHO87NXPc5fdXiZm/nVwvGbUVef981Pt81fj7L6+Vafj7Jl6cuS1LQtiavh
52Hb1DTMh20uEUxHR6dn25352ZurUiRnmvE05PLkkN0RB+NupG8lSZlcRQPMgTBTFxoNPmjm6M0x
3LkRpOG8BgKfexPmzaklCiy/t+4F2QIEt8ZgoiBzOeJUWVgCoo7mANosA0Cro+sfjclbikpd5mfF
GNooThL3nkBRCREgu9631A22aHayFby2ce126e1ATMRk71tWGZ0/nDATn9oifQs0ttMaMs5I4fuO
0zc6lj0FkA9H05+mRD7KYA4bA040NjkifEWmH+REfPfdwZtNPY7IiA7DUjVBiQz4fqxuLhoN4xVZ
l8f5bWTvETBVfzfn71s5eN51e/hOX3cW8c/f3kbP/Jc7+J83yF9PlS5+XoB/nivDgXCmu6BcuTV+
PlccNhlOoaLYU8gnYt/f5sOEo/FUeABGHfXUB5TAcv01oXVHAz/dlfVE5Scfz6IYHudnQ4nWmGDi
bOUCc3fFnL8qX8Me6XXisP8jotTSxYfmxG+2o7a6Zr75GYe8m0tIAzFXM8QaUbFzVwNqM3LzCRFF
Rg1gXIdl9j5oMCYRaKdF/qZbKBcALj9ADH5z6OqsdSd9awznKCrna2JzDbklRw93oYY6BKbpQDwR
/tcaKybJdhxABh4POeGxzzik6KoIfJXyqQ6aVe50F9R3F6n4pssjU5jfWVl9mQx5Ij4rwJ44V8Jh
R/Y2YH/8+RlKbqSGbKLJ9yCQJdcv9FdmdsS2tGpiWqNspQU8re3tixzHI1r/g4odZIKU4/DZ5WsR
EQHjgeq3fbxH7AmgHLLPnNBLCBwujD+kRFry3ennASiSEzKRGNWj68WHCY+nZeK6i4v4a5XEN7+/
PJig/98Bc95TOorVpWJwnrc9f1lhZlVoJMgwjDUEQmI43GTewGMCLAThaDZActcjVM4hnNcIgN04
E4jhMvthepQ3oeI/zqNa5DJMhizUV26eXYlSvmQuYyROlnFNWBEKuEenZINXWedmDGCWuyNDXEGG
appyb/N3EBShhLrxekqJIZ4MKKqVuq3KFqVHwEBuIWEjv50VwvwpCy35lkwvsCsekd/8iDrvsQ2d
Jx1DaG+ikA1akF7NF9n4T16p6AWhv9+GhBngAHiKrQsFkA5hxITFaihWZIbFeOlR6Ls+rn7L7zc6
9exVGmDXMzqKQpmn3VQFzt/Wl2fdeq1ymCqRxxWh1BtxrlDwAmoh4FeQltq03tsU+nAz7smlssBy
BqBXYrqAK81Vj1XLED0h/pl/MTPByAT7GUlEfDQGuz/UKn2hK0ABKuK7VPaAJcxq91RIYAmYySu7
ba6Sfrryyvy+oei8cQmJ7S312uY+aK78tu2zi8Wx4Rb5MDL1mIHNlkP+WPfMLAwYNU4ANhHYlpFO
phwfhTyardBxfnKtoWmduMLR303w3ZzHAco1ra/LMj8iNH4lRgS41YChnvqmHRHITARy4ZprKBfr
lqxh2nD5WqmQhqLp/7A7zq2LW2CVuRgwtAZ81Sx84CqbZyicuxeZADthDMW4DtU46d+t0akJt0al
Rv/xMJEXbCNOWcXC/zFmtDlb46mav00bM6ezIg5V9YLxESud7+ztwoQQ5t2ndfwaErEDj8pbC+FM
K03ne9Pv/YKz7ezWHFrEBXQO41NLDhYmqPuOLoPmPdQ2xucoFT/mL6CFbLJMRGmrxif5A+1wb0bF
FjESZcDa/1GyCl8ZTfuAGoIYkwQcvWnmu5qUzSSUbIit4RJj4EPCRuFTo4/edv259POH5drvJIfG
QPYE2WE3GsW1CvS35duhz3r9/f3u/LyR+JwNTLa3um4Q6iGW2eIvt7totdDXSqGvDYfbOgtxgyqs
h+oyTYyJNnlIymA+o6C5hssAZo/cz2WSzZnDfG7UwqtWttSfEib8PBan5UE9ZNZtIgZnO39qCC+z
hHPCpvg2P7PNdGaBMX3TEt5i3kWspImZjpTOuE3eisZ8Qlr0FPbuxaicS27hhoPjeYl0xdgZMzi2
GmP7/AHyUX/qpDgZARMS4i9utczJyR/VdlNfYnfjnZruKS4b1lKwQVZapq4IReTvxnWBBBsX1nDI
jI7+aXh0ZMbLungqkLUf+x5Pmuxm6DUvovODIPU5O7XdhhXJkvOkrxnFZrTbQ8Ayxp7DyVjskBz0
9PuT5P67k+TgrTTn9bWjy192xWOm1XyTSq4ju1NbzSNE0NBvGj27dE72Vjv5G0WHHM8f3UU8u2vd
ZP4J5XVaw33m/DGNG8nbvBKbn69PBbgx8pFgEpIwhv+bmAL1ThtiM4FIX1mChVXGH/i4HqB9Ibd4
wV5073otDzIN2yTWwVDnHGhe/JXq3f18ruYFHq1TJmAL1R1ZI7FOgEt98FCfzkc3D/mr3O6fYtd6
aufVUqObl8abgUsgKMf9WDbn0K4OUgBeq+c1ZAtgres3kgVC0LNAoM/6hFb8lGHwzfroSbF60S1m
dSBhmyzG81QkrNHGuifkQIMglMATs/p1mTPxeBpnNwu7V9BUGFn87gwQDcvoqMBeivhrz6aeLcT1
fP7QVl/mBZqTT0gN2mIF++OpYm075Czf8PPnm0Z2p0RZT5WPNf2u7LgAf3/WzWWD/PPehRKIyz3K
HtpUUJB+noo5gH5PaigMdjO/TE3+Ksr0FWzfxUzzCxuXpypAA9lpOXNAeio6bWsXT5Y50XXMTl6L
bjMoAKvgE482lmCsGSpKPWXZPHnhEQ7Ej0KmxdahB6+3zQMjHUzD1B/34LC3fnCVi+YtKrOTZicX
1vWM2+49sqqJETC33RpxHUNdySdQefQjq/wfmN6Ye+fEWfKLY5PmvyISQQ/AjYfuyjEr+leUoJug
d5lAtIh0LCJJDBTXbpuj/wZ746F4FsqDSbeM5rJ4jgfMWnCCKf3eNb6JWra+NRp2Q/+bvTPbbRtb
wvUTcYPzcKvZkmzLspxBN0ScxJznmU9/vmIa2N3pfbpx7g/QCDqJY4vk4lpVf/2D+VAosQpFzmXQ
z/MlvDjbpPmQHNQAm2UTShqA/123inOEz8Ryzpked6EccCvrMfy3rRZ03EKRBUyA2TBFAeiXtnY7
HLg55Eaz3uOl8qa0EFaUz8hIDiH0Y7PGcZ15pwONXWX4DwuFRBQuDKMmdwUCfc79zj5OGNOsKsIj
BxScazzfmbErb2FHEKvoNQCN4irC+d3GrJZP5ffUIEaOcL4cvyvEqvZqgKJYRSE+ciku2tV1U2O4
BCl5TQ6lujI5aildSw6LkO8GJ5OmUzQsIZ4Us39zNM6zAkW0gaHRdqlGyqw4WL1zTiZKE5gQGHGm
xasCVUCdmfJEOumWNLSspErOplFnzbH23DK/2yMnq4t6atUSZeVbyQc8P8gJidav4+bWB84x7oJH
aPaHRCnPGZRGUq9OhUuigJ/csZ37aEepXVLtWCfhZ00+8xg0XzLbeujifN9O0XelhQlK5tnKi2ic
EMlAnY/vpHegIqR4WTrtWcTc00ShaDv76cObUGopCcBxZlMRTNuomb4m/vwwmOEzGroPO4IhygAK
/6z4SvWG0aO08pJ6gdUQZF8sPw4G+WHUiXwkbDtuY/Nux4gwcEgYNnHNlejm4Kw4wHnaePsP9j3N
snttOzdUrAepCXyeL1kv1CgKgb0/AK8uNndNMdNzGga7ilsad/gveN0HoWYfmFerOBZ+idvsc+i7
t2U94LG6syRGtINu6wTzpXOz+yDVQORQCsmjMYbsU4Vmi5DvBPsFUi3altzmFOvXbQQZ3Qzu+M9/
RPA31l1mXYcu/tzWXPMgD5vR/yqdtC9SCC3rTQr2MS5eR/HYkC+Tig+mHkl8FgHExTlMonvauDfO
3hvyztto7To9v0ZmfEDNucXjgQrS57HWVXgFkVqPEdPr3OFuzlJ6t+UnBxR7M6DeWan2e99oH4bf
HIKYf1hlVL2yuzgtXy9Ve2hi0D3NCO/loj344xHJ4g2C9LzdKUbyCdXhrfBRZ9AoLFvE7MB1b9L8
PsoFjuRvTAxXhppDbTS618hBMxV4BKgEHrThCfhQozRfStAkSl5bMCmeq3fro/SOPJ2SHGNJQmQt
HHG+l03zSeuLi1KoYEDO5yI4RXnzRX4cWsbL4Bjb0SWHg2L7FkApRMFG5KjCi4Ih3sfAtw4kvL3A
OWbrOeMhxkqkRCsETsD1uQE8i1FVLrE1PNul/KbljzGipZ0NPtxJudWEahHwUTJv8d0VcnAOcOVV
MKCKZqHCcgX699ty+eTWr6ELUiEZ2SlOCBDqxOyRZTZyGq8rebr1HH4IIpSo9GdQXYlJgT0yXROB
sFONTgtbqEboWeaU38uouHR1dbGmI86pFySh2xTFh+Pll6YHdsJoRVasLEulhssRpR9KycsIuse0
DlOSpuQn8T1YxQl2G5qTvknrR7IioSi5SsiJlWxg4DhE3BmXEJe/sYT/kTBW3ui98mHZ03MqH1U3
OPyDvvmBb4Z8OtizPZZizgGSAg+HGdOPUXwQOx+bLeRNT/bMYy8UanayS3HnIz6ypeKbVW6SW6vf
C8d4HBpV30aY6CrBoceswwPMP7WYqdil9Bo8Ul82aVkchb0F6IMJx4ORvSPSkvvQaZwZpXnwdG5v
F3k3WZMTZ4SsmEbiNKwZOjwR4l5y19+toYyX9md5yDoOvwy3gn8bDf8vcMdjQMLwRLd1RsR/LRmI
V6j9WW11UTNzhqvJBrogufI4vRbj2vBgrcnRPdFIqENyzzKiSqAH7ZHmu5vlpewKuMV+96kOyKT0
rDbalgM+ljSJGFqSx84yRcbHIV/tJ3ia/3IBxl8nL0s/wiDSwezbRIGt/Y7XqsYQ0JyT9Syt4HIY
pejWXVP71ZmCE/2oR+dB5+xb8NveHB7d3n4KdPWZaeWvs3QYMklqPZUNtQHG8OflnhefIyBoCPvO
EQLYIZYz0OzxtR+TD0iCZ2MgLilTV7WsLnmQGSG2hQ9nDBPHw+iZd3nR/rnIgz/7N7zFAm9R8QD0
kOd6qkCrf2rACoPU5iC0+clyTCTxjz50dqacqhYvnSPbwgIt1KF/6/nYzWQeEILe4y76kFNYXkEp
vmBskvywHfRXeLmcLRQASNMucqMwrzuilnmoCe2kerhUQUBChr0WtAXJ8g6Rns5gPdD2ImzNp6Oc
WHL/lwPJ2lpV9+gFnEsID25GzNHQ16TLzPwYDwsPq1S/B1Z6lqqTPGTueAhZzquuqZ1dQrzMksDc
QDneM50tt5Pr39DXG4yoLM8CgS1o/nUiZePWeranGP1twmEnxWXBbGgVvyPUoVolFHVB31PEvH2s
35e/hMiAvWROxcc7iID0LJ9YLssRk8exhltg08JVVs+rPrI51AWWmEGBtwFboRkR5VJjNofiyMXJ
gXBry7iODLPxYSohFS2xi7KC4mMEb1de++XgDjp+XJOOa4+ovA5puYuMawMZ3gXSsDcZHmpLTZdR
3aNHarYD2c4M36KPBhAPUwZoj07qglESPFDNzh4jMlo6zl4gKqKKDbC2ImAJYOvx6ozoZ0y2/07j
UIc9sbaU8Bi1wQPmUyzzBktaRoUneVnkDJXygtDmcCofdXaiAP1xkb3LGy91uoU2Ba0dYl42oKXg
yQIOHflsqMSTjYBQMbDGCtV58mJ3hO+Ag2NJXqfwEqvDMu3Ey4J/LI+6cPJ1ZBNZmeXmqZqtj9h+
IQl5Asjku3o6a5XKRwckWoA6W2J+INB+zUzs102OJCmosZB7oUE9gN0Pm7li0112IjkrVHJ1Sc1a
D3743RfIyO6DPaxokqCV21LNL4Wqdy2t8mR2BiT2YOemymmKije/4WMWKDJZ9E9k+8i70Pj2QVZv
2PNjfH14y/rDf7+Plpln266/4o9/CLCcXZ6JMbOeeG0wlf9JjKLeYQJY9jdrPEMPuRm8l78qaR6f
Q8nHKvnCFjsLWLVAZH1VkjqSXuT5ShUbst9MpC7mlf1sGJWGamwgEwvjBPw/h7U9WA+lrRybgP1J
zpSWjq9LUdNgmpbO4R3065Iq0o9x/+R4Con43C2nlutwKLluYe5Sz3hKUwAp1RjxS3dQ3TvUWFiN
hRIsP+XtyiqqvRrwHk5yy5dqSlFRoRvuDylb5UcrMXcwklvVJVUIzjMqWxknqUjYCUWDJ8s2KTtF
afOFTdhfbPqnIOfSp7r5kqsECsghmrFBLdXVUmmQRkAQnl6BVEDO7X8hzct2bI/1vGPD5/ZNeIBV
SbjPpL+TJiTmrDer9olw1A0u3u+98+6B4bsB2QMU3znP2Ze26AWIiH+BT7GggwnFq9yjYRoOdD13
qdXbghKvYA+NqvAZTcRjSpUSGNFHwoaVT/l7XmavhQ7tHmO0OrIiXkY/OiwzNKm9TBZEccK1Aq6q
FFhapn81u/BhOWVKrUYtHeJKU0CRzS6KW3xzIohVcis7DKq2Vtvvl6tFR8KhK++pMbzqQ/XT9Gte
D65VnZtXL79WEcXP0njlWvo8Ezu6q2EY561FKeEQXrC8DUpJzjXdibQ2y6PE8IOeLFZP/eRfZKPD
vuIwmu4aKsvHP59fuioVxW8ghU3GkaeypTrkcP1GlZgt3SSalnGSqs9nSJwwpgkqVXT1zSSmrUyZ
lSgpRoBJfavGl1kDE7RmZjXB4BJs2qD5DmUQKOhRYatbdBYbQY582K6++i3uVExCoQqvuhEJoTGP
NwGAUjtGHhUnq4ZpFmW3Yq8okDcLzjNrkPEpKi/G6O797mlWp8fYY0SkDQPOIjYAzgI85uA7gsJW
VvtiVYwNS4K8wDKofJiJaaBKy6RK5l2RzmURoofvUFRtTIN9aNSNtwRNlY/Hgzdk9W4uQdgikDMr
Boxwib0relO0EtWr6oavOEGFW70pHqzRQROiFesEwK5yn5yWhZNEYP3gaXOMyCxVP4JSQwyzahXM
lQ2j+0iRMnf2fraHiba9/jL1AHzUFZhMYMQNWMzHH1rOL4bV0LCg3pagx4r5JuO7ye9fFeOTTEWX
mapm4V6pdT+opLkqmx+7QISui7+k5ZAzKWgZsc6CP7tPhd+AyuDjiyHp0ctJ72vwx9gWVfyGDaXe
XtNkPMlNctp2a2X2RQiyVh1StGdQw0EYWwvdj/PgQ3qAZ4Q/utkDI4W4aNNLMNcJrIPAwi0z10nL
EBc5C5aojMZbhJdx1D0GU/4WFP7Xyn1uwCTwUxAoTys3eqhQHtmt+LgNjyT73gqYptvBViDy3yoe
pKUX3zBZ2jdO/iyInoKCpyC9t6mKnfx+GN0nN2dYMzBzhajHNbNA+uSptD4XGRIci7UHkkPWb25d
PKN+DVV7U/Xc8CZOzwnBvMtcURF00Y9YNanKs6lK9S0IcAYAdwedEiDcQKch888FSh77G9JQdkmb
e41gcBUU6U8mIBBrc/YNQFYSa1kgAjtHJIZOvbkfMzYdlh3cpAsUYUbr8l7EpvVALs/6n99r63+V
pVAWXU9eaSbpv5WlGXMBjBonaGUZR2GYXrSZEgQtAn2ApjBjr747nbLOTRIh6w/by87jTQgRtWMe
bMEa7QUM9G81WqJV2qF+R5OoQ9STMm2BO6QEXeod+ROMXh4iZXoqVXYxU+1Odto9VLlzsKvsLAf3
UuK1XowAk1YlgkJ8SJNo0+bas5xISoJAzqmeU51xSuBaNzkllz7XkU+TVahUM+iN0sgsJ1FsOEfY
F2RZYSHs8UP/+Qaagsn/ti868F+gG+u2JpS1v9b1EWaXKLc5DVvdfLOg4ZewPLqCPUSmK76ffvGy
r65ls1fFtC1gy7YMq209x/Kh3yxjFBmSlkGLvx4PetJfSaJ57QOiA2rmGvhDsh+RfLS8qoowDgS0
FzvLZTsTpF5GLqyNOU1+CAQfdVAemlGSKv3+UGkTc4BEf2N4rxMGjQ+uGU7rXsbkbsO6/Oc7Yvzt
pDCxkTUg9KBFdKGMyJL7U6czDyT2OUqvrX1/Ij3S2hPHTRWiF+eu4GxkGkBkiHLzk4lxM+7VpTO+
/IJGBWXCJwDHDvMsVRTbYoevMk7C2D8gJT2gPrqpU8Qk2C3RCjHDRRoPL+CJem0Z1A2BRXiG+Vq3
/RMWt0TASpMUptTxyN38Kl3Pwi/RR6gXDGL+ZTEsA5q/LAZYuCocKVgyLlyZ3wc4XS1/anDYIACj
TqKysp3p2ozZXtC6eTDoUUztTQ0PkU0UUf2CueDBICvZxVp1wSwXAE6aAylm6ix+9oN5NTrbvKof
wyL58LL0X1pT7W9YgnxoHhM3ES8nyK9/fV6RWltaMXkEuQzxu6ZUNzgPADvFJu2g6Oc0O73D6MXy
Lk037vEyuyYBtZ4Vksc02+FO0mX/eQlp3t+IRnwmWNf0yyqsMqDDv36muKMYdpFVrqM+u3tJcV7a
CkHUXWNc90RqLw2a0BZwafoIpRJdcOrRDp694NqX7Zcigr8gMGsx2TcChS8R7Mh+MM+CiAjYOetY
kbnn2WXHI12EaBglxUuRWMNfXXAafWh9uAnyeU2EzYM6LoNyX1ap/PPJhdxnvy/N1dKdLHSIXtGP
ILEbH3tM6YlasARPAEfZMeUPXHI8IaG0bOkNi2Rpy2wYEGlB5R2Z/q1FCr3W3ObRU5ynbADKGhNw
zwxz1g7355pzUfCONMYrx6wpgVhVcknSRy3bahR1D0gsQHPmX5Dr0p50ueyPRqNvlx+5zFOku2qK
XaDBYZfWkGyd+0wAdMibu+oFlVYIQXJc9dtCOEiV9jIXOBazmIMZFEDGLLUVv9D6POcCOGne8DVm
Bp7QWTGt006BQvk62IdYD78gEX0oe58k1/FgJQ1ls4s1E7IwbpEtD2oBL3NaRhmAx1N6CUP1AQfG
tS0w2jQsPjvG3bYPjEAPWotYmwinzYKp6lD+Oh+p/TJtZ5woEK+zFmwCW5IPIyg+LCs5h/T2mJs9
d0q/buGLLIsmlMFDaoSfprA5CZyfJNRlDSbxavaR68NVh2Eve48ubYCporlJq6cSjFrGPUvnMhnJ
TzMyf4HVQ5qvM9/LUetk3ChzjaXRhzmwSSlq/A3XHSIalp5VDsHK9x/DkjjoLKjg9VItL8BUNuPN
owLkw+dlOQjHpJqISbQe+vAP8oxDnx/KxKBC3QmH5V/G0ab6N5COkaRqahqGcibk3YU+/aedHKQ0
NU1A8bVs3nGMfzubks+Pl+5bQAdp72X2YiWAFcPRYkiikyBJ3OUtDfPzlCYXsiXPI6q4hN/LJKtr
v1WB94LW/D4Kei/7fKUx/kvLVS2DIxlaCJws74oMpgT8IgjrGZ9ixqEyYzI1e8UMsl6PKhl6rfoS
+rW6fKN2m5IMKStnYE5FoKMAt3h7fsjgVD4Bbqk3GJ1yBizvbc6LKvFUMtL8hafZ4XtXB6Rd28T+
LWynMGY65PcJzpmg1g0WjkQ8td8StFfYv2R3wunIGRy1TdnOB9ZEbjEcF6ZTT2G4/E8wPSta8HWK
6rsJtrcuR0H88rus4syE1hMATmlTc1wgMcEgEAozHnKUZaGXC7ZFFZXAbPD8CrN7No7lyetyztjl
q8eIelWlYE2ffoIAU3DKnEBwPHnFXaO8NOydUwqlciKuThhGQxHfZXMKQmTZsLWWTUqeWpfTWEXO
1qgecdi+aXZ0SOf0pUc8shUUBI/nbFkR8L4PLOpXres34AE3dSh/3dUFMlq2RCT58Cqxvy689E64
OQUdVvuN7FgyhFPIWO1zXLkogpEq0raGyRMSf+S3LqHhgNdUd8tmnDHRFMPGTOo+KnEQieQhSIHl
XxnXMWlhMiHYl57F31yS3QUD8xhqLaNE4sOalROmr7x4OWXw2hFIRS5eJ5qADPK1XIrv4MK9fD36
smfTYBcTOM5xgzusZ/7qRPjPs+KxNf4aRleM8XgxyFaADEJMBvcuVmQgwbbGfZJjZ6Eda5P2HJFR
9gsmWtbdMl4QgCiOlZ9aT5ZDg3Kyknkg60LeiV71r7WHQVR6lg+H0+vFwSWHfio+0WR+chnPyCti
QGSyR3VT5tr3cuDahDzQMqQrp3NtBq8LYThpFvdVLOzSnktK5bpUvnYoiJPiXeh1IEHsRJWrfOih
dd7qugeytb6arnqfOGbhDXFAWhHHbGFeBT1Uh1WYqd//W7k5LhFNvvL9F7ZpBc7Ke5SPn3qy5IU8
baVbDZbFbkFTYICex4AXYLJuUK0XmnUyx4+tqex/TQyZp8i8JXHTF7Put9Hg42Kd0WlQEKrW2oIU
N7vKqRoxUwREXVaUxjB9plaSwaxMsIjw+WNy2eI/rqnxQ1lRcskYWMAvYUf4ndEBClRboTQuWI1t
tC9k59TOUcAxORBkTCRfr5bUBLQhM+ftEN9qP8TIExpZDNqtjyY2kHKkC5Qli1nGiy4PjwgFHNkB
yclNiJiwlnZ5F7RxweKCNr7LUZtLrz9F+zl+SjCkn7HnFsMn3N54c5r81cy6x6mf36iWtjFBLVrN
qLSFZMg3lUpTvnFc80NbnLLZq+Xsksm1jYUXrPgRSyc+m9w4X5bwgiAt0GKHEayh868W7ueol1/s
6tU1f4AOf8uLZBf03umHZVUWRt7gVPlsHHrH2+gZ0fOaMOmHuH8fR75xi5VVzLuNQ9Ot5BuK9KQs
mS/ZNgA4awMLcD5llBPrNqjlCnQSD0Y/X7cDW6xgjGiBeXfcl2zhkcqItuzDH5gso1+7LSd7Q3Ek
9zLh7csS86Yp7mGpPv+/OuT/qg6h4v8HdUj9Lf/+8y+yEL7+lyzE+w/MAc9EoAp3iamWAaPtD1WI
9R/NQA6CJERF+GFrBoqNP1QhlvYf1VUZhdF1WOgqhRD1hyrERBViYUjmmqgtDdOx7f8XVcjfWhum
i66jGjbKENUyHVcId38qYMgIQRhe4rOYZsN06OHZbn0wuVXd6+EZ8+/wnFrYQxVIuF7ZtceBvXdx
b3Nb7AideZ6exqkczgVWRf/SK/79s1kAiBpCQx06O3fxN0BVzZSybYoG7ZgI34KOlG1CPy9VOKnk
E3BYQI7E03IwYqTys0ObS0pJXkO19SZ22l6F1NR2lLRBjG3On57w/1APyHP7C6rhMKEVfR6PV/5z
eHh/vnFFZUX4fkA98cp5XJmNwbky9zX+qeSZTF+HVg2fYoO45wR69CYoFfM1wW86t976si+eOtJc
U3JVFTfTEHAcfaRFb+T3FhtHq6oHo4oN5nBN8IApDgEXQ9jhtTkA90xqs0/NYO0oCPONEUcWBcCo
n3NsofoMRTaxlWdDHMiWX/Cc9fA0U4lWkDyYf74Jv6kDWS9Ik2hBVR2uNkqK33l5RtHZfhsY8F6X
H60G6oNRbEb0wAjICXerKdqJprnhzmO8ubF20rDIeFCHdH5YriZr8NlZfJaT2A93Vqhd//kT/ib/
5RPauslropl4QaLstnkx//yYos52YiixkGF6S3hMUeftgSMfg9KcJa3Z3JUOcLnqttzasHjKUi3d
9njgr1MrGXYjJCGqRr14wgGZYJTGwNt87KZTnkzWaxhl715tk4w7Xsw6qh9qb3IeLYUJF+SuK+kV
+2DAlg3bNjQdkhtNhA6sbCvdxA1GEyE023MTz2CsUWy8qRrxQqVTMphv9YfFukIbg3Vg4DJZhTNC
jbx/blFouaoR7XyyZzaLFTZKwfCAh4eYTOqbxugyvC6xv/mXW/m3FW9zD7mTaO11FGl/kzaRo5cN
NohxGNY/6Afba2NhvdFE8EDnSTtOpXXxc6i4dR0aKxNxy3OZNB9w4Ifnzm4AKQkGXWUeDDe/Zk6p
FjW5Rt6df4vmaJpqXL7Cd4SRzaM2NiRN9LjWBwNakcI1lccCZut/H8dgcItI3swJtBvD11HHhsiu
O3L+FEIeB3jQkdi0bdPZwkJzNClSmbb3RvV1dvDK6Ro0afPoY0dREjGP0CjaJfmDKi6yjo0HRI8d
IqXNK1ZgkKTGqHzCgf6Hl45vqTtqx8DCiuVf7q/nsqv/aU/BxwXloKqrDjEPLkiz/TvUjC7AG8lI
YkBDUvU02saqbr2ncdRfqsQwIenT5FMN6vvCbTZYgXhbLE3IziHasMVyg1R1BXXieSo1KFze2vL7
7LG0vgOsRI90pRhMFw5kzWEmZ4ecKGwBzFWnKXjYldp7HeAtYo2TubFD/SOUF3nGw2Uc0q3joD6b
NeK2QyvZJ/mAoA+bpE1eehgmVSQshOCpfoyRAl91LvCDOXVpdwsVAKYau7K5sK6ukLaYd+iJcq/U
2cZ3SHc3Yx2/1a0EpldHAzFPRngNlB6DNiR76sqtNUzbOoyNFSnsV0dNHqPQLTea6ZzMRsf5yYCG
21zDbHgpwa7XE55nut2kGxpTtHDuexrHPLL0NQmDz4o/kv/LpJ1OGsifdpqpSpPUr472ytQqX9ue
468JdkGk1nV0cPFLZvffCgDKrMUilm23wQfuOQs/+iEyP2n0t06mSeAyxtCedsH5GE2YGnnrss+N
hyGice4Lq8WarR13uGmRqVU0OX6/j7rqxlcrecZLqp0vfi+sWc0imzHr7XKr5XwIdgFtoyiRs65t
159XFu0lRGioLERUla7ybchU7CnqibS8SX8mxvqPXyxdXdq4Z1qX4uD02fxF98qjg/PmBt8P82hi
ebfx4EhemzAetp0Xls/OFMR7hvDWWSsa75BXSGUAcfdDhx+Phbrh4rqGgugsbaCszh9h6ro/Bi9e
k1fLtAtzIEULn5dfMM1kSDNxlwM/WBta75977LGxessxjuYbZBJJj5wslC23CIcVHg3mTzP5TKo9
GgfI2A/JOAU/Sj/9GkOJvkcW1j4Eopif/CwaYUHhWef2/gZTfvvcmXnzpKqggLmWMeNW4B+WHkJL
/6ilJmoftWcqXY5PmniyZBbt3WycCJzrL63SdjccI7e6XZmfk6rcRUGLyiwyqn2lABgpjvepmQZn
b9ZzvS2rMEQPMqKMaq2X2mrn5x6LlFZ8euEhIjqwDG9j18xnDd19IBbGhTwKtyeNIJ3NUHF23VTq
gO84+4SsITy4g2/IwwFxKv0FMUZ8MQyrWQdK7x0LfLO3Zlt/LL9rYmz3f/1Fla38fDCPjL0YQGEF
qhx//aIrT5VBpDN7BzkQobzjVVRGx9TJX7oiuuhJhsOr3lXnyiSXuMJz97PnP6Vj4m3VUnJMvflY
WF773Da2vS78AsbbmE87QNGehT0GJXjzUK8dsbj49Qt643VorKsY7U7hMMnt2sf//tKQm3foi5C+
quLh9I2/D7DF+uI3KpAnH2Ud5aF+VPrKx8g4NMD8zf7k6EykgTZfYpULREjcPehp5z84nvkp0l6U
qP3pZEyExyh5wSS/fnayyj5ZiYl4MdTOWqXp3+x+V4xh/x5Vro8CbUaSaIr1bG2oybksTetoxpA9
5HdYGvi/XEI7w9opcd9gZRZp57i3HpckkJZAjSZq24coUYl8SKYA+/m5giNU6AfNg0yTIaSkwEHc
hVthEYWv5YTdfW6a05dyRlSEppKubPFHwn252We1mOJpSXvU3H464Fq1QdsSkwg4D9fFmThoTRx2
iUNNvfKr2g4/tbp5jyQwJTSoVjQrp3rU1fRIOIFJ2EimvyA7O5Zj3V6TyK72dr33Rr25JspGbVrv
ilnUNTcIcY68or2QI9Ne6olxGgbk/iH2cg8qVRwQCkbKjRlrRw0J/Xqesu8Fh/B5jHHURaaL9e5R
ZTotBG6kmn0UfbGsOIe9PKxH08GQ1xmC8Evae9N9VxttfrP6ViXKuADpl98mWULpTn7j1Zuin33H
08tmHDmzMXhwGUypfTmdll86x9H3i4mq0XrzJs+64gyTrUUfWDebwPGqvelN+aZfQiEGs29xUCaG
Am/5bypedI9M1aj08IFiF8U12h5yVUzIgzVGhP1Vd6biWJstIc5z1l+VOMgAI9PPvWV3V+z8uquT
UbpHJkogpSdsozexpFwybvD9C1ZVjP+ySvF5QkYxwgHluPa6PD5FislgUZH/XX6//J+b5wwTtWQ7
Fl1wSQeMzJdL85uEWbH5uTaq/psW42rmkiOGQ9R6CGr9bJUm+SURsX4ZxcvGx0DgYIgXPW8HzoWJ
RgajNiq70pipVjmMdgtH0k+n4VxPSb0PbExqltpzFglUqk8gHOO2h4n9SKWD+XMHkd7PnReFmIAX
gUnlpPvxK8snKFEkuILFQjZwGgR+mDHWL3PPkNmswr2mt/m2GkrjLSzwLkvzDo+itHn2sIfUrAob
uXRA+uHm5x6dLI6k/VGpsuKsqzkb7DRkq6EK85tfkWumRT22hW3o78hv9NYK7EQYDUZFkMtm0g3t
qlg5cpNtxt7OZKiOeLXD21wXZ460/hqj09vDM6wRCrsv5eiHhHUN+UOIgxr4v9HtB29+qku1fEGH
d2rsrjtHmdgPBeVXzMyOpA8aev825Tgak09f71rXynaFhNnjRpc+ObOD3Q+2ULuwnUjUmMJH3sbi
GuQ/21KzPyfmnG90APoLiQlIdTO1eVUspi84CP5QraHeLV+e1Xp0DGypPprhvUPweq4qvXqFzSNO
JP0ZE6T6tcswroE0uaG9KXadW7yolKSbboh/ujOTq858juN5fK5anA1tcRXS2XKyBi9U/YcxFOHN
sIZ+G5rmOqg669hM/VPd14yqtNJ9dFIGhjVJVLgTnFPMCnfB4HwlL6FdlbgVrdq8v+SgGae5VKE/
FqQQG/XV5CA9UqIMT9B3SJ/sk7PqlRoSZOZhJbPEERhbj15jcx2H5p2JQYCtIA5ITkSJWM5ttCOp
xhiw+SwcWq2RuI84y6JH1aM0TevHIYyTt6ntH5u+eGk0hZdlaGY2C2M3+ogRsTv8FGuBdW7orpH5
kDNiNfqrHRtYyvvNiXsHbL2zR+ZBcdqeKnOKjiVZO/HO6Ut170/ToxGT1MIQOmMa2r97fJ8g6IH2
YZVC7uCpIVoeO2XXVv0aBddQ+sojbIOtp9ITOl3Wn+3aibdRO07buZyebZeC2ZyVTa7G9sHszF3n
tPmhsfCmHCp/NzbWEWZ9yNbgjU9dcI06ErR1T6GIzfGHz3XlVBruuC9wNU3BAMsmeEkdooLBExvq
vXqLemMMekz9xw90XsauT4++Gp41A0fyguIOny914804TvoJYkJ1mu5qosZXI9sTBr0yiysggINf
q6Gv9YKP0oXDSzVDRSPo8tQm5Y50W/doR1KzEV4lQ5xwwA7esjkNa33c1KcqUsGXrU1NO79BDArZ
dfRf7VzxSF7RdkFZtBvb6+5W7jlrK0t/dlPwRNRu9DRSmNVjl+90M6hWXr6Jyhq/7laFiZf+mL1y
o0DPP+fGfCONpzhUhdtvxh5OKiop/ODTczclMLRZls7EandDohX9eLhpXVNsLe+rw9lCDHapr0Mc
73CcKD7HxGhC/FcQO2OiWiS1gzn8vTa8gWvwY87Dr3TWxN4PCqSCJtvN6fTTm2CwDYMK8137ZGXO
AHMwIrdWKR871X3BqgN2uOGXhzQmYjbxMNbX3hxSiTZDYfn7qomfY82xtpFuf3RsIttQ73FLqKnW
Ju0r7hs4hjXxl2hSoJcUVrebyvloEJS+M9ENbSAQHSu7HaQ37RkMDkgNvw92/USgUPaMLInJqLun
rsM5MVfv6lvHuj94A46NTBAZGTfGTg0DVmw1nx/9Xt+QUuySftxEKxMTwc4aiaSfcLUz4/ndJem6
sSufRMmG1LUosI6jlm8naIogNrRQSbtOSyvZ9WE1bsPWuJKbfjQSeKb4jkv9Trw2l/QwMC8WY39n
7aS5+hSTpdRo5c3y+mpnV8aTVeK8lGIi0/UsZ6MeG3qjaZvmGkhjPp2CAG2Bw1avMkdHXIZAa5p+
xlGy18kkeDBbE4V6mXGIeBjGG5WxIoKYqCBCbUH53qLMvEwETe/6TrS6hcdsc4DVWyG1bTJcMG+O
jolx2Or3oABQr6rQZqDJdkrw5dw1cFAmzT2WSK0SuHkHdR6gwNlE8QS0mOlcokvkav00WJe48J29
LOnpceMai764odQ/Zlnf7bMSEqDie68ePtZQMsmiSWAwo430tm72PsxwGJtAHHBDYDtEZit48t2D
9ESxUiEhUB0ePnmLNMdrQGFlN7ihGKawhD22I1TOPqNDDm878K8xRJiTXVX+yirHQ92z/4edWuwd
T/mG3Uy6zlH0e3CfTmljQLPyhnkNevpBVBvJIqpVnNpRWTuJe8btYOY0ME5+YBJCXdovFFWqrhTf
XNN9kYmzXqSf58J5iRsbYv5IUiMy0RxPUaoRl/zROTbzxyYFiEVjXa3zgWZqtub9XLmAgfAKw776
XngDRyMNFWtyWuHOSvyyX5crZyxiBqld8mh7mGNSBhmFh1lj1pUUyylx1u34vcIAkg2hekicoNnM
ZWZuGvfJijO4gn3+A67R/2HqvLobRbo1/ItYi1CkWwGKlmzLuW9YdgdCkWPBrz8Pc/Odm56emQ62
JKr2fuOdelp7V62M2I6FxcKrS3AhvnLKLBnudIM+whazvKX3sCm8rGlsBkZdP9T9yhFRyTz08pLi
CPCI2Em7UBI2ndUpf5Ljzjjp26uRx/pxlfIiJyloieI9szs6DizdRidlU2jUJbQHD/YXoEC9M9df
vaHkodCKcT8kRKebLoZj2z8lfVySkrCOUbWWx8aO5b3CVdWMH5LKrKCca8rlV/vZixmT6VhGKWpW
duiZMfutTS5006Jsjw24pjkhcSftMQBvQISpjCaodF6Dsi8Bvo0sj+B6dwUNXYhAxBQULq3h2rwE
s6fwZmXFAS8XuDrSls5bOtJP6UXuluwTrcBW1/uDJZ3nVqNBajJaUk5qf98woSu1lifN6k8eWpaJ
Cs7E/rtkJdXnIwZnxPFecao7KPLYeXHpi8UxmKvAIG5fWCU5lfQFtulsnkZEpaYkEx55aQABfch1
5tcxXYO5zaadt/hb8q84mAALd7dZnhP8GFTrwcSWDkcCNlabrmrOsjmL0pGIfNGqIJWkWXszELvd
chV5eh1holiDobasIOm5ux1tOMmenaWpaQpjvsf8q2hQNRon0quOUMglTo+Y2U4GKKDjUEKz0Q0E
ZsTnfKLbjFSmt9lw912/dij1rOZAnqUkj6UmXgWvITT/tesP6EX6/VzyqpNYHLIU9BegIecKLNxN
HKQkYCAskKDBQm/Og5dmEU7lj8XngqeF6MUdoaMtMqL5LGbh0rgZhdErV4rpPKyI+ULdQk3aGUxG
cjSXiCiYy0z5bEL5zN4oOpvztCZvLpumsNg+lVtLQOSJCQ3AdBFm8avKehpQK42vwKZwsWjFlSqZ
sJzgHDznhUR5sYffHnngiIohS9Xs1yi1twMN0FyYfThbBKN25dAH+Ydjpz+65o4hYZe0qbl4Stv3
tBrJUpyqJmJJCu2Fd9heXeOYIPfUKDQqtPgquB/2eN2P3jC71IZM3Jh2VUe5rf+YQF9h2xlJ1Dvb
WEc71g7z+8swxXuGUxp5qdnBv8zuQHsZjtvCsxA/yqibhzWAjp92KltCwenA4Z+waykFdEokcu8a
VD2rqtuVVfvg5eYbfvGttonMEjm71bXEcr6MlRka2lhzAbkaMfaccZ7AQTkv44XcbxlsHSB8g64W
xBZ3apklkZf36Oeloe+lzu/RpjfLz4dzipkotVcjoqV167Rl1aVMi3mW8CB+/7GnpyeTMwJ2M5/O
yM2RwTNWw13Xt17HQ0uQ+gSZs/k3qa2NKHOJSj25MekDB0I8o26IQQ3rLCg5+OaVm3Cwj3jkln3T
UPXgpCTAZgRjYPGnq2JBRj4/0Z1LXjmYLkiM/dwv6jH15DmzifNqNJM4uD3mCe1QmKlL6pigUXG8
QBLYHGmyP3hZg2pBZIpSEJ2MoK2SFBg/Yp199Q1vBU/jLuGj1LbaATKtC1sXlIR9rz9rVs1ygRWO
4ydxzlWBBHjAIhegbakuRrNWF9vFKDwmHIDd7B8RinXHeSTCRORjSHU4q5gZqyjfUnSl3vn7IlHI
JPLiLIb2i+iMlPrm8STt9EToRX3ItNS8KrkG01Lm546s98RovwZFOLkxaJLWwpKHXi8xRhhn1sjl
3eqI4EQjic+c9ZJSo3lHObP2xHqZHSVVT3vRk3UwuZGrJcbNrOSp9hdcdc4mgDeKJ0XY26psagaH
f4lDlsdAwbVt0rxpzz+a3d1YDkKdhAYcBoT2DSGC9u9eR7vfedaNQYOAmHrvD1eK4D77tvl2yY7b
qb0zx/Zu7aM8dX+rhf9kFeXRc5aTN86nceGkdurXsbV/M43dJbsnF/tUOH+xnKcwA18NH/DeEpGX
TO+9HSMBoZ6vLSkZwuTGzq6qVygegywZyhfmpUVKRsBVEbtf+SLdXWewH9v537GkirU1H4yccP/q
hsE6mpYCWNnPYTJJl2jAJh10N+KnnwxoyyRHExHX4LXVffntKp6nslAfCF6cgJHhdehZW2x62Ba0
rWzxS2g6ZZgzl+2ckm+TftQ/qVDgicYrEBifO87xqWwjekaqYNaomiMO4SvPFyoSei4hesrDZRmN
YHKbOAQ0aaX+NtRUT9j69mBkj+IJD0FzjuManU8R00qeF6+DOzxq5TMdLky2c0dqjp/b+9yb7FPc
6i+FrN4LF4833cG3jq7hoPMywsdz1opR6yzMS70Ik3j4TeTOu5vh3ANk2i4/wbkyvcSV7K62qR1T
Y3T2FsYDLpIJDsWw+v2oFfiW7fqMVYaKrsn452eOsQEuNG27oUuXuoRQ69HZQn9J+GHhjqDfCUfH
lESD79hEJIofZh2179If6KTImj3x6P7u7Q1pcQZxSoHlwyWTUQ39ElCy4Jy1rUbSy28jU+wpn+Hg
Km4XHJKbo6hgNC98Fd+ykoblNT45qr9qutrT1vE+gJ/z9TQdItGZTl3UrRzVVJql9hBg1yDuMTXr
SOcAe27a2A7Tp0Wvx2tBLMCh5fcOi7nnu6UoqDZCPWt/0RISLhSEPur9lv8kir+o/CmIk98x6ynD
ufps2E83fT4oBjx9FPeiRG2nTaFPmkI+ZDTigIXThsRSXlt0eSzmQhJQrH3Elty7FvlF5JdlZ9uZ
P8Q8XXx3IfqjTrN9KoGAW6pEFsTO+81REOQ2wWMDFOxDP71xlyfk/3t7nDvSHX7IfHxzlJB3vWK/
ShL53vbzfFjN98rL9UcqcQtm1Y5Lsuc1KVJipGl2z/YuKhBOifE9bVlfCaJ4BM1G4JR+iw48dewk
TYEpqYywEG7VshPFcxZCGPMhQw/3QCI31Xhl5E2kPg/zj45d3NqUe0WC+7bq0pfY5MHpm3yiV7r2
Xly3+NN7aAnaYv3Mi/hCqjQCvvni1WcTWHGnD+6DMvNPtVjAwd0LNWl6iPZtX2et9iRIBdz1I2O4
WOJ7b44TRb7VvTYhAPzeqwKJNpenNFimcj6nSlHPOLD+9zQhJHVd7rWmXhjUZzZBSSvJuuRha/PB
slyB9LdOz75DpH5pzLfJ1c/O+ObW9bw35GrvhONxeCY+yILHsDQN4dChoOPEyvctkIo3orqAMqat
m1LRuCHPXvsVi08rabKjKUh0XgixW2mzal0V73DlbmMiGYK+/29I/RqZHX1SlXsjcS25QLrPmwPp
oaa5+7HTrtY4nttRR+vl4WlCTth3btTE3r7CANXA+e0cl9WjdBPM+vFn4abbxBz/S4BlZpN7fhqw
WGucLDaTqm48l5P9WYuVu0gKFfRUsmmj3TAA5EzqwGcxPVaL0WU77zmufTPKDQ4h3tz7UgM+M8d+
OS6zP1+xH0wxZabtvZbkvqDo+RQ9uKVzNTJ8d3ROgZVZoFhrdfRaFKY4QG0giXlvDt6H1IffRdu9
S69BTtD3hx7oKFCe2R/mDLtukYcqo8Y3i1HMlRPTiaIeYZryVyfu78ykFGJhXml1O94P8HV7jE3V
tj9ZEueDaU5McRZM3zybUZXTvQjYRbRNh/zBtNwppKEWzlOMNdH9WBPtQVBv1CAmGqU1PyZNBTpG
XbE0F4xnHphMxaGrqEd7sPr8VldtFuiLGyh3snZKNW0I2buTQKu7WDV4c3eCGvogQbm6L/SW+siP
NHWf3dg3jjWQBLDEmAPM1gyZOSZ4f6ab2jBfEEAk51KDqaT85JW8yTIkWRfNwNJFvoDkM4bUDLIa
S2RhEfKEEIfnV5BVREcl32YR6hzzVwNgT9s8vrIHaZy9Wj01VX9IVHxf3c1V3ZZ7PMuoZICrfSNb
P7R92aM0AfMz+pQMgs6704j8yzGHfxwNbsAhSYgPkNbOL43PAlw5sIdKRnl+MVx4ZWXsqBYEStKp
OjIOqQYU4CxC4gUfv4p1otugjR9xT5b54j8AhOJgE2sc1lxXgqShOF7P2Y/ZFMahsQkXnExM0poe
R61KnkeOxL6AX0U7jSlz2FYXRz+lHtMrjChOeAhjh7DAxSzPdGcdCzv7l1jcwjodTnNszNRrczpl
rGIqHZzj2vRkHigefso4kNASyMbWAZcSP81m/IM/Xd9RMc2Z4SAJKJJ1OST9/CvXq2icYfs8ux3O
xSov/VKUkcPH4axwpderMM+5yOJDHktEls7BdROGFAq8iQ39HrWRB02nnM+JjQDEb05qUjJ6bHZ8
JcvwGwXcBC7h28C+41vKk2FTM7tzzcXEokzYcVhL+1cBM/2elu1T25fjDu+FOOQAlxFh8n44WlTw
JrpDSySGaZ9+AFu65i2pjW02/rItrTpNT/Eg8wOtizGJN90rEz9V3DNJj3XvdIEj0FM1wrUgmBR/
WKXdEt1/lLbqD9ZKjrDvREnpI7nC2AyzRKQCkIGl4YwaBK7Z9uK6SNm3f6qVrHM+OjSLdR9aW7CJ
iWbAaQZxN5XDGdOMc8DT+mKn+bOkspWRCXYUliWaPcpvDX8gSPCyAsl7pQcpVudoLXKodKI1Q+JJ
e/ag2gkGZPnnvvxggqou4zydEe9TeweJysOb79dZO9Xt+m3XE/Vd+tbQvYPE2SXYJD5lDw9MyRAb
fTv514Ll0XCS32nTcwdqKood5AcZ9144dka2h8WOd37qoYRqBJ9I8kqU+MvKHfYGCD5QSK09t84n
sbUOukFUHsO42o8U0h8cwYuuZ/He72xAM+clLQGEHLepo03H5w8U4OgjN/mCHKT3tNcBl2Lk+fVE
aMdMqzH7LHUb3d+maIHSyODLElhFH0SaX/5pDB5l8FJbD1u4X0S9FuNDRh4PfO+pe21kitG98U+y
6DosZJv/StocJt9TgXtLiTmoJkK2EP5REejwtAFhRsh91Y6qRdQa1Hsc7LS9ogvTHmbvs+3b5MGU
HdhHnBSBbMfHYkbH4Tt/yr5yz27Xfyf+S1qj70ZW6p2LztGvtl6+rx2fy8z2ZvQZ6XSjte857UA4
en3UP3OzfNds81g0TX3wBxjf5omsGjDyeqaPIq7/SPq1Wuej15CkkLRjCc8+m8160aVNGgh7ejr+
JHbCIBcjgMtSftbH2R965XO/y4nbcRoW8+nC/fNQVM4Q6pKzOuu7wF7Evy710lNarAklPnrQ+k2g
2dl0q2z7qNq6oJB5fur0ON+5TrnuXaUZR7+LL804dydRKahMFACW/VgNi/a9SCAyKs1lIEs7eSZK
L/M47iGI9bPssumcdkkcWUpF4+BeTNc/l6OxqycTYYToP5wK7Jjk3ECj6gwR3L4pa2tfjZlFKUJL
dElaOfhFQYRRtq97XUzUNHl69Wwg0dkZ1I6RYj4PIE7anoqzZS8xU0Ui9a+ElnGtawnlHuVW4+22
u7HSslPlfbVQjJdhcXGIsl41ZqrCmpZmZ9X+Udf4ZCzpgbJnuddpDclp0SL1ueXZWIsI+MzaDcpI
d6tptyf4enT3q+JF9FDE1VumzaWR6hfHlRdMBQXkfss9IKXcF7VtEZXkmde+x2lSDHypwx5H3nG2
Mzx6DmOApQP3YtLl0mGm7YciDRaFxL801R4kgcjptyV3Xhe/+FkMolGd0b5aIHl4hDzUUmDEwbSh
sprsV8B93JvecErt5U0n5rWDmpNJBi7ukfTmRX2F5LDItZ/KyFNK7hyYWFa6tPWZChavB486ExuA
IqJwGx509ZxiwoM3Ng8Ea3zTBPpIuk4JRJOA1uJGMcf6Xovx2o+4pi2dAr+pADl19B+l8qel1vRw
ZuNDWMw6qFvNLqV9LIz18boK5tDE7266pl/0fDy7qYC+8k3yQez4hlLqbqXJoZYOY5ezfo680XVK
9Ij/6W67bIf1Wxt3QrPca+VMWYhoowuNbVUdevk+DOuNmICwrsGkzLl709ZzP6bvHBNYtTszGqAQ
acYljcceKCRUOocV9oJg7q5C+OdCQdvSS8U1tlwHo/miNO4hKwjEg/B7xbVY0dDUXcYl90+OdP+0
IkcPZzDolmDlu6l09QCBSI8ybPxwzIVNteX+zTOP4MpOIckjst9MrOlU6cDimdQwuDj+AWkl8mJN
3G37gT7qZLesMeBvMx7rvjwS5M2ZhGzryP4bxGjNcOhYJAE5m3l+oYoUlqTdCSKabL04ep3/zXC2
7man8WFJSsRGDF2kbHEPkD5NCbagczbV9pogf6AjJG83CvNv4WTaMevQF3b+19xu2rMNOUX5XUWC
7QmfDFdCD0vJkIBqb+SecrWnzjEOjkIGma4+cyP3GBKCswWMBNyoXXrRfSQJKam6nzCmut5pWSlN
sNHBZOSfIQWKTxmx2FTkZOwXzGelP6RoLe2jlR69AqkiYbu/69RV5O80B5XbF8CdmE2AG61FVb+b
5/rRAPaMs4pchNpu9jngAI1u2TtvPnEflCVF5iTwtDk4VJRO1w4GcRvpA+tHGMecvHldYN1RRXqA
HI1DyPAgV60PfZ7xkIryUs5Xe0QO4Kx/y8y4ch4vYYs4k2fgl+zdj8Feg9hLrFM6slsORh4l/Za9
P5MaOaV4XZImJPvyt1faT1kjRDj1kE7tghBJWrdWw+CKHxkfawbtKEAhC22VByCeUtf+Yf9znkBk
DaIHSujSQmOQHkCEyYeDnQrWPrZpIi3tXSnhmktujiHFDKblcXdYqs2MTiqVGU888K75QEhgHg4k
xrHBvRql972OxV8omJyUkGpEQVKEqLjP7FE0Hc6WG+hJ9aftnFc6KOCQLT6AkJ6HNP32BVKEjMxz
tPXewDGUjMfcoXjQAJZby+YRGHxa7PbQFSXaHitG6Crpnfs7WuberXpBb6cBW+GNIhg9Qliw2PKE
rIARPtVqZKFWUb49rqJteduA1JyYTowELeCMy3dw+ZpF1r85yUwsQsrp3cKua3P8nJsGaqttOBXe
T2epBzIBhx1x5nXkjuux1ruLXIt/WWu5+34e9utw6dP4ljZIppG4/KnG+gCf+cVghkRpnsNJVBUT
ZA+a1j6rnCyxDSvgOsLnFFOgFnctzIt/MzP2Vp2Vmf1rLSNfEaXSrc0HNZa/9VhUe7sDHk+SMRot
0sWrQaBRMOvyKKYPiubjCL12TUXCzB3kV8fCqi8qYywtIZAGV59COq6GXUk+HVkg91p3x6gZuoWa
x/Zr8aGjmkVTO8sfHjS8E70G7qlZDD6T895CkkORfUrMqgOlnPPMlT6lP0tPNLF0MVdYbkz0emYf
4gynNekBxD2jdKHqWv5rG1cL09o5lGLC066FyG4vWqGXe2WPd64MDjq5vV20mjqN9XtxMa6x2LDz
okBXQqH2OGHsZCge17cSZ/QubYk5JZP7cxGiCZpuYCozIlj658FM/46pdlnxsKBEcf9V7s7u+CCM
Aw0MhajRKpis84rLIYT29XdiA5H16reonrv3UvxFzESOu/7gYNOFgKSbE5flN5Te7KfoaPPx1zIQ
qearAql9KzPE736PZ4xuE5R6u3RL7s8tB02tvABBRUns8dB09refMmpiRyL1z0nJnM+u5QaIDxVt
bPMwdrxL6p+csNaJWH56ReIc9+7KF2xjRmZRIsrLb38IUP8ig1c7VJZivGj8KFdI1mrH+ZGQR/vJ
WT/WFp2AAuXSShSwHemqTEjG96gGIhuau9G53cluUF0BAzVb6OZ7PHZ7A+VTqPF89jH0y7iod3q6
+z3Wkj66I3H+rIzYp4rQJf9Yod1zFbDrooszWHx2y3LtbqqMwElez9Uf44//+PBeW16MQf0qxpKk
qpxQf33s/sL+v/OqFeGA/iZwGKD5f3m+s/Uay31GSEWg3hvLf/Rz45a60qXNE/iuauxTbZE7UkOq
EZCK2X11WGiheLHyKuaJBJKLudVkmKmhA3QOtnVKT6bM3yvJJyL1mynMPDHudCaTQ8/Xw3CYBsXi
fPqFJgO1WWEnfWsA+DNxgYdJ4j13Jmv66M/v21G7W66eJTcyAuv7CrdDa8+HKZo0MrzhSc93vVff
zQF8bSyrL60mHYUkkT9rx9K1xWcdWo6aKxVdl3V1NUJxhQoba+RiJWcnpsRyN4233KOjIOl+QAvJ
z9VXnnu0xZ21UtZSWtqxvepWvkHDMdZv21EQvnnkKmRJciCSZajFj228zrXDze32zzBaY1CO8z3z
DrZwkgfPc/YxOzlSbNY7SWNMPFdvrquezN5OD94QB12XXeYRxXUlUx4VvQgLd42k9lFW1YtXGy6o
88res/D0x+0lXxc0MlYkXL6DtuRYbVvsx8kmtqTTUfbDkTjPi98xFDeWeTQbGibqlp2y91ufmL4q
QErwpC9Ia6Cfzzqv/VrSgOqoZO9XGSi7AeZrte1b31k/qMA4WlOfu7+r4F9LWCMHLiL2OdeyvKRc
fQI61Uy1I2tGC8qsfZhQyw0TARSaP28UERRMZzwrSX2xX6b5gXifyMiz8ZAw/tOr4dzTSoFbxOwQ
teM+VWjvhTDzkCQytgq/fQOABzNdeawn54dWM/YJ1SHLa41XnAJMGaSeE9l+x5J1z/gUMb93oIjr
a2xa0dTYCRcs6AkupSv5vcSsxMwXaw3U0Mrks11TZz+r9ZY1+XstI/jR4oSf57DCul06zzzrBpCb
g0+BWYXL1fHaSznk4aKtJd1GBv7fwsyCflyJqXKL7kIzWQ2mND02yPq3Ig2OP1L+WqYnW19eTd4X
3VWIeRVFzNTeJrec+792Ub5S1/2Io5khhntwYoNaUgT9XNu9wKJsSOggk4XSr8YfY6syoou7CtSC
LH5iCuVqL3R010uiE/3h/WoTovVyrQL2lrVNMjlygNwYTx4409mx9atIQgBruPvWLzHxpj+028mo
2RarzhyeBoOly4Oe3NGHUIVlD2s1NA+upb5MEoiPIz63KRmWU2W3n21c3hzSLaN1rJib9wx77mJc
GzFt4TY5RkIiBghmkAFSEYVJpfvVbMp+NL7BmCaCIOqe0Np8DFJvDAt/icy1XM5r9S6sat5POS80
VoMnp3Omg3SnPrQoM8Pdg32pfLO99aWfWwSAHn/xqnf4zU0wodE9TQQCskG/DsJ8WdcuCVbJoFMP
w8ew+AeVdY9Zi5+DKyGKZ+M9tSfyiltoO53qI9JLTq0DvzRNSeim7rtrlv9SsX6BkadBJodbUc+P
XkzOKTriPRaieMtOJz5X8Sa0KN9tkqFihjYSWhhk2+4cd+MHEQTTFVWEH6wDuIfnUoIi6mNdrlZk
+mJGGdVnQdpn9wntMP9/ibxCZ07FI+oxQuwWQV0eJ/2uYTpgJFMfTFIYxrjIGiJauWsRb+cY5w6V
WpBJGv8g3jimqJ/f9eJDGQQmOBaxB3K+GxlgJ3ARQSYWFcL+TevguJwR953+Q1TasyNFAs4MyjhR
Sd4tHe24UIZRXNPd1BXah4O7aS/cmpxGxmvLy6+p157amqJkHzDlaCuo/1WkO8VlDITklwHloAz5
4jrHyOyHbkQkWDoBTbhMGg4foIYp1iWDfupZVUebB2yqRQZOSoCu42INHJASMa6uzbFCSJBoM+wT
GhMqQazf1kB4xMhH2qGaRsB2VKhCkVgiREN6Grotg3LdJw5he9zauAolpZouGIQ3M73PSCAsCea+
9v4mPn6CvckITpXEE/v+3tcI0ZqMEux1/K3wsO4rrfmxyolL/p/jEi2o91QhkAwgMM9mxMG76Qiu
z+i0jc+lxq5E5B3pHnl29hofHqxYwH3Fb2ws2pXa6OvC/n5Er/8GcQOx5EbDIBEnEocz97d0sJkC
9aAp1Q1zSvEs1+x5IdHjbDX5y6TdlK/u7kj1fKtll5QOq3Cp4gM7g3tqaMCZEbcQRNhFZSevVOjy
Me1SOusi273odR4fFtFru3qT9GjWhzTT6sC4eWiqIcJg+LDAKRc9K29j3wqEjZEt07fJkT7nKpiM
/W7jCjsUBee1nyWBl8wJzjn1mCHt5DBqfiYUmgOt3MJZwy5GWGk7+TEjvyEU2BTJeGl50LPyXqY2
XHCOlS11f+WFdRSyXACCkHvR+H1VW5bWqNSP2xxix5suSZGcZ8D07bN/F1mSPYME8fx5J4oaMmc8
FG7e7WMfwGbM39Wa9ZE373KTuMxk9B6IZcQU69WnaUJmA2kZpek0PnhlT1hymR9cnGwITd3A6zN+
YhTJS4KefHGWUCegzAPqB3xPy/NSv5EOqEH1OaFXpe3DggjQGFMr1MgbxrD92MRGdRAUC4pBv6Dv
qSLHyalWcySdBgRz1CtwrGrKUyqIQttGjTKfyNB0LXCaTV3cqpbgV4PLPve8a8u0vslixLnZaIFm
Gp9JugkqyNSNLW3p3lP0rmgYJaw+yBa8OIgrTGZXIgvHMf5Vof8JhOZ8YXrxEY0r/59rl9b7AL1m
0V7Wzot9KIi0o7xvuWpj9lTqAnSnI4mdx/BRjfZO0T1B+cKg7303eSkL6Zyshvmmtr7pKAZuMHRt
bwjRIjnKTiVe0ShvI1MNdXjosBlEc9X6PHdju9PYMaS+L5P8rA3ZU7GSHUm19cZX8oZ5Di80djDj
Vjff+mz/KSxMyzkQqRaL4sLXhLbSJlzPAcFnyceQ4gEEKP3Ym810QXlyoI3qd4tb/aQ6iwpH4z8E
8zfOifvAhLfvuVoDnQHb1sbvxg3XaePWO5cQ8VoZ0UTBV1AoBmQDjGS3lK/waPj0Ny6TKsifrqwR
g/poS6yW6cQqC9KC8iYwlh/PZOnK8EZR39GRfBEvX3ZDs2xVdC0AnjzHI9nx3MxHm0u7JvKQIdzQ
ot72OxLI4BnzmvHMLrL4UjJpYslHApxqYW0MbGA+CCxiQutQzcaewIGEkKkG6aAh9L1Wr/u152Zo
6KyO1p4eOoeqyKB2+cssRioTvSkhPN/8bYL0o5p0dpZZddT9HofOQpZwyt+2M6zsirelaNA0mtL8
oyVtHfTxmUivO5+19aBbTzVoH/jSSDCX6ud9M6ZvY+eQ7NM+IcDQVY5IXpu6G93wnCKCywSBqa8u
7cwOkXUYkUSU9tAaTip1eJ3hqvfmVzPx4dH5ZWSnPhjx+EAYc/dYaLoAgGYUk0P3adSeFXV+dgVS
dtFNjQt3OspG9Wow6wXI+cnn9dq7Cd1wiIWL8oIEEdx5f3NLpCeBb4pd2DzQSjHtAVNxH86z95hL
6+ID/x9xPHxpSMeQE3kmMS3AIIG3GG2kS3KLEgPKVsn0ydASWxy1CmtLt7lGyQt3KEIDVZF9lxKU
xlVD9vnBnmreV6oGn+cJr8gw6T8TiybgUXpGbdLQSETEnhTt80ycGtOTfK7FcI3V0l6aeOiJP2yW
11G0Guw++AhU7Zkrtj1qsYanBJ3QYgyXoki3QFcNBikx14qk6MFPWFhLm7KN/G8p6dey/VVtG6U8
WjbygmqY7mw9HbKAuQpwzWe/WjkTqT8L9ehgTr/JwfoloMWr4oHPcnHyZPcbXWByovPswY597QkO
46dxFJaa7d+mrTXbNv1LLRv92md+sp9AtmOIleOAob2lwuuY2A3SrA4YJ0VwG4GAoFCU+RJNq1ad
h5oUYZScSXFEEu/vYTHo0ZRtfbO2H/772WToybmb4uv//nunifKAEb845le2rP6ldbD4rCj4gxHh
i4EI5y4USiKpq0M/bYWwg5kcwJOJ2Er9+FTQv3xofaYHVOhYVImECEvDHJ8QFHpYX/l1OI9gXGT+
3fu2GTHyG5R3pQjYSs3DpZjFR31g5laeOpGQEPI8lz+o/jnrEMBJjbScpVzRy1vb/t279qtZ+b+6
LNvmH3N9twoIA92Q2U1UzfpecbrNWTncs9l13kzv8J+UD3oze7aI5fjvtxCP6z3Mi0/3pdktdzIN
DmZjV2d3CyI1usp6+3//yrV301r3vRvN6bnsTlZiVHd7+wFBR31C7POjI5Qgp1LcYt2rL9YyH6hQ
RaZm+JdRo+52LAf3NlkWoRgq3leoMC9x5YsTfdOvpVwtZ5eW3pluL7T4q1tc/UFQAWrYF+JmyfkX
ghdWce5mhete/veDmqRHC4CHqMvN1gjPBBilJ4YTpjxxr+To3AzXOfptaVJp1c3HzKmKtwZ3u4yV
dVezXrwRqHITcrYefa9Ib445vbcLb7yjj8axGzR1t0liea7iD7ms6t4vpLeJUvX7xczdq2bWWHox
c/STd2/sMm6Y9OM/Bk+vJ4ryLIiXOclVUpdC4eR+ddwhcmwvPtqblMlFNxINTCfHvJDtV5NzEXpd
+YHB7FxPvn2QGD3CMs2Mrwyz+K6mlgtXrYtAmFZX9HU93FXWPxeW9/u/DA0EepvNl3K0GqMqIQVU
POGDDhYfySVlF9WxTY38OP4fYWey3LYSbdl/qXEhAokmAQxqwp5gL1mS5QnCvpbRt4n+62uBjle3
3quIVxOEKMs2RRKZJ8/Ze+3W0s/PS8uH6O9Xz4eCEcAqjquDoBl20AbPQwqFEtnL+zdvisKLS9Ar
iovW3nSWIgZL6OkOa4SOmEYO70bdxGiiu/oorXYbdVV3yk27vvx7cQI+1EW9/L7FUbimQCPyH5dw
kacOnn5p0A0fi6dFHmWs4mgEzUBaS5LDMlMi4Esx4m3bM5qlbYe05JrG3fLrVicZMnJc6SVGIttD
MY40KovOMlcHLOnhwTJr29dUJIBPL1/2MSBG/LRr5QGMEES/TSyCbBA2OBZVqceUIb8DlZb7Q+A1
D00Gv6AIVXtCrsXJHWZxSrTvRgU5Yev1Q/DGxk6e3Ty1Dw5s6FiSgfUCSVV1tqfTFBTFRtdozuqj
oa9Lu0hvjknvbGbmINhtnpOEOm79HLfyTs+qM8L67gs088XJLfko9fl7aUzVmpaO/uKyviFPd7f5
OGt7w746+Ife+eUgq9vjQK4CgPzE+hBpp+NZzbBLEDLsc5onwKvwfo5DFJ9gXloMFyZGhYGx64t4
OvZYCCgbIo4xJO8uLpYjqB/kdqOwblVVuAdjiYvJsfWtnYV2+HwdnpdQR4LTEQ2pLJ3yg9b6qTfk
BUW9cbQWD3gY0KONY+x5QsxqneFX2aXt59/FIsM9MI8pG3ySvTOBoU9gzc25RlGwIZesX6LdUETO
qlv1SSx5C00E/liJ6hOzq0YdjAZQJM4khl9mfmfQaG0LbkkqIllv0tHEI54Wl4Rop607RuNJx3ez
JpJqgzMN/Q/DkRNa3+AkDFyvc1KMm8TQsQin3QsC8giRmR2+oJg7jguYTvPm/FJGmlgDYo1PGqqK
oXPI0Wn2lbzKRjSPv5ehrG4xcZQZ2AIkAPV9oAdyT5pZp58de3s1z5+ykuahtYNib1D60Slz7jms
cuQ53QImnqvzPCQlK9l4TMjIeOeNivzQ0KIdnoD8kNXCH0xTf99YeWufwrieQRwGyRmMOaT6yfpM
q4EGoTQH5k7yWyPD/q1yCDKTM3Vla5kfIm7wCrKlWoXd70EKlK/CZmzEZCFute7dgThpDn2O5iXL
v5sjidhKVdnRbpP32JxBQEzGayOG+JrxIQrhvfyaM+ue0K49kkmDXyod0g+LGmurTUQDIJNbh/Oc
nczZzTiIEurZQdhBac5Dd8m0mof2YI2wIYGtHIeZMxByd1btEo9MV/SYqCZjkxLHcS9ri57woBqa
t3Wz71CCXzNEnldMJDyXTv8NwmreYkNA6MIRYYl0Ba8XVeiSHFLvnjimNHND8LUujlIaXfvZnuxv
TTxKEmuxbeVTnp5rLff2TexQKuXjyQLAteV2ZKiVtNM1dd8xLw6XQre1dTYgE81T4rS5C5UXvQPc
1S4Uov03k+ykdV09+sk1tjSMqE1kZGPqmcgsHGGFr58fe5HNHcO19qettfarlfweOopfm8Z0hegC
ug9eOQMhJOtEhE2ObL99UCaXekE64EM1Tn8XnxT8QrfgimgcfqPpSisxGBRqnKi8AUolE9PUVyjA
ph8SyYdhetm2WY4SYwcnaqa08/loZgE/0pHjOQzHKE/1e6G1v0WGLKsKTXFuYhiwiLTsV6NOLxHO
a4RZYBssrKvOEu6lvDH1wQYU9zmJsq2GwgalP0YDW7R/nMpEi8VveZn0Ir90ECMOTW6+9Aa2I9UU
+IXKPjhFg3mMJWE72JBp5PXATKSrQ4cpbcr4wsNEK+PtEGP9L9GYrLCQGZvnGxu4/YupD/jg63w+
BXIy95gnc6o0gttYsAMMRB5H4KjTzpE5FcviQBtUV9N5tKjAEhkgmVDVP8pgkw85BDxXqI61cEcF
/McQsbeJEhdcyezgNWjd4CgiohtxHMHnHQYMEGSRhqso/gwhXLyWIQ1sij/n6HA+Weu9KWA+cNFy
kllQA3o2EYWIkm6u8jhwsfRBcc5wigt7I4hz8ceMDnkFVW2MAFcIWoLPxX+KZki7ivsAgjpxy14H
YXm5jMbE+dvLC5owHmVyKmLm9I1m7yNr+I6GA3NYE7GGeDZ0pKhFy0yWkA/C29tOcpzPw3IZW1f5
La1OO4DOwDnamfxkaemlZnKV9O4kSOULEQZo7YOaGD5dNj7RE98zGGUX3CWFX6D1WSkSsLhJwcRK
p+7ZZFFQ2Lj99plS83UqlzJ6CO/Afrw9+UfW37OPggD3VgC/WEyN78AN7EsvpHoU86GRVH/PJWeM
lG93bU0eaHYLpqA92uZAYzBqxqs+JOiJWYr2beu6ew3d64IFHna0wxjFBISFdcQKH7qwOtfoAV6Q
gGvrip/ahyQLr5qikHvSelZZRPGh+qQ9e6McOItlrzkLzwZD0/BOQVPvMuJW6E5JWDr9RIj0oO2r
QNk7DCDOS++yQMzpcqa3Yw6bMtpIacR7I5ObFiC/1cBQLwLqB4W7uIRSPddxc1aNFe3MhX7x95mP
8fBjXFZA5Lt38leoMScOOKAjIkA7S4mnIQ+uE0xuRVONG325ZQRGjkO2PDQhte8nLYaeXXnBiS9q
NOskP9VFAvYCVbOwVUfFV8IuUwHazZamYKwbyDTCeS+XHAOcz+mZsWdyDOvio7RoVJJmYfpJLglo
iBnHI7m2rsTtBRsna4m7nvN3F6fcAbdgxtEfDI47oZyvgjkk3QrAhiRAbPgcSGe72SX9C51OZYhR
7/a85xyjEpvEaZ1LMFiFH+nGW5MY/qCN+seAoGrXdtYrJtrmZtGpNqQE80VVuuKpjXeZ5dmmrstF
xYtXJEeBLPLwRz7Dzba9bD64es2dyg1LQzAZz8+vVHQe5a/FCzTLML7h+pJ3QVl6lymqvro4jVkg
kPn8x7eRxwFmAruWjTnH+NHeJmmT+13Wp6vBtMvNpGt7PZbmVbYMxjgpmIek98y7UPVu4nB2oYu2
V3VSnZOFmYcFITg5TXewnIaSB7bFpuibFLxemF40NIIsZ5vZXFjCZe+eMP2QZEcf+3PqnQ173Tb3
Cvlw6UrvuxazQCMhruJ8Cc6T3dUnY276u5uU+dGlll+JPuzvz0stzAVv/qVn88PKHWbeFJeeGO9Z
MAenflJwqGyUNt5UnWLZnsrELk5N0nkPWw6752YwzER9/P2sdqVFwGt0MzQ+DqJNCWUhlwKksOFu
0AJbe/if5Nx7tr0ZAUCha56gEzWkO1SDfTI6SNVohOvtjPcJJLFgZO4pij/oecgljeIlKWftk+4n
MwtbhntZzMk6yDFT1U2yOKma8Pq8SFOEV/KDJ8JnmyNDV31TViDzaSDC/YxNcuRyI9Ee3HnUEoTF
ewKJnujQ+pbOXDMwxDOd1GLeaKGnbbU+Tl9MC5o5FIYhkOyH0IJapqR7o3RpplR1SgmdWuJEbJvO
fI29uqHpNCVRGRDOpsmdw6K9ipbPNB5YwA0gMLaSsqMJG+XP8Uhs4XKRXfbJojCy5cTpqXLKeudV
M+ZudBjfJqqGzu4YkY6u2lVD5x2w3TykEsGpMzgBWkivfYX3dBUv/5O5iPBqp/5RAJo72WYXvca4
zde1kUeHvu8B2SCe2iMZQpmrO/jYaTXtHBBASF9N8OnSuvZhRiZg5E27JlDZ3RPy+gRBpT05BGT1
Tqe4Q7RVxpazb1NmAjJTMNaa4r3u6iE82nbloqvoy3XeZuUJkVi46b15WGucnVZV1/a7is5pURr5
Nc/t/oHtqdovaBikQ8YliO0HLR71as70MuKE3Jy8HT5TvEmDlmUA8Tx2VmhKmpg4exlZ7YvB+5NM
ZnNuo9rBccHcivnufCwClGZ5I6KNmNz6bind2ev4M/1GRsAuptCk864R0FLktyKw3Q1RLQC7Gtdd
PZ96R0ObNmUWbZ4PMdiwohURfd4WaQUCpHRjFxwMO4mtied0wXNMu93wNuVgW6dUOCX+aRMprNTQ
Tgcm3FQnMOE8B6AfamCLfY7NNhk1de9biGJmiNOjar13k9QAaifm8GJ2UScsivq1aTTyTLkmz7ZJ
wvcY5a+yLg9p4MX3uRDhN3OI2IBUou1FhmSwFHNz0qO23kWRzTzelZtON+LvqEgBUyDQvE6j9jOR
Stvmtl3cByfaPxdUDexkKuRAA+JRhaF+ks6cnrVIXpC6L/3U5beMMZ3Y7CkbTSAMmTtTfXvSlers
OHijdYWUZIEwJ806d6zwYhkxs32PaTGq1Lae7pZMzVvqfga2RvXSDLDYNXnI4u4qRE7HquX/wEDI
0IXTCy0V0/QndaryRIKO1DtMFg+965mCLl0tTi1kvyvtKrr21auClAXT/k7IzXy0I1zH/Is9g/Ij
59pg8/egZRTNeqZRgPvFC/eNmy2aTS8fDoK5JYWVy6bGOk0zGVyjOf+YZrAaTwxUZ3j3ytTDUx7Y
kS8zSvVQyaMRZl81SPzQTtBJg5BVWztLF0R+6d2MIE4uXqwD4ODo2xg9YAZrPigPVQ7C+HIzcHTx
n9w2aTqf9dwwKcSNvVW1254hjr5HGCCvyXKRSt5IACn8Gp6IGQ5708nsGzfAAGJoaWTi48v9Wkla
jrX8rYwS3EI6RK/Trw47xy4r+ElN7+aTkN3W6dljKjicUyu099qkRwbzKWQOSvpZm4d3IEnxx9qk
33yqGyPbGYgOdnkCOutpRSZQL7p0rGtZ8dOB7tEKtJVrJWL39u/DvLZ6Ug5a7y/5LNV7b18xxsXJ
kwX7SK6Lrq3ehIH21ta0adsBaeENtdTa0lt3b3hsvipFlkzCWXjpgYCDIkhwvcbVmx7OvhYlqMKy
10WxesXgH9+fl3SiIJBpZZ7wJGtviINWuX7XWif6BbCVEWyovowUb2KvpQT7liNtNmsfDSH9IxhX
UASw/W2CAm+m1Lx6W2p9wPtS0XAnwLD3g696KHu/qdv2OxNq7lX3u6MwnlZZkL96bkUmfMQ5vCnm
XZASORC4dXOw9b55ZMVmdMRyTpn0z1I3eb+8+MXNGfI7qv+Wpv2hmDVgdjWSADeyld+5RLZVtT1d
OHaFu9AqWbRlF/iIwjHjOFANTbLjmrDrjwH6qlvM4XidZR70tNGaT2kc/KFThWbc8yCtsWiyGKM/
I+vGRTvUFVdt9O1Br8GyAFrWtIzZENWwttIs42xpMD1yIX8WTj2/2LF5BbNq3QTKfgEV9++jDIOs
KYgx1KETfJ+LF1qozmdh6zRTx2zYmaNyPjt6Q7An7Tf6adhUrQ8weP22nBzzNYenT55yFZ+gGICB
ZebZxdmnqU31scHEsylY30lDmF41fFCb51dxwqDw+RUxfUzc9WFrtciUEzs2Hs+LFTcoBh1UTMu3
utHNrstctpEuQ8q6PVEs5i9tPuv3JZW+SxRAU3ZwquVmAjjQ6+jElsvsARigF92uqSkeg8x1gnyZ
/8OxK5HoYMl30QyckRg5xLaBaJBD5B3zaBY4aTgRtIPJ/FcbLqU7nsWMoNMyKIfG7sjhNDlZSzVR
k3GB4SP9JiEefcIg+cBnrFEMgKiIRdZe0onqe2A+f8jAThMFhoLdhJKCFcL5qrHY3HtK6Sr8Tesx
fjwvjG2JC1iekFOY3l3/MzpYPmMt7B+2iScxomP/QLXM6XKpytIRvkopRtJEk/yfFC0sPXaV3mrM
BBvOtf8Mpay+9Vq3RS0HfDoLPOhhUu7wNt5tlGdO1neImsvNrHtfoyLAyHTC6mNDfiv7P/byF9ny
IlYjSIdyuUnKtH5wvAp/9T31WAMHCn2C2jt2lb+RIkp2uQNWNU9jRIXgKvS53Y6jhmlBOa6gz2hB
gJltPqch+IJ2Qv6R9eAGe5SDhGRH9nms0J+nTv09xd22NqOvBjXzqaFCsFXzKHT8v886uC/VFRoy
BwCt8yzEW5Vko+TApbs/sS0j23VQndJ7C7b9qCenevQS1PQOQuOBVbqv8hM1x4mR0A5GrHeMlm6Z
mCMyTJYWp4qRuARU3ttMK/0+G6bvlr6kNOQe4w6Ki1SD1KxmfWLvR6c3Wx7Cc4zlPhYsg///S68B
hQyj13yzUUtCNslPhsg1WNxbgh6HFUmnlj9NpfjmYE7aJq0Su+fD3ihgqDXiFQwXPESXabodje6v
uupvsdmX74Oqmr3SiN0rCbf/FrnTT1MJ+6pSO1/hP7Ou+YS7qUBTcyhnJHubrhyzbTrpF2bBOEOW
vmhdKvVYQDKcG/meZofqMRoy82ETLfGJDj8Sttqhz3k7c60jh2OcAAvSC82z1v6pJ9Mv6tP6hcjq
iATjG8tddQDgmSMlrngBHRYYbY6rfW7QG6cRhWN5gYxbigMZMGRciBOd52F23xPNvBBvnP+joGaF
lrEDCaS/ULeLF8QUyPx1lNeWx0TBgTHwaMpFBll76U9Rdvu+pmjUTaYPbpPO595yMB0tL2vujKfe
BTJkIqFDDtsZu8qsf2ELwRlYhkeWHtePGPNuwtnpX3X6Ng0m3g+GuAhYBBb5UCXGiRZLvp1x497H
6stlBLaGEzJ8UATApnac2tq7I29wXJbdrjPK+ALgKL64Qcmk9N/HZpe8NjQtDs9v/fv951dl1DJT
0cAqeXkw7IDZ2Lib9Pn678VRgLYdGfxOtLA9PL8fyX5kSCC+dKNNtcNEE/o0ol4+TVIZx6CzxAsM
0v6t+9kYKARxEODUbNrpzivNtM4lUItVrbkFBcgkr/Xi7z14JOKcrfQoFl5+06oDpq+DPlJaQESx
XwKCsNgcpu89g1DqDAF8rPReywQpj2H+Lk18FaHeWW9GwgYfD+ogBeiv53kVSb517EZnVzK35XZD
Nac8WobPpkStw/2Y8MS81KbWPtJgL97hU3f/VBOxMUZCN0HIMjshpeDjIOFC9vTqnpdBH+FsILDl
BX+jLXD0ys67OMtF6/VK34zK+MPn0gK7b5T65u+f4JDeq0HHCP5/fhrc1wwuYKYM6VV1H535Nw0P
4/h89LzUIKMPbIcVO00pKuxQaLkaOZ6kaMqNZeK67HH+Ih9oTJ+2+UOlgXV7fut5ycpIcPOD2/kv
f+AE7ZuQ9a2pQG+7bRRdtNkMIa5kH+5cE8Ck99aWV3em0DL+DMlUf+Jeovs/h/JY23n+OW2yZX5Z
WlIcnaa6U6zSGXYM60WZPadvonjfUczwCdP06i12ipe5cXdlV00/BlLhtli1GWzD6zvCpttNOHpf
56Fkjw4mc/esrpPihEp6Xcah6bdZjd6xzbRVNjWBwCnKkk6v6rflRpzAjKI9hBMyCThyf+BYLca7
poRuYzYfuq4ftRB4lhLlK0QWtTYrHoEcZegNqIkR+oxlbJU01j0llrrWzT+j/KD1z9HUcJJ91uIC
pL5EmmwlJoL5PvFNA+m0pje+s7iPGWl56AizZU1Fo+rQRmiiT44VOpZ8m3aw1ZE6R1k0psEmh4eG
EXRudlryy2QSfDBJUBJoPI+IVjaRA0lVJrjPPcpNF80cw20MHRUwRdAs5Uk31T0YWiRNKqrWJdFd
bcsNUg7BQgxEEkzSGkk+3rhiiGySi8hJVOsWexpdOmTv7UMGNcPw5S8WID9pUaRbT3P/KZbup9Uh
ymfEv+5EA7eDg+G2Jg1QjyLOyEP4e6T/bVNnEuQJZLAEUtz0RX3FcQXTmPZe4N0mU0sAYrruUSeP
K7ZAljAArfzMNvcuTJW129QgSsYzPcz+lmNeKxOrXtXV3GJMdQx0hHm0nW2O1h1yNE8ogJgYXmRC
AcVO9jMMaNuE9GORQizWT2v6DJC/rQpdVJepQqocWm1/aLEjZwO2UBqQ/qis/DG3LBcx89zKohW2
WOA9Kzn2QX5WXXGuQzWsSd1F9GKaUDBi9kj6b5up+2oCEkeoqQHsluG900zvrBMwUrkdQJWeU35c
4dSmmqFjSWh1TCA4zAVk5115TIS+L0eCTyxXabvSJiNLxmPNgo+py4ZGv27z+oeuA5DIerK8Q4Ow
ycCq+Alam5q4xk5araMQDatEJT1K0/pBVjuJTSpZqzkBHizUMUfJcShjHJo9CcHMbt/cSOK7mDp6
bUjXibLca3Yb3NEK0/xeiKJzQMCoPrKjcQja6engHeveuNGDyfYMI1caSP5jUMbxsa+1TcOZZuOS
M4DRC/zanAEBmQL3M2pyMp7MdjvMlnMg2i2KvgJ84y8BhMuhq+Lj3MEKsFx+5RZ7oF+0eBTCRKyy
RfaNV8YmFQqPSL7pCyc9DxAZm7ClXYrpqJ46cC+hMwJuZfw8rZpybFBPpC/QDZhc5f1vMHY/gHBM
IBTNdlfV422sMMlhEM0WjqVAmbWZnPHTtSLIiKlDxpc0fddO3xDsWVuIZ6xFPYXrYH9xiNoahv1b
oonYeHKmpBl31pyKndmrdhmSEsnOIXhldJWFlSzf6WYf+EGNaJL0z4V3BG4RBCGjvpkizszfUo3R
cWGGnzhUaTWWX+SxWDtnMLqbiY7UsaAlzlX7hePcfq9YKEvP3M9z8JHkmEWbiUGljRHTH2PjU3Ow
0ZXSvoexyDHNYcDWIusrdhxe6Uj74dEo3RVjd3Ci/lFBFaYsznZpg8/CF46X3jxOSNXsnQXH/h9m
1O6TNnG2grUXVBSfN6v+Um7/FaRMIckM6dZ9SCZGNdV70AI/I6f4NdrZAgJZwEhQ19cRaq5LudwK
rm6KrQ1PFtFL3xyBAX/MbMs9IRPbzvlW0T+4mQkE/tAAtQDFfmdEpXWO4wDhdDMCUCGxhg2Apcqo
INuY8L5qdNpywhGh91m2UiWZEYNFkgEx5LL6RTTMNTZldYesTs84AXBEVwNQZJP+VgvYRzJHpIsr
6o1oHCTYNgGoWud3g7xNhXWuBDJ4ZkR314BTbnlzfGwNGS/y7sWvTMkBFBSlQX/pyKZapQnSb73P
X0jQwfMeVD/6Gh3GVGMCDea+3kSGsZ2bwvKhHyJ6Tk4F6PFFzXMdneLudW28rWR4SmvxR6P1sy2G
6pAOmeY3kxv4kluPps48bzDwD3R2GsqOckD43aFGBrz+RwP+CPrLO9WtG6NJ1z/4JH3UMdxCtHM7
V8JBsZRwuNWGAjwrr5gSzaY0UPFZJYo0zYYn0uW/Ya7BKozXRR1iphYGuN13VQGUzfLuNa01z2+D
W93gtMYnUq1RlaJCsplgeCnIwXFwblkNkWYKBzRwrDs7864p9g56TCHxhGglDQby1HvG0VRadsRk
iIs/as56VnhXAp/ibeAS1mC9dCEJEJDVL7PBvSaaKbloo/ZnzNpbhftsX+nER0yD+FMVxQedF3RR
AcGfXf9WNPP3ZjauZoSXHYtOZSF/piJcSKcm3BuPQ3YKybipP8cWNE2nD9/rSTq+UHjTBr6PsRau
bUbFOAvunaic/Ic3lwziW7045A73h9MemLBvnSEWJ26tV4A+nDIyYjLHCUMBhDjE8/tkIuU0QRLm
JoU8gp8m33m4StT/PjoFuOBB7OfeSEJFiNOk1erC70jj3eUFn6UUN+o4cc4I6vyaDnKHkeH3HOr3
tq9u5BYaF1elft2EB0lC3oe7yEOQ6WTIpeMfnhfzpGJtk/Bnr0MQFjStWNbRzBm0cFelFie70Qz0
qzG9TWJCXBqdbUdHnFiyBhsmFiXDQi8CP13TX/Dh4V3HDX0Y4+KXB8cn0Tpna7f5WtcNus1G2e5d
g8qj1gZ9HUwh+rLW3na4my9Wxfm9AAclGwO5CJKRvsy/aBH2175F22qRoUADa+0tdnxElhv4rA+S
os3d7CSPHhNYMJ7n9ldRESKRS2uncn1fZeGPQK9+F/aImgksAq13uBAiuRakDh4YKKxSba9pHQ1e
Lcy2Bv6LPZOWB4HL71DqErf8ZSTVj3js/6lGG2UNlpwdzdoBMfN0GRoQsU5W/cGR9ycxiwduKJwI
zAQO7khF2Lce430vrnwxNpVPzcQI+VLjf1lVHoQfsyFfACGivXOZVXyrRuNDQBfGyl00G7rLWQB4
u0jLAMvz/IK4Fgd1WhzSGDBp1LuPJEMU7ZUeSCZgFFvDHRCB2SjIbKtbt9V4zHu6s44gHyagEHxp
LGYHQodnOW7SBFs5o6tHLMAhdLRP17YdntpGWcdB6/dSOWvZuPO5yVPUVY0nb3ZF93a+RYhkf/eD
9sAAvh2Io3lrWbmaBUBpyG98rNW1RmY/Z1B+Ze/uhj9tKNqtYQF1aFGRlCiF25481srArGKN0TlR
JZc63DvYY2f8WheP4mrVpj35FpXcNXYOoFHTf7phJW5VHug38N0t+eYHD4akL4p0h5qK0mea36MZ
wmhjpT+w/GivllAtka5RvBoD+dEyttukgXihgSARo9nZAaWJfZiUC06BSByHu+TAoBa6cQWZJDDH
4Zbjas3z1vQ5Lv/PaGAwZKULQqUtdmAth2ONFzUJSfWZdLpgMOZInhUaDRF7QKhOTEweVlesfuY3
WVan3oGGNZob1D2GiZx3FLexiJJDETtHztK7MvMYrjDKPIQpKQrl/CLTgIO8Rc9x2v33+VlC/tf0
LNc0JCQlTziGDflu+fP/K8oQ4ZUDfg+DdjOTNON2gHOi1HK2Lok6TL/QlTjsiIgGw2KreKlRN6MQ
KDr31ZjsX6Fau0ZsMjRDeZLG4/W/f3bG/5Pt5Zq2zn8gTOyQkhHsf352oGI4+0wtzy5k30gTolCB
9QSPzt5hLuSlVE68s3N9S2Tn9CLMFmVD/GGL6MK2o+1UBVWP7tsZ64AAzcJKUhh0lnPtQPyH/jHj
48GLXP1/QskssQTkldkUlsXx9//6H3TdPFeXruE40tR1hzbaf37ejZKgf7IO9N5zYAKHNr3i90Z/
5k3yjE4rf2Fx+omVtDjMVFh/NTHwcuCDaRbJQbjnGFzbA324ZtppUyP9wfWU34z9FjVS+s0y0m+h
N+W7EN0wQ6tuxyreoXfM9RcsjvpLh7FLUzDoZszapFhARtBrF0hj9t7rdk8cczLgJVYG7Ac72tgt
SFDMSsAgLeIMyhK8QODGZwTf+Sks53FT46KgUDK3XVCX97YT6pUXwALcRQKEVgH6UknFLFzQocz0
Ij7FcA/X6OdsrJNDzJI9wqRpk5hVEVrbQYHlgiGH96muXJd314bKVmND56zVnvoCMlEai2XAC3ez
9LotCDbWBiP1/BBDIMRZkLb8GwY+J0PbJ6WpLrMso70VTeE6yqx2h56+9u1Kg8G/XJ4Pwai/J+gY
d/9+i4TlaEfv7B1WA3OxNqWNxiZBHtXyt55///lXnUiSY0BujBXM0U0ul7rAAmwY3XluKiwYRMKv
BZjujTsVjDcZM7EGGP/Ug3LvCP5X9dJMbMLBfaU7RLiHAHZucPpJ+3YCks4lU3AnOhtlPga267P1
VQlzOooeKUlII2M7akVGCd4RRRIbdBVKvLnPixTyDT2ytccrlWxx85SQVmrn4CntH5X0OT5kSB+E
Xpb+86GVxreJcYyr9NGf8/yla+36QK+WPqp2nVtysWbTuPQeUlAIYt8FteBxikyI7aJKSDQAsz+q
ST6MpkK64ZL0AHYiOD8vRZ0BqXAUWFMr0s65XlIT6y3JMdRZj2aozLcYoKKnJfPrXBQGgsLZ2ITU
UiIKnR+hZwz4tkCgmCEZPcbIqKmth7WMSa7J6Hgz40ThP/FeeLN1N6pL6nrurTVK666mq5Na2s7u
Ws93RwQFQ0OONqvfyJHaNn3SaKC8V810vo98Ks94lBtUznYIP0ARf8wIJOhWsxNb55ZzmbYMS7F6
Zf5Th8lmSwdmPo1aWFwJFKsZHzZfQEfJMnXyFk9GtTbqQfij6eElNSbthW4JY1G6oWtalAmNauIU
ilqMJB9zn7TL3VFsvVBmB5L8yo++KtJVyHjLbPLqxQIrCCdjJkphAQkwUfLONgaI7cByTqJWDRmf
jDHAuvp3VwC+sHoDexYc63sW4hYoi9LZRHI5w8QZtD7lIGSbc7V2nLHxDey2K5IXVK6gyzYuRuoE
fQXj2Nif3PC3YodAnTKd59lasuPXpWHUBGXI8ti6SXM0vIrSnO7XQZtidY0DhZe0REkW1B4Tk+V7
CesN+WVYTxrlclShhEYB6tY176tmnhzNuxI0l/Jsq+iMhuKfwE5HhtkXigbrHFg28tWs+GQOb5+c
YAihHTUYAlOVbxsLS+TE2TNYEmHNyuJ4ohdqG5PCtR/zAgGGJr5QU0zfowWX7pW5BVtwYIADI1jZ
I1Zj1OA5Uip0nq4X/cG1axyYW1bHHIrkZmC5WatJg+k56NU9MefwgGX25GSeuplxY1OsVulbF3GL
aK1fWnl2RlyY7Hrl6lfNoc3hNl7mmw4qXqscLiYucCypJqEuZQLZZvJTN0k+uwXgPKWdQ4yBoKuB
3gE7OloOI+h+PX1ABL7Oq0T7IG5ghFHluxOiIPixdveO2vdEw807ePno7GO9/dNHff6Is7G+FkJ3
Vq1pdlcUjNZ2as34bA/pdOiN/rPs6Xz0A2bh0Rk3OcbMKZDqfzN3JttxY1mW/ZVcOUcU8NDnyowB
GuuNpLGnJljshL7v8fW1QUVFuMs9XZWTWjUIheQiRTPYw8N9956zz1NbPMcakt1Q5YzRjFlJfQIB
MxuuOr1fpytSucWuMVxbhn0IIuUcE6FyHQSatJ8LqyFQJHLkQKV2gJp1RS3FRG7h1KGMhYT/rRk2
edmvF3QdVRJszyOv8Oj/Gx8VbKFTMkKN6sJwPDTrLxodNLcfhO5DM+EJatbKjmFbfr9A596ZHDjI
BqJUVAPQTJmAMQQacx+Tj+FJtAvepGEHYqc40qupt7keLG44o1aix4/SOs/PGlfhKR8DgKZBMB0Y
1Iofib//6336j/Cz/Efucfv3/+TP72U1NzGNw5/++Pedf+v/5/od//yK33/937ef5dVr/tn+5Red
7zb3P3/B7/5Rfuw/Xpb32r3+7g/Y7uJuvtBpnG8/2z7rvl4Ab2D9yv/bv/y3z69/5X6uPv/r39//
u+RvmwzW/z75exu/Na9Z99r8Nvx7/ZYf4d+S/jdVNQ3NtoQQqs76pLr6Z/q3ahgyA25FCAV1sfWv
9G/V+JsCr4q/xCSpK7bOX6H+66L/+vf1r2TLAqRoKqZpqpr2P0n/tr6qt39Vd7rBvwDzjqpUEaiZ
TeunxFn6s7yMqvxez455J16FD14y97EWFu/Vqa8d2QWvtQOodc4vysbcZXfJs3wer+A9wcenz+dk
+2af35IBjDB407qcPLbCXU79Y3llXSBFXaFYwcG6C7YNwnl32gRbdcN/35m76s46YA24jFtzM+y7
veYTwvYGyvZF+Nqhf6Q7es06B8Z/HR6zGwZmK7uEJDEo3bbDnHH+DqoROywzwXuzd9STdVB3xM9s
Zt9W3HifnpM7MBmu5Jbb5Rge5gfjNdvP3+aRTpUjvWmf3T0u8+l5fNQuwUU9aY8gi4w9gN5daTgV
fQc3/cZJDV7ESX1Wn6c9f3Hb7YVvbdPb/rG+CnfzI8QcfRPvJm/ZgGm+N7ZEcWzG87KXfeKlro3H
eqvs9KNxaF6G/Jp3m9/UNORc+RDekpN3aH3Zhbm4q+6bfXci8tADmerm59pdeDeAZHjp2abbL28R
+WAvhD3cNLtkU1zH5+hu2CtPjBtvwiNEKoQ3euczQuOiAd0qLyoeEuW00NHDRnk2LzB6KeXpY2XX
JABJgHpoY3/m0Ew7f2h38eLWfBsebskpHoCldg5Y4EDam3SewBRMHqP+K9h6xndyWziJd3fTZb6S
3tm+d+MRyPdFvlnuh420KU72Ztwiw96Kw/RMjeHll8ZXjtHG8Mptf9VekMdnH7i158f8QhdZfxpv
kw8kDOUtuS3d9cS1gOa7C6ktLuh0Dskm3bf38cNITlQLInIzzUeO4tXgpK/iYp8kj33eK3FGewn8
urcAEdq9eTd/h/atsFqwlmeqR6SfMhxEdOlgAKtetQkPwU71cVp7BPOEpo8gI/Oau+Qdx6XdbdC+
0r5ZSPdIadQy3yEnkK6oN8Zudm/4VKEvXCzh80IfTJjWN/NDd918JOu3uXpzps9ef6u/8ZmMV+Ci
mNUs4xaxmtvt1Cs84prmVEyoiDSr3eYmonf8YBzig3rbX/DVfe/20775kJ6o43lffXvNodyMXnhU
u0R/OIZ+Crr7+sa6q4lpUxku4R522idcIcXEAdep79TH8B6PhGsHbvgpP8/E9OVHUDMFx/XIVbvF
IWvOeAGlxac/3ZudA2lukU8w7KI9tdryGL7jOcs2ZsVs5mMwXfV7Dsza/DDvliy5khAi7xTFy1DL
iMQF72FG1yNRhuTcOAQT+jnd4BwvzsX6bMqz5gzbXvXxCij6odzyZVhfyBDeBvSDSOpw8IO6oYf4
WNgv8/zWdUCD7nGkPLVEB/vcEUdOCjvrk740JlegPRtEjwhSt2g2R4Z4ZEY5L5DfSoTmiCGukq39
ciDfFQAW0ugtSMhD2LnDwwGgLet7+n7paWtt0s3LtCLg3On792WTX5d3xSW7mNtp152Y4OX73FWf
DRCKV0Awk3uJ1LVr/oVVNpv64cFywF1YTgJL5iWE3rLlv6biWDMi7bGAEYzQQepjIwF7iPWrjfpD
yZ1ao+TdYAjZ1fKjZfuV/Fgl8VY19vpyKUmbLC/4q+vy0pUX/D4u7vxRIikCTtMlCrCG3YRk8iBe
Ihn0Uxm+YY+iyJtZF7mDGvipvV8tCkTLzl5buHSgaaBFCIp9nVwERdlI2LveYdXSJn3MwxOcKFPB
I+mWrT8lH6CDaGbTrHrmME9+heaoFHZbzQHtqEP6I2zOPDNEcIfv2nGmf6wHsSeWzJuqC8SNon8d
LfSX1Ha5Zrt0rSwfbmZ3Tk7tq8K3zQfKd+A1KCi1d/zf3qR4gbab4Dzq7Hv8n1Amn86yn0jwVzF3
CTxiTv2A4lF8NkcYDzeMQiQ4enAdLZ/E34gmXHeMH22weJwQi/lev2thvunWa9d9a5fTjFH9NJh7
i4QPeniJcqkDxgJwH1S2M2FfyIwLab9birdMsaMsu2g8c5R3oCujSpSHHdRUjzaxRXE9PYwnSlkl
Z7ALdkEaSCe0yvvgRLOhd4znNEjfxEwcg6xd58FLoOIjAULs4M+UPszEq1DLp07ms/ECEkQS/zQ8
6C6OB82Jr4vLg3GcHXZ8p7nVjqSYu4nfbFW/ZU7u9qQ/uW/Cly+sgG68gLGF/UvpuZ/mXVq+gurI
3jg43gzbcdcex13yMO7gj7q9J3aBv3yO++Yc+BwhHEymDlqhfbStvH6HMdSdntWb4kyG4zH6Bn2A
F3FU3jnvoso8Ko/DYXgbDhig0/GmfhPnBoe9E+yEw8pixOFkl+ys34Acbt8oZsGRDp/9tfKIjso+
l8QksA6EJ61gAFd/BGxwGh7oX0Y75veQfxR3+mSUhb8NESQ23dyJbqOQyaunKEcxvQcNpAjxozv3
/6as/f+xaqXO/Iuq9bPJX4v5dzUr3/CjZlX0v8mqbZn0US3LwrLwfypW/W/Ykgy8WCaNQE3RZb6l
QOFGVarzPXCl+HqKWV23dPufBatm/k2YummZqk4BzPfr/5OCVfzU40VBSN4XFBxel8nPUXkNv+3x
LmaQ45XEgNLTE7MDQqlATZoaghDm8e1C4wT6QOtlSNHP4B+XbZJZ636F7zJUyCPM1U2diJbjc0YO
Wx3EOw2q9EmRFGpdu6LuXP9oxkG67Zvx40duMtZarxuNzkcVtP/Nhf/Hcerfij6/KeOia6nff2oL
r2/IpLFnybquG4gVfmqvmmObIinDElNU5qu0aMGRJlBw1Cvbs+z+2RLwmpbZTGlgS4CZMcedkBKM
p2ABwjSYyQD3LEb3x1mTnjAOqHK+xniIv6OA7JrBbasUPfa6hee2KCMwTmFjnQxNtk71e17tiMMs
N2D2x3Mel7UbiHwbDcVy89dv0/zj21Q5AXHUEDhqNcv86ZyBOK/TCHOAn7TqZuuqlhrEoflHg2p6
G8fU2RmFQxO20jHOVW2r13j8v1RwfWA214gwTirhdedu4rhb2fNVrMnRXdjn0ICXa6sSyq7Ppekm
MfPG+2HXjaYiZ+iEVUsPAtut62bfW4QKyRzx3yp9W2h7QwTh9ZDrEjsmLTh7JjIP4vVnNYTKS0cn
2lOrAZQIthzdKIorGkC0yV3aDJwOaFPselB//iC64Yif7liNTYrpiLAyrdeM44TbhHYPxNp2QPOL
9Yfou/WPUzGDGQoy/SqKCwuIQr7O8XvyUCppn6rGUw+jSTiiC9Q9t+MVrafFlZB7MWXUsDYTQfnj
l1hpt3/9QQmLG+hfB0KT9cgQRdNV1RamYcvqTx8UEuaqrQygb5Pa5Zsvl0VWZfz4eIDNLTERRWEM
bott32BUBC8V3L9EuyWlH7yL5uk1n2nTsG5XO3wfbki3l29lRCHnoTXOUiKBMl/XQCxJthtmZbwv
RB+Tq4DTxopb5WimKjR/Uly8X7w15Y9vjXWtIR0zdE01viY0v5kPVWM1LgOcAzeT1QYQBkw+9EP5
1RibGCtW1ApdRAo+6CIB3unZ8sIciZESqSRjtbRCKzya1OsxYO3SLr1JcLMwOnn+QgvJo64yO2bg
bUvzL6Ywyp+8dFMwNhIyH41hqeun9puXPshlVtfo7N0KDqVUTwaWmCR7HMuSMme0jhWkRtIBFR6t
cxUedcIoUI2l7i+uoP7HK4ivTGcIpMmKqq/djN++jHYap66HPQZwHpxPh3Tc0WZytmnHPRDNWZyC
FYUfrb/DyF5v26J6imJa5wAa72xKVmmwD6UFqv7rd5MeBT9+FxqkRioDwhLE8s0JUhhWYoPPp2/H
ZZsXXfOrt/JnV1SjAaPIumHbTAB/eiuFYc44aVO3l6oZhUo6HMk4brNYOXz9oV9v6q/fLQyQdk3Z
zrsvHM+/fkGXRNs+AWZSx7H1Q6WZNaRVjM2x0JgiFW36i330zxYCdzzPPcXUeN36TwsBS6BqzSlN
CpTSHlP+1iHpMfWGZOIQgvXZy8LkAx8fZopA0raG9l2W0l88s5R1D/hpj6A6EOtGzhrQft7Mp0Xu
jUylWT8R97dZ6vBdt1LFEwXHT/Z5+WSH5EO0sWBSX8c3nDiGX3x8yh+3KU2WdXSlIIJtGWnv7z++
AfpVD6IRymKW6cdI6YAHtll5xgTpKJkckGfWvhmooLazLYXHGBfloI4XrS5IiYqrO6bU09nQA8Yb
Icy7L+xNbvfp+a/vmD+5VJpsqqasm0zuaLety/A3N26hAkwQ1RrRLfWscAnPaaOQziTadY309ak2
AZtpeLZPeBSbUokOf/0Kvq7E7z8s1gk/Wtc1mRLt5w3dlJS0qAmadZdmp2hhDC8B/aQmP6arYBn2
uHDhzNQA2AntMCJGkGDjcKb2cOAYRJhtWmxSC4ZqsAImwB9wz6si8lGolL7NLutgEAGK3hm38hqJ
pplId4WO5V7XN/jqy2dzMHonmKvJ/3qgkwJhkvxRPgnMc6R+ExgqGhDU8dSm/tc2PBlde/zryyD+
uGZNig9LFgpPOFqdP21dZLHg3g/IELOSA9ZXWnayPcpXUWvKV6Cz0WhEw17vs0M/tEggDfn+iwGm
KPNxyZrsYA50bgQCns2XUV9GQYFIwNx3HUFmcRzZv3gQUzH/dI+ZaAR5CuM4ss0fY/nfLJwFonlE
VNE/CqauluOtMYrw1Kiola3Efh472gFcxqusGb7/9cUy/+xn8yNli31eU9dq/reL1sgDLUlIZHNR
Z9rbHxCVRcXO2qp9fs9L5mZCIPure/pP3rJC4WHYisJClfWfPqIuULA5FeQCM/5X3fa16JEnkUSA
QNKOV2N3I5+agm6SNtt+1qszDlEjgYXGEblZ0/byNj+k0FWxHKi79Txy1x4HwlN+8TQWf3x20Hzn
9XGa4Gms6T89O7qiJbO+4vp8mZZGBsghbIxa9MZDokY5quboFmtYe0kkhrWjSup4gwipH+qEo3QD
aVrkerfJ4uWtIp0PXlSTX/cpR+eWNA+cMNNCay77xfX9k08Vv4GGnskwrT9uRfWKbCgCgzZWTjMv
jAf0k3F2bruacN3V9P5FivnrlcTp7qdlbMhU+zY1F9u14Le/X0owg5dk4RI6CD3ZrJWXvu6Z8Yvp
YkcotiwkgblZKnQJLJesgdTT4vwQWDRdVZjODqLRm06mid+Gb0xJOx4vEdiY4FlNQ9qGtbRd+Y8N
fAknDWiOS7r+i/vQYNH/4T0IRbbpnWq6xu5h/nQ7JHw8nU0YFSJK6sbZ0i7NlFZbK5Y2/ZLwvLei
ADsBTF81RmMgwZbQJOg1G22CgBQutfA6zZdVMuk1cgk8Q0LotsDZBaUQQc+f0RlEmFIiBUZrXGQ3
VQd4GnJx7Y3WUGyUsLksC8dYfbA3RCbbqGDD/aAU2abVpE+9QiquxL5kSCu1nYR6u7sthG7dthqS
IIvmTGPpg1fsy0Q6gL3R923ArIDEVXRsWdDh7X5spNyvC1JEIEnDcpfbaMuDw8G7cJUHcXtU+ufB
CHjFpSb8eLAZJ1eL6tZIAEaNFnJGXkRrjyhRNfiDVfTZIqIvWybRBTW3J4dm7XdS/90gaGBrJsU1
gkKthWFu29JxrKRTUT9YDNzvLhzlKr8cq8Lnrsc/2oKEsUIyYSdC51WxYo04mcM/fw2xzjqUG4Y3
yIZ+kIMU6+aoohIgybkdjWcRZ8BaO1Yfuu5cSYp9xo9t0hBw1aLcTJJW3RVudgYblpAICWUmVNUW
Xkf7pMpD6MLEaf20kTbRlG/6EslQgh8DIc+aYAwnRcJBvm2V6oC4c3KT/tIaY+9WCiSuDNnFNigU
4YxCxhWRMCMIq6rnEciQ1+wGX7InVO3z2xRNZADlNKglZEx8tOyy5mszq34zZYwVUr3w5mE5EGYE
R2/S1Q1IjBX4JhC1TBl0inBYLbXYgWdAEf5cSO/pODEWKKfrUMnIiUDG29TzW1sAFpDQQERZZjpm
z/iOBBCk0Wg0cYx6EG/o8BevXUDhBrw/8Kq89ycRRPt2iq97dGKOhQ3Yoyak2UJZ47SrDKLq98RK
4CWs0XpAeD7GuDpdsyGoBd16K9kfvVHnqxEhd9S8SqGtp72XWEXl9oLBuEJ3PrXWyJJPO7Nuc2LD
HOCIx/5odYS3MOG/lM2gnEOEaPT3p4voyDsIh/otQpSkT8F4WORPQ5+h5opVgAZqdhNOLPE8QxIe
MuhoerLrNfKVcDAV+1HXSYHzJpTVnoyvlUB6iAYgGtfDarvT49gNNXq56IOAkhXVe5hw7W3uZEcg
HXALyyB2HureRuFqE5WOoKcPG1/r+WfijEwhaBEjuM7iPZ/rnR3CbauUXGx1MmQrwV2OIBni8EL6
oZQNyzboFs2tCfZy6ybV/A5m9C7uLyPZF23LfmLPSs4cEHuM2NVtt60XZdlWZnrXY8UGw52r3qqB
XrPI0srY9lO+b8gp8mYBWBN+W+nJMJw8EC0xMdl24QzgIAiNZhaljB+5maDNdEJ4LL7C4R/+j+kP
KSttEoSP9QC3TaNsPOq8/MBmj9dN1vFTJZW2ZqT1bkPIYWMo5H7Z8p0K/I0CBSbggkQadCdBolI+
3kfae9DZtdMYH/QKIQZa8n3NjoRe0CKYI0/hIKVY2hHdkUjHJxOUzV3KBrNFISHvreVFViZjoybF
m8FbE5UW+joeD4AjxAY0wexaWhvAaDDuo4LcvDQh6itGH4zsJ/WDeU3JDE6JBDOGVg44bnXejDJM
FjTflR9r+CHzlVMeKN2HTQeiyqEitoWFHbG4IeASmXp2L8p9HIUvuQq/phjMkmVGBmlBiE8jYY+w
8fvEWgY2wySY3Yb4F+NZwRBE0miKYS2q1OcG1Bs3GpEw9nBCfBnvynINHGWnKLk9l7DbpxOkbImY
XY8qRPfjuXqd1wTnuBr7k9YZ36BS5ZtoXL5F0fcIYZybpvEMY4KpT5oP8c3cSjewXgkqluvCrW3A
BMQjvliITKyy0m6Mqq+JJeIBImx5hgIokC8vyYHD/YSfOul5LsS3LXbuoGAqZTT6c5fM5jWfL/sg
Asopoi1p6ukzDDKFAPCXrGuNS5WVmadCWwWmrTEwiZl9WbgzQAI8LWI2GecADdcGosZ0fKRZdisZ
ERGtpG8yYE3vUEEOLr7Yb3kM5JRg+vs6uo7uqUY/SV5rL1Orn7qg2bV6jBZhqIUPFonwTPS+rp0x
cQrzMncJz2scZfXZxROE74zcEBCPoSCjl3BXqyMaodWyp0G/qPaEikbOPS1DJh6Z7b4pAWv2TCo0
m7DFOLWo3PT0biozwzUBmeE5TIWf96SSqg3pkUPeb0vzG1wWwBPtQJfwlPeL5KCjbA5tyZAsTK5l
vbgG4QKZuc8+NLtSL/T3aCpiIJ3n+BUEC2Pafo1MQNKvQ1B+wd7m1KqI9ySKngjLaJiEhFc8KvdN
wLi400JXH8PnSIFemZUALQstuta14pwbI7GfpvXKcQVAbZ+Shj2N5H22xqnV5Su2KeS6qzdS8Lqa
CiGTaE5VLj1FVnDPYXtPODtYEMRbqq16HSCOXTqt6lUGwY2GITAdJU9V8ctVMTVvOWi7osLVRsfw
rKDWx7EB4TWVjFOKyXKrNPRQl9KEvSK/Fw2DOJt6bcJs5eRoyJ2oTJ6Y70luY/Hf2SuwlMvX6GUm
PxqIaCOaBhPRa6HN6ENKRoZZzSAd0kRTgbRnlJq27egHCrlRCNtB2i5x4gnZ3Cjm1F6HqPdY5rPY
arU0+Joh3ue+IVlwsoWbz6a5E7SKuZHFg54Pw07jViIvsURbsq5ReRa7si9fBXGbHTmZedvyYJoH
1YeuZHlTk7X0fq1bCtTzopAlgAfT1aYFN/f6KrNezy9SH/nYJ6tYqC888TL8kQllRD0QMZlwLxCO
EFIKel0JzqQv+F46fX6ljocQ/8mG04d5vB+TvHhrBibSnGYc2eotBhwmXeYah154KKvsuVCVuzTF
TFmW+KyhmAAWVXfNwCBZJJ+xJnZ6Jr2G7cMk6+EmItyomtneZsacyGx9aLuAqNi1HUG+Xxx4XdTo
PANy3atpE/tRyDYvp0cDuZA7JCXb3eTqoRncKjIIBg0J7Wx0u3piBc+FHd1AwbwvEtZ/rRSYu/Rx
25FqggNguiYCBc6pIuYd3rGGqjd871RDgRSc78Kwvi4yGbyQBV0qJKB0zAEft9UZeM/L0ADgtEOQ
CU3de0NJbdroDI8HPtO2Gzcw5ag7Oy+vl6dem3eYJ2VHmbrvvbZAsYlMSlTpqI/oEsZXWIfpFtZP
6k+QmnmMoeVQR7CeknaSiNGaKhOHoIyGAxxQ08s7aw0QSmSEBMioHRjCAGNN+R5RrJP2k3qsVCP0
ZtnYjvAjzewltyOqqwJRoDQmZ3US21w2+7PZBi/6ektkQrliMy22aSwtTqWHgnNRdzOA9/Lbxrgt
7NC6hQn7oMWi3hfUHULINyNBr4iqLYKcsajI1UKd5NQNhfa4xtzPpuSTAo+BQNCqmGN59ObyJgei
uU9waHiLpgcHlO6Sjbo8UbCTzmp3J02FS2hHu4NnBtxQS2xfTaSXNJ3k61LZGX0uU2UueLkaI3BS
NhMyoFM3kfPvMFJd3EHcHcAucD632eCREIScDMzOndIW2xJEFrZCmsq4zKXQh7i/GfnfJDckzUjL
/ahpb9OXIRJdkdLg6FtB77XltiORkDrbPLaX7yGURjn5JGtBk9urIl3xJ9SDote2WYNmScinVGHE
vag3mkWMYH2vJ2HkGIBBszbeFnJAah766Vz5Rk9srdBebUXrnfRRBfMxp9Q+Q7EXgnYOgCUqeFW6
nUGEqgbTDLnJQOJWiwso7KqC0k9W9oAAJU33xHJdqHTiS01d1csFjLmge+JQkuLE20gcpZws7Ck4
xgALrL0cB0LCCjvhvGYz+590BKhR+61JkGen/YyaRYU/TxUz6njEM9VXMwMTFKiy+7YYjyA0WVWB
JdC3LmT88kpLIJF7m3t6EJE39iRCWHrA6w3Kp7gJNsYsbiOhnApcZQVpIZoAGMB0rezkj6hUL2Wr
4FyzkEsDXwh3BVKeno4dz+gXhq2am/ZYtgY9ehgHD0couYBhRQ5dDc5Z0j6Jen6T5akh/AKEqZKo
eHKlyQns4szJp3CsGk0aQsxLrsenRCaOlKyH1mmLpywNHrgzUMQY8ktsWm9aj6RAiGeNK5tTiUXE
hkCpT4jHJFuXpBNfjm9aSn/63+UuKrRxa8yAwJ84W85N/a1f5pe4QnrSGai7ida2Oq1Gkxx2yHh5
mKY5Oq54ecxs7SlPxbmGz+AUAmC7Vuuhr6kHs6nXbFTMv2B/cWVwAK76FKEVZ+JCWeOhxHUcmzz8
MrDTRhU32wVKChwe/KW5QFhXQqaVRCCwiyt0K6THlkkM4kBitfb9IN8HOGJLeFKugQDekUX0vYiD
2SN85HEW9uBYBOlYwr6tVg21gorfiqpTzunuwDN3o4lWXIkC8bohhejuKfqMkiiWAdCfXWWvdSu9
EBeQ+HmnfSaSCnaItcM+F5TaU2pH7yahCx7P66vZrCl8kW/SZOToEaxMBZRD2QRRsget4892vM1V
bDGi3XEEv1NTIE/QRlwjQnbWq3w0ZhhPxMCQwlEsFDp5K++jOL6d2+41Hs48uo1hJDYnCEJilaZv
IlFoAyVJ7UalfSgaCXxg4S1S9E2S8noXCbIDB5TPHPi6nsFPsy8145bcAo5xlPrVztbQ+HDq5OKl
484Mj0HUMpQLo005dxBiTYLEsgIyWEpDKRQo/5gp4xRl+jCbsN9rklhdHWFePqfEVWGNedI0kivy
OiNrg1aMbwQw7vRsOVu9hq9zTjGTClXmpEQ8LuBIuJPWdk7IB4JKz40XDJfUEONOpKRhjSASKPwW
nkUWcKxZ50ybFbDXwd7ypJeGG23YRTq4zSmPgTCj69baA455RiWDb6o8HiOExK4khj1wuoNEe5l5
McEiovskBoqcT6yC/YiluomewItSxeH8RnHEL7YWFJ6emZ8AonzpdqGrC26XeNmarkZv6bgV1Xh0
CFqAflx1jkUQlANC+ZICZSMVtd/WXbmHouelOnEHmqFkR7kmezmtWEZSERokcajBDvLE9wyH+iEi
vCm0OC7MbWT6U6S9aAlT4AX0PnGQj+SHK2CqedKMaUkyTnbWFBaKESKPp4bbdbKh4YvF7m8VnXkI
gDuYOcgFYNLntG/fCa9ykyoxOEUoI9ddGADs2hstmEgyMxUsGXPqxJJ4itNR3kpVoiL+g4ZnfIDT
yJx6BBTc4jbntJF0+yaXNrNkEoNQ1c/S1NierMFmsGDZW7Vm3dcYPwKdoVrevM1ossG8EEkV4O/y
27bw7MHk4TZNHGcaEWOy3ZOVMx1BN5yjPKefYfUkctNlGWG6qMlwIvJkg1vuti1kr2ZnP2Q40Vib
PAXs5sMOafb1ZvBNVaMt4est513jo2hXxHjB2+qT8ALL6zGbrNiVtXUzm3hQ5WYq++3Uf5OCno1I
2c/GvF0miW0gwCfanaHSb63BJECGrhIJYm5cpY9VUR/x7/HpYAuW1OjJUphMRnp9Gr8xUOb4qxfl
NgK6CcgYjakBESarK8Kv2KRMm6QmyGH7xKre6BnsQ4J3XObjBNGXCLxmyUbd2kip39QWQCKdCxKM
oE91JgRZb1HvsSlivcQoVNImR/PAQa/q0dkuyGmy9KElY1hNOQnrVbGf6/XsQH69J+JqA6zLhOO7
HCZDb2G2KfR4l1Zsas4cNnjSQmHDivBG+oSwU/gGoEpw+ENa47Gqr+btWcWYRkU6BKggl5C1n+oY
wJaevEdV8k1s4iD/wkMsjILpad/g7KbgQ3/4CODze2doT/RHtp0uvuHhWqkI5LqrA7fPoEguw1Gb
50n+kYXD1jJo3JnjPLpjjSS0HWmHigjXgfbJnlrTSuRDQ60jENKuhwjZdlSdzL68fuzH8lIUzGtZ
HgCZEpI8e43CUb8VBAZnUdtCZx22daTdxkXwKc1jSabgGigswk0j4XeORHcoZqK/spAqR6Zvkamk
GzawDGlEmqFPmLbHzU4/gFREqTUNoHD97Yi9b2sr9b0qxcWBo14I1Bj2faWv3XSyV8lQPIL9BNSO
YRKJrkoLIpaugVzEwqSJlJF8kQQQ5/uiYgAokZA3U8CMs2mz1FiYGKT3gCAnZ2zzzmlo80j27VQs
Xj2Xt5JlVvspxgwVRacQp5PR4T+boI5m9YgiVZkPpAc82emTUd/3M2qnbNEupjLSZJGdpdTLfT5O
Twh8CjdoZoJ2Vy7LBCJfzfgvYfPMmZKwMDD/TAqaBxgOTgwYxEmj7gzt5U1twXI1RFcu3RrVMa6c
+zbA9hmCsC8moN8mLv422tETB8ijdg81p7FKH9uDWQ5kuw7DamFnwxMy/ROyNe3hySaV9QD9zQ7h
M1Qmnb+kl/d5Z3OotINtJgN1FRp6BiIxz4xjoJtj2XQzU1x1VfekNtGH0MVKYJV0VgdK4DjTPfC2
8Yl0Ia5KdCXl7V0JaJmA7H2WLA8gtc+2yPj4YR1cLWULT6icos1IyJkFja41UdGqeYDnajRsRzdR
LMAlfC/mGWu/k27MQEdZYmSQv8Ff16B6wYGtyLzi1E+UejJ93ULBtZzBIlyKId5kRJBsFdL/DPEy
aWSbz8rSkdK2rMjU5bor1o6kLb2v0Xx1jiBvyUtIwX2GAW9YC6aayOvMxkiQ1wOGkiALePCGjFHy
lK6AjM45rabepZY5Sk163S0ZPtiRjYhDOQN+XOUqrHQIcf2tlNLq0WuMpATd4HooJIZIzEZTckNB
LqFujbLJyTQwGZYNVLDR560sQwYZlvxdivhRddFdpK9MRwEKq8xhWpDoCUYeiBONMjHTXmf9WiN8
VcNIcl9rFXLj34ik+ij5BNwaG71TW3RqYy22HU2f9gKVP8me92aJeT4aMLcE4OmzgVUhAB6SwZxw
hONc0HVBsi3lVxEUKPFtBV11nxxpY1IjFTyAKwVu8FwwjcATiHNjuA2reSPD1dwN6QRypbQrOrDg
w4Jo5JZts22a0U00xyXbJgap0hITdwQ47Zm2Rbk15fGNAJ5wG0cL4C7W1GySGzeVmuQrhvXBwYrd
WlPPTQYdObGnD8bU+d0c6qDpeFa1VcIjQGNralJdPBp0fQfhjl2Gap9IKZ9urrWfleq2rzu+JssO
0Bbu9M585yFCJ2GI5qMpwg97bB4Gy9L3sQD6wkiFXhq5i9WnYZm0JcsnzaIujoLHtkk+Wkn6RqRW
60pBUG6M9jgD5tyGvA0uJKonrdOXTWQhh+E5V7M1c/SuChp/pa5CU1RodEFTcIHT/G+uzmu3cSXa
tl9EgKkYXpWjJVvOL4RTM2eyiuTX30FtXJyD8yJY3b13uy2yuMKcYyaSJSOJvaQy4ycSEiwk1Mnl
YA4zJ77/Kmq6BDM8Dw5XHHkjSwgt9rM1kjnujvlDbyAD8rDPKPvJoRdZkomD2fl5StCeR/i5OdW2
Whz9AwfzlNXzDr2gDfQCE2i/1/41Gub9IKw3yPhf8L8eapwWVcEHBKQfmzAyqCCafjN8vw3pZ0bW
8+jLDUBBer4OneqNG4l6IPsL54ZtMGvqgpAHX4TscGV4syZnk4kKf4PLyqLxR2dlNPZLRyQRPRcn
Eo/qjvQ3Eh7/wF93y6B3fkemEUGVzMNQ60zWD8jmptpYEenuJNHQ1DF0bOb4h64Up2oYNnoT+idb
FsCPar71YniTXc0CscOJavbow3JuFYy3xLZLd92M3W+mVa/kEO1SPwmfydI+WBfd3A/+r1tX/DuC
Z0Y7Nxb+5YaI4Sfgie99wMk8J8AxbcQXu3UFnxfkZjT7BQkMo7Ie9OHTdUtr6RiavVA+QnO59jMI
PNHwVbAoNhp8VXDpmK5229gYf+yxox9mdl959mtHXpQZTM6BRcYeH/O0TEqEjmmyG9wkPMVNDoZy
LlUb7FO5Q34kXv9LGql/hN9a4GQMkBqqexKESs9cbiJI37qG+9tBGKOiCDAo/JmR12VhkN8EqJ8h
DTR03U1IGZ04FQn7nRFaJMmyKiV7KG/Cld+CTXUYdXrRxQdWCDmoTthKKMJBAf7pAkNWnXi3ymkY
tPhqHRGNAFU/y1YxRmUyXFx9pULrSR8786R4nlURz0toufpa5O1bsDXb6LM1NLW1Y1KXzVSqTUK4
GiGV+Q1G7rSyGXctFb2eAaFv6Yjq1cKkSjAFKK+sxO9Ta65aYG1ofIqiisNGG9FfZD3xgJkD2KvO
CTdOWOajfOL6hOggfIJBA2ZXFDTNtTDbYt1ZOvGnTv7GxBXPoAuxphBuujZowJdB+ZsxM961DI0X
igZtYQKmnTqWLKS6mDEj8aTk0utIEXcdzQVqxvAyR/RM26Bz+Rfml0tJRxgUTinTp1zhcKsZhsh3
oTjz5ZzqpGvJrzOxPRCVUosWJi2zIErFBnOCS3M8hWxLWcvtnc48Vjl7KuiHfCtKwgIjOsLWLQC6
aQrJwPeitVEDooNPeOBD/xnbbI+SGwxQQivUJ6soxEUsQMOJDOBKOTEs7hTSi6y4so0mUjmHXRG0
9j9lQ6DJMkhfvbMzSx9qJ3yiZo7ZIlS9pZ3t6WkX5iFXirh6qfjPFIBW+gdhayRely0LnHbcEOF6
CAMc/+zDVmOWHDyDYZZrpQTSkgbmC3eplxPpxy5XZYs0AA+lwyhgl5B0KgjwAyv5Zrfdj2DazJDA
n1hxau8hbQk8w9deCy5eEfRooAijLYmoRQZJRWXCCaqHEMw55vNN76N2KN3uFPG4jbWq3NFXHuPC
Jh+Ma8Wnwl/yM52cKlnFI4HRbJMLZlhq/DUIqVk2Jo3DMOCOKWhtG7Li2GWfTXgAC7ILSQqa6vdy
6l+DxDp6Tfwv8c03dxyZxZnlq+MTmVqXJKgDmgIcDyiungRwqDnvIgro2sicr8tor0scpWwjqVHc
PcLt82ADSDId/cBNF0P4SbhdyqyFUdK+MYJ+tBrzMjAbX+jqNbDDYRVwGC/1JqUQICRomwf+mjEo
IYgEvIZD+eOI5IAggFvddU9wRpYMnsZt73U3SeFZZDzFYX/5awYfH1+6pxEDPEC8THOYBpVEy68n
z3EZPI5O/RU3BXVlUMDNxseB+ghPJ+Rx3J10zIj86ZuKYeArnHFRNL2LMadVKr0fWdCMi1DuB+n/
1rJbCaN9a9rAgLFhv1ecImtgtjgha5hngblKaKND4zHL4AdIGvHEKGkP5Y66OIyzt6DNq4NX/mvo
/UnoedYxnO9FUrzoskbQ54mTbjjPhq+9I5M7VBJMaCM4mIuWAbscHMrPHP9o2Z7NhhyctGdUJ7OB
iG8gTfWzzKhO2PGinU8xK/DjXJaM01P7kSGXcwjCHPNoSLi5J5tVYI4RIxto2l7/140KKUPiP5kE
ENlWlu+Nfk6fybvtFHKHKy2/JWYDTzjUV2wI1o0LzL5g6NC2er3JUy63knEvejeYI04Dk104DCQT
HtHmtPCn6ZGkIa7aInXWpvoCYpGvda08GtlMESb2dgGK9KNMu0cJlYLIuwJPLN42VXoZEIZ7axOu
rJJYtZYZq2s19ryKQzQwNjdDf6rT7FMUza5ri5c2T1d0HRbHcXAcUU4vfQgtay+m9oDFTN3PTmrR
wzTcV7l8ddkJMCrKBx6UMFwS2oGBKADQXJK0lyJ+hlC41fMRGWTxGLSsnAyj/nIqBollgUBNCPJk
YqtZF6UxLpQ5/ZjRr2TVsUtZc4a5TRR8dUuwQlYJMg+wjYhhKJaNpyZwdwmzXioNQNYNbIrO0zHb
VXsx8tTotfg3LUwJLgJvCooThoNjdp3axwojaua4Z1HkV3Rwc74srSrYHnqALcHzWz/S63XfObtJ
Z1cyUnAVQfyeVC0dI3Mr386Yv7lusc6sPeD7z96gP2uM6Uu4mzwgeNdnUlUZXUI0wnhCHjNAXKNY
MRLm2Zk2voTNqJNv6zJd8E99gBlWzZpXW4NDN7hHKyxvScs+32fosOiC9CwYl+xsB5idHdMuVGD2
Sra2iVUhhmq2icW3VkoJsRzIrcbfVxXh0ZbhFroTkfBt/Spjp1lH4NoWOiAyHhDCTRaED7mHtvqN
7XFVUmGxuxCvVIXRunD1EYApmdw9xLW20j3kdHzPKYBXQhMhj3PSrGKCa+iKmi1Rp/amDAhgtAed
1EBzoyHD54d8acuG0WzP1K4tv8YuIVU44xzLEkKoHakdeAYTgYU5xmCQRgLdomlz6zxq3GeCyUiV
eej6vWcz/oFE9URiKOBLkrgXtsn4sxysLdvjvyjCbKs56r0r+KzJyVm39JMbp0i+nvLco1RzracK
p6kTWIB1i/Zd6v0LAY/IIF7Rl5a5TxMh8duA2ZiyeF22RbHuK9rhPjiZATMzWNlu49m7zB+pcSxt
Gdetu4DG7qxjX6fj7D9zqwLLynZmUXfdd6iQIyEL43L9dSUjoaZz7YeJdiduk5MTqQOFuM7zC4pf
lMWvaaJ/hX6aLwTgFZXqLOeViQ3WC/91WjXhfUEQZ/sg1nIep8k44mAeyvfRSP508nUbYE8LQsHQ
KGbNP2Y9jsyeaj05pAP1n+3xHPd1Z1PCIyNXpWDAwvZzoffFR+8Wj7YhN45M4nUPkz1OM25HYcPS
N15Izlg5tdUfnSqDYYiiggAI1jUmEryeTt3MFeCWxvzTg7F7T6elM67bwG4ZnNq3eOT8iUtYzqJ/
7ZPsndTqaMXe4LlK8biDZWWdhw2OeQwTW8qLyHHDrUg+LJeIMM9JP90BSUnMRI8Zw6vu4V3n3NLx
aHNs5oTFtUlRLgthQLUtGCuUbOIptkgHqsxs11jxjyiufyXqzT4BH9MJpHC9lbxJKxuvgLEaORyD
zhgWPgEChCHVbw3sY84zsJWaAwy/QEhg5tYsP8K9Txs13yL/qrh6N1JMU2SfX0PJlN4lMiWt5W2A
X7QaLClX6IhayIgtn2P7qA/VZsznA0xLs5VX9mB6XfaPCHr2rWcB3G05IZGSrcxx/PAn/ahn7snj
mzkPcQ7eKSGewzJJY6pGWI5iawy/XmmLIyqj7xrE9bbw8bjrk/UQ5hbGZ+nC2m2p62UD6XIEF9uN
Pz52H2bqfHCSoeTgWdTWsgNIDElgiGp7qarZnQyCjeBf4JgM3L+NKJg3HuOX0h1nOSGvJAzB3/Dc
HJeJSX2F3WWtJa28jpK83KZbW4EbgMuof4yuhkL+HTsD2G9H9px4IxIGBfvdYC+Vl2jsEiQDpYF0
Cg5CPG/wGMTFR8MlmxBHDjLsGhO44ENNxAwmgtK59i3yTX3zWzO69NDq3nQt4L9dpRU9lobx6ule
dBozVdwg4D33uchYgek2qk0Ij22j7Q0fb0KkkgsolJZJMAqdMGHNk+ctsE8mtkNgXfpI3VKd9Cyy
Xj6Ianoss4iE0qlaWVPKpgu3UyCi+mFKm1Ns8vyWwv/wApIF9Rj3fUxTs4FludebOmIybm2Isu33
JvMn5rooi4kZWA2e6NlMyXpLjG/BCDzHvm5bJIYZj4bGbNQmCYtFe92+Qo97wHbYnibCodArp49t
GW5YWB911srHyG8bYsMS6tfpTasZmRFGBilyRKIVOMxlg2H6cynLh0S7RWV6kl1Eve4x1fVi66CL
BFGP654LYqRgviPBgCn3RN6GT0It8oieab4Eobqf3BYaSjwBXhOew8NbMqiywT6742fWG+fBxLDY
J9Nbq/z65LHKX6ow2Xex+d2406pqAnPneNqxrJmwWgkUcyxMX0LHJucibFtCFX3qGQo3mlpz4SMH
LE71RBwJB2hEEMuPlBzwUCMvLj4dzmDStCjFulXDwNe8ovzEZF7r+8mCu9xcBkrig+ER8CwqCVzF
8y5YDeaZa2ytEsGMU/AvhOLtquBiaAk6cFKdmINEkLmyHhYiuS5BhN7FJp3HJRwzGksE9wVWPnvX
pvKse2RK91O9EwrcCTAu9olWetCbZmN006XRGv0YE3WwcJnIU1cGh7waiCWJ2atX9RqKKTNjwg74
Ueb+LQnAMKbEUe/yptnrcfgMs+zJ4pG0KOGhbgjGXTY9+IYJ4m88imth5cfK7PYG+qsxGS+eLcnV
bKHNDmG99zXmZl0q3nKG/4vUKdHcgT/eQYBk7cCzL/fIiqli68Uwwasrt4j+pdXGdvp3xpYwHbAk
HNVAqSZV/o/o5HClJxgnTXQnCzvXgC509bUZanNnwAiDIG6vY1WjS6G0gopFxxcxo600EbIvQ5gM
AO5nmKZDD0fqWhJ+yW0RObt+3Lr8ZP+8xnjyGmgEwdTCpCRypbc64Ai2aR3ub6GpQ9zKkYqLoNSO
Zgg5Ty9BEjQp7tAZbnq1Xac9V3q0VW1lXPv55b9ft9xr5fbjsSG4AfGmFCydq/6UlMkunEq4GvUQ
3UTtRzcSavGcOgSE1q4rdlRQUFXcOTe4Kml9jGj0N2J+6w56uNEk0z8OIBhaJN1yqvrpmXPberi/
dC7DIs8OGXuzCDpV/UsBMIvQ86i9DHEMeWeyqic06JWt8EoMXnjU4M2+YkX7Ks0ieLi/A/K7gpQf
PioirLrZFpMG6sID3H6IZ6CXp4iYZK3qbO+/GdthsU/E2SxsoqSGRtw6Zypvvc3CgjdhxaM5r9OH
NCGgCV/pk2XBddWr7GiHBGnqBozjoIV3HuWtvS3QZyBWFcO1ueUN21AifxdR51JZj1HxwRj8Waqa
2Jkq8De9xt6SbSucEI7/Pc99xtt3lztytWQziRFCSF0Nx3bead5fUjWy3awrsU9gat4dmbqyGzIC
eLm/vb/kvX3WXdIKuZCYDSbFknxb/+B3eJkXd/NYXWusod3gp1Jj82h+OI5IH/s5Rl54vr9NFLYv
82M0IeB2jFLR87/DhgXMmhC6oaI0fo91KkevAyPD1Oo6Ujmu+Xe3G0eo7Cgs9oVWVH2rwk4fapwd
L63RfPfzO3ec/NXg+ESmT4qu2Y1ec/YKR1l6AXJyD6w+akF+5/5St619zLL+DXXur46K7XnsGdIY
nmO91llcrDpWf9esUu3WafWXIJyypfSQ2+EuKjc2Q4F5aPFaeiEaM0x0y2GQILUaYgAm/1IwULgw
PbAvpALPEXeY5bo1TVDBLEO3jri7rKMTNdZxcPpfL7IYIQsGF65ZP8cgiR8MtyE2rE+Whd/7xxxK
VBuizhxhE96RtveXNi0PoGKZUc9Z10Mb4Orx4nUedAIPl2Z/ZAXRveb4iUkQPBN+5/9+OaW+c1GM
CU1/bIzMvMagvD1/AEosUUQDXeWeQp/VLS3QJ5sJIwagfbd58UpAeKTBda9VGiFegKzMo3iJejw8
ARNN38ll8nCS7fWyzl6Tqmj2EuPME6lER0yCisG2xkLFHao9iT6be+Sz5gbuJuqtgRVhRfXIkpRn
AlIaNKFqmUbtm0Gy9z/mtI3CwKR00sgpMeVxLgsAS5M2TUuuLmnt/DGssIm0aCGUG4WGkoA7jXpL
3BieZLbR39wkry5lNWzuAdEacqB6cf/y/mLNIWNUvZgektTfDsGbFnnmjS4/ejEHD5u3HlzK0igI
DCLvO/NwLyvVWHu7uESR+rVrMzx6JIGuXdi1h6rsfnSdXU/aUh2CGbDM09g/5z7BgnhUKOVd4ifN
BvK6rURyModum7v2lRxc/ZoOjrXl/9fu7F71N5SBCy0yN5nth+f7SzpHC96/Atz6S1x8vXNaoOdu
WsffeLPQlXK2PuVWYhxkN7QU5yQqZUwQ2Y5/KfQzv7oP+N9grHNzkCVuHUOXWxyxye5+Dpuulx9C
XGOLRs/sTYH5e63F4UPYSPGE2zO8ouD/GxCvPKio89ehH200BHxHt+WEJjfAoZ9wt1Sq+VYb6d+g
kKN4Lcm7ux8Oaj4VJsWHyOp9Y6DIEToD9nvqmCuadCkHmMHgAtCXJs2rWQhETD4FfUkkx3ugR/Gm
jmq11RwZv7ux9yEyAilEC35dVGN7DPOqPVrzV1EdbwI8AdeQdp9ddfXhuoQ/ILe3N76L9rAdoYik
HnvEvlM6ekUrf7q/WK79pqGOPd7f4SPidg4jormT4r8/gIth2nogagOLTSpPbeBYW9W57cWeQ82c
WPN2QWr/VVDvtbz8yStS1kvc4y9dNMwMBPnUaOGwMPlPjhoWfIibyUB1wGBIVbr1rZPXipbJ+BUh
AvoiThGxE+5wtdNqepAjmxndLz9FNDYrwtngKyf2v8z0M6LmWSguxYC6I+gyKl2iXJb3CPSmCpiw
s7TbtDzfmeVaD5Uu9XMxv5gps6rF/b2tIAtj0SPnZf4dP++LDXtNoLhz9ifJFhEr7SI7SDGbrtzq
CVNagganDraaRXcLghTFzkztGHBi3EyE0AvP8lm/zaZkOZqAY+c/Ins3I3walQqXQ+m8MTt9Kz2z
/S4hK5XGMWEJcHbmuF7Lro0dNNJs6buBQwR7ySpfMNW5n3JoJtBTNBu/QsdcRU8mwQc7CznNLm78
4EEnbBbM81VF2XhkUK46xiaqPf33pSLeMjUGC09khP6sT43X3B2N3RS1w8ooqcmNwNDWRY6muMqE
8ZppHict52ZqUWIVerr1W/eJxUSCC4zdYZEzLm19l11Rxuo4Fsmaes+5jYxpHlD/nf2gqbac1/Yy
NNP+KobkoHSeCLJTu0yKcp2WWrS29A89afqHa8eN8eDwzAHt3nwnHdRobSKQuva8/hQpPHNC6MQn
0eK4/vBqQdTfpQD214aZvSAI0ZR2TbSRlKBinBjF9qj9aDjXVoFN2+f2u/a98aq1gvluxwZ7dHsk
Mm0EeZqVvjIoiUtl/tmYl9cR5PAjanj9mLHuaA07f5DaQITURGWSzmDdAb0deVkGUfZ9fLq/mFpx
lFFMqgJHDMudoN2MMnk3MvKrC7RwTG+Z+1M/GseiYrCus6sk3mWdYX1acjT9NThrtuCGL4lIeYAI
cZks6IeeqR0rqXuLNsuCdaOjTjchkjwSsb61dHWmXh3gq6l1gjb5nLo2Hx3nnIU6V/VG8tKk3U4h
i//IQhjemu6iw2PN6w5oEVXcBfDvZXXGI6Dvy6ESO2+qSAiQiuTbbEyfIzWP0jLSAIsena2mDW8F
o5Hvwjb/+2L+Fa1kCBqHWDUw9hEIjAaQiI3UJ0N7eOqxnyFWRyvZTSoDjoIzz5VAw+7J0r7Dv6FO
gxsi+c343oiqeq/Iuzi2dNNLp6rG98HW9xK7aIQKacLU6alzk7hvfchogC5gOFPfDtspbvpFUqeA
Ioz5JiZk/TYYA09I42CLVntKW/fVxjZGB+neLAfUeZ+wi8iNurpi0/toE2afsQyfO8fsLlWHD46r
8HZ/wa3yqFLNPsJr8tAXhgiy/0/xeK8g77+GZNJFcPBXS6N6xM2JGzFOSdOU3s5JScbpGtVtrIG+
1RHxazQri32DnzIPEUBrneFam8gEOuHMDYDkuHhI9e7bNEo+1hlZcH8JRvbsoz8sLWmpywCEfpPY
NEH+WIurBoFn7Zfm0QATeWxGV+4ITSCPjbke+6W8290D2Qyt6M+cfwIDwyHSu5PqJX0Ie7SHKAQd
7KPRCeDGfCZTu4saPpY1O5d2l7Xg92IE6J+1YeydLPVf8jYhUbOPvwtRns2Ep7AupXExPY3lNdkw
cdKND3hg/e04AKMbChjZmdOTM+bFPAHdOtzfK8tKi4ZLAvSAm03xF/fMAB308VcgD92Dp+ZsNYNK
MEd2tO90Rq1mP3Y0Qph8xqaiBJthSCnXnzQiewcN2SBZSC/PXVOXZ1HXG92ux8P9nZH2B1/P0vNY
3xjRuNekN4NHzdVuA+JtM/ZddgATi0SRGNcmJ2HST3tnVc9v77/mSx4ZSs6m5HHmbWVVTSZ80vEl
7cpXZY7F1mahdbq/lI5THhTfQRR59antLlpUz/l7JajBvjNQPQkDLas3HH0yJNc17KyVF/TWHs0Q
134VDC2hvWPxxo+HfXg5fsYJ2d4iywoyfxXLUJLGF4qEmRV/k0AE27nPiaNO91A+Gh8TPYVktpIh
FbrHAcZ6mqjFPR7QhUCWtyr+KBrcFbpRINbU821nKG/XmE57q3STOzbtzZWoEAhppZef4so+DHju
2El6p25yUnfBeDDaxO2AmaZQ+WVqjwHOyVerxtqdyfGztTB3hZUz7iMx2I9O5b/E2FYhD0w+Zube
eXjLfR/RhCFYPE7CUWdmxg9jF2NX7x0FhT1w/1AkFpveCs0jhrZ3hEhINjKZkASZ067KmOEXSaoE
XgX1vu2xijfeHPFtWKazycWD34cTidGC7fcQxg/8VDrW47W+wwJ7LebEcqMOis0UGMW6RJexiZzM
PdY4TBjVgEdE8zR+Wh3bep8UrQvRUfXFlcmTrfr+q6yCB2NMq09hSB7koI+fBjsDOZKN46kIGE2Q
jmRuwxEBS9RV+jaEW7Ipld9f7l9B55EXAlCfsaGpA0lL3dp1EpgA87nXTqY65c17EKf2Q80IcCcc
+S9MeHefBdx/XSpdbKPIwfM8FjU7OeRMeslemmuIBG1UPkWLUe///5ampL/WQabgbHfNg40Q705G
0eYT5v6VFVtyC4nhtQU2f/yfl0lW//ttmwqayB56z39/JEYdVfn1HF/CrOL+rd2/U2dek0QkD6/u
v9HHFIOGMSZHVQdHogbkp2FxTqUYrFj2kPwbOlN0DEgaPfVOw4ofNw8KqPFxyoLhMZ/qVVn30SXo
ZBUvp6+y7upHUvbGx8ES/Ci1fHn/gyJSgivYhOPimunBA0JHHPC1ZlF/KueXuCAiYPE/73MUgL6T
XTTM8F+G5+JdqJv2sfOZbg6yrVDmosCaomkNju9XN+znKMZ+K3mMbmJT7T3b/kAng1nfRpvi6SBs
ExtrvJVsuJw5pX2wn+R3k5Li+Xti627J8CjC8LE3I/ncasNnzIqiI5xwn9SbkAfa2RX+O+t2bRuB
Ea1c++w7SbgFauQtbXPVs65eVjbZrTlA9efRlPjeWCDXuY0ybsicjaoIZ5As7hVxu4SyF9PeUPzk
iaD8VMUAN4q+Yxd2HYJypzEWQ9h9l0GmnoqkF0u8LXvdzLz1MievcolyJ8bHo/VHvaRa9D3E0Ho8
BbD+q+DkkyMgEZND/uMdQqodhtvXwEVqAj9EgBumcFWqIhMyvFYtVnGSHbWVydwvqsmnrzDW5Xq8
6WtElfoAhaFxo3ZtV96ldiZoN6W28N3pzROsAwVEfjNpDozZ/lk6C20764aF6MLXKs8MzvxhNXY9
Gkq3S1dWONQs/puBlsLZdPbgY8BxrRUIJXIsAHhgfDWXGVocMjy1YY4swluusdBOsgNZRSUjMMxc
UVFeeyM/Ri1TytzM23Vl1rsiTL/dvr3muKTB/l9Cq36LcQg/6m1+7nx59gQwaOkws+IRhh9CK/c1
wwdAAmiV+mDRjDj2kaVLVFu6eunnFYrdIgMyqaNWbaaqUzKJA9vTaREiEJyb9aVej+qZxvEaQtab
p2dM1HV1s0v2KI0RY+bRfL0j+GvmCJxEgooJC6pHDAxPLKExSmsy4L0NqVeqz6xzGr81Zf5aTx5z
CdLBlrUu1m1MuJAThk91zWK3YHvDOOnIHPrSB/gFSoOAKy/ncY5LBrrjaK85uuer01oEUSdXgdPl
O7oYfV2Xxl8tto5ASja0HWmcebGf6oKVNryrtatX1zZHEk008Tlom5+yjb807I3kn6liJyIBt5aR
AYLlgYyzxvkekhizgmyatRxVg/8sMVdpvEEBXNPY5D/h5B/JqkTRjy4SNWSArSFCFpCnXI2T6e08
758jxz8e8IwMTPFXfdW59z4wJcMLxeydZIxzppPYkQbIqDC/8jSyJ8xa9cyLdvgu9Y8whJ6BU+Da
szBBO59/gv4cUXiq9WBMFPkhyF0ERcEewcpaq/vfmiyLR5an/A/H8YjyY0mZ5GEGqNkT1VN7mK+g
QiOuq27cfZ+h3iykODbc/qhtQwFuQY25XJRehHe7Z11i1JA0U2NEM44oZHYqv3jKfBwIM9mOcf0h
izFZWgbQEbsLIOcGSCiDflOYnvcAO5HdY+/g6TJJ/6n0H79jpMFqmP6KpImNkcod1vt8M4XQjBvj
IeKDXGs5GaceUBHcFvAUetF+pTU4QmTsaF6mt8Yst20+ex9fZUGkFzpDkhZVZa/9vrgJJdp9noQP
qawhqshqWLXkw+huyiqQeeqqymzORXkzzMBaagrWejC8211/9GW+VU25l23O47/LDTQgEnJygjE1
QEOQ+Ki/dE+N8Ag07XHO547ybawlHLpymIClRf/IFIoOSKaKVd9iGCZZcS0j3dqnOvIOmjZyxVtr
EyryfQi1++ky6zkaJmLoPWdjloTHRpHZr51BYn7VafJjsals/ywl8O6BQBi9g6oeD8G1roxgdv0I
ZG9sTOhWH0bvWQuoim+QNnCs+y3OP/91VH2+CAu8Xp5ylo7ff/o67VnrH23HJgW5xQBcsgPnzuYh
Tq4JOlGgy1k4HYww2pO/G68NA+7E4FJ+DE2hAwwgQ7kYUXgLXxy9QH0hmklR79qPlVUtQ0W6MfYa
XAgmOztcJcEi6LxL1mjxOstbOldsAT3yq3EwkUlZdbLLTCvDecaBiMoLASC+5QTZAMcYJwbVpROD
rM25IFx6Em4Swoj9MeyOXSfOIxDXs9nLTTIa69DsX6VvMQ/U+NfaFZiIunwIUmWvDFcMG7MwC/hO
MY7HeaQvS3ZDWUs2XqvY5DpZR4fM4m7JcYHHg3oCbSVeuR6FkhOmh0hW9Ynl3Xs3yuNYBNpG66ov
j11MXcwJfzwTVykjbg23KXtsAhwZidM8f+Rp8phG+ND6ydOoCb4722GBU3nlyq3670ChvM7H4sjW
fDuq9mZ58cHWQkJuhV1vxu6A0xRF6cjkGUaIf/Sb/jnN3fdyBE1tyueqrSOkLgIlUeayJuqqR2+a
SBjV2EbJvPqXBcTWJVqwTg1pctCtam3EbdhgtGAktMsLiAMsi6npxnk5QptTxu6lU67EPVnrGy+d
dRSJA9TBNIyrQB5LhN60mmKSxZxk2LjCxMVgA5MvDXywHMs09xpPJZyeYUgzUNRrsw6yoxH/jhZK
HA1Hhyw074m0Ojbw2D7KSeedc805eVexMqyjD8UYiQimfnyZm1GMCOEomAufHqdB1Jp3rFRtFPXI
8xtrXTnhWxahoQ29l1ijKiWyN+Q2CYZ9EfKhUI61A9vSkgTPJqOcTHycwXZq/cWCudNDFQ3BOTlS
6pI9EUWIv6He8vh7auuGjjbGM5GLNfAwRGCwWnUGMiwC0JvHJBwhCI6IojDqPUnyIfeiwWA8A+Gj
qbdS1M1baxbPWW/fol5jnS0B/BaahWc0vEQ5GPUiGI99gYJZJOzQvbE7F3ZenalHBT5Gv91r2Kk0
bItodedl6belEkoOCDuAO3qiBFX5XelT9VgbGPS6hFR1P4xZAZD7m2Zkl8m5P7aCDr6C4607A328
MIdvPzae0q57kKI1iAEaPsksO/epb5ELbHw6NxMs2tUdfFQPDiwjelKePMbjhNx85dbiUUvnwIRJ
sJYFURGfzGoigjTkmmqbeG0xOltmgZgd9dgro16/wmbZVV+d02gXHsa4LwUsgGhasNGjLagaZ4vq
HOXbFaSruUK2zEkRvFadOo61ax/gRNfL3Gh/uJV+Zfqeel2zzjQAx6ECoADz+iFDxIlVjnB42XMz
kCSkmwx787Jha038ie9mKwNtM+FMvc5dOAhca+RPKP+fWWhveYv3v7HbEew+wP4+YR0kBSNavI7+
qjd77DRte4r7uF81Tk/WmSX/SU4DkpmQu1gSgIDO9l2F6Nm1FoVVT5xkZ26nQr8pwTHlBIE3w4Dc
dYwpHj8/9dr/Y+/MliM30iz9KmW6h9odgGNpa9VFRCBWBvcteQMjmST2fcfTz4eUpjszpZFm7sdk
lWYqUslgBOD4l3O+Yzg13hu5NhJkZSizjZ2GMM+1RhTJEMZQpOVbUt3MU2nGr1Lj8Qm2ZyaYdzbF
c6uDuYjNKz8OH3FExwQlcqYJoofDhiyIgWxvy2IpZGJW0xRGr2lrZi44ycI5MsSUGAOHtZkG9Taa
4M8HWnicXJ6rLcaINc3vezk7SC9qNsyRo78iF5SrPu+uxBTaGLBgHVoQwNPBc2J2kZpAGzz2t0PK
nWllkyQ7QDmwCyL3wVVrnlQlxTGiwPC1TxVS5rh/HPx0n2fFeEiL/sUhPruG5huw0lnTXpEF3qI5
9zPzgPQnWzGKhTid+l/K7gtIy8U4ye9szz4TkV4/5Q18olovEaYh7gSbNnMOF8Yu62f/0EfzHfoX
RHeR+xw72mebz8U2jhzwM1Cv/RjBRxk7XyYroeXKbi2fYIYpiDB/JWT5GOlV7zafDHcfQk5PzIi+
v61OdVloF5UFeiItvwDL3vdq3rvk6a0ZMZMoWlJ5iPG2L+d222TFMY2yCdNjtIMlLbdYAEhKhDe0
StAD2aH1GqEy3KR+yOCjf+hm8KRlYNRoEphtdEGoyGjjvi9rLDD1EuUwFa+pgYFzwO4/wEApQwja
DwT7nfIJYeJEiFh+0CpH7ky70PGJFE+TTbYDnpEebSXBdMkz7D1J58Ei053meqVXio9SFnjk8M4x
pZ83+ssMuY9nIaJkhwxZoH/npieEiMz4Lf3HAzXM1tdaNm+2w23LJ+fl4wPkrGHh9b1+y6U1o/4t
0HDwChsZZWRwgHNCHtLeqgEm+M1GLDWxrkrjxs6dL06ToUxsrqKsZXyftf6u0Gx2GKl4scavgrly
LK2nWGJ/NVznrS5K4jX8b2yr+6HqFq1scO/IoT3gNmR5MGAJm63lVmi8pqdF1TLj4IjpDoDCCtjt
tc+zdh0vqsOhNdaRFdwpHMTIuQAJygQRNZ1K2SJRnPws3gzGoLYFRXNqQz0xA3SudV/vupQbcJ7w
OyA9xVMY4yRpMS715FmSFGx/ytk5Tl1615U6VpZGXXaoCyRTRSzQAZg4IN+Ad6wL68T7te3YNq1i
HnIgMOgONUWN76L01YsO63xhbntJE9MlReUFqvTwkt9pDg477GVs31H01cxmqdwEfAKJhEk3oJYU
ERIsZocWiXgbJ0Pyj+E3c6GOaD5W1mE8YV3Z8Ol/iVz4M2MXv2pdtfMD6II2hjQWCw8sBT07o6Hr
IxTU5fxGh9uufCLOYRCRosigt9sEfCBrB52+hvtWRa9Di+8kiY5hU7+0Ff2KrZFdwzHyDuHHWZUQ
58oqvHTbC27und0VX/QO5xZb1OvISV/dVNIrtqhlu3k714jc2VW8ZWN1DJLuojFJ9Rmb/gwFgxpZ
r+5mzfRMrUA7LvunADfKaor9z2ge90nI2eToXCz4jKGLr2y7fBpc8+zrFOyhJGNwGi+63gy25tAs
Z/O7HUZeX17M2p2oGRXpek5Rj6h8TG7Lwb1IDf8498A6VVfcN8p+zBrEPjPpRGwl0YGl7YMFECFj
nBS9Mx63kCbpUJ+04rEcaWsq80HrWjyHBeMSXQw76fYNm45+BzqElVHQFghgVu3I/sPR89twmoYN
z4cj5HCvMg8udVLAp7sRiBj2Uzs/yqzOt4LnJN49I7uZ2Ndx53tl1WeraTlAIMPElAqE19SCuHAU
CdsSZz1MOxhsIsVal6sHLcT5yQiNUGeypSpO7IsOrKVBjO3WFlRpU8VkMls8YSnWzrOpte2K0rZe
t0HJ4Nkur0cXLWpVda9lqD0xFai2fjEKdq7GV8u+R7EPcKDjU8J4Ib3ltMhhj4EOD4gExDu32Khy
VLqh2ewZp16hJ/q66G0CiBLb3FCg8TQkjnYfeNQbRKxlGBnr0Xqcu+4efQfANDu/t2V2kYb+VVDx
PLLFmxF+2kETb7qa4XmYhZcJa2AgJM9sr4d1Fl8OBL7CsXgwhEYw1WitdZvbCcPRMp9x37UaE2dc
43ercRfDrdVZUDrQ59jJ2dLispfRjYEHiNnCsHMm8WZa7f2I22GmN4mZGWtmcRsGsFOSMES1m0PY
EHX25miNux9ypXMSyjctYjWTsFfeqInf1B3Mr4xhypVv4CLyYzKCMhpHmz0Nl5LL21AMPG+oQHPt
Nsx5CKLRKTyDdmAl5TwBF8OM2K+zVovQCPvPusChENQYZkpbeT5y6yvqxmOa9+e+MvdaRupF6h4c
m9l5OXzJanGlI5PcIJe8BGdxbXTThsnSvenijIvgiNAu516peqyOlkZtSAbzSncyzj7QIevGYklp
5Ui1WkPfftVhMZJCDRWmSlEud5OqdpSZZBuX6IHqy8gCKWYH3X4ihHxFDTnhZS7dtZxeFsSMYTGb
tkaUjBSP93OQf8WownA07jGfpZICh/1+C6DLhPVFMZZ+qFm9yrS9p6mDxTDEG7ilF37dYDDWcPJY
NH94dWsIIVz1GmPaVZZxmwlwS1Pjq8uUpqhgfwFgrZQG776tMTOzd7jzXLwd16nQPsl0TSBY7gYT
cbEzRMxTW7q8UotvYiQEk9MyJLD6VaUmc9PkxrVd5u8sC8qN6sO7APliAJicQyjy2pkkKdcJjEMD
ZyVu7KeaMM8S/d7EQnOT2fpZTiybO1Q2wznCsjsMgITgK7leXYC+cZApiRE9cIQdG8QcRMip9Kl4
wvvGVeZa5NyIRW9TzVi3uq5Cr+6gNIRO9EicZnJqC1Vu3Qg+qBhsponVVeT6/YqQ2slLZi7IlDiP
wcfRMQEgySvtnQ1oyV+/10K1z902PFcq4yPxeR5H/rCBpsfGZkrXJoFX48w9R8FwmN2AfZLmsDNM
uieRFcEFaioQVlQvkAblwvtRo26uKlblta1dWygPjsisFzRlwyneRe7acB8jJlIeOJN8VSy8nsr9
EtbIbmkcGGWP6gMV/7yyebpuuNu3KIzWYhblVivLZm3NDDtnF2N5zzYJ4ITkW2v31RSoI6LiGvY6
Mco2imngthAtse95nPHwchCdpn4WwUHjWY8Pa6/Lfl/hQlqT7orJWlzMjn6bA01YBZa7C9FU8LLt
AU2R0S9xBKscOgMECYpmxD4cfZZjnlUzPGUGhXyXoXnHDIIpO2EWMEWMtirH/YroCSxMVZ/oRvNj
Vkz3DP5KZqL6BejdL2U+sd6uD6Wc+uui1o6DPFfcO2njqHU7C9h2y+3adO54FOTOKdnxvOnCx0Ac
fbN9GEau/jolO6udL0M9e1QhmLS2sWvkyAJ2ZRI5Zzw+/UriTPIovh6LdhBwaKetsubnwNSZLFj+
tu/UrS0DtH2kX/QZKFBH9MdZEyfNqS9zrSchWrA/jidaLsGUOhqwZEyU2BPWZgJ6wuvMEm9+T0/N
cXXkFkALanZn2RW3utCLi6wP9vTmBGLNzpWs4ldlVGzGtHbB4txgTyiXV9sy6DwmSBW81g0EF6u9
KVjIXcI/DjE3a291Tm3jOsQJOy4PXOIvawkYC5apmh4G2yFnkoMXldo6hgazaXSKvC4NOKit2Nyo
Tp0t3AXANQvmyNZ9/aDF+eLncUbg1dmF6FACaV3PpRaMXu0qtrsjyPPABnxCPvw+Ttvt8r+6SS7j
ytHPCSb9zZwkaI+RqWBu128QhzkI3ccXYhIU+8ctCDAvD82RUpJ7W1csKsmVA7I0cZ4mKvWGtmbk
okHuqhqaEz/Z0rvt0NNeq1n7zOPCK3SQnjxsYvx39rJECE+Z86XNtehQNyC/QPmsdKL4AN6gsDdC
94waPmSxzCfNSHSrW/gkhJVj+cwE75wj8puZ7Lw1ea0zFSx+7jJkGGEHFU13h54dQ4Wx7clX8uf2
csInpXJRghZrngrY8p4fLdIi7di2pJiOoxfU/JJCYEGIpTYfq8ZAX6rvHLsNbhyHdrGKKLFinvWv
pjKuxqCjye1vwFGTrGo4J22pegGjz9sei/lKa4drd4xSb27MPV6k7jLi0oorJut9C8k7EOFBmvJz
mpHXSNWvR020PFXLi0C0DIksaMIukwa9XSdF8NVqSHKbLJApJvf7pmjrN+QgDOdiFljzyTQddeyw
UjtBfi1d42kBShPwZEqeOoZpj+v2MiRiaq34Yze3ct83yWPjBOKZCjDAg+Ff15beXdLGDxe5S2We
1skjS11BHvroHN0FIGQOd4YqX4k4tgje/gqpRiENaK5gCLPtEGAvCTQOLszuWU+ldmGG1RlgtLWL
m5CtQllyeOuJJxKOYHfChWHPWMaSCOlMDHd9ei56ljdhQzxTjLJ3I0u27LlRnPNb0bbJIScttWWn
Q2cLdgjV7LwbJ73wBEFdnCvrMCB4pxmBMkDxPBVp/WHkfY6tZAgXlhKOSYh+niPc+wjWSVNlPINM
rd4LB+cEqhLPHajsetO8KyNzF5m2u63GaOcydiynQl2lkDruuLcAxzbPtYaSOWVgKj0dpaRbfIwc
+7pgdKGkZBM40B90WocwMh85X33WyFWg2ISCGgC5+5Z01WPZu+R4v9mluGwwOwdTlT1boNtoxwb6
V7Po2XNX86sRMFkwoy1IpWmtt/3IOIQUVRjCp0Q9hq0VH1VQWOsK7Mq6xV82xkxEwLumOEQBeUww
oiasMS2jJqeUXtTU3jhxjIgpsDcyDG9UHN+BIbd2tYXQc8QQkbYMNO0Ab3VV10/W0IQb3k7qzqQ8
adWibS1PTRyad0MAF2Fx1pgi9gg5+9So5SyaOk+fSWGvml2h21dF7V4OAQNh2U/GKerN+QDQhPkw
aBuoCwGosra+H1uT+rNN4t1w5c5GfuiL4suQCk/KQb/EwqxvxDfUpaK268GzYFTacFyBgsXTtCsb
nCVBVl0nblc8Qql8IcrUAJxJG4QAliFzUM48GbqH0HaxGXJF0We/WQHcqXZprkOOylCSpmPp4VkC
OF+39rDWj+Rh0VxMIMIsTBwtO35UeNFVpCgcVC2DNQ/vj8SyX/wqvk5kkW8nlhFwVKt7yeQNkUO6
hntwCAQ7NmoA2h5DB+/iehoVO3OZ8ciCxKrviaUHKjBhU4AAAF2mQZI/bVQ7mbjWAVtoerIdzfre
Sj+cajCvmKt1yCyjeUmNRQB4HoRzjXD2QhlRtW3yryUx19umW6Q0HCUZZR5GPk4zVRRsU9KSObB/
HQ/tyxjIh1xZjCBpfdPEvtDwowUATauGfekYMKqmHgIRyY6Cs3GjmhckKzjEUeNvhqH/2gHz8fQs
fURoO4L94fbS++RhJgUKSt7aT3F5jmW6r4qBrNKeijmY0n3bpVex5QivLhepFbISEM9dwoFiNLxD
EboVquNyK/L4MICXylTj446x7suh27Dff6EReQ86Sti5scgL1qdd3VSgb0Z4EwZ7C7tVl2MTgZMY
n8xF39hU7rtvFR/mIrawTei1NTMQUYue0Q5sCuqfz2Ku7/o5x5jOeKVM4U/Dw4kgBH6i08cq2Dnk
jvJ0tIW2Ldg4WqZ5TWRaIapop0xKdKd8ydBWrSE5ldw0U1a+opN/R7K6rSdQpIJfVtTSWen5gEZS
c+5HU37Jeu2rrMxj5Kr23I+7vAxubXvc891XGl3HJvdjGGh6NHrodM8l/HeuGqXBjWBxEUjtHuSM
u561cevUmFSGniy3Umyx6FygQcHozIILjXvGKAwic48SwWjzz2xYxj4tUgHH+PR742svHmp4cz3L
j61Vg/YOG9fc5ANm71qTX90EAa1w0OZXxjxu0lkMhxgxgPsRZ7f4El4SI20Y75yKgSWtk07xvsIo
yBQJFNhIc2BS443COgO+7RG7VvV8hGQhWPOQw5Enz35qMWriyF4ByPkcNSS8RjYkayTt93Yknk1W
LwgezCsrjXl4syWPQ1Cm2FJC8iOmcQcSZlUEa/QzV6GRrKvys7D3cLGjrayTd/IaWSlXHVKK2a49
t1UVC0AabAeKPsPxcD01BlD0hB64AxSiWSb6inx6EIk49WiYZwbzu9DFkqYDZQmQdyOqi76y9Dph
D8UirwltPWjOe0U+FQBNfGZBy/9DqQn25U7C6ShH6EN1t4x0TXsbZwP1afhUW84t8RDbeXLCg96W
VzkKk57vW9s+W9IAYIFVVNyBcfjCc3/kIpyRh9CjQwMcOAxiwGiO+whEuLnwQ05wWUt/67vmtawo
MvS6P+kuIQxOVF3NWEW20YAQzsVab2nlRvQhxy+JNEZqvwp1g6r1mNnj0xQh5yuwXqwiVivszasa
RDbaj11oV5sgiIEOWlApkFMDoySKGDQWFmN78caRlqg78QnLcZvHnxynPetgT7VcA3E3GLuQcOIs
j4BrNcTzxgbu5y6cN2qAXO3TCEHjX3Rw/VsDuDbHIcNj3H9JcjwWNhphnSikYx9saP9dr215iVaP
FcY3PlMRkAVQTY9ax5tYIR0HMPTgyhF/a1Hn7IAK/kJn2rdDcm2nlI09ipNxmJAkBixtUXRvAmwp
F9OY7u1uX0o3YTdgrJoyAa+UdMKj0wuQQ8gvaEixEEakZScpiUkhUTynwjevLZRC0YArqDWMr37J
hAs/79mQvrYfZvxnhp2JjT3lww1jrLYuTg4aQivWvybscbsg2DO1GVc2E8jDZEAuZL9zdAOp1oYd
KvqCgt9J3vlxetmVKGZLXnsuJ8REnfFimNXN1A26l+MpvZ6J/YOZcQhzYz6msxKeOUGdw33dSnFf
+kFHuR4O22msXqugyfYR8kKr4jqnrH4zfHIKxKLVb/IrVrbVcY6KVxeQMe70fOeE7ge2+ecZ3Gkc
G++TMKa9PcFSklwHQ584rADmjbSmm1rvQYcxIigqlZwalR38y0akzo0+zKehVsFZYe3yMLoSA1+m
3aks1S186ObWXCA/k13zOJx7xuSDtbTMiAsoOi8K5cL6kaa5dWROLrMU+akuyFrTMA7mOScJ3oNs
VyhT7UbKlDLT1nOAhmUGB7ctw8UrT/G0G5c8atcZ5s3Q9GpT6ppLP92clJ7bux4Xs6dxua8MbamY
zOOCtCPXQT8B8gU2gdlx3UZo8ltR7oDquyuEx/nl0OADbI68b+5a03S+zixsTVGHxN7o91mm7jj1
2cCz41BmLQ456uWVY0noeeC8Ep89VZFHx8qgBRMIvlYmDNAu1F9qXqTXC4a4mozkSWrorPQ5UZcl
WmY/KvvNTN3IZ3IZJo1/sqLkMW7GY5wlDJwykLCAHYjWiO5Th8XhGGdvkMy2Y9/vkim7jZCsO6G2
d1NmEZ0aiyungq7khuvB4taGMYWT2h2mLZA1sMAjM+zchO9ijZ9Nap7jGs52j2yw9vNo5/vpzVCA
sBPcBxsZOR8yKC8GMzRgUqcHZRSvBXjwtcOkGncey28b9YPeynfb1weQWQnjkHYbydJGGt7r3tjZ
4BvL4NNJ8rt0ZktWL0t1g1JHje6jG0ZvviIKx5Co69yRuyIXMfk+XYTShfOG+AaAZTGfJsR1duIc
jYkmMVDSq2joazAS7gksADbVx4qDQpwbg6ONYhukSy0YSluEOuHAvBiC6W4wI1xC4asboNmdkwym
ZuiFBCbtbAp4UtKsjY/qtrUkYvzJsY5Dgmu8keNZFNUJUiLqHPSpHSvjvw8BM/8U7EZEo207lrEE
ERICtoQ6f5dlx1Sm174tynOqqXuX63gy3fl1Qmm9whZ/Kkg6uhSx5Z7YVdWenK1XyoR+P3Hz39CG
3LWlLJ5bDaVSojsspReZFck3JxO+DE8TzChay/heKwV3eXSnak3cgqW1OJPr4mwIEyAVUSKY/XNk
pBlj4ykxr/OAeW1eQAyC3vKoYqNgk4M0u0TAuArz8Uozu3xdCFnt2Wg1V6Xt/Z4NG7WYogKdcOyV
OSU3g48irnIn++zjjfT+/s0z/hTbZgtqXhvEt6GblvFzQLTBhY0aR0M7Z1bWEqxje37RucfGYVkP
6gfcv4CYM9ebqWyQPJSGu82R0lJgTsc6AVFisNBDCxdsEy2kEyPUb61X0b6uEwIzAohGIjIPcUk4
RzwyNDUahGrrrijLTQUw6UZ1FYZpOe7czDRPRpESAjzY7FWzwL13Jm2Dpte5qbqx2joAsv8hf026
f4r8thmgCGHo+hJkaZk/XT1oFkG0GEh1SfPCUVNY8rrww1PcauGTYu3NvDBgr5exky+xzDzXafgx
NCPioIh2XaRRxegqp03SACN7qKknzqZ8ukxAt+ACCnBVdQptKrPDbxHSM3wxlKrHkMiZPUb55ia0
+ENvwL+ZBYiRhHSbCyqLV6PO35p6eAbKvIABG30z1kOFd5dNTqfHD4Mr0fS15LhlrbVxRdPt5qmQ
960mre0iT/QCNOwr0+DhapR6cZfGwR1dO80fQ54LIxQApTj6VpFdBkfYVik9DDB+DaLipTWs7IqQ
Drn8h90Ay6yMU3FA9I+FrsTEUyYNzDvwNFkL5GjyW3HFPHk+jL2iGCnyYV3RJy/RzD3bB8iBcxcw
oy4p/jJHf4P7614pZK4umQhnP5yOGeEP+0qS3ayM0UUJHLwUZvip972zHR1oWU2KyC5YCO+5Tn75
t0DWNDETiMs9qBdNk9jupLysBbVYDaEJvsriV9p/y5msDACpk00Egd91EcB/53r0gfmAPCguQ8UC
B5jr20Qk2LS1FgZ9CAMHv4G8+PbHmFvyInPF7ZTa4RdeHIjyjlPVGB78prQ2QwoL6FvAelX0/qlo
X4nkudRRQO0J/Yp2rHHcV2CrlOQTctWyRo4wN1u95Ob0AlsXbx3okrVZ2WeDmNZLtkDo4fXmig25
sxlCdUROp06ynFFkW01+HfY6Gp/OfLOLwaawZxczLQs9xupfjWmUu7YX46aHTnYz1+8QUy+4PjNC
C/L5rOtB6bkVYgFwgqDeiiq8yXrxFBVRAtsFvFG4iBbqpXRmvwfdElLm2bHQvYmRBWZj1PfJXC3Q
ybJhDgl9HGxI9UVwhCTxeFktXuh5QgqdaIQoMnJZ6aHQH6wG5vyE5nozhzAXlTE3B4hm+XXTA40u
cRRvajsWNLm9QrmPYdA3B1YrwZDgB6iS7bfD7z/ex/8MPorr32Nqm3//F//+XpRTTZ3U/vSv/957
t95/Lf/Ff3/Hj9//791HcfmafTR/+03nu+39z9/ww1/Kj/3jZW1e29cf/mWJp2inm+6jnm4/mi5t
v70AfoHlO/9vv/ivj29/y/1Ufvz2y3vR5e3ytwVRkf/yx5cOX3/7xZC24Hz7j+9/wh9fXn7H3365
a/91fq3b6K/+q4/Xpv3tF83Sf3VtYWNGRjlkK8MlvnT4+P1Lxq9SGQbnqDAUEwFl/PIvnlJt+Nsv
0vkVobYkcNawTCUg7fzyr6bo/viSULphuErxEDKEcH7536/vh4/wfz7Sf+Vddk1Wa9v89suPiaAK
CI2yHZP0cMUlj11x+fp3xYAE34ApHf9AS1/BOBQfQYeG8eq7d+WPn/r9TzF+rDn++DGOJXRmy5aD
9vjHHwPgh5NZCmMjW3sDVp9G+ybwW1RlDOyJZwB3ve0RtrZAjBzWajixyQTcz+2hYr1lGtwU+BuM
7i4cY0B6h6J/nxkfGck2aYcNWxO2KGub2BCLKXgJK3WqbkLYa5j7vUDWex1RnT1CpUMAp+OVcnpU
3Kb1D5muf/FmOtIUuqNId7YtfUk9/u7N1Go7GadJxycOMXEwzraxkIU+/v691H+qQb69mY5UQrmG
aem6rf/0mQXSD3URsaUh5wbNbqtW5gwdoGRitU/AI/B8qfEOAHeWj9Wo3qrOuorAh68dwjNq/7ab
bh0/eHBYkQKKG62PrviMnYcBA6bBY4DV0ZrTknf9qQr4KHrGPRGCcbVNa+hSkA/BFJ269m2GCWnT
WqNUj8y3ebgB0Q9g1OCZ5q6Grt60LE8zlHROl24Ci0F4w6dN8loDPyZKUC+SLtv4+qUgF2lG/ZyV
731v0DMslLSODJWznnWISG3om4vC4E6gzZU4XhxycxUFfBtOkBSopGu5y5ID46w1naQFcRbD39qM
Pgni40RO0YYsE6Nu36Bh17KbaoKx1ZfrXm8ORNmsmx7abYjgFYajJT5kHa7JwSB/ND1Sum8shAyO
SWrhREu9TJxvBp0lJoP5kDwXyX9vj9QhfDWsNj3gPABWQst3jfvRwCWsOww5urGNiQKrWDwOxRkj
DvNjzZv7szl/WMRGRKwB07i9AaByUm3myZsKw5BBhqLb+4eBF5uTJ1/awabls/nmdI31ndExR6ZY
GOyMbs1matDucFJuBzfd5m55KvSPhB7HwQLga29z75z6YGbIyXy8R4GCs4aHq0TRgYeFqPFH5w0H
G440b4rrvQH+BockPZ84ZGZLQ1edw+h5zng/6xebD5jeAHooDRsmiVoxFdSOFTc4EyXseKseBIcD
sGeOcqght8YotyphOjX3BzxltxQxJBzoq9Rq1wQ1r0lrZQH3DmxgBTKXz+ElC1GgEWESOU9Jd6Mk
8kR+PBBtFKbbGVeRNGvWvrhZZoNcCpp38aBGHBKzfkk1+JxTGcaFtW0qjCyzvDKY4oxGheq8YCE/
e27ke8uEaIg1L86aQ8T4Okf6VB+Y6tC3n/sGwl3PaNYJqFgJf+l1YiGcUYJqkuOp8zX1D92Z/LHB
+OPmtoGwcf7r7p8i6uMAgDrmZ2MjmsDTozvRMAyE9BBxBZp4yLlh4+coIDAYU1KrneooXDcFlHv3
HkhZaI3/cKb9xcntyO9ezxLH/N2Z1oPDGPWckzuZzrRj66H4zFwyTJASAXsp3cWv8A8n3F8eoySQ
KYP1mGWKn5LHSX8tS4x9xsYFJtFEn0i8F2Tx77/Y/69m/k/VjOt896BZiqUfSpld/fHxzgf1e2G0
VD/L9/9exOjuryQbwoCydJ7ePNy4aH+vYaT7q0GxbQgCrLlKbEl180cJY8pfbYX0nCeiLugKTD7G
P0oYw/yVdZqyhUG2rKGksv5fShj9pwB4HaMeJlGL2sI1hEQo+OMlarJIyMzAItIZyFMaWfhElFHf
mjQCPptE7FUj2nPAvysJY3Ln9KZEdJDf16CrkCeRfbFkD3uBEV5V0hpJU0R2mwJv2ofLaV8+2bht
L797c/+iIpI/xZh/e9G8mZYJMFktb8SPLxpBMUm4U4lXxTBKj4jhK5hJJPEgKDEDHhvkPJUBz3jD
Ga6DZaxYEBy8N8Nu/w8v5K/ePcdBQ+8o3j8OnR9fiCF4yOcKPVCczDgEg2lclwqcxdziTFImYoXK
+nSHliPUDVovR7y1Ue78+fcvYxkb/N5wLJea/e3tcIVuMZAyAQr8XNP4BBU1gR8tFqaJVOKq9AZf
O9dqdtdmRiba3/80aS9nyPc/T9fJkOcfqeylUFtK7x+ONZ9pK6tL9AHYtS/LlmLJN1+1vr6qtXbh
siQmOWqBdR8LQq+7YHpDt+pf8GTP4A1xAbCeB9f0FMJ1Y69O+Jl+HkxU4TYeV8+SpJ/q5Artk6EE
QR43XzH+rejYyLFjILG3EPJ7XFasJaPbXlRI/XHFnNg3Popu1I55VQX7JGav0MYxDwF86IaeWaeo
lERnNZdB6sNuqLptB5ZtKxvHvsjB6oEQYHyXrUsGMPN0P7S254BvgdlG2LJK3ceWwLJNKrNrxUCZ
VCJ3nUfIp/woizZoTJoNu2u8sn7/2VXFeNSbW6Tpw3U1tNhSyeHw41juWFECwmBXJyIARo0d3rWx
xoZbo/wCh5occbuuy3k4x6auzjVhsX4Kg3FQ4x6+MgUL2WL7FEkuCV3NzgIGcpmZU7lK4J8QyWNc
tsM4bJWMWF4TsoXSXBvDU1P76xEa6ArkWLB1iJXdjFZwT67jfWruBggrbFqrl7nWs11iqydfXyzS
DQvhHjO3NRAH6gYQ6qaA6tMNOvYgUJu2tOUVMvcqYXdXmWfTnk6t4eZHlA7zxgafe6XG8hp+XrRr
CxLi4HbtRwfDK0qk+WDY7cNoaT4WOf8S5CKsrKklcUgxvTd6lV2CvKeTgYV3bJ7YuHaPJRJ6JvXT
1ijd6a4FKYkuo5eskmvHw1x0XwwkA499qZ8KTT+x3oh3gSEHQGWuv5adH20RBwd7ZatwZ8ZBttYj
bdj2eensWEU8Z3rPoFGpT9/NevYRMP1sp+j3y0oXpbiEkwjaq13+MAft2ZTd40SmxZGJX7mWPNNX
wu5LT5uoKf7+ptN/LCVsfbnnHFeXhiQ4T5nfjsTvSomCBJgsKuOlMJeemZJgiHQFqRLRViwY2PUy
z3QIY6ntlwiDC8Kuwr8kke1mQFDRzaSWM5k6xL0bXfv3ZPhirRBU9/xR0PpQCaUIt+9F03Scmqi/
NTjBsCvLM/PF6NQ5v49DfpiGfN/UyuWM+PEMkdQnNoJfyyRAz/mp3RNiMsMBROOahWyO/DR3z9ot
y7toxYy2W7dMaYhOUwcYFawL+ovBpk7WXN/3ijI5/v2ba/75xeCEFPbSFzr8Y/1UNKVNkUZyhPMv
IB+tbRuKK8EH2WGCNHQ1ZXR+ZiLNC335g3UkHTg6DOwoqgOLXYAeXpeDvrXkEiGQ1yFaAh1drsF9
zQw+jDv5Xhp4ciFGudeBy8Ng1Nc+amOvQJIDdlcY26g2T4PWTYi4rfKO2at20WZxhpwiNh6aZJy3
mhSfNjoOEisH/0kPMox6eWjt0tL3n/Ky+ZLNRU1gLG/h3789TE7+9GHpurRBEZnkdbjGzx8W1/Po
zCF5Y7FkjgiF5uDbaXOhtQTSBBLBYUtuBOKIAqmDo96j0Uk+3Fht4JwNPBeQbmStsq/8/0XYeS3H
DSRZ9IsQAW9e2R5t2bTiC0ISJdiCrYL7+j3oWTcTG7MvCLYMJXYDVZWZ956L6ucwc24oSHbfQY4r
rswRo7WR+SZ0SO9DwyJ5aZmO3GlrExkdzS/xrK9KYrH2tSQnTvfG8t4sqaa+I/1dATzkxY9uCm/Q
9KemUYSyY/CeCSIZLsget49XBMD9dAKBuJaBESk2LuvP8q66aYSbLrauZYJHAu8XaSyW1Dd6jO92
8COfhI3EfSmGUay7bNqYwFW5F1v/J3Xmc2lb8x90jitynZ9m00ufYSxfW04se30cyl1tetMprYaU
oC8mE03r23uGQDWPGqyyWYezrg9INJDbYx3VDS5+l25YmulJ9vbfKls87JpHdYJzBW46atFgoISB
Zo2NFdX2c5RjtA+GoP5laPtkVPJGbH10ixf31BxMh6Ds2rOL7v6MxQP0qzAOQWs3Z5PFcQ1eFD+X
O3v7RtO3siEtrCaUVJhAAWAxWG/GmAQMHmyFC84036Syn7XSdl+COQMto8N9hACeNwotk98Yry8a
KTZ8sppzpz/r3j1JXGHgk/fkSHTKZZfdsW21Lxio/X0PC+GpWkiqNLymy2J5houCVg9T6ZmxGxNs
mzXcQkaVpEfdM7ujZ8nuSEOnO6I29g7/zy3+r0cok29qLYdg+kKeYQf/cpDLezTbpouNEjkWNuJK
fbgKtsPI4KGYRbIhkKy8i9gjrsCLzRsRC4xLhwiTI4OztnV2NuEAK3PCWlUzZXj59/89f/nn/3m1
tA2XIoH/gam7hk118b9PXDBFu6nREEFibXtNmmTfQSU9EdJV76uYlLs4sW9jjuPfqB3G9HrMjRR0
wXkOzD+Dbtcb6p5+KzPnlLVzDaCVlNBJYHTQXae2mLLkbdja8csc9fOH5at7RUrhs0Nd8CzIKjWz
UXxaCIYZlyGGHqI5TAlc2no5bQe7jwgrdFJ3M4lxuj8uEDsQTZExhRQEzkctj47f+yeECPW+Rze3
4uzDejsv0wMHqUhR3vvEgZEpZLztph+dMtsnkuqT3cgRaftgXnVVj14yrd+njME8OhAEOqZ/aEZt
wI1nDscg89+9jL3PZXhzKH1DnHPXFvjBBM8KmUSraiKAsJgGZ5ONAOniOLI3zaTUV+8jc9CF9R5Z
pXUwdL/9x687qtunneG+xcKtQ1AmavXvP1nnn1sWnmlblsdmgVgJyBc137I1/a993UWZU/DuSzRJ
BnA2Uk9uTA7p5YySsy30Ww3ECjFs/iEuzC+SrPYeOK1DWuL1MHr1XLQW+AmYbafCaLj890sMhP2h
9uvvsg4Zidk/a3pda8edsCm2eXAVPqNnjtKkcJSL9Bb0GPCXOAdVw1e6QunYp+gNhNX0oTZnP5Ko
zE6MNct7pgW/257IVp6TYC1Bvd96Q71GuayOqSz9W+QN3o1FFY2k9oYCvQaJcMTlP2CyskFBAAXv
SVFksVvYoujmy4wEBJDw/vr/eXudx6PxT4+ORVN5Gdo7uvt/7F0WEblJ5LF3DSb2HJBtp1Izi5Bc
pi1OS8yPxkwy1oADcZfRmEw7O/6Agpqyu81vjQeRp6ys8HFpk9ECvzNXjKYmXG1zdBwnyFUZAks/
qu5OR/NvLKPkzTPZ4GhFiRNpj+Ls4u30KVTo6FF2BHWTv5m5S0gdg+qkuk5K1EeMzkQ2xWbzPnkl
zrSq2hER154iGeS0iuCLAHHIEJ2V1luTHRgAtMcIhTC46oGzgylweSSdfXi8elzQ/4CNVZyPcclZ
TLZ8Y5/VBcndCRWQndtI34Pc2zZz2kC7H8Upc1xBZIyH38kU4l564zo2RxUadgX9rWTTUG75oeXN
l5zw18VDXYcKKeYp0YmGGp3eejapTVYEhwYf5ej/Tr10/E5d+pOFZn0kloNRNTfIHDRH68OdZcmp
veMIa3bPraNrNMjpNg4IfN9K7xc+k72H9VcSA3RvSO7b5EEQHVwVuUdXM7Mwbapvx6hJLa4iY2/j
f1oXSWEuFvP5rjph7IyUKsUVwPCTJrbXOla1bPJJuMqkc0U6uUNphwoxSYzj4yu9+tAT1aKTQt1Y
+Y29Aw8PPNdU/p4JU/1U0lRGLBnTRXZw4boLvDVy1bmiNo1LID1CZgcRd/0h8LtlZG+Rgp2k6bkZ
EnINPMwCySj+Mq5ZGcDTKaYiMwSiOa9G6eVHcn6BOBWzuffyrDl39YC3dfC8cyGM5GiU8mgzFb1y
NsF/PmY/uwpuB7d9/5HX9m/SlJ/JtHtPAlFt1EL5J/rWxbPvG0fZFubx8VVtF/PTLHT5oV2CaIyv
fAQDSiyfj0F2H0k2AvPkPIjUsjHvtudtx2oMrlOVXrtJlkfIL+upWgTrWsvcCxKlPJNiD6+4bP/A
HpDnoVNRiOOu2MS2j/l9iH9j8GKIa32ncfMVHy0Z9ztCwVoQNqN9YSRsgucR/dqtEQZw2NH98cYh
kuJ5hU8b9arjvFBelVcOaSjnp2erm6pfXoQ/Xu/m9lZnenJKvG5G8sFvmO4N7/x2BOf6jGaT+b2s
8lWSQh6KRSz37cEvB5jqVdnCeIuDbQH25inoCVeLjDTFTAk8v2tncueAtOzjFo1cAybkhekRhIFm
tjYGpNNN48/6jjVZQAsbgAOXBdTfqS2NHchVcrNb3ERY5hm1t1N81aid0b/Mf+a4AKs1RK+gV/Tj
TADcylVARtyqpjc++MMVcjHdOuPyeFH0jIKsEndawhZyQVjpHOBcnWDPlbeBGoRcJ3AZZgu2srPt
eO2bQt/rPYg+XfOmkLCpp06vXKzMMabcaOzDvl003nIyDprpQv7S/Wpfo4WjMomLy2gG8TqKuDPt
jFm5MOVzGVv5PkGDwFlH7fUakllLH4c2SNls62qBl5Cz/nfaU0D6m5Gks0Mtps9kzL0zRScODNDs
KQFb9TK73/Lj5icCtN56Kazj+N+XYqBZJ0kKXet6gXOR5GiLGK6rbZXv4InET5f1BY4ltDSv65N1
m1nNsfN55AJfO3OXVEBfa9zxTIjUtqmdaUP2W0D7RganHDE1oz+TumSatpLditx6WLu5UeIm6ctz
4Yp0ZVo5hChAYbiqObfPfuccoc046HEXhq4KR68BvG3hHsy9v4/PoHZo/gR8xuu6JUdBRWKfUxXC
Ev3U60Xu1DbxZhzMvz6yiGMXI4ftzPeetnA4LhdZpEg1CoWKHSLTPi0nZ9eMKLe0gVSnIhffoNu9
i+/n2YHnFEc4n8LBrhVBfpk33v2pW5VWOb4PweSs8U03h0HW3WfAWZaUpHvWUjCNbLEffokyp1Os
CwwoLZR6HOSldiAaKI57kjjMQX/HZndx/WC64olPKWjGm+w05xUV7yWuJ+xxndG8gakMkZBiRet0
c4vw+z/J/k4+EptYf+hRb5Jn3Z6pKjeoZeajKOyacGB33ua9/dsmZuunXqmrx458fRDT7UW1pqG4
N4DlndIiazaaqtwNSufhZOElMH2iadgLmifLcFedGY07LxAa+pH+tXLBm+fEoh08EmbeaR9sjMpo
X+zYOGdaHj27xFGTnxW7W8+omRIul5G4pe0cSBzTQ3KYHCe4TS6kT8NP1nMzzyeB53HV0yXZoZ79
U3bJqbCreQPUw1pHRSOPasg/TBBtLMIjlgxU3OlBjvLTTeffVtpbnymBdwb+ma3zcOw3TvIcxXVE
PVFH64z3DnV8Fu1VC1bYMtEoCxKLznJS7tZSQKhS2qO+aAhpCtLkySgxKqS5H1KukKlQeixQC/M8
8NOfkQN7yvTdEmKjvOpwki+m3sMSGqdoYxREMaHMZ1uq3+vUqb9SrXkeWymx/EIc8aTmL/hKZqZA
HYNxGFkdApc8gtR6LlztUHQTPfUWNR3kMoYCTfMyLds0foljNn4ksef/zC35ZqZNTflNYpDL81I4
wN+RfXaotFmpF7lTl0p/G7QtkGMBwyrpPP1iR7hnqaKewL5PiKtFtHEIeiFUwt82TVGGIN4YTlcM
mQGaqZusvCDULLxXuJ52qrXbd6v+mSKte+l6lW01xtrPeho0cAMUWXsazTk7H8jBnX3kV0sCFc/l
r5a5MHI4lsphHmjXlPTESqLj3Mi4SeAEK6sYsm0xpRnvCH67wp01ereNffIj+ZqmE0sKNRQCfaea
1kaXz+tRpCGyE/o9NqYJD/YHk9Uh1EmEOrrEmOK7bU6QA+Nb39ratbOfuQfNT3ph9QLqIEIu0G4B
TOGrXd89qyTGLdB3LlhLr4daXhMrbYLeQsCciC9q74MhUxBeU+RuYzXXYTDG34UFM9XqRsHsnIpR
n6fsWmUBQgfWgXNixOML9IFzA0Rjo1d1sabyyoA5OsT/YDrf0oCan1xf+hd74hNCsZHtYQARZVl+
D9gJKynwptoKFIXODPtJGosTrvXSsJ+r8Sq13IJ22kFS6YqJEpo2gJOI4kIXZ/xwfzQz4A40HiPC
XhRxEekoBjE3G60DNduNGIKswP3jIpMFDhVwO7T3R4bF/1y8Lo32uE6umZ+wvhs0KmtcaHHilqfK
JretEkOwB+H7jRUs4uhUFqfcb75gCpHVQOjkBYLvDxdjbdjYTEllVcAT9Czr9rj4mh/aaeFTT+bm
tYGyNWnmJVk0hJlKfo+mgQ9oyCPOjsZeJo4dWtxXq7pWF80ouyfBY/yc65jkGYn/0kTb7Z1OAziY
Tzcy4b8NmzgGoaVtiNu13asSqkzQIsMJqP5e9bZtsI3o/ampXfupGJW7E40vTn4a22fNSHCDjcF8
kY6GfINx3BkqDirYbFqROIZ4vHJP3lxmzwJWdEYsKHYlxCFmJNjs4vjGAKXa6b2r7dh+rWPW4/Tz
+/IrMWgjaHQWl/ZRQ1iDH+3jyY/3HoEM6wxXxwQHFRNvrs7eLClOsfc83sxhSFySFrWbIf34yn6G
on/IKCgd8TvBP5qlc7UZBTa8ym/bm2pHjD2te57gVE6WbXwiCZCbURp9SPw4Sg8zdmBaWpA5iDXC
nc105zZWGaZDbPVG9j2D0kKgASpDV/aCOgHSpKN0/qGObZxhfYc5Asel6mnz8TZ4f82pCa7ItCvc
vzMQVEQ6JwvBFBaKau9a0r1XtA73Zv8t7dm5GJ1AbpILIugCtCuWyV7iAXrKeg67hE4wg/uREvu2
tmry+LoC83YVu+3tcVlmW5Eh5MlGWHB0Hev0kNTWtl1d+4PmV9GWKu1FNfX87syHiaz0zdBwlGmc
2AwNzTJCtDFMPGoMPHrrjYDDxI54w+ZWQyX8xyVpMkTDibw2PQwMvc7UpjUWWUcv5Kbob/XoQmDs
anWwRgBVuMA/g+Ed3IaFRMfBHu/SAsEIX6MCh4IT5whtmoB/ULlMLlI3Kr8t+4rpMX5rm35am2Wj
ntOsNBGXNP0aVUew8Qw6JZn0waKPBqxA+l9oRXSxxbnwki89JIgFP5KqyNfS9lOsg0lyDkrSJE12
hyYbrVPTZHIDTLV/5yD+BfoH0EY7l+6HmLp6i6kt3z1eDo6GRdaB5iH7xj9WVfwaey07QmyA2GpM
RC5uC+28ADiEEbNzRftW55geYko8wBvQfCut4DEw87ILUxHfM3PorijVi+tEjhuOmrTwPAJpxR8v
U/6u08joLdK/XRJRp+R5cuwDT6GLm611Y/pEIlXDuaKzACMWovHRruyQp9rkIKNb18BuEOrU1KvU
bwE02sS6DzQR13NdOq+Gqf3UofpNrl/i8y6KXeQJ1Co5W8AjHAkq+7eZANX0BD78eLLLrTOT39bQ
egM+2b43UTbe+GABrpjtu2Csd25GCsLHbzI7C7zMQv7v6B/21LwUjZt+gFnda3nmh1mk+2GXB2Iz
TIh9XNfpL85EXJvqkt/Y2PXLUMQUyZmgYxGYp3bWjCsDyiSkmyMxmaXTp2VQBEGTdEJZe6QRZfOE
gKwI+SfbE4j4/rUtXZb/NrB2j7AYQI/dPgNAg+Zb9MfUmuJNKgAdyQ6Qup3cZcY0gdlCsg8QGn43
TpoREuJM21Rlr/Yw1Wf8o+mWrFZtlQmHdpPV+zdoIlno1vx5DVcBkLu2IZqqhlvTw1lOsHl73Fdn
rfmbZREUgMzcetgTn6MekV+lZxRoSW6Fj0sno37v4RMcllAtgMTHcvk7aCZCPuHPhGHtfh5pAMAc
zaYnRXDUQFcUOlvfoHQACk1YTHUd6KQ9ZoS0WWqE1xl+PUVmgabRtyg0sQZsWxzyGsF14CX9C3HX
/UuL17/I1aFkrPdutopY8DYmItkx3XWhSGBrsH8ETtt91FBZToSD6ZgYNj0Grz9ZvvFzlf6hWQ+f
Ji7cF21O8BCB6QWhTIqaLgGrC2M/5eIZttcfUiy0a2875ADFNF7FCNu3pvZVqDTAzAKLi9Hx2dyv
z7LEAVoqvvHUYz2dcA4d9eXiWwNFTR+4B7gYUBXIsP0sY7IPbP+LmU1yHbMi23XNXEOOLsm3VV4b
DtqMkRboOXgP4z6odP4QUnD+BucEpqHiUOPqxa51JKeyqHWvXYJykNIw2UOEejNAVO96pq4x8PWU
HUQ59jGAv/OUafHEKScI1lFJSFixnLGTXr5oZnS2prI+OcuFtC5Cd2VhvxmNN336PHg0OObyNgJ5
JgmUMDGSYL+dGugs3+IpsFJ1Iqi+PcNjOhn6HOFa8Lno1V/daKudFbArLolpSjZn6cwbGnz9qu4S
Y+dFqOfdPsk2dTp9A9usd1GlD88RWF2jKuoDwHJ1QXkDIsLT1IXGxOLRtIvzGGQUr7EcX6egumu9
/doitL+5Ae3VLscEJLT5oxmoD6uWkHVppSd29eyUSZ0apFTc0SNy/l4/Euej3TiPfQ1a750cDY1j
6us/eAeMlwDuigqGcyF5kG1jSK5J7SVXFaek5uriTITjXiFUeLeH9oiFRP3Nl4FC4mMb0cy3cfym
0/nL06BRQPcAnek8AguXCzMH3quAcovG2FByGGNaSIa0h6A+Mwxzpzsavk5WgLBJrInAFxtbSRC9
JtM/Ak+ytuhJJvlJQrX4HU02ESr6nN504/mR64LMCuSm7h4WPqIVEUJNEJZ6b5EdAR9imDWIklzo
OICIC88j9CmPlxu65fH/lI6Yt13UUSY5xaV1QdD7Tf5TN7LuuYldtSWjJ+d5+JKqct5GchWTxnCO
Gta4hDd24yxNTAQ4r3VBfzujq4+bmffEowt8RFUCaCLz5SYfCatJy8LdFFnhHBYfaQWznI5kw/ZW
YSZYXlVD8bsru450IwbBkzP7Hwl/lHChseV8aUNxySv5RM6ucQ40b/zgW+Ug1n0d4COh9t02Sek+
4aLMnnITHx59BWPHu0v4DejkY1u2GK6VWoRbtr4inXs+RO6QnQhw59YxRvzOpGVMrfjt9hopUKXt
nG1RfCYmU6Vg7nC0pY0tVoSrVNwXnkJQ3PdnzA9VmKppn/YKcGQyS3yPE/GADMyB4lTEQllOfFje
vTooXVolvIWwzX+CG8xftaGUH5FnP8sqo4v7eFCWy8OHFsSDC5KPPulYVX9MX2J5aSvxZvojNAk7
AVVlGPvSnKs9asrfwmiQnybK//SbCoIvULnQ66wOhXN6cYrSuBDb1ZLBUDpAgHJW/9FGdNQA0g7Y
Hs6kEI8fFk5rdtxNG39FapiwzwKtR29kH3X+QR8v8sVhNriJQDEnEW722PXjUARpcfbtAXjmxHkx
pTbuPzyDKSvDMHl8fJWNZXYEh2ewmnMDWQt7t89vcwmSnCzk/NxMyUWzvIU/BGC3tiEUUeA3hDKX
7Yn2xlaUhvUuRfuKrU2/u2PqwhjGNMWDKjYurdadMDnBmjqfPmYA99ViXsnker7pzuS8egU25HKg
YkPh98IH+G70tv7eR5wN4UiBBHC+yxbbadom1mUu8DTnAWCc2K/erZFJpowLtWyw+M3IaTpClFmp
yP/mSKe9Ooi8tgh7S2C2wKUdr6RjYVpiay5hClXnoaMZSUghB+gVTtFEUkKLY+rTF8Lftq7FLTY4
3Yc+f8qAAln2xdkaZQTmNAYd2S6JuLn2HMTxL1MkSegmU3Qtlf0u7IHTfkY/7KmeUGJ0WXDWSyPm
mJBoK4v4tN0SJvka4H6yY36cJOiHwzQrfmnoPzQT6nia6aeE9sxrmuebeFzQJ6zAn61XBpcoSvVX
GBWIG1VDfvfy0kiFu25bke/gxT8nZqqfHU2Z2zZOph3L5ypd+rKPS2FHeze1wLVM8IbiqRPojuM0
2RTcDSRs4RNXTftV0DHb2VURvxFIwGNqVWzjTbNzKoeAvWDpOQfgfJSP0NyNq/42iK48MbnmgIzF
cG9kAygmP9h3mTPdBzPZI0qyoc+J/Mfc9wyvJwOLrJ2HedoPO3gO6apobJ+gQN05AHoGo2svgYuz
t+soSvF6VOI+eDDdc00P9oWkCcVgZxP3dXOUnFEiQDhmkVVAOzl+DDmNFwbI062jJ/pkGtNrHufm
C6ebjcNRdB5whxUtjnYvRzQxgaK9NxABTx0LvzXMB9fLtItIFXkqjvkpOk+eiGqlWTR8PV4EzfAx
j/1+7i3j+LhotkSb14ATYzR1rvy0+GEn9nuUlzdVRMdaq9SzMdIEJcsEKLD/FokEaMyQWNxubbKE
SZn9How4zI+a/GpD04KwwC63jzjDVKUr3uPBggtZK3CynBHOCOU/y0i/ppWVfsfJfJ3G7suxEmhY
mfO3CpRxolKyV5DJo3fL/4uBlNtGI4DuMLpI04wC4qFj2O4dNRlaeMscQ3dEKSZVMx+aBTb4MK9R
C7nrrp+GbVC94RAs7jDu2pe5dXyOX3OzzTu/edFzW0dpVOGsGMptCSTmZC1JjKlJKRMvl5Rfj2N/
cYej9OjcJt4NI5kHzqIA8Suaqq53z92su05xXzF/589XlQWJO/Ojp0nW8V7KyAmJFJuPiQVCsMKE
+CR54znIoAjxWrAmWdWFyUwj2gTMRUlRfcwz8MLU4kbB/G6cpLR1+AYeNMG6QX4Cq4LzBMfgNoxc
Kq5OwG+3mq8+m8XJVd5XY7uEIy8HBogdHFkVGT3OkAdrUdNDbICah4+LIxfAwsIUePyNPuJmhEQ2
jCR+jGz9+UIh7GKBlzgoPxtjanZyLCjxigCeV7yctvMPeorFxSvQU1EqOk+PTFpVeeZZAxTi0cYu
AmOvuSShRJbUnhHZN9wNJMmDGof0I5xpRf1frzhm1M9pbh0YC4HSLWFMZJ7tXsGbpqcYoP+6QWiA
yUaSyaps/Y5asaKtElgkKvyhaz+F2YA9aJXXBGqX5UFhCUEUl50NkhaPiTbdrM6YN3jYXaCevvqh
dLJGhpQTDk6MtA2KvY7ZB+zdrN9QLcynRuhnKyF3RUQosrvIULfExwe2TKCxHmeh4dExb7wXC//l
rhUT02nq4pMWGyxjJvpbu6pYAWFYYBzlGNSmhM7m5qvQDO8ndotjhFM7eaoVGQxN8wPg20kSv7Fq
uTFCaUoBd7HH0TMLbw5dbwo2+lA2q84fYvr8LedcbTy5NCC3FZVHWPd1x2yhyVejUcsdQGF8t/TS
rygKNNJ4aW10yrghsk23mi4BdefOm/cYJEOJAJPV+CHv0R8YXXv8MfY11uu9cpxPeC3D3qxQCPMk
sGzqU72KogWBYlbVxY36s55V+GUm7+WxdfjU3gDPnDWgfRVapUm7r5kY3EZlsMdInqwFLdjLZBuv
Rkyq6uNV1JofGUv9KR5sOnFNnH/+46vJfTXG1rwFPlLQCdbabo696O5jp+4TzD3KqpNvlRNz4Uvo
EbVVrpnYlDfWbLXqJ+beVlfu1DKjSsrTYHgCJSCflUqj/uD56qSYm78bhpWcgtwitIF8+V0jLKb5
HupNWzLpC5YUnBzII5QFYzPQwacVVf9q1TSETmRXtwY2w9LetDynOiUSVH1dOe9RYL3n+B2xeiGx
anhf5/LkETNygXuoX0vOx9c699xj4aShl/EkKlmSlVmkDinpevGOc47wniyNfphDihA1BTo6zt0O
dYS+G/kxt4E7z1dYkOUTsQf3crBNwgPa6C2r75yJnE1dJwgxcE9dONLLXTeMD05geqlidGMSvNzO
mGbjheXp71iigQwMADfKt7WNr7L+R8SnNUXF/KtZyOGcvMqL1TVET0Qgm2fT0A4qJ/EgU055i9gd
1njqk0sXy2uregJ/M4A9nitvngf5yMRuvs4rM960oxkRvRdZ8Cm4QDCxT6ketzvQOT9zQh32Y02i
ikvFtOtHI/vAbI/2GhL66fGyGfN9APw00/qXRyakrxvgq6H1EUIyYanmOJ42s/wiKZGDVpsf+swX
Ny8afzB8j0KBy/3sI1Nw5256lrk9Pds0YmvSAowg6C5jgRQD2JHYFUiu1iyS8Oa8OT8RlIWfWQh9
E7WaROsxR2dZg8VhzDvE6oAlnFePS03YQNViee+k19wC2jOFnqerKumHS0RWiW14A1xkS23NCYek
bAwTh/psQXKmVqzKoH8iNsH40uPqrZlJtSO457e7xHRm6D3ImtWfzELVr0AXT5EOmfbxStUlYgot
s1eD7U/hjPjJk6ZiJI6dHFyALLc2trXwcSli+UnoRRL2Q4qe0JzmXexhd5WkPKDBEQq+pxzHXeWa
6d0WKrtHEhKOVR+9QbwRrUW/lh76tU+ZvGlFGW0B0SdkolEiVDgpIT+10I3q6aUMZv9lZjgKHobK
CRmD/8Jkz9qnclTcV/U+S3zrZMxm/2LNqAvs0v0zyx4YZKppTJcLVi7gdYyEZfGukXGKUrNRv5gy
HSqA21M5FkwTOYPl03/lXT9eVktSH5XKW4/lZFs60NSG5InvB1sl1+++FtPzKGP4YlkS/1F5/mIp
jhi+YQO2jZbpXVb3xxLhSJa6gqecV49fLyJPX1dkka7SJeU5ocbca23jPRGYcY7NjBG+Vur3cSLO
QFNO/Vp4UFhIoFS7klgo2ooevkPelVSYxilOhuHe8/i5c34um1I7MAljh+mZY/X1H88Taz3TxjWH
Ov9Efw6RoR7bz7k7R/sZ/95ulgy/1UDeqBx2vdWA3KsJWKlSpIldh82RwdMJSl52Nl03DTsJHWqa
Jw2gZgl03i1A3kV1DU+YocWWodh31EykIER+si8MmJW09JmpSK2iNUfqjfIkqSb1rE72culickit
EXVq1Npb0Vfpwa0WvpJGb8toBabP2apaVgYb1o1dOGQrRM2lMKJXdAj11RpY6eyWLsqQjJ+tJBv2
cWcxnz+IhP/wlPCYla5VIJFZvqRcQwine0G5zTqL27tOP11u1v0k8ugsPM3clRWf8eO70CxXO+cF
8Kad0gExaCatrIoQ58frOWAiPthM2gddY92z6+k9l/arj2MnjHtYzRK2xNkxaa92PVpzyHInUbq7
pPYdKGfwm/DXAD1/cks/HJxg3zD8zxUkVbQ1T7XT3wN2RLTWK03uGELQQsAgXCb3fBTXGD8Lls5t
g1u4D6IngVKtmcjgmnMI094lxyxSTd6mJ0dnpJFwYix/G3Xtl0BdkYklbqV3Tkb3mTOQIYySeZY8
IOEgDCp0YY4vWhXQysRoVNNGeP0n2pyQLMy+SK5Gjxhr+rJp8Ja1cyhsbeX3R9/fDO5n2lHso5H3
DWOT52Gtgouc1X4woEu48g8/4jq17YsfHeP5kMjPyviypHljBMiCkwDFbHgo42NQ/bDLHP8YPZOA
TguuZA9wWzqEasFHjb+i89zuCSnfGsZCEyaGr0SfRVO4jd4dxMpMIifeiQRQT/xS7TzOaDPlR4Nv
FmkVlfcAr9rf9LP30jW/OmuJ9o5oC/iEJald1/922ikkqsUQO4j0nMHjbTaj4SPsUA8WJF9w878H
h1z3mS7Z25y+6cYPzCH7rgiN4BDp0UoXpJCpCFoa1LmVp+bQt3+XPwXBfFV9VqJc5yDWxBT6Eryg
PAW4iDs+frbpTZt1v/X2pKMFcO+TqdaeLdepkuugfpnNaZ1o1KqIbC3G1dKpzzHgx1Kbd3LQOLES
i8CpYXRVCFL/KYAYNaIRm/VplUgm2wUtYIXqTa+rDRFB+9lotmwcq5TlX+YkRqbmKjdwnLfbIilX
MvqIDJNJEOpNoG1UJRnrHj+6BY9wTtJDEcw7VI+rVhDRSegCBqpskzm0ZuvXFGINzuyYIiU6cNTx
je4802cGcS3gIFRkmCV0Pl20dmNxQMGkBS558+KE+3lt9YTe0hf7qff+ppltypAISy3tuYy0MuqU
J7K0T2Vq/YkjET/hezTGbclTqll7V3EgdHr/zRyrw1TnN6GZG8gC2Ch5wgAL5vmfnIcFKdSFztvW
TE3KMu2pdcxhRczU9GtKkS4G8XUu/4Om89qtG8mi6BcRYA6vN0dd5fRCSLJVzMViLPLrZ9GNAQY9
7W63LV+RVSfsvfYSSNt+kdm5R5v7MplsWsRVzN2+wADUcOJ7OZGfGWxM+koxtMe8R9APIEnwicop
+/C50/T8F5XYsxkm56J3Hpteb9D3fFUDF4vUz0Uk7Du+G9vZ/iZNkDUKf6DABrTa36HVAQnr3odd
UaKNzbcks/m8s31u3HE/yN0SIl+RZFk3xlZOiFSRBYxOtlFVvkPKAjLdKx4IloNBhPktZhwHXLMz
8WBNyamW1iaK0222AJe7JaZFPmm/PqYj6dzodTJQQDkDulxcVZKsFdo2P8kRk2anVmfrYcDwGcno
hLqQnCECvKrhhPlkb7KAYOI5vwp26axXzoSmzZD91W8qBamskfNZQT1GCndNU3HJQFS3SXQIgEbn
3vzgooYP/JGnniOyisSeTeahLpOj5IJxxwNbvRM2HvCXpDxn0ytLY7yXnXfw63CTGSf+Z/hfdfE8
ROO+Uva9taE6gKYP1nCBJQtC0ogglKRZC+Hd6zJAQlfwkfWc1B6AopScAqt/Yl4hjGLbpNT2lmbe
1LWQzYNT4ZTPsHl2zCRQsnCQVyzmDUy4KktWgl+VeuwtFT7WfiTe8BQmm0SMmYerAOmnGHC22FNn
s3iKC+t9EGKfssoyyVEx5+HsTMEfUhE2of7Q3hdwx+9xLo5RyWtpz5wtg/8LOnM3ELPQGwRpRfON
Fec6rf8yLEKVZu0jBXU9fZtIc1lFCZE4jfzJnc98SCFYuqyD6hvofKCMZBuiQN25tvhkugEywudk
8ki7gEC1GzIlN10fs+xiXqc4iXls02pnRYy+h2gT2M22rprviCHtYZgbMsx9EmiqdSFtprwsX1o0
OGoyIHu3W1KHgR2hziGvNoibQ+VV2xHMlWOX3yMnENrv/ZL/MgBT4FrZJUxxOItzS71PMZ0bnYJb
ZxcjaA4Ra2qjnu+FVBcrq16aargvkdrx+l9Sy7sHdrUh+nJnaGszV5qZVnBHIsDfwg3AQj6Jgdo5
ThjX2Ks5BnMWR+d8mA69Y7/mebP3AwTR+oYKMVTh72hG+0CzPm3Dvfa9vTWQd4CNeAXVbB/nukaX
aEHNTxHC1MdZVr8NXzF2hVXliSdRjr+1drecQlij++wbM7jc4INirFjZJ0dEj7OFcDVJiWtoNrGj
eImD1ezGx4YRIBS3jXQcRH4d22jjA04upyLrgd6jEM7+cf5O019RQvLQ3+ohixdgcUo5xfllpXvL
IQ6RXA7CYG9BmUerkmQ+Jm2rxEC7FZB/W6c/QAsvs4I4ntwRrrUO4WbKsHiOIPR6/QIqV/vMNC7S
jllLNwxVcxL0Gs4nJ/cJWxQPQVTgQ0IyDw+dydZfesHTZJnkd4Svg9l8oRXMJXuLeGfGxm9utZe6
bkCei503+Q8dmSLerA+Fo0kL9rZTUt+1IVyTOTThFwIAm/545A658e8E/iIcin1aRlglun3aebsx
UDc/iZ7qTO4keskOYpqOyWUiH7G2DzHq3lUxwCwloNQsiU1RwYs54ZGXd6XP0INw8gBGRmFkFxsD
zEj8BIb5R6CJSPsgE0e8NFFfDiwE4CLO1scInh7rlHtTKUj/Hkw0UWkQOCri2Hp6oNrWB5sdz95q
z6Kv/e2QUtCWbNo2lrhLmFC2xsyXWxIxOm1iQi9lznojC4Dhp8hwkN7W3x16SCZpWw+vAQ4225t3
tdfZpN6pnTeaR88jfREt0BoXPjkQwdouvn269z6PN3UdnWr7JQX5H+PpbUS1VWXwRp4ACOaMEGp3
U/evlU1pI8wjUaM7AVk68sxdCwQa5jVr6eHmV+JRo6DpA3nIjeABwTAi6RQlb7vz1LhumAvboNOM
vPrsFl6pbWS/jRtz0UaHscaKhonFg82SM9FK5KkbHoswfWyD/ixytD/g4QPQBUisEuymQ5dieRFP
LhFZFvd533YuNqLwb5FRhlhMyVZk8DHFRLPhZuavDuoXMXspWbj1dGyRq2zmZvwaB77LM/sv9mvw
gSSpBvkjub/Eh9kMsyroxlRIcVcXe7KWIBt7G5PlAgJChyI0YSWN92LFcjG5BoE8Eyh5V8bqDxBt
Rgta3nIjfahJoMAo77wK1Ag9oLKVspFbkU8XVyTN5m0nwCDSL4/8DcqeP9KVTyWqbahCNfmTxjFM
dL11FDjgul0xkloYmgW9RMra2w3axTD/6zfhXdCbv2ivJO5cCzaELji9pnVs2merQ8QgzXegdC9x
U72bOnwqFmQsiH2D50UbHFAdtIONnpBpSe+WFUFPMEemsbxXlxDZ4lrWKkUdz5y+I1u2yf+gJRfr
15bx16L5+mP5eQAG+ES4IfNOC6fO1LJ5LCfmv42Trk2vVKi8aTwTO1nz1npTAWcnNFjotVh3imBf
4dBjy09IzTQZWyTSgEotoicxy2x99Ka2hL1OlCG/TsM/bZpvEOU8U0m+sZ1sBlZEQ1kIf+tF0VH4
3W+NuoEZCQWQq0V2YhWn7XFHwi+xlNZAoTs2737xEgwGKqkJVXfJfTQmNfau0STEGKqWN4VvxMYZ
CAYb3E/NZYLUt0kdh7ABqi8kHDlHT8weDuy1k00aLBcrlK0iXy2qSsr5iRSchFUHidQauHT+uqyS
ndm0NmyEPzRT8D3i+PeC36xevgZbzPfeSKdMfNLfNCH2Ip+Hfp9eugLLUVtlnwRNEyBRHXVApTuR
uGROzdExm9u/RVyKyK6ePQsxMjv89LN13IpQXo8OYrRep2a6glNEDOinC8Y1SzZ6hGsK5dauPGc9
GwTJo82P3T++Podd+gLI8/bvv2BjXKy0cXZFeZJ++dWL8VFN04V4TDpDRnWpgPBvGYvUgQwtnorw
naTNXcugfsU04aZM77fu8w+OuUNfEEi5fFE69s44XgJmssO+ccZ3bYuJma31HGD24V9PgOIt96XX
ARIym0jGxHIp3QyfuGgN87ZgWsjQbm3m1k9FIuEyr1v5luXuUpa1fdf8UaNXrzQC8GOBYgqa2Dm0
pgdCY01N0pqZqm0rwx8zptctonvbMN+KQOPlxnaxNhiwDV15CqAYU3OJcmWxFvXRGIzm0K3SOrhN
AySBoX9UQ70kHXgFCK+eHes167Fypg0vds28RDHn7bLy6MqY0mB6MyrgjMUCcG/M5OrFcqlEik1s
xYxKUP6VZvV3mGKixkv9K/3v2gafO3oeFFqn+xOQVMDsDSjRoc2zlyJlv8tS5zNH7IxSAFGvSUyd
weKPQ8r5Bk25ypzuLpNoEiKjFKfiFvgsNfsi403L6m0uTqlEAIJAJCJ1asZjgTjLHPI76VQPLJ/U
KnXcTwFrXtetvx40i0XPcD2y2TdDTqEccwCUzPEJ/6bWc8b+K5N/TXKaV9zA+IcxXa8U3jvWJ8AL
ppMsPXWeWFiEjjGuDavVa0PIzWRZ+Lz714D9wWbkFRs4BxZQ7o6pC424x7VeOc4qs9VbHVG8kbwL
GyGW+7iYvkrPe2Fvjnto+KEO0ev5u2EXTNejyB6pom/T/GsmA9tyc3ZI1PTKlanCw1gkE18Y1hvl
0qqDWA0r/7XDGg4aZTg4E5UFsk94ybNz613UWuVzQFJd8ZB62O8gzqHMSQgEb55llnwMaf8auQ9D
y43pl+8kI6IPGQYc1l5GOVWVAFRaBEkEY7Kevg8Mj5lIq/blnL2pjmC1lDk7c2Us+aznm8C8dIow
Q2w9N9JKb/UA2N/WJWhmwAN9wkbYrL48n/4dulgL2ZkzecqRe/gMZoC23Pext/inbhYD3Tyjo6nd
/AFTeJKMd2MYbEAPnmeNwBURgOHpT423coz6a5eEp9hUxyXswwjce4/8HksUB0Kg3yITELYfjEdL
4/iA95CNMKvxwgxyscRfk34xl/ger63TbWYrBPSKg1SVmIU91X+mZXqtbJYhzfDJKTluydh4rGIf
naOLSCmihR3ijyQKbAZkmJC7wOPZXTJpk/DgK/ceED4vuOG+N5x93fQzhsaH108Q5B5gnF91jbsj
85+S0vjO0ZQZ3stgM4BwrJ8Yk8DoD7sgZh0fo77WUNBAW7CZbfA3UEM4+iW1zOcsnC+EJj/ip7ok
GBNX2uQZCTO+1fXcHdrIgdWHotjIaFSrGqBsoPkRr3vLpa5pu0cwLmTHMgerSRkzmar7qfuIq+U7
L7zHPERhC+1gXEI9j1Xh2psUxSKBSz8+iZwrMS80QN29+rK9mZFEUOTLd0vOb0Ny7Ur/saRKxHdh
wIyVQQkvnz+RIo5y06aCCCSylWViYSMb/T28JSxLlvFEGAyBCmACZ6d9p+1BVeY4sPp6QUJscewk
nGYYQayVmjuztF7Stn9f/p8K99VQPTMlpmee/+RHctf31uvC6o295Fs7w2dVZcjqgFUGBhqScTQ2
dgaKWI6XqCx+Cbu8a0rJkRf38PZoMf79GUSJVVN2DwIxZdGubFdfx4E7itDlJR+sehKNcXS74RaO
5rVzsuMkyONKyu+GgsHUzn1so33tui0U9JSJ1CgYcxJTgmZ+4yjuToZkMh2fjVL+OHxnQRd4JKky
w8IQz6X15KYdxLwcTtDyTIfeQKBG1Z86s2I/IF3ivGlwHFia6iHtjHjtlOZfFhCnqKkOBtKbUGSP
fqp+qDcYI82/y0veUngV5rvTUCBNA7gBKPZxXXyPg7iOofUzZGlOmBXxq3lPn4hQgLggTctF4TRu
gfwwsC67W83zlqrqmxC4PygIHsDw7PqOYZY1E58ZMcmQZ9m8p7PVrzFAobPJkmfl8hC27s/yNZqV
/Qf63xf5KUeATT+B7WB/ohnRdmOsJgIkYSakzOV70pDCdV8KvRpqaI8zteuSPfcnJE3bA7nBt4u8
t/fW9U98Q+9w3R6dQVTrtCegox/1bnDMDa/4HkX3iYSNrRTLWM5trVVdOeRyEvZq5nzjk4KGWLif
LaRF8NPgE+3eY4gVXb3lkQ7Iz+4bG4V4ftVEnK0ZgYuyq/bEuqe4FWzgqZ5H7+bddN78WrjJcNXa
77ZmdwaijQRDZ9caNasT19FrgBzvqBcYBFb9uxMUv9rD9GDhD153zbDB5D3tkFNBXJxgRiKeZUd3
sX1N0kiMn9fxAFUyOyYQhChuxfensOMU4mN3K5ixD7hr6h7tm1EBkFExn3wdmhcz96HS6IVFU4eX
eIBGlJuM13DWKwovNttIfALS3CJw8atqhETW9OgQ7ZreRcM2J7CComWMvxtXl1tmAanlg1yviEHQ
XultZ8IHYELPPQNTdG4uPTbx8U2LFT0Qx/xIgxNtozoad448V14LAcW+ija/95LmyxZDDOOxmzbi
Exc56FbXWzWGh4BgRPcwOvg1SxOazcKPDopvURoPsucoqpgyI2kr645sy/IWLDELXQtvtSG0z+Az
xot7V4bZ/dgDxso8AO6F+5wXoQkBdQx3rTkv5BLaq0kPL33g2iBCLbUNWDGfncUF4Rn+UcoyPvWl
Ge5FOdwlM+nhieIyCSygHcqNdzXzvnVUHrE20CAVJkN/1oHIDzsyiBASm2Yvz636nPLFmTBQH0Q1
v5NRGkfykM6CxGUqOzEyOvmcpfk9RO7ATcLPsaYDNBp7qzqKOjcJHkIrNuH22hX4autcuxroBDhW
dlGoyxl2attP16Uv/mYsWFehxHFNKjezf33nRSyzHbYcET8399uvWNO4KYS2lFhlHPy1wndW/Hxx
r+B3CDo1h3RtlO6+dKoWbyX5y4Fbfvpt/IoOFwuvmPcpDfp+Ig+eUUKIyo3oE9kmNydCf9B3dFY1
zHJyc8z6kckVcVLt9JcgOu5Mds8m014+1mI91CEJf5a6eIq8KkRGv2jdTqqqDmmuHOKsyWCtfO7d
Vm8nTUpTD+hkZdfpr7mE/qjqxZm8E9U2vbirJLm2d6S7G/vOmE6thM2b5dOrAGqz0vlp6Cl8qoSm
y2jrR3SlyNpwmSkeRAhO4wtJjTS2ZNRF2QJYoK7G2+gTuJAfhU3jBR6dj5tWtMKTkwDLSVilIg6n
pKoqc9tLXEdDFR8i10aFX7yNCPbxjlhvPvtjF75BJFJj40xwfCTsANaDqFxcTZfi9uPKjmmKWjK9
8AIE2id/JL4wFbpa6LRrUoLW9/6QEtxZ5l9dPJ1sMzn7TrIrTfb5Tvsg8bTFTnhRi/WH3xzIB1OE
hWDeL3JXnwCp0GOoZDbdzudGdHKOSqVPBeOE4ZYMbbvycpDWKNBYk5z0GDRowbD1JCSxZZb/jq3+
O0y7X8rDjyjNvvETrD1MimnK2iJlPTZMZP9W5p+AP9s6FsWp7xH7VXONuZ5Rm2njMSpRLQY90CAP
0+eI/AMywL1CdUpQ6XoRnG3+/dvUsn4YqhFlGd6Jjg1YI1iwl2C8UUX6Gx90GXlXJ1+kuLEQZM7L
5VQFgmPJekE7+m1KOwNR7Rz9JvsiYRGa7PBRFM3BUtUlNuataTTPCMr2LnXioNurcpYAzvkty/s3
t1GblO4RLyu9Oe02Omb91BTYeytC/fCSnUqGiLwG42cgkn2Ma8B2Fx7/iO1WJmRFsKVfD2WCwwif
0Yq2IRKYdf0nQpb8lRds8ISaK0LQmArwqlht82TPIz6qGfZT6FVMTcb7tt3D8Zz56cVRDvlTXpUv
ro040Vg+wNFB0c79C6MAeniefhWzxRYYTSdOy+wBUu9D19mvsTuTmKruZ4vs+t6+1LnJA2y3GKMk
Pgi29/7IL2mZ3evk/9gDeVxNFzy3dYIgh/SmgxsZUCqcc8w7F8NujJmp9m1/Gar0VkvNtSqma6c3
ZkvSfYIjvPCLx3bsT6qLzwyLUC68RnlCeYDXxkuDV2/8rOf05vjybLjqua6qiy2wcNf9zhhnPowR
OFYQDF+u0xMxhR8G2a7FpUAUX8i0yAjTmW1jd9+amkU5RS1cj2DZphkqvKeK4B3vEny8REIPBGy5
RO6JzHxt0NFGHsESedJBGqE6TmOKWH2dqX1XxqdbUOhJvCWMyFdFopH282b7tUcdpuOPLIQHaT04
I1RgfGwggQEVrMIPovu4X1IgY4IYNbod5uA83MuKTaUrD30suz2mc238mEmO6UpfFKyMk4qCB6w6
v5aqr104/YCjWWOhf85a1nOsc1DH9s4hSNBZuxNQ6LgKvgCYvWQDKOpu+W6CsoeroPJXeHjsVDgA
ViEnHEPuERdPUD/jzv7se9Ed6xQlTgwEEW7fvM3iLeDZcIvBkyzFMjy0dXb1KMF3VhiS75ycbYeJ
0tzRI5WoVBWIIP89a7AWwBjUG3AUzEB2oYjvtEHacJAzew6sd6KeXnyb1WTymbftjTKYtKCMGqlI
w5M9ssLj5uZq9Pe2V774GbrAMbsHKrNBGHH/VlVkm7hWjTeujtBOBPRhAodi1A3vuek2W7tzliB2
Ve7ENH+ieH4uq7JlkW//kK/pse6lk0wtPphRUlSE/n4gp3lHutFWxs0rIBh0bbj2zhWWENS7xpH3
bj9X5Gj6gki/gasLExjzYTLdfMf/waZKOgwnDAkiEZYj6ZhIA6YvFTKk9atsNSwW2s6p75103qjc
R5OQ2C+Zm1K25OKdYdUXL+ze0K7a4vUdGFodpROoo2sNb72fZQedNDgDfKLv4uAsxrBhH4hIH9z4
ybEyiWCacSKW9dWUO/i4K/tjjsM35V78hI201RdMPZTxBOwdo11G+VCf2mm6D+siIdga8uGQPGDY
WybI8fPc7KLZ+vXqEccFkTFkgZOQZTTnoA/f7OomWh6hUTJ9akzeDZQuJzmEV3K7V+VQORAj0ZmU
iiPC8AbOuJSlr1NcjYJQVFltZ0hJ9K7tQzBZZ0HK6hxsJgTvK9MJ9mP4UhArSVWArKKrzS8bQVOa
11QWYvxVfbAJF4ySMMeX0O6v49iug4HfxYsgyVuBma9s/8KpytircYaVH+JxaSz1jvOEut8eHobS
X8OulOTGizfdF4+RnZ4RY53njKor6fOVZVf4XaGKrQOeGSSjDBnFdaptmsiMEUppFz/D4GCDxgPA
atsXaDGBAdjd9BTMfrCO1F1TJw9jWOIKbF8VXq81pimea5kTKO4zxoy6T9g1n8a0VcifV3ip/LHh
E2g4GLvAxPcXoPd+zayCsL+IPMjxIrKczIVErskPwE8KWMo2mJTjL4pPEIm5sWPqin+/jFW8Tbn1
jCuBmt2X11nYvz07i3UylZ/MNgAxjXdT4/SU93hs0lG9xqFzRpXnV7h0bU1+l1Vaj4GwEL0y8Bjz
M/g9kHwMs6k4u0vCQHCVuiQwsvMMvOmMjzxdDzmmgsIykOdlUH3EWyLbkPSj01iM+J3UGwvB29QY
32je6EpQJUVvA870JIoekVl9jW3wU6MnmiP3j/hIbZppY2Lupkzcp44NkFDvSQx8t9CeQrvkOQhs
KM26/U654BGMp2e/GMMtOvF4Da/JPpSGzKikkK2ITZa95YonM7WjZ+HXlFTd3mu5X2ub1ZPl9n+G
KnxVPmmSfWqb1JL+rhjQg+bYM/q2/Y5Y0xsEAbaE9fWD/stC5GoCiAHkczAsMnMQArKcVgfP1o9Z
3hCiszQB7hScTUUB2UNzxsumH1moGXRhuMTQ7CgELoWXF2tfflRU/zpS3K0TbnBjXyU4VUK/5XPI
FJeMUe8LTcecMEdyu/DaFuYes222ggtZbKXVpyfi7S8jHdXBFPWTr4olQrYokQTBpxpTbutwyjY2
4QorZTIeRGC44Wt/JHYPpWBTPzqFvItFzBoZ0E42BHIVF8aGMWy7sfKqWcffUYAyK6vhTcN9TSiC
5bXOI+AUwluELf6dzDlVeIprirAKj+nUJLtZXryo/tT1iKXQpFqfLXlkPsq+NgQ2HLEZLtvG3k45
h2reEaLdo8+OTbdeReV9r2Dn1wJtId571tJeiCmupYwv8kfTCAFuKGexyhsr/cgzxmFh08Hw3qUk
LXWfA6R8NnVcTLZLOSs7R7IeCr5V4F5T37trFH9MYfhqbw/mD8bp5ZQZyMITEEhgGVc6JdmBiSJg
MwpEyz2ZafrqQdVkq2zzxyx43gz02ERZ+kRjRIfSHP9y8kPUEA+WFYEaKtlZ0C4SwJufhMFOWzDx
wkWTzTRf48zLD4AIDXBvXdnKHDgkJMaPlSPYXqOzqSmFY3XTVWuQ8B6Qvw4zcWe2fnvtQDOveqRU
Oyvr9zINCVLoSP8tNQQzoe7GMnrvUivZoAlvUy/aWp7sYB6G86ZBul9gGTy2zrpsMmQgVvKcRm6+
zSpzQ8Iw+wrDRIWTK5TWoRUxKtcx6oOZ2L8l8KqCvUCxZUDwCJgnMvVC9dM8F3T8Zy6XXeIVTwaA
6b1FBC0akd54aL0Ydp2VMm3CquXWzw4DrXOqTEzflV1sc0USicj88dAHPAtpIBu6Pvc7H8ZhGzou
ySB1nmzdhNW0GWcXFn8yHB8o4KOtI7w/TUXSWzUI/CGJ9WgnLqGhLa8BxhSg0X2PHN6tUdgVM/1N
KCDKNbfKqtkOj0wXYoo7VnOnOiyNOy73ej1FE8y0pbeLp5tbsV7OWOqcqAfqrddBb7YRoQVl+jy4
DDCQwZNE2STWRnSCOFlrYLVqgSqzjSOl1UpD4VkFbVe9IVUkSCOFEjUkLsK/jvyVYZq3Y/KhkZqf
CNc4ZtTb64xIsy2ZwfMZ/TVTjLyg44icr4RwrbXnTh9pIcsVcye9TcwJa8skz76x6UhK2VdFzyMs
vHgLoi+Di5UULzjk2HA4udijiO8vOgRRgTQxzrZdDUMJoAd9RIexhwVtc++X3ryqLdvZKyzOR6MF
qKtYFr6Eat4NgX1nzEX5y8m0g6vjfmW6AURcqfEaV4T3Nj2joyUuy7YlA21bs+uJhPPfD5H7lPiC
IAwCp7qWlpE/FureFc30LlT4Hjkfrf5VMF4v/wFjc/WOX9/A5/vsWiZacW7jy6CS8ghWl5FyDvKx
Drr07DJuRXKQAhuPpXq1g/KB3F9r3fBrra1aGbd/f0FHXxyTHPoY9tsV8nD/hdVRTVKs11xZfzOk
Ux6PgiTxGBzyZZhd794GlA1sKn83s/nTaGf/EmQFcsKCBBQcv87l318IV82QyspdFbtPU0u0O/QV
dGZqfmsJtluPVVA9G4wbfBX2X9E9Qu3mp10KRi8m3MYI5wkwVA6ma4z/joF1i/FNPPRjBHKTQL4m
BntVte8UZAj0B99+Id8oPvz7Ye7Yag8ZmfOwn92jaXHJ2A78eyr1jvRir1WHyS8sxqPe1ZxydZR+
ra8Dmd8E6/T1pZpG8GxudEQ1hG4Ve8tHl58jmI7B0hawq85WnmuGFxmCLw24DhgZUoWPllMdMpg6
K085AyFE2uN0qz5aBboGIEl/Z83uQ+R6xlVUmOCk1vnVascFxigsdg6heY1kDB7Bid+TGApKnhfE
6mRDvSlTeuQ2CQXpt/pJzW31NZkI5YcQU5LdyPnOBPZ9Ymo6sP9KwjNuCQSvmUupiLHjyzGCezcr
1UNRz8+W70Mt6Lmt8TBYXFwNKbMeZM6dtJHdaCNBaqdhh0ibMUTvFNR7WbBDVCVvWZQN+8jIIJ+F
jMgjVUa3fuEXsjLBvipRNkVdEO1BiD1KlwxhgT0JE5ZWm7wBpYpsgDDvkp/IDUYQqyvcn96Q5Z1j
xwVJfv//O1G20ZGi479/7jjFfKx8jshA6uJclFi6HbNo30ZmmrnVZX/gpj7DQ0VWEJ5zkDBbjvUF
LtP0h9lHXgLGt3iUiB+2o1pSgOI5Bb6RuPvI7/eT3zAsBEszZYkmIQoGT8lggJsfEdvCGyXwJX2x
Eq41zZq8TOy3MEZQmrK9pvtM101bdveYVuojb72JGOZZxZ28d9uagdOCYRbZsxYBaaZ+Cjta8oep
I/lgNsBGXU+jNZU1P6dFFwFSd0vwqHctO6a0kWbW6jox++wxPhWLTUqnd1ne8u9lAou/T0l61Hra
BS095QhCRhjZKeOiORNSqBIN/7zz0ueYKaGLBIVt1Vht4n5GYKzfPEtypvs63kXQlpgXWdUNwPo2
acx+p80iuOIBJrzQmvG55SVsVxgQJP4tf5v7/t9EFGcciNMhIPL8NdRQqerJnSBKz+Or5xlAbRfG
3TSkRyhlzSakH3iZ5LQQ5rq3aLSMrULUvA/zuHxDQOnnLnJGU7trxyOzSWWwWQjfxGFiR4c6ch68
xe5iF7Lai4Huo42Gad2wjMCSMMHIGMU24x+dhxbEYTbBb8zIQ70EMVscK5427ITEyVas18eiO3aO
ynb/vj25/ikdndzbaXnfyri9swuD9Ajhm08Oh8bGaHJ5n4xXESBJA4Gm8H3Ac5ooSg9s7sV8mdy6
2o8G8dq2fo0wPj1VPWsUgTf5oF0mKYGR6w0DfEyDY3xrdT7s4sqI0N+FoBvGot32gojwpicCzG7G
s0bxTDtSsROMg6vLdaTTFwE/7nFCqwQW2v6iLjJerJSvL7CaY2aaxl67BUmOOe1MPH2SYw8m02JD
/n8DqOnzmHlheG6TxZtZ209mgJxlbtsDgCe8o73v7zVD+qMTDacJ7Zg1xSO+X/RGERDswyRIJcdz
vjd9HZyZGwy7Jqf+rrFlFKETrT1iPWa3Ta++W73HQ+48eRPBpSCNSfKI7PKiwrq6aL2b62TrDQB4
u5v9QlvYFpfZd/ReGEN0qkI3woVedZAYRn3vxTWeCt+H1UeLTPjxpolbzpaljW0QZD2MmDeQf0wV
G6pqYwuFgBQpUKK517zI3nomo4aYLTWSmkne5cp+Ql+f7/+ZnuoKtY4bMbNa/L7/8nsTUFzSthmm
YWZKnKnZD+SOYLS1Flcpq8xuDlDik1c6yYLMjEiQLY6fma2qf7+QPXe+NfDhdswAoogZlOEkGVdP
fbL92bvAVQlorhW76MWN5Pf5rZJZcNATE/G5p/x0i4a45qgBQtowwECJbB4CElphHKAWGpaktjDL
5XZcGAs2zdjaD6zo9O+HqJiODbzJB8+r9SUo1XCtTJlcGECuEXnGwuzepsGbrqJWy6cWmxfsOcVO
2RL1QzimG7tDAmOQX0/ufDLiKOY7jNN32BdJP5xxSWyB+iSvUkKQKQXMnD51xKutjV8eRL7QRSYh
RDFewHKZu4nZ3kOM5BG80WS9ksN0VJO5jzUK7qYI8ied3kZTgiwvAuSZTDHVpfSHag8JlK6hBQNH
ggEET7CIj1ZciCu766dW8FjZZBpemKmMx4JCB7Giwxxj4U3R8OxCz+EkGsG8zq4jdlFf5OsOJS+4
5r58NXsPGfTY7ZyGDNPCavQJa7ixY2N9ixdTF6M6Z8e69PcfY6lX7aFhEGV6Sf4WEpph6Hm6BnLT
W4bAF6KTHYfbJa0X7LTSfH10SbKPX6D4B4/wir1aRE+jyRVW2rX9CN77VgOj44pimt1LqGRhtDMJ
ddkMJrZL1fJMZBJwXtN92U0gb4bTHeaEj2uYv4UJUtAP8eUPk+Mf017sm+UlT6YwZcDWBgcXYvB9
GR4Bvp4n9lR3Cm4urajhnsCJPRY19ZAx0lp6A+PwIu/G5ypyQCelX3Nrtm8IKtF5/o+z81qO3Ni2
7RchAglkwryyvC96sl8QrZYa3nt8/Rko6Z6jJhXNiBuRql2UtNVFFJBmrTnHbAGwpTZOn9xCKRYO
hxzbMYKXpNl0DSUFOaz5vcwTe8L8jI/YY9lFiZ/ZEt+dCIPT7V0o+fIoc1hRET43MswOOsWQJZKS
9Bv7/1cKSseRTl8zSjh8qkTw1lGpZar1Y8gGd442xfsBisdjm9U2d3pCURa9dZNBb6Vwcy6TqmJ5
GF1YN5Cf/UE257ZwjPMgQXp77mxUIwbiMWBSn1oyhTlLdtuGIu2dRWLLg1WPc3JnC0KoTluY4gIj
ROSl34kIOabe955Kd+420EtsPyMkaVbHhAFK3P4QaYo/gFOuM78g/U2gRHQWBhB+BCtCWs00yQ3q
FyigSf797/l0nlQbPx92GTPyXRnCe1O4I1et7ViPuDegRJjhS6o0RXPC3EqaeEtrJKh4dKMI+KFz
bs04P+Y5AaMFQhSqtCVgnVnK4uZ/ebGrNiaBikunq4GoClJ6wrR8yqjWk1RgsvWFaoA8mCje24uQ
Hubt0aGRbGXdsfBGSmU0Pd+ngp5V1QrzLArkUbhq3sdW6e8jMrqFjYY3qQq4vuQ4syBGatMj7Lsm
gU10k9PXb+AFX8Ixir5LJ9hYVbyZFU8PDjwDgomQhUN9fbz9NM3uyCHMn24/waAGGl8/F1VFcHFV
lxylM9I4KVlQOM7KpzbKmIxt/GIBNZl7u7FoEs6IKc2d90x+Ik6pJBeUHdQcAZo6aLOKQyc747mi
uiypnB7dwJpOfRTrpzKxnAVqimZJWQkg/5DETyrQr23oyL/IT1pykMX8ee9a2vg9aimvUtZZI7rB
j1sOHn3ZquIizC8ZkojDgHAfS1WFPNyoDrd34C7ZJIQD8Fr+PmkrufluQbX7iXJPk8ZPzDs/aIB6
V5Ytb+8FjnfKRPMKQE+fSVEe6YZBQ2M3VyuwaNEFmIG9m/r6aZx/chAC3Lmy7jb6jFrS4+lPyoD5
izLG2SkRWNvIDuPXpABlBOikPMsmeAZyyeFTg9g+aNJ+c8b4mW01di5kKaHUtftR6DQNojkswZV8
DPoBHoS1VKu9gxMk7UPQd3+oWdQcykqhZYz1w+0lnt9pcpYIIZ1emW4Dc3miVWEbtdoq8hqfq0QL
l+Okq+2Nt69FRbRMEbhvk4jUq3Eodx7ETTqHLg9QmqotPhFxvB0gREN/KS7KHP7/VFks0wTMN6Me
Hc1ODQ8j+BC9wdFYp2Cp9LC5j5Mm3kZOFG10TyA5HPLvmUIkOkLsuHdC9drTDLwTg5Lvw5gs4yaE
euLlYl8aZrckMkq9DyJDkNa392IU6txxH9DScLq54NauMXP4F7ce/VNkdQudXuDl9pI6nP+tyKXk
2Wl/xbZLHkMm2nuodSScO+LCHXhkozqe9TKmukdAzx86jW49oU4Xx9Afb1vTrLGBP5Boo02wrDTd
2KMjSWf6P5X+dHwn6vSrsJY57SRPRj/P/s67k1i/TcsQRD9LHU/rnKnxr8yMmN62Lnu/WEg97I5D
Z4e7KsYi08TuIStDFNMySClXQpOCvXbI/bE/to39Pckj8J2hXd2LpAoXXh5TYkIhB6yxt7YIRr5M
TvqvT0qYjE2uB1wwIef8wH99Uo6FnHBxByAMCwb8zgE7kWCRupF48uzie89x+NiWkb1iOTNXGDB2
FeTxizvpj1Zmtau87xJW8OgbXgMO8G1KcbD0zC9SMj5lkHA9HcOwqPGZSpfWHP/0r0/ppaiTvabO
F+GEi15XcOBjUgeXfk06VYD4bUEqdPFFqtTHxB1pSlNwSdjUSuAi+odL01eTF0QKZgJQQ2erZLt3
XfGTuoOGuwTj5O+DQIyPEV/8cbapExjJNtxynI+5qC0OZc4phNll2FZ+gMm/U07c/MhLnFIhgP2H
sXeDTSCbb0WDzlmZoDXHblWVhf9K88N3rhPd431RCnMXyuRHESdIIfzE3UWKnCTDLdV9MQ3xvKH5
Ip7M+pgyKU3bdpRtAZsxTFu3PmSl9VHa23QguoXbiGPPxdlzQA8I1Luy94bvk7gmRQTMBAR1c+1M
4LHF65jn7WmkVThFrKXpIKtFCiAB40KlraWlxIrDv4eW5jomunr3rLJcFsRSrcokwGwnu3gnIf/5
wRBu7KD8qde0XBRa5EXfaMYi9TQKtTVLXG7JiXoFuXJRWR+0qXAJKaxdhF/mURq292KZ1SrJrXWY
UmI2qQOt2Kyu3d7rqeti52zLeTteAIsucNZyFNHVOq11j+5MdJJCrY0g0E+hMRbrPgInW+XYQnU3
IZOh7PD/Cxz6v79bhPh8yalU03h3lDR1XXyMRY0FRCVh4icxLXFmMmKbGfouFZk2XA+YATHAshNu
Qe5dDFh0W70Z2QbhgEozp0ZwmC0pcJUPNploG68oaWkmdCC7kqNvXTK/FsPYXRsI6ohO0HX6yfRa
2dF0l5FWsGwz+jjQea09O+jmREHPefJFRCEb0aoF1xiPdn5pmybbqaoKNwgY3ee6Lh6hYrU/EmSa
BjW4+FxPkXhDbB3i6yyTPwy0egYEl07NxQqv1k7jSDXDCYxD3aW0xOeYQxdD20qAN77iNLwYjW/e
Ud3h9F57+kMklLgMSDuKahk4NUjDXD/AdwYYa/ja3pkKbd+Zow98h6pl3zt02DTH3VtaSwp2H/aY
FtK5D0fq2iqszWkJWKJ6wOJXLSd8GKanC4jpaXNOGgOxTSgQT+CdTfKrodfHwAmLZ9F64qGprAVV
RWfXmciS8HZcaA2Gz2aplTvDCBIKhXvKRsOGaB62WYHZbwGSyFXv0wVxNb1ge4HX0GfOeAzNAcWG
HkgiDniHCqq9sOA7d5xVtprjZAeobc3h93eY/JjoJS3TlEIw5wrdVfKW9/ivObcwTdGiawdUnepP
IJDF7Vy5qsGHcY7BGNz2FSHiNIizkdjKGHLuXcNJcBW1pbdoTd8+55o6haDxwjF98yf05s70HWLH
OEcShXa6HXDJH8dGW4LmYTInfyZrdO8yEICS6rI9auGrKTz3ipHfbEuXC6bPjnyAXYEMjW91BBfD
3sPiedMU0PDOcanxAKSnS+0Hq99fDzXPYb+u6eYcdUxQpQ7f3dE/5BDrxAIBOUYU6ZawRn3pjnut
77BCSVtb9H7/5grUMF7Q9jhjoeiZSBbPKHIPFojoo82l3pai7SnPd69B4o9I+XR5RikcLXVyvqAd
Gn812BQAXsLfGJYq4GtW9Vg8ddZeN60XfCMaznxWnlAXz9GSiqlYQxvTIMpevQl6U5QU95HOw64J
THFlYCff8UICr4pJcShj+8EP3/HjWTvPdUOcvyI6xzLYD7rMfkaidZYanbUvopBvc//H62aaBnOV
7pI0rj7kh3EejoTnxTlOF1r/zE81Rmk//1bWc0LdfNJQfertEqEfDOb5E+e5ff69hyMfI9KJnIUF
HIVyp5M988D+lUfvEXtlI1AvqDaMRd+tszYD1tAI547SLNZb23MXhe0YS4dQor3VY9ip9XHigikP
jQruabd9V1WN3DsnHmrsiHwTfED2699Ca0688Dd2EnJiqRqmOchKq1F00AI6+FceBQqagGa6cUPX
2HjCmXtd1h95ZLZHYSRL9ln9Vtet7IWTzVWLRXH1THFu8+yIP6l+aLvwXFAh+CKnTXzMPGafInVl
OOxU+EsYH+7PImtkNQJ0YGdUbrwpDzg4cToH1dFK0l2AnMq10SUFsBBIZdk0Gjs5qHdwS/BIa83g
cI2r8PcPjfj80EigS66r+ERSt+WHjUEX5VVljJAfIqvZtXbZnmKo7juf6sVqJPdiG4h22BVJ1KDP
lLt+bJ+/+ASftlUWE5lrCaUM03GIdP1169g0OhBHCmiLJMKT54JmxnflgZzgj5Jofja5VNTm4m7H
CZ8JNxheORBtO4s8EuKvzC++JjV/Db8+DmSLOabuWLbtCsf+cDRwWiQbRhIS+BG0p8Dqyk0WtxFG
osR+TyrI7Wg1dnoWpifqdE/A9cQrnFLw2pFUp1ib7D2k0Vcr7ZKdkEjI4CcGa4vYE4tu7gF4QEDD
yQVRq2rRrhoRetehexEq6GMOg6a5Y6sAjI1OnfIeGpVpP53yhJ49eCFf7G0yBvgKc8QKqXoa0N8o
OQ59+1bMNbjbi2vDJUktRco1wL2HyqndVTQF14Sj7dkk5+ku04fwbTLR5Gl12x9uNeHbixY2f0kn
9ba9WfvHL77nz0cES7AYMkOzkWb//OH2V7EZYr2hk+5nfTaHOa7MwaxfHFQrO4jj0xKLcHdnlIV7
zEk798YhfTTmvqcTZJzi39h9BtIDB0mH9+S08R+//3zm58fTEpZjOEChTMdmQvz1PtSyAtTSxGay
RP5+cuz8ftLrdhUMJYDToa0vQZP5yyp0/qSs0q6dOdi7rys0DHMyzlCobmW1rGpO2nmX3J9d4Wz8
bi/gkpGkjnq+vf3Y5C8hTD/TQF9OdLf/4DvvVWoykw3g0YCDubuwoJSUyik827p9YFlzzpS3vrjV
xacDlGWZhnAISBUcEJyPOwiLjbZumnZItyXdM0FEF8sr3VMPaji6jhiHtp6fk2xee2dwTTtyfuqD
Of9rg5i+4zB9w3PBaWhI7r/4Lj5vbSzO5bZlIeeTWM0/hJXCCMBWjz160VLuPmla7Z4jqtdAqKig
07VYaYEcjjyS086FuLQsqck12bueArMhXaM4BtM4HdteN8/IPTKojaFcVJYjT7B21GnuK1Oqsb11
xh4xzTqoO9PwLWq7aWXhUdyFWagehtrGWwk1dwmvAriJDdqzoSX0+9/V+Py72iRz66yPtuI463yY
/9IAqQpf95zLjoWAEgJbpGpsXiaPDkVKkoI/5sY9pXVxn0QpZ7E8Xto87XdV7D2yXpGomefw251Y
kQAK3USO066FQQrUlhfFHpnynaRv7xK88cWH/3QHsXRw0jOVabksJB8fmlxMjdNYBQDP2YRBpPM3
9u7hxRnIXiJQXZmVcR3M8rUlIB151lQDYczdDWhYY1UkCcLYwRV361WFBvgaszvfBVZgb3TKLNfU
HZ8FMQNL5QuMP02tB+c2KYNzkQBe+P0vYn1ahaAluoJ4XA7H1IU+xuOKLKFYFtvZogAD+oSUcTJ/
huTPPEYmGgA7C+NTEWrXNv9Biz8+3l54tCCRFQRHWr3TXcvmJ9Fl0Xmgcz0Mgmb0QL/NkS/VqKDf
9MbSnpvPfQiCoPICNs2hvkzMhr7zxMGUjas3GunVp8GKJkVHo+vMyZxD+MfcUXW6lgwuGswTpbrH
KKU9xhM77gC1/lTR1K/rjjSrYgyMc1rTy8TldTugmaUTgg7g6JjaYfjEfm6T5+NjncbHRuvyPSzq
4QUXxSrH5/Gc9vG7prRrWPvd0wAD4KnzfiIcrFe/v95CfFpmHd00DNuWlIsUprIP023h+NLX0JVB
yltxurfNebi3EVJxiNdxNY+0Wo9y3WmAVdaDtibIZtLWJqpO2CliHnaz8QFYUfY86elqcjZxvFXV
No23djUPY9q61XaiXTRtg3or7K1pQ9HeKntrRTsbTLZOZMgWI6Jmbxn4eMN4F3Eepzu3TJwtI3O2
Bdp4fVs521bf9vp2vA2iXXX+3/W2TLbarJPZtMnWdTfabRjGBhAp/hRGnYNjnQd5xAx3WhvWWiOR
nTSBZu0iy/DXTbiiHAxtZQbHRoPuUmNsngNihI4TdJC820AjYGT5PKgKlPy3rHV9eyUUj1HELQbr
UKHTdWT9J6IF9De//+YM9aki6QhTp0vjGLqpgEJ+qPURqT2Sl+GyQSpPUj+ZLMn6POzyNMt7ypOn
E5h3ChBYiVMo6JLNo+juakB34pRVmEhORXUqxWlM9sWuxzVcnbrqNAYnqAMD8d3BSaPyE5wCeWzb
YyQBM81j5H0yj4RNz3gglGsaDw6pO8U/Qy8OwscLtWdE3T65jTEls2bHkGJnid3EPjfZkaHCMOi7
YjlZ8791Oo823brAjLxNxUIM16bYFDYK4k1mb4xwq4fbpNw6A9Kh7aTmAeRmKHZAq4xhp9+GWyKW
3tm8lntVIjLcw86rp32coOieR9TOg0UmQU5LRPCh84+Nf7SKeVQ+bEk8XsfsNhznmExHyznK2xjS
E0TLDhZzitH6VJGz0Z8KUOb9Cft+3K9C2mr9KSSXI6VUfwrSk49Krzs5HdJ8wi1PDkciHoZQHutE
mbhZe0gHRxGcCqJK2qMv59cGSw/vk3kIm898NO1DPx4UV3o8BNmS7MyO7MPbMM09Q/cPytyH3R4l
eNztCc4Jb8MUu77ZjQhRkvmVULWJSy62XjMPv906HmTfzWBuJhO2D7DejYkTq96AAwTMl5JPUG6n
cBsjQim34Y+sw0ewZfTFrglw+e9akFXDrgr3FjkZvJZ7WRIjt2+mfQr0cdpHySG4DY32jknH6pCY
h9Y/RuaBTa4qjqV/NIt55CAup+NUHG3nqG4jnOCHnoRzZLRc9nGj/1Fz1bnkdrhNM4lXGxuWs/79
M2Z+2ivziNmIERH+m6ZL1PGve1GKOWlDfFqxKNMgpi9rG49ZikMM7I59oB8WnSOVgQiBOs3cMyBX
M4YS4BuOGV2z5IV8bxO1XUFX2BzzGjEKHQ19SC6g6Eyw4p2/bkWguONI66uVhWQ/QFwABruCq86M
7LuYBRTdsgMZLR6QirE/uTQZitjzToiWQcpqebHVuzxfWqkWvEy2S859E+VfVCfEp9mGACn2RbrL
HoPM14/rRFlJWaOSYA0zrAURtjSaGwNduWFrF2xa66Gt3IeghNaNT+EwBFoAEO4tTs1lGxb1kZhU
89wPDd7GFKEqAlTS4UXoXH7/jX1uDljzTIjOm60cjqmPRZRBy8uwEhW7Ty3ZuErljyIKwouccA7X
ARqUyKy2chj1Q5CW74UyT51uhG9aOxy9qX1r2/FYWYO8xOSsL1VXkmZpSHrBFDuCqBuJFiULuu7/
ArbifPv9Zxf/sQOlVqhTqjZ1gyrFh5OZFmpGSB0L7xpNZ0jxOLradnhqXJuJV0v/xC8MnQ0/QlKR
fEslnUk8LEdM3kAZfv9ZzE8bSotCG/IsagFSp+LxcTccy9gVsoG9WJ1SnE53eeKOL72PfJGr2pPR
AaFAy5N97Yjk0vnM/mDXX3TPpUUahcYxLh1177YCBpjt/wnvTttZWWWQaRJMK0Mkb15Tsph4bnWv
T5wwcsN6B0F/TDsKpYHdhW9JqxNRawIBi0s1HNPUeocBb5/aogIZj8x/rRNjvPaTGoXH/8evT92B
W96ZHYgfH3xs43FSVmmyqAznr2lS9qknI35LIVoAZ5Ma05FbrCv4TfdubkiCwYfuVViIIrxWhaxX
AYK8qrh45WyH6ALnUVMjejr1znSSnGJaDotaCyFCzj+yFbX3YWy2D5bAnTDpqX1MHXZPVYKZwa+N
wl4RnbKiZB5I8d0msqof9aPECpbjtZFfdNjsz886bU5OfsatNUtR6Ndpb+TjBL0Ccua1cJ+ngqfB
9t9wQbMCpSTgMGE6G08BuuSrGxZGkb9BUWxO+pQjEa0TAioD4pCaIQrf3K5GzquSUzC3oZLRxQJI
0obSoAzE5Djj5GQGd4iTl403gTQO2+c+R+tdFySUGguOoCtCxMjf8UwDc4tPMmYq3PsMI+FS2YV9
rjW/2JN95UN9bPVHmZr1Hez1Ye33iiNp42RnXzb0DiD96IRnabVvvmBPfg/j+qnjZLDosJnflXld
Y20Q1X1oF8XWQSzft/VsXq+fOGrYuxgw6dpoY7UfAR7ZeWC+F6ZnbSw2e4gX05QaZ4CWCGHPKgri
eqfSmWK/yop6WnEBAyhdbocJtbde3NDpgDeJ6VFohVyC4rE2v7+F/+s8yzMMzMoQpmtQ8/z1S2zH
mPxkQweVT8K0KjzrPuuqP/UMP36GXnYTq2s6GSz10RBDdWCFl4NxDwjVfHbQ17RZtYc44T0MRN8Q
sOBeE3IGD7mD2r7HQH37iUbe9MUJUHxaczmG0wcTlEFcYVof2weOZWV5mw74qFrI2c1UTeSwG8+J
R7SolIW5jNPCukLBBE/j+i+KRhxGhx6mKYv1QSs6IlXm4CLbQCnTwH8tZ1bbFxf3U1ORD2kpm4VQ
cex2bn3ef/V8InsaTa/ATtaMQFpyC0CA8olYbXWcSTh/7POIkWqBwnEFkT7CHJKPi3im9+D+0GDB
v6kyrTa9aCV+ng6iXZ8eI5fGHAnA71iDLk0+tV/cErfS3i8lVbQLwDaZ1ujMmJ/PemORpHh8Sshp
Bj0AqQePdJaCR68yV9CM0y1G7OCMVUdfUSNBSF0L802z732BydxT64FA4nvbMfONo7NvVxYU1A5f
E3mjCx7A4PJ/Lwmz/sK231z7LW7f0pb/zNvkv5Xtm/DfzNsAVIRH42bTeNWSV0u+tNOrWb1wUmd4
8sXmvffMCMZnAn6C+2h8rpPnZHzGaWPLJ0ZdP7X1U+A/RT6CrkcKwSp7tG/DsZENzSPqH0x5X8cP
St7nJggP3FhFngKGDS3nMR41/Py591dkhdkzcLZthf3p6vQ4dyi8R4uELsjD72+fzwW/+fah0Cd0
03HpxX1YXfMm8ae6Msml1Ssiww2c8o4CAVibCaR50BILJql+p5pDVmNctspxgy8L/Utqj0eiM7cV
jeRFCnVgHfdgbL74eJ/mfz4eGl5JG48unvxYIp5Q/pKlgEU5aL3iGc4VFOm+ijZF5/UrWZu0xGQ9
nTwLej96qLPRgUqLaiO9q53xmx62cA082N65tJgKcYVsXeV8D8fB+OKONj+Vi/ik7rxDMfRZ82LM
z+m/nsMgBfA8VKAsgjFszmFJF8ytqfHbsaoQYckquXPsKV1XojEobMNKZkuOXL0DuwHPVV2pqpFh
42di2RQdEq+A9JHKHe2TkAaescHBLdN2rOZBKvRVyg727KdkS8W6GjGaaXeY7ZyXAPnCgu6deLQk
ia3dWEVrQwtdqI8qW9uBKb+YgD6rGkAx0XamccHkLmEP/PqL6ynZfYTbZ4uRaumhzSOCP+2mW3X6
XRqaPyJEUmsUuGhMupXy+G2dBKfo7+8T6z+manAXJkwEyqafzwQJBWEnEensHQnWugGfFRjbtlHz
HiYv/D0YC+OUBM5dlfhg7FE/rtl1Rs9gD3+Avaz+xFTBmbyvjrUOYqHPkOUhCB3wd8s/8pqENtoD
5aWd4vqOB0k/DD712bFK+0cIUnQZm2VCItCqkKSzBzWgjqEqzq7fkhmQIuMe58JZU7TgEwECxQnd
96BEOwCaaOc4jX41E9N90sqCnGuarwiCI+/Jtrt+UZtuvrv9U6k30YqDdtRknG9sj6AANNBbFqlo
64POXHqDaV+mQCP5tChfbCQbIg30GaYaL91Q4LOrTr0OVGDUOUOz6XIfrNIaafQBZ//9F4LogK/9
1xneUJZB54T0TGp6Hxd9wCsQXqa4wOXLxm3yXaIN6STc3hWyvace0+MRT+eSjCHmYgxjaOZBMYaS
TOduB3fLvdPMxRitmUdvbijGjOY8qMeABwFNGLU2ko4CsLxgx4PFQNxTlNDAmr//XZDglWoENQkK
EgyqEZQl6G8wqElQkGAo8X8FiblP9/9qEv9bkPD+VZOw6n8KErk91ySoRvxdk0DaqYb/rUlQkPi7
JuGpfwoSzn8VJKhJxIx2rkmEgITbQ+8fKUgwqEb8PUiz/XdBgmpETAQGBpz0xMCJE2H8/uIrdP9j
RnPo9bAFYmJzhPVh25bVUVGMAFfo/dTDxcXndC7FPuCEhjwJVU8URum9gmDaR7nzs+7MddxC9gq8
MD4qYef7yEpAUvtN+Bh5f8qAGomL/vZ0e6clyXjwoUWOlRfvrTx819CPPFogr5eB3egP06ioS4Af
3ZYwdu6LIwq67I6T/it6rfKa54ALxtolKDmk5GInfXn1fXmvj1CrpDuHYzitBaO8/hFFxXRpQk2/
dvhG72y3kO+IqZJlkSXsrFNksVM4Dc6S9D151/DL4irFjB/LrZ01z4Zm4ggzIvsU2Y2NG0pa1KBd
LAt0XLCWq++R1XsLA2nl0iR4Cw6eUDAabJx4vdfck771k+wo9xqlFS0a7AdPObKvJeGN7GP4Y+7q
zsi28j7RiXZC/pdpxCfCLrea2MZ+79a4EbAW1KFhrhHiYdHtqmYRm11+Fan20kxW+iN0ih/0DTHK
Gh6X5Kvu2/xV//Iwz48wdwFVedOwP3XAyYuBKtkS72GS4FUB1DCHctGOtb+K9YJ8EQ4l24wElp3I
1S4IWIPrGlkyOwf8zZrlHuYf7flEE3feX57T40lqRqLpK6PY5s0MYRtbnHkGwaKd3tgbzwR4ZPUZ
vWHOfU0b9pRxnfiKmYHNUDkNcC6Mb2ZILTQRtdpXEgTL76cw9WlnzS8N3YGStmmwSfq4s0YDPaYy
HFhTqMvg0A76Q+jBNOpGv13VgfB36MCjk+MhznH64H7oJKy5yn5Aoqwvb1nJRQVKHuR0SAhioQBW
cdh2+qxe3e6RjFPHmh0YR4SoE9T69Tw+TSred01d39krI66iXT+IP2Rg1CiU/Jos8AU4y7zNgm09
pP1BI9dhz6mu3JXc3Fim7Xozjh7BoZVu0LkEBe0GdJ4tPSBz3unuXbUomrB7M7stfi/9VUOthJ4L
EBHu5K+2+bc60Yf7xmH/RhtVsRSAcvl1b6C6GvSyk2ULKwpNailEhOoiJQAqqINrmCFL61Hzkj7Y
A5LW4vYR91rElqnLHqZ2Mu5Gvxi3rtaF970xokXF5o6GIYYBVUU2MiOCRNdjzQoh8z4/GEaM56Xr
omenYtujO+506Droum4pckG/SATzBqv7W+4Akcxd9V5mEHrlOkvhQSq89ceqUuZbbL/fbz/1keFu
qsIrF6k9h8dWutiSVAqIaJYm+eDlv5h3bx3SDxfNtVHwSddiKyGMD/Nu5GLYxdwBipMEaczlz23e
gBgxcNncfswos6rQb6+l21Pf0By10hyAbDRdrZWF2HObdeQOsLGfvsHbk5V+qMscim2yS+zeOvsq
7i/+dECTyLYSKwlqwfzah2S3FyCR8wjiP6SKYedPBBBHuo1XzfzilxSfFhfkeJbhoD9WlLU/bew7
j8N1EZt0iAs5bYI46XdWaL2NKn/n5vj7+bDl+BDm3bCUUK8PvuUNe88GpQyYcPqi564+z3DzCocS
mo9Cx/djxdOSCBztcgS42BLghk3PWfdD8jCWHOehUAXnUe9h2NrWPy/Kr3oycApOsDDCOactqjCA
r2lf2C1Xr9R2u32JQxDANT+GpoI8NbmkhhwaX5LE2KCStaLMfprICipISnjUEyKPB08rOfaK98pr
1ENDuvBd6VbJxb1X+NJfae7na3ZdApzJ1CzrhkcGh/siB1UA2MR9IpCyP4d5Nm4S7ZWqfr7zifxj
sagtKnVFuygypyFfRrPu42h49cNGP3R4L744Dd2Ua7/ew+z6EP1TuJWsGPbHe9gbZgdoUS9SvBZr
hw7EqqhmYbIe2Ms2wtUharddqyntHqJuGLmN6wBiQeaiQbcwCbv6sSXaepmRtYfO0k5gWeCoDOd3
mt9rd0ktkq1RGMmpzAZiajobafkwIhtMH75YCD4fLnCFcJ/ausFj6Tgff5mwzJPSAMUojarb9Rkw
qMF8LQkgWSZx5pd0cYd+M7plQjM5HpGidMmbmLmSjQGpIB+o18bwiO5yRRpDT4Hle4wDQEfD+8Ov
1CFBfv9Tc8DkRcVzNUcDdcV4qAt/PKQwl+7SBs4XFJ92W+fhs4IW847EebhDZqTObTga9yournZ6
Hod42uvI4NBDzm+Dkp6XTDwLiJrOMooq4JLVlNBdqqUbuIvFJkst7a6zyuFsZIl+qcuaItfkud9o
9KJKmxR5MgRvTVUm92xnzH2OZzq704lG/EIA4H5abznoM/GhQEJqOYvCfl0sAlijbOV7oh3a/Jnq
brrW7K5eKVZmFoKsP4rG7bD/dW8gSjpUd8N0vL0EOR1II7jvUJYY17qaX9vq2vlXXVwYLqmQ4tKf
S7mv/Ystzq44+xAOrjVnJ/Jp0wD8jwJaWs6snr27sYLvWqABS5Rixr1U1U/c/AcvdfHMBrFFMVyT
V/7t713Z4lPKin4ZlbSc5mGJBzN4lM08jNuw1WOcPjG68SlMn3ztnzFVz573VMvnoXou5XOWvDBy
+ZyOL4woeak0jIRgP18z7YUBvupOq9KuJ4+QSosLVuneDfINuZHutzRF44+L/M2SCdzPvG8oR321
NFHK+LgRtA1dOagzDPZEaEQ/LOicv2lrxeyYhbVT1d6u9hjXwTf36WFw9wBAPHngtSEHIjx6OLkJ
dayPtXYkClMdyPatihP1GsbgnqzsTEWcIZ2zl527DMH9xXFw7V4YE1QG91K4lzK/Vu6lm67DbUzT
1fHmUZT3nsfXAPz2vuG9uPfpIqwSrsmTBTQNhGr6VDep3BkxbfUqiog5sMqdX9jBxc9jDGdKbHJj
p7Fp2OszWXavdXvb2zEm2NC3EZAE5u695MBwkkMsDw2JTPJglccqOPresdDnYZIElZ1EdoI7OYKN
hF6QnBmQ643k3FrnetObBze+lNZ57C52fCmsS99dMtKdrUucXBlhco36a27PI+ivKfon+9qk9wxr
uK/S/6HszJbjNrYs+kWIwDy8sjDUTFKUqOEFYck25nlMfH2vhNR9LfGGFR0+RpAl2WRVoYDMc/Ze
+xn5EMVOf9QDfX0uvWd1fbabd7n3PGqzfvHIxiomg3WgNGJwtSGJ1iXjplDymQxCiwuSoyYR+LTi
WVdQlyYTu2jsjISDv7Pqd8ZeWv2Oih0woe9c55mzDL075AbTeTaL53KRpRY/qraevpfsYGVEuj05
+zEdH43sSRkeTYP4zUdneKyyx2K8F9mjbI/RuxrvRnafzNs43Ti2020oZOF+ZapsL1dzrxIAqHdh
CUMV/SXrL2l2YaJbL+elPpfL2SOHL/+NOeqt4hcnGgpIjQUK0yfPkauXfzTzqgRQZ5+amBv0tHlJ
m8IN5lFdghXH5IsQU3+PB4+nU1ovqAHVwJDK936ZJlKezImBeXrUUI9e9of2A2l7xs00LpmwPNsH
TjQ9gJgiLnbenlPPHe7KNIXM2e2HVAAiLsG0QetqxJd06A+2Vrgf855NFp/MLNxdv/JxpyL3RYyu
fQQAmn3/+2rBFtwezgn+g7AgJeDBdNr5cT/UeOIfs9lMolEf7AfRfNrM1rz3Rlc+odbDcFp8s82u
/DitQ38aqt9sI9+OxOmRSr27TaMOxdDecfjHy4osIiuxPDUHa7Pe50XuIX7eQlOyR7Ml5kkLGGxb
32E2ru9pPQ9ROhMqJoi8XKv1hTnIB9eyime85ZnFTtEopsBsJ4tgASCaK2kAjzgiS/oFv7k34SB8
c+EzHAYWOOU0miGGJf/8H7+6SpNTITeuPSya3tION2nUOXrzyLZtaoKNWZDnd7YvysDBG0OI3F7V
SmxJgNya6rkp37IOuWaINm9dwsqQNS+h54VuwfAucrwQeLZZRLGIjD5yhazSjvK9lvQ47aVYkdcc
KU4zkqyW5Wg1R2MvMso1HseZ1Byb5bg2x5moK6LsmmO2HMfmmCxHMzm2zbFu0Eccy+ZYWhHmqmWv
1Ir0NdJaAS4CRyNIMlbiQ/lo8ev1kQE7pI88Eel9VNmRJaLCjrK95vQ47tWnR7eR1abHeTmyTx0X
+hHMz/XmiDS6XY6ikUVjp0Qp3cgiay/lSSRHZT4aydGbj1pyrJrjmhy35DiT/ZkcEyuiYlPWtkbE
kODEsuCz+Q16/Dwq8wiyHFW4YavJEjCD63CZwiUNpzTkqvLv68K9pf/TItfBoOARhcfFgvXhPhL4
xznhAMYs3Uklc7Cw5+NkET45djagpzZ7seCOqKkIyYDaPjZJ1l66GsdET6pLUOhZAbnWm/zOsI2j
ySb5tUkH6CsWpsXZinHnpvPNKhS44qMR/+Zj+FbdATSF8ZtqGiqyVnvfm/3j906FA+JAjbODazqY
qkViHlZy60HJdt0Zgzh2mzU/5Zk9v8P54UVa84H2mPlcL6vyGzHP29kwJlSPGb/O7ltjyPqL0kQj
yd0slkLB3c7mq0zb5kaI8TduTm5olUZNPBJ8kozMvGNekmEB+qmKMsHmqwQ9JC+QuSFTnKYC1Kaz
PcDq0LGpDvYpt4lS0/PN+zyW5rPbe+1v9ozsx99cFDD9clFQTQeh85sO6ZjU5VCv5C4vG47IQwJZ
ITIrRfiu2mmM+CewC428Ly+mflHkYTKWJUhtgnb2P2islFtChU8DqHxIvIZ93majw+HYEDdbVzXM
jgQXk+z/GPIwdP3wOGXbnxAsrbAbnPFCp2y67F9N2vKpWYYxskdov42dfxxj9MBTQ9RU205HBdf+
pWvm+DISdkwMcb6ENolDdL5LD6iHp6Eull/WajWcVSfsCQBwX5rGW5soaRUo9pNuQb9trStRNTWT
wmKEwQXcZ39MiLz1UUOl/iYBNGtj24eO0VDgpr12z90YJIew4dymRvrUAVs6JP0MgzHJsqf9sUlv
vEeUHcrwvw/kG+GJc0OWIAGZJIgAQ45dPvgaz9OfDMOBCcLBbkmsUyTPc1uDPHfaZ7Uii4eABVYT
DTGa1TTce8RAl9TQuieIVUDPVyKsSo9Y9VGbjmbcjO81Aw783Lhspa2/sroSh3ID9tVnxXpcPNV5
oOVpkME2G75naTPkB2S6hiHhK2iOjbGB+gc5zCnJtkAzdF5ZOVrJZr5UMcGTZs7Up7SzJ61QgLwj
GL/COYeRPuk6VAWPdZo95J/sZXH8VR8YeqM2ABjBVbtw1PeD2ydPtaHor6b3h2nZ1YcKElGSxcax
MIf0vOBCPO9f0Zj+8VVbdeQgjzOByEiTLk6FW6IbW/fUttsCS5Ce2qiP8wVjw3SZcFRdKnBUUEE3
LwIi+YAVO/9SGnhfZ28Up60Q8Qum3I+0p25VmiPHiGeDwdoQQxswRXGGD6nC2YF7QwxP/1X1mAMO
wr2LLGfFWNXj3eX+uH/XiWrz3Q6nn03OLDMrzRwfVGvU2F6b80PaP3aWguFnTMR7R+W2jnzuafRo
/dr2BgrWHhqGvDa7amb6s9EsZ5zTyxkZwY+v9GldzrXHSYwggOs/z/Z5Htvt2Z20b4o5mGeTxOLn
74+XA7qqxrvu3+2PC888EGkAwNLc2BQgIhi9UjxlS1edNZ3birCd9XVs0F05DrArjRl0YnTxuUhm
IP2busGuK2GzPGTy0Wx/NAXRWmpsH3YxkAMPLxKNSmaItDB9PwzzFtZKgqsUijm7BESy9KYs7LmK
9ABWDYwwm2jAbCUEqJ2dNcK4/NjN1XDzVBl6hxjdGxeej/5xi01eOFsfJSDKOXfdaf+GDEZkj9ZJ
FZOpHRMTU3i5aIROleJzJ9Lqg1InIQ0H91NPD6xrs+VUKYxwV/U5Tzrv0jE0mR/2hzY0Z9f9MGVf
usWFzdOZM7m2Eiu2jKz7B0ZitWQ4LyBKvan9cXDlt64H27QrzCWa1q27jF3z56SW4zvOzBqUQKEG
tjGlL0vvAiKtused98SYQ4/mjHBW/PH5KVHgFdkJdobRbjEAcMV8cFMjOY3M24kLtNsnlbCgrOzn
Owu7vxz83O86g2ApuAPDtYAGfUYc9+KU0wDfw6F7XEPuyAcF7b3BtLRK7Try+IHHTYe4bcLxvnl1
nh10rHqc56ohHtgnJMxxtBraXoKis5u2SwFi+rzBfUfGKtgM59t1/2o/gAJgkSWMLUgy56OrZDW2
ghQ5ttJbN7PWjXPdzB9cbdwuiuXQmbZc/QBwY7s4e/SAu5Fm3dj6a1tVHzvb68hC1wsft7txGFqT
3saaXoxm6M/qODcHE+eYj62X+IkxzvRgdGFmwgVk7dKoeCwzvA3uaHTsE7oumMaS/KyJyJ/WStQb
Lwxsn7KEAY85UB+JqGhWcTYqMN0xANb73M7NXTGL5O4wf9UOxFtNm9IG6bwsYQwm5n22oIjPHcaD
iImxVODvf5hNEoxipf9xmCA8k2Q7gzaziKB2k17eKdLx2FTVN1N+FnIiyFAkt/WRLJjhMbEqEoVY
WZw3JUXukORfndX8a1A78/Ns2gRVJiJ97bJT3PJuCNfBH5CX2/eDUsW9crAqlyR7XABJ0uYEirQy
96fAorw1/QV4QLxZ5R037GT5plFzUhwI+i7WP7wsTQknYIiRTFXgZYp1bq0lfkd/5KoR0xhoymyF
WBjX+yoRZEJs5ExPpO24m3qi0QxhyyW1TynMOsS/2fnCaQRRe7FxK/LqpFWT8Btl/stT2BuQEQ3R
RAoO0FK804yEsMfcjM8Yp/40cLMFa854o5hAYGtmkr1A+4InIpuhdTrEL6hQvqpF7ny1kvpbPyeE
1sxk20I4lxaC2b3qwBj8bgW0vaYqqBKv+XPoTXK7nPRTGeMyim3a1rgDwCMwvGEt5B2qSrEv/zm0
0McveWupPjM7ok0T49tmm+2LuZrGSTPgLzfgJCPa1+5lyhSHk1p/t2r0ZprMod0zSFySTeAhclRx
/Pd1+lvBOBdO9EPMLXW2b2+kCPCHbXec4PGmKJfuaa8feUlVXwUH4GYNOsnpYgDwOfDfkpnhydgY
B8rEvDH508Sty/MvxGGQoz57L82gf1EZoPxmHbwP03/eS3gshMHl2Mj7URbK5ug/1uQbmtvYYRZ4
YJV80BylvNtWzckW0yWEJflhNfP0smByPdqc9TOzLgIA0JR41jo8IkcKBLvXgzGztdziFZgpAjmf
7D7EdXBj8dYTldZq75I1ApapQiFj0V9VDeDbbDX5pOR/Yi5mGGnItFg2tepo/ul6MeSMeXR95Ext
wJCUrqOUjJb2NS3IE6RDaPqdQ047c7oDbcjtuIlF7nmzJkISnUeu3VWBGPSIrrcItBbPDGJCJ60/
pV6JEsDiDNTGI9aiwB66D1q8fitbrFR7q9mMoVktogYsQhgxoP/55d/PjDfqMs4LxEIOezh2b5wb
P7/o6TrGMymF08HZigmjFd3xrCIIACQCWG7jT1Y+4qZMaJb+/efabzYOGGxxPjNs8nAYkpzy8w9e
LbtvV26RMHQ9MJy8YadGKGes2MqTOY1twJjEPOS1aR6WfiU5xJmGS7f21suQ5SvtAfJrJsckNUWl
B4Dw6vE7D3obsydjeyoVzl1FmzPGnXb/tB+y0q6ulTVfyrwcvj8EYhdds1JBNpGrw/8chFEvYa4/
T/AsHoyqWj6PORrSzmEBPS6Z+4GBRMCQe/nsZCSaDlmNpA62PeEbLBeWKjtsm04IFIC9fJnnS5O1
3aFc+jJSDI/w2DnxAGi5t9XRHvPCGQO1nwy2xS7xRG1ah1g2WFRqMYNHpNJDBhpHdC9bxyUeUli9
/ObteOs85O3Aa8s/rsXo4VetUjEqSlxBxYZX65XPtjt8zSvX+dxJ+lhaeM6ZHb3MCilOvPDkovfq
dO7daTg7xsM6TBB65Spl66fftRjeqgr5zRx8LJjrDHAIbyTISh13Ouvvg+sSjcJyh5yJSZ9pna6s
rB1GP7hBDxoh6TbZFwQ6ttPSIT3OCXjgRCJwVdsQssGM3wpkkCOL12+OFujmmrEnInhyn7Txcys/
7dshbARzFIcbv9Vv+eOgMweGT5y8LJ5NFjxs46FxSH7bPE5Oq/4NEMDWf91PS6GAx1vB4Ju2yq9N
NssxyPysSS3ulpzW36TdhlFZ31kqpj5lJo+alOx3+0OJ09qHIbNbqB8D4oUsuSmtrT2TLGY8qon+
uBIdZlQzmy3X/LsFQxiB2qYhCoXmQQPQJIWA27lr8YPWeXzrilF7MDaFOYOqNbeVUKtDulXbH/Ad
zgNGgld9UdTjuIHcjd3qD60rsPLKg1PYX4a4TjGtLa+Fmn5zuqp+RBaVXdcCvkkZ+3bLRoE4Yrij
tfuh15zlPGdqTx+AXl29zD38VTe5NdlID3RQo7JtpFllmr5oU5fdSeQ9tbkN7jF5VNA///u1CE/P
m1fd02zHMnklbFV7I3PnQ7ggAyDkchD9fLSnFPNDnwrlxs5pSzL95hZefa2AZrtrowbmpoiTszbm
9mBmi/Wg4hzRzadpXpQA9alxXDefQAUSnGu8qNo4sUjptD+YZ9O1UwGpb20Cz9Tt9YgYuvZlQZy4
Ecm5qpPxobZJB0gnT/3TWFBSGkwDvUnFnWMDBNScbjrYErpddaPGetWsglKHpN3OnUZHsCKmaV3b
dwMvH2gCkgASMve4th+1jW5Xjdn8od4demObqFfYUeKh6ZbnQWqy4s6hjaTGg29M3rfOY0WVt735
vMSAjTrjqiZEXj9Ms/z8Z6RvFikBglumCt9y1vFdPDfxrRmRXbTmV7sqWBzhbXiH4I0eJmyEehbH
xppUIBBuE8MiIttxApJ2Kwtm44RsO9zp+JYQCC9qgA0BSLU8APP6IXNzk8gZlexbclhJ5OizYCAT
/Ql+Hl1kxJvnYgElCVnysh/sVM0iTQWqpLGuCjTioF7dqf4kaAfdCLfJIPAMUyTHygebDQ8b7Qye
aaPzP+v1s1XmgkvEmF/KCaskSH8YbQ4+qRU9p5+VWo2BlSkD9vsuZFJtRSu4cBpfWsYQuTtysnl0
NjhkmfCuq8mpYJS1wONuze9r5Wirrf6yW8mBtXx1aExV5nScJsu4Lf93GFTt02/O9P8iOuFej0LZ
1hF2uW/AMoBRLQ1sAtK1NBM31xDaKU6BNmKOSA+r59Ynxtz9M4YalcA2oqKRVJ9maF/3SmjnCRrA
szF3+Pkh5xw2o9mgrYAo4BapXioZ59h7f0zF+C5lbHEH27u9t0uEQ669eD7/50eVLtdF6TvjUhDT
Cb9gif39Wztu/yJ5rr7YFQ3kVMmmaEubvzE4dE+9eu9VQrG7toZfj0F4ZwLkW8+FhV0ktFK4za6m
f0UKFm6KYn+21tdlqtej1eFDNRQ7Z+OGSVzNh2OmF9fBXIaAAQYthTKpHpkLIgp3HALfCUwgKnTB
RkfAZnckh3AKdHcA1jsW7mlI9Wst4DbRsGAvXGfzU725xmFNEoUFi1b5RudpL45P31O8aPLrbq5H
6FnNta22koszCC2rrItzVcT1y9qx0m4E4WysQQhrUs1AL8X8sU5hzoPguBSgfgOvz4CCKiYqrebP
NNWW+8qG7FoSq3Sosno8OpXXBxvaTR/7GA2+uaC1h7s+I43z5hDbSpd9W/9w8+VhXiyamyJVDhXL
VDQnKR1AueOnBd//5rr6dthlo5vVwbCxxlNZ2v8iZ1CLXs8HlBVkmRo3Ky56Wlmlc18XfLl4Fqqr
lU/rq9oV72dstYR/gT1Uuu7vBpvns1kLEgcG8o8tq/6QJcaZnX371cvyhy0j3MiKX0dd/5pKqSkj
vN/Jd9Q39wSa2thWsRZY9EQwNfy8QCUbRDGrSmOjibFGjZL8mOVHDdF4d0SCR29ytI8THcrs5ApZ
sTi1zgk+r5ufociuw3kbznV8HrQzWbNdfZmXy1CjEYC/6Jf5dVvYhl+pNr/2+XXWr+4gq0tum36l
2u42JbJ6UEd7zR3idVliL0Pm596c+KbvRw8Tcnyr2jvAAYWOH2T39g5zgBraO8yBqb0v7b1VblS/
16jcqJlBufRIBwN/Z69Fu1FCk9ABjK1AB+h2Gr08luY13o/ckiga5iwkWvuZ3lH7WTi5eui8oXmu
ihwvrCryl0YgoBkWoT9tVvuxNYgokZZzpb3iN/fwlfMFbSHwNN4VkbfiXr299Ap2hax1kQrveZE1
LkzHZQ32bS3u6KnnAkj5rbJvY3HPMf4X98K+1cU9s2+JDTFe1jO2Tte62Xsp+X2IfWc5aPNNt27b
fFv3EtbNcLBo3KbyR63OlerKGxHTo3M1CZqGr9PISpuriC/UEl9KTVbcX9z+4mQXizA262wwomcy
vxf9yo08Y+VU0JMwTtZ0KtFhfES5SO2Wo+OG6R+y4HRsCT/DnWFEphEhZP1/X/45qTVsDQ68LMxy
v8KNVnWbrVyfmJvbNKFBxZ64IKjXfDyRi0Gl9CBKzBmnRnL/ZG0QCSpZaxxtMYnHUWNE6SILsKsC
2zWLCkJiVFn2GPZ1KLqQ6YDi20ZoGiEhI99rKCPG2SoMAzsSW+TYUZcdLYSc7bHKjjW5VRaK3mOW
YliVlbY/ClE1BRxitE52eob9V5u5Fy6bQj6e3oHdrrUT1dLEGk/FeMrGU+Id0/KU8XRwLEO0H4+t
dhQ4KMrjEkeUiKMSuoIRJTyRRlacRqTdUIMaWgx1xpCAnywooK4wf+KJ8LSMEFTf95qGiNrwPkgq
g4Ymz12898Rrpi77+39/4zDw/LpC5Y3jAmqZ2BzZrP8Kf+o0ezYVu+9JuOfKfRBg2PXDTOJZwsBd
ltH5CX0czc8W1p4+icoJ0vmEaLCA/txCZuYQiIpRhCzNDNYhMExZ1l4ORhwzKJSg2qtRAgqWGmWU
4cS1QQkcwkKVgBJ79VYwWoGuBLMla+XbMWBYNY/BwrIAYzmZl9hE6yBF2E2ijuvnWQCnm8KXRa3D
j5oznyKghoGD7h06FQ0j+ZYHjTbkXglhtYks9JBK67uFP6qy+r1axTfx/hRBrfBHAdE51NYFDBpX
RBGEay/BsARIhijhokMIWh4kMNENhr001g0Z+/1AbgrdgELvQmV7JW4A15cy9tI0Fq8PI2EaAdFs
aytLz4OZnkUeiDzwPN/x/AZkgfAr0wcwbwiEqn7Z+FkuKwceER9YU1aECMjAevroh5JepTjQdIuP
9Lk1B1WtLxJ/K32z8xn64WbOibHVfLIZyM/TibxhoJYEhM5T216sasQQ1K8FnvwBg26gD0C7A0ME
GORK3kHBSxQkVpDtBVdXonV5y3i7LVndXvUWDBaJrMFkBcMoa9wCMGAEzGl7CdSm0EQzmuh+lgUk
DkDQoLTVx+rEXJKG71j7M1QU7Ikswj0G7WjVGf7Lo+Q3oA3QD7XDttVPEt9jB1T4cevns6xB9TvV
NyxZjcIfcVr6ThFQgjd0kceF0oN+Cab9uPI+6vwmhFfxW8kCtUUhFqLZL5AMuQH5EVTO3yQlRAvI
CrG1wNQCzwm0OXBIsJkDVcMxAzkzWFpZ015bHrieT1oW9vDa9EvTN4WvC38c/X70C/w6vK+8uzF8
woMG+uYBgOmkHpjv/vuF4L/IsmiCsPzxYIubeJ1/Mauq80BUVSwdzrXzaLaw5/aDKElwb0oaAs2C
02IV+qvaMhhkUqFdui7/TE938YlNN/yFGzNtXtS1tVKT1V7kn4TngR1VuOCWGbtZ8kF73dBCxkjE
YzSsC9OmUp+ncmMF4BWXymIKtj808O2DQ4rTQWSph2LQJSlcobviuJn7ItbVehgZH5Vx/tpoi3Xx
+vqfh0zza150feu0h1lfWP6YyLO3MTn3o+K+d6eqeyjnnlOXHBKfoLajNbTVh36dzd+8ro5Ubf7c
fEYYCX4UAQZibbS3P6/2VluPC7Xf0LJ3LpdXqXRvnEGcmCZSq3eqgCR53BZlcbv8Xgk5eh4MOVnc
MSlul3Epj9wuKdP1pzv3TGX+ccOkV5g5ITdMyiRpfr9hcs/MC3nb5HaZrj9ul3Mccrsc9/p+u+SO
2eCzy47TejRaea+kSuuYU+0p2e+YcfLjXimBfWSaZbUISe8h/8BJr/uhUeCmxEE30epyhfI4Ea3x
GxyW86a5S2MXkRgNO5glHuSKn1/Nws5gOXYAVMtaDlax0F8HiC9X4T7NdOcIj2nFp6zf4L04c5QQ
b04Wortd9sPUl2gd82JhLKq64MWyBXQH3aih1M0/Rl07tMRo+ebW0EZHx4myGfoin4c/01IGTfzf
Q/vjfd/Hh4YowmD/g7o1/151QTx3noWDV5NiO5GY7S6bdql524CpCixDnzwiDg9Vvr56Sf6tGaw8
2HIm/9Oik0mdbUgKrcU9JwXNKLHaT7PO1qXI1fqDXivmZZorkoL6uv6g0jC+ud/soSeus/OKL2o3
/BFPovpG5/0605z/0LMR3OHSbU3nR/HAsnmZjldi1D9og949e0Pd/22pnfpQmGzoCov0T9pwQ9CO
Vfv+3y8wb8HHjmnaMAlU23M0nenOz29dWTplPXc6KXeosyK1KkhgzavxRUOPWDOGORKt6r7YTs7c
dNyyF6ZOxPAuWXW06DWe846NcaGT+93jCP5CvMplsMEzp2OF0dHZtMc0+ewRyE6mjri3Yh6vGAaT
W7px5WkbL/2kLguSu1Stj3S4xkOskREyq2QnEBlkP7r04s/MynBaenPxIXHLb/LfGW/mAUCE80iP
t8HWyJp8Uj1ytmbzrFut+uBgVWwrdbio9h+aTAssR0CFbsJ7vqWCzG2RGJ8TS/kTHNH4FeXr01Ip
39Lc2t41Bf+tObXFE6lVym8gSXwwfr30YLvhuqPzgcFeiDf351ccO2Pf5eNAAsjsfy+BitL26yTY
mOB+Shiv9kG8BkofDPTNBA5oWU4RenuhsVugbwvGpGFshnziHSVE1UPFNADJzKuRskRZHdVThFeR
ElrU8+5qkb4XDbd1ikpk/1pUe5ELOHCv3ousKUrQGngR1rhCjyo9Qgog5LLPrWlQR3QzqaSJ0jRi
5JWnEeaVMo06O9zg+NH+3MJslIXzX9urS0IGpIkalDR6eK/VoKGjslfMZd6FMySrIrdvkMVIlSKM
2lIQCTFYlkfiSCjyTqnGC0jwwMs25+FIoekilrUN2zx8T3+QWDaDGbIeal4oCkyA0VJEUxGtfTTv
NfYISKK+jxYhaxLRsB8hPWhWlPfRZkWViFYrKoT8IvvfSgQoCBLNIqOTpXWRyKOti+jdUwCSZzek
RpcUslBo4cJNdQqbJjSm0Ehl4cfrnIDKtSCl2iCeAqWRlX8kOnX02EbJ6gnpHX2SpmnPDp2vzT53
T2qzZZHLQsV9kIPUIQ9XBGSJUXMcrHuNPWymkD77Ssi9GZJfoZhhaskCgZIkXISjtI6yJMo5Wfbq
pqiuI7qk0159HeEVWLjmapGYIk+L1jpStGjjNNAjc4oI1HT3EjrXvgenjihvL4Xwan4EZ8hetc3m
LWxtIuJCTOr3PAkXZGRVmI8hspsWjpQdZHZQcJZMsrK94Lc4rs9R4a7KBgK1gCCTV9Y6+6YqqyR3
2/Z7WE57EXyV9UFmBMoSkI1QesGUh9SQcw+S1S2hohMGGXp6qHuho4eqF66cJF44c55wSvTRxLnB
2UL4GKi3CKw7sTxQ75o+Mq2oFz+qFRGF7WyxopLThxNHyEr3Upg6d5G3RnonS0W7m0eii2bOkZzG
XjS5REaEdCtdRPBuaE+hOYV1A+OInA5ZahpCnqKUKWDVlLSBhyyB0ySXRTAIZnFKGWShpPj3+8J/
AVxyu5Q2YJUhnBwZ/3yVGp1ZIRJ5gNCdMHLLRoTM8Ybu38UD+qlWtW8bdPioVXILJ7qivuRcL0qY
UgEcdYWGihdlbpowkHqmtOq5MQiEneGgXv5zGOW3aNjRsWJMiIw4eykbzfmiFYxeG4VEz3GZvGcE
Qn8trXtLrA9e+RqLV6d8zZOP6V7d+NGwoX/JGhZiRKOq+VQ0xBZ/Jk7c0D7N6+dxr379nLDt8piC
DM3dmZv+ZbC8p39/3Yw3G3eu7oj9TYeLu4Gz65eFZS6qVekFTgVIw2eHScy1Tfmxq7oSi2D79tgV
1/3hjNXB969o4KzDA1SRd5veTAd3gGprLclrN3TxbdYJpCyJqf1kSqPdaGcoVC3FPKSKw9rarfvT
ykdEGA7Ms1K8y3vzsq1Jet9jsqx0ShDN+DUD6/OQpGgWh9F9sGzls1vo09Pk5fWLUUr6/vablcV/
mbK5miNh52gN6GagR/n5FPJ6RpO54hAMrqcZwH8NzKQRL5Ft2R8y+d3+kA59i1E8VZjnNMW+fG4w
3lWyyMPN9NMss4ZPzniyS1mOd6ynY4KHdDoWeKUtWQ5RxunJwafQnlr7FBrQSDPi62W529nezpt7
RtW4lBdqKi/zdFENWV5y7bqrk1ybTtbE+dFdB09WWd+y9ZbXtwHydRsm6y1ebootqyjv2V4Jaqn5
Hhd3t+hT0tIdBf/qqgOpQzPk4zlW2kucXJJUVmmep/m8zGenOnsV2OHThO8KYlrmG+XJHU8wkm2P
YAxZDQOiThbyINeSZfP00pOyymrsk5adK/tUIXzday0vpHjPPEH3vEwXzbhME4ouWS3+qA7F4NXc
rmp3zploXquaaeeVStcbldU3RQbf/mZr8F9sJC5iD8bLrHQQQr/BmGuiXuK2JM4e6RR7/1kpIvJh
zcc0XhR/blrjZR2UBgMPDlLIKq823crNzbanGDTCu4awECMhKb3U2yFCkDaCAoCPsJCMEKy4Zx6n
RD/XljO8RxY3vh8ULvnGMN7treZKn9HGwy5zbJyt+eh2ZZhP5l9jn702tpe8xyPfkzIiJUjxiBon
+6up5vlrTZdA2MyZVkA0RwyoLH2TTvtalGDlTG4G46J3Ty2IhMM29wr41q56yJS19gvL7N/zMbVh
zy6vjTN+IJ4M1baO9BBFHTSptLNRsBjjfbPq9pDVm/WHGzf31Hhl0OPJiNDp3JXJs+4uTuTocJGn
2rCeRKUsfq9lH4u6d26Qqmh49riYWoVputNcBA5VRgqL+tqn+hlUu03gYMXkWjTgk9rU/qIrMFkS
YTwKddYuU6quT/sh70g+bBFQBa4Zqy9AyLLHqa8vqRDqy9BpH3l9lrOYK3T0mUUHe9Cu7CheVluo
OGMHQHZIHB40Ll10E3rZwJqqs7Fg1k2mrH/p/54FOEKXWenTflBEEp+NQ75022GKze2C7sr82NoX
KLDmp2aM27OwVpd2SpJ9QSn8UW2r8j6m6yNohJZL6qIGOp0HYuVxyqpz/+yiZHtOYoRZcdExPkvj
KT2wutBJd9KXpr5Xsd0wNwEY1ZqN/ck0tb80xai/rY04E8+TAI60bp7LLOPfbwbgQ9+s9Vnm07kB
VYf6CZ7lz5fApSNH1hJAmmZVeeztdA6Jlrej2dKWzy4sCMKiIRcWswazYC0xUzpIxLT5POVPffs/
jJ3ZctxItmV/5Vq9e13MQ9utegAQQUaQFGdK1AuMoijHDMc8fH0vMKu7k6RM7Jc0y5SSRAQAdz/n
7L22xxS0JVtbt+odjEIkCL3OlHaBcZ+kyQ/T6+SVyhiXS2rFy25wiTesoCe2GoIp23bPHcOcH+3J
dJh1GoFq2BwTl04jqYr9jXTFdx+bNycOKMSZUfakjtovMQPgcHVgJQjifnK9+2I5PcutqThX1q15
aselftOW8e3aZ+bXwVhOS1Fpz7r3w9NcsCfeuhD+zD/6ulnOy8JxCR03ykOmkzC15Ok9I97k3pfX
fVoWQdETcG3kWejMbXXpD7TSKpJHw9EZsJTaznShpXN5jgkBK3r5QublfNeVaXNi5yzxyGnrU8sT
8krneQqQVOHisgC6gas4Mwe1PtdW/X3skZeheuw55SVQ04euO2k3ElmUjCocBG2nMCsqAskgrQ5q
+e6kU03rW2qnMz1B+mGve+nrPxzdyIJ8otXx2aPy/knBcsnokUkNsk33gySFHz6oyW+HECZac7rE
4sEap1/JiuKNtPfhAsNITSjcSe47U6gGfCt/voCPw1uUgZxZuAQeVtbsd2WpzFPZ6VgyQzON6WxL
+9gjPgncvosxzdKwrmy0jpniWNrwBnruFKWD3wEbwyM+GTIaSZnGguPtvOGx7LFkFphxLI7Zk3xG
BFciglvUzUDE/OuV//fz/L/kS331V9eu+/f/8O/PtVraVCb9u3/99+nuZvc/2//xf//G27//75OX
+stT+dL98S9d3O7v3v+FNz+UX/ufy4qe+qc3/7Kr+rRfrocX9Fgv3VD0rxfAB9j+5v/vH/7Xy+tP
uVvUy7/+8QzTpt9+moRe8Y///NGW3AmQ4W/3dvv5//nD7RP+6x9hWz/16dOH/+Plqev5n/1/Wobj
2z6AT8u24TT/47+ml9c/Mf9pYe7i9pNnQbLjll9Z1W2f/OsflvNP26S957N9Eyxmb+izrh5e/8j4
J+o1Whkay6a3rXP/+D+f/M2t+3+38r+I3b6q0Sl0XM37TqJu+TZMZ36Zpbv2h77sKN15xeARoxco
d/UIXDDzarWv17QmuXkiu1Gp8oAd2AlnOyNGypvUcSWAntjS9JuvNGYOBkBw5JzXdeLrn+j1jA/X
Z1vbFepA3shmeb0TfxctoyLU83HBAFm0Qxktmj/hvswAWpj5I5CIPPXlZSubB19NBmKungC6Ybwj
bhnF8KBC26rEmRUnD1Xb+kelkzDbJhmwHcc6ZmVGx6+X9r4WlKZFxUTEr8hpc7fMuhiKyN+eiv98
93/+rlEAE+Jpvc4VHOaMbzensR7w7WjwIuNl19rLcrKC/eV0Ip/z2BnCLqviXa6jh40J/dkNRfKj
MOCRmc1hdPwpskrjtM7S69H5bC3cdsW/N+epO+kio1xn8snFvZ9acyhCdCNAHk2Y78K6tyJjTi50
LVvBp7iHeihcqgB9DXlafqzr0O88VILYGFKY1hBpPJcpFBb270XXnHR9ocJYjp/08f7CUL+7Sijd
9LxJXkXyYr8TjMQGIk2tcmRoWZK+Ro2xYk3ijPRXgTWe8W51AFZ93w3yPrGphwWE6k2EdNkK17oZ
ZiEPjW8laKLyn/PE+VTm8Rcn075lsswju3fayHPp/rgcnhEY2fhT0lKwPFeE4aU6DhzSojnR6O1p
7cV5ZIiM0+qw8KR1tnY9Ry/Ugca+SLs1KrMh3c00Xg+kZiH7d92OtIrxRC9qN1pNs7ia5koPcpBi
ZePOF4MrrnjpnYPp5h76W6WCGFSrb9PZqRZkgx65s/tlQZhveulZbM/6GbfyVI7kR5OMYTLfAQ0M
5BnTtBTxfpiVcUn6eiOKFZXhnESmTJuAE3i/y7vhNB7KCmv8Vv6q+li6Nna4UbRfFH/1OJh1mK0G
vejJyg+dRPGvN8OCjbEMC2Ea587YR+7GqW590oFSC4aQyFV7OlIc+bn2oBdaHRG0wkiZOHE+tdEe
Kmfp8K/6R+BQtEA5/h0NT/1AusQ5zFpevMJFMsB5Yy+tdIgWTpbYBKqHxK7Pc3jkZ+5QfAZg++BT
5slndQYHY28FM7Sot69kOw9ZUjoEwyPTMkBGnxd2b50MlntkY1zpPGa0yafCoHCa6YvF8896AhCb
j9Nn0sEPTK7tUiAawTeFULPRud5eigfljLjeBH3D2h80tpSgLH3ED/QzsbqeFQjBY5zA+2Fa6fUm
8QOGLiua/DqJdCePcUqsBgKAyWIaruYvS/3ogSU+lsXWIx7cX4IzAwyjnualwoVWZ3fNynh9mji9
ucyltaWhrzUlY2RnpIs6OODE1H5iaP6QR8intDWyJdjaGH747yOPWIc4Y89eHPgSd8bAUfBM3EwO
dAMvsWg2myEJG05/lhOSMxpNQe+zkGQ5pizJnffJGewDfnu7GooI8gd8VPk8BG+/c7eesEgQRRBY
zQ9d13+aiWteD2ZxyXJZRNJwupN4S1UThVcHYwpsShNxGqxDERXqHuRZcsRMsEaDGi0Wj08ujwXs
48Jsu75t4lqnSQOq7e31VXUyeLlQIjCnrw7FwIk5mF7geOuFOxfo9IgTgTz5uDkYT12XlVgH0h4R
5JHsJlaNx0y3n4e4BJEi5mBZhHbshyI9XZcqueTZDrtuaEHjFYgloNs98H48Y8nrCJDJUG3FCxgg
TqM5RWfSjVRPKU0vcdZYc/34E6o0C9soz9bClg/z7F3b/DGCyuKb5ybXqSEK5lZ1G8ik+LV4+QJh
2qRFoJYLhySkdmUylRR65LVwTdo26HqL+CT6VDtMbEHczKGkVD42GfqDbFWPdY/QmNqdUUqObARo
mzxV8/hDn1OcxOstvyo/1ktT7FDEbZNZ2+bQkA3IHhWiJpRZaDq8DimIc65GaVxoS7scMvDq2Tg+
Z3oljzxvqDRY6smFnjgE2fiWNDM9BQHfnXlDc+eqtr2L/ZG+DY6hFvlclbin8OjxQK3zFODAPWac
w2PZ68eyS0aoUi02TffK6jdZ+toMu83C9jAZqRs5hXWlxARrpzSM+5wjVOTie8sdmBhqQEbUWtgy
LXPRgrie1b5MkePExeCFeYODpZnix2JiZsGQBW0qU02/RkHjgw+jUu9dhat3ng69uBXkBF727fqj
4FvfF5p/mTaVDnkmpcesnr1hEvdMHM+MFVsWAQNf0Yr3gZMzBydX9/TVesIqeN9X+qWn9bQzYusi
V8x0sOame7/nU8nROcGEkAdEYHenxqqqk9yjTbEjhCRGqjRihm3gWLILIsbPniyFvbSdVRlNQ6kH
qd0gcuspnafkp++U3f1cmzc1xwCypT15NmuUhXrZzFetHOOjP19325fmNfZX6vev0u7y/chPNFr3
pYi1DgRTTxx42/UXet1dzfpUh16+1ieGWvlKaSAx6NZCPrrcedPMKDAXfK8SnCzTbhQc2vRiIhlO
cqHBfkm1wFgx01tuzIEgOfJenvWQD01Wp2BMJMxwd/olAWKWJC6eGKVbBhgUXrBlG0HsruyPs9eg
+BbyKCcvqGNGj7VD/OhhmThlZ5J0dGv0kOP0KXM5lBSoB12it4uSGBQBe9FtBOlqa6+Fq2zb24QP
zFer34xt459UMnHoFGAqQ3IeMTJwT5q2+ZV3yYE+B5qUerzRfZiuwvUOOQEwV2MVW4GfoUkE05QF
sZOOL7b1xY6Ty6qce8qd/35Xd7w5+26Hs3eHN9tj4bcpMjQOMu8Pb5AVq8XoRSAdHH6g1eE/+irw
6/TK8KV57/C5Wte5y7M+jtLF88EO9GvoJSr97Bj+m9Ouw2IOiRHl8Ucr1tj6Ogd+FtWp04Cjzhnn
3mS2g1ZPHlsk51GrbOwEsc9Ia6zq0HCxANH4AmTXXZVqzaLGm05aHdYKwAwt1MzvcUaK6J+/sQ/o
F/YmajKTXB+fuuzD0cQGMJpOZimCvhxwyfBOhNIYE+qBKdslEbmhFxtT8NIrfXHQIImHi7o3rHb9
VkrjDqQDR662f6nRDdP31IdHD0l8QIDxeNrY/m02qeXwySX/7pulKkXfs4EZIa683a5a4g57yK+C
k0s7HNKhY6tcjTlqB8QwpVl3kWU1eMU0Zz/68qmnVV82nEUsZuKarJ/iDD6DMLsRP4x7+VpcOjyL
mD0dg+OpZQaiTPcGr0PkdqKN+Drucwdm8OhVF73VtGSJffa4/PY+ONr2mSBKA5Z6d0QsHbziqQXq
o9a8KVJzPBO+alxkAJd3pM53+1mjznAJuWfMA1e08JAWNPqLIsNTFJy5BD87qKbOPQHWOZCI2DzJ
kWDpJobNCz0hOcdJ/uPPt+J3B1uOtQRkAhijt/S+u+TYSdvNDdwYS00u8aUgW/2lv7Ca88ZwlyhZ
LFY78D9RJ4n40hNk0zH1dOPJ4pMJnfubQwyVpYZBgS4ILM53Ze9cVGJBvS5DYyi0EwyoXiC8k3HE
fjCuDcLHhVpy6OEXTd6sh1o1qau0TZjAuIwT3MSOKr/ob7XOe2bb7O9Sf/66FlBNKqPNbhO7uelQ
tysd0XGd8mLaRr/DWtQdehhUWRqvO88lqyj3Naj7TU6uBEm/EtFyPQBTaD2rOCWUJFD+1D/NCbyC
tJHWl0rkxmHy1l9FLgE9YaJ3dFjeA9BapD3tF6dwd5XfX3WpNtJ5Fwp94BAfBybltRraoyQs6DBZ
IxPQuTT2SV8Q9VbApC7qM1mq56lhTe/y2r7uZvKjtCGsfZXfu9I/FOZ819JIOp99fCS6uTwpQ312
9jU37NG7FRnkuk3VQU+CPN539UY5qdo0ulUE3bah4p4Khlnvzsox7wO3cbBS12D+ldXvWpfxalpN
v5CEoQUhpKMw1l0phRmtg12fTaax69jg2XcQkNrlznDYY2Pr0R3mSxrWVJzAEne9WdfwynuefLKA
dn2Fc7xRhJCCL1rVHOpT70ZjrqqLIY8VC7D4ZOX/kLbMkur5NF1pJ20Jv++trnFbFDLVyCt0R0Yo
MrOA+kvtSpPddUthBtlNq8N+I7iPoHh2swVKpU6c/CLnZFuzFwR5nFUInvX4iJa5TsfvMs/G2zxB
J4icLKhq84soyVWvoUpw4MaZkM01p8AR+ck412tId8TaTXaVHEByGaFTwcceK8JXp4dOGs0n08BX
WObbm2yZYJCJlkZ9Sbn1roDwXSXyrIZlC78CDVZudqdt2d5gKoSkqdKrtnypPDUespGYA2+tHLAP
PLeWWIoHaWSs3Otjoyc+VHQMaGS2OdGUGyMDVJPIuyS9EwSe7CEMxsepg8UEzWK+WkYON+6CrCkf
tOmEaHOdNiLycTtpdnUZa1cLe/CFgXjGmFaCrlPTCCZY9KGhWv2ytyQ5JATIeuVwDwwhZk6yJ674
VmI0C2v4KFMbT1FFc2zXk4IUI/0KhlrKcNW8g2iLc18rwEeB+2MoiT0BqhVni1H7rJbdtrP3Xy51
Ou4ri51af08q9RKY0k06E4uyoq5PdU6KUnlpIG3IIBa1owDIBWrIIPPcHGUoGFnzibtbc+HR/2TB
30rVDxcDlnnrZIDHeB+lUC6tZrQNd3oBBXfdeMmeGVRYqA4rppC0ADZun2F86W1qbRUnUcJx8aQQ
L6Uvh8+6th/XFouDC11lVhhSpt+7rAexjvBdEg5W2+F06bKMxVpqoKlYByqIIXi3/ADmNSxwY3ZC
gJFwhjYjn1Ott5q+lVICqa0lhmM5U/vbSdLttUwvA22GdKQajdfL6Z6qDt2TIM1oJ6DlZDnV4Z+/
V+O9cBkbz9Znpynjbjf6vU3N12Ix1AMNaB/SqV+d9v0AcBamWUDD/8pmXPVox6HWawRKgTOCieAS
FkvfqnbYG+K9qrP+dBT0TH2UtoE0bXFskiSOvGyBJtsZDyPLkOgrYy/0inpTtL/mwjMfoRT++aPo
v2um0+FnVOTR7Ecs827Jd1APldNAAxogB56Ioq5Jz44fyLrEsJWVV3gj0fHXqBtBpoRU2Quiugxi
WzJ7aNqr9Cqff7pZtGIa/24YSLQyqbOud/gpkNMEnJV2fX5T5XfVFs+jETbA1opBetGHqxdUPFgz
4+5boRIUbJNV8pLI8jASL0SgAXfZz0z5Ze7bMahnuz9dFlTd9AdZtwzn3t4ihhAiF4w4b2PB+7Ta
xFOy6pEGOijvvGrWxzGH/xv36mIFouJtkiM30W8XWWNk8AEwxbiYORW0mlWhWJjH87l17chdKQxn
ayG2xqBmo3/rrd15lVDJDcmKWabQHoU7+cE4pueG22r7xrbpXIgDHLkcs6pWniBTvE0ydeX7xJk4
QtPCqVZuaGkI+DM6IRLlGgomotp6alqnGoz96uYoOMWSRozR6WrTCLWbviZIh0aT1azel7SDh0Lu
MR6VmWOlsQ7ld7GR3SrLO8R9nR369Ce9eKI++nq65Py6p3cexEZjfXdAtwZLXk57XMIGcO9W2wnL
a64qlPi7SrZ2NCYKkh9bEFoJ7bHL5zpoiuZ+0Hr7LKXdX7ooobuyAYlKb2m25/qTisH7zULhWO4G
PDddIubesxndEuNyt7BQuPq8Bl6HnUW0g33mWtiXhtwNMp8uRaB7131HlDYs9ju1Cu8Y26TL5Q0Y
xMbT7ixAe1ERm+lek9rBculguOX4cwIKSPgK+UeG2bZ0m/oh8rOwn/zle4ozLdE140bmGr2CekHn
qlknshhLbJWlf5bSoQ5Bu60nTQE9Vc3zL1n12bXe6AD/BlCBJclkbkLC88yToWFCYIDshcVYMQ2f
Uf+4xtHtLXFRUIFfSgvwtwMvNJda9cMxW3rLiAvQT6urHipXaCTueJ72zHHFKMRpPPdHJj9fh9pv
L2xHyZ3uVuNOpfJuXS3zpoFmxobd49brxOPczH5op2gp24kRF5lIqLLTyocj4ObfluQRJyKKTUbw
jh4T50g0QpD0bRbFRJiezfZ6DXFCPzdptf95zfntkoO5lyMIrGMSJ985FVjqs6ozkLubuPgD06TD
IWXqs8AwQQF1wIPdgUFJMprQyVk6FuJy6ZQZxjXQqbKw8foXNpjIBbXLSOvAqF37imJjDTLTnvYT
UP8QPoeKTDaAvZ2d5dOLMeO/EIP2mUvwN+1Yy4HwxG4AXdjyXkmjfyMotaWYx5JxU9B1RbrL+uwi
dfqvVVZ/663YZ/wI7YC7gOmsaVMaZLxsKzyzoCvi74spkmt7EwO6AjRrXnZnhu/Wl+S5Ibg0Dt12
d0awjjthF09SH9FS92u+IxSASPAhiUQ6U8i11ePYmz+AILCj6qjx1nSLYXW/CVJHDhXCsGCm1xtP
eXVjjkQ2ljbp9HFXcy5f7btEtvsG7m5Y9bN5SkP6nD4c7G9/aCN280O7uMi9u2La/fk5+MC/odDg
/aYT6sKNdGHdv20NpAktyy5jxGjTBwinqbvIOvtRCnAP+ZjfMaU5/gXdE5ujOL3ud2k33VnD/D2H
6LUrdf9TZtfHExOXxLCTEgipHPrRt5eUjLDjzLGXyM6SB+j7D4miud5O8A7yVMCaIuBJTjmEbn8C
JScSOoj+iCGwUFzY5Hxygns17bw9wW05A9twn94U56Z3u/MYC1umeUGjQadHygV3ZApW04Ok3Zh/
w7uyUfmRgvBphnDNkqjcCH1dxkXnFa4QgnqeQQ3s5t6DpSyWOhDpejPTJLxuYemvuU/dxv7XlNij
ZVxSh7Uexyhh0mtdg7RKNRyFnb53ZgoCIzZ3iSciMv2ue6O9Lkh9upiW6fbPD4a5faoPn5o+l7Ol
jtsfUlF6R3OX0aMmsxkbp820IV+9g++kw773Kyx+Cg7IAmCOVpJFCjNA5MsqWW+GoWYqotShzvO7
fgGiV0gLBiPtoEOTg13xLTIExpUDxmB/1xMrGqG5PNDqjkH02KRb6XirrcEKSUAcgbzw8cz528jx
6ZNN7gMcbnv2md9wjKRNuBVibx80RgBVSrwHiUKx+11z6UQvznQ5ry2T4629vKz2hQUpN7CJAAnb
Vb0AMKr/er+h9BKu3LBttf4w7EZnPYhsZw91Gv75RnzQI3GVwOuIXTCYzpnMxN5eZdc2jvRH2jSF
Pd5TtZ8kGurY3FiBSBZBLmEmaWlKV443sSKJKRiW+Q7B8YO+TZ4pv05EjbI8z6Y5nGD9RNWUzbvB
vc5q1z0pPGM4TL74xob2CUpf//giu6wr2+R0W5kZL769ck26KwJMXuSF6L+Du7nHMuySmEzSInTa
qbosN+zlWlqwj7AETKa1c0wHiUV9hL75afDQR80K10P20Dawh7z26oX82zZRpsWG2eKAOvjEsZXs
4Pt8srKIQWS05rN+LhJkCJNw7wrC2TiPGN9TlyHOa2nzOh2Hcqdm7OCvfZM/3+ffdAaRuxF2uk1g
LebI71TiurCmskJ7GvhTrJ8n2hz4hUv0lPQeY3oJJ6htSCIvm5azILmQGGkaeb9o9t2fr+NVrvH2
xQeFRlubPgx154fIG+SsmU32NSeDoXmMV79Yg44oi2VqV2g9+FqMTqdbantllI5EFRA2CqWuQQU0
rSQmpXAYcFH3NxPMpmBEPHSiYjweq8KJmAO0W4Xto95DUicZFZ1oOhG7GUd9ECFsqfgLbfj6jd1G
iDfK3dBMX4UQNGTJv0OtaJ4rT9ZnWucCJi27db+Wvn+oSut2NPLrZTu5E8L9pco9KjnTU6GIB/qa
lbrzYluj6gM5R5h2H/ix7USNADNYdqY4jvFq7P/8Tf5mps436bOyuJuazHsvYkCqEqdJyUDDqarq
4D3ErjEfQby3HS1GWpN1ZLVmmJrVUZs0mH9TffUq3G26JCZNJf9M2vgBpkAkE6uJofNOsuAhVHv7
QjJ1Nkixj9nJErgPFGfjoS26E3c2EPifajgD3Ni7GcAcxH02f2EcBETfYDOzL2QKBsSUix/ltFGI
v6ofEfqUcFy85z9/ba9X8e4BpHFDHhCyMl7I98lxZU0i8qQBXZ6zkWliHjGgmBm0YH2yWuYILjLZ
oJA5kTjatrPkC1EHRVtG6MmpdQ1oxDR5blTq/JRNNR2oMOW1ueq7Fk7tWdbik3KpHhnXF/HZXJVA
Cca5Pc2Fc9Wy4udDftRJKDx1ahIdXbPvUNPcVNherxcMkyEJWuemxy68CDe5T4WqQrOonyxfKyOr
U931pgMPTWOUJ3bilJFWJJ+ZkvyPHS6eKMPHsW1iSP/QVMrSWV+yVqHuRvF/eIW797qenmm23i1B
qVjZOBFtxVJ5uy4OI7LJ4jAxQ2Bp+paUqhlFk+0EnatuZNWBHWtTIubWdg7Nqgt948kbCwtL5ORE
pOn+ooWmH7TC+2FWnnFk/q5dA7RqgiSF3tbmw+Og5gwkjZtdELhHiFe3dQ3SmWF+4RoX/grT2+qB
PnZnyLnK0yQfy7M4LcuzUVscus8zHIG2NG5Gh9+Y0Yu7hFD2AHaxPnFlBwTDW352pMUNeHW6jngT
2eqRaS04rbEnR47eO1CQ+8e83ymsvNiDDICIjHzPdKN/UNgHVe4EVEMiIOfNn49m46hrIngjw5MP
q2ETAURzh8E3wqYU0JXv5HAxEsB1xC4qM4PgZBE/LoYzWksoYLzmVLlZezTyb3L9kbVbD7pu672/
xZf99Q/f/KRP/puibZOO+85mmNU4km2Pxd82sBoasK+QEQNAuSHM1wu86qdZC3JdwDXZlR9MxSTO
1joJ27bnrJhW52m9YPyhuvEyEsbTYTlDFBZC294N3XybzhnIPSO+Luv1hLeb2NqtMeiV6UBeXdch
Os0/Oc/8Zp9jpuEw4+VwCSRLe7fPJR2rYTdwIyqg85Ej5nu5oKBpBsIMs1KCukyZmeKxK4OCXuhJ
xTM6q1iEfcXY7JO1hi/s7VIDb5fOGzJb27dRgL79Qp3GKhZfAbpEzbPxm3BGVp+VD96HmGx6etvP
fmUCbBX3u9+yUbsXPPIpfoMtw7k96ECl21r/Slj5uB86kIjr8px0TLA9Tc1b9y3fpSm7rFW6Dyj8
1tAEeBl4/nAwJ1waApSAuSY/DCw5oUr1Z9ccc4wu8qmOycGUShK+mwBK6cS6y2sGIG0CTcSotTDr
G0IIYtI2nZ9VPF8nsbxXFfrJdbjiFpxsFNRuGucdOVI6Z951l5nJVwctehg/UmrlJEY0aNpsyhHf
JbdOn/sASOaJWBT5EFBsw8Wq96rQe4JuxE/C4iC5rxyWCZvj8SxQcFQ0wzNN7K2uO8VZvkW0jG2g
HPuaNS+IU2xeXXk7udUQIYE3gLuvdKwJsyqnuzr2XwyowtCiY/K4Y7QKIPGf3QVObO9kgN1TdgRL
hrnZcMZbzR+mioZCtwmX5ethQNQ0zMdoWdtB2qGWVvUtYYM7UcAg0N0YZ/Kcbt+l9qR6YCoDINRA
JP2Zd5ciCthXNooCGIg37Nag2VeTNDqVsLrEaLBbD9U1BWhiWo9dqaJOb+aDzffY6+Bh5rrLaBto
35cCX7Vs1kBrsDs39m3LwwEEZjnDxeiFmDN2DOtRgdBzrBhO7DK71lCc2Di03S+Nmx3TShrYHHPS
+DL5HQXLuZ6IC+ERC2ApvhwmpTBQmGjStT4OE+3vcaFKLoDomshpp4pu2qpbgGuU+JbkAMxKHAwE
1QPWBzGBKawL8sVloYC1A3/0knHPl8yqMd5mKMcEjOosLWgRpGYb1iK5TAzxhNz7jOygaEj4Mezv
XWArkgdFHYe+izhz7JI1EmWwVMOh7FiOVQmHaJTFIwmOt6vKj1aT/oD/e1UsGHrJBnnJ/V9WR/CY
mz/6Hp821gkmYTvIyhyGomvex92UhmWJsUjI5udElHvQMdR1kgScDrJ40/GRchVfNTM5zYDmc2QY
yZOslREODpFl2ZMOJq6Z+Kh4OAg8BLzuZONpPrO7OZL/ohcXZubXIb3fPKhMivVU5r+mtuYLtqr7
TA87V17A+8spvBqPzHMni5JEXko9e/LX+jaNMfS7I21B0lJOzI7HgW9+DG33ek4tfotwFMx73pd8
jo8xMaBAfT3UhKv501D23ptbQJwGiKDUWEN3wnej19lZ0pGCoLXfk7U6X3tGSm4RX+WmfSP1kg3R
O8u1hshdqdNu6Ox8D+a4DlbrVGaAHnWD4r0p12RzwMI6L9ZTd7J/rORasfIONKVdusw+7HZ1uTay
2tq5BUAjyt0qflwbJN7aWiNLqHr0OSWTxjr9Pus0RJb07vV15Q4m2Pth7CcZwnnHhp7Hm1R526uc
jr/8jajqtnzjvYeAbANaO/GN0fR3vDxfeAjlzu0Uk1vc4BiQZJBa3AxRtJey6Z8U6qConV8242Iw
6PTxEZw/rxgseaxTdVX33k/brEoKeqy+0uOHm+UQ1YBKWE1gfNj5o2hmbkt546DRoePiP5GtJX0+
j20CSE8QQwf5tb0MWlBXReAl2q9cAQ5SafFYJvzaOV33Sd6jmsrB+Ug/PRnzbBdX+bWpEXGAJRFs
tgdTfV3xyawgy04ZnpZMmuoDzF0+TDw/Yc3jHTbqr65DjGLZPkEqaoLU/KqL7mnoQGxavrGz2/Gn
VKxYnbF8qVitihqdSpxzozEvnHij9WIrMA1iDKuiZMGU+a2m9KNbJbd+IW8bz7SgXbLKe+BCssyH
bCTUT+xxN6XbPVTgn0YP72mzwhlFxXZuaOl5s2GSNJdvPVs5O8Q+v14XD40ybbQyNKaUJ64N5Z4u
E8stIVJldKFqwYOreSs/KnQMkpDSmHAFIqCTYEDNYCFv4ZY67EN5hb2OurBgSKwzixK0a0MUXpBP
+qgu6wFfBSv83vVnBie1pJ1MBhu7Q31C2gTJ2leiJhI7ExVjl7W4VZ0AtAh+RjVxEwn7Ugx2HhG6
ZeGNqX4k2VIFVLt+tLTurvbmZ5W3p2gR0d+OSR6uAw+bnjVXwiPy0+OR1cwSXtzIBFzC3SuzSCw8
qZk73cZ5f9ey4AdjrDCxKIYLPQ0i6oVnQmrPsBfsZ4dIhdUWBe7/r2rwfeAAKDmSQTRIauilLeZt
VRnfcD+YUYy4Nqya6UxZOZtLvV/8zA2chGemdepQehgQK2VO0TgyMfdmf2eOe2VIgrMnPl7iSgL9
mFzmIzdLNjINO+uraKE9tkb+s5xnZJMpi2m8hpM2opk3Og/BjJz+is3hdxldYe7WlSPKpj8yfCSI
Os8Ad+kOif6z4zV5SBZfGkp9IXIiKYLZsJ9HJTHGTMX5SubKJoZcmOGtGI2302M5YFbXCekTGpCj
2v9FaXSctPgOTCBGGiw+tmAtKDRuatV7X8i9OJ/WNppJ+6jK5NKNtcdWw99vux0qzdF+pDCj5s/p
FcBgYrNSX+mcfdMXxPJIg2MmtJ7iXQI/MjzVVZIRE2vrRC12AOQsHu6+5pRDKZJrDl17n1ZE7ReX
ttHwPOuygrMeVS2H6L5ft4SS7MaCxB2nX4uSwjN+8Erte7uRvXSZTPwQ45Hod25k10a5p54sagxR
t2jekOiOfvetjpFLaMCDC2sGo7uWYVeyqqoe/fPQmF/7cvmORTfFDCq/Ta28WxY2f6vCpzzwYmux
0bHPzdwuyopJ1/CzOgmcpExSrZFWsbqi3FnkA7pAKuNqwQ/RhtWw/nLyliADgwAcBSfXAamQORlZ
Ow4+k9VozuZ80oKenI6gS4dLoTYn9owWguMQmiPe7mwtOKFxRFhM/2ermkfNn/s9gaudh/q7WIEN
u7a8zIaa05zvWf+bpPPajlPJwvATsRY53EJntXLWDUuybCigCEUqePr5OHM3nvHYcjdU7f3H/VA9
yUmlRB4av5UJZ4REdqJ4hluukzfB1NMzWJjPJUn/ylXf68w9WVXNh+Eqno2eeGubZoF2wPLA64cw
ff4OZ1orJhJwDw4MCf3sZVlWO+HTgJY99wMwcbMQFz7P+S5zISIgKg72wAxH99nzAHeZyPFvS3rk
3RTlvzYG3J73L7Xco2lzmvEIvPvk68eFh8jX4BEu4aqs3FS7lJwXyUMKu1yF8SIRO/CcCit6zyIj
Hr2JyNiF79C3qzfWcLrVSX6OYBGlNMMdOfJ9HLUUq0Vorju7+p4jRBAW/+JJFkxVWOFA8jweHC4J
u6iimKCFHp09TeCsrSQYkheRx4F5QJsHNLF20KzatxIhLa4pUZzHVa2HoCierL76DBzuUOLMXmpc
7nlXq51gqoy9LMggFJb5mLW/GSEwiELKJ2uy9T5a/7hkDTuNMA+O7BNc+mjKaRzhVc4wRo9OUpsA
cStNnMmsNWc7PdBLS0bl4u3mIWd+aWk507OjDvVAXl4gONE40GO3twAQGvdLIqbIgTkvdkjvTyoI
2h7MOpF1NibWEpk3tvVYdi0VI4B8e/rsLj04yz6bK4cwrOk4udI8e2CBNC85oCy2mR+z0rFjWgTb
Q6//WWZXsef4B4VIfIeIedjL+YumuwoyF7bdoGNdTlDlqJ4L+Mw/XZbn5Gh3WxLivCI7Qmijy3rX
+bSQDYicu5w6gLqjscK2iY0ICd/VP5Ac2YFKJoBMFR3IsipOhg52EX0tZ6/MbieBRNJevBkBI2Jt
31Uf6UrRN5LUJunXhfR5J/+/Miu1H2F03iOfbY5EP8LFsuzOKsw3iMaLb5ESNmbrbbsGQ2KG+cdS
yIuplstk89AJio2pTyn/SJrTkKyyGvBJx6P5Z04DQhud2j3YjfdSa/E7UJzE3hZdXQI4PNFfW+0z
sdfEzw8kWM1r+8smdN+Wds85o9AUavoTDTV88BvrWJalS7v4S1plZtxjX0j8jieiwcawpN2Hlil9
jYP36Gd5FjvKKLaO2dsh69E98FUHUsVlED0bYzTH2uKA6PybfOsSGWc6M+oF/QLl2mqkBLecIdWj
bABMXjix2KEZ4jlFV7P/xUqTsi42Yl9LOlhGOy/hWAbIF172F2ptVJI1wZcukIwKqvDksAfczG9T
YL6mG10CoyR3xOSfQ4kYZfWyibekPRsdGdYtRRDoUL+niDK1spZfisTuJN9WuJyCQYpHzCSLZCI9
61+RT8TOlKLbG4LjdlrOKBgPqQXS3Uzdv37IBXdBSfyqOpk8b1ZlHVbSaDgN6NecZ/qfDDJ1Qwq8
63Tp2czOw1Y3QBEKzW/tR6VymxWwQowT1g8ZxuMDL4g8TK77NciI2lBacBhqrZ8xsFrUe6nDqTEQ
A4hpAuInf18t/WtqDJEVDaKK+tB46jZzCIcR2hZCL5bsL0V6RO9M4UmuVFuNsvikyfvkeyV55OPz
0qkn7TmK2zFNRm+heMEOcJ8R1XMtMuLrSpCxTOEbynP1yjJJLgCqawsqydfyZNr6nJGJEYtmuA1q
i6IAsrnVPO6w58dRSXYHC9luclpaBXVZHLJxQMYbW4v3TwWrivO2kDuPjuzSW+BC6eg4Tq0+LtOs
TgKdnLeqx9Li55jod6sMntJy6znqVEtUIibTY3FbrYRWTFZUX6SduW9tFP0debRiP1ATF6jDv0tS
SMt3RxtIP49xvbpzrBzv2CLCgzdDSGpyHXR0doHIV8gGwzujtaJbl0LCWknzuU/f8S/xbTtFcOdZ
Bt/Kf3BF09yNOvb0SIDlwl2am5E85vjljKIkXc8y9mM2djvHpnS7MYxX1KR46+zoBS+vTlJv+SnK
/iHr1zd7KqrjgGorXnOEiPQTSODs4C5g/IrrCuB2WlZeOC+9HSVxwTIkFk8FESeCfI7IjmUsT/zt
f1x1XNVEvDn+kzEz3YriHhC5SRrRE4u6DHcENjtsRvaMuDOo+9Psdv2h68bXjBS7NHMC2qrXZKqG
IGlUsMQ5L23XYmnMMc6cyMjYUWeI9VlIZNvrs0QZSDjv8l1WnHtmBu+YU2pZdfKnqAxBkw5V6xZh
LMbkXEJX1wwu4qlr+ZOJdy5iTbyYMxKuHaH8cop/o5uPO79TFaKMYRfNjSQZq72d6eZI3IWQNQak
bNNwW0uIcCzL/qx5RMHA7ElC2bPlxgm+p6AXl9JIqWjxvXMK4OganLK66UKEquMjF+ZXukESpdcI
lg2PJdEl96xjg63Dn7b+XnuG5Tpav+Y2fWSyH+J5i2iF0jqM4gXs++iTpkF3zATtRaZfNjNqhTm9
5N+10924XjnHlduUiRoprBzGo1sLqmYCygUN55al6rU2l5n7pcHQkvOZMfrYApEdy2U+3OdBRDoz
SbaxYxOwbohD5lG4FRRbN45F+0z+5mfoi3hMUH7nwYUDEr9gBhoYCG4I59d18B8j4NrlNcrvVfh3
rWmc3Vbet6n1I3GyDUP2GzVQoO7w6JIqjjd4T07Xoz90yez3XcwmNOXzV0OYQMKvF7ACtSG0+xAh
jFW6D9R4P4J5jgfZZN9YqJajXafnujbuNS32raU6pmuiVAyruc6NUMAwCRaXbczerTVfNbWtYRbQ
m5cWP7No/V1fZLcqkIlDmDX39MOg3Rs5T+4tmPLtynaBArI8t1FZXjIS8do0u611ENE7uPNUqo6O
md7VkbHuiGCBA0wfzbyxY+Yh2s/CYzFup05/r8x6OnFLAu0HoUYsVJxDdxHHKvvg+aqcg6a7BSIS
5zT5Y6+1pTeXS1cwAVa/YdT9Ck/w9Fqc+VGuoYRrTFJ9X8RhGDxxhv10tDZN+iWtQQ9kaQL8Toqp
vR5/i2q+DWRwoqL1C6TKvnPd8ofwm5+5DSjwrBH6U8ayoiYsGbDrOrE0u7+nGB/brWyYab1OIj76
VX4iOWEFMQ5kr/9h8ZwPFKh+2YqcQyQW7U1DJ+pNxbiJisW+lK23HiZnc6Wb/9T2u81h/NuNPsGA
ncNXqqBEzZaIdeZbrpOvseqCW48y2rh1VIChgH68QeqrnIyvecs+cAJcosYwdMipez8pmuLNQwoR
SApefYd312BoqxHZHXGhwZ2oEF3Iu1ESoe2lhMxXw05rohDHtvu2TVXthpW8ys53QLzTvRV1eHwN
h5ey5W4j8j6xxdXqwMG0P77SegkgRkoCOuXAxIB4x6aVI6JVMxtmlO18j/RzR9Rlko6V3ldimuNW
24/TGBg3RVMVSaO5zpzUc06SPKFYF0SpKRDjIo+o9s1hBdCpEoWdadYoyj/tpeJazZl1DVsf3M7A
Vxms4L/mMzh4Z2xSe9WLJ5s6ZNcPXgkPogs8yedw2vvw/zsrtcnLpjBj9MjhyUDBDFj/qzf0V4Fq
cJUcBrCMWA2LiYWFNu7HpUbUZmYGVLHe9Up+Rakm9J6mNKQzVGoExmdABAL6veKHKdu8eLPSkp3e
HLZ4MBoxPOsucLu7yqwHim1grajKduIVg0tRgVOwGAZx17u3/KPDy5IZwcW2u1/tF9VhMOQW0a44
ZpYWKCVvADra0T/4nv3jVaub9DF8jyTLzHziqriuZOUe0Fx2of84uuJR5GinQ8j1GgINnG8H61uD
dLREo7brRVnRsRDR8hS57TmwOIkdTVx/Z4GULfhF9yQlsdylxl1QAlcX2T3FtdXBML3ukKsKHLJu
ii+39oqkDarXciOIh7L/MJLUkDJ2DAvhJs61nRcdROgR74ajSgd/Rp/Kw0jKxF6LHxTFT3pwx/0G
T3GJqKuDk4Hp+clqSFPS2Y3NzSEGt/k7TKQOdfuymr7w4cq9WsosjsLQuXJC7kNP6YTinMH4smno
NIK1hz9BJAp67W56SHUKy+Kmd1iIxpmE+pyUebsjP014eNjJDZJAnU3uwpUMSD4C6RPZl99XbXdZ
mUZgQOS8C0N1cYZp+5BByLxG31We9ddZxs9IMKl1lesnhrmcgN7fBA/Pna3Ee1v5X1wQ/i6N1L10
uCpUzyvmk8hGKFGRkFw3Jkh2QL76CEUyMSt5Z1hod/w3UU230I4YnydaDVR3K/r8mGLHsZqSs4CM
8no0Hro6e62CP6lrxhFKVoL70WgE0kVD7jFB4NcCL6bFpkujqznfhxRccpjS+lEU5snNcCXXeONi
FRiP7dQ3ydTzN4RL/qdZ1N3kdMYxNCEw6h7FNXQ+fYBODRc2yn+GQ1iMaRTfmQnCXRN4wWvwUPm1
RK3oUoAwm++lS1ywL8OfnrwBZhk2/VXwt2jyPhIGrL9ztb74tkFlex1xM5X9vg9clNpbLzJtRWvJ
Ldtxj09R2ZHHMNgMOoC3TQBeW1GDEj17w3QdwkvrTozA/N22ITWDfMNISE1DbUmig3G8jMHrmmU8
E+6468rXzh+em3KjPFMP+6iFL3OeRcjJiQAEBm+iysP9yqDb980cUPzuXpQ3Gm+I43A740ojOkd1
W9eCBTOA7yLOBpOqHnRX5jh2Z6/FnEpNWsWPiUfAqwWWL0bOuHHJT03xPvSuXe9yx6h2rW28Lgzt
WVR7BD801X6uLdIEWu61cm33rgYu4fQmRG0iXWyRNFYgHqVdyZ/3OPqOFocMPnjS0dVhCbHwazPb
WT5cmLe5XJ2huCzKz5BqEBikabaMyBtLe7KMx3kakBGJROVzegYXv3dz69Z07A9Rj+1NbmQ6br3g
yVDdQ9W7E+FAQQUrU5iHYl652gJ5mM3W2HMGnyfrtsg4la1swSnOjYnijG6g9V0qoneZZzwjKq6C
/jJzibJD58LmFLP5o4AFT5YOC8BJZOJjPl444r4zQsFwQ3lXi7AvvXEVabPpT7X+Ct3pYeyW77QW
HXEeZAehCoh96aZ3CH9Bo/pYNWQzT2P0rk0uAMf5GnuD0vCItHerXE++zLxTg1Mt6NYTeU7RZRnC
P4OoXuyQpnV98llXBcVbAL1sUnZ7FhOBs01wRsjX7eHOb4YBtUM5HC04J4zcYMygRsR0qnxPluET
GDthwhEC9RMNfg7TUnjj+0tO0OX6Es3ddZCBcZwd4XFL1yDI4i9d7A2SYP+nK/yAkXW9K9PsUytF
wi5VLyl9RycsTBlzQfivyyVEsMtPB3kHbmZznVAcCHRTNeZR5f5j6ueHShvzAaALhoForf1YFyzg
yz3rAXZ7oOtdvxjloZ9nLmrCl6kwbbFBReshbQu8F974FqFQfyJk9xrp5dwr07sDFj2NFhiN563v
dkh+a2b48eBwP/cL0zPqgguBlMg52uq1bUoarSrrdaB34WYCnTWanr17bX7d0rkRTYuFf3PAlPpr
NZ2fSI6MjRjJyeH4zCs9nVxgp7jGweqPhQfn1X6XC95RBq0WTu8siRuAQjvZLdukm/nwGPX8UobG
1SjUPtLhSx1BGoeDAbQF9kCoEM90xBiEFBWFc5dfeb84cgpIfB3a5UFHziu+ElT3NE1OFSDEVD7r
nFWl4mHhg0F4ztBkNX9DW76RNTFwaTXOeSjHBy5PSGXa7k5dGt4h9sImSrKIwQxlFMRKjh7HQjie
G0kBbuUAqdpEy0M7kDeuyRlv/oUUCR9z5WWsseMfvyi7a9pg9iZaCoNmsVE67Jzrqy4H91RQuRNC
cLsVFibHMVBnEwDugjBg93kagwAqa3Dux3b4wkfzUPghuWDmCua2aKgw1mSVh78mkW4EH1cBiC+2
jsPS9L/QY7C5eHUt5XxEZks2fJD9w198jRAUn5iBQB5JRU08O+zR9J8D7Xj7dkuK0RDDPvk7yUTR
PTUzYAHQrVzE3QFf+Csek+jABXKbZzThEmjCvVf6DwxcN5qMmXgIbZxOHCAwFPCAw0IaUb3htoHF
9oKUn2EzXFuoeZoe65UYlNwtXnCo4lob7pHTgAL9Z7r3H+t6o6RhKveZXCn26ObXgoFBuGSRrKL+
aF1EiFYz6qS1Qb5UdDIZouN1whbiasAo7D77ymrdc0VaRADtTyA13TPkh4fUFYvCsHna6AwikFLA
+WGg6qgy3666XO8omSd3lnYUMq6MJ9FHJyu8CK5+rOplXOZwjmx+VHF5n1h1/xF9kcOP9wTi619k
iqsHF+SEXziFMTUQy0qp4y1w1if/b7KrlPGvX5siFnl9ivSaNLztCwHywZSN8OcCJIOGG5MaetAD
uXc0Y/WikIKMFf917b/y1h1HU9N07hK1P+ny4Dgffd6/mCNAdIGQMXYbaCNZBZ9p1xeYf//VTac/
1eKecaC+DN3iXtLM/h767DKUkDRVo787hwyxoDzr7nYFrkkDc1+QxQIoBFNVZPVXVWiySKyGwtfe
PTvLkzT6d6M1fxt+nVTy2MNOnfwCJ77r0Pvo4ffgZAMRXPwFdCSbTrptP6nnqM+OaJtYMsJtf4Yr
opJkeQrN7OkaWAYWI/fHcmcqA7K4V96AhIQ06nTg9+dF+du5eGbGNOdu7Z9VdGPxnwaFH7RBi2zO
QxL1N71lHotVPHg6N3eGCVKeB4ug5NSpkNM7tDVb1aMiWngE5UwIWKrptmZryUMHSdHU/3KJ/RiR
5yIF2zA82AbvCxlQLAsDd2Cr9p5tHIWnhsM8vxNrS76OxWY2rtVRDT/OzHtttf2NIJwYBRINTGD2
z1D4iCTDnamm/kpeTCMIQsexlSdQ4vSQrS+LNP+k9aYdtsJEkFr7FEnjhqOKeU8UbzjdP4qw/4Ot
h9D95pZ0lvcpjB7LEbiI9E0/Lm0nWXuav3KHT8LdXjipWgdoooRhB+qCiFAUPeT9znT+wD9ZoC7p
xoqwJncFcUp+JUFX4Dnx3Bc7+IEzWywrj9r8d6kfJfSvnkv6YPb5qniPZncLET+XZgUWDrPp9yZt
S+ie/IkgfNNJOhskxI0yuPvV+ShywnsrSMHGKCEw/fAxmJmj0baCWc6wh5EjWZoAm8cu3/PnwHE7
fMWtq0e0p93JlTmtn8byB7nH4JUYxdKSmG28rUU4ntxeonddUKaVIYBUprE0jQu7LudLVOFfpwua
4xroUWwYIRz3BesGaf0eafihWrrLIsuXypo8KIkaXi71HzNt7bxxBEALHcrIAue4hv4V01+CM7xN
nFnzBebrH182B3R6QAIogHaONXi7Llr5Xc4MSwTKObtYJwUdo3wRJvUCEWqwofokrIouKo/wtoEM
Eaf2eGUIDRsL+s2kOeTJ0FeEQIQkXgTo3FihmaJtzZNTvs5Q4eBY1hf7kTEI7iufF3Aeq0uEtGiv
FbyRqM03KdLuwO0fU0TT82VCxRBKIuNUlvdm6rxx/h4Hi/yesl6+Woeerd5ag125y1seT87z2XPx
cZmAvVUdPk1OsxwpdKJCQ/QLoK+PsGBsCohEQDoEkt7TmAfsuSuPFpnEjGYDfEEVUaejb7XfkRCl
mNjm6BUDAmZ4QY3ngOfUIcB+QvkkGn7Uip1oc4zd9C3x5N38QamUk/Bc8SaDjsStSax6upr7LDDz
vTas7S8DHO8/HTq4923dHJvKa9E0yB2xSzWSJASFkyU4Dihw6ucV9L6HufYVv7l9h1zNaPiA2Vhg
x6vujaTg5sAgh3VkrcENFXIq5ZenVtFDnNkuBn6fu2QwAKBclHCqW+pj10x3kSb4kCXL2mmCFNqW
53Gi1jTJtANSnHPZp/ivJDhh6iP58T22pJSeNKLrCFga67+Okb3PTvhXpqxE1rDlwxfNS49YZudl
7acPv6BNABURGge/cD5c2q/25aL2MxZnGHiTPqMQ/ZgkbWQv4MG5s5wMh2cTV/jdydnl88tcqnll
bm9qvGE6ePWEKtGvWZP1nG5Rgihf/JAqUnESNu9gGnLMTEvJVNPcUxglE/gwDyyhfarsBryHtzbH
NI8+A1pVTendUHcfQYZiIyttSIMWBRtrYIHgg0fzDPO2xF0JOmHDSsaW07l7ErX4qb1A7NvZOakZ
JNGG900hhKm+5lmk6Yn3PiriiabwfZ57f2cKeyenhFknM5y24XegFisZ6++gAlCbp3q7ZQXfclu2
e1kGNJxY+xquk+w537lojsfGgboh64cAFEGdHCZ46KL53mb9is3AAW5g4+foZvL3gu7soM9gSRsT
kY4Al5t9MefmveExZ9ADnI99hFZUmtVt7A3NgxTldci95UYZE5a3DI2DgyarpraulFyrtACITe9i
nIZpBNz1GtQo9noEcEN6JoaK5krqXqby21mGY2fyXUQKbRybB61UeXGthjtJ6RpihvSEV/XZHyMb
bzwCGbow4nrKQUt6oe655S2amsg0QqBCPgE9wnjWanhtPJW1M6YHOwOC8rey8dBmGce9a6Bd5fMH
vWjs/je37C98thPpoIu5y9DWeco/1yOHgI59ATlMyKNI/Ky5zXVhxbJDqDDYPQoTxAR7a7Tvl/R2
TskoEznZ2eSOGygaFFEPaDpQKvQngnL6Xa2z7woRljQwOlkjOyxw1YftLBS01Exp1Qak0Ml7LOj5
jq1OUWVp0MrsArQOlg3rgVRtj2mUi7Mhfy1ap13Ya3XxDPNR9aW6dSOi9nLa6zIbzt8O9IdNoloT
VmpvhX1/xqrHu+x9rcEMbGuCTPutfukESwdBSXyMgX5wJz3uNFInQvcG1hDnZAXWk20jZxBcpEe/
LyfuBMZwcknIj9BjuR097zJkMVys4Tmas92gop8t22os9ya5/LzYznxAwYpbbm13U1odTAFSkdcK
PKiZLoYRTczI40CgasR0ZYGy6ok/D8c1OwXTwsusKaLg/LdH42WFe/TGGUYCu3hJwkTYTCczwklA
iFXF+sFOgg7Xh8WO6dve8lX917Iv3weMwVSf2OaurDMkQWF9Z5CslHkRjAY4NINufjSCtIKEP1vZ
+OstLTKrDfD1qk16ZDW/vlxJ2dekppRUMTbY6lZ3jRLtMj1t400aEU1A7t6QFHX3wuO4krgAlNOQ
SMt15SOqUD9Bv3yG6f3gs3cpia2mXu9rRbH1KuB1m4ooxDZLBpG/dMq1jlUHDVCxWdCOAKAijIFQ
FT5WYrxYLPlV1eRP1TJQxNMQqlBFJki30PmhDEZmmBQiWqadgcxN3hhG+5nRzpP5rK2A5UyAXKRQ
UxX/BuCaen41enFymUD3q0bukFbucGn9PI0VNLZB1UMsIqfeiTN6SjdZnOx56UGCjPU18KuCys/i
u8NFwY1uH7yh9YhBJFC5sZxhX9Ekv/OxYKOYCB/7ADmHNDwSFKRg0pXHaurkrsMcdXJUw7vjyL8I
rXH8l+IPONxLmNUIYMb2NjDa+04HH6x5/0iXRMkD8ZfY44rxRLfmXpTjHgB0pkeze5W59TLkCD9H
l0zESnp0JRTQrEV/i1pMJFbmdyw7QL62BnzyAGttpz9GyMS37Mgx4QOk78sfnwS00In81u8q8n4D
n0JPmh27cv6pq6Lf2VDULAhDebTAoRFHf/PDq4tGhx6z2qOIsD0SX6x/qh3zayXkl58CPwYo29CN
6fXBjKhvugH7CO/bSjzkE8hZKAgYNMPyI11QEk9SkgBtfDspyaZDxF1WVBtdW9YPlLZ5L35e32WL
/Cds0BkPm9D3FHIFegRZ1Yif9zP1zKvRRsfMQ4lEBchdJ+SrXs3uTNPbcfaN37y3ZILTdKAatwAR
EO3X3DnODWg08KsZ3mNU925qUiCMQvsn1z2TITiheYSqnOxpusn6+miuOYFZwL1N4RCdQAAMhrYn
4ZWomBqqn1DHcILgzKetzL/HqItNdHPvTUQp3jvjcD8jQKL8DJoHUwOMPworc4sURSux59Si7kz5
L//9AbY33oHNRztiHZabXPFjQA4egtSZz9jL2v06kAWbu0SQGgy3a5j6d5t9tql6hHJhKHa2Bzsr
hYG8aQDlrccpyXp+tKbjtu21e1eWvf0YpfZ5khSo2ZCQB20v5WH138vAJT3NMgQZjhSy0EYKIwLK
lqLS8slMpLaBPXbDgOi1Xrwm2KPW2E19DZrSEtOesSPVodmf6QyETVK1T7YtMFHgvNM45e19saCh
Y2eDRVR7tP4UeeXrumtFevwvU601ZJEE/FGM0dztmmyRJDVLd6cEc7NtifwE3gwiVj570nT3Fdk4
yTI5yBmG5krg33VwtPHSfBuIgveogNLLf2FiZXdX5lV4WvL5OQdFOdprEBx8hSdcCNM+oxK9LczU
ZAxbcct2Q4GpEiENOXEB7C63UNQpJvleI2SsNZMXMc2ZSVpMGaxogtGItcI821sI9SoclFcDh1xa
U5Pc6ygixK/biQrOD/9CvEnHYioOxTm1tLkPxoE7kSwJZJBE1bU2w3++FuKYphVYiUvhXtcocjmK
6dqYNIf1NmBe2/swCXTFeLPPCdFQ1+zaRf2SR0ZCaJAaZt7tPvoSpUXqZ5G9RbVycIlZn9MymYew
a99GspfvcK6B/oTBQwk8j1zxdhaLfsYACHhKUk/GiPHmBuHzf9HNnRf+w3hcJzYsbwYifx1tG0sh
fvZJh5wJGV+rlWGoGRSAUpH9luy/d2vDWGCPPC4Dqfj7dEaav1gptznj7Afxv+fKUneLJqgTgSkj
9MrOUW4VKYh0ii9Rydva2CbytQtvwgy5SOS0p8qx/Pe5zxMgu/SvW+oPauFdROeProOsxMRaFy/K
su8ju/4rt1xWUFPk/1qOdwp7gtiseSD+FE1J72kQJNJ3IPgWk8El2KSP3GHWPXomD9VGHu3bYb2S
sCvf+MnMO7C+o22Td7WG4YeComVSj+H74LWQ4dw0DUPgVDpv9Ri4iS7tjJeML5FhZ7gLerwL9gMB
7/2DLBti3se0p/wvHPa+HNIYxLC5qbPsgEi1BRmcbfh898Wf3SkhZbFHJjZeDWfGJDEblCLnoH5j
WOyd5gmHwvTGBHlprYB+QD7f62xDTHcIwt0WUGh8xZrv3puTJHqebTHT7kc3wpy25K3Frdxarztf
vq29lwRe2jwJJHB93prHzhbVsSsm4y2X9i4i9nst0BCkJpwjfhhYPgAc44TPMnxeS7b6cdhmoCAa
9qhj3BsLkcLCJvjH2KwDAV2Hkdubd0MkxX3eoDeZGi6HeW6ykyQw6KEaXZoSoWX22Wo8WZkx3Rqr
3R4zLapdVNM0hgg85Y69liS2IBhl+5hTb9o3WY3C3bDlzna6p2C139e+vLNqqqIm3RGDs72lEcY9
GmbQwc3/KkDsLBqtm8z6G5K3dtOj5ltHdI/B7Fi7ytMkM4pFnQUeVaDJTzqknAuJ7/tqGsIPiSq7
tWA0zVp21HW6f9tadw/BMFXJHLgGZdf1AGzl6aexYJKebuYI3LStzOIBEAYLcxlbKi0uoFH65JGJ
n5p+8YQQ5GpR1BSzkNBmX0wvi+PelGwyR61gTEk1SuzMsN5weo2nCtOr68/mEZH0yfwvAYC+Bxda
BU2HXPfpsnx3CNhv8Uw2J3OiPTwvIPInZX4KFxvohiZ63lQ+lk1gx3ZuymswrBWrBb2fYZmVZ5vk
FuagtD6ygE00ForpNmIVa43IOEIBsZy6EFe9Od1MIcrSgc3Hso3TzLtwshHJq97fha1HUaIy7L2z
Kdl59Q6YGxDSZWF7/S+7TXnFeAh9TaZrViFIt1KHmaql+tjwzu3aftbT2zwt4iGT091okcWBFgad
KuMzdtrpnZehVHipJczMLLYQq+3hKkSP8KpJrefSyA8ENlyKoWtvePtOvhrVuXfhBrw0Mh40DCCR
8EtGdREnSO3qT6ec7glfvLAXEXA9kBxsDF7IS3SLTqo/NUCSNwDwX0VZ8BQI6SJN2Kxn5ZdKDQe6
m+cJ3wr4b9T8BKb1SowSr6usPqgV9C4EMwPB+be+1c23qEb0Pg029G1AEc7R4jwYZf1p2tzkCzG1
15U7++QtW8/nMN2B/pXXOlyag4jsy+J2wbVuEIAHYItjLtSNMRNph3yzSfCHU2Lhi+eyqJZzN1uo
TXVd35s//kodAhjecs00DBGQFDSbgYOjtaf8WSkYZkfMj65rlJeABJGL9GC5nB680a0ppS8cjFNF
2gEkThMTxnidVmQMuZ6z2xGn7zEaWyZPMEgiGEaCq+tijg55CmwfmV9dSWVz3ZX6oUjDcx1N3Vtd
YqPEAbBde7hqprZ4lc6w7P8Lp+8r+B7H3jKIfIi+jAbiWyCHPJF5e6XZmTkPwCOusXKW/cyA0Pj1
aXXW9qaQ4R/N0LQjdBRTS1REuzmijoCgx3aH1J4IbJ81jkzLP2R0Yu5gLerNsfyei7eCEQvblbAS
gix/eod0wTFP3f0CCIvuJGc6d4pH6j2wKbLb8SphSs/64c3FmTzqANyucB+8qNd34xZQ1OYNSjyG
9YC9dlyXAvI31ChQQF/DBYieypTpIl/HqjH+Noa4CFX8o+V9ZCAxEJnKYf40Fh6ztLqUIf75sf8f
Y2e2JCmSZulXacl7agBlHZnsC9s3N/PFfIsbxFdWZQcFnn4+oqpnOiJHKucmqzLDPdzNwFDV85/z
neemygb6MBh5wBP40olVMCVx2XaMMlxp5Pb4VLAVHkes6cWDq2n2XewMaCQm7xAzUrJIPR9x74fZ
glk10mjaWB5ucL9GmYuTq20N/cXiFThVf+HqXcMaochoO2yPAoidYZ9rnuoLwALvOOFWI4HMHxYL
dhM670y5jUdtbN4j1lqyYc8R8YXnYUivfVX6BxsDGumCjjm6670wrF+NEk8RVOPpRc3/bywNjh5B
0B3CLICX7Uw6UT++CUsrj1ONTZtOkONT43zTT6R3c+Wl57Dp3+NsYmM8zj2CyJ1Hq4CcSs59pdHs
/QMTzj7TisOQqfEFXNEaAXdCCqLOvQ0fItPHmW+nzb7wGd8W5S4MSnnSTVR5wwWoE4fAF8vevikQ
Lu8mxm8nHdyAg1BDGWwb5kwMZ6HRYcXtALbU1uw2t9kHTsNHpqU2pk1mp1o5y4W2fyi1ONpTWSgX
8YFqIVbJBiDUxOZuERmgoM22e+EwHuGKpXJdjFW5B4v2EuRZSr0mOMGqaYoNjrcTp3xetZTGxgTd
vXDdEv2dIY2WP8V2GVLswkOG+QBJsKh9TsLJOBmwZambR5ctJCdJi+N+WaXridYSHWmi07x9Uin/
KIDXEiqhRCEK76lWd64dtibMWnNBYz6uKRCbKGsTb1Jz3EOCZVo6scZbWNzIoH9ogwC+YcAntu0U
EHor/zEZubcmH1sHIxBXDLdjLbWDRl8KblPX5V1oyjOdvBYbljtpcDlcCwJbAi44R5bZxTkCa5jo
N8PE0IFL6a5EWuNtM+x3utawqIyocQDuF7pRECePPUK7bnrVKjRzzp74A8sXnw4OKpRbMmawFzXQ
gRvpMeQioYtfMDrkqfjgvmCei+yfmNa4apt8baeRu2y6Z88iXQrMA5WB32QBgxTufxd9e2wk9Dqw
z07/acZNuEyMVO5gOoOMiCnn8RssyMLD9jIU1w6O1lY64yPHNW1jE9paKSYodB8W5HzBG29GNRte
GgrlWElOXUjftMLvDokAd7h1FmMz7qbC/EFTFfEX079leUGG8SgLD1tut8EYXOzxaXV0m1eXxN3Z
M0eEWTkeYuyI8y44WVa2hqWBfRIcq42u6zHuEmhfbjS+aip+8MbZbdEOzMgQUqWFrUPS9ywcmR1a
Fju9nsDSKOi7P5f0zGUg2uk2nqJgN+k/j0xsC3EKPHk/WyXdPOEmY+CiOyhlkcHtqpBHtqNs3pVX
u1v0zYNnFFcR0Omj97AY0eNR0vXw2fE4TkEiklePHQpKns5ksxnNYBdL0Ry7sjHv9QL3RteScI7w
O3Ck5hlVMEWJx8Y6jXaCVEpAYOC0sBoSCA7AAX5etrrTmZxoxUNV8DHho5tyMgZQ7CQaH2nsU8ci
URsBVvl+1Hnv9AGAaYwxiuzbUiRdvqy58Euo9dODFo/kCaMNMlSPafA86KN1Skr8EVhTozO+O0YV
Ogh+NUUaReLehb6P2Ubn1o+VTc9oGjxGdX3mOeRbmLebmEN+xClmWToahlY7cBCLqUci44Htmsi7
z7HJpyk2A0GOfTUZcE+JhDrnlhb2ACPX1p4a59Rk6b6nk0GrenFX0+CyLMfD6CTuR48bzK5/MB0c
PyXpajZILogOtrrsnVr46kFwyKJInoxU6zdV/RxXsr0J6A2gz4T6VRZT5DyBC6tIa+e+mMGho9mC
GiFINhJivHdTAqEm98+pO0rfeOnbNr/VyyjdZYNRz3bMW2qMiwflwtKaKMBYVaiUN3V89MS0hlCJ
93vex5jOAQq98e4phk8aPxCvn3bXzo+PRDeqc5Wo5tnFHAVsbrRv+4gbRWsBP5rN/dySiK/NJC8e
yfBWC+VBS7KXXGX5exyYhzoLu70+hHdGjmhS2j6cTEp75oPKv0d4/KQo/cLwwM5uuDoFABQse8bP
/qb/BkXBWxq7LgHOJZM8xB/m/WHus1mK1kBtigNH0XQLyZsHAQaHkvhGUBBKqEe1aw1nF1Hys+79
53HS2UXiuyxNb1t3ENLCeDSYvVlnF6jpQs1scdavVcvO+1Riwli3TcNKW0n1N6/I+CsC3hWmPkO4
eBjNpam/cV7I2rPF7vD6//NzSUKs3cEmG05VXDBTqjDGd3lsHUVhh6u4c4DkgFXV8SVUjD86TMbZ
NxvC4JSKMDjVKTQ+UlQHCwWsRHMvzR2xva0P9q1diKhtT+G2nx80zjh8ljHk95bEChIFQz4QGybs
YTV+wIqJacMtWWlUVS2aslKEUljX9LBDFXbKfkuDLXxIgm08t6buaRybFSA2cTB70jPsb8ehJTqa
N8TllPihiAtujJbwQR5Py8TP3hxBkt+v+QVii8UiSDeYMkFaZI2xd8Zk/qQ/DXQFc+QuD+bE4lJV
AT5TbrWxUu+CKdIuz24F5RUry06smyFr16T5401cy4AYPc+XQRLQAOd5FNE1mhqqehhMrxgJPDUu
PJookO4qtltz32n6vZ2hVsk6vGlzKI+s+HQ2j6a8zfzpDl2euF4SnvJ6vBlz+lC6FutzUfGLZ3ZA
qxKhzj71bvqcgmdvZNZcp1j7iz6FpRTzOQ6dA6T/ct/Hx77043OP2om8Hjxogy6X7IAvPc1C+yJo
tBs39Y1FpQf12kot4xizJJJI4/1EqAzcjZ21/gkroLPTpvyGmJNxdNVkHFWOGRHHwQFpj9RlhenK
EqFageC1DwLM2qEGhhR6zC5IdIdcRyX/hufFof13yg63sxCM4bjWuo0Z+lfKztAPuerckACJYzHt
C+OLNfUvzJvFHihjuTA+aHMn6pikYhvQA8C4LddO2dgU+GMnLlfS4UHVYdlToz6u2aZAkWS4BSIk
zdg2NSez9JKdMm0Kv7OpWarWczCK5B9NSfUWSAGv7TXAXYjlijn3lnadM5vshsby5OhMLz5jSGzX
S4onf+AMoT89c+XOas1z7Mb6zhzqs8I2fYd7ZmJVPeSmbZxM0d7k47JLrOCg20V4iOQXgPEUaXNg
pqz0BBBJaRuXoNq7XgT8QKXdkZRhvmEahWUt18xLklTiMviJRRHFOan1cRGPUXFGhyrO6DbvYW6f
hwlQS6oN1Z6x8h2evDe9GRjfWMkiSTI+2jZKP4SbZgsha1ERYNqQ+WNSywmiCfeJXfGYGmw6wKgZ
alNv1fAKg56UrImncGVVKbwbhtWrlIHijkQrCkxxkyYmPpQa+prNKZTFTMK9BZrNaqavpxqfQFGW
pFIcuz8j+N4baLPHQKD6SN0m5VSqlV36ANZqJ9grChuiyrCPJbjJo2QvqGR2zJQjKVoJyRXCGPkb
uqf3l3oTFzumIzyTu8r3dfe3ehNcjb6RFAx3Rr1+GEz3ovnk8bCLWGCTlungcjNwCNpr9K5lWr5h
wxtvWSAq307uu1Gvzj7NGUG+NgeeJEaCsz6IkWrjjklo08DczifxiBNQHLAsw2rSBm0bStO+hH0/
tzMWz3C/G6Jo/EOzMDEJyV5qTKz8RLfiwdu3tijuGhmWBylYTSldkUfcDD88LOoH9B3m2BVvTt/6
jL9oQQ1H51JLKAwC4+5KulZ4E2kDOFidi1tJ/b23sgHXP/dyBsJxF/NbHszRPP78Ukf8aDKv2TcV
5AMsJnd1Og5nAiN4fwrfuZ1I7dlEoU4yxMNqgJymO2TdoukcpV0YN24zUWnc0v9AYYZ+sZnybzwr
p8fNM/fVCK9v7Mhj/PvVXfyF2clVhHJnmbAAxVyJ++uzo0Q5Txj0xEuYhretqL1dONcpEsQ7aSHZ
soASppPp5VsWxHbTRmygckPMVEUoHJbOZ5add9GTYMpoq4UN6Q3sRtNdBz3lHFCpEcb0GDJ+oMFt
imD+qVeVW1eSsP0m7upoNVjdQ8XOqxbwSh3Rkp9qIOg1eJytSbYX3VRbCH/e3zSEGP+v29dzaQnS
bR1oo/3b7es0o5XAMZ0vNqQRDojFdir5JIfJKDgHsVmdIiZUbmZxjFc+80MbkfFv3n1/fjT/urmy
2YrQkWwZjklP0G+YcMLnunJChW+4TtnChRrQWTycQHz1x9kVSn7gVGfdyR1q/bntpydya/h8h+EL
9sYTfA3/VbrRx2CWznbOKkO/rsBUKBB7ezzb1aKdTEK+zAiJ18glD3+e+RoyxqR1T7FZvDk8zpmw
USylIIpbdDeRkCfEX+IcBszBdHE+Pjf+kdMD1rOAbsREAW3J+2+FErpGOIA1iwKeW6w0+Kk5xnbN
GZ/lonESMnYqZhMyrKtxVHsREPvrWIAmQu0ru6LLyPYJVBsVyq3JnAM5y1nC9HjM4tcxJJFgEZxf
pgn5xta3nr2IaqGU/xzoM4kEO0I7IefbhfY2X8SC/qJFh8qxwKVbMsgBKDIC5pgIW6c8BairuQ9Z
3RYOGxo16RfGINhuIlw9oDQgBti7uoFA2RkITJhugkJHT/EswfzrUceROvIC1jKmwLaTEfbKgO1P
7vjrvteaFVCtufD2jQBJsm5qNO7IVy+dTTESBH6mnqW/1mPnCjMD4yW8rHgu92wauUybMdy0syYS
huWJeMCJaO29NMCcNyHlsWz2XmyPHOX8ZEGzaFl38F63nKk9ds2dhx0eY2XNdvbgplBLnIFpZuIB
/DHle2nqt7MsmZqdBwQNl2ZguQO3Qg8aRHMOk5nfJrU3MjxXO3ty3vQaLlrYlxflUv5b50+WXr3G
GrnlQUERFmSlwk7FS9Pm55pkIQk/lBcTxtGEntiQBYMBli/hzD40g4ED2STmMBjnSsoBf3wkN+h5
Q+fy1jrjljbqckPCEzM4JNfBgqvS2xU2nI5pl6JRhtQbvLNCRvUWmwqZFFoeWGNa71Ikj3Zdyq3s
qFVigLOWLXmPruJ38/xiukfQmu49C6rBmCXJATQzDvPomsNF35UlXtdS04NjZXI9BzT8De61go7v
YADTasJmi9PtFPb+kb2QdjZN+BaWKval48ubMJjkTZ/cJaXpHrjp9WNbCDA6huC076Tcnu2AMpzH
SNhZlDK7tk1zbxtmePYjbvvUKl8SA1iOKhgodfZyfoz6LFLgNh2uKiJmVmBcLa3ZQQsCdQ4sc1hW
RI0T/1Iiyl2i3n0oGpxUwegQXpk9aXrqYFzImotvYbeKsRauc2Hlxzi0rsJQ0cWM5Hc/Sm/vZRxv
wza/tDQSMseJlvZontMuKreJ5oC4sqN8axhYy2LQMntgBDPjgqCMD3bVCeikyPGt4Vq4GTMdzjMG
jw0GD2ftif4TGArmxRxJnioQk7LJr172WAY7C9y+1TjexsOqZeR0ndAc7/QLcxj7Yw4Gxqg8Qlsd
OowRI0zTOXDfeAi+Q+ScTHOOrOJnXTrS/KE6W9yAbnrUVOYd8jjDMBsCKJSRVe9xsLflsDdxiXAr
sKlo+7HdeR4HSuyHIYXC+Y/BqSnUwffMBh7ZXE5BfJvXeBiCWBgnmB6e3Tk4OCyg8lJ+N52I93Gm
lUsvaG8TgaqFrw2Zy5muAEXqY06Wgoj60L8mxcbFvZkF/XhbBg6hmMQmbp21yTFW7bhIu2q4071w
3WI/ewA11NVJdsPq8Mh5qbltqul+guzGE7Hda8WEokhUb2Z38A56gbyJ+/KVfQWU4NjOVq4ePtRt
8mMqCk5l4oeYTQZMvciGReUqTxwumEpAzcQ1LT69kSG1M0z7ecQr0+GmLNmzpLSTDfhG1m7jsaWv
iue2Mpo7SJfHseb2zZ0oWSUD8y8acvJlN+TpPi7YF+P/BqSt2Wj6BcuKDtdpO410/vUOuV5yTNEz
2Iq1a4Mk1wfh75qSCWRfgs3LneQ5d6RYa5XLHQ2RJ05wvXFsj9a5ydRQU3jL88qT12ruf5wHVv9+
/f1Lx5HL6issRCUfyzBl8L9ufjjGjDRI9wlRGGBQDa2ZAKwzRbKuNnaEP++cmC3Qz5/5Pz6G/xl+
Fbf/XNybnxWhH0U54taI2t/+9T936/v1/5q/4/98xa9f/5/br+L8Jr+af/tFNw+b6+9f8Mtfyo/9
16+1emvffvmXdd7G7XjXfdXjPXS8rP2vTtP5K/9///A/vn7+Ldex/Przj4+iy9v5bwvjIv/jX3+0
//zzD7gw/+2qzH//v/5wfoV//nFTZJ9F//aX7/h6a9o//xD6PwxH4PAxbAam7FHpz1Bf85+Yzj8c
GPPeXB3u2QZ3xR//kRd1G/35h+X9Axq0QRMn50TLsWYgbFN0P//I/oeFkEXnAkd0y0J8+uO/Xvkv
l+7/Xspf2l35XX47fHPWmpUx1jCPH6QL7zcI/0SHbgnnlly1UuExTYS2MttexwzWwqa2IXTiIK82
jVE3jBDgJ+kC4zs5eiY5lWJe2WK7lV1krNx6VnyGXmxMJpkYXBnuOqOxoUqGRjcyDhvDVfcAf411
RBKT7HV340RhsKQxY1UNtrkKRj4iHMVua4Et2I3HrQ6wKikJ1tcv8MCdA46nleMVKNWWdFnhZmQf
9hOb/rSmH/bUXlcctt2NSQvZtg4hVhSu96w9TBE5EDt17SUfJ+LjZOWWA/ZqYaIA4BrFXOy4AOm0
YTekIHjISTq04Z0Dr/2C3KaBx1SHwMg/iwywkjeUO7otb1LXSfnN1WtJ2i6kbZ6atKvT+nfwpp/o
xFkYRjTtigQsKcyJchpfeD9ZmLXaXbpV/Iht2YFw+KDxeF+QFECysTjAmFQrDqjilUlGNZtpX6nB
dBHvu1hAOMfEEV6IsomVcHBva0kHsLSn0ysnE0V7fIIjVYJ6ZKXJGfI32brT+5e+JLiTM7jFADDh
inCYFOvT2h5Iqhi9tS4685C7X5aHMyQiF0qFLgNWcmD1k0w8NmjQOSc/tph+qHql9foVJkMG5BpP
Wl+ZK5d+wMWQ159GEDwMWv4tBJMijGrvlde+MT/5HKOsW3eIJ4EOpjUghDXqpIvrhjh0VLnWou4P
BCJHeD640epizBdENH2GKuyXB4BOrUMKV2PEyHxL98plLwYexYXXMPUDA6/LY4SmvyFqhIxrxNj+
ZTiRy90zvQDlkDs3mOOxijXg/TMmRdsUMlGXTGIfoZszQWLjO6Qy2VGKwe8VNPa6SfJ0oebVUHdM
c0cZUEOycQrPbomjzPd2bYtvh8Ywf+Z63DoVqTXaf157MU0HRq4bzSrqLcEp0Cm8rGU75ZtY857H
cXrPbeo5W0Z0C9xvYhVpfJDIKY4rIlIl7mHAvgS5Y5z/1gBXst7JTG8ff3blHkuZT/vUQdHtkvZZ
MfVMdKVdwGpgH7eY5AyTmRz1KavvraD7YSVn8jfJGy3Ni6JFzpd4sVYtzc5c19zdxIOzpaekfpGt
fJmMaolSOnc5ZdnSHuQz4ugz+3N/hWGtXpHrOci7Kuz1gxUFBpu2erovgeyHHmMOCx4Vo1Y9OYve
vCt0tXYDeW8o9WSycUn6GJAkgiP4ELfYpAFnl2joQXEU4mSU/amuim9TdQ+2DcMKIg2pUQdnJ23B
JzfSmw1GqIOwp2QTx/ZBI46819nY4PLbEzmLz15bbqKBvqSklussmGdOHeAXkvI4e+BRER3CPZX1
hzLzu3/+o23xHrsj4ZjAIiDSuf6Ow/Rjm0dPXbH0A6pFjVF8d7J8NEAOZwgDxPRsEgw0dmPDQPRQ
NjxpHU1X1j7vbZD9aNH7FMlmKBu2u079XQcEfOOmnBwqtQUB0oONAI1iDS22fnGZSufBZ86CRsK8
M2FC7Uy2iatRg5MgnR/NwIHEMy4F9cuazVqvD6cJzC/YBP2tq/rlpFnluvpMGpP4R5FhxiBjYEem
oosuXDal/RR0uMqd8amLTYcfg+fEY+DlWvYeLX1B3deLaI13juei0OeW9Wg4lFF2KcdoU4YkigrE
n5WhBTvJ0rT0GIvzTbh1YSQBaxR0omUwMSLOT4upTE+u1++55Qgqw35YdYV18P3uohr7rY+DJRF5
2+jg1cTRkRMmUVpbXiMz/iFKyFhF+60ENveIYQ2RcoNjFJEGcAiRmI5ZCWYlDO/izHtiQWL3iek8
A52xNPj9O+FYzOM+psTvViC9cOPkPmARS/82K+IIFgwGjJZgY1ZDpnsbEWtH4GcBhzD/1cNruHSx
PpIXcZv1qJh/WH14S1EO0SmyrLNxBgNYGEBiivvpkFuFWtdO8oIit+BIhQlBwoTIC3T8If5osWtd
teIRC1qxD8Kab/UoQlSYQpOJzFDfg2MUE/xaMkdQQeT3EJvXQOwcfwg5+RnbQATvlk4Er+5NhDee
mS3CqIXgtLLKyto1brYbZXenmWFy1brsBAAkIzjYYEDFyody3z4XPaPPFE1605TuU9nDdGzaMaap
sLiDj5yTd9Vg4WFDqIritvsKVRmuZKbctdYJAjcYELHimC0li+2r1psIfFV6rSao6mVNiKtoOIuM
tNP99ILH7aqshmtZVptCMkMnk1uCOxMvJH7vuoZu2liVd21XPzpQRYp5txC0OPWZDzJBWnoW9kfq
GrFNRvq+Ffy5pfgIQk5ZtZH/nBk7cEK3ihfMZ7M/WaP+UcHWc3jxO5cUAGjfYkOBD1baCGPfkdwK
upB4c8IG9KDUsfNYr2XLAKX373GG9msKYtr1Jy4pDXKC/e7V1lYkWrD0IuKOqPcAFEfW3eiWqU98
kf4Dj355GSpGMAQ4c8WxBW8lulRJaS0cJO7VrKuYtWuEZqKHEewSYDz3DvbBxRbBMy5JdzeU19lH
i4OUn9T5HPzGVDE94ly0EMOgE8FCYiLtEyx7ILcMk+QJJCfzOCD3MlH2oWJWFle3omuivRM79K4I
iB/Y1lNtutX68pxY/UM8ne06xmmhgnlHQ5SefAj1vTx7hbKII6UmoESK6UsrAFDcFPtm7HYcB+9a
9Ax6JKLnoorfWz+FaztYyzDwV3FbAwlj6ZGRv1OhULSrkOVyTGIv4GLWqcHINDFt2AUCyCJ3Lki6
+myMBnXCjPBx99EQ4BlXrTauVtOTaKNAmjrjzdDq72RXPuupOpFlvUUh+wSFcwgt1O2KmYVPnkub
yvvC9sQqRzwj5bKloQ6/T+a0ezpfbvHprZKAKXQ77cwsqpZm35k7ewY69SGu4UFvdhQb4Dfz1pU1
k8FDog/Yntne1kgsyuUpLBw4vyQoyXCdJvdRC5ULfzH69mv4xZNTdBvDCV8pgVxJPfmayFGz/MOp
q1R3H470HRX0anCiRBFXlmFhUy+qW3Ia1gImcLADbrcpQsE5rVkLvTb3yrfJAlTcrTPfQVPJ9WI3
xEcHwzrFEvilCi8sejVLGhE2Nxwt9Gyk/9RMPlNSibQqUeNh16Tw2hbEYK2pnZOjNJhFRdxQveYx
6UEAfY/C8Cg2dea9FaInuYtyNSbaZ5HDuW7cx270NgnQXUak735LlbTHwT+ZySwNbBhprbpq9qBb
xWM6AB6tlfuNrfh+QpfaDC4Zu9bdeDbRqSmaCeQ5d0kJ0n6RX7rHLi6vjV28ErMaMjY89lA+qDxm
/mW+wiHLl3DPvqb8EDmtu8g6vWTmG3/i44p2RYaNRUv4gFQJ0yg07pcyFegkxccwWNkRSlS20rl/
l+PQnDJy5jkZhqrp8gMBm6MJcnSdCoOcfBhtMA2DLtVRzTT3LjBraF5kfJEPsdeUwTPue/43Vjwg
JuJZmqC7OMf95i8zevvwuuAr7TkfYMc2Vv5AjMzPu23CsJbQ88LsdW0pxu5NTzD8lFfd6lkZvC7f
OQPj3sD2F7Y1BkvlyWkRdvYRe8JmSLuEeJGPxKCTZ65JiWEihfIWqhg/RvBhmEIeRzFDubChQO2K
Xqw4ecBlt0rISjJLFtqmNhMuYlqwuofVi4Y/e+O4CRUIzskmcUPGTv8YrVv8ZGglhC7o11LPCac0
nrcWRi9V7aVTP2MaNniGpBfXF3s7qfpF5AxPWvto2EG6DJP+highsFiP41OSJBuNZOu+6ML7lq6k
Nf3PbC/juF+FQUyGtS1X0sQcYDGVrxx9oyojXQcANBdMTLNVJS10L9/d601u85Qar5GYC8VidVIk
si9a7awr0ee3dhk9kecYDpNt7K0y9zYucjI7Z+dgwuHEtcC3oa9bKPtslbp42Dh9+t35t5Y/vo/c
78WUXRGqaF50sc4hTz7hN6R/QEu0VdXZ7ZqNMMyrOZqclVeEUbmi2IeZl1c/Rk2HjF31NVi9ixBj
TtnMcApDIO0Ni0M6hZgok3I/jIC5wu5GC+mNnlSzp4MDKHEX5RsgunGcYe4ChMAoz3/rgU+kMOXg
OEyQkuJ0A6xoqbe0zWg2Jz3T7p/6KrpVToevJptvB8meXSmywpM42jgkJ9noPNDZ/xann19h1OpL
94GbqK1tVfeTNz4FoVzqvvkyzn/NJJBidYyAaEnTyhXAC7wqNLYIejU5u3WAKwm/pxvjIE6DlT1C
SeVy+iX6H9IAzVFQKaiOd5ZNlB7FSLmADI2b0Cy0JWurgLSMHR3X5MWnUm3l4YSHL+vYSzqtLSbF
l0JBKhQFB3dy/x+9Z9xX9UxA5oIyeme/rtX7MgltDhUtaFrg/nMrxi4rPGihLV33bdE/jrbFztmr
b2j4YMecd0SwHQL10XgY2vZgeUPHZHrTpCPxE3ZsVIBPh6Qn6Z0E2ciYNXzTR5gRvpYtJaESCJ0E
fMqUTdAMJ5OD9dh1ycvoz7XeYFeilhkRPcwLFv7q5CTfYdp9eXb1MOJuXmAY4XwSXVuHwg5bUXfQ
7d1aEekNPgfz6o7NGc/kW67EKfVNn2cu3L7Utjn2AdNzC8IXHrAwDBzM67XkIoeZNAtCyk6fM0tb
1h1+Rnh30CXcMdxXbfKFIMHDpXgKEHeWouK0Y2B0bnQbwOUrh1Ho8Cq7x0jyljKAWtkO0ayaj13U
W5uGiG4gw8fBM75Ger5gDzJnmdA4KeT+SF36WYwbVNp41VhOvIL5+OI00O+bRF41He9z5vrbAJwu
l0i7kt95dByCk1H5ahAzk7Ee7MpUV3uvd7aFB80hrbpVWtO5BclGehpB0669rZJcHVTSfUpSdTTz
4LXhDvAdmPMeQHPf4mKoIqU4nDa6mgkoqVPqDUOeUVWDDxTMPzAI0j0Lp7X4UuzaQ3CteJCDr0ij
fegF5CuCD8sTWNWnEDNoin3eDTfJVapCblgcNeg6Oa7D+qUN2UgaeF9S07gjfP1auCGMLPAQehgh
rNjAYWREc2ZsxCv6UcCv2/rSGYInsEgCdADbcZd0itSgDCl89essOmqgeZfCpXdOM9OVba4Tcjqn
UIgHTXBkMsssWosjB3YsBWPyzXT5IUHAjlNFNEMv3EWZ7uwhISBp5PczRtNzpz3QYmbz3UWDzsXp
mDIORvzPAQaiXm8Oue3fQKNI+OACiWhOvhrImjSw+22d4pTeINwY30R1RA7Try7WjMTAkjJbFuDW
eBcQzhKTe47S07jtwsglSDojxlaznEwcLy6SMr7Mccu80NtggNsMDfRuMOt5z0eaPf9XR+s3wf1H
URjhJkt1Y4kxgv3/tc3ZOirfZGNfisdUHSwKhBaNknJVNw8oNQRfM95HFQz0kCJkLWIkKTxe40eY
5mQwzh22ETnV2W0qrZcE6C/wlNqixIqMwmCTSo0Fzq0S4ETy4EzUSungBxZGSKujzVl6HEtzxn7P
zlu6kvVSMujKZuTJU5sIfWtZI9oJh3h/tCNKe+iDmUee9NwFW4/Y8YJeSXZN1Fiz0XeWdBLNXdbd
Mu0dc982zo0c8++hH6s1jtkbUQ/fEYzldV8NJxD6xnKo/e/c+MDu/uYL2qOc6cMoE23J0O+qCAuF
E55BV2eKXOh8Yjo8rP4YnkoGOKvIEWu3sD9yyp2WeF7p9SxISXeHgeFoK2n7ZYMYlsyAlfSB8Adz
9XBTbkEbf4DdY1vACbqbqEwrCmXSyBcAweRx44b3nbKutith7OjJFk5nEAfHMAmOUMifIkqx11XF
eL/wLKKTjsFqyNkXVsUdYZJ1KqkV89r6DgP5rhg5IdZjsG7HiZ2hCfiWQ9q3NDUFnifapwmjYFq0
GLfSz6Lbjr93Cm2r1T5EJuNTxMPVyNBMw0y9xEN1sYuZTpwaTw4rPXAJYjYy7b/TONkSbXlUevdA
FhaSFMrmBhXvBeFpxrpNPXhZqo9mVcGX9H+FeHvyQlw7FZE7GRhMDdRUBAO3Iud3XlKWv8SQEWZB
GgxQFWzcji2wXkO9GnxcTrBILhBUWqg64R5Klr+p8fNBGY625DsNuAWUgxdwnIuasuCpluXCMlpI
p8LcNgJFUGJUsAYnXg8WR5bGV4IlB9kwdZg9ocuubK9ki50XO2fG8ZXUqzDoQtWgezfmbfVj39jY
8454qHkkZ0Z3X7ms/gO16W1y4zE8OKS2Cci4pT+IpoU1ziF9iUHuCIAd8LoIb/sAsZOSZKRf113i
3Q5xSpTVPpnsSx8iqyQV0DbKLnuPk5iPV3DejwdHOw0uTqe9yhKVaCwKCMjGdE9+hAlxB1aCF78G
4dRjHQhfqkD3KOnjGu+FlLcFuvjeKIJdiF9g6eKJ4kyEWW1ioINsI/Ij+B20p9x34CKKbI/4RmxP
40tQhrc0ebFv0tSr44DsATx38hLXO1kwGmGshuMSbwt7aqaI/C7WVmtYE2QFL9+yOAl0Ouoxc9UK
0wAPGYCNPLbDst6GRh/sMqxq8+c07LPuSEGZdBPyBr7yMAcap1obE/qao1uTrCAgtIGz06jdBFW7
TyQwL1pxE2RFysy08rlpORzIqsJEnp9haSC9+Cwshq9doO1fyzHrV41dHyOZ3VP4IzVWLaOvEfHC
/03SeTW1jqVR9BepSjm8WrLkHDEGXlQYLso569fPUk/VvHT3XC4Y6Zwv7L32/CcnoYgVhs8Dhity
CmRp2CZTNMZN5FYCohOkruuoDCtPGmWg291yPUjZFWaL5E3WQPlbfNS6W4nxm5W3ldN3hGzkgkDn
kwyQj2fU2vzNScUFMQ3VnlGF4ald88PZa/sWJlw5ZdI81OUtkopbr8l7sZ9JrWTQ7oNROgA/lblM
NZAPEsUU0nTWPKKZu/IyepgLaG3FzO0oqj+9KoJfqNU/CVjSRkckDIcVJJMAEqLpULckBna4qe32
RMfeSQemxzNRXBUZTvTRn6ItC6ydlIU3luvN2qx8myKqUtkPFQJscRV3zhRaWwQLMkti+FYJC225
5jnP83HTFBEO655SUxD67y40WRwEn9XECKcUOcFVDIKNDtXGVwwPWfRZLy3Ua1FJ7SkwzlfgFqYq
MK5A1y914R+MDn5FllgDklMJ5t/Vyq3RHhUYG1yZzAoZhydRu3Dktygpxj2SIfKbRBDVs/UPusEM
R1GIvVjGZOQztxW6UHbrNsPxGm0ygeSlbiLSgvydjgW3RSthrdjjTqdB6SjaJpx7GKNovkcPsvml
7DikFWvaKbiVXbrGtYyCAm+6QgJZSx0qZoqBN9VNgUWu9IasOFmqQ7ZyXH1K5/hddYlnL2GD7jQK
Jz0O/60p6JlHqLPgRGrcODO8eRtcwsgbnZJ52I3KRgzItBAreIJpmroB0iH5LE3ynxbwWyqMfPHB
Geo6yvMjzz/Lm7z7J0o1pM44Ul1qA4S6IQkmrLMicDv0AK3ks5ySSwUXRXZMMlIc8O2tVXJVEf2k
FDYpNkYmzl1ggrtfft+gjRfVdPM+6QzJuki8iIT5bAiCddmkUiku1aNFD15GH4qGaHvUy3/trPyM
PN+YDlmR+N+ZrD7KxrhNoG0Jgl6RJMZ0juyUVTSjJZK0j6qV3alkhGbQTJrS9NFmynuTm0Cf2hg+
awGJf5rLOzZ6yTEZ8dhp9j1CIa7vFTb79myKr9k8xP05Sc6qmjIFYA5jflryPeiilehfAvlNT3ZK
4CX9YchOCZNSY9+JG0G/+TAVNnO/G/R7Lt1SOtbCHrS7It2M8GCwGtCD6yATxerxFvRslSTtZpp3
wB8rq3uGxQN9CQXWQyJkJgO+XUaRzaaETpaovpHdV8Wk9GVVt0I/zt0afWmOWJrtAgORTzPEowyd
InkXB/3o+1iOJuDa/mNGoRtKtgqBd4KdH90ahqDDfcpPafXVU45n0w/6OXAzH8rwlqtYmQ6d+vDn
P19914yPqH4rknBDUoI+sMzTb1hrknmP9zYZ3dk66O3et7pVHbVeaB7GYFf5+xlWQ7a36o9avYlg
evSqpSK33CRbTz6ZTM1WbOnFniFZp5byr0weCMbw8xxa5j3lRdRRs/+Ixbsh/csZHhU47vTsNDV/
XfsoxOus3oLyL1bfc03nACH5S4Lc9RUGrxaJoEgBIZBzAgJtNbB+QqAEYO4fh4mWvcgok+WXzwjI
Vx+ydMMw4soMK+PK4Yfuo4jAF0jLCTw8yPMcUlE2b8iYW4WaaY85Y3iJD5YtgSU4HCdwlgZGdPjr
yi8JIU8bPbJy+Ul4yyjHR3JYhUeRbrViK2OSluj4uz1et7j31PZWtYfJuvgFD/jRlB+oVCr1kAeu
iVNzl8BQDnaQPNrhqHNqJ/lAL7w1YyKZNmO0UYJtrp74k4m2M4zzbJ57JkQMAnpAcY41o7ysKiyN
pVMOJGgyWBmGr45OVAKF08QWZFL6i4pltvClcbqLDP8tC/IZF/SikKT3W8mBvm/N0JUxCEsMkNBS
09ITK0TvIcebVGNh1jIF0b9RS1CR8khXn7jAcMxCgaOUCo103aIJWobtlkBABxtnlt8rUujsJSeM
l8BcCGGk4eXEN8wXGKtM1qjlWdvP0kcrfwAo089ick6TS1p/BYRFgQGoim2LrjNat1RosDTiDrU9
5sFTNW0H6S0NbhkWiICQO+HH6iXkv8AUDuF41cY3fs9axVL7vtHIYInlD7EunIKpRAj1VpZvgbWq
SDuqff7Dzk/O+TXQGFCA3ZszSJlvUrzPqrtUfqGKHMW/LP2T5N+EdZ4RI/lkysawIVX+RDaTqF4n
5ToN32OFZnQh43GhRwxhM+5iKXpwcUrWrppeJlqxkG1OguAqRV6h61/TcDEZqMM9JIKWg0+e/kZq
aViUhA8cM/nG/bYaxB8ylBwwfCtOMyAQaCuV0EO5Qv/T2gWIo0R6GE5Gwq38PVQwmpILe2Lysa4i
4ZfGLmGWOMfvCnC8HJRpC3cyGv6hJ1lH468J8SiGDKKWke1PmhuoAI6sVckvaXkvG86cln+urMAO
Jfal/kFEPy+3AZu3Xz89YtQzqj/N/DDFZ9EcIRSW07mU3mIwRuNT9b8XKAquCUr1ZznIxHNhCfb5
wk6EhTEoyHHPrzzuDOsQxr6EzwbbTa4tcAp8Qg+DnZMRLyNQcSWLsJnp13MrBPDOeUQI1UBfq/ck
0PQ8xd9D+80Ofs1sa0VJoN4mo1yVTLvLUGXXMyLe/TEBh/a1Jwo6v3/LfKuUfYOUIpyfZs47z1Nf
p3bCJpJiC7resjH8jtq/lJ1IipRYrl59vVmolhoBXMvZg4yPZVAOxdLyQqCo1XRr4zXQUzr7wVb4
XnMO9yke2G1S5saqI4Wmo0FWouMmgf0fqWYr1suFsibsjhF9Bu8VlvWaXBeSYSMnaLON1ijkYhEv
SJW05M2m2NrjHBch2xR/rpDo4DXFxlXTNYZTRsHnkyNAtcTHVzWESU82ZveJjLRsgozijyBfKAp6
wo3AJiRxto3I4mgNAr07RKNYYYn20kLAZ49JnnbmACSW0qlg36+2Ezeb4nSANlvlSTy1HcIVSJk2
sCxak8Fj69yqflGvQ59RvMlEN1NXzCecpPhEV/JQ+3xt9pWNJVkTqnXMF8RMxGCDC0IwymvWEhmW
RbhWAImaOellWACjcEDp9BlovMTGBPAW/hNDiDR51wZa55vQfCUmwGUY3rrkA8xC+nIfqLt0Es+W
b05ueHrHwxTQfy/MtO7XivaGgcf7PGhfCu9x0f9ObBDo1GwBqclMxTSpMKznz0ndg7l0K2UrYDJg
mufw8Ac4pNuyI5APLbj1qeDzLGh6ei5akQO0JGtgJPZ0aF5L9g60LJFBawbn0QqQOWH0lBRqL47H
NIbtkjb8f3SiRfCZ6sxqutAdTOKemdD0TAHriBfFODULWtW6LX+PmX4oiDh4U5aPt51we2fqBt84
eh9GsxTGBXEpFoEqgnwM4ALW94TqNaaUsn7r7tMEIWiq/NSsxuXeYB+KPgjTdQp+yuKR0lgHQqYu
SxVb7ZsvvkT1u8kOYcnzowc8Ev5fhrxJ4Wj2GSN33A6M5yhDsRzxgEd0MelceS1Qa3bR7ONBOtXM
wUF+AhNyC7+7imDTgmjGlwW3lZQ6tuX2zBZfRcdPOXtAUHUfgvGUQNs0sw95IBmbG4dmhCHxuxbt
RJx1i/KzQRaR9qU9VAhJ0iXOV3XUwNoFcekV83DsdO3SWTE/SWY+4iLhDlreOdltDc1rSwZgMuo3
TXdGgRdY6nYFAggxQMGORSEBPQ6VdFP00VEw8gMQ6VNdijsx8zd+z3ZV+mjk14y4umXqJqulZ41Y
qSTxLcG/CoyY/fTooSXgZx3WRD7ZQljtkM3bWolfIGSpRAwOeewA88es2IaLSQ1V8MSENkCaLsjq
0cysq1mSIlYPv0M37XEDsqLysSzq7oyeTmxNu83udOonYKRnE41XYRoeeZnATWbP6JNb0pdHORQO
RRBdKrI+5Z7lcC9u1ca/6ZbkGVpzAop5WsuldByY02UqjLZmcrueBEbWf9psABdFZCUS/9VIGOCm
A7YqvN3LSC1GaNewAkFnEBWP0h9urZhSteeQDjPpEYrdRyUbbEvhWjUNLoRgb1SQ1tXWM5Hss0l/
VpL4KSbWqW7UO7rIE6kwQBkWFNZLmzeW0ZzgPjQWwv5Q2OMN28shg3cKU8CDxOdkJLCp1iXNxT/o
keBE5/KoCtJFYC2aSkTV79q6+oJx8QfS65QPwVuKqb2sb5Vu/GtMrvxgYAoWI76ftpKERKTSKziB
TJE5PlLGgKjUdCSLy9k+mJ8VcHpZ+pYY+cIndCSF3/O2SopNUb1E9uhJD4M8Po1wMov+Xx3v/Wbv
4/uyXDTJs8XAEl05iUnhdbK2BLJE8z3q2I54aXuL5beCUqLB/HuP1B8C+cBsEkHYHHrto+Z1yZB1
hwGjA20/FynBcFjfvtRVxrrgK1BPTUQqNHcYS+Elv21goEYsOYZvMpIoFviHWj7r5lHarSRPkj+Z
zziwZjCD3/r8H0YbO2bhnvmDLU/W6kG1Ml7EfpeL51i5slu19dDLsnPksm/Q7WUsEf6V47UcuKVg
UKxF5RE3X7zVHMRHZQXaT3TlY8ylLbUMuZWTFV3Q8q+xQTYnXiVvpmpSBxblCErRfK7zAEWTrLKR
BaeFbklBi6EEj0beqCDVOYAznICd8pDrncSANNlKZGOSOlEh8ac+Ouh4vrXxq5TwFri0I8WfkjyX
GFOB8OgNsoM53obVO3flCgjPSj+b1bFeYX+o7dKuV8hUh5XI3X7kdDEtjzPNVkq3Rlkn/aSMThDD
wsxOD0yclHwdrwtnHLZxgFLNiZw5eXF5OUJ4ahng+RGtw1FB2in199KCoUW4E5qPaDpoQDQA1axy
Y90DK/glBkQHJdqU3AUvpb9mFoYc4yvhuIiuy8ig46kQzc04PoZ5jzHTks7hGpWifqHiN/W3GkpR
+DnKd7V/R+bfWG+Z8Bnp7/RH+GhacTNZj5JyPpeONZkfK5N2ZsNmn1i9G9+5G2rA2Y4yktR4N7rA
hPW9WQBnvC1WckOd3WY6i3brQIigEZlGIlmxnu+H/p0/lijbSTvn5sUUHQ0W63TuzK3oIAblRaBO
z3bxWrOJkiJV283ybUReBltKYiWV/Ceb/wnavRrc1H5MiLD+hf57I93C6I9ifYBBHl6TdjNpt45a
6hGov8NEANSDOnxVVZ+6dNJ1TxjfOIxF+O2OwHP/Wzr+WjRO8ZZkk/xsVJCrHM5NO0rvfE0sX15Q
/Iu4/6TiU2cwPrrwSBCGmWyBmTRzZXflz6B+TO2/WvCM1pHUkzbuhHg/A1y1CehRHqRPdN1e9K+5
/cg02LXdAFngq9SorrZltGu7n55CzWhvkZ/iSShXZn/HkCpXm8T65vNfGxJK6OsobZdfhbd45jHv
vgF4TYmP48zALefhbyUTwU6WMIYk4Tp6wsZ2zPwyU7AaK86jls/BcOTlpysW0Ou/vPeQ2wQUi0TX
SF1l9/21ocuVR+SYSJIEekhPx3LTVwcNuqC4YY+zMsr31l9n1Ik6rmLKMMsr/3wpWkHCo7FFOtA/
/cbLmEqgXF4Z16RmDi6epXSjwX5iHadnS+CqvhrlfFUy/Zvrd785juEzb76XJ42os7UJOYppApU7
Cy6bf0tRUlZfck06AQEZEHtXv6jKaUw+cvUCrz5Kj4N6Jp18lU9Xazg3wSUECmUI67Xsfwf1kZaI
vgnTx+Q01RZrOH7sDoXlAD5yP1m3thxZShIGhqhxLDbZsJ2EPwMtRk08ixj9DsK/yEs8AiomKsxO
ubTFz/IDfl5E+R3Xjq0hsRybW5lfKvzgbNs9EjJMi6Xlvq7fmupCdLj1gRq7tzhetg3EQIcD15H7
I/0iP/GJ5CU76a6YaJxZ+iz8o1x/ILlB77dq0e1TuXAUncJ003XeYD78FeMtKPjNEXqJz+dliw4p
zuUNJh9zNjelLa78bUiyGuQUojuX/TQ7Pdmr/G9TPihs4+P0Hih//uT2t672UISmHwWzVmZW7T6y
XBEykr8G6YCFDVqtr+2iZSlDT02VDImMvdJ086M3qb+GnC86916HgI2Cm2Kv0EHnrGfNITADxdGe
+bRCL4iitNC3bfeSM7vqdlZw7eb9tPoWqzXSBpqTndnsMxZvU/bRJx4B9A4R1KgBWFA5RbZO6CyT
5q9Zl04dljZpoSizWbs2LD3l04xsdzoIYIW0LdSYrtvBGqZx/6VXEsObz2nQdjcz8EoRHSzLw72R
7iX/UGjvSsKAazPm3midtPAZSjsRzQdAXXcuCBP00PxL/TnlCQ215wLTG2EfjUeLD74Q9mKzF+ib
4/gnmH9y7I6C+lyU4zQoduDI9OJPTufkqvibznIWOSo/wOioHuWdrR3AniNodjXkqDOB63nDDQ6v
GTuBvXyayoMCnUzFoTwrbHf78TGRLWN53zozcao2z9qWnj45E+e57v0++N2VwbZH/lzeiFQlWMAY
HiQNrAIyWAuvLy+k2hvSLgi804WfOrC50FtXTN0cFWbJ7ntXlrx3i4rBi2rPXAtOgWJZ2PTBpiFv
dn6vtK1VnzJGytaKOmcVXhnwAXMFGVB8saBhWwxvz5Hyt6HY8eK2rIK0XZccx8hTCOz5QUi1wgLh
zuZqXL1MR2XpeqaMbtIQn/p57Da9whh9K1jvieWm6QULJWHlfuY2B3Mlr0QXVYfPOshhWEdvFS/F
RHeRjIPFQYwCi0+iKLZJyrD2PBpMQYpqpWjPNr10/UlZbOJPXaFCsjDZuWr12eIvB9mZewhO/j8N
aagSzf690xjC0lHNBZi5pZUViDqvvSg5K+aaYzF9M6ioNoGr4OYgbQMFhYaVmY7DCVyCp7l8OQ2S
vd7e02JNw04Tg5z7lI5Xo3xAy2KfwXOZvXw+8kbZFPK3FPoneFJ2p+3E6M2cbhzwhEaKvOTKFkIU
CsaREyM/tNGFNxN1fQaAXYre5ZsW7n0RKy53G69HVtlLqdEZn8K8L9ZFtp2NgxafSr61KeZ03o9c
FD4H1sTtcYx4fU32tgg+7YRMnUg7z+ObEe6EdBumz/adOmZdW2se6RWxlnm4FdgMi65Kxh3dV6sr
dkZoTcr0QkRQp+8WHHS5I5o54XTCpJCdBF4YjReERbxC6SuI+1C+Z9Q7cr4hPgEfCUWvJXs8jEnm
ojfpi705ngZrN9uQpkQPUQAPZ8Qna/S8oERkBuOvMe4s4xDkFRJX+G2By07FboEvImnlscAkRJYG
JDh75qCqyH/hFi2eSNAtWE+Vl7ASVTYKX8Tf6KUnjj95KjrYQpn377PeNZFLOEbc2VW7V9pzt/gB
UWE0tFjV2odl9U/xf0b5CU6BtAdzhxaQddQtG8+tC8Mnq/FdoaySsz3ykZqfIf3MQP/rxa5iybUO
10Lwy1Wua14zuHnlkhlGupeeg4vsv83hKVKuLmmIIZsTVb3xythD4JkLWJntSrIxYLz9jZzm4Xcz
3oX5aMTPyekAIt6XIm7+CpqrGbKCcROHed56qnZydpQlchuHM7xhjktN3S0vvO5/ih3jD/1reaG6
Fv+BrSGzjRuTMBEW+Tovi8+wq39aIM6FrTjdVO2rT5YashJPk3jJ5Z0WHHXzjHlKmTZpvidAxBb9
I23CqilZ5rdIGJ6B3XPtrbLAY+JpcpuByI8BTYbyEbEhZTpZAM5E8o8HkpcxN8eIso2VZ0HLCJuf
DdJ56a0Mxu80CXEAKM18DtPRLO8jv+yxPwK7MLuLEu87dcOEqkN/krktbxYA2akFTiChbFuQRDTQ
/t/UX+GG0MJuZFIViVq6JOKpTDfLB6j6LkaLoEqokj6t/qpteRvlfGf0vOZdum26f8voVOg+k/mn
U9kGj58smGy9O9H2qPKjFG7IFfAo8VQ6KbjdNXak5XJQlNuo3nRtn+gfqvxG4grO5c+2/qiGr1jY
zh0HJsHU8bkZThy41LgKLYrshGzmodNMFz+4hdbdwk032bie6YguPV28dKAZbPwd6S0Q6p4iC1OH
CS6D9vw870zCR9tD0WyZQdsFycdO5nBpLAfQFJ2H9L8KWe5cHtAgRe3PJ9D9xdR7oIxtmV22RlXx
LgXbNt2L+noWToR7rTrhLXDDNceLTk3aCR80vPTKk82WFT2FsIN7neLrq64l4dXsAFL2BBO0qxjh
s2zd1eIkFwvgYe+Xr1K9JDMV9ROJcz6s8Q1rOWO9bWS+apFH932Md9UPaYC4draiQYO3bzRKJVwJ
ovKPUeIgjpR78EuQKFjFv0z7V+B+Jz+A/CNbwQnEVW4F/4zwV1c3I76zfpeWDPKvUX2tksNj2ZIe
g3ZTK1cNR02SnifqoW46RITlhL8oAcSXyg0xS66Vs5FhmMElAcLibDid+TkrBGUVB1aJDbld/Zm4
tZGSdE6fKnmzwqtpuLo4Mosb5UNllcxREDgUB7m+k2vGFZXrSzYteEov1Z8xy2EBMzq3DJqBJttq
dPQsDx491L4STbjIKFsYT4J4GKrX4r0D8WaPLHVK9aaOylZN/1XWJRl+6uymm5QJR5/EXN1juMxR
/q1kqKjXsz3Q+Di9zaYXI1L6PWeeqvBNJjsfwsQKjgARx9NKBkwSHjF4rQuUa+F9DLay5gn6xaeE
k5nOEuhgi0xR8XaxkXiUBpYFQn/QvO2ZVrXdMSufOnBlyHsrnaALVJ0wCXpGJ5/ER3izkrA2vUZr
tJ3Wm5++kurRtV9m65JMHMP2Uv6G/A+tUs9ykTpWU36Xhg3QorACXOt7aXMcsh0hnfV0T5qXVn00
3fsgPfiFKMFuTog9hOu5i2DmLuAqmnt2B6p4idAmANoFEyBNj6i90gIFBWOTQVxr2XtWbufyMBg7
X/4GaIKpB9XooXYo0pSfbs1zHD9kG2wOo1JTucphaFcSYRormkpSVIfmH3FxeD1Z+P8NgC7FfQcR
bIBXa9UItYbfCNKq0hWrZPilu7Lnlk9k9Svo76OLyl1+H5mCBBvds6ytHF1VVCdFcMdoage0J3bo
iPyB0XJGZj/queeN5T5hLZZ8j0xil2+DX4cUrtOZaZ3xmovPQLgM0hXaVTVxZlHmY8dd9cyMpdnL
cMj4i+gmvYQKZB0U+C/dJBLRqRFmvRKd9+E5j0yoEqD0xS1Bw7M0a4rMyUqSYtGqXrb6k4Zdwrni
84qduv7d5OkodFK8hnfTR+2RPwTWFumBpgAZHNfyFQoSbT5FsjP5NEZ8xYptYBW9ZerR2sQlpCIe
C7Y2AwJK7AFwkxlrVUcqmMLfJ+Mv72U+vgkM6OivNeMyKY7wZ85u8plF3lRuGm2bNtlqmUJ0h0o+
EWI1/2Xmhk1ErRx5EyT4huKW+BbOAE4FYiFZB//XfZUaz2z1Iw978P9deDPL46BvapJMuRINFeiZ
S3I1L5Bgk9rAnuoDVCr+0rM/7vlifeAG+mail6soQYO/jrl0RLCUbiErM44MbCp3NvYTTX956hhJ
StsyuCJ4RiYrMTz9LJsLED2uUcMOqqN1FQwHDTfQNAsAAtHN9eG/L47ha3wPsrd4OobZTzWcliJZ
CyI01cB5UbqNxUMb4EKwYMpvFheMtoTsUOWzJe8o1g1vIF+a2qbmkFkx9TDiVcNbGvqcs3xMwk7N
vMg8AX5O+01bfwERTLqnKq+r3musx/dsZ9WZEyVcQ2czr3SRDnTdIfmYWcrlnJVG+ho2unZmi0kM
GLpkJdkmb3rqLp85C4vIvGFmsYGqU7RXq2mTB3e9/9fyvXJvkDtHl7D6DXUu0RLv+9PiXwd4z/Th
ISbbjrUMIJSvzrDNFsnMhyy+KNl7dVWQAA+bONmymcOzvV2eZkKh613/TuY9R0kKN/KsNBSZiod6
miPZawt0gIdlrGnIiBddKFtzeg+lT2oFadrI0X4qDnl3QbfE6vbR27SK9avTfkyFQQm7kmWBgXpx
JIhRuS5/scj+IJ4/+c1A4DCsA/viiRWoch3FMxpzPhFGLssp27oolpFdfRkIetr2i2uQcLnM2gbk
HLP/+U6xYm0BEy+lqtOzrnPiyY64WDLxpqrnuHwwUC4MlKXjBbNhJJyniXmcN2UHUCvrBd9tXpcR
UpV8MKzTlWNpgW3+lPJP/1gwOaivaWi4EsrIZv6K2cdK9ZuZPAXrbLSePB3rfi/i5KBCHtD4RKOd
AY1nUJGGx7j8ndSIT/BdYVSSNq8KK6fFtNaqD6Sy2To31he3FErFJ792PdgvPV56GjaRO1XPpXMm
Sw0UN4N8SOmkKrqqvEVXxrG6q7n0svGriTcZowQh/Y7zb19GPYMxhzDkzNhBx+aN2/TjleuaL7bc
nLWrr3vjQbOD/xdaU0/nAw8nEM/L8QgQJiyupTmDTXYN65HMJA1eWslJ5I2Ozbp3if8okUgm/6Yk
W/XdYZm6aOGuW5YB/jGLPkG8sDQTqXWE75p/nVSfZvaFOJl15L6ozln40lFYjfERliqXz1uDwl01
fgRAkMJZZ7UXskehUhGboyjfIud7ZGWJv85uqmfj7zsblHJw7gkP5k7Q523GbGjuNDajr1n552sf
kf8kVcfSt5W8adNXG1AdkRj3mrsvQUD8y0Ue/jfLHinWxC/Nv4cYzpfpQCI9l1ZeUe9BtauDO6Nm
O4/39Idrc5GpfiMBI/6I1Hf25aXIxcNtmw2RM4535vJFtu+YQVSeHxCbACm+5LmB3eKfKinf4kMF
wJiRaEzCAc7qnkrXZ+5hkBEiy3/LTqEbKQethzg9dRH+TXyoEdtwzFWvIWxXUfnYWt2lBQ0aorZJ
3wReV0S7NvbHTvDaGnXmv4TUA92XV1rOewNVwicPIw54PPnyQnAcNOZKrpy6OtkzGJ3fYWExq8Uc
RcuxPG+T+iWX96w5Ffmv5QO8oXPLkrsofmr4+XztyoM2IvqRA77h/NYml+Qez1dglRajZnEzTgXu
HShJ9DxIGNC4BUzz+etLmW0IYxJk65x74w9qZtaqjDcRLpaxp0qPbhkUiWim+yfKLsqCsxHeIkh8
zRYPBBFy19B5EUQwFAKLWSwAHPGkSYkAbKFPjERdKAFuXsvWVHkFESIxbRwMY3hhMESXq1v7lH67
hiNWDxgKAXNMR0nhrOHnGvdB8bm8iYV4Ei1GePSaDSPTZHoCorOb4KT626XlXpoErgkeRO58BjkN
10m0wWxEzu6nVW1ngcgDy15+AJjZ9D902osofHrE1qaf7kiVYUee54lDA4nvlr4gyzxI15KxLs0D
PMZVgDah7M46V1Uhv5Tkh7G9Ie+r/JhpG7BPkNd6Z7kbelhdY7idpNvIvMFc5x7dYS65qX4Qv5o1
4aTNDekuQUPoVXDkZLzoVGiGvtEnMFoPyOCrno8/ya5K+67omCTdtIT8/bd8EobypgyPPPiovyMd
MNbAFS0caQk5qQQJFJMtPxNhz3Dy/W+MsHldpwXkN/S2ZNB4BL+BsqnxvCbpx5wf+NxiNkekzFLp
DggsD8bwUYEFnVwqCyIjBN2ThpNZn/A9ouKDPmhRFLOPm5JTjcm3dUdhB4JaQM1QglrDjJ5gFFKj
K79eCQ1fQ/vALn5GfJmLH4F19es7SwZHR7ncb3qoBUfzaDXrpju0xm8WfYxvVXXBiG9OG22FQZE/
LTHRuKr78QHPa/kqPTUUfQqVkiVTkZHGVH9l7X2c3nxKuHhEc0DxmtM7e9Vm4GBffu+IC5fZXmGI
qD1fhoE1s70a2rtIyED0V9gvcjdsc2K8MOJSPlbiVlv8eseQRr42c3uJUwagzdl49nXP3Pcw1oPp
vZ6/BeWz0/9Q5fs9rOaXUuIKWTH9057yfNP792Wf4/sfjIcVnc0bkpR1cY/6XTw6bfVb4jFC4s4N
WquIBMxjayGt56hSl2XeozNrh7sZ+CGA1Y4C3t/78RXF3bLzMRJX83fTWvfQu4kgVdS3MXtU0Z/C
ahjtv8UTApWZETRHUs1rTvNdh9Ckc+2GxMyugdJj25auU0pRuk5dlTvvrQBaYYDs1hmbiTOZEflX
XoKfVyn3vuHhr4arTPSRD+RXxDzcNTJ1Y4Bf9WZqTKJJLI/RzXYUS0igE4FjwRYcw/9t3QW3/2dg
YZ1byzEDumSobuM5lH8rYyV3rH2OVs/i4HsOqaY4ukDpOz15kYH/KcFP0GDhWWFqWwwslQmn9yPw
r5QMs8keA8cUdtx2K7GZLoDOlX91CPn+yPfNio/BMvPE++gS1pJEu8Xx0mMSzXg5OkgtwS5p9wlq
OsjJnIkivvZp0FgY/MjIewqdo6s8NUbD4M0bk63ASlIhbpK2wy3YfOY47vl1KM+OTUS06FWYuiO6
4H8sxQyg9TJjU1FBbDLf4GP4bLN6zanHbQrtIwcYtJOkq0rbqfpfQvWqZ67JA8BkN+4ORAY73N+R
y4VCSiedB/MvDXhMHp+S/rIItH3yHMVyW+nvvUQUCrYIdXym/hN+XGX9WcKHACS9WmsRsosNEUXJ
7FEybzC+NoiXpq3mda6A/BwxBvYNXoHnN4eu9g8VIDvzFLAgg63FRjXh/gL4D5wYw8RTFVsH9Z42
fSx9Ic5Eqz4vfWdVv5q/hBNEY6Q1oxWqi7NS00PysOyF4iZV+7T+p/knZlEFVKD8rC5X93LXmoAm
MTFUxo31m1TdTES8a0ysjB8YVBkmYXrBj1wt4Ym9K41LZBIez8XOh2ipVZD89T+++G1a+1CRMLm9
cv3EJ0MPE3HW4gB2FvkPU794XsvWY0SRFnIbLEQDeQfkxMHBIj+zyFWVc9kd/YCviDTVL55LXCko
RDAAlOMitxjhL7LECLLAOjsd1AWrvTdrRuoeojgVvSxOdyaJSnbXo4cy0NrpP2yowEb8e6BHJUSy
/46036FC9qf9dtRY0GDsyef+YnMP/JAe2QNmieVf8NSUdeuaCSXFFdigHgm7Jq6O721X/Y+l81hu
HMnW8BMhAt5sSRCgt3LUBqGSgfceT3+/7LmLiZno6KmSSCDznN+6FRibBacTDD2K5Ad2ps46Uo0I
Ta9g1UN/1i9nM7rzndoLlByjUeIUbtudspkEzifR7Ex+pNYNg1fPv9RS8W3Oq7q/Nmz9PdI7xYaI
zb6a/BLkV8DMgSEvIo2iQwo1TujXaDhulqvgwpKXTvrT6q+FDGguRGWFc0y0FKaMG3O2SUBZEyp4
ozRaFzx8Yc2rakzrUAEkPVAyVr4wB6WISuRHSwdLUG1H6alEMMjsDwUJHuKiSkoOxqdZun2FcUB0
WQ7zJuGkzmomkKxH/bQhuSYKt+DqZHFFypZ5SnwblXYbopazPWT9YHcSWliqgRsI56Q78gf5FBwW
tjtmnxkHySrAm6YR47WejW37MrHS6h4At2McOobv+Grh11uMk8PAV+MVN8c93QsMZ2uLKHsWZH4W
XDFr9KcMdv/1WrJhBPNZKa/iec/I6cjrl5ovvxzJueElqAKeJZ8vP3yIe1noTeCu1Hknvvw+eG9J
QYtLNtloBKEgBAFkxzmoMit7xNdoAeow7XBVm85TXo5ada+pWSRupt8HxZNDQdN8NX5b4DZaJq+k
dGUHCLOK6H+1+G9G3KDETvskG4FlDwEoYKZwveCg1aordjzXyA5i6opI6Oz5mS1uaMQZ64VMMSHC
HhthTeIXLwm6GSHp0V3i9jOKdKtTPUIXI/C4tK30xS/S1tdpn14MQeohaIUDKsjyIWJ3oWyvU1cN
V4HYsszeWdOQtye9jIRS8xCAoTrMTNPGoVZX2wF/w4LAmUFDSgrK6LvqWb4aHirjRU7QPXzVDUXr
FYcE57pQrwDWU5q67iLS4cRjA6IoWbtPGzeQSt+ucquXE5FNusFMQWK5EKVmKt8RKmjyONeZD2xH
pSjSMJ3gmhrSeMdfgSO6ya+Nvl9EJ6zM7Wd+szqgVrJ4cQf70aV/IdcC1IFxpQS408Fc0ajiZYos
+rV4wDGkOPM/IYsa+w2nM/uzV0r7gJGXZ7IKLwudNPNjch4zssRogEpjH7imHAHYVRHm/S1rhxPh
MCtvDQG4TfNdPrX61aiQhoCkmRNDPvJAY8l2iXirgMVkgmLrlLc8Kdzp2kSwQ8FhADMbQIgLS1Sr
9GBl1yz4NIAdRwP8HtTU2mcGotR9wbeMsbj4DSiX438pwUMcpuIHdQmObyB0aJMlkLYh3jzhUxTq
qhyOm7OUN1svSTX6UkHkpfLyDxP0AnqorgvSm1z62JLrnL7pymWGZRZ2ksj+68hGkKIrF84STdtQ
+1QknK3NZxt4dAQnxaNF4RETgCOPj1j4CaD7bTQSIFtrA0m8AMCauFl1a9WrMp8hfTMbpwhmv1Hf
eYm3tXPuzY8GccacMc4RU67yisw2P2Qy88bFG7QGKBL+JJMZ/l9UfEFA0BbJ9EABJqrXhMVr104H
Ap+5RXtmYuqJgeysgxaydBFHzSoxMi8AP+nmrR6/eZPlzMVWrUrr7D9q7bW3biJgm/4Zv8JY15DM
3CwZMPDo4iYkxAdjF1ydlcM7nFqLOBfUKmh0CQpwIxKYN2i0Ghegs/NH571JWBJaemq57dqtZfBJ
pp8MkfGyXaJraZzCHDKKp0NjonGW3rWq9jtEkG3zDaZJRUThT7AJvbjYBV+G0FIeOrBlPs4EmR+y
F9mSwEueEvpiK+Q3DNwt9oR1L+W7CuW/jR9FozF30LhhYAjGDWtQXq4AKZEmfnAGrqTljSgWFcD8
Sjbd4k7eIEopNg6U/uIWAnM7pDP7PSuyIieUXWcM8gRv9Se7f+v4VRfZ5DTKFIUV2tkYs7RRAABb
aqgd3uKkOhYLWpNv4lTRk0vNOcERInFzZtPdwOxQkXH+/du0V4hZ/qxnhgNkKN9m55TiTEsfEcIr
UWNk9ntxWquJx3W00pW1hKkEh7rzpxE1RNQlw3o4F54T/JTyq0CHlIasbBIxnFLd9DrNd/x0crRW
CLhKsCiVR2sABLyNBSnVrTerINGEQ/4W1jMfNq0X+lpxFUdBFJ3Ic2zWSG0cb5j3KiEW0U2NXTk6
C4gNj4XQx6CM3CrUwrv2Js59cMeIf0ST83yorY8WCJhaZSfM9g4abbugdBZFAl8+kqbgHqFEFq6P
4qTaN7PcldldbZg7lXtqWRDX6E8QzY9adSDQc80iFF10v0FzvlW7I78Sm8qmV085R2DLPElZtpZ9
BcRq/NRcaeJ7YAhfY2abqw9F4cPMCV5xFUb08iLOja58OPVRfLCUQ1uUHO7EFZD1t1y+0Y9RNaNr
2csuqsqdtcibdKF0ApdApZbeyN21+ltSaxMUhADUOkMTikAhOtV/5s3kJWhAcZAuvw0qMsvYteFH
qL00CJ7TrkeO/JS1T0Rn/3104EooXimsIqNwx96mlV815hQSLCSQ6ZimuwRsabLe5+4WYzIq8xeL
fkSfV6967YdfCYHQrDEudV5ZvY2bngBvGpDA8nn2S/VSVfJqMu9UUK0q5zICZNTvSfhX9Jz76Eg4
o/PpreBlz8jCnBpMogtSd2XbFJvafi3bvZLcouFPwxVfhh2ZEiT3UFLfbRNWjWGNlkmLfRDalTqb
pC9OLFWI87tjTaVjtuDpKGDLSr+gBPJW8t6L+1GySdFzoWuAxNsN4R/kuv/VrWfKWxLNbJa5fh0l
r3XxY0bkcX/MOBUW8KNhfKG2CqnUjfHB+VXkT3k+N+gUqlfygVALbm3CXf/00I8/evv2g6VHe4TW
jaQezB7ndr6X6Y1gSr2f3B42NEZfPrSUz5lgCqsfg+nOxJFSvHEBKNIeuI/DwoOMw5Z7sN2aoDFe
YtbNdNkTqFHKn459CZIHud8axDu2ZcwubGcyQqwHkf3UUvpGsqM4TYPyRyWPUDXVdxa/OnW4njN9
GCqOBCgw8XjNtkGVir6mwox/F8WF2Hg7ZtJCSCENNBMiK1xGTE2e1QUMbgxeGljo6qlLJ4FZOSY6
KLEtXHGxrarlQo8wUkwhF5JUypvJhCE19CZOMCv4lE0XVTuZ2Ng9EGmwZlAdSye6sWo4ArPkp5lu
YiCeCI+XmgHoIcUF/ISLdX6r9etCX4C5qZiYFpQMZ9pGDfMQwq/V+k+9XK3ircD8WMvhquWlJ4Sc
JYFJXyHNFrIiXNuEqJKidVJxM9noLvhaJNZVnI6Br1I3aB1QTjbq3sIdBbPQ/9jtE9Lfwfi+YsoD
/ifQev1lc+acCKpadfVx/gdma1GLHDTvDdYEXaPyeUKvAj9Y5+4MmSaWSLP9i/iNlxYOSHLW4bIj
gwoLHNoYLtd+umILze5aj6MDdSfaQNJuGTjJY7AghI1nA30rDsGhxlyGGNvcc8+EyY6mpcVdPLW+
BpiORKTZXH/X1beabyPtYfOTVMC3+BuD5jRoJ6yB3G68K0hBEf6o1Y5FMMm3Xfu9YKMcIG/JAtS+
HdzIZvM5lvcw3hrl1nbDTauzBa0KRLteuismhEWUD/7vNJtARSYC0SXMevEeKo72X/ZPhiHlpbYv
sX4NKX4BGvHk5ksh4CVr/yNSjXJvutK6hynY6G5FElEDTs0fuyGHDPwgRb1FYh5mHerlHaQ3DDm4
k8FVJ2aSnYGsKi/3Mpbg9NS211TZj+ORMGDykl5JxjkF8W3iWK2rtcXCYjOgO7gIGeVLBblrjyEM
El0B7z4urTeNr9j4aTZhXO/w4kJDeDHifH1t5V7m5fy9v84m8qLwKRYhtqCk2Gq+sdElL0iOreRp
hOTabNPElXgRAB6QEYSo3MM8cmzBlpX2poyebyrwM/sJ214Xv9XVOy284IaFaFJfB8qGi8/E7wsq
ozT8KjVck8nsQtLeACEq9Msjw0XWfL+a+D6LDdjpyB72NYxfufbnEOk2b9TLHBLUtZX63xYSLzE+
+U02hEu5R2jxhx3eAV/cyPpQ7W21hlfMNvI7KIYhbZvoj6yb9aimq/oR8X3UsS9H5Cj/JcOPjJge
DCjXHrV57Rm8+UTcTNtN91zfcKgBGnmTvC27rdzciI0jXfNlBvwQs6KjnsjnXaftA9EId6OJ74rc
XPnV0K6AfwkzEJpccnkJT5YjFETR11fBDr7RzW+2V5CpaNpQ4GvE5/Cvg6JdJHqKgdsIAOJr+8h7
b3DeouQtiv468yGN9yI4zjKj4WX2Ja+mMEk99jn2S8YvMpAaoHeTjbOH05Hgd/RNpRypTCm518at
NPtVejX1iyrfx5bUoGsV/WnOEXCrrOnhXI3/6tontgtj3ZYx1oWjVZOdnXNyV3RU3bulxVVu0F92
noc76SK2/V5ZR42UPwhPaCUslstbZb5QuY26zTBeDEAuozoY49cMcF+rVyvfi1+ceWwsbkLKR4Iv
HXqNBqhwVziep+hHhUodUIs5m6AiJwFeYo0z3Ebl2r/ZxYvUfQ2bZpMDmabDjJISkxibts5zGhPY
mi7EwumnZSJ03CUepuPZDlf96DvpCY7axYuIDmkiXdsVE2PKYgbcMlaAFJcp26KR4ik34qtA4+kE
EMOfFp3VfsZ2RbsTNnn9oKoX+thMgCQiYkA4uzvxsYC8jwR0YlFf+BxcCT6aCf936S5Z/KMS8zRI
tO5tEUoLTXQBYGOPP0EOwmx8TsD9aAEpi8bzTDiN8ekMT+Vk6CsH1YxDvOBJJq0VSYv0mRbiLVkv
vNVMmy6wHFIGN6KCcoVNDk8XEqpE+suYDsBm15bzU27asln3OunMp0qWxOyColTlwBCxeN4cfZXQ
rCjbqU0hhS991ewPIJJYeafGZvZGyQvL14Q09OR7JP7H0ba4EzeY5Egg/UWl0XrVtkQqZnyAXaEL
ax1m0+hUwI0x7qAbb5sTQlRemInwDR1JFDe4KZ/5X2RqjDUT2S5xnkH1lSw/yfLL++c6tH8Dfar9
Fqh3rXAnexU2MEYAfKQitD3bCsyTVyj7lI3TgLWcrRi+LiWk16+1bB0xXYdCTKoEa/JXkCTu1Oyl
bjgyS3TP2SXud6VxrAlgcYLzot348ZSThUQezUHs3GQYdWV0joL5rSBoQCLM+qDCTHChRQIHqt90
mCoj+XLsf+PA2Ix5ptyQiUvHrUNW43BCijkYz6LjqpbfSItaJcpWi2kAbE6K6o/NiRABpIqHwkc+
r+/qbeJDs3cnS2uurfLK4wKzn2h7IeI3nPNVqa6VfJGzT0gkxOcSR7aVHkbg+0b6m2WmHwlrJBeL
gs64tl8saUe2J45ozMaHUbNRRg8IjL91Yz+mt6lcU+CmawifMVpN5Vd2ypibg3VHrEN2F0fAnLwP
wak1P5xmZziYIV1d2RBgAybO71Y01/rF1n8AOFKOnp6nCHULilJKU/esCsKB5kNxO0/+dT8mJXBA
x1tmp1rVyMDZpfgNSh4jAAFyuqUMrJI+J3Ac39qx6JceouP8Ty+v6l/AUesckErO8Q0Eb6Up7EnO
LY1/2+ygxZuw9GFYwvItR+C/TBzoNdMxiC/SVPoFQhBt6zuAbigabM04e3XjQpJP5NP3gYe+Q/qG
OB2RiQvFkKiQ3OrghQ2gpXwvGPq0CaXZ6BEIqYDB8YmG7PZ3aXhDWMFN+II20tW0T6fnXlC5Jlet
8W+M+YJz0GLJExPGnB4hnNz+R0YaKGCM+dvia+oD7Nqwl4yzKR852L6LJz31mIH8Tv/tgAEE5sn1
gQO9hRAnTBQWEwV6pG7t4LUZvpziJwWXN8BHN9m8cA6gde52FZtnWO3m8Y86bog/YVuK0xvxXBET
BYPFgJphQR2Mq0cnFF/uwCLDxh/VXUy8pX1L1X+KfTVzfMXE6dsNCHAwMHWAXivnUH53mr/eXvXb
eTtOR8J1Utkfl9PgDrAXd1l8tcx0A4EGcrGVMSAXdDDgJ3cB9iPFN3xV+4t/INUEdaMHl4VhMXvM
2DJCYAVadoZN1r0Ln0uYo/APwQdOEz81yNAiIYQ7jy6UUbsbrENWH+rknoQfwwhHQGsyEWN81kF4
7EbEKdEG/Buby4bBn+kjIYaRk2o8NOZ/tpCAgwkCDPj+UcA2I5viGuAzRztycnbjFqFelmwkPr3g
mvKsy6dkfGcJtMuNZBLAASoI5lLObBoZbfceaipE1aAWmkIsOVehRFsZmi6z3nabGkvjAZ5vwJhM
22JN1HCH2CFsOMFKxY1uCOP77pDBjhrPlBshkg/TfBUSx4Q7LuokN83/oOGjbk/uPYkX4KplsVMR
OPckuLDrxg4WGyIxC6ToqGka6yBb23bypqQQ+mRC1bpl19q+GX7NSCpi6cSVkuXvanwHgEcWz3aJ
WzFn3lnF9cPuEBCSsdxqfPdbFuxs+sjjSyXd++g5ZOeEd6NdjiAc7Xbctrov9oMyc1F6DfVJXaNp
L/xC+7VZZcruqxvhI5tDRh4RU3y7NQd1Y7Ynq+eXq71AOnB2Q5HzbGa+I3sfhB6vJEB5nklw9lUU
7iJC95XNOL6NwF3jgFwjvIgsC808OyaxcPuUvDyCNOcgdy31mcEhGpyAE9kDJRd1tXrv5k+1/dA9
x0coJUQrZPMDdKKxAiJPlMNs7IcG/aKZbwz+euy08Mpgo7eGLXupQ8yX23DcA39Y0hmvMSAXjxxJ
FUlLlDhyqu7YvOHBIuiw6VATe6l2bnsisTi4/OWNu0gMPybodIlIUaZ5Nh5+GbxwKZfvyY7/V+NG
P1VhrCnUBOX2Wyw1DtKfzs0NYXL8ESYmIv/z0zxc4/49G77JDMQ8EAIh8p6hq2zlYCV1n0n3Oi10
azWnoNszxzc38rJHLrsRNoWxoYL8T1d/kYYaj2PRV/0Q9HZiBwvz95DzhsENiTspFa+JC/eANHK4
Fia+VYkKyVUJAsZOlDwYGsk5TfAv2m8de/r4Ijbgcbhq1hVDoCh5iXzd+O2yfQa2orBRiL06xwIF
mUbUSDBD4CJrKYK3SOGEWPYRZxzeou6zxoar+RMGee5efo0IeDLfzsNmUvnlWLhKIuqvtLYvFDML
lnvFG7ih2ikW7If+EPVQaDyG7LuuGcojuq+2o8I0O0yrqZ3WTvcZoo+RCZD9kY0tu9PcsKmNbu/Q
c7eb2leckxzPvACIyMivc2NpHVXw5HyN2CirvvYz+8ifiHZIIZASIMv+sruTQ+VqZQXurF3ZcGQY
RDxXzBoCFAyjo8NDIEZDUh3dpuGSIH4kBsYdyjs5giSQnPP+MX12mc+vryd3hga13fE+1+VTYrkc
mn91chT8lI2wgAT9FYNBHh14vsRurfbn1KQwD45QC37jf3SbCAmWNHN9VLdJT2g5iehu27f91R7/
sChIiDSS2Y9S/zW0fOGnXNpPlRwhgkh75nsbvTdDU2v+DRoVYRaRB+xCwgXAsJukCFPuqs0BRIRw
Gz+FgOvLjPM1udo5jW/0zefPiam7rWhrBg9wsneBOhSQxXwSRoIZNXS1mki8sYdD/JZ5HLi46gfg
MU7+LH6nXmc1ipZ5qjQG7poYt5XybLi9qCMV76BuEOZEUlWIuVyMnIICQwKpV/sEW7A6AKvck/pV
VV+l+qjYhwXNJS3xjFV59lkwcS88/blxryCByuIJ32yaW9lhcJbdjNuJQRSRQfUJw2/s+q3Sb0vn
ACxWIJECSx1+tBrowKBICG5soWcZNQb7d3WOK1YARccM3GCNZS3v30y3pz/R5pmp035DCchqMZ+5
/VVNnwXE2QouogU/nl2rsNCEwBJrfCecnvnJNPEijSdxynPkCbNwyTU0z0f4LWYYYpLo9VE9isoj
bc+Z0+q/mDaFZ2ZSdbe5xdNvj0yS15XIo7h6cEavtdbCy+YwV92xaWD8y5c/8ZagIk3tX8Meuf65
rHi4bVJ/0Es3TOwjLvN1OlKtTg/seu6QKQ2Ad+BZIux1Frl6m8CVmN0AxjPlJrb0VOe8I9wqBo0P
ERFUc7oJRSwyag78H2v+sUBIxJc6vPEjMjEG/7iV4Wnmbv/V4j30J0QnwCpBD4CyTcyDzAMxc6Uh
qdBwOWkO5F9z402OrwYicGXHvDxiHEQdRby8eSxjOJ+7mHMSEJ0XIfTU3yey89pia+t7nf0VFT+i
TgL2Ehc5i+EDHtWIPBlWptDvyyth8p1COex37ODs46Cpz+hQZKxHCLVFIat9gNYch32EyU2IiyRa
frZiKWP2AkHAjMhqfCgSEmIvQP+wXIUPVdDLrtK7z/ajJJBEQ06u0sX5ITUYJ4hlkFE5GhNiyCni
uaAuQObxvybWS0/CXPwTKf8oXR01L/EofVVg+12BaKjxuZ8+pBCUlhkEWfMIL/7kKBWyZJ5UrJHi
iJOszZtJx0DHPxKhdfFbQkWECeoWGQ/TvOjvMu4ARTvkhEglpAFV1T3i2UxOOLlrCRvLrmsOTm0S
JtVv8tm3dbdOriYV5gzIlHeOnrUGXuLngn19TMUj4bdWI3lNI9do5a6eiODSXRyeTQCz9RfDo4F8
w/J66yUhRAeYwASBJN+B8YNUnM5TzbuU/y0Gm3e+IeWFUIqVxtE9lT6Up4gviP/zJi94V4/jvHMW
DdETMSO3HsaN5QIUezP0+0TUL1BtWl9t6SqbHwHEv3OBFKAwhRL0keNsltdQ9F1+NmU4+eXA+RYa
iN1kYWZM2Lz/4yIoo7W+HHq1whGcmxiayg/as87NytImUg1dpTpThsmckW9ynaAioDwszChDeDRe
G0faZiNFQcsxQcQdc8ER7Rat2JPD6N61WKNpMlDVo15eWLWIteMiVdHwXmTUQcWOYALxiOlw+1CV
1cABa/Trxtok4DRB5EkJPkJIgL3umxsAV+N7NgKvIp0jAQtJiFfLICbyuyyAXs7fsXnIQHwRwso7
MV+hxAyT/vC4y9UldC5p8NpG/8qhpZjNO+sDXgEAKuNagLKkFWUI/Cz9wn+m7xazm3owUKO2dAC0
7Kw1CnC2e+x9tXY0+NJw01Y+XqLZR7bdT//EwdpR6xDVl0LC9UFnRcGISHMu2bfREc+tSapAVf+k
2luN/fjNHN9rC902oRva8qQuHi3qj2bBTauLe1Y7ZWXNn2JRrSzDa9SbI+/BN+i43MF3dGvdqxx7
zVxqTLtpeorYtixlR0RSbnvsAIieeOHexuItwGOZm6xuCn+tlnkRSQkSs666jcZNQZi3Ga5rZrei
+1Qti2AxfsWAw9cbZRdX4MQUxG4/mTmyEoK9u33BYkLlB38od/crjxv8kojz0sanoXwQzsNbF7Bk
okVBitbfQa6pbN9xQBikePGrtEwYHfiqxatgE1Izff6HiOaPRKKM619OBPh8Mq29Nj9Rmdb2Dqe/
YT3CPF/NIbCf2AnzrzD+1gSyG75FSCD71sGTD/2dX/L+1lerlj6BkgQL8Ufjc8FyoLcv6Yx6jFlw
7ghriVGvfDj6w2JxMq0XofN18osuP0fyjyy/rkkuJWZY8bThRA2dpPjwRrH5nXGmzbEOv/xKkC5a
lnynDYze9bv5g6FeJ62/jWkIYrceQ5mHpnUpMFsLLAkERWJcU+QP3kMxkwFgoPvgfiIYjNqxChOq
akHDoO1aks9K/SNdJGiObdtypW2X4iuHcDK0gf8PMAbQIZJ2ymruYGQMi73wke4GegNLunc+VaQG
sfFtJp9BfZtnVLyMVxTJ00UzOMApdLLhv3mP2RfrkaThFcRn7xIdCnuzcCTo0bk2+eqr97n8qmh9
S9Ahql11UYa3UfAjW3E6KvA70Ygc1voDRqGVETVIvGr/pfj6A+JiRXnzrFJMgBtp4GQ9DCN6fmat
87sVZK6G0IN/ixsFMexNqQ6NvK7AYqxwK/0ENRMMvWSBCxwz+WWzKyRjVYfflPMyEyOSQtDfb1vX
ARg9CRrMISehq66l/qtMNKrRKaYPfsSOHiywjvVLavvqVR9unX4pC2n1XRJG1e+Ej0kl29t5B7Rb
teWFt9xSb2YzEJkHhvIwq/0koftyu3af9181cW15XvI9ER6ObpJSuVKYyTeykMQejP4Vw4fwMO/f
4daFh1/H0zytkABCJYf6J8wEcbuOMF/tIV3pH15V03eNIjiQvpViKwBgwP8ofcye5odMWC/UeAn6
Ool+4/GaOYfBHxP8nWaNwYZNaDVYG/ChNt1OnLKJyajvx8pNda56cWbl0ZC3IGAmYgHVh87jG9sB
lzZIF1JHBPNQQWRU22QEcugGi4gDY+KOLyrBXrRnpug88EUho0k/hxXxI/+A9ILarWcPPw+ZQFeN
mvCp+S20j7ID35V7b5biTYzDD0EbEREMZwwcfO89zrNGRIdXD4mtQ5YPmqrg2F+wxr7JHen+B+kf
KDwhMnF7D8tv2in5q/gI1xauNDI/QdW6MywRf+Zblf/gsUBiQOuSRJbUJUTJwMPE7Ns+WMEFAU2R
sOBPQ4CTKT462Xe1vPw/3hdhu6ZyFyiWsEIp/Wdqu5D+qIpLQXkyKie72bfmM4ipA/mz+JHpt9m1
0J21ZhzJluvpbycblq+K7VRpO88ZRtfMyLJQr9jbAL1zADGhDRLM0ZDzmV/R2pdSwNyI/ire2wL6
5Wbux5Zv70Wyj1J2Ju0C1lOYnfFe64daeaiITxegwqbqNgmCIOqeAZoS0oN4dlnBet6B/xjC0RP1
UbZbEVwlIUatcGd2tViQ1izRzEDQBomQnkvfhOUiiGcDgg3OkelZNtN+es5uBPBnZISkEJ3jQ+j4
wHPUlNQSVg7OY2HAauGwmIBRU2hcgMktX90YITTab+JvUmK4wofUQs6JOp0kKD5fMVeCtVC75kq1
y7i6KcuDwKVpqQReyoJ/as0L/zst76TjwgqRpJHxg9T5h1K/Kux1LQUCi7CEcXFnRG3BuBa4B48q
f7B97kis1srPEnNmdYTRncpfo8XI6cOatMHiBflnKuNlZOmDpbN4o7VFZGdSFmZiLSYMapgIPERN
qhCG1ZXcvCYLK/IVlYvnPwEmaGb0zhLOWc4pQSLXZMlrVWcWo2knhdMJna+q/I4ZIttDZ55ynwCv
Ykc9njdYBPH5gosDilEAX8Wul7MUzIT3FDyhSAUVTzhzDMnPtd3SnXC94xOGX6tOxGfhATHLTSGi
nolEOEomUhuvrwkx2Gf4PWTjHuEAIu0UQamzHiaHRfdek5oBYQqU1lo7cqgw5W/a+dA/8I3arGGZ
dSW2fRX0B9AlAxOSzVmzTZBtSb/t2G6jKl3TMwaug6IcjwZWh/LOwdKrL7H5UWT2TuULTCDKeTiB
C/2+OuoyMIHh6zwBFuon1X6Lsao4EM93zu40zleaxXmyfV3W03CPIqKY/9mkaRet6lLptalVTjvq
DmSTA+ZjbrfgTrF90bjcUrIMmvJbti/y6EsKMm83tT8ahuG+5xnTjqTPeTXYHeOhV1DWuuG99Jz+
LakeVFKQhEcXPYmeSwIPQ9bNtipOoyOhHwXlJJyr5mgkznnnyK/LfyoucaPozgWqaA6QEXGoCmYc
YaklklPVQ4gjdpmBgctbTESq3eDGxTqNE0Q+NclWky0esJ+UFVAidaa5mNNHW5As9wGvLSUIsvW/
QqPaBgASeCoOP8bqrH5F1Za4DeLbuQbYRUqi8bxWigDCjhh5VsFweCIT+BcvVyjDGeK85Wh0Yti6
9jZXFzt9He2fZPge5WVLOQDDWpUh87LuRsg5oBDLdJZ7ny07DxjMqQ/RcQQgWfnfBTPw/QXcjpLL
A0HCQNJqIlXT7RJlE9gRzqJb7zHtBVeU4JkGZM1MD/GgDr858S5R8a+MnxIhcM0XECnJcQb1xRVo
ws1a/cz2mUS1SPkz6HB1Hom8uPH0aZB93p0k58/oT6q5V/EEBG+O9tCkPx7UpbgnKaKfnY3r9qKq
G4yEGv5w1bXGcKdlDAGoECnTdQkciYuLZj1DhTccFZE876VN4tWJzyIpLlSx1fGTowfbSMFjQbjR
Dniy0Osbgm7vPmTJEyYJVdrD7asgNUpKeO9FumH2rZQJCv0jV4+yhdCHSI1DNY0cv9BCCJRomoDl
3SGni9flU4WS7COqQVc2jElDIMOnHB/10deIhszjH0XDiK7czYYmdgcX1PwywRIt/rStfcQZ1ZYH
0dyN8Ppx8iqAs5lhNIb2tFiv5QUZrU5KWedVSIOJ8u0ywI6Y4dLsQN5fyXhex8p5lAGhABmdiYSD
h8VNUPKoZHjnuCUR0zCWM26B9Ti7ecsZLXYgrfBwRotgzRakhOm12nMnDPEWkD5d3tuWMMlTod2y
/NGTJRAfcd9ItWfwuEPnbByfrVysRoTZM0m01SNnY6bcB+Pcl16kaPW2Feu2wkMJB+QSQoFcfSJ/
k6WuTV4Jd5nKvwlUxGLPEE6VTgXty12b/hyF989A66ft2kM+bxv62Ij96WzObniToPuXt9+DeY/W
4XZafqKIDhXcB+nGMb5yVLTNy385dwf0gb24gBg7bT/ImD0OiBgofgCI/I3Y1Wy6Lvtzy1Jl69u0
+oimu7KUvHn7mocvGY5K+LFEJ/tDd3byEh1Ntdk4M5VY7y0Zt4KghknmoBVxiXKLmtI8Sw7CWpHk
xoc8iuAnIeCE06JBijGSZM7wK6e9rMmZb3qT6Zxvhwq9BIIi8mBrDeo0wbJTRgui9kgVwP2PF2aY
rwMq/hJGrGq2IEaG6unwO3nf0JldUqwI8tluX8kF7Td8ZVV9NTBokZZuHXv05yqfaM4SLw8vMrEI
MQq/uTuhd10PrKPBVWwvpCMLebM9+IJtaSiFbAyeQ+7/RqmAicZVigi/RanrwMmmEi8mcU/AgYvH
R0UWgd7udCoKy59GJzZDQnjF9bXwSGgW72Wk05Iubb9BuIGZN0RA/i8mR7f+CR1dRwEHehJw6LR7
pAxLoaGt2PKJWF23GgbhEBMRuSD9hACDNYSyhG54aiiGpptGYHhIscc4vTXE91c4gnfaW0nwWPIw
VHC4+apWN4UdvGJUSD8XIgPR+DJ3ouFu3hZ6dphzwKk1znQn2erNZuquuiAixIBoP6/8ZRqJiocB
Eld9OrxkOOaUrSAOUi4w4h9t441CSPjmA3wee9Wptqmbd2vyQgVyEehstSx12vyS6QfIB5lmi5ew
ev53+Mgzas9jyJPkiIQH1me+KeIFM91TE0BQAhbHXXBvcOR7hXxAddvLt6LfzZYXdGRLbuuAP84l
DwCUScv2gZX6RnWu2EUmTUb97AG/LuRlFceBzzPCC4g9hKVbceXvjFRBMrxI+D4JyYYiAuojAy1f
8OJkZ2s67eXRI3hXxL0gzkShEVX0RL6HTDDBrZmpWd3mSFHq7fIKPkN/0uSCvnMescgl0aXn1WvT
f9b4HSfugHGrBXZ4aaKTbN7b6lnU6KV8EXI4ekxrPdxT3Y5E8RFJVvul7ZFXVVeIzr0gOAGGjOmn
JrzWMUwz5ltN5pD7M6b7MhK3IUHq/dMgPxSMobvU2glO2yMCNZvcVm0YGQCvo9PcvtiYNchSp/E0
4DEhmCEjRWIf8iDqp5ZrcENOZ/T1f4yd124lSZqkX6WQ1+szoT1iMNUXyaM1D3XeBEgm6aG1fvr9
4nRvV/cssNhugEiKIo8I4W6/2WeIQwmDACo4iAxh0+eiZzHOnRE3xY6QTNg81vpptJ4ltAqyfbhD
Y3+tOGE7pLxtXuymYZeFz9aYbBzrV248cXQaOvEqnJzzDnbCKlRyb5ekUqDUDNMG7C24kjOzJ+6m
85ZrIgvT39Ea8nM0PiqdXNeqLe49WptD42HQ3w28JjXndtguJie889y3kYVgTGnSxvd3TXA0rTdd
3YN/1fxdYR0TZxclRyd89uQjBrYWRsXbpG8xIwfBQ4yOr8uL4gwwdxzWhfcQIKsoRFH7k1nRWB1F
c7BZOsOT0PwtYeZyokNr1FeZwnpkjUiiuC7Fq0t16kA6cYXQZcE8qii7XVhsiBLsMpb5PIjLNG2F
9WpghklQrjSBSpu8DflzwW4r3wNNi9t5fdEFasn4+a56GrALa/1vXlDR0iKxz7AjacDrK7og3BAS
WP4YaN/0dYNwrJ1dF2z8cplbd5Cqd2AhE9x9OQ5OR7v4QG6b7Wz88p1z2J8mjCb2OsvfR305uo+5
xUp8wU2WCZfb7Fz9oD0AwjTqNzN8NPKnCRQXAxaxDq1lAnsYv+ySP8Bit1VAyt/QoaaEAr/WX+e8
1ylK8og93+s+/IAzYTklFHS8uWAJnIWWrnqHUAKPs+zI9oFyQOGK+mtQXQayUzg1O5w0bCOBDTvj
YaC0ugI5grAqWoL0BK6iC3gD1Q5kaZeefNUTllzHICaxRUYih6HhEl1U75bxHfFYewJ4mvxAaqEi
ZzWf84WE4XdJcCghNi5dc5tqTxRFjs0F8HNtH5GxJudChyIKLFkqWPc343bwnfSczBMw2Pd8/J2w
4XNSqjK0K/ZZvDTtMfObu0UtXgElkRLJ8qsG5yR9buXviaNAsIJPZwtj/4Q/IQxZ6eg7ipJj43m2
1LmgVZ/4k/RwwlhmKMdMgCE9EJaiW4JYX/j9eR5bpGZ6Fxlfc09IpD+PwSNealNhz4UCcOz0c5Ug
ixytZicaVtqzVpf/Tgm3sNB35IaLwzzSakOAnU8eTFRean16TZufXt1TFMSAhut3EHAz8JB23YPf
7Omh4d2y2vW8qTceT0EKIwDaP78xNg+cOSBRfFiN55lzBRKrmScNSfmzRiBLavuu4bYS2ScUngHo
kd6/pZH9M5nBGOqb2x+cnyGimyR9Bv2pppCOhpOT3CfaqzUB+Roeo53gyfW7nAZbhtgVJe0HlldB
eRnRsho2ubnz22Nx1avT7cBB+mv2ukLI55Sn7vIxwYo++F8ZT6sHYT8PuBvxzOC+xDPtllhb2JGj
s3bGz0HvEBqAVzykq2o4lhltUit2cVyuWpZWN5mvXbToHikwPEC4wHb2MdMNZvV+sWXoQTfqVFyq
Hj8/d0K813Hyi+xXmmDGXtO541vzm1WqgwUDIiT7PV/vFKMkXj3DOev6xmDHRk6a0EkF04ALx9HQ
vmYhGDBcFb2a7olrWw1EFMav98sgSlnnr4FAfgfSPnwmFkFDwG/BpkKu9vZW9+ryyPTXeTQp52un
fQ7knc2+2tmnrNaIP9e73uB6NycuTxwmU7xlusSFDYgIKxrachFzRlCa9NlgUoQx/EygDdinDtHJ
5ZLjoVZnO13b84LnwzP9aViBAl711wgvPKv7o9W/T8Ner6hrXLIAdDWEOOoeGPVVPb+7/y57aKZr
RB6/xL3IgGwXs2AY9jZQ7cM04FNg+Yy0iVDiYTLcyG3AKdc95MmXrT8M3RLuifeF8irzrzI/x+F1
cPZju26aA077Hs9gjQdMHAfr0UMGpSCufrQ4LcjkRt+6hgCYIzvVz1P24H/a/cINmbQf3OCCYtJl
m4Q1TYtoEtIUlH9SY8uYOmEfxRzIsrAkwpVmsNHBscLZCHYg3UaUDibBykjxZO4i2kv0+2ZELlpN
2ZrQQSuw4EAOxDJlPmWYw+uHLr6E0duIdaSOERym7mdlnxqBKegxw/YA0C9nQPkwd70g84jmWo77
GdbOomegoGjH1E/KhVsxFT+H6uprz035UZvX0PgtQljpGO2Lfczua8WfDKKLIK9Xdcup2yhrU0pO
2xha/NHPwLY8JSWOSWKaaNbdlhMSZhgTcJDF4GvH+nVgQV8BZWnXpDOIx6u7Zn4gThfsKjAWrnbt
wORwMRpRZ05+ARF569DVzfsz/GzITKzmZt/GHzYZxY5IRIwgEWEI7xoHn5YH7RiGeEepKZEbaTxG
4sXj8g9qdrYbbnVUvXrgpOnXI2Ua9bcVFauKeYkzbphzpKQOe+BAG8N/HPJlq9G5s457AaznKMOv
CT9cV6yGkcPgrijuWP+RJSqSLVdfx/vwmUxGT26yoqjFKXfU1q8a7sUhFAE4jNhtMYNRvRGG7yW0
G4L7fXkM27XlsFs8EEZ10utQp6S0ZqveKgtWBbtzyTp5fGrSz97gRixtdk0zGopZP6utiApy1Nf8
KLsHhwR7XX0Ic+kOs08Ts0sF88LpLo6BkyY6lRaHlkvek2DUQQcOEENcJvtItBr0FCedjxe+w1Jv
beFosn2w6HXoMEgSBQHrMk8d07MQER2Mh4EJSUtWOOyeGh7+ZJPjXMCt6p6imCJUpMAaRN8k1x0E
7XLdDTtgXCpaxfLaeqx8WF/oJEtIAXYwxALMmIRa7CP43lSuTcgPXXcQ5mPRfqQ2wNCnvt6JMWF3
/srAMCIdw/0pOWGEbcyjjb9GXqkhYEDSc+2EPJ6GHGqsSfYUuVjjZ1UcXBTmihdr3Q97czoWw3kU
n2Ju9f5I3BX6PR30k7axone8OlIDbEKMG4br2RvXOdfHjJCBSYDbey7rh3EfZq89ogUatYb6zgHl
NN8wIR3AmtWSGyj+DRSjBJL8+MIfRfkAhBtqbB37bzd/JU7aooAFH77Hgb5LAGRYOL1WhcNvgqPB
wjI60Z8pmXZE/VkO90P5lPfPGWdMXUA2Gj+EhMJI/j4JP9NiCbFW8p4FO7/ZCANpRn66ztVGVsRH
zpYB+wz1sgUb2YURXKf23QbcouuPNB40cp9Pe8/cWVl9h09Wqxd3mIeoktEw38+SL4B52z0DruFo
yLBcUPTSYJI4FYB6FXJdwQbPsZ577WHKPqnbm1c5vbkR3JxmrGBELIf5dcVYlKfE+D1Tj2P85MiP
+ZRFi41e5hw19Y93JfsVhkVo7XZ1rey9btxT/DXN1wgyMjJfheFbi9Uq5Q7fsvtPAnTR8G1ehZI6
YPML40y1OC6+fbbZUC70U6de0vErcaJFHyKyDC6le2ebkzhfDgC1khQI+KWwQRS71cM4Xml2TSnw
iD94B+BpU+TQM6cZ2FiRisMVAjMU56azTgBt819xYmPXZ1wLp6FwKdPd9tQasyCN1YeHFY/VKHZ3
Dlc2RLwplQEfRvrIng+86JS6sXpmypHynFqbubM9V0q81/49ZN605mq3jb2nEtIWFBnjd5U9F4wp
JHZa7ZF9YwEEksl6vuUAL6wXHn0S7mlB5zwthzMc6YbgoXpLqQDzoSgzxX70FMl3UgL3Jmlz4Lfz
FCX6rPsvXsa2v0h3H6ZPmrdGFGW16YbX1LjwUrniiEAaKMAex8yDan0kjilWeXlfovX6/b4VZ1S9
EfXJrZZZ569EfQXx27K3yk9ciinGRgfGLFzV87iFsPN84ChigVwDzN9cBtlhK2pSw0VtA00tf7ZG
se/S9wlJkkiS2kw9eIVDaD/ryCktA4YeOA+ZOMkdDGraKYhBCrwKZ5eqHDGEDQxQX5NJA4OhJc8I
RqtonvpuP62naMefToanefXFE4RBMbNOGOmVgPa3hnWpKEvuvvTx4IvnQp5H71AXB6e7Z4gAFDUe
L6HxZccNZ+B9VV+j+mpoz0V2SfpFjE6VYWlccI6ogY6Ib91/dtLHnttdsBbTBsh8Vbzkcce2i7GW
At5LiKRhBmg+ufl1dC8Fin+U3htokPh4rY8A9tNEhhpZHs7+r27axhOmpQ27H3I7ufYQlae5k9em
aW5CV2NVhZsZyrKOe7mDN7pp5ZONj5dXmctpku604WLoJwp+VPRk+dPaK4qVEUeU6Z57rOsmClrE
SoG/wc8EEMX6EvXR4FYU7nL7PUnlnd+7J6Me2BnudODY5tYuf5kg7D1LbGWLMi/vS2bfBWE57n7s
vPC6UNXLlYQpb//diSvgLis4j9hMiPkuy+qh6JOFaFwG3+0WmdXpfgPvw3wVd6sWbbwB/rWOAS6J
qsHC9HsofhcmXIhVY+4TEnTjSBTr28IIkKkvXPnCJ3r/qyve2gYdmKeOJHtm4W4z1cIpF6+94FWD
z2egDrOYXE7ZqooODcQtl1MbzKh02FjfK3al4x0DigFOsrXVdDYXMWqsfw9T04xPxADq6pDID8um
KgUfY3KYim3vnEqkaM14jcGHwN6D2GkuE/sjq5lioS5ihvJg3LKcj9+G5FmXUNTJulms8ke67xib
6BGSLDZ6/Rr0b72x8Qb2Qk/xe+5i0mq46gTAoupPu2XRIt4nQscWnhI5A4H6Pb3EmJncCvPOKuQh
2xX3+Qrjz2cNdzUiPHTgAlQUuP7wXHKRqaeTKu9zIEnCZkskfqXxL5xmbFQKFAsse6gwHs0DzOYI
2OFKKKOlxvxIKxMuXbueVq9+05irsd0V/Xs5azcNXrz2CuTQ9DpE5gP3Ph/hOmH91prvPjLYhG5z
1/QM4NlGBfHzSCbD37vppmo3tKtwU+Smyv0ryDBomDg8DA5D/cUeWSjG1xbiDPctRstKO80hxQyr
CLNaTjIDiZ1K9NUM6Oa+OV9fFZ792Wef2tuAZgoWEOaOPfK1d57nVIS2gRUG54Z5KM9MDffOsCvK
l5yFiegw+Qwfs7UmqleUKaL+c2vw8bX3iPgOBvEumIO+L2LGZIjPyP+WyFk5/qNj3r1OhKQEamrL
5cgfHizjWcqHXEPN4LXTUWS4ANI8WmKUY6RknegqnjEBPn9Weg3mHEzIMyWJUoDktRb0wm2j9CWd
XhhWn6Z0o+yCrehbY92zpsI1XXPvnaaVxdU+gF6B/BN4FIW+T9U5dHYcTLPZXFekuB1uu7SeuYLO
ceynFf3iHLRmM4M0SiS37179qkKkWwz6Kbqyt/IoAKDT6QnPWjS+DsOOjZtrnUV/34+/q/LdC798
9iClQ3eB3GUF8Y6HnO/TH9J5AJ413jmMq/NdzKGgYt2Ee9WcNP0dGWzWxKie/qlv8/n7vrnwLEXN
WYzJ7UVUOrYf9poBkA6BWMRMhIlV9Prjj//823//5+fwX+orv+TJqPKs/tt/8/lnXow8+KD5H5/+
bbO8Lm//xT9/4t9//m/rr/z0nn7V/88fOj6sHv/nD8wP45+/lD/7j4e1eG/e/+2TZdaEzXjfflXj
9atuk+b2AHgC80/+/37zj6/bb3kci68/f3zmbdbMv02FefbjH9/a/v7zh65rt1fo7y/Q/Pv/8c35
Gf75Y/v5lbxnv/+v/+LrvW7+/CF08z8sTxqGppme6Uj+/+OP/uv2LcP6D9swDcOzPdfzPM0wf/yR
5VUT/PnDcf7DtjS+JT1pOqbh6j/+qPP29i1+oaabmuc5UrN0TXd+/J/n/m9v3l9v5h9ZSys9JID6
zx+G8eOP4u/v8fzcbMvSJYMOaRkO/zM83eP7n+/XMFP8tP6/vFTE7VRwzkguZJNTZed2jJgbDGH5
ZvXpsneSR0t0zdKReXSnrD6519mwZ3qerZ0eN7nvkiOHefVowanArfvdOQxPBsDQPTm3vqpfxxAl
519e4n88jX992JY7vzj//sAN3ZGWJnmFXMewNPvfH3jUQodPEwNQgYVcUiW2efjrg8osZNnO2f71
pVGGTK7nD47hc5W7fV6ak49YQ8/WXz8ohtpCluVabpglQUyvGfZpZA7cCxit3P51+9rt06aI4IgG
uaS5lh+5fQNBobfC6VwKEz9vXlVnnc2ZH0YXb/5w+7KZaP1SdfnH0Glvja9N99DGgIv0NTlxi4iS
IDiVmF1jbzyGsGZVkflOHW+VFp1378XsRDxklV8ZLinPZT4flPrrOKkGJuVACWCYhrtwoHPK9bpX
PZyMQ+w2SGqzIJhlXcfG9J+fc8Ou761B/y6bVN/YUjDMDGFOZJPvLGpFXGcxNAgAWgwxtxLFoY44
QqwGxoly8/Jw+5qi6rYIS2c36kF38B2tO9z+xQHfHfLBT3dGx4PTMgIWmWt5ZFIwXbmePiwMadT7
IUrZK3U4W1LHQKGaPxj5QNlhpRKwmrevdlWWrazEfSnrDhE1peNJTyXtbtEQhfvbB1sIa1n5GPSn
OjD2Vmzp//Khs4Xaq/Fcl1V9jkncsqlKX8ywTJcCmOQvDatKoIvXJpv6jdl0ZDXnL+s5wQ63K19G
zdSAm3xFDRbDdmqy50mnpI9ad7EcNCd7FiVjqsnG6TvNn3pG5d/pdVdt8Z3oF78yD4kaMIUYHvUq
oagfFOf4saija5dWTCznL6UpkgbV7hRiz5/qfUV0SjLGqVGyo3Earr6RDdc+IpLiuDis/v61NLXP
itnw7bNg/rEo4An0k09icP4PqgQ0fB5BxstitpFWAnZFozZxKCfrmM4RxPmzJjEbzLT+S+VqZHhi
RdFT4hf5HkAFDI4Az6fiD9tt21y0lJIQgS0jniz7xFzWJSPUEkucP1Va45xu/xKCXx6QIBYezdQi
YnkjhxEIo5oKpMf5n6oXa8Mf1SZKBBR6PTSmXWz0TfozH0LgsQrQt4yKbu/NH3xf8OJUTU2FT8Wp
FwRi10WWvyObFeyS8FeTz9mJjl7En5Wuzkar4LyNJd09KkGT8suKjVRerGov1A91A1R0wtO1Z4nI
ShFzf6ha+5ra3kE5dMSgid3pfZ7tIlByR94UiMgem6vCgoVcRJl9HPTnXg/lyYwt56SqDqtmClPM
baI1RDO17FWknuyMQIAdULWcOI27F5ss8i3iJfjYQ0fYFAC32X6MDBAit3/qo1nzQtHzqdwamtEc
Xhbsk4ciP6U54MU6jeN1SSvSKpPdBMOkFAz5JMQ2RNve1p8Eo7eorce3kclN5yR4N11RH3y7tA9V
gTKrGZwCsRlFVEJgAgk80z9lthb+bJQr94XfndPMkodIQvfWrfrSpFJsNMybFAp59oNXOMa5hPGV
xPhG3akblloThsuhdwnxsKKZQ2JGqsxr0bsAiY1gndeMd3TNDLdDrnfHoLAOse1dI86151jGGdcA
zPZCpZeIK+qiHnbxdKkNm/4iEmjMxmMahzw8pxInT+AZ2GIwm8cKWl8NTr3B8BhEuNXDAjpNHnS4
ibuDK/RigU2a8gi9GBjrpp9maH2xdNV2ZlgcTFalyujrcyUBNqVWwMvmo06no4Hqzu5Tayxz63cp
oqktEZNoCyBxMXx6aalfSjALhO/rjVGnkuFN0yGghz3l3EWE82aQPR5fmOFBFJKzCsGq5OJW3w04
3YKZq80fOAng4XJmGB4XQvpZ/Rcfr0MdTfZjxRWpTOoRjIR27rNofNbG+KUUMgRD6zF2CubDI54o
lsKAPtROfSzI1h/dGN02i+SwFJbxUY5spQu38jZ+4sEGjLoPS/QtQTDzwqkRPt4+ZMrY+CRSPJ/G
uJX0i/BoFAaN5U1NwH3qkQ1qw3opx2F6jFxn5w7x0tbr/iEZhmOiMIkHw2izPWxLelvt4ZKGoQGk
Q1zFBJw0s5CGseO5qX6gd1c7WHD9Au7v2IC0hvc76NQxb5lSx+3Ri0r95Bt2QAv94B7TyEmW0mNL
TV7bhs1QiyOVZhshA4qEOfb8OsmPeQZrNar6T7+SdxU+xIOe+W+VQ220Zrn6Hr21qFNgof1Y3Xfe
gI+r83eB07Fe7qecFOo4huuk1VJoCv2xj4bF7GufJt9G0vOI0NNHh1cc2lk9fxiLgF1uQdG1sMbz
mEuHK+VwmkJNbEuGQquIuPgi97QSVZoSVN+pyc9YAfNFxjS+qlZEHuW9500ByOrBF0u/CSIO2ZC9
JNv9+Tl14xzFwm+y1IpqPCR585lgIAkAQpOIziykYcHk2O+sjYUP9c4wL+Ys6BVWYW/zGAKBQFWC
j9x+DEYx72rNcT+us7IID4VH3VnuPmhF4hyjWr73NdspIyo9QOPYIvqmrTdp1lpMmBPGcbJFrEda
tcwYD3TOXzHNwV3rYXvQy+nZH1rFvb2Q66mHWpF1vX71WUy0TUyaXw+PnWsvQmsc8QF5BOwkoLzC
EXLf6s29rTcZugMW16gb5/23+w1eobn4A+1siDPh+BpIOc8R2bYlUVut1GpkKkfQ2Ry4vei0OMRz
ffk0BPkqJdS1S7kETw6BsrQMp+UYYK1NSzxmWtl8eqEiZQRHOJhOZdR7tBE7zoolN+afT80glhFg
714EVqP25BsPQWZwZhWEjjxPIZmR/9dtrky0zBn4ylAMGk6ILGW2HHGYeWVeENMNjENj2c+jm2BV
L7On0iLslEGnb8vhzlC0sWW6IhkQJpSmoapMpgzvkzmZENRcKtwCKlVTe/Rr1OdeC6pdnxDEk0Py
GJuju2sDhhejriyCeWZ99Ab/W5Veuh5q2e7bgPICJ5TUyrbXsGBdUVjsiBvIicEAoke5ykeTwXuU
yA7hKC8La9FmzJxEZmNqkYYgc9iay1IvSTeVHz3VdaIrfo2qtvf0FJGjGecpXZozIJ4n3G4ks0fP
9+iHmWlsem2QUZm+lejifSWseF/kEqRNTKaENabJXdynJwghSQVsdvUaXOztnA1c8MpM/JoO811T
wAvW55OgU5mx5PC29YJCxlBwCwek5VTA5JUTYl9yAKWSqi81YeyyeRHZdvusZ+WaRmACii7Yu9W0
q2IMBkVacPzlR7drYA70HW5DLoqLeCBpWIFijQcn3tyWFc28tggh7yaJrR38ss2gUPnhLjDCe1bh
7mnw8HUXpSBQMOElzegWCoIPd52Wnn0u+rpdSw+qTjFG2a4I2npplQpUv2Z3h07HcWeG7eNYlSM3
WP+QeB2DxlqVsDupfCpFil1hvlbq0P9J63CtdPs5g+v6w8+8wqTkClx+f32g5XuAyxuJu2GEI6+Y
yGmgTkErFP3C8PViZTeOyeCLEyj2TJou45Q0cxWMLIf793rsnUMQ2I+mZ4TYkuscV894GUQm0HJx
hkgcdszWtMwwnHXfk6RnovoIhgQXgAp+ufkw4P6p8tOQGtoyQT+9GyRyei+tX6HvbkpZuPBEuf72
7VDfmYGXhOix41FZU3UI46NdsJvToOOuwhgdj0EZ927zLFgoWqNUj1VsL0rdUs+WCD/rXLfXrsqy
hRzxp3VW/VoQ7lhG87g3I9enWQVPhc2pk6J1Ca1fdKleP+R0Ig4RuPbcaveuwYEfNnVNQVv1VlRN
uOaaoSdtdaI3HXxoFL3cbkdpC55tmJXLZijJIJv2WatC79iXpM+mOqLNseamEqYRcLyJhtIM/pZF
B5DZPP3jHLMcee/XVrRQvTOtoF6Hp6T20mU9ZcexmmpKLbLd1Ehjl6ZvRm8rjCvWu6nsvReSqFMR
8F7pod2pBEUsnlR9FlL9akfMk5oXl/uAOwVvvdks+qAntzQOHDKN2fYg4lDf9YAmSE1Lyf3qxeto
KJcmZkZexcDq08LbF6Pv+QmB6KCmpMkeaWX4ciyKbuyIebuhDjSraG++G4erpo7rTdkI6+RkjJrQ
G4JL2PBe4OypX2qn+cyFl39KN6ZMI7JayvfilmJZa1wYA0sXL45md2GLxcbQmaLaQCkgRVVdsr2t
EWRTvgjbsNamqvDM+MEudwYQO5r/UMpwhONmY6bUihkYK5pmGc4bQTE4wd52HSJm+JGHCbpLP1Gg
K13oJoripI0E8LcNDVgAYGrM2lk5gSueRdhSV6y44JZQsF1ekIvdZS5c1U6s84Doozt2GW+Js26k
426tfDbZYBQfqC1w0/CulFXKBZn4U8vefWnkSN2unzClIW7dxoidoWzksZ56lzl83yzyusR+XNbw
n2yuyaoaUSKyANdwxbxjdFsb745FBlg6mOky56jsEp3Qb9lzugkNxUmmL2H6dIyllbEHMvOuYj17
VHZ1UoOCLJ2TBa81F89cItYTrAfSYJw9RsmEL0rqVdc55OSaJN+3BvajvLQyxuzYBjpJ6VPY7Lgs
6dfa9lhTMwfuS1iSBrf2+15IKq+zHntiVwaHoIXxAACAI7CfKFxx5NJKyV5lRRUfzF9/P/SVkTqX
tDGx1JoB5Im6Cs6VGer0Eeuw6VrP3ujxU53a+rLNk++2wvx4OxebJANjYjFimKp650Xh9XYFzGP0
/DBncOMYTGMsHcp61VTpUgXus1DEmSch633jqo0pTEnRnq8BJZivh5UxK9kuXkqaMHrfPPq1Zh5N
Eew6kYGszHoqtWqkesNrjnWr4ernsCgVBitBd23XFNquLH5nQ0aPFz6s3mm/q6AqroZCs65Qipkm
KIz58WCvTZG3BBUIEPmQHUQUD9vRKQDp9KhAWl3Gy3JeDwpILmMXu/vbB6DzNplS/Jtmjm4Z+W60
0EsCu6mlrFXYYIzRBmojEtPRVlEM6eUm5FS8uL6VgeVNHpNMAbcTztTf4bXEfFENyZFuz/RoamBB
NfchTBSoGqXHD70/KwlpX62qnLxLHmv5woq5PKcTZRyDyQxixEV8jDv+uKLdK5OZOKoaWTxl3BAs
HDESrbQF3MMSTGpXPgi99zGjsBOYLEPxRoFDqT0fUl5PbVlRJdsim46JQd1KWuviolf1tEpL433S
m09D2NqHPjXrzI6z+zQ2IcRKmsWUYN7JwAAjZb8tGuXcSZGnG5ci2McGgykBwnR/WxD40iu4C8ze
DIYbfZYc7fn5j9VIHDUKrDWbEG8Xq+Z8u1lZyGK70sPk3TnGk2/+HnxcMaM3FMDLAfyNeFC0hLls
1DX7qhmZEhXOy1jU7z3ken63pBLKpuQ5yEmRFtLrl76wiF777bVP0nSRSW1Y9m487qupfKxqp9yK
Yuy4MjdcY7TW3V1uZ8sUMd73/SHfQn/Y1IVBYCsI5bKfAzW3S6XEiVXnNj2sKRuW2HrMxzJ9tCV5
MdqGRsFK8u9nZlHhhxPl0X+MdYBbWTocY5tmP81y4I5YM6cu8Na64ErMcjrcFW5O21oB6a8k25pj
FGno8TIUwAcVQ87gWOM3E9T3RMEFRrJ+wBSx6sBhL31i6JDAsvcWqYv7P9MdVQjrgVk24B8uNaPd
Xki1iNKIjo4wsclkXcaMURqrtsmIacZI0F43V88/NaUWrrtFYk4Qooxg3Efw3+6sAK2kjTtYblDX
+kbWZPWdbOn6cQhhx+DF9DziGK4f6q8xPjwYTmjSTXTqNGi4GdaHQxHqizD05DEvSgJAo8Qq2gR7
LylWiR5VxzDQ0r0GIxnJgg42lYN3rJ5v9/4mrglvYikxmPNkpeevqkR8sVBmI+ljTERLmWqWzUJj
ajc5Pee2qCuW6iyWjLShXILWL9+IH26LO8cJiAPZCmYRo2uGCIvGGZpTIytnm1aQ45Ssxb73ogBw
+czZTbJxpaE304ouIWaEDHvu+0KHU6/88GRjzomN+DOuWu/ijN4+z9thVeoRfXkRZ5FWCLCIs/QW
k2OZUtrZpfzlC1nsUk3E4CtwjBm69pmaxVseon15VQVII4IOlBc4nqQPMbCn5Uhm1sKwM6bSQaSt
IyyObtFT1VsDMHCmtHv0Ovy5adgdelPj2OTuFtqJucDKbAIGsyqQRNwKYxpUWjdlC0BmBQWvO1Wa
69z5oU04sMsG1rbsubex3R7MJjUoTMjLNTvW8Xz7YDMfOpPB5vXCt9jmPsyCYDwY8wb5tktuJx/t
tXU7KmsU2PGq40Dr/Wk7ebGCb+0QJRapsXXINZR1LzeZq0wIavGDFTH798vG4ICDE1Lnk0cm1wRJ
UVJnv3AszL9pgNtMjUz24kinbjCZjJ3finzn040XzXf5NsWLVGU2ixR4yCzzzFNadRDmrK4np9Hv
ikLLt1zb3a3SWR+EUpXYDebFnes8ScNUS1xgwK+MWl00SeKvr/qjQPkMEr28enG3yKssvOZD+lzn
oEVv160xGE+FMVWbkqOdo1rSCxswPY8s8mwuWdCWdT58q8SzF46HB6A2X/5aNGlhkC0KPPoNywgW
sWP/olXTg9mdkqw17iFMeKvBJ4ejwKZvldnqPwfbye503Ueos7xsV+YVSmYL/ZwNi0mEobVUd4mj
Vu7L8DOz9Qv7ausiZVpREEOGdmgMTgyOy8peqyCNfrvQ8UTh37v67DgbieO5qaTpo7G0Q9qzeTHr
HlvkLAE7sk8xGwIatozKOaSWXa91Ih8/bTmX0tfaNXGq72lEGRNTmSEiEHEkSBNR3xIPKF8KgRRT
HAWu4YNJMw9Nvz09bo5t75BVl4wa8l2jwVjQMotSlgIqY6RV1L6Roa7z2UkbdjgbzVuQoY2JbKSk
3MWI95ARDMmFMlnL/83TeS3HjWxN94kqAqbgbsn2jmwauRuE3MAUvKkC8PTfQuv8/8XpkE7MjCiy
u1A7d+ZK7VU86SlLGcV1kTUhUKcD8YPcYJvwbg0kPiyZDMeKh91oDe9u0DB9gGGP+zfBFLPjv0KE
Y0iJFo0kIZTrL/tZ5u6ZKgQLSEIevi/+6GytAhEkK0iTYXEexqb52qTxL77O8OD7HQ6/EIRhqOxb
tnZTRjBz86mz6BDzPIg9aIxRNWwmU0aQfDFOxgnM8sLFkFvEgE4T68cSV+G1FZDvq4/FanvamMZL
kMXyMgp2/VEuB2z6aGRqsu4wdevbIqg/dCaMRkEHr2iZV7tGypsoUzGB7dfHXWOcgfvPfgwZnIR8
Zsy0VUVNaZUV5m9Gv5gUU0ovZPX3LUnCkklTABgY1z0Yvt8szH4SntT7yhdfgsX1j40HSoAozjlW
RKA7gTt2YrDa+0X4q8tKGDvZLnGpWKtGxq4xBhaoa7vlck2lDxo0FYXJAoYp9PuzcWsic4yIG0tJ
UFUNPakLAPHMQIrKIeaQ3WjAjQ6ULQKG6BZ9mg15qAZprXBofivy5cVd4EFoEeYnvx7QSLRQT0lW
prdhpJkKakdid/JuJ7TU+D2RHcslMR8GG+N6+7QNeZs5+PmctsrIz7f1IY8o1i1mEoA9dXObIrCt
bTZPPH05kA5jWONo1+3Rnzt11Gb4Eo16eWupY0xmeG79/HN0xo/JwcFadfN4nBT8BUyM3SHFSjB1
NV2pLtkyGOffrAg4aJ75xZ5tTX125TRujUL9ssUcYsJQTH9JcTbK2y9BQDOqw7TF5crb/+3qBEgB
SsVGc+zuUo2kaVxSsnq9EmZNt2ybchxI1LM7NEzo50R2b1LO4dG2HItvs/rp+yHRfx2oLdohzpvK
t68+MsymKwO0zzx6I2rUPEsD17jxiGIVOfgCU0TyMg2ztUlXVd93LDgg4Yx3RMCZDJcpf4kUanjl
JcVuWqjGztng5jqn9DW3zw2tCOXQfXpLmuEOARtXrguwzKZxvQsLbFJ66G9Dyw4xyeHw+rmBElpQ
Cz61Man1pXT2urWYJeeF4DOg1/VGOdU3e8lB2zd2d+4ibOOWAyCjo3mtabujaOcN0j6RNO79FxKZ
LH4xyjP1LmUycaKRm9dz8lVkCaidROPyDVBPM3X0ioG+YSc6WL7+bmwGNFXF94Fr8bt0NSdCGH44
05da4Gqmvjp87if9x6mK7tDFPYG0iHpctKDpFOFaETrZdrwhdr5vcCabNHvJe/lO/vyv5RbeaYnH
Y1onLp+0JNhNTYJMnVCDzTQL6bWKpl1Qcw8qmhERnUvoE/5Fc6Qr0j7arvenSYy6JANMu6DMgVO1
f63J/atrCkSarDjVFTxuhkTKxoblUpPatkePouaoc8/9QFVxPTfnSLAsHBv5Wi57y9a3qCm+tEhY
TCqZwblXLRu+oeY0Wco6ipsc+j/QVeyT1gMsTmGSt8oHGOK1atf5Niy9KhswIsX7AC33oTrYIzs4
6QtOaUhmddZZx460bK9lhOkBsEOQTMXeTaGQTl2XUONC0EuQvsraNtjJzg2Q/q2DwxJsptrIJQsP
hq+bzLhzPQD7LuXgxFAMpEt3Tu7d6DrQIIYJSE8/vI05o2c+1NvFtafLJLkJiRKAjmf9FLhRM5K+
9wY1+KlHut86Q1EeSvboJ7sgwL1YWX7Q4WDBiyDuK5aAJIZHEKGp0gBJOoXC05UAhkrtUhwsYWAE
FU4wLe5xgB+5nNP4xlRCLYacSOQ1hboOhF/dZu7P+YAY67eOXnUqwlHAC5d46g6sM5EtLBQ+rV8q
NoknYWb6MXiqCxklbP9GRi5HAeHMoQoMkQpAIJyMHIOXeCaGmdL4cvaGXmx9TL6+1QDSlw1falF9
1zSZX9sMj4ZV8rjnFLpYZoY141Qvgds4b0ZF/zUeWKB2ztgNqyLhTGfVphpHn50Iamxf1zUqSEwZ
doILnHLXb1OfRhfZEX6YJHkzgpPH3OYEFHF/qupmuuVdRhq4jAG5138HmbELL4dVAqbQ4HEXSUNm
jn+TRz75CPG9dcpxBs8viG72d78jFTE68cR3Bhp9BVKQ735AjiQ0+5Y+9FX7/+oVNhfPpcGXqr32
tJSj3Hpex0WkA6NmIwSWc6kuc6mtvTDmnT+k3QwjrUJB71jEQkGo+aKeTz1RTTdg7C9TbvYgnp8e
E2CXgP0JVZPum4pIFIemutRrBU6b7MtQdcfawl4nbQX/fhJ6Y+WwdJIQA2WXmI5HwLsdyuZ76tfd
fkHT2oR57e6LwWe4VWP/lsVXHl3BJSkaeq5yAdW1yd/coghOWdgKPMk94JUiT++KVa7sbVJ+sbV7
zExdPtf0xhBOmRwA5MZosmyz9aUq6+pzKW2i6Qi27Ng1Di597wIahTpvyZ8VE+br49ZSYDs3U+af
lQPFLoI6c8gsMz4tssdp4aorol1/x1kB2cAJjqXnxu+qJHCn7nkiv45dZ25qIA4sY3pa0oXkx1CK
raMdYKo1R2XuE+tP08g/6jhoLvHkruRV8Sadsr2MuqY6JZP3om+tLT6LCNY6ybmEoW3vjonLDwI4
Xz0BCbXJcS7ch/dsT+VLpr7rxCPi3Y2/nDzJN4uzsqIcv/6uKPepxjfP0t2dbKnvNc1JFdkCZNF3
sD8UNH5nwTcPSe712WvIAOiEW0zATo5VTT28Ru2WIsePYf1zwtRzT72KeObGALKRkMarlJC9TBPC
I16q4sWN4THGKev0eQyXUwQT9VAE5Bq9mGMGibwLsvfK0YgDE7g2h/vlgpMTItFYl5QAAOzvG25G
Yx/m26ZuvEPXtzZgJQS5uOmOfaHnHwiTF1F/9V1dHuM8eZWzXuhH3sXhbI5QR36YpJ5/9AOPC9f+
49QZcH6ROlebsxNMYHTSsWa2SGexIlgA96ZjjWJBWj5qtf3M2mC3sKXdl8iKn1owbLbkWPd8Y3K2
nFhyRn5MW6kra1cPMKRmBWdhGfDDDP4wgWIoaQeBYN+VBOQsf7lOXs37KTbo8wg1UM1igN0qz89L
h2rOtFtaGFKbrqFvp5kvXQuU1jLBZupjaN4RfN9wyQ+LFPkbhm2QxPj4dqqx8kvae9WJBPh/2lLm
bXRB8aZFdVQjjv4kiH6HOKzek3QpNwk1GpLUkVup6EOsvtPECxYIT4AGXGs2v/cPQa6NMaoiwVN6
uxqpBD1E21bDrXusl3or0LhrgBfmtjhWNvmVpPHno9SoOKoVVPh2fQluMsFQuhA3dURP9fpIDEwk
bX1kR2uOZaXlswlqKj5SvKvRutcnORFmH81khycrGP/M8Wy/V1HAXKT0G4u+6EVIAGAiJ+BlSp9A
nptMl6DUN3/CO2ijRVFrSkNsWDi4U6YowHi/BJSpsKW6TZaFHuDit+anHXedeAl4/nGjdlMcwn73
vbJ552egU5uRCDiP0dc2Zk9JfTxm2PXSx+EC+W8sMSexIbrNxYOnwXbA3Mepi06uP9qbNiBJYOkG
fclmqM/06EA8Rm7yaN6hq4M3iLCDao8Ts9uFCE+7biwg43cwOh4rnX6oxG7MWOIOJIPLuGhfcKZg
mxoXl27a8E8a4GfpGbYJb/Ngrfxy/08Lx7D3H/kaUL3rC0ZGeK+mvj7eXMs/59K0LjUc99J2NXH6
lFW0XJ/CbZ2tTyzRfG+XzD36TlnfXKMpk43oKlpm/9SjI4JRZFUwuQM04ZrBgsV5DcV0gPon2T36
7pi+J1qVt4gSEERTrJyT44WnMGiocy06aBpi7C6BlMW57hF/g16z5BBPXQuqGxQy8c7181jHbbQP
TQYuYzL6XfU9ZhhuKUD3WB3ZyLNOEG4esqVX8X91IK4LGxD4Q/4QJh/W9wgJWqfwbnOExY0uKxQd
npC3grToTBfSpWWleMkaifAkhLWNa7gLgkG2F1b4rBx4Tk5h/CtTyHHIM+vcS/uXC/DTnQomxRiO
fJn2uDxMHz2HozxFQuW7NF4gVuLXNi05t0T201HS8LprFjyKk2WnaCip/7ULiGZ4Y7mzkFSANVvc
VSFm1JH3aSrhPqca3Fw0OH8ShA2Di371hrP87NyERhZlkSoKA0GlNTVui3HnW+mDoh+zBDRbDpa1
n+QRIaM/DBymlMyZ6NSX/SWUJIlar/5oEFKKpJVnBJl1nV4y2YzPuVDxvVlsfUEQPxccJiB5I3UO
rZboSeUtEGVAeI+lusdueK7wSu7KfNyBAbzbU/jV4Nz4mtrUQvjYN1j3UyrXhmlE2MnpdpK0FnoY
kJ05wHJZDkAjKyL2/GhIT5Rj8crqYthHxST3knf/GasCXwWFDDKgTtXuxxyucAuIRkX0s0QtuSJA
dqPPoBQMXr6dynrn+s3elt6pQs28gnbH665HEqjBTGrcx8bSfBUTJdPZnNa3vH239KTeTDAdFoRS
cCVSbuOgSCBDeNPeZqHOT+EsYxMdhjlYDlHLgtcbHLN5vBejUUEV8cBNj+sF249JnLsqc07DYPZG
2LD31mUWGzKImBHfZ5s/fJdOGM4q0YF09dm/L/KmXft1rH11iRdu32VbKTxJ/oanrYfewzOh9a/B
+sxIYs+FxAFdxA6Ks1xddY6jSblULSCQlJ+hkG5081X3pUhJiz7GT3ekt9GSfIA6nB//viQqKr1D
6xh2ZWAG6vRS95runACPteYRxsK831YHRBoqDWcN2ixManKdOBwefyPPQzcqR2q0I2pIatu+PTRY
144pTXHBl5bu4h+X9d2WFxgh8uY+dBDn/W+PEbCX/F19rczFjilro3FsI4Ok+TrF02vtpunr3K8G
cBaW3OC896Hi7pEgfzp5gSfPICpPwnpThBUg8W+jVSmWQIk9cghPfubbTErAfF0x2veRETJnw7fN
Q0WtuaTPmXOspWeBj0DHNWHvZjx+ZnrvbDXABrTa/zreTlA1R1bnTeIQKFUH3trzRboehpNcvTZI
2S86JQ5XcxfcxZTFuXZye7yw1wi3nuAb9Nz2cbCfK2J82KXaSzc+w1oDIlR471y8dl4/R6+mtveO
3eqtyrERPWwSPj0K575KxGudWDNQ5yqH9VbhYl5Xqjnv53NiJdNmbvBAzet1gGZWQc295rPRrHY/
PIu+Su9TtDz7MUKcXRQY2HjO/kBWxsYHJSwg5tzWzh+v564+hK54bpFaaUWN21uZG75BUv/0Co0w
YbneCSthfI564j4Fu6e9yC6LqqrXyou/itR1rtx8g6cpbH/HeHV3iVOnm9kiNB9y/D97FuVbQ9tq
RGmbfYbn4i1Xq3bM2ODx7T+RbbP37oJItiTdmX+82vdB9Xux2LtN60vrFFzlagKLdJEXnTdirrGi
o2eX2RNrCNKNaR4fxnTN2NV4m0MF8Yg+wUXGZ4Sm6bkSNNAqEcgDW0HrNgJYgteD5uQoVGdhV9Eu
b93/JtH8SVAatyGWi2062v6FkmTgRXHbrI7X4eRl9XvvBDbhYnf6M1Z2CoA5RjubB/YOZRiQq7Ik
UG2HBdeyvgA4THBpNW82IyYGfCC3mHxIyKIThLq64c8zG0YmRoxwnHcDsusxLMxyp51ziWDIJFKG
X2c5gwdOofR9K/rAuzbxH7tK/KvsOByc9WV0ZU23YZR+5IkOD0MSW/uWgOGTa/M5f7wIFWDEtqyX
pAnSl7QmRCWSyhwexsUMafRJ0m59xDnSAR22kD/WczTrKONULYuUQof4nT1rybmg8B0MJZUGWYcB
u6K3gT//7oYoZE36nnpczTOxxWYrbx4g8sMwVnqzRl9tkUxffNQLyiTc9Cy7cQD/70Z7d+4IUiON
7OvGYJ2Y5GlcAhiWFsv2qfPQdsL6k+3ZtJ9tjww3EZKGGtEfBViRrAvjw+Q35SEQPGMS3QZfx/kr
Rrtfos08HDmOvEcu61erG4Otler5Wgw4l+ep4esiL73lMf/Zuzg0KlYyWzbQ/l5Lcu4Yu7D0efJe
wslAMp72XinKvXZksC2naj4tLdq33ZQER6KW1Xxr0NU4Hemv5vJJ4j8AnVip/YR+flhQGziIoupC
IgC5JFoo5fV8Aw/Gu49J8U7Zmn0cxAiCf8jqPXBLmMZTOtMIY2zAk2vJOducJfBefK8Eam0P01HU
PTCWrsMQpkNnt0g3OWU/fOnWxxwdjxb5D26ZNt1urdqPWeni18LLMC5dAEI+pcLEoYEucKz4NrYG
m06XZmdvlt+JdopPJF0K4kCpWrHlndN4UpfFU8V2mqN0C8UNeroXBhfN6f687mW2TaD/mmz8YVov
2rDmmpj91HTlJgE+YUDkGL3tY+5uIxFf23meTtBnfjZKA7SJpf99qZYU7bLFZeXFr04ELdcrfgYV
V0rbr8XRZM4L207C10sE/biqD/3IcxjWuHkfEu+/RQTuu8SIhJNA/leqzzhahguNqaBaHf99YEuU
61VdykPnJboWhU/HCiPcrliP5yL1YzI9f8M+5NNsbXkDRRSvMuQuITebWvkTfh8/2Vud5R6BS2db
zkq6AIT/ES6iBT/rSLzkA1iYcNQ7pJ5g54iO1ko9/2J5sGCoEBwrE44NO5rCg5NjcVy9ybItDpqb
g6Pa+ibScN/7Aum9m8j+hUAL1TRl+zFme9hN7DN4hk87Np4WVsF4PvbJ8jo5cnrxsS89YwkO9sw+
07Zplf0GalnCytYp44aDeff72K7uzSiQL0MkxD2rxw+39CBIo7rDE66CfV3sawbt58Sr5s/Ua8lE
e8tyWtIGgTWM7+S6PtWi7BXZXW4iUfhvpkRhYWb6mLhNnFOqLcp+jkFDx9bNDz14rasFp8BHdUvT
Sn6yKfTOFWngLB/mG/9j5gnNZ2ym1VQHzuRhXJ+H7ky5e4iYOGTbiIl9+DeMar83F/9Dy7q8pAzt
Fz2wPEymfNkQG7Av7qTbbZLp+vg4+O2Ao5lV9mUEJXybwvqWhZBs3DqEZaNnLAdh4W8ivoe0g69v
1H4hO8J29pT40gG/geRuGSvelQlZh5p99/nf7BVyZKgMJgcbTJipSvAznWxJ/BobAn9GzrALdCSr
9EvcGegDtur3Yu4gi4FU3EqLyHPiEXJ/TMIZcCc0lU9+QvW5HJxDJw0QnyG3yPryFNYLCYlFreKs
GqMX3xWHcga71FWkJIocwb1IxfTUKWalKLSvjxcsewEgOzDZQbyyv9xhys6YzrDZTObUMhwtMjoY
TYUA/oL0uS+iH63MxFulko9qXuiQ131/ECFngaG4iDIK5xMfOR0LfvvTQifZ5k4oPljHW8eohOUl
B4DrhaQYsxym7Vx59bFy+1/eNKs32VNBEY2VtQmWQHNiBOLUrS9VErYbnZLnLmEtcAlP3v89fsuX
hwG5CHkv/BNJbRZXIhn1u0NKckvRq0Lc52KdCGCZfY8h2HgW/UPr8G6BeXY7YExV2Npn3OTHbBig
fwuIcrif4DYU2jvNoxoPDp2NSbSXqydtwCH2GCtNrfZZhiU9cclKP35VtYqGOWOF27EBnYd7Ez2l
GpuvMbf5nVJDi37KvXbR1KRF3SUCbTdbItyLCfUR19dKA0ZL6dpxuA7ri8ubjPrXlfQ+/J0T3Bnu
PGIq+P8vie9aZ5VQKBlkcMoeOkOnlqb998vH77FKGBj92X0WTbGRmBZeMzshh06YpQmr+eYPDVQs
5R1K0//wrV9a2dlP43f0dTa1RcYXXcP1KSlh8vnaJC02obFhk84+uV7U+d/EpnRbncuGv1YzcZpy
+mCr6XBFOzrwT341BCc9EKpOQvDtuhttSYKDPPNcY9IQHrM+pxYNIKaZDmGR6msSLRDO24GWX4+K
mtzF2ZKNxWdh90AeqAB5GllJ/C/zwjUh/jpHH/hR/BbohKdnmAnaPefrC0kc6DGh8bZVCQa5WvXZ
iOvJcV7NqJkM3R1mvD+2QJyIwDs7Mc0xjPPfmxzZPGW1+eQSorCq5pLl3GceropVHrP80T3ryAZh
mI6fXC42JdeRb6SfnvKy+whm9KiUAtvXOSsp6ZaY2cwGq7i6NWVsvZq+sV91bm+8GQNzHwJ5CCXM
EzcJ89vjV0KtjZ/GDY/heA3coL2nsZqv0o/3ak746KLUQDjQ+GSFdxrdgFUEBTLBVkTsZ8hYUkYs
bLKevHiJ4fljQZAQHDON9NRpCmzvyIeUh6zdPgkGphsjOd0Dvof4VKzsXEXvspuCfzf9Z8LAN+cT
UVPqKA8CQ4hIBvVrCJIr272dTur+dfQj+5y54+8x4nOVARBhQ2G/6AV0VKZtGFhLnN7Gok1vzhRc
YCy+6RHCVYFm8W6KBPVMGMj9uV/yNMPz3q+Z2L7A2NdYfrJ111PUpasy6WizGkMcgel6e5WLX55K
Ed6aeEmuqkTf/eddsyqSVH4UwOM3UfMrYHkRlk1yaEjMPWfrUeBG6a/OnZc9BIRzoHT1VubWiG0e
fEqi06OdpWt5l4uXgLJpVa9tsqxTw5w1QFOI6IDvdgKOH0avhXQGoFAdrr6uPrb2Wmmee9UFm/d+
NbO/Z2F+F0EY3m3lA61e30RDnNOfVpTzU1EpxgfRxdsgpVfgEW5awtS84i7mI/HkJV3HjhOsy1Cl
5cmUFgzOdux3ttDAUtfxxNYhlwWJ3wCR0bsWjUguKUj9kNvGNUioSA4nrgjcug6PlbGHYPLktyVt
cdjJvrLfXa6mTP7OxGMYucPylf0zTV+P7IYXseDp13IGhbb6njQvEh/Q2lc10pMHSy7CYpbZgfdK
MHg7rYkvSGTuew/Ve5zJTvi+di8DfQuZJm87uJ+KJMreVmV4kaEOiYeeXU3fAjsQQJYtJzyZr0MA
jirT+cWeHUMSU8idYL1L3mS+epDaXxTb0AMD06+mcNiARwZ06rRGujKbEKYMuaJKz3z0ec/WH9Si
0zDOo6w84l1NGEJ0FxxzCHabPDb1fiLcyL/G/NsiAbMeWj01+p1YFU7qbLouHS0DrUp2OVvZc44p
4axlk3D2Q7ovrS6Gde87w3lk7iNOaZ8Swogs5dv+S1KUybnvAT5rnASyHWa69GLMGHhHDbjiZriG
Daz9eH3pGtzNnjLszk2uw006eNie+0ZtZwmuxquD0+PFWX+l7IXQ28SW6cmrs89A+ziLRwnBOC02
s5cMhzSd/9YImVtMF2xVo2xFZsDJIcM4P7MH+5aVXvAaSEhkXPIiZusUCbROPmRPRSZjLyMKhret
/3irrlpzWFLhszj9U4qoBBV+vfgl9HoUoVw2cW9DrdONuA65723dxdm3XtZsZxsQDmR7QrHWO6L0
9DwHOHl458QinLlOiGNf0psl7TLFjIeBLUoC+z71HDfRbJbDkEFkkTOwRytzt3Xb9OzDewqTHCa+
dYaP4upzgIG29ZLFuqMnXhJnODzSl2RDF9qvqcswC0sS3gH842MtfhSWQ4LOWYgCcKoBwGhJEb0W
9W5JdfM6LCndhsV8TtdLKcQOi4vxc1nL/Ci86hMGy3BEmoRiHQJBnVqcpuQ337y0exOGHd/Da1p1
g3/E/GDeOprshbucbUIq+BDF04RLcPfvLEp/19IbXokn/O6XJj0jylH2KHW0j1Mi50XW0/cs7g77
0S/KCn7y4AluTJwv1Pjp56qxjjoLrDf0ARBTC4mXkeyewdTEITFAluUCd80Wcs08P5ZjqfL1coOo
iKL+e+qcXSr6Y9r2AtpfLLckj9ShlvFbwLlmE7dy5o5kKxWreq8tyFJFNhDPW+1kD91tyN2axvF6
ZGHmfaO/ucSOMHJeEHLfIowQMMXDekhMzRPdI474uP0/fmpK6W6jIlpQhxyK1jxBZUojQhxQ+hAu
9Ecx1UQ8R/WKFZloXD0BHnQq9xBz5D3zqVu++x6HnW+LL3wragA5vHcW+HNLGCP5KrkJWQJMXfUf
nt0GYlGAvxT8k1l8fVkycQhrvZxR9n5nbkEXgzdzxVZ9TGe7rJ5Hg93EKvrsyGVyzzc9eMKROOyS
vgzvIx7viTumQYJm2O6Wp8mtU8o96Ms2eGdUVLNK0l33VpuanlM83sOE1QocuG9X+sOfFdQqVoCk
znxQpRR8sSDzvaehy4fXeT2B/7mCMJr/LioXk2ZNAUdigWNz0+A/e+yL7eBO3bM2BlQPQV5CLs13
FgvUfdCVvpWOSnfVlFb7mcDvszvK+WQZ9UuIoiRclw6Y2CLzOhJfDSVjkMTNTluKFBe3I/0nq5FT
19C5tMSwMPqxxjbWlfYmcvFG+Qr9qywIobYhD/dWw9mhirkN+GB3lJk4soIWlRbDJZj5ZIuJwBEQ
KS7m2ohDv5oDuyYXXCKq9GQ1LKXIPYZIOB/KS5wbW5FvCh9ugeNtzz0X8+DKXHjQF5aEBwQeROiz
9vjK7EwhLQ/wrqadwBKlRZC6If8JWjImJnF1bTVB9YeGNYHO2IA064pTZZzqjeCzt82CPj2164k7
huaclyFlZmtwKKIE9Tq/hnHHCkJk+Tny84yiSnMOG014VrVrw31OTrpneiywUtAzEnFSBNgV4lRR
Vpp13EqpgNxaebXyzBGpHy+OBUfCDah48JO/rWnkWzRH7lvVq0/q/tgbQn1Wg35zUvNi2TwQskqB
LHuEmrxe8VkS8sPzLBiULQrYUx1DNfeQymXniI8yzvqPmb30UpudKWXG6jzIdy7XtouysXw31pzs
sxkeSV9YX6wQ8JsJNNEzVPGbCCK0tVq8hxSBnR7qqeWIaiNcSP6Z/XdcaX7GN98EZl8aOOAzd+vK
hENim5BvRJwZLHhhtgV+jn2VDV4Si/lCfVniYTvSd10IgkM4Pqx9HFs/K303BI5eKt8vX0zp+fSL
sNjkcbHNR5y3Y2nkyWvrnIpRVm7bRtEWI5DMKOvgpfaj//3K9viwEum/FMNgka/nZ9gXNq4Sfmd7
g95NJeabXNIXjSaFNpxb+l30irLHrv5ORITH2h9nqDCFSv6NnCuTmzqk4PzZuWAE3oma3EEYcm0f
Cw8XSx8QnjRh/9aInvbU7s/c9gkc6ba55g32dAaUJ4eKnjePdddmklBI+AiToVwPGJc045xwYVkD
i9ZiOS8BK765QyUYVN5uau3XX0ueqUtNOoggItd938eJW2LnvzxeEIH/9ytUMoJEfJDkqvM+7sYZ
O/RnRwV4phnIj/hDPr2mniCNF38emxrPGf4Ap5ag8xmB9PqSOT62oZz9GcLgPQXGc3RNR+x1HSWW
ovefu1jV+7GFuNrNjKhhUPxq/PabEs5wkiu7I1srCms+hYc1vv/iCA4FmWLGMRFtUvy9H06wx0vY
BTZPKb62ZQCKh/kvKZ1yW6xilTcQyPUgbroWLYzWZIKvUd4dYola7NaDPBtaA6aBBhbuQE9ERvSt
no0LTL/FM/YwUwZ8OSBDkh52PyvGBFjNMPM9j4bgFfTT75QFzbawPYxEK8QSFB87oKm5FTEI856c
LPe+dfNayreHJxM/4v87kXW0EL3EGu45TnMgtMUiqvQvY0J3YWM1P5eIQul2iu+WE14i5u1dPlj5
sQyAH0W9tfcUljByZDwwkRciSTqK5S0rmzF7C8KPZbLt70TcWWHDJ1BjO+47mfyO+zzd+vh/Nknv
tO8d9zqKYEcD4CHHxSZEz0WaXdS/v34vQSmXAkfFMPwuWQ003GTdeDHvUJUwIdhRcCfNr05J2ICt
ftz1H8t8Sx8JXn0+oouh5KKShPO484dKEk3nbjn7UbtroH0dKj0fH3lbYBSH2UQxIVIO335Oz34h
7vO6HhIZUMFude/6Bfse2LUUJlSBYkEABXe1QHGAxDWzVq7WKzwd01mFAcexzo9192NLu27XPcVw
FrClXl/0vMF72ZwyUgFYXOI7YUt9caPiinOPLBb+zadWGrVbGuKqroGb6I7ZLrQL/2Opi2rP24bc
yhqGJrhkH0o8YuvIPHHB6vLVQW3Sa9P+evwT4UqSwVf6ZFlIiN0K6Z7Wegq+pKPLYumkoxpnUE9b
8CxhVobi9vhQw5cmeKc895AvNuvlqVj2FFx6wlUnNTjJvtWTBKSiBYiI0LzE7vS/F94s4E+HGasg
8IfAasGaFNFMud/sbeG0RJdHmlzB+9WYiPg9D0CaJiUzY0N9NMG+77ps2y+Wg7kMRWLv4awkCSX9
27gCZcz6MobvsdPB+FpPoAGLwjprpnj/g61NBur8cIW49Hc2C3U92DgRJT5F433hCwoPnD3IsfwH
zo9fBQG+F6emnDFa16qPl+CRLi9wq1v0LYRDsXq3VkSH4dxq88zZI9f5p8eLlboYTNz5DXgZgvea
FYdV9tOMPaqH4OL8ZNvS7KqcAN0ambT74rmcrWHTYarDusAGXM8xdbNzeZmjNj8FhNL//Q5Vc5c3
EhkDpMenp0dC/zXu1qCH4g0WEo9ib7lXy3jBUfr2yRHIBcaP/vjRQrJBjdUhl+4PFsr/x9x57UbO
rFn2idgImqC5zWRapZFSXjeEqkpFTwa9efpZzHMw3X3GNHquBj8glMr9KiUz4jN7r22+B5pRrdMG
IBbixp/7SrQq2kvlNtOh1fNw4xRZgUCbVWlqP2Fiw8DECMju2ApkGsgkabpX6bXexp4nZD+D1W6R
dGc+CLVwYxfJZ6SU+4QjjfVzEHpb3couI6/eqQsOVo09LfYq19cqdhWSM2MXo7knLSfGpp4ExFlo
GUOl2A59LScuuENeakTZL2dRXQeiZN/KCddYwTblWQX6Xb3EgoXN/TQoq5bHWwAh7MiRg3MGoZBB
zHC7/yp/H1lOS6vVTS4ENKtsgEv0M1Y5xLscKb7DPm/TK1C0E8vf8xDp+VbqGFNCOQ9PvVm+SAQ/
KrHUOTWraOM2MaKExjGuZXoa3F94u7F4OvIDH9pVjCgk094jf3bPOxK7h4mywTDHQ5/yhnEjk/y+
8ZqhAz7bKeAwJUQGdae2j3cFFcIP6u1lVA9EwmGCQ/lggy3eaNI2fLlcVa7YWRLLyeh0/Lo6hLE3
YZEjn6S2Z+YDC166FL2Ak5KJs6uz2WywFBTpxADeCTdhYH9kDGZWjYurGvviInG3ExgOenaVqEOO
YePeWpuRRuDZPbEiotvfJarNOH05pMUe3WFstm1qGnut0XdWk0+HdMihoha13CaS4XAn3a+KbfDQ
yuZtymkeAnbQexUoFOBzRJ53Hx4cgzyYO70KCVq8VSmvQT4EmFSdPF+snh2MbR6F1iUGuxvTHu4I
a9usRzPgheXA+wf5FDs3+Gum/ltIq35gqNRtM40FqFaqH2aynu8I3nRJHKQ7oE9fzI8IPWi4NRGc
QHFFVwkcYj0kE+11iSGqmSnuA5BA1Tj7o2O9Nd47E7sWMXOzr4fSQRI5Og/T8uH+qZlS940WU2IX
H9fBg6ABZyjRn8Ak6E91bXUbBzldoknBpCH0nj1GLFRx8tQN8upEMeFlRus9lXR6XkCb5HkZ7NJZ
M59yV6FHNpFcxDMRbmFJg93Q5aO3Injn/hTJEI/MNKXOLkP6jxEoz/ZiYng5zfCadg65xbuup+gX
swkPYjG9TQWvUJHPxX7UCVhJxwKs6+L6Rpn3Pk4stCo0BysxjQ9O5/VrWRNIupwNdT67eE3QXhp0
v0TUB1hzlJadglNSTCO8U6cKt+airb7L5Vqd/Io5zY93vbxyLASMCH9iy47ZGU980zpxusvHx5Ai
M7I9pP5Rtr23koiKkzUzJGZerXXDsZv5aQxwi61WchJjfcIIA8dbTR+iTF6EkOYD7pq1UAiQkTgi
rYCoF5APF+ojZNfFbKg1U771FGvvzlS7KXH0TRt49VMQ5BxLmOri9sb2dY3L1LtBCiJ/CfNS9Hi3
16tGTCQZO58hGnwsAnxgarscykvZmA9Cruv4GnaWuGkEEa9M0rk3kxCYsBHw7NyAtaHOpFWh9OIO
H4yHggEU2e20lKGNSdiZdOPyj4qGWdlH1InFFWPhfCBhNXTcD0NLN2PKuQ1+55wFP6wY2ALBY6aO
j14KYa2cehoeDOQcjGFcuEwjtC2nwj3ECfDQpeZwRceSMlgtAzZCTnbqvWi8amVyqCUrz7tUlO/v
LZyjcKfS4dLqrrGqcpzX9+Lbk/BRnILYXnru7BxpBE2UtX60+tChNSyMJ4t9uBpMIhidwWBdr+EI
YoWylY5p7YOYE5FzTtt05z6TyUGF4YRdMrJfxvRqzyW+PiNvXoUmWqK5af45qZtXF5XwUaJWXNme
rF9JsvtyBLeeqSSpBB2vnOnqYMUmruy0iU4psSkmQn1k4E3thx5iBwujuT96DC6lHKoNrl993fVN
sQe3Rjgd4iImL6wLPch4oRCn1i3WZoP3Kl98XpYSSDLTzOECjx+9GjJ3lnmsu8ZWojhNbkirIV6p
CATtaHdb2jR2jE2+7z0lH3LqM2QQho32IyKksqpw0WZp8jiZxaEODXPRIGs7agSmrNg/QR+RuZPl
0CYtsc6IM69ES8ZTZZS4fLIGMLCWPo68GZ5GGwwp/EiSYBe+IwZGtIRGhR2gjPdJw76lcZbzMA2i
NYnRq4lNBBJj+5stE2aTHH1ztS8d/QHLRnHw9JS5hBtbaxuFtj8uZ8X9A19feKJgZRCuIo16az5N
7EfNxSZQsIqh0dsQBqmtczdpcOG5ionjTM41LQ9JYN0SAsGyNsyxIbSKhCCMwA+RjL3j4L2XLIov
9w9RIz4hKGAS5Y38YA6xtqtBhKaTtM/9QlswEvrfKqZrNaCbMURg+ihyLrasKBdZgT7Vj8zjL2Ve
V5dmmf26Ua1fXE8uBxzb1XlA8MfQv78EX7N0yydLyO7AZb8CEPNlBC45sgbqBtNOx1NC/3bSPRjO
SVQCdDIT/WqqpzG3KKU1u35jQOSXWfMBGYyxOh7gJQSxQItSLfwjwtQQhxCTMXfdagzNn3BSHSVQ
XmJ94QMgxDSh0LpXe/cPpiZGwnR6GmakSgueoLovxW0iqd2qyZlbFvnTOGTXWdblSedHT/efip3g
t2Es8gMjhCuftrs7/bMCXvYQapS6fR4e/n11wSNxVB4KrGxK3kFFAJ9jdH+Jm2R3L57FAtIYPQSc
Jrge10AViKTIR/Xo8Nrr480jDJe+6FfvZPsgUvpnapp/glb9LVJShZUenpsRIR4i1ukjAweCs5Ca
RRuIv0wyP+scqsAJlYxWEe/ahaSBSzhVH3mzZJW2YhdR/PtUDclVH8UuNGvzlgnTvGGC8nyNgpRR
zuiB5WMW2DDnEoW9YIjY4RTLpFQS/nYwKpHu2jkffSGibj/EWBh4QLxnLNzDkymntfrHZ2SpphYe
ajPHlS3q5dNUmUiDedfe/8BceO5lmNT5/ouRzuYnF9V3klUBSEDUs14eoRpvS3dBho0L2WjOweRk
xnVO2+9R6T2pP8vi6J8/DFwoZx4TyftPJsGUEx6iPoM0cI9JiYXAiQrvCBOiXVVeKnY6DqJdlVMK
TqiFiHhhRyawow1s1Va2SYL2nEfmnlm/NQzpRUOjemkbpzboNqkmNKeGNpSQXf3vvxwI/UN2sb63
ZrdinRBl2aWI6aVKgYDu/jfcfy6M7WmJlgJsl7tG53OpVWtNB5qBc2tECVuRPiPQZZ7un98/JJm6
mpHV7VOhfk13IF28ZDNhw0edZsFhHyNGUbD97k/9sHTG3fKhdt0PiBUhsrmWzJZKnu8diVQebUkw
//PDP7qUTG+3/3eKsgHI+j8zlIUjbKF7vOclhDLzXxnKkJO9GHwFSyd6mchyzx7mvdNCSLsvnzzZ
3ZRK/zB9cB4w6hWXejbI7HGtFcbQ+TQU5BWQQuacpMjxQqbVc+Vijk5yVfuzyOR/8QXr1r9+wbru
2eCvpadLFu7G8uv/kVZtp7Ydj1a6SVsAChIWMr7xmA2ieNOrGjaLsU77PvQdL+j8IZb2Fm32JQ0n
brxEWnuHydB/8T38XzjUumEJ1uaGB0fbQ0P0n7+kcQagOPTEKWk99XAEW4+oz0Pl6lc5F9fJTvpP
refmjiQ8hbB/5RjlQJ7ct4787DFxH+dpZ5lG9+nZ3YPS6mnT08dvkYQ/NDlbaGMi9qWvze/71/3f
wrj/7wDs/5G//v/Oef//EeMuYKgDuv8/YNx33fRd8D38uSPh79z35Q/8k+Iu7X+TurvM6XVdX3Ds
YNT/SXG39X9DuMHCmf9sV7ct/tQ/Ke4upHbL04VwHemCPvP4U015p7jr/8adKxzPswDheNIx3P8O
xd2UzvJW/Q8cd3zKsFkcwzQtx7aFK/7lnVGjPHeMkAxpEdu3pmD1muTGPm6sXyXHJ6qqrNvnrb0z
2LojNNfNvWfqfk4zO6DTJKyyL7ZhzdxAL3ZuTkar5vDXdOlezdq7yyjZOioR/63qKoCABC7QDhpy
5Y1DKCzqKCv/Pc3GleVXggmPrk4v/0qLWMAgJ5yoaodjaBCVFxGE7aHY5gl/cABE+nkRe2h4djXb
2tXgrpFmMYNNYP0kVOrVn6IMb9MA6KBuLNToWvc8DSyBWAqtIrtx/Nodvg3TWiWZ6UKI6R5MwzrL
AKtKx1bdD0sCGHOTb4CtoHvEevtK1omFraDZ0jmg2SQWhwFOVJ8r2zhBJd24svBdwqSzHhapGaYx
903/kFv4JWsyyyIwrDgs6h4AEMPBDPBC6ujbQLrXxKgYIxpDu0Vy4WtULMxKEVU1Q/bXkfASI8bk
WkPLzyxlFTftqyWdz6rW3HXntO9gSh5rYBIwJswvN3O+Qi/DHWRcMw+MdWGWsFSK9jcTHM4axCi+
bgCHNHbMD5ZUOI2g66T8Glt+XybICQxbO1mbdv9iqvrTYtCUiGyjx72HLKliyhnkl5gZ0LrVjB9Q
es9NxvVVfqol7iSZ9NKPBrBakbDxs7o+LPFwpTfOe+moy1xr07oaje7IK7oZljBUr3BiSLyeXwXq
lSel9HNBJ+pm3ieefV6OoBa0wQTsuRNKDmzUCIg0bDFqBTD4rytntUY99CfXmDjGSLTxZc6r7lca
l44PMjVg2swKHadmtK3cFXJPNttdfU50wS4Jk0ietW86LiYK5faFqnza6oVcs/tOdhGJLtrg2jiY
3V1rUGQ4JfIkJoCYI4LkoVcvwnGJ8wiq0Qe+SGfE2rVpaE8mmRNW0wzmMWg6nTcVe6oyxEujYmt8
SQlG61/ivpl5IcrBz2OGXngGU6XvPeRlx6lPPnG9VdsIbsayxEXqM2eLG65dg1pLuaNofdIBXqYX
Il3WWUcv2xHMu806zHGml1FuIV3JeMK67yp9d9pQbLtgPjugccgW+cP16z0MrkaM2BDt5ZTEPg7E
eBvNVoEt1FaPGsMaxbRnfXdClAmOlohZRs2G2cc2vyu6dTkqbZtO7L0my3gpM6QeZu0cIT8AsUjS
2W/awO+mKKa/i1uCqnVnvUUeIx5i6AdhwqxFS7Eh2PBrS3K6UeHRqKPmhUyBUPpQTNnG6kkVTjS1
iVylHxyLgYxBYrxoSPzqWY8Q/Qd5xcx4SkMs1rsJ0yiK3nnlucMfZIXtnkm545uyf3ONHqJWOMQI
BkDEN0EBdhq0Ipz7I3E4jAOu2Zxt5BBIv0FLw9MJ7t9EKYk/CFlDQxhNrKIPqbMBxgQhdwZvGNH2
GBu9ovRLGftByeQQ0Ne6lBkD2kDtg/wM+o2nEQ7rymFjtGrbYoPPO9kpFqlTPtuA2LEs9i6zXXhl
6NkhuTl2CL0BZ/FGh0LAywYNwjLio+vO37xs2cM0Zrdu4ozqBmvaZ0l57OMYbf5c6XCY17gUEM5P
/SmfrZcaCQlWWe/QGmWyavk/rYeOnoChxi3MPCg9FgmjFtALvPrzQmqzU9HsGp6ycab8bAn3lkHx
oKPkXrfIPieoQKTfpAggBKQAzkdmfhZog2NYte7O7dpfpFY8xrkx+SLA0QhkEYA+tqUgwBKXgxHl
y23lquMgz2v1ewoWEkkaP8IPKPbsWWBu1HQueZJfCh2VbxBeiwyZfCDxd2jwC4yGd0vfWgcobiVo
8F+ITfy40wzc7uO47Uw043N+8lq+KV6p16vRcS+zufhY1Dp1EeSVKUsBLKWjgXptAFSGZyPTVkVH
frad4P7AoA43Ax92y3IXhTgy8R4i1NGpMR5ogqDbntTihJwKXyeKdEAAjY8l2spn3Ztvc1J3Fw1M
wFbrJO0fCbt106GWoVreYFCGkOZJjrGG08M2tzimV1EL+r2d5IfguJdMEtmKDIXfFzNsGSf7W7JB
4OkQj0WrI8mK+nFfSsq+qKhex3cLFRfrZKhI5hBcoT085lq06UP7KCrvjDu43dmm/Zlk9XPa5wHD
vT/miCsKBLK5Mnv57urNeh5KAxqWde6yEhURwhCnBwU3atdgiH8VnShwRhPBmONzMeYB0o2O9d/s
bMCYqLYG2YhDZUzfXI7dWtiPkuP5w4AimsnxL3kyl8Auf5ed940KiTQ/4lC4kYJl0Ge/TUPn5/MI
47u2nprwWYtpyKDfUAn0Rx1FEumT4iCa1zkxIlLl5UzoKmkHi4ZjLXp7X+XtDcgKjodFxwmUQAdP
wAA9iJpHbSrjTSNDxWwK968JyTTNHVLdrJilW9di7woDov9oDmxIf6RTEUZTRNOui9x0F+TNxh53
npYzB8KH4tcPGPQN380R8dV4tStJEubI1yv03RzBfQbdsdFx8giLLHiUDAibchDK8bafFVlP19Ce
b6bw9dnU12aGezrJ51viNMI33eLLGOoPbLu7Ig5fbKfai749Nb14DEIV8fSia0HuhRzkDPDhoXeG
SwWuG8vRkzFKvL1MP+DNWEnhd1lfkxTXkx4hnpkUv4yQl0ev39F9wFCnvPK4ohGUIcWsX0rZ5WtR
Noek6p70HDs4pl1hNChStOmQtOCFZh2cg+LJDeBsd7J5qYajZaoPbzCeHKU2NQEhcxYNfmDjbLTc
VyMxL9KrXyEUfjJd+AEsGq7LwPsIEIcRra4QnVr86wlBwKf6WzPB/zTIZjCuEzm1TypIL6oe9j0X
CgK2cuekuF3zLrcoDxCfOwMj+FFzNmXh7IOStOGpUIvdDOSA3rK+gdHs2VHkt2NGRdrLm617m3Gs
IGRYIb8zAP9DGx0OlG9dA81zZNM+n+CiXEU/nd2EZUep+DtViqZS2xmje9Q66B9jvoZ2cKiH6mRG
OtgoQZZyBUjO6eWma2gfm4yAO96EKghgiSzjXtdDnCuq7lpWyZ8Yz9jK7RDVSJ51KJQbHBPuJU7r
YW3GEW5AUoYLA72fd80ylvTaMTXbV71wEt8N3g52ZKqzxbqiyFNqeFQ4QyJ+SnRG4dA8gDZgXjlx
QBa/iQgwd0nRkDYNzi2sOspRO1Nk43U+iT0H63XstTOzMeJ/Z74nDuhy5Ew9pEd2GM0Bg661IlPI
OHWoAVvkUGsYP7+BZPyImAcI8fB8mKbmhjD5guVg0glXNJrfSJzOOVF1ej1+ZKiVAz1aDUb6iFfo
Dbr4rVqkA4qgHBWH0BIDYOBGAVXENZWCN/MmU+sljcjpiIf53GvOLxcXz9jo0odFCUOkc/5aEeuf
6IawcBt78wfzuvY21vbDzPPM2dxSU6MVjEBMNckP/q/XOX7JC1g1oWSonuL04DehmGgEqNIJ01EC
ihjhl8/eH+Z8WSCnz5eAYg/Wd5dTp/VJs1IsbJterSdq6vWyr11hQcZKZuojXm3x0Q9MVSkonzCe
fC+PWDrNv5CrbAwGr6AtDL7JZeYz1++o5KajZsSPRlj8LrEBKFQehREtNxMh9aXpLikNFtJBZTxq
fXZsQuOVZzELamR+8/CrsDEn1NaCnwc4rRerqG8vyGfMFXfQT+12l9DAG1WM+76U4yYOSzD6t6IX
N9GKL3eB8JlIHAx7Bu1mdpcUtDqRM+UHxLsgwyGVDpKUgXk66pz30vmjTygvBZ3Gyouns4PgOTOK
Y1bOr22qNnYEy7isGg5G2b4VE2GuoG5/RcyJEUR6b7Pk6Z+gGZSZ5fcV2VKVsngbFuHOttLn0My/
Tbh7jNAd2r74C9tbuI6GYKUZM6GoBVyaqtZvQUGKO5NiGWgMTZN5pbCSrQhKYZv0MczWlsKPYqfg
O42c4lOzwtdkGva8Sg/E+BEoPuAFQyOp49cguUFlWe03aWasBcXwGMdfmJr2iWD3JaHd4/bs1sNk
0nvIdgtEOZLFqja933r/bWagX3BorGQ3nzHE4NRLjQ/Ft2Jqhf1LXuLqi5Xnn8lEPFrVySVV3UWO
5P0EgiVrr5MFKXpfNcsAnM55Q/F1sr3pZ0hb+0p0huxVcQiVTrhQ+wPmhi2ZGaLTChe3p/wbIZal
XBXz6OyGBp6M0ogWR22FAthjsZMJklM1Qp0nKmcdam9jVvZmDrt0k1XzDZoJ1yDknPeEhFwbWAr6
LBv4BXbpdTV4zJ/n6DVlTNrVREPauWbCEI0rVHvPHhaNTVGAIm7VZkgeHPxtL62Ff3AiG10nPKHu
Gb5OQYxaiSJTS8Z2VxbenyEq31A2x0+oWuhTNYO87QAqrSRyJ03sbW+5E1QJc4bjPyVbspe2UeZh
k0QoLlA97uIkWFy13XzyJgmTBPSMDBwq0tLwTVp9hL0x3ioTDoUh9PdDPCjvODkoviIFQapgkxX1
6b5Q+WWKionCybKvYxC+RSlFmm7GE1pzRMkI6N/hVKw7JAbsRYJ24yjk32VN5SIGFP9dVew1L7IA
gk8XVqPDxWnLbSOEsQfOI/GpPyKtK7csTUHUWvNnSs4XQNpoQ/LD6FON43M0omRXMfsN4Qbegii5
VmTpEUoJvKpzXY5M3jttWTpfiAn8KcXWMRayo58wXR+MwXcWjTvUevQO43xiWwDD5QPhtmDqYpt4
HzvECma3w43pYtlzsCeXGX191xJBGvB6DhTvfBVzfbzfyLUNKQn317upStbFSTju6lF/D1NDx0MZ
pzcVXlJnUbkZxoIBBEI2OQOL0ZE1rmOnwz7gGKphEPlKL7pvXWnkB0GtwuZ3qkIL0+byYiOtZRLS
dc7a5i7tUwMZK3vNNejxC+sg8PRJ9lkPXPeDQSiylSAAtAnSDLVhcwcLOSqyH4bgh+uHs650NkCr
SODL8d/1HCGWbWE/wyK6TG7a2k4OTTdzodUJ4wyONCzI6NEGmE8cssVWN8qrDeLhVDVQnUAIt7Rx
6hYtSScTON5dWo7GRuNmR/K57ZIJTXRaa34AS2Mdh81fG7Cr3zneO5kRIwrxSTuGnrkvY5yGg8a/
sOAf7YyKeYZK+o3pwj6OoCGyhX016yr/oHhMPU1HUkNinKHT3RkCyYntpe95H9143pbdzBPxixtC
QTLGHeBJKjwHD2WLBAsMyaF1mGi3pR2jfSLG4q52j+uKtTlTqZ0gMEIkP3QkBKIk0WEh/qDUCr9k
ALETz32xz8Lyu0q8cmfbAI9cq6MezoCUwvT24XCCN2hrfLCqBZpDfljdjcQUNuCmMf2zzE/cTbEA
84u4a06ZBs+pwyoX0QOId968jxrwhn2glvBiCzJ5mLPfgtnLn/cSYP2LDQD/6i4YuONHRWB7rQ5T
0LqHkdZkU4Tt8N4Gr10G+HJGkOa3BUnvUztvYhhu/P9NWFd0T3aHYiPI2xicif09mVlwls38PA/y
S81CQi75I1VjbTupCBybHOLER/ivSb0zTRsxQzbTrdMs4P00iCMOtbVkBLUSksUtKlnMgFTefjlC
EkJVgJEHx85egVDwyQYctl72VLUOJYyafQ1ZPDid4DgGuPDbqGPakUFRRcbA0aqTt6DKfAGADj8D
WiyQLqi/6jwgb1ipA5b0ggKjem1RwG6w8XJLUWTyTyb7YBYD3qtlU/iYxeMyj5q29EZwSxvnT8Id
62tpOe9qPPdOhk8RcTUtdJ+po4B8tk5KYNqDKh95nPtynDbaJJ0zm+V+n+p7AZ76WshXB+3qhQ3t
zNGPczr51OYk3OZlGuGzaa6xlfxKCtG/ejagc0I0nnqo4GtK082Mz/Rj7jR8e1xra3tqP7tOTi8u
CrJN0TaQyR2+zwaixUNk2Ewl4qDdCuhsa3cw35Kqh60wNw8KefdxMTPWcMjY2W9ZDFOL2w5Zkl7y
nXPj1j2lfGDiaFVikaubFY4yzJd6aDrbfBz+hhx7L2KDE2E31qI7D27EBlq22UHORvfUz8+yCeVO
tKPH/9NIKGeqC/kezSXgVdFBbGggDDWaE+iWX3nrpidjGh0CFVX+IEO04AUjlpuVUBWVwiIDiIIQ
zYFyP+MxfOTpZdc15BRrU/DH1ZhqJu+JmfZ/2jw/d7WRfVgwDjapBdgpa9yNAAx4sWk1MbY11a+0
IEBdx4ypAu0yZq1z7evggEQ0f7HCsT9Zkf1GkESxSVULhZOLek3z/jnSAZ1dhkJrVT2A8YWuPUzi
VOBgBJMfmbvemQy6mL47VHFivt4/DbqIntsmUGsIhfsGxWFBQpXeOZK5+zYWaqNE0G1rwyAQXUuM
nevSZiCcH69eCw3GcNL2K86KPYyr9yjPJoadAXSmXCtvNfTzHU6r/JCpPD55Y36Le3orzOD9u2OL
YYfAXm6gkP0kZTE8B4cpFv0fQsQWt7qrPTpdOCD3JoBaF/NwNYuMlPmYkQwuxQ5iTvloibL8IGw5
XRsqaV+MrODuhNW9zBisR5l9QBkF9eJBUNEExvz7px2oPiS534zFx/3d30vaT/EYOsCtBdtiv6aO
hmJid3KFApq8dsX1y4bn3TETcQh7h2+9W7xizWvPQAHFqerGF6uX460eQMibdWiyMKWFFaOzzdhY
7CwGJli8vIPZKt7Lk37Qcru60aZakAft/MLg/p2a0diwOYK418/619SfpS6CN6cVzcr03GCFDCPa
AF5DIOZ4Hxz37s5WcX1meFmfMSJhpuAnN0YFp6bAOkqMGx/62V51ZiwwcJch/ywTu1PRz6h4wa5C
CvIG7HI4FB81Hf811ltjo0vtO7CH6DVgbwkL053JyS3Dp2hKg9U84CEb1bEEPNz0TGD4QTgGyAX4
AT6/f/mZ//l7ShYan7rjkoj9444NUoklghGCenqZSCGAxulkmzzNMJ+QWrENC6oup06KRzMeKd5G
2zogE4ouc6DFm/ldTMV4HnM1X0EcM4w3q/5blf2vNCnlrXSYNeIn2ajY0J+wJ7A0qavoO0ISSmJ6
85dC+TDhzvnSlreuUZBWHptwV/XKwgYQctwpuHpGXuBIh2lEIEG9PDTu+FYtmvsyt/kadBtbHqmn
Bzt1GeoKI/6wCnB17CEABLb446qQ2ACHySX0ZOuJzWL1VqrXQsbRK6bHk+EZLhM71GdUhvP3bNsf
qaq653BouyMz0AoJEUPgJHtym676wi6HTXs0vtqe/ZFZtMMnoeYWHIXPaS57jiEcFvdPYScdykDz
Mzxu5HXaxouHtmhlg3U/MeoxX6wsj3zlkb5YEUavk0bzPOhM6eKCLqYzk/dMcPE5+OJoXAb72cqJ
s009+03LCfKcexK3KORnEJTJuGmwtq7MzmNLCESY5hsjbbLgu9x4O+cxKiSGypXrtg8BXOW8gWXR
CO1DzOo8N1xjQedInLIZklSsq2uhpQ8FFxehRol24BI9TX2PcjuDiA/envQOGjwmJBEBH6214w5L
AEPGP0MI7crjV0INaNvIUqirNz1rr1GLqbM8QBuxUPsiCI9TLOf13CcHa1Asm3RiDHuDmGC7h8ci
kS4ToTBspyLCLkyu5SaI3PNIc0riBAlEBPXQI/S00jK/IpC2dg4K8G6U3rZdopryP107Y7jsQ3en
MPN59OPMMHdxjxxqKBcPIpMAjFwZtfjZGIpH5C/IouFjQHhnTCkhS4EyzO2kuUaLnu8YZiYTI9rw
c9nMi3jgQpQm3qwyZnBe5tVKl+UjNYTLyVfF4As6c6kH2Hrl3qkNjSMEj3ckjKwIO33eWPECqdSJ
TgN4J69QsaJV3+v7NqViqbVowC24hFASMaFXGVhtZlziQTOgrulc28ZUNivIbc/zzWjcP4zA4f52
FThNxpEGDB/IW+9IFtTyE/oGSd5KDRH7LSy/68SxTwSAqDVSF2CeMjl2CbPuJchhRWlFpyJ+ZFo/
d65lrwetIXwHBiFN1KpoTmmTk1gasDUpRPXRQFxfk3v6pjfesA3Ixl55ThlvrW20UOHHqCa+hs6I
CdMyKaEq4m5lLxF/hx7oecoa/h49OnfQrFgg13/p0P56SZfD4dx7uZUfcKI/YpDBEewkxkYlex2o
xKkCD2OUNCLm7P0WLNN54T6SbD4u+4V1P/Fd00PJVDr6YokcAL/PP4eWkGrkkz8wa5IxVb6M83bt
dL9C2yjA/bEJ06LqJCDDeYhAD07IbMtxf2sDM7LCaK+LQ6QWtOgVcsl1lMjHzHwyvcHbsFXt9i3c
CY73MSzHfZrX71k+fEQxV8UY/hoA5YU6pBmRYepyIkZo0vs9JB1jOEwHsi4os3ptPblOusWFvyn4
0bI/pxdm174yBXE1LZtypgIH2Wg/KgeqkUZxtsowScR4UFa2bQL8mLqvKIjOo92gGAj/kP/BRCNm
mD/8thHuItznyXEk67V+7l54MTej3q3RUkYIJet1mZBPTSQiw9NJwocY0+feFLjGZghPON3BMKfw
PYLfaS64HRM6YgfpcMXBuIqRZY8CpUDTiPVUC3QNAdr59HftRL/zIR58j0cdwDTwgRiAJ5FCrMU5
m2uO/zUEU2Ab2NiJpONsrYhwY2iCA6Oh12Pi1ZWUoQxqWCuWpR/oNFPS4avOvOim2yxuBG+hMgwT
ksk1ojgckAStIpYul2oDmofYtiUIt2a81NqjBz2beUnqwrC0oXCCuXvBrOTuh6BAiMTXWvWPZPxY
PsR6qMMq3dqFF7P8NBhSMyRB3keRbVBfgImmtYqoxWYLHPXQVOuK7K910/PuD9pkhL0yrGNshWrC
+RS0uVjjBLc1oGtJPtwgq8MhQb8EyrrhdGzGH90OnjtyKkk/HjZGan6aMtBJNSfwq+9eRBF/AJ3+
lZAMt7V0b40q5mo7Y0WVAf3SjZRfULZQXqJzYqiTwphirEQkVEgCHonMz6NW7h3sPwV8DWtSwdp0
pmQ32Ty9pkmtw51COep+Gf0lTHhl60pjtpAeQmn9cWvwcFhslgALHb+hopuKki2NmXqYWnp3Ngpp
Ri3iqF/e/6DszJbjRrYs+ytt9Y5rcMfkMOuqh5hHBskgKZIvMHEQ5nnG1/cCVdadUnYr+77QMk0S
IwIBuB8/Z++1E4Y3KvgAybTQxXRk3nVKu4q40Mp7H2vn1sw0YstZA+wh3kaELJL/bBUXJYFbhvrG
o+WIeWJDM5wvgonKNppe+yG/oIDlFWzOTpYC25/rGGhiMmZxbZkZzULSqeH9ZnzXQePgSvTNI+xz
Ws2j9i1kHoW/cHhQBBIYQBKa3tYXU2tONFI1jYC9FiskKBlZMKOa09ZMtLiJD2q0qP0ZavtqS40k
5ewKZyuE/Ja4m2kkpkTCE26Hi9f2PqAJC542jY6cXOh1BpSrHdS41tNyXA6WvRvUTZMSZtJBwKS/
Fi0FlrJd7jIENMrmyYe4U4UBUOFkRGJuYMpIsDqvUiuI1p0VfjTzRL3t4GtUBNE6EcONNAyQQAY9
b1ZGHcIIhzdk4Q/sGNQzwUSlneR5xm3K6k1Lj8QjL6JuG66ePz1j+aXLLe+lqX0LLHHL9/400Vyk
0Uu3quvPTSeZx0USXYkORDozp4fB9wcygljjXJQ+ney4xwyiU2M3o5vT2ktZIURcEC8ZtopEppLY
Wk7dS4n2wydndClM0j5EEw9LQ/aHgVx7P/ZfJ6z8gOJyAunqkml0z0Maz+j7fGY9MqOck5SGeuUk
MfrZmOKe1KAcG8XXDwfSmxE0b7Fwfzix8On6ZUgHrPuoEOsC3jHzVxbQIcUPzqS/i5Kdlab7QsPQ
Y+ELX3JgHT3BBLmcXPrRw62JxXA9YbFf1HbAOjhbB0sM/SI07J1En8QECDKQ+8YY6Rim7bUth4+8
AhlHlF66cghVbycotAZqznUGj3d4luqCeW7aDn4yojjC3pKhvFqNOT320sh2Te19J1JuL4YQu4rd
vwl4FI2wQyJyZh5EuRvAeS/93IGnNBYbPSQqTR/rdepD+xMtbVQVP9K3Qi7yKRPf4A7NP11HPGGz
cOgWkhEwTuGTIXZtyC90hvHJ6YaLOdIBafHjNc7EvgIeZhF5zoq9h/umZ9ZgJ2UPF/CUeAoMl98d
IV7u0jS9HRWKSBYaLq6262kSREQCQRnBzqnMm76sdnWgTjIbrggBdOKpiBJPMWlWwwG4s1jkpv9B
Mwp2wYQUQFTfYd0/hZGqV5VOltpYYlprIkTzA700snmQcI4mk3mF4bWRBOJZ/V2tC3DjqX/nepJA
xRxRw4dFrbconOyN8z0p6oIOGO7uRV8ZC4BvzFjdVQpZkNlE9Ahs++JNbPNypJZyG5RLHe6wBMu5
JXraeYpph8ou6N5vVUqjAO8dxL+WLaPz4yVMvgXJOfd2w5QOr0u775rvNRatlZ0niEshVoRGRZhq
MM9JcqCNEaJsL2qnJdpV9A8koOPIJnUqNhbtMN6GXUXgSjwtvF59ekX/ZHjec03Q9lRx4QXOYlE/
5ga5rLnbG6suQVEyLaGvBivTtd/zSsepN9pvcbLEftAu7JgQHRaaRz1M3jrtOnqImOI6I4eIGVXD
IxZRkdK3o01Bit5Ka8i3Vnb2wwCnN7Dlb1O/mVURxavGM3waievqarWZolJ7mgZ6tLrfUOhFzMwL
y7tPbbtZyane2KkD3y4HoCuGmHInuXc5eiKyshYdIkyCgXKSgIcHK6E/TopGjyGCNkeCjHHXDFp9
WwlW5CJr0hc7L2+LEjq/ZSvib+30feq5AIkHDscUWrahDghOyOaso90VzaYVSXnlGG9iZMmtN4dJ
zdc/N6UJstocXkYyE5eDa8jbKJu0rehiG79cm92AoVCs6H73FOjmJ3KS7se4w8ha/ohwoSz8Mkif
hBL+OiUJ7obTIPZ7VgTEmbF327ca+YxkBL9U03iu5jec5tCoXa97MxRku7pQwVVlzrDBQTwdTaPP
TsQoRps+69RVNSgVaxbFdx8J/dc/HzL9LkPg/CxNdmzKuATccVrhPYOF7jjB3gz8R2kQG/1F6w/b
c1GpTx5h+IL4icYQYJFVzVG1un2Uen3HiQC8lp6NRFqxNXQasotyNjQxnO1N0hC8rHuDkP9QYMKs
LaO5S7o+JOWQG5piej9lYBylKVnqCaPB+byxiKXZJ351sCR5OKRm/GhomrF7QDubjYClRWgVNfJo
5/2yNnMFuc2/jV1ke75xKAbSCPxUE4vY+iI82UtoqZtahO7zFMoPbt2hDZGTeOeATuUqIsTYoAKI
kHbnEFzw/nhrml/EZuIF8Bzj3cKaM+GoYmROJQhKaZTx97ivau6F5Ec8b4bED3DBcpJHNYakhDSQ
wY0KR1bBPfVFvguy5geyM2YHsntEK+ky+gd1USFjbCL2Vtej1ulYbQaTOthVnKaZtnokC94WHKqj
/k70FDipAS0QVefBHsWFwBcjjEIyUBDdBQY6qGbqXhQPEPcCx77AMN673HlUDHgS5TyFre6uHW73
JkW5gHAseQj6KVhULTgUPTu4cdCv65gOPyXAk603yGpSC+p590Jh9a2PDOvcKb1YgFC7GydziaZn
paA9gnKh0k2HuCa+3HzA2UycAegcZqBktQFB04DRAhTv/K0C1LYM9UqQ9QAQasBvHNapRiImRDq7
Oo6dwhaW1DeFrY4CQ86qJSwxmjvZTOXWllcaPCeZs0imO5KITVgORbVubM7cuAgLNchLiK0PoxjI
uiYc1sFkGGtHU+2i7JLkIHz3Wzb0EKMlNmHX8FeysWYXL5A958eEOXaZK/fbwJKdVhwtq6S7pkPY
7OPcO0gMQyuf6BPkc3KvDDPcx9PJTzM0Zv2pbr2tKZS9czWKlyYd7uYNp06q9i11uB9MK0OCO0Rr
MEyauS8agTW9wgLEKTAbQ6RHAKHo4FHM+Tgjh4pzdA1zWk7rssZI3YhklSLmYlJU9qugNhY0jCB/
k1elJay7ebq3ECCLTqyzGkAAQ2GD5QHPJ4TafPWVdSDDt1ySGd63eLmZDNyJhDJfjJHOdDRgYywu
fkZm3dgl+aoaCHCAPMl2v0FeUC3K8Nl12ptZ3WNDKZJYZJZq4PRlIRXVasapc/qhVyG1jAcogkm1
jAxoSDHFROGVF/RVyQKqGxnljXVDpMEjHU5knxnE60YHPme2nzZT2mUZxx8x0szUxU9tj5zfjYDz
UGihq0aIeFG2ea1HOCGhaQDrp1dsvWd9W5NKito0mcqta95WdXyfQ37tEPzOr5kF/aOY4osBO8YM
h6tbTScr685NnVL0OCZyQy9eIng96z59jFZmr6I2z7JOHoy8QEzoxdqycCF/q5rkSwv7h9a6VPzl
0adJ3xdhhkt6EZPz5AzeN48jMWPmPh4p8uQ6yZ2HQNc+Saf4dNV4ZRS7K92E5KgofAhcWE12qvBS
MsunXtJ5H/3JM1hiwpwOEuaeU5gBHgtc71Hmcodedx/FN8SUfwuR+OAGNq2dHV7sKHjkQhBDMFsE
cZJ9I1BjngIJRffEh5+LiYwHbthpQ3W2fbm1aGlTqACtLbuNnscf1Ri90gd7CjM4AW2+i6VEVFQR
e8sBl7D4t1pRoKRRdDc5klt/KI2FrcAB0NnRjRPZAM5DNUXN2mrfQIPCDkpsBwcwdOZwbK72wJqX
VNUPtN9vmkObtUPiZLOnjhPIKVbxd890810XuvGyaPxHDgdvUqLAhi3B2XRiUq9Z0XdiXbwlcFK5
ggYWYQhq63XLd7TUm+CgpMRSbRhn8Grc6ASc7U1hLRWTyS1ttvuJ40fn0Q3JHbIbLBclQs+dQ6uc
XhB9cob6Bco/InPt3rxHcDyss57TDykAOlr/cov9uLjtG0So6TOQRn/dS+27pLfN07+ADD4irzBM
9Z43zq2wfHqX9hIgdLQIh+xS+QLqgu7TxHDONGgV756GfBHcZgwGItt/K9r2aMbVQ43GorL71x46
JQGqyQ+7kBwkOXwAerjSbmWvhaBjJdWBYeZ0trLigpw2i5iIDY1ecnexPMRlki16d5oDK78XoE3X
ZW9Oy0C8mk39kPG5SuE+UIMwXrQpklL9lFM+s+GSLpa5IxIjGdZL0gmw2Ua9vrI4QDn2qp+z3zA8
3PZu9REMyBHKUlvDyLyqQLa7aeR7IT17GoyHshje3IEKt5igzSYePrKEcTekG2Lmhl2LRQWJE5qW
pPjQzDLlrA3IrXURRXG+Sy3SM43i0ZnYPSov2UZoyRckA1QZZNhY0cKNY5bu1PAvhaeYj3fjU1BX
10mGNpVneyKti1oZR0zjR1d4Dfq2rpxnN/H3dcOkDTTJrWGhVZ4v6/eiMYyV7QZc6kKyQfg3fm89
ddjpF0FM5ENOHjPGCIqCrD5X7jUF4cwHJV8WpeXGj2f8OzHty9KwVkJNH37O9y05dZax/O6Swb1Q
aBP5Y5x0XvwjGgqU/DTM42C6LYDO0k8OQSZnF7url0Fgf4RO+phIPkE99d0aLA6ybUQ3UU+njDiP
QKuA+aY1raNJnkODSt+hwiIz6KkcdeMQlJ/k/KHIGLJvYGAYcTc9h7+muxS+HsECtG/IAsjXRdEO
PJocuPrR4mmgHOugGi+buuCwrJuEU2ZjvSxTC08Hq4X0ZgRPQwpPAXxHjeydAIHXsbROepddunEi
3UTGryufx87too/Mmao1CWjwyrTgjAd3A4GUrmYXrTVO+CCqaW3yUpZ3Y9FYWxQk6gK0aI+elT6M
9hmcCazzhOAzFJbzjoJLLz5W1rWMTSLJSmPVOOQ4dxx9oarDLsuHT1cv9laR4Fztrj0TV92SnzT9
GUoimW2MbYZ7d100xSNCFzTVydWi5+niy//A77PBvPrqxZhasU/yHXb6oShnKRK0ew7dw6pr0n1Z
oQwg64blL6KflaUdJbMHKBcZRGFCmDFF3i8kfktp2WRZwnTPYgYJIp7vbGvlAh26j/mAZLfqi2Rn
GCV9zGw8tSqvV9Jrb51MP/lW0S/JKdqH4awdc/R1Ksbntk9xDSPXmoPsRqA0tY0uuSN7o6iR/zqU
a8uIrWzhjQgZh6bfYPBg3/Slt/n5ltv0e1BlEDYnWm4EmC+kaEweSKI6zLT+1nrOrsuoNYiaJ6+U
IAACFlZAUvylb7xZBf1D0QWnsBtpQtcMhXl2W988Z8DSl20bPlYd0taHqdQ+yXXgMXbDI6Nw6LiG
Ua3bIkSh0pbBcohpONmBTtgp68hAfOWaiUk/knY0pyp3PvyEwrmZpdDQFaIFNRTNUI1xvWeBkdBp
EdLYwv2pq53TlR7Ye1TU9NFKNvngBpWCsQ+sFmKKqSGG7rG3i3u7jahxhcUrJ9G3ptFXzSQO9D9e
A1BHGzSgtHsdRae9ICy6aDBz9/ldLdhM+4D+c2x0H4yLMdB7OaoZnmfs4N9knZ9U8aLPky+lrXXD
3HZd8IEoLt3UTiQWzUC9hS7hJjGSPTOYHXHttGfiEDNK8VK7w8kX9fMwiOjQpeCi8ojU0pRJTcON
mPDhCZILOISpboVgDgdKRXO1NzluJvsELt/aE+Gr5810ZpcAqdzi0XdrmIyJPi2ha+6TPNjGsr4S
3bdJbPXOFsBBSmnOsmosBpnhEyedcGG5wXmK1UpmrbWZ6uKtFvXWqeiU+nvOEv7RdNpHM3TOtuE8
gb4ha3W8Eid4Q8Nob9f6JcTIZUz+fTorLWuB63w0EwIE4Z4BOl8FA6i0UGjf598B6ggNjB5tscDC
0HHPmhe/liHaQ81wP2P3rk+I7KHtfzQ7MPcNGRe5uQ36HFrQdIFAsowH2nzs8gOpP6lZ/YhGDN3R
VGzhkyJMTCoQZsGNznzEsaW+hPsExy4sEAz39EhsxgGZri9KaT4M0PzXsdcz307egF4nBPKxhaZY
KkYGocum6xGh6ZFc1EOyScnaWJA9wmZH9McyJJzT7bgdLf9jfjxd8KS5liJetCWEXSxlIGjvIGKh
eHLtbu0jbdI6cn0cqr1sJC1GqPzo+tr9EAYtsiQPvProQ+ulqBeKN1O12BYtK/SPDJaW87cOo5FJ
hHPKS9xQtabrS5zoZ4gbjyOeqaVJPOKi7UANakQHWR4sPGSDhPgeooRHeqqw7FXM0ELGLaxtPMK9
ax8iHzV9lX6QNJqtw0yeYg8jIsimlV6acw6Ifda6Ad8UXKd4UNaK8dwHTJ57/hqnz1StSjGbkwYA
mHl/9N0Xp2IdJHAlebdr7xL26UNpdwhoqQBKxIdQB+jiG+R+5mB2ygmhnKbZOA1ztp7ATj8grK/s
SWMbTvO9VgBuGJS57Hz6z2IEEJIEJHMiuRAel1IxFlx5c37kMAFTr9GuLK1OYsXjtwmrlYsoC6+W
Ma6dutuZqEEYFRLKaSVyRT0QLKNC46Gs2Ju0iEJ+gUubs4WGdSHQYD314XvP+BFBZ+ADS8hJeEq9
5UhTjom0T6pG626Bql61rvm0IhP1foUo3phS44Cj3u0n5o8Gazq8M9qrCjbraLfxIbD1XScd9ABV
mm/j9GxZ2o9wHOmJ4YUQDVNhz0v6I10ZestoMD2T7mGTkhxo93a+h/rB/mUbkAz9BLkF01GTttJI
c8uPaTb3utrMlaltWu9eYXCaH8eNhTurnXr9gGjFJwclaYjaaIEMipqRf15mbDBEoYPZWVUeWJuO
184bV9wzCzokvrpF9jzRQ3crzrTTZ+6JdWXYDy6iyuOscRDkvSy1lPSIXB8XcvjIeBjWLvPAFfOI
tW7az63G2KtXD8xlKrpnyaowKs7EZDpux+Fk2IqZzOT/KEjjZZFn7oeskHtfOHta2S91fAabDGwl
X/Vl+WlMItlN7Tl2o+KWWn4la+YFvB5IVQj4KfgT1JHuJwz4nWNlYGu9udU6wrkKmbuJimo80h5k
zXW3iUQBmRNUr8Jwxd6PpxeB0XNOlOdanOAucSwCYxcFlrGcYprFaJU20eAXBJQ5Z18Z59aWFwgs
IbF6XCYCEzD72SgfG9oag6rgWZMkGTn5R0ZyvGwxs0V98ThvAo1Go5QUl9uQRASqOvqPJaaRNY7R
Cob3WmvEo9SLszfzYEUjmDRxmFZtMDEAiHe+M8m153pvwVS3SBiz1y/r/L8FF9it79f/8xcOwJf3
/j0vxoqQoua/tp/5zff0s/7jX/q/IQp++aX1f339e/8zX31vvv/yP+gOw2a8az+r8Z4GatL81fz/
//uH/w0EeBiLz//8j/ccodb823zMIr+wAoT6ukL/D7jAvvmejH/7+z/ZAkL9y9Jt4AFK6YzIlQIw
8RMtYP/LFqZyeSgtQ5iQAvD0/zdZwHT+pbuW1B0pCLKzTNv932QBw/oXkRjMg2yoFIYB1+PfIQvM
n+MvXAFHF7w6z7xumvDEpDPTDf5K3MittJxwPnKGyQ3klNYLgk9vEfvsdLqP9KzLoJg4KI70jZM5
+bJIaUUmtr11WvOb0okca/trZU4I7v3PumQA9pcLefuTcPA/sha4ZYiM9D//A1DCL29Q6lwYoVxo
CrqNIcP8jWFSZWHddik+Hg628K+aIDgjrIGnLNiv9CZ/aQZzujWYi2Mp6bEUF2babDlvm/uvpBqp
OshLcSQO1B57iqIX1ffusxmhZOjanMXQtI8NcaBL5ae02uhuLnDeB/uWGKO1SDnr0oJNjhlhkv+E
O/nbZ1OuNCF68yGljcT9N6hD1PvSRVMD1MnmlBeZMgJFBlQw0gVgbFXQHJfzCUkbFa3p+hDk0Xud
Je01LNNxn1NrswMFzHW90TyAKPaWPr9knxf1jz9/C9avFBSixiCfuFLaljAc7kt7/iR/AbMAHIB7
AYVo8UU2z33nZQrGAeZzXYMib9t95Fd3Y6FNq7xR9rfJ060jSyTd4F4lGwIr5U4EOqK71txzy2V3
VpLszJ6yJW+Lkcqy30l4QfWANdG26vvGKB78wrCOolVdhOewxpbijm8loMEgmR1dJTJkqPzwNiE/
thdVP7Od2A9DGTUbR4/Pjjmqo9fa2oYDN2q5tOJc4GhgxjMJQYlO56EenB+kN+Pa+cpWzBRCJw0S
8FWLWgqRBAn4zNJr2qj9B6rMb6Cbr+vpKgKE5lVBGjx9v17PSZOFaHpsJGg8L30bKToZZE27uYaG
UznU+p6LtdPbNyMwK+i6D1hfol0kRLL0Inu8g3j1/OfvWPz9OxaGoRsGbVSdQY9l//qeyrgS5BKP
4GkZbN32lTacsml6KoapuekbXYMqiUNpsu+7uPgxlYzUaJOPr2mOXaAV+uLffjtKGIpL5eB3Bwb0
29vJSnoIJYqgRV0WT6bC1ATeak7N8N/yCREMYWK7LG3HR+V9x7PBiVGi3s2MxkFSBxX8z29nxvz8
H/7K/IUpYaLKlwZNRB7Z374wd8QNnX9Fh7hpBsuSdjsR8WQLxXp6a4ro1h18c//n1/x9cZZCOmwB
jpDzXeKyCv76jdAZgLdpOGSE5dmjNof25XOTgLRu6vlmbCeWOLPZByG5oR3ztisRgi4uKhKpwuTZ
Svz09IWMLU2c3SLw9gEebQQBVM9/fqdyfid/vTy8U8lNIykhDdMx3N8oSdkowoysXwaFloH5CEVC
OQjjLET3UmdE+Cz0Qqu3ZV8YjyZWkMF3vXub9uYhatsX4ikwj9Vmf2wn+U2BCeCYm8QTMm3uuprK
uQX0fwPH616hxGUZrA9V48aXoRiewM3UN1bqM70Azkk0J2yRP3842/z9yxdsPJbtSBPIjz5v2r9+
DyHmsQE7L9IYat29JjHvNUZ1mzS1dmzgqSyQnD54DKiuNZEtJwUweKVnxac+pvJu/rOhIKnUzwCi
5A5xrESG0TANimhdV015i4Fg1ZZGcI1z+7Ml9P3kdJOzCoQHC7/qDnQnSbng4L92tfzZcyF+a3b0
2qOYfOiUs0XxcvQSfXh09Zmuc6oG5JOpM7o7s0Xpa2PGXHqubh3IhMiuIE5vYM87O8SDBFjInr2F
viVS+vLla3WPbTpcaXzWUi8/oYnj45mxQAON8Di1zpBMjMekx2dLytw5ZzY1j8tYwz1K7GxKmTyL
Hq5Q3XcHZfes3gVENVcGxR67m8UERz2QXOpuEh23llu6xjddL9cdo5FFUebNPSvLdAHIsR+ELXdY
jt0VK0F+U7R6fuPI8WTGiJEG5sLIUmqMJUAid5E1cCwnruXsZ7jBxqp3cR8iEZYmwsYmvLTsbnso
Mf65kPfYzSnPdaqFEPPnJq8SfM2GZ+4VOZbr1jajm64Lq7VCR7Tp5ptvmH9Y03z2iOsH/CoA8DzG
M6OfYqYRplYcmkqTO1Mzx+VEs+1YjPJZQ1V55CCtHZl26ZtyDgiSVuVevn6UE0pCzWPTZ2QUYJkf
8FFl2MKt9JBZZN/6r7ls8rvU1dUxtUl4KOOybxYebpmuVNmTrNpL3fr6XklWAGlJ4xyQ5MDD1qzi
xvzMO6N8aZUfLbOp8enuU2TouXbEFzPxffNfOY1dRLX5XRO91L2bMnro2/XPBcYS5Ca7GDbushGw
gZXX1qK3UIWpUjz7KoDhk1UToXwg0WpBGH1cZCi3Q9fYO8y0N04zQtYj5aCiw3tHy98tIPL0842e
5LRpXY0cAfpzciq7F9NkZzfcBsq9XpdHYOyck8PxrcgN+yPNynUSa7g1eBCUpfz72t8FeR4fa+xf
ZP6qdSMKtdK/igXTCZ2L5jsWEO7e2iE0fIx8KwVYimgzZ2a1tohuDHzvduIrjDkfh5i+cw9COCgt
NKU5zyUns6/cIDtT8kT3sIHZkMV7JGmQFebkCQo6VrW5zvn6p6VjOHea8oyd8AN7XyKTPmp28YSs
NTq1BaS6vPTsLQOWZz+Av1eRorUdCI4guiT0D1NpgXp1fYu/5ryQC4L+hELO7+NTOv8YAyPeDFVk
n3yPPGY05tev19YbG0iL7Eru4SbcaljHGB3aMCiJVNuQuvIpMDa9xMq3l5PhNLT7Mniz83+Rm0TW
1PyvMoK2jmQH2cBLm080GyAhfC1fh30EKwfAMU2VhngnryxeDElXuYY6cO1QH6Wix7tp2fF5QgO2
rORUbEw7D5dkQbOiCGKJuyo4NEabPsSdkV4HeMKmDxQ57qzj1yfw2/bq1niUZjDol1wwtHXnto2Z
Ik2WFzxlmDZBt4hhbcj2PZocEnC6qt6SkzhHA0zHNrOq0yQz5BhoB5e+n6i9Z6JmQ3RKnFRwZzhE
16D3fvNzy/wGLfml9MO9WVfjbVtHxOdqpA53Af2lmvZimROuieXsxvX05GbKM5rTCHFXuBbB4jbU
Zy1zylojDMtIB+8IQ77dee9+Mtj7IiycC0brg1eU+jGJtFdktqg7BBqwDv7mJR6dcNPrxsobBrVx
/D441ToDiH5g5BH7on/5+q86Dfona+yesdslOO9ok6rsxhwD3BNf26PKaptU6Zp2uYM+0Z7S7sGh
40FcYDzjubp7nr4Xx6LJU8qGGGRCJ+mxy3JjAond6Rb+duw2ALDnH45AYV6FDA08y043HWfkBb2o
W90Y3hiADFu/0MxrQKycSXrXnseGQKVSWEejoCPTfG3wsX+ATaodOD4Qc5Th2dWIAF0WzCTPEDIS
eqYo2ERTbGVc9Hs9jH+UdIZIqkD3K5DC3ugEgq1idPOoNZ90CqO9H/USTecM61KDf2+WFgaM1qie
sI+/AR4/F01Fa9sqsk1nZMU+aBGyekUVXAE/rfVhOBAY2D3YQ03C++GLS+2mwPkDSByvoXahEX0D
HAXNQMpDLjFLOaaOs8KYhmOO7tL8OhcEmqhPX6cSknMQqkM+h1Tc39a4v0Qk6hupo4Pxu1jtukbt
3KqNX+JUuyG5YGeSnIlStAvRDwFXwYl6B16oXzkjVPQWde7JtI6kZHhrAuQL9ECzXrmA50HkLgw+
YQwrN3Wxih54INrbkEnc7UThtFF6votU5m5tocJVybDjQEwQoHFF+IfTGPcFZ4lV4gsYC1Heb1tI
Um1T7AKHuXHcxaevH71h0WVuaC/BRg22iKSHneEWwUkYYCucKD+SsRwxrE6gHMWhi8e+6s+HLArq
UzH/QH4XI38A4yTm/B3Ld51N3uzCaJNqWK7AhBiPaVSoXWp4l59p026Jddok/ahrXf8RFfXk9v4N
tHUARbl76aO6u/AGHUZWxXQVQXipNMxR8DVELt23nuJpqeZLBITaWNvYUk8BUNlThf/JN4LpWPpp
fG+RIR6aenC1eugjU+nm+zwi3SvttWZTqPTcW9gCEbf3Dwqk3SKtwLZEgoFPOBrVSQ+woMe63A9z
5INequpU+dY7USkpBHFttuGhRekRGX/lrkya/0iYCv5gILj3BarxdUyo8C618dWDvzDrzeigfkrK
gSrPglxixPlRzr/Wdiy0+23TbJmuaYfamp34qVfy8UKo2qyyyyGADxNHKv/GA72x8za990L9wS3h
oFVeIQCPYO9hQuTfpSFKuNkeimxKwHm6HwY7vpt0B0dAkK6+TgNd0lpL6TN7GnsG4H3NS1DFTKu2
aFGFD+X0lAq5jaBQhRfhddMHjH0XzcSB2oaC12f2lEJM/5mYZGQQHN2heOnMhG1A0SeeSvtGRW6G
GrZ7EAEGkiAK/J3luvWtNC5+nmw02kw3tg2fKrcQvxdeA9au85aCrsJJlF6/oRWEaX/m10+1p/H8
EZwRmdOzisoP5aDUlCQsYHvKG2ZHdmXSoJlglCCXr2IeXdHZ8nFKhlmSFT4OQ/tsDO696rPsAbwC
dQ6YobxZqNod7yta+Sj8FVMKPUkXlunJfevzdf35HCF/xfHSy7M5Iemm43KsteDfgwv9axPFtWcM
s0BJIMLwQDCe3DJDau455QWrRBtejXooj4GmDmUZRKtO1fGagrG+fP3wE2fdWKZ/V7fV29cFD0Jp
HMrCtvayr7b4l/6hIfC3M53tmPQmHN62ZNX+vecj+1JHpw2JsxyScfkVzSCn0NvVqVOfify9MTu7
u8EE4zOSG4fbP18t8beXdy16nJDVXEPYjnJ+O1IqcmVdUgeaBT5pRgSMjKEG+R2Tw7YiOU2vduaM
r3Fy5R+j0K1vnHZTqm1A5oSEpnLqHDGB5CABj9MJ4Ogx4AjpVPkNBh21/fObNf721bo2FmIhXEs5
Qpe/v1nfSxlPRnm1CAURR4iA8e1Qvwx5dzQcuztOQXwPQQnrcwMjeCCdJ5mk8W2uck5x5odLB+L0
4quIZMkMVlOPhUOm8bB3G9PdwhGEYlVDH+qL7qNHO3lN65rzTOdBgqx166XCMlurSqOGmbSNClzz
n1pWf/+ILodf0wV5S5oWsqBf794eDeOQ4iVmTklFOQ3slMtRo+uqXHAPbZ41cGG4WzWnLtdYc2Zn
EfDNP1/ovzXOBEhdixtDwes1HeHMTay/NCKD1ucwYTpYcyqs/nD4sU1j7iXdOFJ3PwO3vjaHaHLJ
36CzvUJOBwBnQFKj7PKDCBHEiDSj/+EO+Fv3bH5jtk2byjQgesuvP//LG5vckXA+VtFFRRv51BCu
lIPOR0KEgtH3w2sukvdWSA58aCRWCQaHfdsQrZ06pn/WHSP/hytFE59L8deejNQlKUmgiU2D9q1p
/PYA+UGeMW8VrGpRjbF0joubewwYaEYyxy0834eS7MotbiH9pVHFO0DX7lq3absHSIqpkeya3KcB
pxfRoZHIaLUAKsvCtRB5DRpx7kl2h7hTnGcMRJJYbYXuFZ3UpLtPQZYc4paptq/V063t5Z9hTcZZ
OahrXVb1pUn99PLVJrZfUXnkN1HujosY7iu9H83clQpTchMK+yYK4mj39WR8HbQUSnOOoTwekx+8
/Wwu/ayJQyWwSIRadec07sv/4us8luNG1q37RIiASSSAaXlLsmhEShMERUnwJuETT/8vFE+c+8cd
3EmFKHV0t0gg8zN7r8339jlHQv9QWeFIr3lm1cpfJUnEayaDx/ukoZm7/Gb7H+b2ewI8l6A2a6O2
XqPRBJPYjRSqS4s3We7vZtIDlmFyk9HxPFXY0I/hkquFlSVfJWpnIht9sJePyqar/k8vOsTOkaLN
Rc+UZtt66hjyNtOY4lf1CLpMJCtH3HdfovzX0pX9HQfAaiYsfZrhIjlXUdY9Dj7HiQzMI7ld1VGn
bvHON13QfyWZCQZgGZqYJGEPPnxUaXNeWEBikIugMkrAJ579LqifnSH8l4dtt4vdsDpinSOZNjDV
s5mbjMIHpAQi9GIyaq0QDEf6U9EW/YWRtTYzb4pXGoqfSDGXTv5YIH9rnjHz6E+xuIQoTYN3vOr5
OmqK6RVdYAsppkTuUGwc9FUHhxH31oka/REhm2QTjGDOnCXQ/OUZIm2W0m2pyS2/fNUFow9nVoc4
M5kW8X7bFP5UDNjB86UI6r3RW1feeHF00F1F65+dPCYYLnrul5g9r8snvBDkrVR10Fy6rhcbXjlM
YlZFCjkFwJ3FwbLk+7HxFgc9pvq3ZUl0UbD2VibaYp/EnF8oEqjIrK+gtmpeV2FepmoEYFRAp28A
1TO+l2SVwZYql+BzU+qRcLAUz37b3BKGPU0wkHinXWyxXsWjEju7wO4sXhIG2muhmi9l+vYb3NDo
4b9fwd8iljQFaG0EQfDU6oEGcZgQ27Q9L4bto9iw0u8EK9OwTXwCVceDqm9Zi+VzzKu/0nC8dRai
FXEn5/neuY80vadYzJScjIk3NbSXXWPmYidE9Un4cgmWIzX2oTNM2yw2R4KIZx+dszs/NgVGuO/D
da78ZAvM6p00tfKs/fhIimx0Kah80JKMOS+ghY7EFdY6d2d3O5Th8I6G7WHKRPMUYhVfj6n9B9KX
/wImrD/UnYjgd5F43eXuSwHHcAel/Y9K3Vcaf4GFlA+zSt5JLZ0ubsGTaGnzOTSG9jhYPZsdq4m2
iVEnlznLr8PyCKBZDnZe0FAAWDJ+9Z2uPYMH0fXKoss7J6EEa5nh917Smmbh/fzPk6CQuc8ukoEq
ppJIkLeXduaf76H2mF0b4nkueKX6I3E+BGuTz34Pace1ioWcjLddHs3RPsWztO7NvHuOoxYck8R5
OYvxhmGput4/2kZV14h2mXVabh9NWSQvssTsL4eXiRAnGlQ8tPfYRdLemIu1tQvGOfpHoMd0Zc1m
Hy1/h4EaD9/Smfszu8n7tSw7jolxgiwyGOi6DaJe7v/3xWy+pqoqyCvjOS39h4yc9HS5M8PhmDY+
HgbbmwAvh6d6FvbmftTCUGu3bIWiI8njzmnwxnw3S2avvkTDNhHIbZjWrnGb9nRvjwsyoroeSdb3
aR1rGz+to55ivKqrHkbq/T/e+r4BLhM3gXIWeKdZ7OcqPd/zJVXs3wA3iZMU9sjL06WHWqutxMjx
ZGZi5tgKXciHzdU3E2ipHRr+iQXUJtBS77kctwsg+UG0A6975H66c2e/pR0odD17nzM+p3NjOsiZ
7dS72rwjZBITRWabuOTveWD5EsrhNqDAMZ+Aawrr6hgLQMedCznMYUaysduovsQZYtiu7OE555O7
aUwjxsScEJht+immDI825B5+eq/Ul2lOQkLdU9o58571Uv2z9jjT5gZeQzBN5dmPCWV2J96Eeyp9
R03NfsB5MS3I5NS5e4VehVBZ56z7Sv8qBbMaQE8HKH3m1qiIlDOG7NNkvr2d2hKGb539AI9tb/0s
cDZQSLO9imQOQRSdOCP3x3uRFI+pdUhshbFgxNVkz/NFjAJLLHfsLqrJDHF6fKuRGr8cuvVbFVnd
tpE02iLH9hbiCLjZjAB3Q16oS5Cn+XeAoVOYeJtYEObaz78M3QCpJDH8cJ9stE7c4+Xn5gzq/sOW
SDs9lzwRIHjD+2B+RGp6gDKGWRqRsJ/F+m8+IZIdUKxP3aeRztB2/pSgwdZEUzdb435IOIolsUjK
9menNcXIQgRqvHbvlhLHYG2yCAN4hU/YCT5k7zxraLVT+GzXBe7gKLHng1by8f5/1fP3PltptoKp
nO0a0oYuFLcVUWLYRMPR/PKA3pxaZwzO5MBuKnDkO78f+vOQmNHZgzRKu+5tWwmURXcoA7kD5p9l
Gr1GkJAUeUdCO8OenQPsrCDEdO3H3jYYDr2bJL8LwJcm78rtO2aGVb6CQcQ9ZhNYsC8UBq90IFjH
Td5Npz1qc/H9jJZ1BqriHdDvMZxyQbcWqYDEjC2W79L4OXMUQoex4r1dIsFf2CnrReTUEd95uy90
BBLj3E9OpKcOB3MEo44oWkq89hXlREDacTaKf/mQXTt75p5n3bgr6jACYT7N6zEfq4u0i+qhxfh1
TNDk9tgZNTl5S0vQxIR+VlTCkD4buUkiQ67vrViEWVDHPctNitVVbE3xI+ir5rHsxJmf8H4c5+o9
Ach/GXkxV+BUMbiT1/7ch7i18mz4qReermAo/Gp7BDQ51fTmmszHhArilwqx+E0RnGj8iyycB6uS
gpRlqbcRNRyl2azGg9Ul9eY+MknzH54kZndYoFPYY/CTlVZ56lrfw31WVEzZNF6NMGMJ1OBGNTjv
jkPRx4fSOo+5PTHJYjVWYL1ZeQRT7+4JP0RDvdo4GhjU5e/GJPJT747TNU6ia+MZ1avttidjGNXP
ggH0ff9mOTpC7yirq2cRohwFw3gs45TDJfMiZ58phh/CzH7CRIx2VGl4CRsPAMJCGKt7niyzV5f/
u+2is/rf7R/dBJ2EYEtG8+XdE1L+/8bLFmgihdWhCEwqylfXFtPSpVJgZa04GvcZ19D0RPdZWp8l
glzpayCHdaTPhGfhCjIYiv+Ye0COo0cQNKmL4mGMJzxU3oeZCvglbRF9diBQY7G2Jmu+TEMzqE0J
FseLpNxFuujOfkGIIKNxsEQ+/uD7l5gk/vMH9MgWlXj3o1dzRANiFaCXQ5xfPby5DibMo1dQiiad
nbF1ALyDEfa1Rk97GFVcvo4qSA9mvDZMx1s5y/0AS867MtbVW1yyGQpLNlT0POoBaurwZBcYUUYR
1i9IHn8lXv+X3LFFDkGFKnJH3Rwdm4sGZjcbXXX9n4+kSFFZaVPth2XE5QTzuOv6gLTXAJFTeRQE
BnwFI4rBCTmmk3XZMaQ9X7eeL95UD/Ewy/WeyEZvfe/qXMOHyq9B9GVzYiF0nc5EsGbH+9Sm5G+U
RJzfM6SfQyhxjNSkBL8SzAV+M9RPVlw5XCA8hMECUWyGBTohi09wZOSELx8GTrxrglNmNBv4tTmz
q//59rDF+vTV2BzuJ4Cr4ouiPD8WGr3+EOhfLmjTY7HkXEs4zg6WE7er21cAqtAR0rXx5TYLjNQO
q1uFrv5sl1A/jR7aZoWY63Af5bGVYtI/XQui4884df4SPTc/6Tj9wkGAylnY+aMHsed7LcQ8/IFN
39J4Tz+qAvJMBHj5PiOYJ1M+xGl/qwp/2o5BXWx4yxrSmZvm5DXTwXUuQy6MX+3giS2QiHAjNAbG
UHWvXuoFP8B/fbiTXx8BSlQ7VprMUYOhoMtGsS1T9d43k3eNR4/npoBaZTLagheXzIc0AOpw/3Hl
f6JAlt/TvQKK7c6MtblprRQyEDPZa7vs0qteR7sYQuELclabKUeA86839/dNGR31RgojXoe9Zosf
mzZcssrGnBv2R1YJv6epQ1Vsj+3jbHJ0BuAiKoFJOx367Mb0HZsWGvvB1u910++DtFJbSw0TfTi+
VIS7XwNHJF6A/9TGOjD774YqHgVGJ1eAOgIWnRCLw38D7qhx4kC8OoH8G8h8fDdlciwr6MZ3sUo2
zuNL7Uus2KjpSST+dwfhSdIbj4ZZgPcLAg8olGfuwTqO5ywyDYID+RVLriUhNQnRGdu4T8zCPw86
Hnac2dlD0PiH3lJQhQzok6Y7IGqGf/pCNUuySaY5NKvGvelkct7drnnLu0RzvVnu3jXCl8wIjXdz
Cj+8zHgJ4mL+1ZC5OiVZ8haOmXVKEjroJjMPilXLKxFGbBKoMh6JqSZQXePhaZs3nG3uX5P19lBq
4OKEEqIxTnwwPAZYw/BqQ3h9mqY2eDWaTeAVG3NuWqLuuqjfjUbK3oaRHUvbNH7uU2wsblqKjZ6B
DQYmc2pUbVvDjdyt3cByCdAin2SAtTzzBbZ5P7R46DTR6gwQsbATDEO6hmTyX/g76KPlFk0dI7tc
4RnuBwcB0eGuwigGh5oRb+lBiFaeMCzKvSuSgdeQWzwniL78nRcuNgVDf2RFC/mZSPY0W9ShzTiB
R0qzp95P5PY+Tu89ZR3mgkVSSOxBBFv6KZjd6YmxRLcPSLszkvSzJs3lGWRAe5lL97nJ8p64Zywi
vWlATsbE1u++L9tWEeXSLU1Syzt2vf8qse2rEsL6riicSdkPlXOMuD9QX0fBFmR2/AQzOHrKp5m1
gl2w8Fq+TBw8vnVVDuRFAkjJOs2QeOxexfKcmAbm06gQ4QaN5UCPG8QHilb1pGsGBJmpj3Hjda+V
g09VEYMkfcDbZtttlQvez+ycki6gbo5NiVS2IsaTaEZ1Dtk3g345MMdJH6Amo2xsso9KdtGVlX7C
zqN31nVbWD+6Ea5LUr/bsdphn/C3TRr6JGUn3mZi8foKwpkZQ/p2v9zvHz5eh0jhVm67+DrgYXiN
o4I4r6RgZWQH7zQ0+VHfCzjpYG4NG5QPIkr2ukf7ShTRtlds1ScrVtvOS4j9oWO/uIzVNiC3TVij
lqNWocFpaA9kYgXQeBLXQqxgTO2NfN6KPHQWrnc1TlS92K1BsgG05NGJ9TOOlfQUYyXvArIXgE7S
rgsIy0YQRc+Wfm9CW6B9AHFk+4hyZBpdEFDpbWn6+dbHDcYsaQoPcFDzRyuG7tMOzomOQ2xcWfGq
+zU4lNllOdjmIVa7Knv2DItEiUhlm4rFH5YdbTyQN4SDUCArSwlNfmBu1l1EGPh48FnvLrBG6ne4
hkH7s5FgIGfp/5sqoAeRC4gqReoSIjmQfywb+EFieJASnK56ReRmrrIrQV/JB5cwScn0Zqe2zNIP
4do7kTKWNxtSHZdSbIruclkdrgmQiza9iIsnNQ44s2hAjan3bqEs1E9skbxl6llVU0EuRerzTuDG
GjL8O0vt3BfagXYM3AKM+lYblv+W1SATywxEiCza33ij0HvY0lA7h1ERYD80qyIz/9k55PduGk/B
koXKrdQ9+ohOVEBOqmH3P9KSb02XtBXMFst+xEwEPmfibFmbU6E3Y+4m28kknb5F3Lv77s+hy6GC
WhJNxoBYJ3cMTtqOX4b7GwyvloKq6BPCEpJmD3Jtvt5/hcKGVxCT2TmOuzNETvE+Fe1O9bEGNxmm
O/YnMGtnGYKqdl21mzzHeULHs6/taLjahEY+BLBpcjeyH3SQfdhLoU1RNh+9Mn53ypBkclvCe84a
eAoivWHiLF49o8son923YQQUBZcufb5/tHgqHFIon+5fdUoKzvz2Q5mxtyF/KN6OOu1ozFkUkdbl
Wrvvr8u0mh9bu/9VjU1H5dC+cxmAQ7JBZrAiRiBP3/yIXsl4vP9KKRCeE/wBFqtNvA9xWgLHcNyX
0acsGKEcnJtFEKdzcCTlaHxUAyQ7QNgkI0PZ0lcJyAp34BrPnfNG5ET1HAXx913Pe8SSYcLr54EP
qOsRjMJ/V4X3G1nqaA3/IVgWnPfyQIXImqZJP1s5ACIbhzYbsafRCZ0lCDm8eWGIaV299EvSWzQF
iOiW0wV2TsDwOsbww7V1MCOs+x0PyQmHarG6fwfLURZ7qyZYKPNxp1Th3y6nK0l5mydt6GevmrMH
y4h232K5zpWrmaDel1b2SB7mwdyIdvYPVgkc1Gk9cxc1iXvzgs69TTbjWG8KBB2QFRyzoY52iDVW
RRXG+ylR6jAjUHkQBPaQ4BJsR1PlG9Eb2dXpXHsVzOkHK6L21k2eu3YlFanple6L01cnE8f4rp6H
mt5c/0qXrf/9Iy6dc9rhpspm8hXMKJL7FjrDEHjqNgrgAQwixXV4t6yqhuATblRXkkLe5nvp9PHL
uDSELh54bp85eFQi8B9VYGCi8Nm8tGGyvmt53OWazRi9UuZ1hPkFvYVVjg+7rpqDY+uTJBTs1E8P
VRsp6qG5RpIedgFtT476t7cZmSRvaFmBmvjYuWWtOAayrhTbhj9b0eg/CM/Qh++x9TLpHDqvu8T/
4If08OSy4SyV4SN9cH/3KE/PjeWKc9H7hJcU5m3ASoUZ0U40jBQrYFU0uuf7R5van+7o15yWdqFP
IOoYeVID3h9Ah6CPFZmm6TGWPidJxcOEvDveWi35rGnPHVobrnou/MReHLvu1smwmKWdhgyS6If7
r/za3CXUTUzD4BLeD4P7hyUZzLE3AWPqDZ+pH6vr2A/jw9ASr9rN+YvisqK86Z69jONFedlj3pAR
W2fhSUfJn2+dZTbR5IdLdYLeBd/6VCz5dxX709bTu8yuGWoQq7BqSjvdTkMwbtM2Gl7Z3cfn3u4w
xpSfiPHFx1JaEerWGGuHTdWGRJ/obPspLMQm5AQvpw8HvgmZYVCOPVjz+9gpRiSL/GGiQ3c9xDRm
cFNoeBemdmhY8Fj82T7dv0TydI7ahqFyzSQS18f0zI/ynC574znKDKYsM8ZChdQ9GkR/Vnn3XsYg
vIc4nA6AU+u95xbOD8wMlw569i7NS+oPbG5IW1dNxqmbRfFfOaZvdRV4v4KBVXmXOOk5ICHhfo+e
8YpP8F/QkyzXKl+ikbh/mfWxd3AUU0WHelckvfczaDKLbWZiAT0vh9s8Dr/DDs5yQa8H6j4rn+qG
cMegF0Bkly99x3lJhFtflYnwS/c0wxb18OuQRjxVgwVqEz/yTjhxvC0W4YydEv4tsvnBXYY7tRIl
BF22uWnfrsNEi+cpL8QzC/gPQ0/l5f5b7Ry5xLKJckUiEE7j5e9CmKo656X6z5eV7yp02cZWB6Dd
ROLSBosOfdJsoMSeUTDF5rSNioCpbVPQm6ETqxiWrBwW4q9h18kbl+v6/lVSzNkrA/AAd3jviW4f
BzNvBtMkCDvJV4AyATkFD2hbh/1pnO2HWc9nr7Xln7SQW9klfw1Q4M/SZ2FdqDY8A+k6aaeKXzBJ
H9pgPhSTJhypSZm+LFM6SGtyHVB2cC521t42ORfuBzfmRmNTctisNGOt1f3KTJTrXihqyu9FZj4P
7mVK0egsx3Wf6A+Vq3pbjbE4MNLTH5MY99qtm4cxil7dqYiukgZ8Tbtu/CzkhHe118Nj1eiGRh5O
TJvSslYshA4JfLNtrrkxugWsDc3lMddGdrDGsYNtkgUXCwPPOgiy9lO6w0UVpX7rW1AhLvDf42BD
AVgKGQZ9zY3Ku3wsoGKotoRF7JMLfz9rMTLQtbp5t+27TeEVDCv+++Gw1FjX1qfbdwYXOCM93t/9
bJnFW5P344UIgAaWZmLcpMe/1ErF7q41jijHuNl2yVhaP2fmU5tYeuSOda18FeOA5xOTK48WOQ0B
6DQx1/+cuHk1Qai8kL/1BFIDGSUohluixHCoC+Xg50qcJ0ztzw0b5m2bztn3G5Avr0Eb9eoqWOD0
JAV1yhmugMSdJxkX4gnVJnwQuFehjouj4I79qCaerlkdv+/SBI9YFurqCjUUQXarQ7W2nfarm/wI
VVlsAuewGE4YVgwKPHpPFqWc7FR2mWLf31aVIk1P5tal0Kx5lBN+TLTJwEPL/MlNxmpHjM5jt+zn
iRa55l2LGr2WaoOr6xaTbL/3DNWcXWXQXooguuaadG7NoUwsAfPMLpXhubQQtFBCOce7/MxDtLFx
AHHCUalhVQTzDp9UuVLuFPwFy6TFxh8atZOp511M89Eb7fTZaMiG7a3hldrbfI6b6hBFvn29H8za
C431WObFATjQGnMf0KRF7FO3S8zc6N8YPkJxtZPiKpZei+8Xm1fiNbFgBU88iv1GFhAnvicVJujL
27icPhP30bHSSxnpvuDwbA7NyPxZp8U5KjywVVpdad3Dmx1Z5ZMzwgBBl8bUwiCnZNnJOx5ePgJU
bkUFmYNvZ/OZp8mx6tl5J31KZIkY3jQRUzcHZEpv9KilZQHeLZjFU55Nh6JXGZmkgfPk2O2OWIHp
ATHvR9n74xnyvXdTYendSpusLTdsD7IEfBcsvz9IBg8skI73f+r+Wym5OCiM2blzbfVIkie638kS
z13wGIUBm3bBxDrK1UPDXn2PMjla34X79/oJTsJDvYREZbXskd6xLh/Bnmwrjcf+u2lfxu/3ZYzQ
vXhYjsUVxSfHlDcDuim0+e7Z7k+yf1jIWFnz4C5p1uXcVNcC/eJ2Rmy+vU9b+xSvQcj0m9eMEKwe
lCBWonYxwk0KAr5b8sQBbNYsAhWhfYw+NiOIgCKnKr1L5klViw/pmP4KW6ch7E7Cboid8KiYd61D
0Os7l1jdjZDJlxZGSkCZ4V/wvj11iDRPINjGawMTasMUmFze8LNcYkXSNp839wF9V9ePFcTCm2E2
cjVaokLbSDGMg0w/mEifuY2K6ETZgxFC9je6o39xxh4lRMS5t+36a84s65GY4d+NwWDGq634tyg1
+zXuRnbvP6B2Ousy9PCBZLjuypz3w3IbrpOEES+Tu2BeqVgbV6baoWTw8llhH38oEcytiyE6Fa5m
Zu7+HqR2d2lmPYsxYbJHGAaJwez+dHxhQrQLdTgcgiBm/GNVq9I3p30/oBEnWZDYwir+QAyZBeLR
9AU0WvSVs2OS7ESXtWOC/xQ4/CiZwcsF8NQ2W5so8kNBd78e3NolyGxOtgFgrERwU4RjoF8G0r2p
/7AKuHZNSFdRk+QDMydwiv1EhABmh4SJFPT+tTbteVcaOU1a8hnXLMBRnd8a2cy4gTwJq46dh22y
/69i+yclKcKZmQM9bs7hQHCs4z/7x67osm3XGR/sM9A5+CSmYxQ+RvDCDPpUpOgBoSG07jIwNiyY
o7VjGHxrqSmncWCHC1M4tAl7GZP0BNOPmWKZ/7Fq6qs5e2tMhsPEmlRbhDegKqyveATQPNv2wZ3c
5aFU4TarwbBDhdj2pGwrs56eGDet7bl7Y9X60Uzlr2RaF0ZqbHOnJCE1shgfDl/w4spguoVJ/xU5
4ERoMhTNZLLhySmICHuUZliR+Qd3MiS64QgDEp9BaJBh4Lp/Y2K3JD9DpeNDg/yNOQlEUqIc8vyj
GycgQIS+gMFN4bNMsE67CCfubOh/mSHqcxDCfmZoz0g7o41pzOksjeeZyNPVYOHpKRVJiuMIYK8B
f7JuAwDdXZKBUgBf69tef/ViOkF0Q0A4GpYskwbCESC9P7cucVXsKsaVp5K3Zc5+kQBhNz1bgogx
kO/Ic2nELF98lB51wJx3CGBHzEnDkH+ci73Nc5Yn4VaqhRs2cMqYox3sMeyCprWP6JImvwg2jhPf
hkQ0+8n8quBelEajN8h2JFU38bIZddg8D94mYf3vmQ0gXQ+3rQPwrTAk61845v5z06btxmiMz5Q0
LnRxdOeh91nJQmyYt9lrX9Eg9hRcY6v/BK0kDacTADfQM+BPY14Vt2m3AWUMTzTK9lFiLjpU3ztJ
8tnd4Nx0AaqS2YON7k1vsPi7wySpYkFNlmgp6gATSWmH0AaZ30XFeDFmy9rnuf4bAo7TBGES1QP1
1HYZbhozHoJQ4JjmMpauGK8kERoTyY8GqR48NtUKNGf/FLr90Y8X1XiBn2/ArubFERmXRhIQpsnq
ODJQzzD9esHRkl8CwvQ6o1eUTmxmbOxC/VwRrx2U5tqilNl0aOClmxNEXV8ze9zorkRortvsqEqX
oxNphaWgBdf1ZQySY6LaUxtxPNUKABMO8Ocl7RVBLyeDrRoSbhOC5kX/aFZBf3JAa8+CITq21RSv
edtJ/AskAvt/KisqmM0tRGC46NtZ8R0bpdA7i8nUbLp/XGheO9xTLaGGEKNc6TBilIOzNmW20F3U
IQu9FypAtYrN+quSEl3miJjFls2T1f8ITStexxmCk87IHxAN/vLNcbHSJE99YaXo+qEQxgabFCt/
mtEZBgSvekD/LDg9OHL+BMqfd8J/LmsCE8QcF4d+JCqt52ZlUdJCkOxrd71gEnUZq2MxOVjTCjry
QYAbdFKX1LjoxcDxhTAy/aFbJJFAQvNjI1VCqBMxy33jvaOM9x5dfuYzIB0Qn9mFn3i5l3X6r56G
HPZrgnhYTTuqsgBaFFbZVA1wvdQeC2m6Fyl00XpCger03kVmzkscQtgVVvmwKCeWhO2eoJGWQPE+
cTbINxz4Cr8Z+lxnkPA7LwZqYkd9dDbvCLqyPhg+6nk3pAYt43Zfal7XOSCrgIGdORLfYjZXDL5q
xfDzkTPL3At+QLY9W/C7xz8kI2t6NujRYrL/5iylN2mGMrMyyqvtIuxjKF3Dwba6HWlexUqGE/mg
6nfo1dXS+zDFA8wLE3wkQtHXpKtoYlLHmIUNrSk0rpTsD5ADBE8y5arYBpHVgku09gzsmQOL/zAa
hlVgedFaiaYneHFM9oS8RMz6mMZG5ezACuoe8o6XIBQlR2m18zf9zPZAGsXAVUJTr8fW2uWKyWeU
HhpgzZshJE1LkgiYVMMmLBAvoaCBBpck8orJTUX/jBZtQKgp2yMOpI0a7Wbn1OzD49DfFTnRLyqQ
qyj9MBNu48a29tyA/UqjU3tJmm6x5z16jvxw3egHMur6MQDR2SJDWVEvb6wYOoScbqiVfposflfs
An87Buz+NqJ8FW52jCPp3tLhc+Cw2jRVQ2TbklUZwyDFo0gg0wByFdaRdibu2H5Ze1jzaxIxzkiD
ZOv65XOhe2PBVw5MrJPV2KIWCpG5TkljH2TT/vA87DMOlIspfJxzoTcyZ6cs5GxvZIm+mBF8Akq8
K7ep+OMMFBjUyOEmnrszYZ9suTIuWS4Sgk16FC19ZPx1Gx9HZ2g9oE4sd5Hx0NAGHzArQd2KfvDX
PgvbnHZ1SusyMxRlatfPtHBjSXZKrhIboGcfrC3rp+QVRQ9mcUMjAbAVKxNqDoyekwtcY+j50bJG
wDRMrLYTF2uluN90yyQkmrpjATQCnG76G0kWal8juUxh8ImcB9UerLU0CJqTylpiLDhQ2zxCufLp
JhRxvvQamvUv32veefJf2O4T+ommBGFpjBtlNMVTk4NDT6jTCux5KARxk+ru10iFBV/ZBivGkkEj
i3KGMUTfmDwBTxrWYV0TZgGteMsqHqSnBlcXh4X1gEIeSZB6raHQrdGUbCfHfbKy8Qw0Kn8t4VPt
KFMRi/ufSJy2RAJsHLP7E3cxTzVdjNEUnMTBC7ZYb43EzjhNtYQ0WyaweXObSjzLCPOI2bf2hDnE
bd6t/RYimZFS7rs+WDNyiDcpAOmLUbKk7FKW2FCErbyuj772/gxN9dMcp2Eb1myIm540ExPN5Oj3
NhkBwOi7srtg8Q41Q74wkO9dz0UudEFkcNBfhxTWUq6Md3f4YQuYioFj3hCtWyvBa4+meld7FAVx
RQ2B2/EHQAWJC5KsoUHh94TfQZ8aD+NuyuIPiws3SasTCQfHTmCRpnonXCV9roe8g01osqrHmEbm
H0+kQbBnAQjwwdDHBHreSlQ51vKQc5HaL05g9fVQw9eyI4QNTsmBCEB3eREEt3mRCJ7xNriJaHH6
5vaeLfGvZSaUh+NX7fkLB2szDXbE1Hhm4bokKrcjtbhpYHVTIeE8/qiuTREFNDt5tp3y9Cs30WBW
lmHhT/R342jKDfsuYGikQApnii69/cBKgsQvKLKrLnQY5BftiY4poO4acH3X3mdYtqTOmEvmtFZU
RoRyJGVza+zoRw4/7mgbX3G9JQgA6La1NVuCl2JivfFMHLpheK9JVN4zBqf0IrdCt5iqkRzU8Eaa
Fx3Y+S7BCJM0XN8iiIlhcZaHxZcnOS4VNeD4MzWwIYi1H0tu9TSirecnpdeFqTDRh/VGpN2rJi57
b3nWAVuEsUNi7AHbCmiMac3nadojXeANaJwdy7bsKLu9OxOI4moPGJ23F2qwiAgdMBHNvEtWZsqD
6rojjlMyC1OOgmqW4FCAzicBFVJ6HsoTIRchrz0kHu7ghxY5O9MLdxd0trObYPttOmGf2SQw+IQ0
V7gMogi2XPdllh+ADq7nsPtjxsGzWUm9yysbG2wzHp1QfQASYBDmYBXwbM9aB3rvEL+999L2BLcR
zmzgkxbmXTJ0Vkj0m+6lczlMndJxweJ2v/KgBCjIDi2BmyG932XRBj9NDxFTlxQkIrsdvUvXg5xv
3L3II29tuw3cAxI+Q4+ZWsL6JQpDyZIgbOiCLHsDst5YTdDUV21pZvvMOMsuDYm7Twi6MpBruUzF
O+JcpZy3Tii7VQKaceWbIemHaPBsXTJhRqIkimE/8iN2YGRtycGMd7Cd4zW+N+KayKbym6pdQ3R6
qjxkJmqUpyQQkOPGqthU2NCG6T2KodYGRTwQjdCcYnAj26KePoOWPGeVBs0+Cf5SaMX7YvKeGPmv
uvz/kXcmy3Ur6XZ+FUeNL8oAEolmUB7svmVPSuQEIUoU+i4BJJqnvx+26vpeH9tR4bEnjENJPCSx
NxKZ61/rW3TBJvSz0qVbwMrwrYeWRXnvM0lHHAYJK/WJy01HgEcHSB8++iMOxFyZG0grsCu77Yz7
BPD2EENomjEINRtyJ2ADevGr9tEuJh/vOyOv9YiFCXEtRU+M2ahDMlrJiHpjbRP3nZV02XX4mleF
clDzTeXJgUgBEOMyg73rwh/QNT7HVd5iQsEEmG0SK1snDl7zgfTvpsvUh4gJODEQvXcIbNF+WDZ4
hHFvIN/bPvcjDtqoab+VBD13HFRw2KQIfgTxty3lbcbUJQcnpL2546Da+wUTQ/6D3N/4I5abDt40
ZL/WzWk66qqjE0L3GgfrjldwPuiJ0tUieJXs/I5KgMT2wk+gvccaFs+WibFcD3ihF88mIx/Qo6zF
hsQNxac+esK5YyqIL+OXFsLZoIBHO7vf20Np75ULftnC7FPNI4d9wjPk+Cek32vbRuemmLqtaTjl
QzNdGoOcWevEnDa7jN4kCYAgMktx6dqy3ApVf1G3/FgRBmJ9YHjile94+9J9nczvFWsL1wy8dwo3
MVxeNrvlmbH0sCXqyZAUJCYc53gUsgY65oT0Ge8hlXHe94SzJZ63Ex7QXOzB9BuN8W7BVK2TwjpP
MwjZ6Iz/0D+4vTERV/EpYLZiKOyjQsf+QT83DOwOaZYFokM1ce/oARjWXV3CzJz1LjWH59D2g0uc
TG9iltNWGY+WEX9Mnnj0aABFhIyzXdimihZurlEiCoucAcXsGE0wmeP5apyfmS2Hx9pwX7H3ibMx
62dTfU9AQ2Jl81YMPLF4KM0I3Qh3PvuwTZPEPGIh3GPSgr1oFtUKc6ZkSXAY2E93Y28Ud7I0UUSn
5tRbqbfGpEPjpiPQyNJvCrPvlp1vvM/p2lk12EJ2ymEjSBj7AKjsLh/pm+gKTr9eZAM+uOEFErm3
bF7KPmcMOoDhKsz2AU8chi8QlytpZ6cw1t42KNqZmfb4AbsYlL/C7pDgdNJYoZWUchV/z5Ni2kaH
at22VKH2XfdiQhe4I1d8YFqZYO+LX5MaC4Z0OrErLRPwCp7RxhHbvhbQEozzVDfjGt/VU4UavW2G
zxlL7DYuSGgWZXlum/4w9P18b6fc0YFkL+yoJ8Y/pN/8diUxHa+0AvtIePY1UbVLEcXY0ZRHpg7c
zMa0Ch4snlj2tbgeiIVuUM3xihcCRvKPtM48wOUrqwwVLOLx2OLoX2NNX/DX4d0cm9amlnQq9jZO
q7KlJaCOTokDXp897WpIm/e6b98cle+mHJA8W65+57fq3osqg+3BdGRNrfdt0n8PdWwdKiP7ZJAb
ndCYIWFHCyuYGr9K2cZ2ln3y3HvuCZstAL7AhBrrgX6gHLrsTr2jf8o8/eopGkcQ6DkwjPQz5uTW
k/YlKCu5zTE8b4Pc/MoH+wmZt9xwmhs5S3l4vNNPF/v0rmiibk3tCnrSjPl/00HmU1E8r5sBJWN2
Un2SffZa0bCH47AC9puh86fKCDfJ3HMLYKuikmhfu0l39prpMFkUdbJxkoeuDB7SeKCTCtnKpaJq
Z0eS4qSxk2vCIEgJKc4FZ/D2UDwzahhGVMJ+vppFfxC+pEcpQAsPNVITB1DGPWafblTt0Xo+TorJ
I0JPU1NaqOfqaHf2d2x19L/Njbm1xM9EJ8ZBJM+TB9LWS8c37H2/aifmaySeJQedJOkInLv2E6Ck
a+2RC2vmwlpP3Yz9cwqmu0kR27kTLS9sj5NlTQ2bYJJgo1ILguRi+Bzn9q5jsrbKBtIIHfjkVYmp
lrgZhCZi9Ss3nw4dw92VsrrHEHsE22eqc1I41YjCNXmAs+mVP2yVX7w6dzDxWtdey99tnGe4HrJ7
t2/A69o0aaDGlWFOT9MkkeuYxEFn+BiLS9PiQuRMqRXn27hF+PI4dMRZU6IGhTukt24fzUw0ZVJe
pJdfB/1SlwkR0sGo6Z5mviYLCm55JLy7Ko2vssDwYfU5GwruT1gCZBW3tZ8KFg4MZL0yviZhv+nY
sHecv0l5kVD0awa8FnEEKi9oTg3mK2fIECMx7xHe1jRbqgNFrBRD4DSvjqmNuNc0Rn9K60WYXTEX
Qhvyu/xCtduP3qzNU++XPxBjwLM3qMWlNYHvKO+w1L3KwBSHSqUftqhgw/TjJ9D6Yo3+y13Q9m99
abgXP90LbsMUfsy2HHsf9Xg+B21n4zuJv6E02sAMQaOECawDhTy/B3j3O56ah5kxbEPb1Tk0cSP0
mbewyo2zZzb6G+XqBxPC/HowdLl1nYTbhfwdi+QTPitjbfTRj8EcnAPFmCQUeb7SMm5opnsmgjbA
4SY3HzOpw11LU5gXTPlHAmXDhgqhJ04umr6KKISumXq8F5vSekj7Er50U/bbSbRXo4vve6P66WDK
5xzHLtKn44Zl99cQmgQLCx6hEyOtb7HXpffNqmQYE9nK3oeSWGs9psM6IxK76aXeKfjkQml9LATe
MQKWz7lXTNTXCpoWOeb3qNU8dujr5ZTLQQeRpB++KaN9N/Iyo8BVUFVIKSoVOMVzZHCbamu8ltap
buHszJIgiLbx8rniVzuDQSNv+uiHuIaUoEFMBSAjBGxoST5/pQN2p5gtXBKFRb9VZQl1xUy+aZGc
p2xpi7QTNnwpFVNhvqjdmU4e/MRZxdSCrTqm4+dQybvO602uWq85zyvqE8NmifOriMMvXalzFf6I
05AGB3BwCCNGchpn92moUmNXOB7wnZoQTWrNT3aVPCh6m3nDp480VD93HjpcP71Nuq+fyZ3uqql/
J8lQXfCUvrkkqEYrvI5leC3U+BxVeIvcJnxmvMHBz/6RjOjvGfVvQv9oWtje1BSWl/67pvWuWlKk
eZxwGugic2mqG1de0maXSsMr73SWbkDA8HjltMt6PX01obUx7VRcetzZcgSSHExo5y3/sEgBuWkr
/FWqpD0PKVcqmKGxZIqpQWKW+cXKw+zPBy7xqmPks42mcN73RfSz8tNlzxf/EmTQ904Cnry3g53h
+B5WB/bIZcMMkjY6gGrxepA0mNUtr3xW7DPBmR8rIODUTyXw7ilqqVExV15oPri2Wa7Lyv5I+68R
EWA1RKZ1bfuJh6kX04PZVJ+j0L+TggOPmDCdlr+mqMUYMCB85o77PaWbOsqsZjUIjg86Fx9lLHz4
dOHRahgzyTJCVUSHrSd2gVm6rygm3JNTtLmb4OZh2dgmgxMfbMwWJJbSLbbWfu3P7ouC/M1dxHE8
Kk16oJCAI53uRD/SciwG81DTybmaCeGauAJW84CEyE06ODzn8NMYGyLxts+5GFO2f8iwC9Vz52xb
Jb46pg2BJT5Hjpar2Wy3bODz+x6NlHGFZo8/R0ddm0hdmIE4col4jVKFSj/ywFBCrvxRYkIv34SI
3hy47Je0+QY8l/iTrcnT6+I1NKj3TQzBaa+38dv7Fof7uj95ZvrVxWF+KqryByc7ugI8OilDalbx
cjy1gd/sFUJ2YlrOWow++qSDMKR/TI4mNsGKLvPxdZjwKNlfsex+cc2tjZcih6dJ1HzUeJlp7wg5
bLVqQ1JuH4ypfMwdmNjxvEt6YCHUADBSghra+tGWH/RDegwvhAy+BSxXKlmO21i0bIM6Fjw4XX0i
udOzDiwjBbdVR9S3d79GZJY25+K+mbZ65I1ncggzUQNjSZOn57JHYqlcmh6zxrkKybbAyYlbzohD
O864H+HUwYnrPhKq6re4A5FAJNCxcOR8zfYOsF6U+jvmvzxpgABB+tjCN602rax4dOiQYaLhXLJ0
4NI2drJJWkoafUQSPXGyCmLneQ50fvKt8Vvvx8k2yqoTelq+aQpMHI1GPffcXRvSpkJVJbclIzKN
WWtrWRZOuXZvmkN9hcTFdKzfzDFuai/HQdbQGLDWFmuNjPPXhGbKGFwS5fbsWsyc2Ru9RlYoCWSF
8WHmEL822e/aY89pNYXREGgY6tkMm41YxtFQvOvbigeSkSASBMJFCGOQu/aG6s4SSAXsiWj8sONr
Rs5nK/SnLQJncdAVJJ6sjLYgRHi6TjgJWfFT49p7JrvhTjckFzq2jIlZWJzq271TFXKd2RmTf/mt
jgdgevi8hcDYTGTyyNyD3MS8JFHd51I5VHz4+RGuFZHINWQ/GiQi+dXjiQ+G95DTRUBr7dEq3GeK
KAOsGBaiKpsPahZAF2hdfzYc8afke2eCr2/8STHF5Y0YsZyYms2p9rFzGMNEcTyWuNjhAQAlYUVl
x4rqomQbSvR5z2df2lco6wMke3DWFfz/lM0nkBC+HasBkzT6R5jLrcEaIQt0Mf9HnxNbO4lHlBGc
dm7Ewbn/VmCfrGSYPakqPwyy67eGoitpqv3jiADAQT5gqwYMiyUt2/f5Rz3zrkxD+z2SoqAVEG1w
kVFcNZHsGG51f75gQkr8qrZNBL3qChSHSAQ82A3N4ysOu83GgwO24bof/dJIiFlqOqPn4qJbWkGZ
hK96BTm04yi1rgqUNnTAeKRg1Ifrsp0q/k+exzUgQCJZ7+STQdY3UDxj/fGudCOsQSZCeYezhUJm
kqTd+LMI85EKh75eOxXT/Nb5hvECz6bXZ1fEG0gbouImK5pq3TGYKzp08sFV5SaQ5c+UBLrZ+CYU
gwm8FJ7WPuHF95epEQ6B8oqPfNOIqeFfZyWqHVl+DtIUORfysQ+Sb8PiT3b8x9k2KkJwe9xRj0Hk
hI9uLphk5/PVzfxLO9IMbcrq7EpjAYI1v3OaINakk7mhvLk4FxBtiqhEEg6MHxGg030DXGkVEAsm
FYn0rGn5lFH4ZNqg+SyAZePUGOz/vQQ1KFxQiRYbCKo9JxWwiTC9E3PNaoVzfDUHWX+kUgdnHRqa
opkAa2PprLzic4QXsA2hvXMQMlvousmqMEJ0TSInBVb3/cQemIrMDbwJRdYSXk2nbf/ShzWzC493
kVQvGHDOlhu5tMeCCQN46B0qEGG8b/zT1FMOOkfTKkirx7qJ3Y1RstWOOvvDtYmQp09+bxg7tjhy
xyq3UhoCbi/MzTjW826xwPmT/8rzuDoSk4LAQOtcDdnhPLMiiI5NsBXJkXKkbK+n6Yuj3FK4wruW
04lhtOMlKKczMV532+hp6yjOIFpTn1bwDKZZsTlN2roL2rrZZbp8EY17FcKf79QAxSkKhmyNBnks
6HjYJgZFV2xMwA2he0SdeOrjBlJGLbMdzoBuLb0z/Si0puMVcEvhnMguciuMWbj1h5GmkeHT7CmN
xOBd4WFy75Ec2W+iGWyK0dpsmWfPl5lB20yT2I5tMN4JiCqdm4rD/JqX5sdAIug5XCIiY/ZJNWNx
D/jsTmU/x3x4QKrQl9pFQgIET0hqzInYIOpgvjlVgLN3jfQcNPP4ewr2honh+wASE4ttSwyciC3d
2O5vBmqUUw/xvSPHcO92FGVC0Xg10uCapcXVEmGNg9OkuNP0HyOCPxSRqrNToJXmpvWmB3PtT6BW
yk5/9UlbUGMzUJwy8ku173BncKQI/NRafZQZk56WNXp2eQsnOYf0AHxzxL10aBZXozsLDAuI1X1b
be1meml90+Uswb4kKzkHhHW+jgkx2IXEjaNbpEQCXFEkK1iD80sYxcB5QSrCn407E9xtjSLpE9lx
IuQZHHu7gSA8T6CE43NEgiD/csrAW+Pk+jAqepTD2dpJMFYciCmyCii0bvLc4YlPWtzUW1JeCpD8
IF25i7Cn+jGDBstrzb1MCAyE/onB2y5fzPsTg44uHh6tyiAfaAqMI1HgnUT1RKndyuv2mYcJDe/F
R5BpY+XPjUN20dyUGme6KazFCZxeUnZUvit2YvxNc3m1sftnM1IMhHk7j43iUGWK6DGjjT6a73Mj
nfZIcRcT48vKCgx64zDE7or2qfbLCfUvSVZWSNvP0IQ7QhOrsLfKQ2XJHZkU90DnypYBjbMRhYkA
QFuOXJ7dbl/oi29y2h9dY1ul4Lk9GPb4CQdoMhNtSFvboNc2Hj3q8tC8ED6GWX/COFwCsl21DSZy
LWw496TgqEGunSk5JXkHpoYJsq/nfOedIPK050aabxYyI2TLCIsPu0FNduxCku2N+qSKR5+9CwLy
/MpCb1a6ehw7fR2UjZ2d7UONCIUFOL4WYRxsIk7t8BuQMcb7rgSYaiwhEgR9+nZGzzgY2vrQ1Cwl
zwPie8QXo3yj6VeFBWyWw0rLLisfDX0XoTmeRrN+ElGx1yRJWfBUcB6r7sGiih6mCZ2hhvbe2U43
uE8uTUZmw80z+Aggiq8N1taVmvSdUffyFDkOyWy3u9Zk33Ze+mAbD5aMoT2a6Gyi9Q+CvdNqro2I
A6NvEnEDBixH2qvU5Ae7G+eiMgesWiqOHgj5yhWWDFx+AQSKJdgHKYiXA1cc1iT4OiNvODHOoHpj
UGSVjLr7G46rzDTPrpzZJwpe0JDZh4Lsnj1DGAgxBgcgzL2i8dyDL4ql78zTew5PuCw9rJz0iIHG
ql9uvlCrZOmCJOTswZ/jS4mDc4yTfh3hEGeAj6R3+2fsDrMzLmB/dct3L9pVY1LykA68DeeWRF2C
9Rmv2iv2JAC04F1bwlOIgjDkuYrszJJ0S6gqZX0OopdK+cvORX+OIIYcw9+b7HMfeW5RVV00NiJb
zPOysOilXS6EkAOS64wVEOsrnEgM6xm2Zrcfr1nib2cMUkeF4/W1LYnZzbWzGiXUiiokZhnF0A1i
rLyvAFQ4D8zmk9blU9CDNLMNvb59Z0tWpCxUq5ciN58nR0YsU8fliw5+4GZm4zlW7f5GHWDfnNDs
S8Y35kss8j/smhnPNIH4pqpI4XW0iVynNIHcXjE3qcYTRP4HOQ7T5WZJhVXirG8ouQELBEUXItqR
daRQ0+oQvvH53gOTcO6Js6sNRZg5UaEpwelo4afUdmqv7Ub+/INfK5zOeXHZMi9SLjsddvMki4ki
Ipb2oFUCj6xYg6UMVO2Sorl9KGdEnphiRatXDzOzlOcx2LcjQ+chLY0D1O2jSVHHU8UQeE2LCzNM
g1iwW3rX29f3ORaBgEI5OZJZjPAhCSPfe+xxNBL79kaO8SaYRpQ7wmoHWHT7bbWcQ5gmFd/GHgkf
Tjp9Jcy5dIJlmExv/F5TE8QEH0Ielwc1e9JcblLkrwP7qa+yYg8B04NHWaWnfWRQ+hL5Mr0MOn8Z
2nogxEpjeU2Cb5d5hPy4eQQPsJbQnGpeWCPfndY0j3LERIUNJHhpy6NaYnY98Oxbf0hB/ck266OQ
DRIodkSaelWD58c8nV0tsx03DuGHs1N54GmnMVwnHevjgB/O0JX8NeaCpBv6bg/Kaip4KuUEhTeW
VX4tBJBzveQaCeDAjZinFI9oPF4Bi+/jtk7ucCniPo3h8btznj0NDn26qRWe89l7tm4hyragoZnP
WoUrtwqpiceHtfZMqT77EI0Yt0L8WFojbb8hL11KX/FuTLr5+5iy4yuGhzLW9esEnYqLNEbXrPyO
LDxchwWYn9tliA22fxgH790UDieYfqyLdf+HIdJaxaUOp+khbdhmq5m2RzCYZ+Lu7aNy2Cze6ElW
7PZY9SqctXkR7ZwSsxVLj3su5l8Gf76dSEsS0OXdhYXj2YMEsInjoHqzqQULQ1092HZWwZUveCB1
2oMsky4Rd3KqeOwYYzu1fzCMCMvsMum2ZSdIjFIOCIufcQa5+hseJtHYqdw4vVp5qq11cSOy8PRN
ztjV1MVmsrCm19TYqM78gdpUnKZYjDQT1a83wLo3JSAfc+HcqbCZeXZ5D4YsWQeElZ+nVq3DEvFm
mmLsj23qEAwbLCRTbaKGv6t+5PyY9nBpYAENOBNXCdixXZ4DYiYHd8o8ah2qIMh3jgUQOnKo0XSi
ID3Jki1xxwL8IJgXLxno20XFmrCt63TmF/SwfJJruMUSVQzjQKA3rytuwIM/DfqAE5c6Q3Jie8cp
pkuLVhUv+YoIUpYlvPthCeuCJo93oSDtPHiGvTXp5GPrwksSxi2B9QxVnn9HNoTB7Z1hxMGuXPCY
REHoh6yvJUnxXa9CJsnTcKocaa1urF42dsGqHIbyyUiVtytbfHn/+dWRaX6CO/DuVc/Yg8NzfshF
/AOr+TEj9p6MdMo5qJDbsbLAwQMDv+MPdlnQnG+46mZJaZQJgk1RHhNTvlVxt7vhuZSDw/5GpBuL
AmdENy/rRvw8lrZaBVBwbgsigUrQF2W+c9sc60DN8YdaCg7JlY9mRcBzGKM/KLWq2DaFNi+3h22V
OD9lH2tIHulw6ZYPvUkGChq3dUjbe0YjFx7Sy/r+Hx8K/92jSvi+HqqnAS2B/RJ/5bjhz3oAKXT7
bBZpyeZ96Hf9gRPB9F2ElMwxFMOOUPMmkJMjnoyy3Tad0h9lxx4XM6G4RlWRXPAw8BcaQUNiWmPf
89ZZWBD8cfou7bOr4+BYelRvz1GRfs97j1Gta3CyUK6FKLFUtOT6pw598Z54zUWb38cmTL4g2uDj
sJCo/1CD2krCUwu/IjMmbOGSAKDd5s0wYIhjRXlH49VeQ6qmGaOdleECcLAa3hgyHQaBlYWyLtym
X/CO9qucrLesKMRVJW+3hTYMgxySWvvdU6m5Zk0J7sc65IcoowdoivLJBmMx0BkMYZeH/tCUV0xl
jzDpjQ0trvxyC73TsMKPgQjIicRjeChB+m1v6AQdDQ/jEnJL06k+Tgbdf+UUPFHhGNxNjZW89omF
yualAN2XvxRLHk7yRO/Ghq36zMLdSSM9+7jNr9WY1WhvpPrnFnizocGN1qGFo9ajNqXL1bgf0iF7
bGsW49ZB0Z140h3TST79YaOlAwSAKFrwKvkeiwg07hCJIGn0faKIyhsWfoOld2MuzfOfB37j6wBn
O8Mqgn5Gx48yCpNUtLX78+KQl6o4FPNarzMgE3npkdoGDdmW/WuK6IjLbTTOY0xiBe9ve4kcWJJJ
dr2tJ0ZUjtDoPIfECghCg13IquBGOdwA7fMUzEd0Cg4OPSNGL2uST3AGjx4r1qUhNLgyO+UfTTNr
tsPgQUchdr6NKjVem/z3bYdT8Fzj+Ar3yR46b5flVnb+83yvMm96qPz6TTsyQL9lNYodgoEYPpqt
SK2nmvadO99OnaeU2evs1lSRmM7EtjSyEWv6oxsopjWdCMkyTB7a4xQeeVMqOhvDfJ0QMNkwPD6Z
OKruu7BiLr4Az5kl+Y9/fgRMhQZ+H10fhBfV3ybMgYvZDqxLW9cnI106VXC5ntzYeQsNmsythLkj
3gCYeHCFapz2h6BV6YFHLMITMCOu5fJFVK080ByzlCxUj65BEK3IQowlLP/kiPFSqeKnA42ga/vq
JVLmFQugiwbk8hkb+LVBMv6lHDhbGalDzK1uL6lbNvek3jgzcDuwlkzfyXjDYVt+J49UVa8NDmvE
3XeoBdalrtzNYJvqcuPG9LL+J9LnD5JM2Km5coaoWNNejnrSEleyZYOyV1NNEzs/W0YC3FbbG+Q3
YyIkOuE86qgGW1DIIzafuzSP6/UNI2Pp1HmIdIzrFacfXvffAEW4O/iPQcZ7UtNgKpS8v/0oFiJ7
vdfk1lhWQ2Mb9wRzkZNwn7Xm9N7HzG6Ltr0nhSOfg+EV0sF+ztP4B42qep05Fvpk4ga7zGSeAr9m
f8Ok9jopdjSePlQ9xXTeUjtgkY9sCGADQ02XuPw/jyzEZzQB0Iq5uTd6xxvA+Lbqy5i9chN5Rwsn
ElnKBBRPA/MYXCCAx5bt5O3cVmvbXmOWwDi+nNQwU0XbNk+q/VIcQfgh+W2C9Kvw/+/Ggi0tHj9x
IIWMs30Jn+lwcI7poMlDeS72w6Ybt9plGK1v3AErzY9DBkURz1mybZ0g5VzCFtldssaQBhhoNONn
a2JqKSlPpzSJKpwyhHLy5z8NkiHoL2pjVY18Ez6lMEGayAMOB/mm/Zi5q11+lK2XXUoQVqxGfbXq
S1dsrAWBKQksncOk+Tk6ZJ9utMlJ4WMxpw7+b+V7z1PbBRulftNdSCTVzvlQ24wJQdSukR4Hhjga
Ly1Bv51fOOnRCMMXCXHoXrH2NEtbDHZU/qlGd6kGM/jTQsX1YYuOGSQh6J160tlN7BCxa7HTGUKc
RLcjQe175pHKEWOmZ9UYRuupDB2U1Kz5rJvJYAwPl0OC01wpHjm3tfK2arJ61mVvMxI+g1Gr1hwE
aX8boExROyyY+vJT5VZ8xtQbbboaULb0YCUNdFlf3Mg+mFb0WyMb7/KpYLh6a/YZLhhRikOAnWc/
Be4lqbvkpegu7Ojr751TsP9RbvICEMT7s+44vAGWr+yWqEcyR+3OrwJnzW3r7ZTflqfaKLmdXPHs
gENpOnqxvFj9JJV5sUxm5QlB7vsh9H8TOrMR4tzfJaTCh9bV3+bEofx3jJEGQid8qaj51LG7nzGy
rHFG9/dVZxxGMHoAwJmEMjsi6ZkncK8jDmRFHGLV7kHJLRt4o6OO5LaoRKbP00J2G27d+S6yZwaJ
rGSDx7tbx9O+bNhUTS6hZxmj+Jale9QYZC5OMH5EFN6dPTn7Z9bIDAIMM6+cNfa5Zj0Li3l4aW0O
qX7uvLFspb+SvH90isLHGxKdmKxNmxpV/zDVlrrzeduuMsXobKSZfHN72i9DbmS26XL7mafuufTH
+sFSDdq0xb7g1nIiYN8f58483h5mcolPK8fkNqa1zKamZekguf3p1ETvtMVo8I7BwAXx/G0SqafK
GmxeZT84yXx4dHL70Cy1Vk1tP7aDQQjA1afEXpAINETPtE3iPi1epnCaAUWwg8o5/skFLgLhSDBZ
1ABAIC4+WdBZT9ww+KLmnj26oHdFmlo9/udfZHkoDzSqIUs28UO4SApTHv7GLiZ3BK5/Iq+KnRoq
mdNrApNSktRde4XvnzhS/tDYbRiNs3YZIqOqqg5x+y27irj0T24CdmGwvEdRps/k4Tp4M5G/hMVY
TlqXqvAeVgD7/QkBWat1aebHeGzplOvz8NoH2IsaP6sfuoiRrM1Do1uP9IBvSH9+x1sJYprI9lqK
5veMAeGY4w3kuRX5nOTiza0OpQgMpr90VR1nSr03PB+jvaQe4FqXmm0O0wwiCZDS6zDGLjfuzGqc
DkZDxdvCaruPVXH/B0ksnWDXxxkla4BglwN0ppAG4fzgZFrqSKHtxEtagYM1qCumKikdSk3z6mZT
igiHImJY6YkLA42iJ8t6+6Mp7F8ldJq1LCz6uTxOyG2QfDS63OdF/q1nxHlntPIjc9EF65R1v7Se
8QYOr1IDiKv6hSh6W0iQrO+KDlXYrKT7kqXmNYnh+nelhAJeDMXx32r+9wnapbWKg6Zhv18IeOsQ
qf/NtOPSQ/+RPO6d+0oSPTfyk0XTA+Jr9DZGEjFi3jRsg0bChQkVAziqm9+gf5I5OeJ2OaBAf5jB
4mJVgPnbCQJm469igfYw0HzUiPaNAkiGkzGJPhzjD23nPGOm3BKZ4nGQ2s/DGHzWtrstK2A/c1Ub
6yySD23dXWzoHgjr/BROesgJcEaVhlfnyWLFOPEntqFXCgO55EtJkV/Ko/DShX7jYKLNhqe471aB
yXM4DdUzJz2ARIxyiSx3QcXEgEh6jQdHJR1KyLQ1yE/jQR7CjKh5THkQ+FLLZ9zYCMZKM2UFTmFt
IwunOXZKQ5hUf/lcU6o9D6X6F+2/9l/7Vm1TCsu0mFg6lmtZf+1bLVVTB92YNkjN1JejQd1Ny4fM
f8ha9uCNM9VMlPjgWTUfXO+fn97+LOqoozQDvCkKc/oVSfUkogbygFHm1CwIkzyQlOLxz4eaLWc1
cBb523/77/+zY/vhT5kEDdzUXv/8j17vv3z6P/7/6gFfXkSu0P+lB/z0pdqv6X8pAl++4E8RuGH/
3cTVK+gJWQq8Hc+jsGP4art//I2/slli6A3xXNO2GTFShvMfVeDB322XthUvEHje/cCkB3cpW47/
8Tcn+LvlsjDCFfCtWxf4/0sV+FJi+ucVPv76x9+k40GiMn0fnzZNz/x4f+nb7fu4kwGHzlVVfmER
ShjN+ZTvVnSH5sHKYTH9L5fmn++d/9rs/X/6frSbB/zkniOE+5dG3WxccKcjM984pb3v12Dez/pt
sn+NxRmu3L/4ZtZSdvLX387yfNsLLJTx/61w2XNVA17JY9eKATKf36KDUd+nmNtDhYnG/VqIk719
bJ1n0H9FWZ3y0tq55pMwI5Tqf/W7y7+0G3G16TOXS5GwtC3P9OTSfvRf6mLsSJVAsrBCRe78rMxL
xEZ0KoN1jM5c2wNi4E/JsxDAB8mHixUskZfsEJrDg+rKN8jT12z+TMD4rWrXPzIoW3mY1pJUcv5O
Hhvp3gkDhFXgLgSszykqmROwGaygv4/BY6zpKFJvmZ4OMFXa/reFQb+Zm23DcLIqe+LnNdkGRrfE
ZyiCY39W6U9BGUjcI2isTHgYeRJvo/ZtAcTDiMEYuiqwi1kOgffQQLpmGGsVjPS43P7R7vs1jZvr
bti3abKSvKsa1tuBuGeJOwP86Hr5HWK+cjL7TU6qyUVsxh2TV9iu6MIDlrhOMr4X6SNH/CKUvK4l
B2xFZ/tENKvvN6nVkeZj4Qa+5FvG1uaXCiSN8OOvaFypqlzbPC7YdTrDRi+pAnysgBSIz4Em4kBd
0HZ673OM8ZS1bhkaIDBJWEm8VJSpYIqVVByZhLwxjBL65DMFmiBmVJMFv0hvrHFFYjVfSTDX1Dku
1y+q7jtcXz7eO4p3Cr6VmPMDFhRwEPmmZ3iaEqn2J2srueJ+9pbMgqjUzk77teF/1H67KrnzuuqN
3znMHoaFYlysOw8fQfTljMdxesvxOjB73BgDZu8RmAaWC9nS77gMxbF0JbjKFFePikwGUpdkYEbY
5qAM4NEZ9TbaW0SuNVyq+mOSv2o/x8IngB6bwF97Ri3EFzlzDgleRVplanj9pt2tC0ZYi8nVmkFr
wUD+d/bOZEd2ZLuyvyJozhT7BlDVwOlO7yPco/FoJkS07GnsaeTX12K+hKpSQhVKGmvwEnh5b0S6
szE7ds7ea3vwkyLc4W20cU1lBwftunzdmedlDqMNUkcUYTqGwW4VD9gUlO98Pon2fUxO3vCQ1dfl
BEeCHrkcWLsJykrqTVjfV7BFbM6NZfk9IFvQJn3tKOTvueXKG+8N5U4X7zTqQMHwooTZem5vqPwQ
iq6GkidRgw8V/WjcdhtsIcjBkceE+wLP0LcNbidZfkpirZD5+zkFaGqAu+TPRsyty99b7kOCexqB
GW3xh7a8V3gj7fCBRyIEIEaDaCV1dBWGtlGieAPRc2PQ6VseE4d2oCp54KxoA4h2UxIoHLrZUcjt
XM+EITCBQuYkF7pHwdifC616D8s31NKfmLvcgm/lTAVNSsFMGW0rNd+ZlLi65QNYDEyBEZl3FqMG
Lqt8jUPSb6GxTV1E7CavQvrT8BAX7VYZAd7xLZPhRxMcBL7xMSAljfyEhw9v+3Ipaw5WBY7kAThe
qeJuVrgSc7gRTnXXZcxXGBymZn6qLffGirYBavcMyeVLQ4uL3R5Ir3w2hElOgHnuInNbM7IMdR01
RLGmG6t5JGdUUC9QlPB5lz9VtWpT8eI3zttYoS3m8awstEn6T0bOcoYqPYJFXsm1YYADqG8a3cOq
h0wsvkn2oQjf4EFxNW2z7E1SXh3zUeN2iXAJ9+VDjT961yEtJIGhIDYu55niLsUtU9R6m6ZMhKYG
G4wN6EnDmUAhSReLz9fbGSGddCNrzV/WxaFQWdqWXSJZ0Q6mVWLyrvAsonOG84TI+idruM0mx4T3
NPuIoXhWAu1H6X4iLTxYg31H2M6fBWZYuZyN3lGFSqxKgiBIQAXLs7u8qLwHquH5qtoxBSYUkt0J
ycjK5IgJlHdtaSxgdgaFql8r4CBUgIUabzUqZ97FvP52JOmn8lbLW8NLlLCW6sXPxAvo0J3iw5pj
77fw3Zd1HCExHmJWMPQ0teRcFm5yhSA/WkEuMcmpzQpYksxhsi0SOa1P80ppOl+p7+s+CrxaD0aJ
G6iIUeFD7Q7c0gjaJAqaXH41LY0TR9cDJLCHkbx3juftq2cr6x5t4qJ6kkgEFnETCRG4FHAF8lmT
4oejK0gKnmBuisGFKZwHAQy11x+alMsz3i8iZvyAa/wdhIZuljUo4x6PHZi5yN7rY75baFh5CyuH
WM1lAypj1L/cuYw1zMZYypqI08RjICg8eGtJs8eBtlMVYyMVLLSN91YR7aJ25qkvGNSa2fJoR/9I
i/uXf9SF/104/0SJKP9eB1Ps/j8K54/yn84f089//Jm/amfnD2pSTfMs16Z8tpAY/Vvt7P2hOhTI
VM9UwZAZltLvr9rZ0SiQVapq1zJVXh31f9fOjvqHS1291LmG5hocCf8ztbOx1O5/qy/59abrUrpr
RBPaaMr/Xs+VkqFaPmDyNFheFQWf8pzg1EVFdG5nAQLY0xHpEpnY1BxdF5UWvVZ6CtP4YuSCYah5
bhZPdSPDJygJ72HVbPO+DmpDu6+zGUQAcyi3wbhFIixwV3CVMQtOhMa6RZtA3tR0nKc7GGh3zRz/
Zl5+CaPy3a63eZheOfHe1bbzpEfyIVVgWlnZL0qpuwLVEHPBR83G/pyi2R/C+DfEEYTj1jQhAXVB
36JqMo1ZpU+KdRcI2auov8wt7LynyJAPrtIe5oXS2ySCmA2xnT0T+VgI4QvOjHLGKrqJ2Do5CudQ
KyxW4j5nmqujRerOhWkZRJe21HVyzkhTGYBdU3PDYbZzXNs9XQCFVkDuWGcM5ONGDPDly2iqzm4i
qnNeRTlbFhIvEaEb7jIwvxGZBoXjkf9sFxvHla9OhQBvScQbTWkHfNVz1w7hqqz41MQdfcbRj55r
a9umOduML9nioLdE+TDCr4EduFWk4Nvr5EnMjMLJFCpupQYN18sgiMWu3M8jjYTCnVC1GfIZKdt0
0qFWnezmgVhnbYeTfWvXDUXezCV0sHyiWchUxquO4k8uQwXMRscRP87O6gpia7OKRIb5Fez8N2Bv
y68M/YKGzAHKPS3C/2yXdgprntcxiPb8ejC/wdai9pfFu9709TrvH5kA4j6lnhEMXIDxoN2Vx7Zj
24ih0lvMZGPa+XDKnuZMQZqiqr6ugnBJ5UveIXiOyfHwBtzFtYtmuafdmCTJVzWJU4dsXqvOQ2S/
QLyu/dyNvppK0LokYW32VjSe4IB4NxctfxF9gyndGePwome66kexhQRGSHykZg0nLhMkBG4GHZWa
NplAC6DuArYZ2G5lfkzwY6+nJHoAdW2syViFcoROcZ07YcCOVjFJsHYu0cUZeZQU4+t4nL6MgQJp
UNWLoYUqUPsD0fQmuygnhiGzUA4i+bW9AQmnwYFT8OwVQk8Y8prn0izUYFyozPrC8EjcGgXvBPgg
xjUaotVZnbqUA89Y24+yxcChkPazSs0RIJ4o9nOrZgyRU/raMg3sSH1gV3IIYZF7uq/NblK9m2mF
LxhssaZQ0hEnUd1UfWnje08IFOn6pB725bC+tgtApyq/enW4d1gQdA9XvBLjGSjgkm9TotmqXHsF
kvGezlSnYHZRdJrRoVoIIYggNH4+Q8aPvVlsZnz3aH1BPihJ/xARMryy0Hou/5OJoQT9HF6MhKI6
77s00FlazKHyNhXy+KoA5jKK62DO2gFgyng0U3cHK9BA/0h8qGpFRyPDOobG873vol8nLDcOwkLL
zC84lL68me9VhLzG1ug+Kg74kLowQZw1sC2smjsyQ7cpwa9zbDF49ezagxOwb9RU8eNyltCJqmIT
2riCcCxjXrOMIDkBKfY2KXidQceIYhgQQj2zehrpWdMORy+qOOqlw8O0UmP1Gd8EDmaLlW0y+xPv
8UNFIJpvVcpPOZq7OJqetVA7VpOPhwbnyAR7Et/mhxdJ/Bot16uUDbhi5yPCjYBfm+M6On7MYwUU
VbyLZmHQhq90ingYC+ss51SASi/LyWkJQxeCF44OdohDUVRAF5BF6c/mhHtkNvke+DJ/ZPmRNZq6
wv3LSrm8a2r+7gleWL0snkRcvioF2WZhZSA1qN6S2nX/C/08fJVJ9fOdfPzrUs38W9vv703A/3l+
DJ7+/V/429+nTfhXNbT+6D7+9n8oy5NuuvY/zfTw0/Z593/20/5///Cffv78LU9T9fM//vlL9GW3
/Lb/UHaYxFj938uO00c3JB9/q1OWH/hHzaG7f+jExFgqm59LtC/9q39063T1D4wtqu5ZjmYZhq7S
4vur4LDcP3iRDIJydRZ4Kg7KlL+adZb1B7/DtRxk9qZNI0/7TxUc5BH8reJYWli6BWzCoPVnG3yU
f1dxqIg1J42wrjUv5jYu++rYKDm8DT2XG8XooLFZWXTEPw0XpjrM3hXWwzp2oS5BCmkmn6yFpoed
VD10YUgbzMLBmMH+bF3Ft5FZuQIQWtqWLpwXymePqXw09/YGvqCOigNTLrJy+6DGT0VVXPI8126F
rd+bRDzNWvY6tyzk5rDoUHv0yUl/mihZLGSeYY+8e+qNlzyZVT+P4l1bRbQv+lU9WeSAluUljgF+
QBU41qlxdgjnQST2kuvzn2AFDDCZpZ0ndTwN2UIUWHSkgGd6NT6jDVwR84yoTJiB1xivjk2UoTXp
pm+r/QaRCZPRcl0I77NMxAfg1Dk1viPqA5NxrsGabxpJ0CnDs91Ue3Oc0NLGqI5hmgRqlF8T0yC2
vlzTUP8ptDe0malfEWGAeRYOhCC7l1ySjyiujnb1GZcDVN/wbtTzq6BpYcTznqHouq1egA8EOtuJ
EpG16bgB+Ilt2ZA6q01bG/a4MStnDLybaFmTx8I44bBfmHUWIxTESiLaaUW49cB61I7c1JOLW3Px
3rb2NrUwFYXDZxshFKWTYTeBCnEKqClJPGpxq8vulmJNV38SR1yWi9zESEO86bPzgL7EhA6EFWAM
CdlI32Qc/DQUgophfw4QPGonh6xLzKF5NhcDPws9Di7nJVe8vWWQ3pTI3eI47yDNNY5xHUCM4sak
x4XOVhTOVuGpw8IaujvSafHwgH075Pwlt8dD6xIi3mnDqZ4YTzmz9ZC9eOVzTXEw08KJ0wujXz8C
aRdhfht0flFuA8LPyr1XFHTiJBlXr1FqQhcaZ6yak00XJ2PPKz9yZ4ZUaMl1OnlPaHH0Y8W+V+iO
i4sMCJVotONgms/DkBzIy8oqgs/0FdXvFwcMXGkYL5uPDKVvJofv5jkS0bFr5VOlpmtRuyliT7FW
Kpong6G2AfDVe0vtf0NFbMwM5TlAYzJahESpo3O8z5OtQdZpiGQRaqqKSS4C5k8d22GkyV5jCday
0cx3woctgFoeuTYzAQ6yjhFhWioz/KTyC5eeYScgklTQGcbtUJUQBlCCFQdgP/SwBhJaUNwOH4b1
jhB3CD+TdtyKIk/3Q+wkd6pVnApVM/ajJzDl9sN0LWuv2atlV23gU+bAnkKP7nIRqFI/qy01a25T
bONkb+6cPHlWzcJ8KqJl3icW53t39OLhCoVipTYYR6E4YQmqtAcPEgg+BEySefY+a6fWFqTHZkfZ
S9qw2ROeL9qC8dcgHmL13JGDVmK3srzsmJm4URy4DMjzaEhkmnyO6NXzQ3DtEzbL39pZYpdyMD4w
ePtpYw/QGeDI033E63win8gH3H3Xce9tDTtcyQnhddS8zaQfwHB00YSWXH0cBknea72yrA8wBkGf
o4nPvspS7F26aFVPAhvp18gi1q4LUF1lcSwWs1l4GdqzXY2bRiRbt+5XGcY9CYehLx61et7Kst0O
mBbzxfuqX2X5ao8U/Pm7IXY6SlJnrtfh8NTNR2IqfIC+m1S9CyP1MpfX9tqGNZjK+GDB8TdxYuHZ
1gFANndoRdHt0RfXlK0Tq9tCU44Qxn1h3HuYuBWjITb4LZYa79qEJAKjSZfBu+jpBxvdtsRUpolV
Ul1j1b0IPHkzzf3F54wAgOjTgnjbuHwpa4kKRMXcJsHgEYdKGa6QBlShdwOHsDIUJOedZ96mNA9U
RAES3GuJxjBHChJNt0LbDSBdZvu3JY9UIeJ9bpncptVedjFHDZg55StA6c3UvCAfW6C/KX8gIT+n
QYPHb0ryOxd/rHST7ThFN1AHl0x6exIKe+Yd2Vftbjqaq3NqbQuL88PSC56ZToyx30IkQ6nvsy/6
lPIrBxlaIheTPbY6sc+7QxZCaVxmESSqu8ljRz4MSqT1rEdvRf8BzXEVFxAzbSwvrkbfe6jWhnmK
vNc6EtshGQIkHhtVe4/i33py/Hn6bbv0q2ZMMUl7OybXRHOempLlcPEvefq1GZgm09fjwONz48Fr
CyTD3+1YrDLHJAktXZvF72zM7ADWVinB1tBgvdNbiGRpj/s13detuKYjyULxOppsHqut1U34yXXv
N7Xytz//nTf7KqSfoE/riz1oAZrzGcMXfq3FvhhWTCp0sSpMF1CMQS+PGA1fH2lOKPFtmIEfALsn
tZc1CEl6N3W+GmWPVh5ulSK7G9ESS/s91N5C7V5C+9DLz66rQSkD15yB/hsCOe9nm9zKjiMzLi9L
ZyVlpsfasdJ7TEY55JO665CE+yJ9HBYVfGadGv0BJxEc95udvvIGbWwmGVkHjqcKEgk5IN5HI/pE
TXxmccU5vAuKBd7PgWdIbmFXnERCpCPmLTmW28kNT4P15iyHULrxfQLFk3mFi53e4wUq75MMaypC
+lByKkL5QZcBoRDM9UYaB4KnAIGxkWa72Wi3fVcFhd3dE4e1diBduPaxVb6B4q5ipgad9QM/ayXQ
1LjIafBtUkpMrwXEoIbRmVkSPM87rY2By+ExKuTGjCAWqPWO7X2LUWQ7yWqXt3YgREbJhhNOVPtC
H870n2ERNNkn2sWhHt4sNHO4NWqiMNtdNHgPQi6Z9exBwNuiefBrds9UALorvN/InHZh+EjOF2A0
FfWn/nBWRlDclWkz5vQ+4ml8ssv0c4S8Ab68Djgp+7Ghe+ci87YI+WvfLB9zDIkckRmhzSj9SClX
36ljKCRD9KG+bGEMGVg8jDgZOAqxRMOl8B2F5GMRRQen5thWfs+p/M49M8I6bz3XkXkJyRRmODK6
6rQr5gTRGLE4+SBPaAjTVakND1GCIw8fC7GHZhSdcgcdY165r0rFBNF1bZi68zpCYZ8w3ujx7kHr
qVdRPH3nQxv5Xr9Ucy6zHe9ZT+t7qsddVJJGpcYnM/cel67/IEcS7sYgS9IjyIJ6Hu5q9dgZ+m9k
uN9dOWycFnpUMx0aBlbNgsmuMsIdsLCLmuWgP4pKuvQJXs0R6Ch1jXvoyKeBgWAvicZDKJh3flmp
QeI11sZJX1QtL3b23Q/GDrsx4FTp6y1TT9eiWuYX9HLTWzj48yMgU55YDMsxwkrkPnFxL6dPha7H
FF/zqdqGZXXsGclUcK16xtk0O2M8tWzl9LogiEF2UTFtW2+h9ys8caoAB41ZsunUu4WiXEztOo15
NhyQ5WQqKPMtifXjyL+aAeJ1VbVjkeYtoOUAkcRb4M6hcR4NLMZ8ATfzpQ4hIgVrTwygBw5JkTeH
+hAaZpCAflLJIBAapIH0HBu239+Id/cHRqW52KYjxhuyrkFlHSL1vU7tjelVPDZPOt0tWef7UJsC
0RGwzm0sXIYCUILcOn+yWTcAF64S60OU5mMs9rPJ6oqZdU3tzYQmX2ezxFH/SEqm49LdYjLo4trQ
Sz8eUGNNiJFR3dGvfCIq7sAPMlKyr+Qz018wm2B0JuZMpl+pGCTM6nW0lHUYffGaHgjM9NsZJj5M
FoUyPja6q9dTP4QLr6qy9nVR3etAwpZ8l59sNNapKx+WuXg0spkAl6E9QBVjTUy1UkydigKYq0dE
e0WUPwTJkq0uCBBYpZZpEgGmvA6ViS+CMB02+Es9GY+pXeFqsoh8XOZhdf7sLt3TllLkqzOBW833
Ec4DQD2o9Ak96BbyvrKKO1j34c1gDiWorUX8bWPJEZziKHI8CfIAoety7Vg6fVgSFkiMaNT9WPku
s2eCw1YaXZy5ToECx3u6MyYPb8buhbAlXqnkNnew2kKTPUlDP7bT64cMJx/tXMIj6Fk4TICns2Vi
YyYyHAKocO/s+lKr2V4hiByku5/MeFvwpyrAVLOO0iXbA6lYZWpPrAypRCVvCu1duDUrkeprb0Il
MR/1DpmyMaARCJ9rOQSzNyIOdHyXI66uRdAnSvpnTHEHNZgTOs5nt7tns1yi0lZ5mOxUOzpK9aWz
l+KXXIfuI6NL1BKjm0zyIbIIx6x+I3q0YXgYqDYEm1rHYjGUv/nHzLuZ8AXn9EmG0c5ApB6nQK5A
lDale0fK0zny1pnCkVMfdrnW7TTGvAUekRbqskZEbEmRUswHBzpjrt8SO9llzovGYSkPPwsPxQTo
Sk1Yz6rKozoi9ha/Kbn0icjvGDRunPJBA9DcwO4BcFEZXw1pQbr3QST5FLrbgtk8dX8wB5nx5KrW
JcXR3Kd7FWBC2Vz64VZRgxEKlcF5AiAOh+R1YI492+zYabaaO64qE7nedFeeS6fU9l0iNGX3NFA2
q8QkRCwVrfJIZ80fl3ikSg80RMYDKOIc75aav8zE844JjkVA4pF8UxC0hsP9xP1JnSiYVWdLNGfQ
Vbhr25HTEkNEvFGVWmwb91yo3udAdn2aO2uwo5us3BFKwTzyXGWRb2tP1tT6pnHuy087I0Bd+zYs
O1BATRntLpmbLUb3/VSOwezkGwsTc4O4xu2MVSYekrE/5iDMBFHwlrdydYiMM0HtoGns+cOhhGcs
4GNi3doUWE5Z7GKyOhK3Am/LqadtT7ZHYciyM53c8oEkgV3GKBccI8L5S9M4a8bcd0jEVxYBAl7s
vfUqvM8wY0smioOyY1LgukkdomoTZNzDXhDe3BP4nUOs/m2gh0zwnoys2VaLJMIUFFvJaehHbHY9
ZCBM2nvda+6JdimDpiaNZFA+rTS55hAema+AX1esdWiZTHEVJdzAynyc9HSNF3or6+HFsVgLaq5g
7rBk0Ef2SZ++AuYc13oKh3nslPupHwJVrb8K5zlh7LTrXNThWnHN8P+5Sk19qD6HOfBqC4YnpxfZ
F4fQ+EVTvKIwDQgbvIKwuTQUnB6MoznNtgABd6MEld6Ke2njgCMQ0u2CisXPhN0TMYu3Ro+tRdnV
NhP9wrku6UXNaG67jPp7Kq/0y1bTV9vt54W/yemqhVbMTF+BfdgL7cu1MNNm+cEgaWLAOx5xhchG
ehtZW/XIXQvOCJ511JYYqvnLyLF8W8XBDAkCMT4kz4bKdaug1HKsj0KJ7B8FkWHcqUrxwpqA/X7P
6OdHLB5us15DjVjV6RBoxInPQ+9XbXGMcW5L2MoKVJkOIclKnw9THt+F0ysAg3Q1zNa6LF/VDksZ
Ys6qhSpmksrnkAdrTE9z4e5jA8BDCLLResrdfotwbzWOb575A9ViUtNtOGU78MDXlkR4iVHC6kkS
JUUK8lWqC7QP9cWhGxSVTFeES1pG/+F48JlockGOIsT0IVed+57UAyZrWEOT8WPk9NpoDwgS6wMq
/V1WpTDa1CIYRxr3FepcoKOgtMbfUjjROic+dV2q9oCPrD9MpqYezwwj0t+h20SKun+ya2wY3zBT
iJWj7GxQvq0UG7UB/qhtrM8AI5mQ2ZEygTrLTuClfgzzx0g1Ilqzk8NRW3YyEBAoCBng9MC5355n
qhHnYkNZqqnRi3R8T4RywyHPzhCxshsrye7QwEm3tW0/7kXeHiRTt6yuAuhm1XBHhcGAsKIonrZK
rx4wyK4Se/jFSE+9jVEXgD3Q58igBqMZOhaXpDYfSTvk4j3OpQA5+Z1m1raxyH6yibQhJn6h5A5v
tomDi9wcz7vmbfJg8x5Ik00eIUsUIfibiNLqy5LPgSXTVp9CvQryiJI299x3DARrLzyo5FSZzoLw
mr85rq/kXK7V0XtqQr9uVfR4a7s/KfVLxbYfKr82kdpF+KorccAR+8+dEiL6CzbibQLAWKIbskqD
HZgKwvrUyR5D8RY4408iIV61DlWiKmC2zkFv/srhbCvwJrVRWwQzW2r7O9ksDVmOaM78GnJ6Hijz
Nb1YExKw5zi0Eu2DnjNk0zcDv4in4dIRkUCVAYs7q58jZZAsXPy3gJY/Ex91M9L2o8nGnxrhjNFw
MptJ666ORun6FrMuDIDKlvbgWg/J3DGBV2vmiq2x5l0JW1oZgEayuTiM1nREhLbSKTxow6IIbF7K
yjsvqml+/Ajh/TZyZFT1nS4huXinKe1OzkSLujtLjL2TplPQQj1uiCqak6sZPgIiPVrUwHH3km0w
31BO1w56qCInFOxmEozSfuOIuBuapyJk7+RMWxDb1Tmzn0nzsRjPZJQQHBAeddyYwGpqQM/64JP4
2fheBf8Pg9sOWt9zi708KqwLPoQjw1HfzJnPldYnYrSjkntrrxZPTEG/Uc4zfhaPJeNeE1hie67T
LwL/YC1I2G9OoDGfpvrSS4he6gYA0xZOss+FWAPkOyKnoMhrKLeZpusUsEBkCrtivEVM9K1VBWOp
eK3XuJ/JyyvrJylG3o2vwnpviXuu8jcux7Gzt1N5s8znzOJNxXyTOx+FqDcTXsQ+xTYf1+gb1I0e
D+cI9ePoSSIPjuHYw1RhnSCEaT26Pqkv9goscZDO3p0bOqyc76l9LdAXuM1XStMjxaMH93MLr+IH
58Qae/O0BJqic7JbL2gb92RpBMNxi3TvoSWeJVHGZ2PYKugy1RzfFcUJuroKOmnucLJKgACl71F2
mzlzxNa7h/5ncLVrCKqjTX9KxJlpPge5VQY9LojQjR+9Sv1OxoR0gL7Z914D2pL4tXWGBADj1qpp
nW0LWNLts1ucy8NU6Wdq9EurN9kKiP6IKYXX3qjsA24ZDrn6TBJBDoknNLhUWptrAWZ/nexsJhqa
cU5d5a6O3Kd4/tNUVvP2FeZ9Q1RFT+aNIN+WZp7rnHolqvap7b1osHTIymVlSMpXOH63rp9H1pfy
YmaBnJKYRsb0sSj+Z5wBbJrTtZUs8G6avDidZiJIxG6BNHtf5A4exUlucXI6yA1JNuj4D7h44ykn
SZNkmWJDvSiCFRlDCZmIY9wSBk0QSZNsywSVMQ0RtRFYXNlrZDRsmVttI3c6gLRYFWp0QEiFL0Fb
t47BAdR5odvaNjOhAh3hGiDuI3p6Tvo66cre7PQKb1NOu6KZX6oCW22sxLiO+QfdVHD4qXpi6ntF
JUK1oJ+spsl2kTFAKEi2CsVo5OSBFs5n8ql32RCjoPka2fEZ06B1aaptH8MaM1T93rOrJ+DvScPI
vAa0iVzPbkxkIbLFIgIbaop+04E3PztWRfnaJMpX1mHTjqh96ODqtEQjhREGmhB271Q+S+m+gIES
vj4saQzoGaOqWpceTaeu3UHJDUCr1jHEd+QAPRUpGyvRmK08ND3bXJMeY5slqGLgHY4nLvxpwg+d
JK8lEzcvhTkjat+I9U3SY/Sn+azztNRqv81YhwYCApo+kHmsri3F4vCTExWaTLwQtHjOjZNgocRl
T6YNKAMOy0aWRbtJxkdy3xdN6XAFLvgdKijtqp79S4nD8ORgnqxV8s1DU82PvTPed0oz70KtQ5uY
nUkN1fCp8RZLu9zR7keaZ51BeTdPGZy/GA88S/fA4I0QcUuJMIEPJD0JCcqaPBTejHy0d0phPKSw
VgO9sEHH0TCcHT5AEqtxEJ2kFYLMzHq5tRq2+sl+mAlwxNL2hbALXhETprts39WheXDD8jRJVA3x
dIJ/VtR1eC/m8E22xC7U5CRDMOLs3pjHP/+hCl53hQxxSGDdg5qo3pHYrmcze44qJ39UnX0tyK60
IutqxGa61by1i50MLcuwi93ht0MStOqIUyMjyVi3vWOd3Rpb1diPu07h/tQeHSOy0dgovaE5zK2n
k7zHqILIhiNk3cM4EI3VuuVGU2ciNEQ1+I6DkS7qjOmQdf16cEdWex0CEmFjNlJi2kXmEpaV8bRL
p3q2Yqfee0N9ygAY4KbSeXsdE8lSbW35aLe+66FxkEFRGa4B0VkjHAxcIA80r3XOqbYHHO1SgI/2
7IINbep1M6E/wNPKgKUmn2Ax35FC3O9zR+aBZ/y6QuobhJQJDDabrqMUH4skOy3KCu/x6ASuMd5b
ReceiCdM9l2YfnkeD2TfciHEIPm9PPZHtzJfC88sSZhjKc8p+DrEWBuOZzNNzHNkUytlVJti6OfL
LBTAETTPQ1c6G2dUb7kwsA8jCFxLPKowz3muh1jfCSfmzpEI6FVM9Rz4jHt7eUsR8dhmf6hS5KY5
1Ak6zp63JdHsDIyE0I15Pl7IVonvUORu02XcRRrNpy09Iwhr43vQP7gV3i2DvcFQ+k+VbAmN7DuP
FO/RilZjV1B+F81CSH8dDP1MTgQnt+rmDqCwvDh9SwYN/W1vt2At+EBZOnRcTj5onRiXpGGdNVMz
22Uuk8ueqMdtdkZtZhc0MbzUuSUFbDilOw4Ocy5EjcPWa/NbL/i5EKey3y7c1zZrjhI6LwoTbZ2V
8bdoC1I3Ow98GDVY5ISXyIs/gKcqnIaQxLpAraDahpvaXGJxjfg+LxmcebF+8XDX+ojZULiL+Hkw
+sG3e+vMpCW8dJ7Oup/2+Q5YTEw2GAO3KEKy2zolwsO2gm9TfySO27+3GGwqq2JKjW131+nKq+F0
Ch1pSkob6ZNM+xdQE4HeD5TubcxbN9uPmWtdwAKkBPvOgYz0fp8umT8gx8t1gyh+VcWo+6zeoQ+m
ejZzn+k31Ijb48nf5xXcvImVJe6NX3OJWBXxeIkMRQRVW7F2Cqi8I+2IP/9hxMjZe1nTwzUvoybN
Y7f0Ovuk/FKi9leShGHgVmc0lcThoWlqytI9Z4d4Z8QE8k7hoWffpjvRQS0cOjwPjizWYG6vo0Kv
KsQcwW/vzoO97vvU3ZB+Au6gKC8pkn8/SR1BHtiq0PDWshxyjO0nv8DK6qcCZysYinbTmQ76pxIb
wAjaiu+TSbLQDTK3BJyVnWKLn3aWDk25sl6ImvQfwQjPasSzhqcmUO0qW8VZdzNgD9Ezyg4N8MO5
JoJQYdaauQ6HMguZKi4JOVYQgBcXTolWDZtPEW3dNKJQgcfvYbPlWy1w6/lZWMO9IUKP/aTWAYeq
x6E55kpWwuPNos0opw0dr+Iw9PUubcRbqFrjmlDATyZL1BzoF/WiAP1tOgE6kY+iAkWIZfQSxlqx
UUmY9xknVT5IR8olDtI6WatoGnCl2cyoDEQ6a0SjUPBGAk/CFoRSgbweSBkXunLFpmmxumS5RZxW
lEA8qTAnKM2+adwX2GvjKtNdsevZyYqwD++1haJHGwJFufNIauRDhPee3zjuowLzjGOUnB8wjkaj
bQeeMAi/Kkjny5uU0yKgQ79hlL5z9IDrnNy5WbdXIfkfk6S1NnbjLu+uoT2RM0h8ODhiMxrqQDGd
R4gdP8qQ9Q/CIfbQmTIuiYh0rovjBYWrlI96EmoPFgcYv+4YD4x6TyaV0LdeaVnHqvb2XEFlO4X4
jtln7mK3xXDtdlhWC0jlpWXsctTHO8lqi1ynsA7ODL2xLUmjKUrHu6ZDtKkteui0HLSnBlUU58Ds
vtZVc6O0s/VaEiIsQvmme+R/FYuxDEr9VziEEXnOBbjMb2cQ8XmawXTmNTlvBN9wQEusWzc0zpMx
/S/2zmNHcmW7ol/EB5JBMshpep+VVZllekKUa5qg9+TXa/FKAgRBEKC5Jo33ruuuNMETZ++9Nmc2
zj2MNfP/LYACcP9sm7VmRS9RKjhh0pjRCFjKrjNsjZUY8lxRh+98m6ptBbOYOhwnu0elv2UoRkIz
6uLgKMWPrnq1MMhiPxVDkVMs4IHjFEb5xIS8iiTP2dy0onM4RDEcLX9cUdDWL50R614GYX7paaFx
+OcXOf+vyEk12lEvtp3Lg15l7IiNjrWgH4oN0eyv1MxDfMQZmkuNBDC67cWahhiaiE9tFMR+GZu7
gb3zIUg5CSqUrXVUGvYR9Ed3xKGjmD9kdp7coDwb8y8p3NaliPVo58c8bdt41C5OHTX3PvQ3oeWN
997CXmM7n0KLw7tvWQjbvjaH8UW+TrPKxiutWM87uXHAkQAUZbShB9nVdMzy8qkzNHmxkU2Ghrpg
0zwUtNpux4qrY4TR+GaE5hZWx4/mldVZqfhQBFw1JaUIjaPFp4haMywzya5qKZi2uN1tRak+JtZr
/mimT6lRY9eacU5TMfylIKlYBYnJczrKsleaBfMVdGHJ18K29kEICiQ1N6Kb2PTJgAqlYqjuWWl9
9CLn4pbZlOvxGHm1HaqmnLgx9s4M3KWE6LnS4vjoNWyHXCd7dsH1PiPKQp0BbFJZerWL7UHeXZ5L
G9Ha3TqTGctHv0/2eQRqpjLdYBGHOKMFdTgJxuidwxZ2kxdFvRaOY5CZhjRkxeExbneRbmXX2iyn
VdpN52gYxw25hPLAuHZL+97cDDVPn0IvkNpAWFzc+RenE3+mwRzXIbJUTT3NdSpK7WrMv6ghx1Rq
WI+Yq8FyYIR6qkN9eDJjh90TSpIFF/fpn7/uSsqcCsCGm4wizZlaJudaAXZeFFQbZCA9lyu+nZ5x
rR15L4ab43TDzXaD/mhq1ivsTG8tdB4iqvCas5UN7bkwTDxRaYpv2KkBG2vjznQk25Ai9066agkM
MrusTRcD7jJu6UjpGLQ31WSLi+dQG8mEQEl2pqPbN6P5WuE6Zz+W7rIilk9i1H4lgilPrcS8QpWg
FBR6ai66/M/ICrpsK+6G8XgKB6850VLGfYCtJyJbCkZBUT3t6HV7MSL+RpcEbygM9aY3R+2j4TYb
T/WlsBhl+546BjYvKPf4A0o/aNeF1FIoH3FwbysbE9EIzorp9ayrzFvgPGCpNtrxSqOUR7m1uTdo
SIYEUfiY78R7MxD/zF32XEGqnLmRoz+BVCAhBNyV2pm8lks+MtOlFO2utSwaKPCjX+Eqmkt8b9FV
tP5KFZTzgTifPsMpX3Nw+28TXLot7jGqHi3vCyomY1qfX5Xv9K9y4jHCE2gXC69C0rXl0+g18smD
0UWvKzyLMoaiYOHUm+MV9ouZLHMFXME3LAjgRMjvWWztsHXjegMNWDdMZRjElk7dcfdtE4aJnCpJ
/NkBl24M7HjROrUJY8dkJ9yUT2PXl8B0oCwUoYE4xALoIPqqeK/mS5mH3D1gpJzSaHySii0G/8l+
O7ijOKfRsK2pYDvQ32tsK3iCoS/EWUOhWytJDtD0YuogIlndGMnvQaQVR5rF9Q2NWIp8b5XQxg0D
3m9ZW4++f416RtKEnclQZtHaEXG667PhRZn+LXDpipxxP4vIUtZ7FJnbOGMHP9o0C4PiY9Vj+hWC
aPcjy0S+A+s+175zpdaTKCFEU5wBkdo1w0gMTNkQd8qYi+PaMafx7HYWiQG924SN+1sl1nNq43ov
p9lH7nSrlEf6Ih/sp96b3tKCq6sTgNfswduthJZWq2pAt2lwUNBZmnNKw9rThz568C8SM4bSF0XW
1TLkm+nnn5mvf0TUtvACYSkPfPjM9NPBtKhIByON5Ul/gYnuPZyUzKbXW3/GjjQvOy+5HjK25QHV
tDdHh/4DPHfVQs9YWHXBz28UexNiDPNIuOncCGm76z7MvJ0OlW/BbUnseyi7eqmlvYFU5pxj/oxa
PFF1FGb2lrwfwqtxchXBkqHU8ZLVvcO9iOVFymmgt4Tzm57rR5HBZGoqHV+bqadH206SbTY7v1QY
cldorX5Tizw9WRRlbWnHOllIaGBZ0FfscMXdvaIxl4rAQRX91tSdPRWtl9rtev6yq/bKf/O8xiZ0
+YmV9rWWo78rWvc06nn34rVErUOenFVArY5B8cbQH6uYAsxY4dFphyF8GkzIOHlKrhvjgWzkGQtS
vxinvNkXLg31Bb3V1NsSh2CJSNwKghBvVDUnLTy2hKo50X2Ip8R/oyKMHlWpxGYE6Hms0ePXic6G
O+06cVK0ZbE6zPoZTSeWps/O1y7LIxVQ04q2X7R9f+9iMTtjGn4Oy9pgm8llnfokCglCOqED15qt
IIJse4hk4Ib3qvLz84BdAP0otdem3uMoC1sdzwsezkIK0D+0v0Dgj67pGMTX1r00kMi3FqthaM02
SQKNOGwOoXwfoVfaCesa2mQvxeS6azCRR3SKjc0f+BQZn2MusosqtM9Wd+pNM0oAv72sCC2P7oYG
oK8hafRD2oz7xBu29M5g68xOsvcgFQQOmws9KLY5dNO9F9CU2d26gUoNpVm0JpV7qis+JwcXqDv8
yWfbjCqNX+jCNr4jdphxjAeyobKIf/Cqq6Q4aj4qgitomDTRxE6yJE+dxA317MlQHbyhOumdd01z
/bfRyar74xzHZmE5jN6FWI2JD5QHI/Y4G8gLElPI7sNhkUOVVMu2KHQfscs56NOORJWRvVVUgiH/
DmLtRgYvmjFqL6yeFqRu5MLOrASPQD57DlR9ZH9Gn1TBNrcnS8Vnj/GbzYglI5S1ieB4mlH3WWfM
o9zZL3U9lag9zsrXPWMzcY3eaYNwNqVTP2Dr/i3bljqC0BpO2vyLZ2qboqATuAwmriKM99RTjwGp
Ppp8XcPZRUlU0hAq7p3IT4zLkEtH7jN9WvD4bEvzMhnmdK7Vu+WlawrE4s2gq2c0gwGrzDheq75h
TxDX1javvWYdCylAO+y6ODPPgVEc/cCvd8NcIVTG9OcU1vjXSjR5m+zSvWk5NdhGP+DX0YZLS7J3
38soXKBxWfRS6+6WRcY+Vb2xl4W+HFhuHsQ90Cf9ZCftOrfaD7Nj8ZS5ANKLXw7ybFO69UzPGz5j
F2k9LsSP7TxCOnsARNCmOLn7uHkP+9ZBrXCht9YMJFVkrJMRNobTwcBqdW9uRcqwJXI9HnRsFTLz
2IjzCC+L+sJxTiFjNuyhQWyUw3wy+d8uQPR9AbACBg/prNTQl7pZ1qz1uW9DhnoV1ptuY5owO5S0
1tmYDXEDixVe5GAfb0EvOTggJjVwZ60wRGmsOSrb4mZFMfOe5P+4ZAfJfqPyIfVPJKpy/Ib0kyx9
rUyPvUUaubTgWVpZ7LPf5IJD8wSLXWB/69LMLawC8YWzq19FKXK3r508uI+Hf9pmsgGiVkFcXE/A
bfch2QxR0LiX1i/In/56tOBh2AHXP0H+snH9e+GQRiIP4pDJXo0Oc6QWhgTwIzt+ar6pK2KVbp4T
7C4sbZeulMNW06ZhXzr5q8tKadubODQFADQL8zevxvyQZnDPJpyUQEb5bgECPWVm+uga69mMo+Zq
9d1RAH/m7P9j1oBJdNBRPnMd1dMn+E2z5sEyV80at8o1gy/MklcVwKQbAXT+4ZjV1lDno2XSOVAC
lHfKWSocOgYWbM+IbqaYWCetyAxU2Lc7DIk4ovHixDTk8T6P7Jdq0OlrvgMdiUGaidzsp8LeB/aE
EgOsLFbE493oemrD221bON3eToLnpK94eBkp+38KQ9cek6LPVQfQRI6CD4yRUo5hCoe/svvIWoOb
cZw2Zy/4DXLS4cThmPRCnYYzU23ooJv9NtBsPebP+ZI58pbh65dICKNnl6vavYVpQjt0Fj5gFnO3
Lfi6zv8aR6Re5zWJS4U+JvzfyEztldNveLobOHPiTdE7ZFonMUAVr3/6GTFamNQqSEvTl9h7tW2d
0orTbt0mwqlkTKAbI/jKgH6NdS/RGqlgp1vSmqAp1PSDM1MdY/rgJqrCfLIMSyu+l1FJ16gMCHFy
d6YjjDd/GCmnAVYjN33d3WkLwn8ux5De7OIPMBq8l3ljr3SPLDCa2aovIG4p2eareAp+O5IOCQuR
g6Uba9OhejvwiupcVy/gYNkGmcwuaWtfdcdJ1r2ONwg8KYOzg//CbR6+jyuV4atb6F2+VSWdeWnP
Y8P96YQETGKFEafdd6G0eh2XGC9QOrh7R55x0qegB+0QzabStzJt3X8OATeLdW4A832WZXEYr6Fn
5xv9kPd4aqJpvEf5BEbDZaWM+aJfpCamJ4Uvvi7gu3AULwbBsi+lCEwY05vf0djtsSXg/vahhTRm
NcFv7QTVSdMovYYQ268svdubUffVGA61PaCJd+OzmVMu3Dp5vwwb1r1ugrpocwEP0J4gAOeHtu8Q
S2sYzXx5/+gm7HKX/tSl79/KpoQaQu0yiwjebq/zNXS9Nr34bnPqQ1XvXLv81M2aWFFBp67ZTnzz
x/xuAXzE8S94gbrauEjMepb9jQ/hNfKS6iMX0ZkqF/tX+treEy9U9tRPQ+3LO4u7r56D6hSQGhj6
5CY1iGhJkB5M5bdokL16Ccv+qSUFsJItxMihHuSOrRhtSbjD4brd2yEab43NDJQ93EqNd8dHdfDQ
bpdVbD/LqMpPGRAf1in5l0VhGG0YAz2IUPp59+tZQXebHusjV0GweDbCMN9L3hLWdl5KGEI4ms7m
yDF2ZpW8KkgbtBJp9tbyZLg0qwnnpcFL8k9e8D+ii/8PcvgfEpVEGv+XRGVE+Psz+++hSv6d/whV
Ov9yhW1L4o+uZUvKa/5rqtKCf4aCZkvTdGYc3n+mKp1/EZmE8MBJrzsm6IX/zFSKf7metFxdNwhh
OcJ0/2+ZSvHfkHxkKg3h2LrNFIOB3DNmith/oXK5htGYTViTsVGOtVSvcVh/OuncNkTDHlgxujx4
GLJ/13P1OfsrB8Wu3RwQQ3j88gixqwNwVJYY9zlEHoliY2rTSaMyDqEet6bz60og22IOtxSs8Ian
nLI1gNavLpd2Igw80BHwK/k9Ze4+z+UFY1ka9pc0Iu7TlmfqapbE5W4dDJea5kKjtxAErGd7emqz
Y8shPJnVCaLMPezdXd7XHOJWceiK8RSAsCaagugs/UUpPnBFbkFk4DVIxHs5NLjkb5Artnnkf5Z9
famqGjSDj/uiZlqrVznRmkBG5UK4125uDWQhrRDoG+9HXs022gTYWnN+fN2ndPm5y73nBqREOpKZ
Az8loYvbZXAhBLBoQOS4Xf46bSB1opBIDJdYmHhwlLUgnBHv2zFb9V0E78FfUf658+th7Tj4Utgf
BEn6VKLwZcGBepNb1qhrx16nzpxNHPVfotPvYQ0Vx1P78tVABWaKo8rLT2mA81tWfuLkduXaHYvb
6FkVR2L6VMXjRmVsT82kuYSgJ4J41aZUxVkqWSVsf3NFdRJVg3x8P0xqAvK557njSZBE+MkMsSwY
j1UyoZowIfnWXSYfoFlfCszgOUMTsxSmI7td5TF9tC6PDd0CJJ3YS4vVmu0lN2hs5O3IK2HbOwOK
ZTlJ85vo5U9uy7WWRg/BTzEREQpIAHJxaeM335pOjksoqHNZOVKkhWsjqtp7MxeWa+FStvVXznWD
ljmufXgZa0/T197kocMks1J46MLyqQqTvaCedKS+S05vke1f7JoMVU7czrvKqmAzWMHsttY2pU6Q
9A86+9mRyAMO5WMsPis73ZYJ0Kb2k33ln3iAe212JGkMupUEV9gIW1iJfon7bxvl9iGMn23KELkz
L6lOOOoiuEhDP+U61llUp1VnbabOJniPMXKi0QPraEOds/3CCmORm/69m4ntFV2N1MXSX8B4Xm6t
IeIhOr6M5Sn0ydpAG0J5RDvCT9ZMVKUWwdHJv9hvwWCaKPiS5Pi0+BqKh1e7DysZD3QGzMS19Dk0
20eN476PjmWwq9ISk1vq7L0oIxiJ9UbhhmC3FifVZ2hz8ZX1k2SQqMdvajF/7EjCsp2YBon/lrX/
njoQLSBAuvdYapu+rPbAN4hKmTh0Rptkggiqx8DtYtn6Yu+1uObHR95EayG7k6gbf1Hzzup2Apet
PhiNvNb2cPNVxuIt4JqEolJX9nuelju3D/aaDHamAWSmif6YxWtNzqty4nWaNq/Qb0O8MMM2Lhj8
9Vdn0tA7r8qUS21ChtZ+Q0o+AKKec7T1NoZrRrd0H+/cJHz2DJN1PPV0mgi+9Hb6aGaHvRP8hg53
NOaWFLtOQrSiO9u+82icsseXfmB1GeLC9YxVpSjFHNsfSMK3sgp23Pe/Mwi7IB4qbo06aVna1jxR
fVIKRiyrdC5WXnyX8b6QzlEHyg/qDkh43OzGua2qa+2PCQhF1HBfFzpgXwFhJh7bnZmGd1z4eIKT
o9fTXw2l5KXxs0NZ/ghf7U1Vn3ULeJR+YKX4Vit188r6WfbEWzPZwb8ATqHyjTVAz0gAzObkB1Tx
ouLiMUKwmc3oIqbYs4c9U4XPSgx8cQk+QDfDMLOrxNpKu08LzRnXBdFXgW0zugnA06IbgXyxEfTD
k8gT+BDFwiVIPrAWGsgprLBzCQoqHYeEtVGJn8zla6CIynCzmbsS6HPdgEPHTY/Pn/iZx7xYfmXB
j9dBWMEoUfNFGO9Zf29A1PjdsKa4F1v0tMEgciyN7KBjSnc4lUwzvPVEfhdpSeFJrB8VnQgLVrWY
JBxwY/aI0+tdd+1lFv/pONko3ViGWLRGiLkVHJi05DLFFb6CuNZPuGxx8Dl2cWoG/cOMx5kdaL9L
qZ3KxidMVR2GxnypuqndxgzVYE++Cmf8q9AZ6pwHw8TGYNn15lb68biiV2Avw1lDD51lMdA4BSBw
rNuzmdJBG+ZvKc0IAPN2PSebh/KCb71FXC9HYxsS6zRmYhFcNoH3O0ijS5BwRE/UwPqwUuRQfQg3
/6sVyW8g03eKx3597Pu9IpPdqPJFH2ugZ2Hyx6iKA7trvxPPfpSUiwSbilWR98yxNzVh85kH5Zdn
upQTB93OilguRrzGhRtBBgrZHWYf1LksTZLaekPPWaxt+5Q/sBc+ekntgBnwQovnytXPflH/bUkU
unpK9PeuMLEuQlSCRelzw9WR2HQtPkcjs0EZfrc1wJ2k4gY6fqX9R9HQmESpuhWQ++E+1/vhuhxI
pdVlfFfOvO7KXnvc/1ywOgc7Zlkd8vg6kXfCBTcs9Fr7ROTwMKuFybSffH/bZ+olMIjQT/V3Nltd
AxuUtaudupwmJiqTTO7mLIYANhXVwZYB7vBqJ4eJUAaollRP1kU5Ppfkd3Dok28yP7EfnkwL1ryp
LhropoXSqIBJjCO1AceRhBD4dgLm0Ypk+4bD1N5IIXAmGl/CMQhZljZbQyIVNrp+UyIb1o2UIKGc
nUPVZSCCcFU4rL9H+sP70n6JMEO6AF0zO7/TkXytdLHrzPTqy4qkUCpP2FZWXcXWb8JdY/l4+Brq
yt3bCq77b6C5h6y7wR8fTEkOhM1JWR2dtOLz61N9GCV0VmnsNpWe3OeDXPYvcAmIEdgm8HiAqHH4
6wb1HrV9JXssGv1z7vuvLIlXut9dDHzoTcnHOLZyvFa5eTbQ2LzUO8Vm+qG1BfEbcReq/RN6CuNz
hqA8H5OhFj248CwJFJAtWzHPMkcQ/0R0olN4mXkPZGPEwno5JNFS9wAk/DpusY1oh7OaXwMzvAXv
aPyUhMXGqeLJlWAr8cmy6dOVRcHVKii1Cv0dYiE/TRa/DnawCWdbTjHtQQUm3qMcFbQrl4Ix81hx
UW87n0+5tvX4MKUlCjIvxqTupWNe2jR+WOTgJts8amZzK3iQ1NSTwhY+kyo9RIcxeNGabVtGO8vx
nkusnVpSQwwcAy7nVGvlTyhpHxZFqGvPDzYOo5Ss0qsuwo86YDPphj9hU9d7Ly7W7lxQZLnaGoOp
p6U6B03+VSBPoa6BkMrQzHgM2ykyo19vsYNRhVj84ashK/WQwv5K6wEDKJd3jW0ANLc7yiE8Uqck
d5YSsuCPxVM00RFJtAMb/4dXQINvnOEZSukhVPBTBUUsPoGOtUCsyQxm10mMLclfSLu4eoEjbLKU
6gJZlDvyNThMJg45NMbEuaS84XtzIGuKGU1OrHqy2csTCiJGtfDfLH9aWgbUWwo7WVYE9wSVo8Ig
rPv5M5x8PgS52PoJQBToWslEPC6jCTtYDf+OiHGKNWY4wsmsvFq0tHKIv/3M/4LKflAGebyo1g59
0k1H0FnL2O3IOiyxtg60hZUvbQLRtMZ/C82Vpgmo8ZltzvT4pSgiPOcaZFFTtmvDZJ+NMJch8/hP
xi6U7iMnh7RKKfBxVfsLuWGJPlUO45nlPl97vA2mBwgtuI0EHKkDBaz6t+RxQ8kEQE9vXU/sUIpS
7m3OnIXTm9/22M+QuCpb5ibWpnLYGmHN0grgZKiOzbtss2cWyIcktZ8jZl6zCu/SjU82CbdwIs4o
vztijNJ/aC3U5x4Fdqi1vTKx7/JAA2Jq0XMwBD4bLFhyzcRk6qpFAW05NfEdqR5j/BzRaVj1i+7d
F2AVuGZpR8E/wkS3pruZSjtcJGXBUIoXRG/KXZNCBai65qAV8Kp0UoeY/xjKx0MWkYBCU04x0UsW
mNSDA+TStj4b52ZgIeu9G4226bxv9h8nNayn0uF55Daviqy4NhDPCwFV6euJ9g9N8jAL4bvVafAI
qcGdiEiP1EjDyuVjOCU305kw3rYRAZLuvQ1JGeQk+Fz1oW5BmI8zdvpWdFjzYiO+04o2Z3r7eMlL
eJeVJORkOZvI5LNcr7ymPZRVxoBCPvVgG19TZu8wlMvtMNh0V72aU76PY6rIgZk9w/5mzMfmwSXX
pOTB0jWEgF3IeWQ38kB6T07R0mkeSWDuGy/cW+qlwQ4FYAWpv6vX1UD2am5IFurqItV0abFNYvxx
QJn5uNZ6swkRxYhsE290gluSTvuavAc7or0+c385rOWaZ1mDroVBcTtJ42JVrzXhAu93tPkCsKz+
23fxAZvF0ecDN5khXjLYpdap7M55DRiVk9D0Z7ZEuNbttyrhTWOcbVnpengIbAEwjCO6Iwo5ss21
x2zZd3dsyNL5SqR+kGwJwzZ4oeJzqenZ0mrHXWEwHCTdRnb2isagkX15EVL+YdMkY0BVUeMFhMcz
7W4vPj9By9LVUmrlmkfJh2pitLCbVy7RhDFpDYp+oF9ufVlQ4ITGOoQnxyYcHCRGR6zZPjIYAA4s
GcCMiOO4W1VcPzOt3fJ31U8kh4bEZbAK1RdbPpF1YtF02o0ODnK8076wdcWs7wMIxG7bZz/Sbng0
9Me0dK6DEH/Swrv2Q3qQTXZPbSBVk4nqnJcfRi1PtLnQKAd4B8kEhDj7PIc6i8VEDIq3kB5pIqmb
cOpO1JOvus7furZ4YudokeMQV50kr97m/kpOPwUZTKeUd/ZEJP716A9WjX0d9fSM4Cwzh+d2sJJj
2jVfOAt4u9NkWDRhwMMgcTHFGSsdIdhpiWU1As82FZCawWTbWN/xvKkNi31iVfcK1KBlT/TwVgSy
x/KtK/QPJ6LWurFWBstrj45bVxO7qI64wMIA9qYtLW+7PLFeHGPYN09j6k3AlJsrNpujkTDUDsOy
6Zr3lG0HPX6cOgW/qbBXZiU+gFXtzKkbFqUerTBIPpdpwyhRnZOQQygamlueTfAu8uboe+SW5lR9
Yy1xkzw1UJsXBN2fJAMBIq8fohOp9z407+AzGXk0J93SyUttx0zphIyDgfjAfsBaubX/8DprWww9
pa56jCuCqb85TAMBD8el+KNK83FRuvpT5zpyF+EDP7VwU0IiRoQHrgIyypCAPsgg3WC6yuLkoHsJ
OT/rWOfxl9nLl5FZg1ZcKq88UDRc/KMkPVst6pgk42S76ZO+xdPOLD2Ji5xa4gWoX5n3qwy1saak
2KhUbal7ewT5jwP3VHhkeLEQhtQQ2W7xx6gp/8GDSNZs60ALrrGfMT5CJR1/cOisKAxHyT5VzacG
Dr13tGevamai1Gs8uXyO2YaFkCww/jTLTBhfsQI1hf1lybMfOcJZVSG7u8H+roemwtsAJcNM2zs9
blxFzX0rOCF0yzgrXfvEZVcwjDQVpsybGaJbi3XYWOeaElIjfC2qcYU4Djn9vUFoAHyMMTjygW3D
DAi3eX+KvXDD+L92MKu7yXvh/yn0t1wRT1FR9jIocy7xWeUeBXtmSjO6pTN66kiTnNb2pvMPrgjR
wCmu4b9IhY3VPoBsqrXdYXS1uQCWNrKyjSkxIVNTl+j6NZ460zkgIkUrxXVCN/I9INl3UXvXyn/T
mHC4jGsPFfbeJqJZLvH9v+iIbCy0FjMzCD32d2p6Fmb47ertr1uQbytjCxdOrJDyOLfoHFxqkkhP
DsRlLEZ/MYXTX1UFLPrEqS2eOJcB0DzRobvSSg30EvyCmus029XJFSvVA9OS5VMbOTOk+pP97drg
x6P3J2CalQ8k9a8kr5fCXIg0OiiQrpmaqw2uTRuu2i48K9u9W3FySfHZQUX7iSMuvy5TDaI7sZoY
BRsGJyWvtHz5sc16smx2oBnhPYWHqOSu1OCXm2wU9+qNt/issX1IqD+IKOgeVX5kpnNJ1JEa2MLX
2Phg203EroaMeutQrG6fsTxSQ4aFcjpjbGSMKFdjyGwZfSvO/zisKBkFQu9hdeWGOdNdMSjpxgvb
GmJ/nBtWQOyvB1nmDWg+zwOCXQN035t4FCrYKglLDWyQ5N6K7JTGqGnpNaW+00ysXzMbMFow++Kn
JZKl1Nlnp2yOw0HULHuLgHOd7tJl6k6bfBC/c/XP2K8G991V/naKZ2KDuZf8lgpKRQ+bhpvHS9Ps
eyLZsJkZXOp1HTQ7dYloNVLr0KEFPbk2qsAt28/xaIzH8T6vxU5nViy1ZQEMRSvIuT+6XsD2Sddt
7DGurDvKfmsih9XekxuUp27Cx9gsqbZh5C/ooNtFEZGgyV81A311tbksAP32Ubxo23ppsEbTcFzV
IaIntveWzuqBxFhm1uve0ogZtNupWhqBvSJYuqrnSYTFlShejLzddhblqiRY9W2nZ2uioCUbCZ5o
WxHhHUygZkDRIImBe+cB4IQP5M72tWOgO0tjGMlG1psq7bej/jTot5bflsQulX4QhjEk+MDjbJ33
bgB69uVTlBBnOL9691p0R98Fr1hvRhpaEeKaKN0nDjmgKUrPJYS1oTYfYQIHOivPTOcTAYeiA87Q
kQLA4sQrQDnysMqU2iaYAE047K43wHHE8y7+1hTCatG9hukaZHLNFWOVEUsIwgdtNi8eLAst57So
nnsB1k6CKOIwSUNvl6j3ks4oWXDlazY4L60I8tCXNV205lG26syqCxPLEzaHbQnosXGmO7ZPHGX9
osdopxP1tTiZ1c7sIno1ko/MzQ/m8CetRmdrBArIIHvvLKESoLLOecZOZ8ruQ4VYKMUTRMaLr8TJ
7/2VX2kDciwNG44uzENAIswwIc7kZf1hONHFKnVzNbQcR8Wovi3JIz8ocgw8Ex/2LLhjwVuWrLoq
hjFSfxd6E/110AbFoaYNbKEhABVYb2Xov1Lq9dmFBCXS0cMpAOA+BRfFcpPLnp9+907E3cdh+Cbj
igVu3HUpmmjpjc6JazqAFn9hOc2GYl2c7AQcUI2m0VjFBUBwe3rOch/R2rfWwzd1ekR0Oshmf7CX
gZhJNwXHR9A0AM7qzdB9aM3ZhTxcuGpLA/VaIZUIuRPNWx46m6k4gGFB/u0c+NkRmwIXmMsS9ZyD
/Ow0z+6fyH5njNiH3IS6mox9VMyOhpidAgKXFmynKV+ZbJbi5KYH6dYzytUcPQXcoQpqsgoK/VDJ
OkNu9H7cY8plq5leswCrmJlAxFj36FM2bgHlEhaN/Riw2rxJlOG4SAV2rUorz+QjmlPcaSDuNPHq
OvVz1/dcMioDcs8cTpcEWWaSKSN7T4so+hVQXeZIPuLGLOiKWdolccrVcZZ7k1n4FSjAcpaCrVkU
9md5uJqFYuYr0Hilbqz8kjCWNwvKzSwtO7PITDP6tHPjJxv12Z5l6Bw92p2F6RqF2p+latjGiNaz
fJ0/2lnM7mZZG6/vvUfnxjwYrMZZ+nZnEbyb5fAIXXycBXIxS+Upmrk7i+f4RZNbKMgKIKtD/Poa
/xHaZ8ndFy8uCrydSvu3QJOPZ3FeotKHqPWutQpn8R77VMArhqDfouyLWeKvZrHfmGV/rCafw2wE
0HAEeP9YA2aTAEkrClBN6AjVbCHQ/BsxFo7F2VxA2PJPOtsNutl44M4WBLr66Laozt5sTqDxHZ7m
bFgQs3Vheh5nI0M7WxoE3gYbjwOT9BxBxpRJv011avHIIIBubZwRPg4JthEzgdN8aym3Y9avV9Vs
p8DchDKXpIsMp0U0Wy6a2XxB0oW4S93fsfaDA9p7BMs2EQTF2bYh8W94s5GjxNZVzdaOFI8HDsmD
MZs+KF+EMBkc1FnNlpByNodM3bdleoR0aoj5U/Pju2Az9RioY5Ztg4YAlt8wr6vwEc3WEzmbUDCY
JeQqeFabvbi2FQ6mfiTC1FQv4WxiEbOdBX4wJksVHeJ/Y+9MlhtXtiz7K2U1Rxp6OAY1IUGwJ9VL
oQlMUkSg7xw9vj6X33pmlZVpOah5TWRx4yokkgDcj5+z9t5RjM+j/1u3GgqxpgSCyWUa6O74VNqV
Q5sSVMaFmUkUPGMqjGaGp8F4wgsXhdj0CraxFXYTKQAHnpHbMHshRxM/2NbC+RXPENc2zlKvr3w+
C8tJbGzrAZf8WkE+psJ9JgX++AoByrjcfXnsFBokFCTUKlxoVuDQAEFkKJSoVVBRBl00K8zIm0K6
jk6AJOdPpEAkQyFJlnMtOc52ClXqFLTkQS+lCmPqxeOqsCYB3xT9Azop5ImplL/NFAY1K7KpoXEZ
VjBSODLptOUZdkRwQQqjqhVQhWXGogCrZL2k8FamAq9Kdx43jWQhyRb8yhSeVSpQy4XYMpNlPDbV
vtE7j3sPqMtUeNcC59Uq3gvuSyX2+FIbgo77eLdSNmsKEmv67FwpbMzuu3Yz2JQqLL2cBL9iUhe3
k4LNGoWd6fBns7s0CL6wz0o9L6I++NFWDsjligWBtdUXTNMEijneHqJ4wiGIUckFXRSK20WmR/ri
335bfko3wi+yP5ed1d2z1nySg+qZ4nNXJ5iKZxmOQrXb70qfppWlgDuJ61a9lBWWy1C+y1SitpDz
EevZeQ+/vE0cIsuFZVwhRp1PBzOPB0nwBL3edQ39KkBFoaBTIMABGnBVWCDuKnukLZysFDIoYQc9
BRFGCidcFFg4QBhaCjVsmFgjLTTobV2wDhm2dskNP87JLR1962ExNMw5G5XSzR836Pt9gimIT57o
K+FKlpTnFgv1YprwAunsELi5204KjswVJlkrYLJT6GSMCVpHcwxNC7vnsMIHWCu+KAq5NBV8afXP
Hu/DUlAmwAhT4Xey3HGnhNo0FL6pK5DTU0inWgR8BXnq0U/xD/QJ/ekqDDSFB3UBOMdZD7QUXL5H
ph5oGRIcj1CdUeGkngJLS4WYWgo2bWWxgxZXYaqNS2f/vdKPDR/t3fBxTfH71xxuNVcAqyn1rzab
GMBEaR3iWZP7NGqGxdo10K8uFCz9Nv1ivywKjhVQsian7KPAKi6xOwFYuNq7SSN0ZuhcDeZxIpSh
Q784NvgTKBI3XlbvsY/Gv4uP6KD3ZbwxW5MDB/TupDDepjrkCuttFODrKdS3U9DvqvDf6B8QGCI4
U2iwAyPc5x+6QoYHBQ/PCiOmd+rw3gdSd2CMyW5+aaHzkLQ4h35dwRh7leaVTXPoTuPE/Bww38FN
TCqUuVFfXDefL6M1/m3c7jVSuPOoa+mh9E0jXGaoQO6LpzxZbqLCWzUySgJL9RliVUHUUuHUEoNA
hVcXCrQmTYG4OAVf6wrDdhWQnSs0O4fRbhSs7StsGzGKtev0mcaygro16G4OdiQKwHsPCvz2FALe
KBicI8xuEKxp/kA3OUkHhiumd1sM5pcRCW6z7UA3jPMfdOX3RDSXbK4ZZMkKBF0if43asr6ImUgw
kkSYS6WiPk/lfVAQOzZz2Q5iD/hHIe4FrDtBEgtwxCeZBP251sqvOT2KfiVBXWHy9vgYQc03Cp9H
nNvsE4XUCwXXD9WlVbA9J7h9BX2//IPhw+PbCsyPZxD9QcH6ow62X8Dvrwrkz4wvV4H9OYQ/N8uZ
XCaxc2H/XSUCyMA90QFWKOBIkab+xqOox+zJaaJ8H4F10xi6L058d5XAoP1HaqBEB4aSH5A36+1a
ukE7I6X+rQY2HT95yZVsIVIChkRJGXIlahiVvCFXQgeOwxgGoX3wlQjCQA3RoorIfJ+9yqrVIrhu
p6Wk8y3Icskn5mOlU1howGlxiYzFJbVxrs8zkBi9H2nizu9IY1gmsssEM7YbG4ygmjbDNbniL1fW
+WVrNMLcFU6KZUQfI/mgnMd9I/OuduOHUx+DB5vPoxKK5EoywvooT6STLxqKqbGE7FcdjhmLy2UU
w3NhuZdcoKp2mv7NmD8TmTqP+vTuJ3gVik6iHsWRtyzIrveTaV+QYcXRGYmLidZFU6IXqsxtiwrG
UXIY3jcr7YBERgw+9sdanwUFaSz73pAQxj6eeb6+oiMZZ5gozeVW6Itd0uLIqik5zqKEOQSx4fTb
XRIArw1Yir33BMdyhrCvi7Cv2cpTVCirY1wiXnBaUZRssZ6MuP8lywhd2EjtUsJ10CdvjvZY00ss
sCovkFDjVLyDnPEfDbTXqgJDWlojQzfm1P5s4b6QTopXRHw3Fvqc3Q2L33oyLpaELxmblh59hq5t
WH4ZqJ0sw3uvlfypkst9ULlbWM689un04aDax+2FMbTV8FlnLv2oWUmqPCWuqpTMakZv1aC7qpQA
C++AoHUStveuymDYTbzKHBbZfgwFxpqAa0yNXAIfkycj9UiEVtAeNzc8LzS1WyCGQ9Q3xHwpaOn2
Gfm5i9OivE8heTk0BbWN98uYGR8jLfujExn8m+hnrjDYLDCZyof3IjH+YhVqLIO3deoCIyG3fFqX
PKWbQlNpXkbOC2z5TNSxmCaAbPD0c1Fgz8HmfqVbEOfeB01uQKER36DIquvrhJivRK2JKDzBEqwm
e3ktwoHzDO024wnXRTCAlFfdQIlhscmemmj+GixMpWGQKvdMsZ+cc/3ZTZrm5trdck3a89JyvhKx
iap6rs3HZOELywJnvvzLr7r23OrCfEVjd/ONiFUY3wBAJzO6TwatXIkv8Bf2RjzoiYbt+6jiE9o8
OvAavX1dYcNlOSrYemki8JjSJMXBjIIiZnDkF15ywb7+X3/6P3/HAWk+zwAofGAXj5E2F7I7WAsq
LhZFjmO51y7n2WCv0LHuphnHjR+bUzha07Jz09k4GpA4WgdfpY/61e3saqun0sAwOCjn2d4NtiEv
eIt8VVJFFSJxOELI6EwRrr2eZU86g+gOjz0NCSSFMO7GVuvMx85NCaCu4c8co8FDAM/mXrz6M3mr
K/V12aFkwzUOEVdAYhOOLjleEdFIdINRG69rtrR0rr1Pdcbf2ykIpBvjzxx3MS9s3S4oo66lkNTa
w7hcEar2aGHXU9POxonkzqud9PNJN1rUQOJRWrN/G6aqxU+dg4Ptp83JcOedb2bDY+OOly6tmHvq
TLWxc0IMYmKgEkXrfCGZ5B4zatKEcR1zS7uOvb6pHUoLJmJ7qWLa5dgex5Lp+FpXZNkbwt3HmJ/S
0xArQJxtizhsyvG4yj5wzRpYg9brpoFc2cQdgZ9uje1NK3BpKC0H0zS8IE+ZLTGmNcxAOLxZHEVG
Mk3pqmtpJHaauWCLFeV9qOVoJC3Hs3HhrA6tKD5zjYo6WaR7MBcisabLmkb2eS4znzmLd2l6/TDX
UYYu8WgRBq/sxL7M4bfpFxp9W32iD9NSaifRY77WTkhpn+C1o6xxkslhLN68aboeA0qC5NYiMvY5
RcRmHNv2MaI3Qbn5hqZyOspEvs0kvB06lSXmdnNL62X4FB3VQJygxewOett5b2WhV9dB5yn2B5rT
VZw+VfNjW8W4fGexdjExfmkYPzFPcJ5sXMWCGs94FWI10PYq6ajRzMaqFUdcKsxsvTpIvtwScnIo
3EfHWElXLsAQtLEg2yBqPtYp/YPwPagNzsUm7g6IhDlXSuvHIjd6007pu0GUl21p31rnvk30/NAc
5dcl1358zXpY/SY/JPDyFObOs029o4tp5+AZwXSLaRpdma3fTgbjTO1v2/dKwU1WVN7JDfV/kUfc
5D1CxLEFbjUXLAld19ppLLlbLdDTYjgx6SRc3i4RzibsrvHBr+c09FfQ1ySOv2K7DW3fAs2XJXal
uYdLru6++EVzIaoclR04MmoRFsxOoxJueoBiQJR0Japq+WhKuV1BrsbOOlJ1Z7ElYfwre2fTvEdm
x5QzJTm+rrovZzSDaOj8oKwAECuoTALgJ/R/Uo13OK1UUUMgKpdB2t6K9o0JfGvP4YgjpUV2G3SG
95gl8xOU9rTVgbob0IZF3meYXEtdGHfdEhewmUyPMRd7b1tFSj79FhX6XdLn7rLhYbETerprnUDE
lR+ckX86i5QLc57e4w6H/matfyfZ5DG55OiRVHcjHfQ7yWGzCDIXqiAjXBl3LoGrhdWBG204Xi2Y
PkhgMQI/aV1OIYXcTMocMdmugeNE2xBaILSQHAr2f3M0NvgjiTBx3TcRpcgnBvSUyUKHZVztLaKy
XU1nCWt9IsLYue9TOYlnv0eZie57rxnokzPj7hU+jauSdJOJsd/I8cetcuQe8fxgxz5zLSM7eW5+
rHL5i8tE8nwL6oQFz25JHaKxnOnQFtVzZSmP8NTvdmDgsDVyHrZSTggdE4iKWU3ZKvyutVR1yWhW
Cenhya1cwWufWO4kOcgKn2osDVssUc29OaHXbcwGmweHZTjR6pMzAOi2krkGcbtQYOSsFUOCuRSH
78BKH6rUmeiIGm8dd6A5YPXX2cj1o5rAXh2OeMiLPzJvSe/tnHWPgR9BoToGbNm3TqjXLk7yz5HX
z3Ai20EnYNyvpfcYxrLWMJcIhNfR3x6LoxCFsRcmbrJxm+PYKJtDE9X0/URzxW1UMermVq/MOUhO
Scrkv2gnEGjMJXnG3Hs18X4qhv0bs+IQBNwzBUnRe/tmip98+7aApj55Fl7ZnJEuvLlpYwwy2XnN
WF9zcjCwV0MwalH8iiwPabtwIyxRewONAqjLLmOmew/TylgHGwsHoVzJfBcJq9E087HSdE6JXuvg
dTPuzDV3n3koNrPQfLTzHrdgBZun+TjtMWTONX+vsWp7qxR7e7CAPXkz904DwF7ecSJqCKrAiQbv
lCQkAE6JxvHuSvX2aNnm8kCEoC2L/CKZCOdsVr8dWk2d6NztOhBpnn/0lXfHkIOlvX3tcfrIVuwi
fjUa5TTjtWjRtha2qpJ0X8oj1lINf3x6wa2HfaufY5TzJaMv3OKTlVTaTgSC87/m/40KwKp55/kj
Tksr5e0pL92gJ7Vk4npY3t9IPgmLnJz6D9YPm7xESxXh6MsF48MQfn2cfXJouu7UxVmYlPbZxRBC
jPmpNAZcnNJtm3THx6Fm/y+8sOONjxETlBpSNAQvcCGzi+Wlr+2t7l5Lz9r5EP4YEN9tuI/0l2m3
O4fTJZQRWSnmp2ciZ1KUd84hyW5euximI9NuwtEfMIl+i8nGAEzAXbdyfoyFbmKff2uWPMVi/HCh
CFa68dmY/K6yASu8h7Gv7zGBnOmsH1dg3jKvn12f/qoj/4zyUMq3vPjR6wvWuaR3v8nxPDZYVvvW
W+O5LUJj5kVV/GAghvcT5uDIqCvoE3zsiwzsGSKZXOZOvNdDfMiHKISBILMvv+hLHiw5TpAtWcdg
NlaQDCRUjyp55sMDhOlyeBnizyUBTL74M6XtQ1wMHLrIU9aNg5V2J/oAJzQ31z5h5Knty6m+KhGF
zSwjxeCB5wXVt4+0AeoILyO4hFtHOTpnj1X3UXnfq97vTNw8cZnCtT41o01Cy9Bwo+dc0gDuyWkU
Ij7SjXzoiuZk23hBPBczRX/rqKG1Q8eQ3Aq9Tw/D0u9XguC2euZ+9qI/s/aYp6nUblWCPiQSFBGD
Vir46zD70FbdirhV4C9qMr9odQ10whW/rcLkg7MDDnzYRl50BtE9o8wVb3bLuvem8e22LBmLT9AH
I17XGs+N1PGVLL8iwG+t/3AooRoqNzO5ujaeAQ0RD6mamZQh8nCMNnGodkN8XMLCtT/nCtDZ7FDK
0uVYGCcHg159xFrxNVXLgzXp20mVJRyVza741obsJJbiknX+oTR4sEaY19R9HKlQY9y6zS6Zt34K
gJTah0nzBINSVhxmgWfwoYFiHRE70BCyD5AAHMfZImL/sW8b1KwrFHZPaoR0piN5RrtaxCesV/Zo
Eu90acMCCswpl4cuSj51f3kV3oCpH/zS5JjbWcprgsN2Jyj3TPpgeBwccBxlUhgfm6ndNrb2rvnd
X6MEGLWwp8rpfgJLKrpFtge/tXcuBJaZdjj7ZDvX0eBWmXHk9qHrWGOGsd9id3eupXasxgp1Ledb
pAla/Vq6J/q35x7roHKIj5WTUgwzsh3y/iGlAi5H782qqHN9kuclLvq9tD/y5ScjbAuLhqNjMl7E
7yEyXiI5nXUbMHfRfuVzSVPQwxMhfuIM+kFqAN5yuJ7t9SS7gDtuS1IjyYMgklrDxAnYVeBpuuD0
4FTbPHNPtkUVOfbjTWd33Ao88Zv6q5+ZGvTNonZyYyu69OM/KPn+JXX8H9VQPtTQBN3/+p+G/V8S
B23oKeIGHWFZyEfU//8P6ri6yMxFWYEETKXmQ5G9xthqBW0ErFVrT3me4tfDxaf16xN4WSbD1Wo8
MoR87nh9SYN/Xs7/l17+92GWyBX/e+klcSbjV/6flZf8k38pL81/c1zHRSbJ5FspLNE2/u88SwNN
pu15CLAB6S1f2FzXfykvbf/fmJgb9n9RXtrev3kIGnTPdkyLqYP3/6a8xPvmP91bpu1ausrjdhwh
DOqm//veatbYW0eJ/6mJycpGRnQtScHdz1nm3hpDf8lqdUzMzenUNnLrkUmLLQPjxtHbJnnv3yyD
MrMQkARrnZcHt7BfUp6UyzSMH3JpWdPdFTvcmSRt4Ot10xIid+ssWJZ56c88w4JqLTWDQrj13eTn
00UnIm4tHf0kVmuv9336YhAso5QydBvtAv57TsXRateazWWsj6HX4mHBDOpSFLwClZTraOOIl7U7
bavWoqpZkMJNs8a/d2nm9OaiH/DQePb021q2pEfbEUYcI1wVO6sY4CwW/09fsuHlLQ5KvfFU0BJE
Q76w8gs8BVZSo3SKwah6tIvsjTM7P6QgPMTsna1sY52qpt+ssyHo4hkLDT8OyE7eEyti4xvXU75K
ERXXtGkp9pnkTYprL5cZz0/NeHYQii55/yvOht9QtX9jq/4ZrHLX5s018pMDE8kQJcuVZvcTxOu5
SDBH9etXbyxRyQjxBm722nQetM7wY/UAzUtiYITdO+S90e5scsYFywOYONk4rJAc3T4IvHqSRdNz
hYBP4vZn7sVTOQUAGDepcJeUwOItG3O0MaKRUGaTZRJ7Nri4ucqfhD3cTXt5Hao4nJq3XqNbORTR
fRQ19KbghO/9wtos3zpYz2NngSbXGSsg+Npk3KB95tHqwmw0z3g4nVLLwzo0VZBqY//BhhJySdNO
xpg850nBIHCZUxgNdH7C1YxQ4H+Gny7EfI5/ecmRJShJxtgkkRKfVu5eorKlmRCdJuZzBxNneKyv
bY36iIBH/CBK5uNx0GrDi7Mu/Zst+18rGQaeIx/T2HguYuKDVo1yUhZbj+UfI3W84hYx4beHWwr+
IlT1a3nOK0YsccwwsB9nI1jsWTJniUH/VJcCx7tXzrPMaJ0+Dcd4+sHUozvFLQ2DIuGYxYmPNNbm
o8YXapkE4s+ekyQQaWyUBOClnLtcjmt+i63IQsxjhGP+InwI/ajBTLNjQ20NwiaoLUA1kIXMWEMV
BcWDTi8a+6R1Y9XiU2SewI6RQPNBt8Kq6v2QgEwODqb7FBGWbkjI9xi92KbO81e8j1CvlFK558V3
7EB5/TFlBtaeGO+WNAZK/eiuE8IwslkTz33k1E/CRJf8FjV5qVMm7xVaZFIjleCFKRKNFeAtzMW6
hhaQNnFdW+YATN65IRK7GNm+5jCzB8yz+BblSLpxUmY1BKwyNEeMuLH75lebmdm2WNpDwYQRHeeg
TgKIRgrd5d6BqEnmV2bjv0dM5YG7iCJyBE0yrtoD38g1yaMvROHooCKa+4vp/kHhpjzjvxhnwfo1
2Mo2c3HXTXISLM1Kwtr0MF+QJlN9O99m5buswY8dSV1afswzhlnDwMEZ/y+WU607GPkyH2IPJt7t
vulQD8g6y+nEHOzL4Bi58xJ0xcik9qvpWYh2eD8DAu6FuD689SmgsQtBVtHgVZ5bmHZVJoNpUQDX
hgBN044inWZk9WCsIxMBDVPYFVHQYvVi73pFj22u5DjVE5lHzWVTK109z8WPi16SL68kvGAvwiJq
L8vJTBPwg6V6zuJd72WEqsQmH39aA5UM3LKtIdu92+Pc23ErpXbpcpJMFEzKWakegTJVSALX84aF
L0qRxQ9SI6NTb6CyaFH50nwgbkWQzURCUqVNmBJGKKOnT33CQ6qlvdb0eODpJHKVRmoeUUXUSv3P
0cQST/mSJve2I6GsEf54WrBCDSJraLe9joVIlSO055e1MUrsyUAgXjBx09NfWduNG4xWAaoW/vJA
G8w/NE7+Y632pWx4JlOTDN4q7xCuY5Jk1Zjp6WU1PoDoQDwQRH5gXqhvrETN6QjSFPK9kzLIbOMy
9wXyDvQ9QZwT/DelMBDFcnPq6qEQVRTGAzEB3gplWdV5FFoHfEvsjQ++wP4ac6kCIqbxIUGi7ugt
/Zr8Ri+NgKTEvC9ddjHnCAccrGClPdIXqld5awDFMnbVQDRE845ai6i2bS+TqBFC11A0JaJqXVwz
e/rNaK3MCKGK8gS0kp+OKb5g242Tu6gZg6LehTEtleITVY9eEWc5G7/rZXEwO1b9jYJ7qVpdDP+8
hIU/Ia6yG+hK6+k9zSI8IFXqH6dydmFiOMpBJ5g6zhlu5/CbUszfCe9fYtUWzPGEu2VMzFqJiGxy
0p+eo4vZAV9LNwmqpbBhC/Td3BOrQqD2AmhXFQe7AY9EQm74yFmrNFGGCfS5erdRMe32nwqTPdpV
NsMm8IzGk1/rSp4E5rb7PHa/4t5wQ0+BMOQckbpNGGnTjDTZFJnGrHtfulUdSI4VYz2SqipjpbIi
MUGRiG4n2rOc3m1oisdVvLLUMthu+V3F6KNptnlWbddJMJCnScUpH9Mfbl83ZzVG/ZCrYHAclEgw
Nouo3CWNJJu1RLrqw+sEpHkyoKM0C/JRcbP9+tdciiu4FButuRO5h+C3ZxHKDIIeU3qrtiQBPHc7
zFolYsymiZfz2EKvdpg9IivHg1AZ8goDmTKRS3jwYwMv8NsihAZr4az7zVkcurQcJrL20i2tb4KE
x/mFDr2x4b3jUSZIRnNVyxUHssz/PeCKGlQl0kJDpt99oX/WI4pEiZnUQ7q2JzwowdMHSrSu+RlS
BkmeJHei6qfvCt5kqy2E1iU8+VKff+ut40OtGcudsFhu3X4knjNGALsmjLWLRt8TwoLxzpzzAK23
WIL7Y2qKkRjm/GgMaxEMQzNdid9Itw5kdVfFN62xUb6Z8MWBrGWFJsq5Nw7M78ptouHBfMUl9b2g
ScjUnyFxwVidNoHzshBFjszkIamyLyC1OHiD9CBPlxtyNd3dmJoZYqD+0/Pl73EElY88FdyEvfoG
VIrZFNP2MkVOkZq4lPs9meKV1gf4oBO56+vEMkwdVD9JGOQBEzGB1Rxuby74RTLhU0AWKXvAeY6c
vysnYzy4brSQXue4K/GMZGpEIhBjh7ZjS1vIM8JiIU/Zoyz/y6y9KiDzsd653iOOz9k2Yb/xHYz0
laQjJo7coltg+N6j7arBdvfd8fh9sgKNPMNvkf+0QAYY1ieZGQUQoS3ulLmZzuEx+WyHF7QRyfLT
lFfHudfFw3dmf2fFl0g+JvmwlvrWYtlIM4bo24odibQhUDlnY7dfI2VOLREOmj9NTCcrIWVvNxW/
W/M4GUiGsKzYWmVomGTU5TbOZjSAiQ/A5WvghA75WmUlPwAvxxisW3oPayL2moXqOSZ8I3+SKFJ6
fT3iInJl0ouN5XLwJueY5ON+8gknVfFZN+IsdX4G/qm8254nmxk+gtiCHPZ+QEFy7nCyGhcc8kYR
OmYb9i1y1uyrX1oy7PwAA9Nd6qK5wHfdNT5Jt5mjvRd/ZwMLl/GpedSd3aPvENuL6K+uv9GOt/54
aI17C6ndUNvPDwNQ09iSWZtupctokUDgvkEQX75WYwzZJQn+Gbd+SQbf+2hTgZbO1tWSJ65UyHg2
qOL8OhQaM+h+S67iQZq3STLFwYs/Z2dW20O6mctXbxBb5cogvI9Kwd2MtUkMb5u/cA2U6+ZTCgFo
uXLnV8kB+xub8qYg85cfdi618VA7yDNx56369ZiuFBUUeQlKKwEfVunGNouWjas9pBn1z/LcPpmY
kT7Yf8mgapGwDUH202TksZCyNu3TdRMPKAe2RbJDlbnG2HzjxBaYXkgGZZ8BCJAlfwQlQxvFyvQa
+Tu4Zqo+C8swND3+hq9sXReaUtGnS//7CR8USpVi2HfolN0NhtEzEw7cxrOLeKw+8B3AxGbSkCXf
Y9BqvG1TCrlqXxNXqB9G1D8ySPQbwDuRP5kN1hpmx8k9585IktJxZM3udqIUoeYd0Zts6rexoIi8
EuvKzrnpgfcaexNRv+nzU53cp+Vq0W5LvZc6O5UT1grInyvCKQOJlXHFh791tCsFQeeiGKUvj77u
vfziZpHQlq9O88LSKoswKUI849v8YMlDkwQoVtjfMRU5FUmkSsW45yQbWggk8svAOIcYkzUU610v
Tmu8z7ogNveSbRoroPZ3nDIY/JPB8RFeSo7kwuAmSDRk9pwlsOA9ptgwBH2JonlrtmQV79ZkJwlz
MfFo2c2CqAlGBJf2yzwJwgiei4fxXtC//cXCmjob+r14dTCVw6aeRSJetpE4kz7iOIcWR0AvJNma
dLxW3yJXwKWflddHryICZlTRPjP5tAL7kR721JKFSNLFvJt95BKHDpMchP3ZwQUIXg9kJSuWCjnK
gs7k5IDREhfNnTQZ+8g46R5LFeeXdj2U7c9U/85+Nfc6PUA/AlyOjAQ39itdS/yXeEZAyA4IVbHM
rCIyTFl0cFI9l/6zXuAxtx5iPQ5y88Rt1XbfubGfJhTdvxt2bNYO8ZgWzxYZOXn1FwmXXNSrWrsP
uqWb0jxx1+Fba+szIaiHvHg2jX1hQnRs+gcyHZGhkrxBenbL2Sjk/uMRTfoP7jOgWsQ2cxgRXYa7
UXmOqoeyYjhohxqvpjpP65H2LmNE4pdTrJPm5/LGhLjm1JQ/r4xGaZmTdeycB4cD4T5fEELiQ79n
WuvfnZ8UtMLdILBgOEeBQ/s55EyrAj8gr+QOKxQXian1JNRXFvhfMfIUBFfw6Oz9X1F8xdpNlLta
MSJPRC6BYpa/iC+j+EPsSz6N9VDMt/iN7GlJsMyJKUPGDeYFHt12xp3KHn8XV9AgW+TEs3ZC+IDR
vzt88ZxbWGvMu6Q7WUxjSY3Hq2IgIexIHBrMBerZfMVdA/bojmd2CkhobqufvnyC4MQfyUzu0rgs
Y9BWDzIOGjS9OHNQ93zQOkn/snbUbyUVvgx1ClfQYhxJ8GaaAl4gkTFahxN5QDqF4Oqnx7i7uNWt
T4Pla2HWyXSAYYZA3sDiPnePiHbBKEhDTX0dgVRIkeE7sKnb+sZb49oCAmoOIvugdcNppi65uMNl
qvd1c3ZnQr657bVX8mVoqlG4kj+EnZDu7xbnMfUIqQjbAlDkgTDyKmaOfvIFNVpYwkJv8ubcmBsv
rDdAek8xDksi0JawGvcr8zjKozVk6MLTH2vPDa94iW5LDzegXT1U0ORSlYEHpspiUe1d85Rbp9Un
cuDNF0ced7e/mAYe3Id8jxrMr3E4hP07T9qTwVqdpE/cP21GYqL2UGRUpfMzIynTfBFegNgCQkgc
u7eez9IMCIy0zb3OfpDsu2pXIFTEq2K4sEPwkNKHyLHG7JFBnWwa9L9095Z/thbjEkZfTHkCCMMJ
XhHnE/RIgaY/ly36vP3AtrJg10BeGA09bccFgWoDWF1ZUlnLNhOHtShwDlZ35r+KZy+5o7Zyq5DO
WscegyK4NEL8xiZtE02nnOIK3UYdIPCmcVLYBx6NBScehxRhnjyaRtue1R3e4NP861I8VRvCaOvx
Wvb35O4bW0lTi5J3a2hbHikqiYZsSp5gTrZeWPq/+4UEpWe0O369w7iIdlKODRFS7XeM2SFGNgKd
pXUw1gAkermCT3gM6lYCYdV717T73O+oijrjyM69dCHplo6zy0b83kM+3nIODLEJ2XUTsIkHqYfA
A6W1n2Ci7RosfbMUaJtz8yjmLf7s7m2BuCWDt92Vu4w3TdISZYr23q67JiIhG4uY86qdkvic2X9H
zHhxUygOixPiEdUZj1Wyq41HKnSK3aCJf1J7z2Om4c2tkctA/CgkbvTM3tOxL/c7GsGcwendJLAD
gdefdP2g1yByODCfU7DY6DqNXy1y/eIIX8N4vHvP8gsxSRpMCGJCcc/fI/0x6Acewt2wHisMMAmz
v6ljpQu54x5AOakDRoLFrb2mXXXjqA0nubB87q3sFcMhYiYJgZl/eBQbYOnax9c1dLMboZxWs5vf
XXG2263xwmcxS2A0DC5fVcR5h0WgekMGganjNyYwFk8XQswOVuHAam35m9h6qfNjRH9Lhiy5ZrRj
x2b3nsZXQwvT+Grj1i6hW0Le0iBDQH4KmppfgVe9zROwS0DAIxbSKxoOGijYEq7Egx0d5E/kg3pX
OAiyl3v71ei237T8rJVz/7b4Yc/VfVzzqOuhmnAe3Bj0v3D5uhQvdGFYnXhu2Gh5QqgQDOPHcv1t
Nd3i5dqYT1SxJEY/a/HF4U/0IgZ8452DgdxkeHfj47cUHDa34z2ZZpyK2Lvocif5vaiPo3N3xaWx
D+2nHj+jjSDknChZokCN7jnhl+f31Xo1nVtMu4HFi84poqITiZO0YyjXfoz2ig7L9W+UV9QmhWJW
Nu6EcjdIxzuiI/EnZiVu/5isqMZxuDah/Ul5gmzFGLFhQMN8Iu0Jqbtzydaz1RMyeK04PBLdo91K
TuU0NZtzbZ8SG188+jm0tOJLgacfn3Kxy4xnDZN+K2zrHfeIs7yP1Eb9adF2pRvSYAfEZnA2+dvV
AQPYoqRg/GwhgP6nhJLIC1nwCFTZgFPRgQMt3CXlZ9LvKr6N/YR0NLguBOJfgFrYYiA+MIw3x7+i
HgZs5j4eIXCQLCjl/lARSHGwMXZ5s0mNsDlcsEpjyPVBZct38WLKJ3ZoOW4NnYyUDYd4Gh2+RjNL
Xe8Gswf+BVTAzXyz6cFeRrTXpCgf5A9F52wsf9t0aKgg7e+KZwbIjNLRp21W0BNfOx2fHolbGNYi
9l3H6ISGE24YxQvqU+5x0T2lX6SyWlB/7VN0HJ6wiUtxgHxLPvhh0NH9jtvD/WIyTSWo5yQ5bZbX
f2fvTJYjR86s+y69RxkGBxxos97EHIzgmGSQzA2MDCYdM+CYgaf/D0rq36pa6mrTXrLaqKRMRoAA
/BvuPde8MHi+QZHPjI4zMQnv9R3kTBQSuPXWI9NPF9jcJttML8Ro40FDGK/WNBnlvqqIBcEUisen
PBk1iwE50gk+WbxDZgvZB7lSCp2PhHxSdoAOiTr1RQnJEhlE3BwdLAzttmtjaq0a+I3hb7liETQe
whpwJW0As9Wrqclui6zidU/SS3NUObtlGsQOkSfEkIWe4YFmEy/UX5CzLLwxiOVX3i3Qz+rNGX6E
8xExCL+8QGyfxnFnfWVvJJugx7RvF2LCZbJu5nRH8VT4OKfWsM/o43hj5MaWAp82nJSJ/i2Jn5L3
0Iceh+9lSYQfiBMG4pfT1JBtsYZT4omdu1AgQfwQMaURdZb2EVEaMmkn4F0DAWHTaMik972+DX7M
/vKRfGKc7c1UPQwK5Ynd0M8nq6T/IfvXknkj2lmCf767NNiTwYSDHr9Z92L1ye7iONdgbLnXeOnd
AbVCU2AdkIauInLrUbqKe396muN9hElxbt5r1hPmbcIdFW3G8J4QL+Aa8CrWovj2gWRWTK90Sxqa
H64LerZEojN02WUgwzpuzLFbdcgJGqM/a7++C1H4AJAAZqrQ/q21v+3GdwAjFHOQ/SfrswvuhkE+
67k/lfSqIcJUgzTWs6bQQPJGoUow8qPZR4+Ox+MDmuNHfBdW3br1U0h88/NI+p60wpM7n4IYrVDZ
AzRNzkon91btr3q3O7tj/eRka90lR5eXNX4c1EOEiRIrxuiSxn9X3sGvBFuvxiezTSVqpE0gZXvE
HTI0ADZReCRbTUXpFox16jSttg5xJyvT7ojCa4gmG5/aAApOpsOnOM8vpM1yDLgGZKT3NgsLipwA
JYqi2Kbsrj32C2w7WqSUoJ1IW+kgvfcuxD6E7R57WGXkt9U8pGctqGgG20T4lNjVHn/9t105chfg
S/G+kHsiW7Hhe/XQwC3iEWQ8flV+Tjxc91B22FKT6KWdkCRNFuKwYvqpBIc6eTawRIk54cWDpog3
jv6ZtaxmeBdSxdrVUTO/ZMy/lD9efkK1aRnOSxJX9gFqhMF938871k5bBnzuiRwKb+tMBImWU8WO
J/7VuykvTTd5wSfgAm+MOEtsVKV2/sOz1YMyvutEv0jyQiLnVFTdbdu9uU7+0HVEKpQzgR9MJs1e
23uyAx4sOBQEYpl76kQ8zlFh7LoUboeYE4eWh21rWwQ3Ve4xXAwt1sseUQsipP2MJa95DU+SmCKY
uD0GUx09hH0bbGWP6joJm2SdB9TC4Dy0P4KASa9DDrHP40qwJOu+I5Sliy+liZDFQhpjoeszHmnS
l8yhYmpxV7V6gM/hpodZy19pVDmogNAcdZliXzrg0cMCTDiYtU6RGK7LDNvEnJGXUTFB1QWSl4gS
SUgqWCuoxd5E/KLExqyDJzkER5YIE711fuyFJDMmivDHNCjeWR7RJ04TnVadU433N52dvFqy5H1t
mPkqIVAPyRZrAzsHeQmn6tldLLlkdpHJ49R3c/BeOe41b5EzAXtz1ts6Tc6Bw9zbYDGHCY0RaAE3
QoTOTyt1f2VFweiKsTtLm+rnHAuOEBT47HZLHi+7O+iqf3QE1NMuFAxzWboaC31lqdcc+9OFTJEn
AkLE9DvvlkRg5BNg+5hnFxFRmIR8gNNnVu03KKui9II6+yWGrzv4Ap/NJHEujTOZdBEslwn5pS4D
pn1lc/FTFM1lyYnBsLRq8+hGew3nucHtPPiXwadbCGoeM92574MfHUPH/DRjqglIyxpAwTFtB9og
l0hJFjy7IjPmTQSjZCU960U9eFATV8WYUmtgnwptJrYRtCJ8UebJd40ccsZc7cJ2fHbTkNlwPn1l
NeHabpveJD5Jhaklpw3sy680s4qdHDU5BE206/up2tVlRk3QMSMofMNds7R/CYfap14M6WSsN+m7
/sZkAbOz5HZqx3PetTYm56zYDcN4dpfvLsf655zD/awTzuKyofngmEv7HLuQ+2OEI6sCDvsSm5A9
JPGma/XGjqQNyX76Bq+Lni7NOJnZKntDgXZOjqwVuFghSgWD/cPEC8VDi45dP//ZGC92CU1CJ9/g
LI8WwmI43TpfQ18AhkPmU6QyUEJ9sm8mBUiCMrlO7kVu4zNWHl6TmR16U3KP4XyHPFmRLNk/+Nl0
P/YMmVJi7AYO7jiT/sF5tOLsYhTefZYFERYXRjThxEfqCQt3guToKXzMrTV9oqPfD5if+Gbmndsr
RilTeieb8VtITg483Jjamyd3Tk61hPuGjV3vCiN/82IGBaz0w8m7gLUh+R0e2UipX6W8SaIFVpHi
FXZ4CldeT7ZuZDMtlhIkQvcQZqhLo2iZA8kYqiUVEhGp8KKNB0JJ3sJkxNg1k55gllTWwW0ZmiH1
WFNj9uUW8mpgGUMWnws/Zb6DbxwiageIg8TpvKKwiMgy32iM3WlFmgWbociN3uB/8ta2MFebVf0y
T+W+Nf2VOaY/DGcqae0Z7JIXy9Pu+rxVs5mYUs5A2xvuMbgxjh3IDGzd6kZNxaUpSfPwGdN0AoRu
xOEmPEJFJwZHoKLvfI+FhmPFkBZLJu9usjU1nkC7nsh9jOwfRmD8bClebbrukJIAUy9pRD6oiFRc
yrq9HxzrPWq7D1fmNwmeD3ekHsrFQhBeO75IzjB+DoPzWrtMgOsII4SGpeePfrJfgK6QIjfVWPzE
ZIbbj2ZhSJqHumBCleoWnkf1EqXu14dvFvBjJ7ZU1nsRAQcJUmBLSZW+jiktP7a3TdELUoUo1DKo
bqh/aba9Uu/Ro7sHGM8TOceWBl2JCio2i+w8xO0bR8gMmLn8zPvgRdnauOmQSbaklpslMmKIFzwy
Jttm4Sqf5Xt0xPvjg6SDTRv0xZmsB7kNpp+dLcut6zDEdd360A1EkLk+9tbZ2DillR5HL/gsyHs5
sLwtY1DI5VBfp3BoeXP39NDJD/aQj8OkrjJVmEQy5nvEVYPHWWC+rfRWhTNf86jHVlHWmzzKuqMl
1KW2Usxdfcg0SOBMgvV2V+FiXOf9fcqBsfhK2RLOnAGT7+Lwqq7jEB7rEuGTrZlj5aq/k3nT7Qse
H1JA6qPEuVHHtX6wivZhtu2NbfNDXcc29gr0EZIIkFRs+1QztUCxrENMn5TXPs3HDEq0k+OhDyNQ
w4RGEf+O2oXnaxKA5kOTTt77GRYG1H1n39bVq1LzLyQVNgsWFhboqnwk/5NO9Vrj1SdYl6tvofzJ
WrYeOvuBeoYRSYqgCf/6Rz4KgVN0YKw37Wq3BI1APvqOpfs5M+XX4MK3q/gmet1L1oEm/lvsji4i
Wgm9pY2c5JC7ob3x/PE5UKyl2sr+HCIrWgG7/NCIi7ZNyaC6mYatP0MfbRpmuU0eskLn7TaGsbet
iqlnfVJcgBA6B9utn4Xu1W40yjuYNJyT+moWab/lmB/WaAZfBanphAiyKrESUKJW251yLH2aI+3g
FrWxGoYChgKSwaVeY28DCTSZ8XQv3ERthC+dfyqV/x2q7GnW41nWPqITeCBrLKkbI2pOloTFn87d
suht53Ufyb1g0pyxeHFc9TMrvnJynrMxPyr9EjVltGS3j1s7q1AGGheZMrM0sVNw1HJsI8dF92x7
/p6MAncNAy7pGP2p8VAGwJrw0pFQOQzoSgqWcwik1T77FJ2Xb4a4OKg4NuDkEJ9sOh8+fa9tWDGc
D55dh1ByHlV/YIUy7NRQVMiH3wJLQyYb1Ve18D895ZgsEAWpSQz7iII5TWfXt9RmTqmWnDZ4CP3u
QQbKYhfyJqbM2rIYpbMU4atfeXe6NZlXJARNBC9+wbi1bttP9zHoOjqZuLnMkYt7d7onK5QZqQ3j
YiR72jMT0jIPjutyR47tO6x1PkUIEihh/ddoqz9IV2+ninmTU79AeDvXZfGexvJ+8KIz0qQvbbTb
AchyVpzagmmsFkxKlNtf2q6EDol7ZVT6zfGpJufUbteZ91a5PXoelqZwxYFt0qGPETYIt+foNhIF
tgrHhRJ412WkvbXkcjU8ekk95KgQwcwXBHo5aKOphBOed2BiVfQ+zG8WJIRtEyL2qtJLVBDkm4NE
MFnwSZf9f2s2FL3OUbvLEV+aGZZDeLnoKdckdwGWpXJNC0KhbYVlyJjn57ke4aUGWJsrmucEezPU
k60b2x1L2gqhNVRwcjUwUabT3uycH93U7/MZX1YDxZILr39MY/NS5fImsmnZWsGyKLebHREcDoYH
KNPmVhjVK6SAtY20ihuCrDBLTdj+ST2scDS7JsuVWvsnrbOQRcu0NUqGQdVIBz0MNBNBDNJsdPaO
VWz6JEnuQIdyVkX1NjdYw7jOdNMbXX32B9z9UhrhZhYemn0EMi0nw6apx2urZbhHBkzWThiwpcmr
5uQuHDe0TSRJgLX28qa4CSUe9sImoqHOPua+CjYOHrrUCI+m17s70yoYpuc1kfZ4ItdYDY29iNz6
NI1Gs5vr8IxjV9/Dx6GtcKCg+G7UnYA8qJL+bExOJlHsqSnlKW2LJ1HOR9doqq2Y9No0BmJQh2zp
w28bC+4dH+8D4SFp3w3a8qgD0eEMRrtuvLLa0dbuiiGVZyxfTIDT9EF0SXE7MKXzg/wujc3mhmRy
BFnewEyldPfg386GjtSN7li1+d61aGMF3bceDslEMJBFFxK5QXJwSTdhUDFDOoNiOCoK7ohX+rpy
oHLmY3PoHR2s1ShwS3YM2mzyQJ6igF4riWLzBklal72oqiNKaUxo7dw5O3h+D6kuiQ5wNjkwK/EE
kmE4IDvGcNE7+KcL49ZRU7DzA8YSWUz/g20XQoDpHkwHXWdpI5tK5jRDTmxvy0Dehw4bfhbhezJZ
p/tqub81r6W6xEbI+1pvm55S0QwTmi3b2f/+I4oxqHduzDqS5tHZ5enZcMTM+DXBXrdQNJumGPdZ
Y/0cKmDsVaO/25AUr4JaVg0cS4mb9zurAowYZyUogpk9FsDymKeSl5XtLXwY/iQbHdRkZr3tzQZy
RT7epBPE8ULWR96V+uR1wUYt2bwFFMhNJStKnUymB6/3P3QI6LkfE4I7ISrpQTXrMond9WzJlpN5
6M/S7g/KK+hPjJyJIHBalNk2Q5m2PDp9+uHnjG9TC1OpSQSBSeiJseDIyjK8U+7MKjIFb2SXCSoM
2P0CqhVe9Og4JEs09NKP9YsEd2pBWoT6p7GQECfoKugTJ+oRO8RtPuDJHQAyLp5JcgmBLLpVUWyJ
/0bAC3BsU4ys0bxYyGeX8UEuA1D4ov1oOgwjQ7j3OsP78BzGEYUtPhzkCHmNZgwb+nDv4/A5VQoD
tmLO11upOPVZg2INpteuZLyU5RNbZLJ5gVZagOZsccgaGL/D7PPvYud5Gs3+R1yMB3T6VK248Xl0
9LfEE1Q38ttGkX4Q7cHMwTY7SfvpGcFrkDMnzGwfQqogYVI71wEZbTqAVRKmPLmjglKiBLLq+IaL
iL5Al/5K+8NzXQC9RoB13yESMFWCnqQd3mo9FVtbxqBLhQToBbw7pVZBa1Sumjo992E6rayRdZ5w
5m/Px9KOCT5l3kjhVHbldxTSIk689HaqOYrYeBWNAGmOkhDCir+dSYJeaZzH69BG/98H3aGtSYfA
LO9Q+68dr7wJPGriOmUghuMNnpi4qbBk7rNB6UNM6R55EoolHzic5+E+EeiTpKyvTcT/BtyIOUdC
oqofFREeG5yXtmUWm6YQO5my0zYZgajGJiueSbMaFk9kKE80yPVqdk5SxOTA5Tmw0oANSTLizQot
7MF2A0hMzmx57bhlhY5UuAWNOLO19oKyv/fVyAqFxWotuLWCkNlGEXI7utlrE2aHDmOz2UEMwQG3
yQw2BEQYPMwGyjMwpa8eswpKLe/g47mzIk5uj70YYX7hIfY+XHO5aGUFHkyFZzPvfhGNmh2BXWq8
fUY40ayEzX0whNM9iUfQ8EMT05RkbjplBDJ6DA8RrpAMU1KnMewnxxF0THfOtN7pDspLgGISsrA+
aKM6Kr91d8KQ3H1Iz9ICTXfjRceW0Z5kPTj7nT64S9SBNrN56+W+vZpDH9gV7QlhmPPOVYT6xINg
ggEPYdvqWbM2zFahN843hfrVNUTDc5jtLVItVrLwFu2hWRxc+lQ7K91DFrGPlPBdi8TjnpXDY2+N
z0U8q8fA7x/5q1EJW7Zigde8cu6r544peShpMrpNEahwj18AxMQSPZON7Eb9aJzZZZgEd5hhtq8a
XhKtGR/rqQe6S25gGxcPkkBmRj1kCcnuLcDpynJdkUQj2OLp0CBLUjSvQ8S8PEXkSBtXic2ctPU2
GZgXhDUYHVkhgcM4QG2Ia5hlApkDEI8sJCQ9+QaxBEmCP+0j6rhNzb4iJNcREKpB5s4trYbpbLVN
MemXAUoCa0+ygYdchFMijCkc3JobI8Yd3svhKQHZviqk+VRpGvU2Hk9G1UBoR1BXZGNDRgdIK+xC
hyZ0V205ERpT5k+1DAXjR8Sr7jS+ytya9qwOzBejN70FaEFOd1zPe88BMjOzBQBOit3DQAwMdr05
kvCK7IKkaLSoYfjvEL6p+vVf/3H9351gZOD9706wc/zrGrW/iqb9FRf4v6ht2Al8LY4+/tyvj6b9
r//A2OXYFul5rulJy4HS/d92sOA3zGA+TixhS2LmbecPdjD5Gw4AV5gi8HyOd4lL6+9RfBjCGBEw
8/NQSENIFPJfieILiAEEyzSpslg+pzQtz/JM00eYzM8h8WsJ6vuD1bAzh8Aza837ZrF84qlpTp10
doJlbVAWjz3zGZr0tttNldNsBTqq3M0JdHARzreCrrAZS6iq9tqfsTcg+ZwCZEID4zCzkkyvK/QP
DoOixNKoJyeinUroaenMmLJVn3FWHIKu35IKTvsA11Y5vElzz70PPLaeZEsiceNQAw5s+MI9qGB2
0KZ4N0Wev44uFVHSpxgwZiohyp3V7A63hma9AWZQHsALFxm6CkhmCyDITh8TBPFYyC1cvsJHZtP7
Tyovv0HFsVKfkSb2zYMoqF7GHFRIMxvsoYiDOHa98akzJuiyRTVjy2OVANL0pOux5qAv9Rm5Oumw
B1Yg7ifNoC9K6QStcnwIbgyjZPZhLhgea0Bm4DCnLA2mDEFHdxQura7BJmhVGQfXwCVejOPtBOsm
U6O1/reV8/94gHnc/uIB7sZf+ScB6erPTy9/6G9Pr/eba/uCJ8TGeckT6fBc/83M6f4mHeGKgP/Y
jlyexP9v5nTN3wjdDCCIcgfYgR3w1/3308tDj01A8j4IBGw+/1+yc7ouf9OfH18eWR5aXjG+NLGJ
mn9+fKfKjZTTcc7YDbjiMUXyZ7ccnTmchVHrU2yn5SEBig5klMG0VaLbC17HasgPCSXJNq8YWImo
J2aLvd4cimKXOsHVCOvXCIYgym1G9U2ISrJrMs2uLLxjOYGqAnRrWaI4MGae/cDOsDs1j0PabqDT
4eKzUFi6DqjscHyv2VzqyvxSFbP9OlokbDgtiJvQbDJ9N/4uTIKeOojAaVturWixJDroHoT/aYXW
OrYt+wh8+rHC1O9Fg964aqi3wAtemmUJRlrF2jAKeN4hPS+w1joLH+SS0ttnyaYr7XuawvdAxndx
FhwZ3O3JfDjg+bkFQHZjzEFx34beFlNmDyOkJ8A7VO9dk9Kd5AzV6E8Kh/EuPLkVKTzlNobxtcaG
HXQ8/UGJQtNAgFUoKuE+t7HJFADFQ5wfY4V9oCrllzUG4cpX6D1IGEJP24pPRT1GE2kGB0K5PjsC
wgimSx1gqgPjWLd8Uilieec7i4nRNOvnYDI/I0cM+7odiMxJH52R/BzawkFb+a4LFjy0jKkRo9Jh
h4WoBKLkV9ahn+6ioaTOGz0cR4sYfXph2HfOkjudKiaOhXjLkBKRfoCAR898zibZiOhbSvMTZyMs
GOOe0K5zGutnMm7mHQCT52b0LmYONqOaQ+SWaDe2SmUoE/iiA0if3dC159Sav+qwuKfrPtR0HzGz
M3Ipt54juYD4fVkA+h/4D8OvoIMO1FQRp4V8ZijzxazGXHM46Z1l+q+xqD/YoHN5ZPUALZzgjAoO
oGtwz+f2PNwWNSouSn3x5MNzweHZCojxiNkDBACglhoGxKBi4gqj6yBfCpOcQZ+KnvIWtRxn3K6m
JcMS5HAOmgku1HrRNvUkpEhr6xHRKbnmpsEe9I1zstjN7XyBDWscIhsKEzzWXS2Oitwk2EA38QS2
v3Grp260UDqMqLdaJjUF66Nu7vd20C8qyGE/l7W1Uj1auFq86BEziFvVF2cChdT38PiSa1FNj9Ie
DnGgX5xkoq1BlZ2RwrU2O/fideWzCdhvDUb4Rg8B0MH0KYv6i41dxB9gORj181CdiRvZivSKR8Va
971QO5hmsYVW0Q7JHRC2d9sXzavf417L9SWwW3JYkTfExnSIQ6QRIoSRGFn9K8cTjj1IlcLWPxpL
sxds+tt2kTJEdCug7gi1aj6Lakn9o6uuaE3c5WMnfoY2H5ed2SG6CvQ7psL96DDUju4yBHUhsaqr
JMOnxxRw2+mEktxvfypoSFyezezGH6nNlLHBRV4RH04gl3lQfn7TtcizlJpAtQfWZ90T8+UD9xhT
sTVU8eKqBlMh8eeq1/upSz7KlBloNrrXIoPODAPUpDmncp+kt6xBgnuR1m+1Xdhbcipv3bK3T4wX
j+0cW+TsQQtppzc1IPBXI7JGsbSBAn71mH0k0DsJO4heCcUa8WQnzTaou/e0NG+WuWyGHinJ+wcl
aL8M3eNWQHHSS3PXERkJXHM+T8K+iWYwj05ALkts4LkVg7ilQYnuLaNOD4AVWSVw/xFDQ5Qo+mba
QvTao8tznLEFwVsHwHiYwf5EY/5m3MY8DmzS4PYi2tmA0/9uB+CLwSAg+Xr6RwupD7sKQBeHXqsi
rzw0kMJKrCHjCOubZPC6M9aY+9QKQ7x9V+ct2tYSDXpzU9TlY+dZqPT4fZRDycq6+mZBDQmkAN8z
M5MLKaDi3v/ZmO57qtQn5845lPEj1BnMPcP83KDj4mJOHDVNWHlQMcUunYXcOnTRRGtUB8NMMcbU
+G9nJhqrspG0UThSXI0WI0mL5Lw2aqpTKI89iP2OAE/tmT+KwMPcQ1gKRCrzlWxPWlF111IjOjlC
GVhra6uRzdEnoq4PzAcvgcAEjLRbRWb41Ea8kK35Y0rGZ8vqbLo3gocxLmFeTLI30Ff4LCOUVyld
G2+gcOeH/d4Dd7VMmU1mL9WudGFFh2QXAv9K87Ufl90dL2WKPB2fRUq2nWHVxxCjaTVp5MIzShAD
l/Q+/d3+TMyzrigyK3TEtmQjbY/FTVQPw52TS//GcajCc9M/YGdBJeqXNcNXJGcNsmc8x9k9kgUM
OFQnG0x4J9ciPaQ36Xmd5LY2u4GUAn3TLRgxu4oKaPJQmh9DP36IgyG5iaLq3Qy81yRiN66LRu21
yo52FXxzFNyxyabGL5/DHDlUTN4i/HHSUS1BtJYdfKiiufdi1KUOWrBLmYWnzugeiK76mhP/sU1t
4lK6fRwzg7a65E1pwH+2wn8Rd/OLxKdIs30c8I1kCxld+ZykkiARt3KucSMscHfFVhktLne3e5pN
L0d5MZ8QTyAFH+8DMJqQINW2borvMkMi6Wc13CWc9+haYndvy/CaSAMPctovKrQP4OjQ54G6HJLo
21XqDRP4Jum9izIcJCdOD4IBHWDQngnmJvAuQEFWBs17EHYYV03y9xJveMo6+/zvYv2vi3XvL7kr
tx9Z+/GnOn35//+tTrfEb64kEItmmrQjS/j00n+HrgiKcSr1JRaWgtvxKaH/Dl1xvN9AsTpmAKQl
ME1naY7/Xqc77m++6dluYLkunbhw/qU63VnahD/W6bZtBqB8PCEBwLgmIRl/rtPNQeWGSikhl7Tc
VtP95svqBpcD3MhZ3wnWZ6N/TXx2cqkBvQMi7tV2Hl1MA1YVbAFZbxhP7olBxcM27gZ0UHoxkZuX
rExPM5qmEkKLuBnDl1KAr8UZ/DizN/S7j2o44dosug+Zf5vQvh4K4wHGKFnG2bNy8bu5nOmYugx2
0IzUz4H5lOToRO6xSM0Y0Ptilzj2KsOwl59mh/GZ5jNxpntMXl/Y3HjBAwO1UQYI2CCYg7CdeoO3
EPTp2NmLhcAbH2GbgkbhFZeXULxx3TNvV4i2UK86DxXmjtFreAGDtiayamAPtVyeyBiRIbLRp3Cb
+oVhx7HDSDU2+Aq+tR3UoXYdgr9y5IgcizlRSZ9rbaIb5Tp7PgtWXieGh6YIQJpy+USTsw6ZI842
vjl5a3rJJrShelDu+0BYeLOvzeGHT+ewkINH0s0hU54cduCQcDgp1A6MPYgGhekkOikdLVJQ2pxf
FhDdAPi0h5S4YEjc47CuFJy+KNkPxDsuYPWp1+s0vnYwYNA+gC7pXWoAVCeATSjSiSpyJTkjGSIa
ViIa65ET8CEUEPGZnoLPabiXURF8Ez8OySvq1UojySKqibUQRPbpYh8W+Wj8k6qjbD7k4hrxMWxQ
ADg4rLLyUlfjhkpqaFFa2xd0SGQVk2d5XUDjYekgR7gsn5JkehbENHwRSF11NQRWZqqvsCT2ChCo
w58jq3tbR78fjft8JOw4+cldVZNiwA5ogzpwbXOjEkewNgIiU2gxqYs8ltx8lVFfl38TsFzPR2Pr
euAsGuhb9rXX1HhRg8vTRuzzmc8WHJ9LwebTYOs30OKE1U3ezHtSwlbLx8r4tYApIDYROIVH6E88
YDi0VnNgbHQCs1SCtMkPgq1KXf8sm0vTXtkXrEW5BJpxQ3B7DcphHwyKnR9jmqiCcCoVHJYFWR8i
evKavVHiWurfx5auJAGzicvdNt/b5saihKcHxt8AU5UVIcqETdhw1yqsdujpW3bmyrsg08XfAaOP
30QX8akIrDFx0bd3GonZwlhP/WNQXxhck1PL4cU9kOXkSIzgF4Eoe3rfLyki9LuLJEBBmm17viTU
vokODKkO8WM4r1B+zxY2Mo0zmC8zcK8s/z1u+e+YAPmwHnJS2zTPmgiTscDNVHA7NTxixAbATUb/
N27Ecq/IB3TK644yNZmbdXRjKNwP/W2UXP8wcfkntDPJq/kf342uCYqKOQpLr+Xd+YcRpCN98mLa
GBJu9t2gXZrvA8zTGXFUsDep3rM9d32eEyNWLN/MP7WZzaNGYrt/FBLLxDzuJn7jPVahYdpjp8Zg
h6YQhcFuGY1UtH4JTgaXvp2abe+PD7V5qJDltPVy+5MIbKaroLBW2XRdHrJx/P0ZaMpH03wIFyGX
wEVGPJ2gr86ja8YD5JsXIfe57QD65VFdwqi6S4j9L4OZH5pXkbxTl/DTPO+GZAMs2NdaPzZ0wAYJ
wFj5Sq51jMrKZ4rgefdN9JS309od9399da1/evL84ep6f766nZzAUQqu7py9pOOzTkn4dpgD8IwS
ZLEiRAIz0Lcj7ozkboK0MwlYk/XZJc7hrz8JR+Y//p4hCHs+K1mbgff/mFUVvWH4AFn4PVOswlSF
bM/dDgZLmEcunBvgbmbcirfgDulIOG10A6lwC7iY/Tgesa309h7aZezh5skoNrRUdvWYlvf5uKr1
tXJP2jgaMf+8oh5L0bqyr6vYVRvd/V9/lf8xdVtOc+b1TOzl8m18e/mmf7xjEzQCpo+lIyd5Jfjs
2gyyEpRVeS6t+m8j2+v4n+pX+U8ej+Afr9qyG/CkY3PVYAL++WfVFqpXmjk27oKQduKTNwTWdt3e
pTT9bNTqr79Z4Cx/3x8WAjbLVidYAHFsF4Rr2cvT+ofvNvhsxewwQivA+4bh3pFU0+MQpXuiyI4j
mN0SL106Xm1Dv5EwTbAV3stga4yXYYBdSuFdIpGqfesOyhNSPIdzJDrZVoe3j+g1fADQOuCVkcdn
VJ9KvJr5IYijl8RJ9gUPOdKaLxdodRg913F7nANwHw3CihHzOS3P8imyLHlAxXE7BPogiqsk/sRB
34fkNBwfkYLN5MXMaqu76xChjRZHk8N1KSMM3Cp+gnofvkZz4h+O19vJJHRoOve5c1TEroxUBILk
AGklmxrzU91hvfMenP4pBMvfGO+5wJEYGQd0LutJXxPIKHYGt9MGN8WdGo6bXD7YjKfiftgsJ2/M
x16OB1tyltEioXlcLSff8m3V8GyDhgkvJjOUxcqTinq9nCe88paqweTPGMvDweguc5PV8qKH2XfT
fUq0m2Qv0KFteixvyGmQB9FTE8kZMWKCDmnQYuMyEsbXPmtfG/3Qzjitql0C+aCQPekepCIsY85i
V/c8iA04K03qMwuVYP4l0geDcUOIYwr15X4gbdpKfy7fazlQ8vJ1Rkwj0YiQNIo+wsQe0aHkH613
Hy3F8pnhda0nMn+Wgm0Bfon7DkWSF0mGUeYKXE2qKIBL/jKoAejs1hJ3HeAhjskOrJpu1dGJ81dX
1wfLGW7LgWTrHjtVfIwa/24SxsFjkEisOZ9t03WwO0CQlPkmS4E5xxhbFcWilGuC58fyIJAhjoBY
G/QD5ZDtk7LfOgqagMRxQVxbfp6l2imOlZ5DUyDW8hiS+B67mp5S9YbjMvZufz+X0XriK08/EDQs
qCfW5hdmxtuq/NXxLUKqTW88M3k6LMe1w95nKY8qUiGNosZ/Ba+cE8nNrySQmnN2mZNsbSXtfsoX
XeK5rB41+qeOQgiZyUYk6pkVP6XiqfeTTaLUsa3IobfsNQ4b5JKXiWVvQZqfNZ6rFLoEMsFWURsU
eNGb6+B/2lTXlqHWjXuW/nmCpwzunH/vDN2qwCfLQnr5CT41NTd+yYcbezINccyin5EP9UA1SzZx
ybyXxeJmkPxhyMG8B/oBa3pE6hfm8C5pD56G9wyqmlKE6iZQDON5KmNg9DMglIojz9E/uAMYix+Q
SK2YxuC7VByHlU2tgUa1xA0XBQ/sVdb/j70z640b2bL1L+IB5yCBi/sg5TwpU6OtF8Kyy5znOX59
f0HV6Sq7b1fjvjcOTkKSrbKUJCN27L3Wt9R6IWrCVZvXEs+g2q16kAWISAR9c8KzdznWB6sLl/q2
4XaZVVU9PefdhzpEiBpzJmeMph7XwvyeQm1QPwUYdqyB31WAaAr8zMpvfYvSmufS3hekpPHP2FTh
EQ64Eh1ZhN810oZ1K99TRRvRuIUJ9kR4tYZ0Zve0qxU1iQZp9Z0uapVWO3Mk3bMBO4hHj/xPRFt7
t4qvbUI1wO8zaKqhedf668GgB9tl2wiXTksbpUFOUjtPHimOcf+a1xewJLTy+FN1smhpj2soaoEW
WcOwykiwUQsVY4bPgwV3gzo6+OyiPjea7VLAehRzLfg88+aA0xEQicr4hwbO0fjiwwnsuhuxaHTH
gPV9qPfcqmoOWd+bgnWfOhOG8lrJO7O02akTFZ2SBwFt261nNiOJWAnDir+qsnTbE8pa00Uqek4s
YLt1BC9kXGwZ+nITvAf9O+JwqnTePZ765p0wL1TiJeq+fMdlvZvG1x6fdvEzLhRbDbuWi32ScU7F
z6APIBjhAORIs7l9I/gAXQEaDjsSHgXMDeJO/R9v35rJLp3lM9irDMB4Jvt7C0ZDXRVXzFrMbYJ1
ACVZR6lswnkxOrnyp2gd6rvWuNUpLOxdlT37PYhNEqHWwtoGAfmd0DbwOD53VMTqWo9FvHWfMiI8
evvnv3/YMsXQ0j0a2jWlPViDaoqFtvFKopc4TkIRrLEEjaNDkTdv7TrjKiKRwh0CgzQokvva0WBb
s+nq29L4Cd87NPCCuyRG1+cBBTRVhtkwp3LoB75hZmqwd9sd7OzWPRfRB4gFN37xIDrBBMFh3Jvp
hsbH1mUR/iNy0NikRz18HonNyNujxroZVPkq6F5K63lKvmksz+wAAY8Ph1U1vSlIjy+Rd5ObI05F
9sywP+wekL/Gwy6IUAIefHkBfT6zArZYisiB4JLJ/hX8T0k7UGQr21Sqv3oVeic/IAGPtwIL+/jN
dzKCffp70rQdTIipPRATA4+nx5arGYcC5xqaRsMCGpf6L1pYP8gJybM0V7R2lF5s6+v9pkPlzKxl
5WPua/porfodtQbDlUzhtA43keU/pyGGf39YzzxTDlIru+BBYvkzMvRYQHSM7L2i8MfZpLXRYYx2
+Jj4GeL73js1bAgC3ZLRuPc2V4TANuMN7ZJmIVNr1A2krcmBQ7TVs6LiL8mPCHZZYMBxokYKJbJt
YxfIN8d8Rk14p35/ngN7+CrMFwDPdxlO/5Dc2HAVxcBVbQaQ6NZSCBdzASEqIDjVxGnTj8QyE1QS
dFB4SDCZTcoD/JkpaZu+fbNQzpkTfRkWyTw5dflbQ2Nz8nyc5CEteHaHnrsr47Eqh42AJhBRN9p0
bCH2UzXwNXJqjOxJ/cMNR9E6Is0ob/e5ma0tjL7a+NxPP3t6IHr2pbXyfUTxgt0zBowxt+lPQ37J
y51lPYNyv+sB2tja8wgiwzR/Wli+CoYyltRA9IMJQVfSOj/VjWKyNhnkmI/PI26cPIevSgi8aLd6
jZPU/SmZ7Ki3pGKdayaHADl+2Dla78hKuePPXR3bAUlBffxeoHVjHs9webw3ZkY6xnuBCjZAHCab
jJDOETlwsE5oNdgGf81SP4wkM4+MRhJVEtLSJ6TIVg9yAUN2gS1khFvVQNI3iZN3o2j5+3h0OQET
9gyPkHmEiy/dA73K9GLVMWdJK247Rm0zrMOOBxBt430GiHMEjzKntJQTuuWsdhqrQ0QeYFe/zz2g
E6pHtUhowuEHP9Uuz90Eg0Qt736/sTkSTmK65Zzd1V/zGZnEHg7ojmTyYtiQN7TGgc3plyLMBi3a
hI92m0G2KN5nyUIPjKzpNk79c0Yc09KVimkeJPm8wVXJEsBmMZsnv8Fex3iS077lTRtqlClAAd6m
64y+mmTQWYCtGCWlrxMd89S67/NmbQwk1SWvQziTGLuR6XxEabGXsf4ejwGr+rhOZkbw9Ds6pz8X
1GOtfASZeOexnWHQuw/o78U2ESLkjlH0qrZha3V3OLJWXXkLEaAGNsCPKthZItqowjNt2Yox6Ku2
T5ESE8pujl4XyaZcj0CfJbOo0fjWODzyzG0SnSQkikq27LuR4BJuZVceuR10sXOY5iw9SCIQUgIX
WuZCNVVabBkkA66yIAL4w+OYBHedsRprwo55MMfvidpP90PGNYh+tGQ+CGUvHSH40PdpXf3kDq8S
eKdPSoeq2SOGLD+k+N6GjPzpEqoiK9MCkh/Trd8yqRmby2i1e9nV5BQmrxbj6j5imlHEj8vp7n9J
7v+tfs/haP7fy3+wvHz7Xv4yUlDf8DlSEP/i+Gsh1PF8WskmArl/jxT4E11JfxwY7z4ORfHXSMG2
/iVc2v+coH2PA7vBcf7f0h/+CDEAEzdhoijiG/9/hHumo0Dtfz+oM7pwiHVxTIvhBY2B30YKaFfn
JFFdrMxUmXNoQDnXjV0AYnVaDU/ZkzZP2B7XVk2qx7rNLj40WqxCoPx6sXXDN1P/adK2IgiFssnq
b0P1LczOovnCcmm3T6l7M1wSLfc6FS8HO+zcifcy21uG53R9vb2Z7DPgEkeaM1RSrbFL52oVPY0J
h/CRkPpoRygpJ5t7EzJ29SLEIQHZRXKgJfdJs+m8S1n7Gx0ohLGR8oSwvwFm6iNAtA92duiDde0R
f9FjVTsjy+W0e1evj6ovnPwRD6spI02cjNqYQEAkEO+Kgp08h9ZXSiXnS6Ed4hsqROo/fb5z3iDT
cEzCMVYzdKCLpwToQJNk8sJoEaVz9hXQmsZj/o0cl1OxlT+DJ45HA/Ulp+Vo6zd7bQcl1H7v5xM1
BqvRPWSoDWZ+spfafFVuH4cdQP17lvGAJOCf8PiMfqsXF2M8oChUIkHi2u/Eul0R1bbxnxowbHft
N5ol+xBQ4UN11HcxuhRtB9N92FYn8CJOf8cZUIwg3irkRxu064kGoOIMTEljOWlexIebXczpq9Md
wNgFwXXsHmPz2XaOaL20YAM5AAUFHHb7I8P5RS2/RujEYRgTO2xu0dMvWIFFSyGkQqzz71FHQjbA
+NF/0yIaODT+T0Z9LuQFHJJKCmbcDCLvkDUAMjYI9aHndMyi0W97ipfjPFU/bDabO+N7fp4v2bWM
KsRcD74EAWLa4R8ebhiSt/NbUA4YjlsA+VVqcYw9RNi2ZPLTr9hrdCc//u/q98/zVLUw/fer36Vs
xm/zL6uf+obP1c8y/qUzT3U938AOahnufw5UbZYxFj+dFUwtZ7rBwvTnQFUYzFp9g1kn3Xy1xvFN
f65+jvgXkkcPObugtWipnun//T+/NEHb3z7/JSFlabH+tfqh22KBRe7ouEL9JCgtf21Tih4BRFBC
vsz94d2VWUMIGfAbyN1VOzw0KpORQJvkQXKsECkndY6t+QYlVHuKaq/Abw1esymsF3emnPTquj8a
g0tup/pUIs8nKHXOD9U4NzeAsukGtDuHG9u5WuTbXX2AgrYpQ7KN3QAbvOshbC6/mGlrHySDzz6O
jROSqQ6QcyevXsvwBKtFv1++28OzyzmSIAkLPdRgFyzMAdA0O45pSxKouSd01lYQ/mfX04Efmq2+
6waENhCJyO7UIa3fCF48JLHinMfWtIltPXrSSU81fWjDGHCjp9jLGSikabAyQHhArJD5d1KACM2q
CFy1vlWyyc8ep8hTqU8MvZKPeI7KC/0Rjl2qieeYOUnhvnycwEXDwrRPY+XoT3aunTwDdVcgw/Py
ovXhwUpGfrx5Yxdu/zL63rozPMnmVJTdxiW//NwRL32WjqOSKO9mf6q+kup3X3decWnCSCXCVbup
UPwKdR1sMYm9Z6DOIZbvocENT+Iax3K9lD8LtJgcL0u4COo6Jz19i6FJ10HVRE9hXZy9LBb31dAX
58Io5TbrH9nexU5WyYgsBLZHl/g5vnVTu9ZlpG+SsTZP/STMfR+qSbpGT+lvT9b/o4tvGEgT/rZd
qxtWcL/qrouwDkXB79MPEsr9aZiB7ldkuJ37msS7oMOMneRu+ZZ5Pg5NE9GbXX39vNCRm+mbwJTT
2YkBg9speanLi2zJUDJS01w3+jzvgF2/9o1IThmA6pNNkvcLZ8G5+2OK1UEUmDWealNtMEYcnQMv
gIAYZZy0JKXP0R80KEkTIWpdlXrBEZmQt23rpn0YvlcYFk+D5lp7ETU3I5L+tTXxrfLuwLtphnq/
fFqCDtqHET2+MCwRguVNAGx+BBYVh/Aglxsk0GfJk5LXX0UuNaxzdbnrfQ8aboD9DmozueIybB/I
uTJWhiU5/3POoU6BkGeopzSmQ+xVqBrTipuqSSHRLNe+9Dtz5/QAlXKzjOimVRZJ8/xE17mN6EnY
+qlVLySaQushlWU7GdYlTafwdWo0sYXlROpu3ESvpWtcwsEnBrK9B9cCs7L0vMNQWidDk7RTqx4c
nD0ThRnOLiPtxLlE/FSor62dH4UpJ3z/IUzbeF3Z83Rtl6e16orwaDRz8Bw4ZM7lySPP210dV/Ea
TkV96ZvSJ4YtXw/z5OwDW3/659vO+m3oxm2nilAX44mtYz1xPDVe+ts4pzXmeQLv7IG0a7eueqAd
A6OHozP/C8tmQl5IH9yOuFMAfiBEHQheZbYSASm4R3VCkkYXxuuhDbobeT/xmpxlSdrjfdnbxXbC
bLwhyXI+t/7FVBcKo3J1hRJ2USCrbejT2jfSuryYcfFHXSfpHroJNU0//HmbN20H3YZcmhUdMfgM
jZHvqZ/tTZXOrOON8xizOzHsVouflUyqYWS2D2YgxwuEnG2P32Rl2nW+DaA5HBqxGxpBRGRaMkKc
qu9d69qHz4tBD3Zt1x2TCSuSQFEdebLID2JxpNXUDazViTuDKggrUk/s/GaDbyWoIoQoQ5hn+aWq
EH7NZQsIpdWwshshmAQztIJHLXR/tnj9vuvIuzXOjQLO3RyX1kuVGICdbYDMOXZESvShJe4tN4mF
RmKah+5p8r2TTjLpSauKc9Ik8ZNQpCE6hpFajWdnxsGp8ts58OunZV8p9Pwm6liujJnHqNSOUq2m
VZH3YFU8phvsWXradavBzwvSe2bnnNtItGkizl8iIJg9ivVziCv2Puyq6Bz6Oqtlbqypx3XymygW
SXgusMS0zlrk3XimUYXcgvd6V3pDcZiQYt3XctJXem6a1+XFCmnueZ53+etLkcnhHFlxuutgaXz+
NS+Zho1dJ/o9zkGH+O8BOmQ6nb3aNjbRVCCW1gd5sQGSCC+KNnZVzV96QuSb0gqeHUj8O81RbZF6
Xmn4x5+MeIZb3YM7QTW6bCuRM8s9TXMy2then7uuBMR7XhaFUj2aJiXMzp7LCPG1SdtO08MLKA+4
hYHf3DxaVqsGmdB6ylig/InGndlKYOIu0Rx1k/qHIOHqa8a4NTW4nG5ilSvPwkBdzWBhmJYYz5Ae
rlOVuTvOZcmuHonHC8r4D0GW9lmfYWHIKVjDT7EOQUH4Zzwkw6YVObT6Sfwk99i7WJPqvQQyOAZ4
p3cDmJw4c+OjtN8jPSquwWzm17mbv3nB7K3GKOq3jQoJXF4wVINn4srAMrlhPJr2fUczEQWN2BZx
hnQS1Q3G+rwttzxO4YeWTC/SmuMPf4Rdo+vzV0/gpCqAlpGbjs5L/WvLv7u8mDq/rCzD7ecePw6F
tseHv7cYRV0qVPYXkk7tCzEPJQ2zsf5KLmC7ArFPU3TQwoMwQ/uhpK12l77UndueXeZLwKBNWRwt
ODIdrK8vwuz/INZr5MzgW/t+QhigZRwrnIJAW2Tc8xof/SE0p+rUEsZKU7IFXOVqKIPM7EX9RoSE
Dk+BH37TwzT+AI111qJqPPDOfoyR526qEMSe5qNPHxxIYbnRFlddmj3AZh4lZzQ2JayBc54DaUUv
TvN5MiPQB2jK1p2V4UITdni2co+qc6l+CqcDFT1L/QQjRRy63uDC2dFbSvQwBjTQmAjZnic3RyRF
GMIG87EKFIFa1HZNsCPqnlEwXcd97if4Qo2xWouC8fZd20FTjUaLzHODTpVh68G9bWGoUR7V+Vg5
HzEPDJtZtdGBFNHpLPPnJvfGk4U2uaiK8TXxB5KV5GNeMISdzUScTc0S5+UjMfj7xLaTAxUM6PI6
XdtIHE4J+VBT3sxPQ9ETJpw37Y66svg8lv1S2/+9lrecXyUHao/if/BqdY4TLgIE1en42x5VdlFJ
HJWRr60up4NcivB9yANq65TBVNkQ2lBbjKKxvxjMeRJfP+rDeKqR6kLuZShpj1ChereIH8yU4z7u
7z7qMqJe3WyHUqN6myYOAKOc+oMkBXMqognvDy+EzLMBGk7DgJymJC6LO2gR+fcujw9u5aF/hrgI
WCLZGpEhoS4Qv8Zba90+t6NQQ2oC0sLa4DCPd8KrSxRij7mOgciSPuMWwl4amofk9oQdFVdacIMN
yP5qzz+ldfriZm2wdSo/OE5zHRzZ6kr6NdBB9QjkSni0xpTtxk0O/VA4RxgB7YlY8/IYoATRIjE6
+EhAUvSpJBPHssRleZHWhDSyKnsy/jRghrRWcVt0mPuLXp6F/m25b9toCM+ZCF+0HtBnxkyoHPvo
OYWuhWz//fNaSE6HL+EEuJJNNes0oMFO8IflWS9GlsAGI8AWtRPjA012w4trEcUjUiaNBQLD9N6f
Zi5D333/3DCDyUH4Y0zO05xU8jRM1rH1vJxkEnR6Xg1x0Qg642TPigucY5cC/kBqqh9aL1PyPDfB
eHFG+4cFtW8nG+KJfA0Qz4SNCnfapH2Uk7vKYy2/ODM6uB4QvWU33s1OpXxwhSAMrXINQmncRSiA
+11DKL/VA20zleJlHC339fM5Noh7e4LsdU5EGNLA7Wl7m8wo26I3991oMAhzepV4MEEj91iH1YVl
CaFhpcB0polVXnbmS2OC4dCmSuFR4wfDxt6Gxifbity8xjhBzpqDwKkaR7opji0hevmE62qNNE5N
5f8wE/JLsxDlU8gNdlfmnaRR7H7JaiM7ungQjss/EMRDsRM57SWyidMjpgF2U538k6qdnjM7PHVu
FX1LU9wqsddaRy9OXus8tC6Z5b8t7+7yGRfhSwXh5OhLuHRCkym2V1BeISwZ1A95v9eSuIH24Mdf
wzF+F2VPIeVpr+5Im2k2p2hTO+ChOOba93NY09UnHb0SmQeXs7WPRRBSL/b6qVNn47jgy25TA9Au
42Bf647H6NDRv7J8fGm9WNxSwiNbx+xORj+2Z/uaNxCWS+kYG8QzlDUcw3+UYmYr7nv5ldyi4YM+
WY/9/qP1qHZwJw9H6SbTOui8IdhUjTufJpI5r4i0qIFUfuvyKbRhjI5zXGybOD+UpeX+SKfoTRiy
f7UEtOlZ7ybGT4IjjTeJ00zs0UVPPetOa4t281mmpe79AJMuGqr6WLZhfSTX78+Plq+JBNDOYPQU
k1auZL9xFa1NNyDSIzJ6xBvqT5xC5LulIshlZMIem7NoZXcGx4Z0KNy7EjNHBTbHF5ClOVK36kjd
Yk76c+VMYu2YMhtaalGzCW7YVrZN4HgHTemsl9q3qKCE5IIkueWjpmaSrKVEprS66azNXrZbS4TV
W8D7e5dYYBBmXu+LZe8F+XD+fCM6x3msJocJORs/OGJSjnt3orR+DwPl+Iiag+VUIjjOmBvvpXqG
iT2i1IfCtgXQaL4kVGirCdoL6e5ah2Iq4/1FMF4TmQZ6Jcinz4rGrmpm4I5XfPe4JQHlQNNW55il
c0BxqbDwqvUgZ8ij3WiFx7EvHhNTm8513p/bwLRJ4EOPJohzZ0Wc7/Ma1nMObWJvzgWxL8vJ15m5
IdFxIoeMQw5+aq23xu59qa1dr/IADznI17GU3cpx+rKUkv98WrOVAvKXppbq6AuP8YHvYBNQ+bB/
3wjTaQb+NQB4yQK3RBLt1zcntDCKkxX+lvr9fkpmYz3VEbjfOiqeY/ClM0DPYyGb9mSfxyp8GweH
B0AGX4STkEmSRR0I/OALyXNgbkPwpVLPOJ3UHVSrMHNRKbMulE1f0iboORRWfaUmpX1+gAHAKC6Y
nqJeRB9yzsiVYUPW7P6LNnjdYSwZKGTkNp9CP2wOwitv//x+GGpa8ssbgjzR8D0fuaXARW0slcPf
KoParnw9BQtLniwhr3K0m5NhkuwC/RTATPU6aIH7A7bZQbBArVJcdCBhRh3+YDiVl+W461Ycc0BL
oTS3xlvjVoAgEwJpBlv1quN3eJkcBDwiOE8JyWNuHzxWNERgEcUjxI822QatWZ1co/QfYMwxUgmJ
9MA21u6m0sVuSBQsySYGzXXpArA2Z6bjeuYgRIZ1c11eRlptKnmeszRhPktP0WqoYvOM9S+zJBoi
kT9Y6qlox+k5FimtSviGCJ3GcVtbqRK40pNZeiR6GBhrLjgZpqmd7IWrIgX6ST+l/khChBUHB+Jt
nz9bMFo6PNOpKdFXhelu7ET7YA9oiD6XlmIkMSxVPyZ+PKRTw2xtY/WpPYXO6XNxbdzuR+FbsOWb
KDwvvblMfZoa1oMAy7qPMrdVO91qqdpbI+z2DiXY59GA4+LKLXRGFc7gzYcqza5eiN6XXGx4Rq6D
bM1ySobNdfXVwDK6J0ZvoUbSRDCychMNzjmSxetypu0xKGxwSFRfP9cgNnILLDJAosDm9N4Ghb41
gugjFtlbL+cOlDknpcR6++fb8r/0VHzb830L573CduBW/u0x7XN7qjjpYGVILPuE2wfHWvQTnnC/
qSrhrclDDo8ltxtqijRAWR6Q1DnNMN7mFEjm0BCM5E3zF+q5fK35JUnJ6lPTJi2GemvtdGNwRHt8
jux4s3RPct7pS4Pg2Qt15+hVo3Mk9K98RjoYbxwrO8kC7IawxHCM0nljNnV3hSFJL8ptu8csRP2O
OrK+++c3Qpmqfn08HYPekg6/hGEn/JLfCve0cG2CyAEXfhaLbqYey1pLT7ga0bKoflBtN+TyOh3K
Cn6Aq93OwV0RjmtQ2MUhn+ixuCyoqdxisfHt/XIjwDwZd3ijof15GY2UIERrUnuU99JCRqzh05Ed
FF70V68yBgEYppBOJ/VRYoag7Ys23eT1FD3ZBYlXOqP1MWYwBuDhPqx0IPkthOSsirfOYBI1khn+
bi67ehP1Qbxpk2oNFpfApc7UH9z8NsRCf2yjfoc3wL2MOV0LzcSYCOs9taozsajosH0ISpNJBJPK
Ux19cucrJDwFOReD6io4pjHfo2TBk6JO6W0cnGQ2epib0HYpymAQaB+F6qSmdY75xPenqzbm/RHj
2G2yOqK2yLrfZU1i7xsqLDrFxGe3Guo35Gl16F2qMfVW/3x9f3Otub6CwuBV4/1Ga2nYS0/7b8tv
ptWzEZXowVTIJdyiB5Y+sh2Ifd4t+yMSwB8m4X77vHMODrIZlNyaJNVH9vSSJqJYbTJfYyf5+FwN
4pZwK6z7NO459K2IlnVIziHv8PzZoQPieD/mhr0Bj2ytuJucJyqVb+ngvfphBfEuQm08qhJueYln
r7kGqG3n/+kX/30jVr+4YLaPRtJhA/r9RJpCO+ZZwgmUuM0fy6/qJOZTXnryVGc9tjtH77aiCsaj
4rmidyN+eeNaE5pZF6DZkOryCGEu2zQV67QZTdktx+cKiCrESxeM9PEI9QaKTOQQNBsx9smmwprx
OsQMz4P85lfh1hyLkmoRncz2n6+raf6+rzoGwz1TXVVXiQcsxn5/LzSK0is0CLXaqk9txJ4MUVyv
S1aujMDCVcARR4NJsYtj/kqZ9rA8ybOSiX4+6CXI0s8RFygHb8e/cur+szuZcobY5mqLcArdesFT
XwAueV6maxjnCQcR/qYQtXMbwCk9UpsjsV7qeAyUSE5j0dysLEZU4Dtvywnd8vt6W0Pvg8wT72K7
JQiMG+jR7WKCvycvOtEkCO/yOeF0y/Pf5RoN+CJeTM4zDjydcYAmH9vA91ED+LehNa2XLG8cXFxq
4iIq02UUUGd3uipUO1RcpImc6UIp4rTdnSR77mMg3UvCDYt3L/seaeOThKOC+E8dQUqngck7s2It
57ilDzm1RCmF088wifxXCVz9/vMuB0hMMOXQNwdY5viqyC2qWsSw6iTZujTnBTc7mXP5n6fROWvt
3dLXq9TaIejibVqHLAYbVsU6iYm6MGL9FvbF1USZ9dZk1UUwPrP3yIxDck3C9mHOsuFoJfKRUPfp
0WqIh+yi6Ly81Pm4+6wW1H9r+U9osVaQnkPbMm2Ky+BVP/DB+MBspbhog6W722SajK1uy4r9TOhn
vZix67t0PlORrT0Pga63nNJ0AYgG1Ic2k3FOzc2QVo330De5JLfkhy6VjEIdkAx4qsNjbY6YuZoB
l2tACJw2D+XRiF/rqXGeqICs9bgcw6JZkjWnWqeB6rZlnoM0U5D5qGZcWZ+a1LK5s+6aujy7do1u
G7oyUZLTSHhzkm+jlLrRkOOHPiIn6Yaetjj+N0efzWuV+O4mjYNq+1lPpk74/FkMcg8NjOQ8ukRq
BiHiU5B68oKpvGBswKK4NHhsHJ3rzK9fOf48ZDYOk6KhAxtr4+3zORptlag6NqdwTMjOnITYWEBe
Ue+OZDJXljx8tpeWmyicoEX1SzdMr8cf5DR4m1lDzQvX0nqzQjTlcl6DER7u46rCRCJcpqogJUBR
GnVDTq0cwRID0cRi1635/vFs6A5zjlQo0iXRdLNDFmM7N29DJdhY1BNgzcYrzjHvYjqd9eLwWWpU
PT+rQ+uTwJ3iXqAFPC4vuu0Zx7CBQf/Pq5StFqFfTkMgrD2LsRVwMtRS/m/VhW32c9TYU7BycwJ/
e6ssN2Km4bOsJFoR//np8qYKk2Falu7KsI9PoEUFmSz1t8ATFYYG9bWJdwetfGfFp0im8anN8/nQ
t1C3/Ep5nMO+PnaNpLLQMrK61Kdk3CuIZK2tQvejLrL4bJCpO5RirYsQovskEUI2Fryv6FBNTUfS
YvYyVGinLSqxVdMSOWU2mV6QV+Ajz6LrA6ciqOnCRLSdVBchkL3xP9jskGL81/eN4yPrOiWi7dru
byM/j7ZU4fiDWCUxmfOW6vLGtaavxYTKOXKd+kxuYu/BZb1zHfOrW6TgkNI2uLikTrRxTG/fNAOe
+p5U6dEiCL3xuLGCsnOB+1C0aBOJZjQ6Vp/9TaA/f3wepxKt0J8w56fchbbxBA5ebKmULTLVywfd
LP1rbucnuuHmVWXXamOE2LgR7xO9BpRmXfUAHbzGk0J9BsiULARVdNidcA6hVZFSrZYOI4yOuiaD
63Lh1Wd26/tXU+6naEivDpDFI4e+x7+OX0YlfiSF0hoJm9kLCuGvy7NlReOVKbR3nsrB3YKOtfYT
a+Rq+fWXd2R5ibzhIY9RKMDVJK5HT+V7734pnKE6Gm5NE0y9wwTkiLPGgfAwNt5xtOovNWKQG9Hl
zbbM4fr7Yds9yfQ9LaMrb7b+uLzkjiRXNMmd7VDWbDHsA3rfxA9kWN84hJjHyevZiee29u/YIJxt
lZXEghb2R19VyWZImOXQsfLv7FyfUbE6DJqd8sn3surJsklxafwsPC5fM9osPrDok9eq/rRnrgm8
A0uCViavhJeTCFOw9B30CoFr72WcqOLa8Bl0aV/DkKDEv+aKn0NReuL9ps8rtANeg1C/QaWvGqGu
rMhogFPCVb1i/OofrNK/6L4cnkXRckov2v3YB9TistauSx/ls6zQE0Q5tcjpblhOfO0HCzqgLB/G
xRw0yFujbodoTIeHpUCOc+gJFZU7gchauooiK7piJfzzJUUfU9cyPjlzTv+I5INdOuXtrYYVDoSP
LUKdTyIwqyt4i+VuubkAKXxrSB0ck9x/RGaDZ6YrTw1azJe2d0xiVOjdVb3VH7UppIviEh/Vlmzc
mvG6qHI6QQCkmiEjAU/co8tbf6RD9udHy9c6QX5gFBtvn3/YWoepIYVNNwMOFebIZp10NFsV6imW
hv2YOd+Xbo8eNNmhHJLvWeQHO+mjVs55aiv3wwtQ6g1NHD5ErppPj20yHIC8EjjdQll2fBInUS50
XMt+2HRg4FZ0cKF3BWm5bWw3epqtt0plK9evpRwEyXZcusQLn5IkEgiY2S11aK0Y4ozA+SGqTux1
y/0Y1RCF1czbOEPeH+iYQ51eFB1+Fn2rqhArhZkW175owjW9jD96aaIBROjTx33x3Gb62iMvifzd
8pr08fxFAILa5J6Qq6YfhktTpOMlCGeIw6N9YF7Ml9TXbTtzNjQKkmPnjg5C6gKFKc3H0WnNK+Qi
JASh1qwqB4ICBUn+PNacHvQGfnEJEH3/2TCENzZTerTNbR4weTKAAjnTOs5z5Weov6kh+67xsVpw
QAVDT2y4GG7LaY6zAa6SwI83SaonMK8wsOmW1j4uHxVeZB7Mgke5rSMKy87tiGL3EoQHUmokOTdo
laQupzUrogCZAHbgxQu1W1V+h//DZur3f76YlSlhXKmochRfy8+KyMcw51GtAc0tiGAJ6aLdpG76
MNkVAUN8UCKE2kX5yCwtaThn1UXQr6eSI/PU9d2RFuwNiU1wK+wp3hrFiIOXPLdb4xO80VUYg/ie
JtbNUxCP8ugpCHGoDShP06m6n/N4ZtVszBOzpT3BE/qJCQG3qmsnOy9xHpf5pxQDw12vBS+m5/Iw
+qNLol/6EORZeZ+2TfTw10vkoI1xtarZLF8byGeO8vJkTRZoETeYSBq25i9ZCD6NS5GQDFy7T6Y7
7YdaVJfZnYJ7Zj3Tufg6WkSoDlmcHubQqQ9+U5PhmRrB1fE+EjW1QAVc1rT1Pz8CkxXPaY5WFiPI
XCfdxm+6dt8VkuwkVTUvL72Q24o2gZm1BXHmaN4QgLf3nxVzlWnIo5TeCB69xbEJq7Dj8C7Rznjy
I9kQWobDvRiKCoiYBwDZ56pkrkivwiXewoxy+2KX2cGWcbgZzcx8SFlw0VglZCq51S0ZB/sRY4JO
NNB/EHZeS1Ir0bb9IkUoZVOvXd63w74ogA3y3uvrz1AW5+xNcy+8KKobgqarpMyVa805Jo+OxoGn
LldKGOAsc0P1qpiW6BR18hgG3CWqXZRFCJNYn5ix4eFtXHu6Fl2ImQu2tVv0yUsRa+7WtV1GDBFT
ZUxcjA0lZcnDXDIUQHjivqvMLjgzTV1I3A7Oi670tkVdl4e6YXwSgkvZQn2jEljufjpeL60L+/mi
a4F5bOmhtOC26V/wz8mgjg4ky/dHqxheK2q+m5FzKLm/jx6IqE0MdW6Xl721yTopaAAW6Q5BQrif
9PKJcVl9tiv74vrBq7XcvuqScc9OQdOTRMy3+h49pWEGPbZ8TJjxMDzfOw92N/LP/N/Ue8BcDK4D
5bbLDM+trC5ceS0VRibENe+Kr1aFUQ/sMkiye6s0SVHF3DVmtUu0yH2mlFm6d1TzLBFIUqwQLj+U
98MMDVSIYztWUnlSw8Cyq36EXyjKtZ/iE5L38FYVVruJSvEyJDQyndYsVrbecwIOqmMkSeakdC8u
xPHYyNa9eo9Vqyes1KupYP34JEYMnwFR2P3wVSMf76Iurm6+qlZRGQKCV9MSS4BdQWBmn7vkcwRg
7lPUDi7bYsaRgW7BPvaSnDzN+qMmWo7WWeicwHtl7GWR/pf2ivsrk4K+kkVdz8jF1qnwHedtZR/A
DyNBkCT6LBXFnsJ81zdzT8RuoD3bAYkLUU7D0mB1UntqXM/DoXfR/zMWB16QvYaSD1uD9uLOAvyA
QOfbCu8C4ntN26U9ZnXbHtUrdbFqX+z6DrufzEleDvw5u6hL6ZDUq15FzpJflcziNYh3cRoe4tQt
z3ZbgHXsPTyKY1Y9iqzrDg7YdjxdNByIEJH7qZL6qoFMdVcwtnp40cCvokSsk21reGAnrfC9ktKq
D0ID7oOkNuiZqno4unEXkAGQNZzB3dnfCQ/UYTlympJ1TU9R6d76ETn+OJNCaQf4dZmAEGlod9jL
mpiccaPQsCs2jHHkpN2KbnpCk+IdIz8p/9LxveMffj2UCcc2daZTrmUJAJ2/do7gi1Lg9JgtswbZ
Stahd0hHrziEjvHYdeX3ysozGi0QdzKTVGlkhDOq6aw+NUJPDtLta0yoHAsI37lEppGtQrvpidgs
Inmdl8sJkoB7f2lls76515p2DPgojAhbsdkQquXsGxLEYJTFJzikSAFJy3n0F5xlURnT58x4mqd5
wrvF/VXFVJ7GYFo7MyvLdcdocGfazU89htNVBgkgU7byOrgu+TxWtOLoLhV+Yh5mFwpj5RTfitq0
DqgJxG1k4uj5RCCps72vlek+GnPrYBPo+BTZ3Y/Ewag9JpV0jpPpW7shwqfs2O0jjYnxaRhOsrH9
U9wSz7Ts6o0xk6xSFAzQKkZyrDzXeEDDrR7gfur8rcf4HNCGSN/dH+opRJ4Jw8qyzJyUb3akSJ+B
VlBl3rWqTdBPpE8xUzHldegBNsV262/VoqsuUshm4+vxM9o7YzukbkcyW53uSVYhujuuybRmPo7V
hd++CLA76l0YvQTNPl/e3ZDTkj0Y5HV4PJNJbOfHIPUY1szVDd3C+LEHmgve71OB6pPovjZ49pN3
NduH1pz8xk1vqp/TINL8y/1p/4ozR0qEIcED5KbbwnWAqy8q7P90rC0tddOqsUlqjKLjqCU1A2rk
p0eUnEpb3VDknDjCfZ11OZ4mZO0Xuwk/5omFfpUjsxtXN/WOqsvACMfqM3mWpRfADaK1a4khvKlL
WLohZ3/0xgj45wfyV7ITHQsyRuYS1rJ6WfhGspuWoq8LRgpUB3EhwRot5kS6VaqNUIaDtw5dv2M1
EICfgIputS4vVl19ooWpb/6d9HdG1p9Dwmh0Z7auXh1FnLoADc+RrP8iyrKW5/jX5xxW3gKeZxQN
Wtp9468gLLGy9YB47alF34q04VLp9Om95VXUdN9TEdCTXb6l/pAZmImM3lqyIP63MaReNV5F5Ydr
ORhaNNW5T7jcIvkl1OQqlqJBXeyMM5yOk6sDVX908ozYHqQAuwbqZikQ4gBD3TagoDgF57VFZ9nj
tDto9kF2bKITEqv3nR/Ym6ohjpu2/oEiXH9K0T6DbI29p6Qk1ZK+Vfacd+j/B7ftn4cQWraYsbz+
pXH19r3zTFO3XR0rg+cwN1msM/+9CWNZjZ0jcYHcD9SNB7tl6QMmU053cnl1bwtO/JVY6yYYEMNZ
ibH/laaZfmMB+2lA06Z+ch6cpFh7Wk6GiAwu80iRZmuht2sRoPpRgurSdsyfHgxzbp/VyawiyiRr
LPfCkOEm/Mg6tZMZMFyK/H04azslHU16J3mPhOrnWFHI5EmMUfWpDTG+2SmQzmEOCSZBuPTUOUZL
l4gScPlqckT2F7CS+dvgxTSFWHwSBlwlaI5vGFFBb5IC1tXWCvJQQXBURzKjw9rsBNkuNWh99LD0
mRtUwFa1BiuLi+PEX7z8OIr91muflCQqbnv9a8IdcdQWGZdepflZ+EVz8TPDuiZNdkV0j18uNs/O
1NMH7T3nquXbaDl+S0ifPOuSSCh//osP5LcFinsDRb7H1ikZ5aL3+PXeSCoNC7/V6OiJygq0OAfo
1jb0h0Y/BG5YklIk822Tm+VtsPGTx3H9boh1H7oe4UgUYx62jISe0+iVayBU6KByw8aICFYGv0V/
HJZpY2nXOKVNsNZUGGhI8WTtdVrCpFnqZAhilY7pXO6a1Mbd4EYW6BsuosRWw1yChwIMyGnBkale
/TwSUJsL60Wt7YXPtlb13koN4u/1SdgK8zBBElgFuomAzdKJ4xteRBLy15ZqtorQFf/5KZNvl3rW
esngyJTCEcyz3oplnDLz2pDacSX1NnopSXxfkambE6kZa6fYFV9RLGlbjALJw9BJ/OXFfCI8KNqP
vfuxNtvy5E5ucTLKFsGBORr7qsm9qxsjXQCd8+ghKUKygKV9kasRXozmV96citDOkuzJXYGFG4sl
sU0jkUb7llDTC2D2fhsOEa39KnkMpyW9cwT00xqgCwtf+1yY4TerDoI9CyfqMLmowN30R+D6wDhd
HEqmiK7JOBivRupDUZIIWFuAQI6fvJDH2G3QOYSMdZzhYmAYyYve+kIc5Od8mNqbm5WIFbNsoI0U
OQyfGd+d+rJwcJ6S9yv83ATYYo2nQve+AuYCGR8n2gbtDb5hkLnXcixClPC8MlDDbbiv0NaVPeaN
yn+crL4+zr3Xg8adNqpPZWbVX/wqi9v6l22HD5V5pKUbdP5JXXhbXpoNDZF4hh4SGbNLb3hpPE9W
SkbbYG0GFxW04VTWh4nwWjhUsL6qsOlPttbaL0kxMcMT0SMZfvYLs/R57aY9nRfSwVdxWkfbepEn
hj1qttac0Dct4kX64J+knLCYLX/YBMcu1OL3sTUDnAxn1kkNBkoSmgREakmBLH+VhvrHNPuu5Gcd
oJNN0XT6RhggtDwPJnUNaWqNjIWBlhVOO0m+9WkozO4B6LC1tuATf7QzcUJxxF813RvH9IjD0LUw
M3tF68/8nPfVLhrj7nvhzq/ljEj/z4/Ob4sQcmvpIl/h9IV2Hsvmr4sQ0urGyKug3yCZp7XQOSSf
LLrnoBQbUoyrT5oghM3Sde1oIerYejEBpZSGqHTHEHaKW6W3KA/SG+Pf9IayFJVvNpBHsHypvgcg
lSSEpTlSabNFEB9CeVliGKny+pSZPxJErkinwuQS2iHL3BiJNfV9vwnEQjhbHEg+6yJhe4vvZ4h6
YAuzkeJo8WD1F2O6vR/LMwIjV4NJVyJrsGdEQN83nNztDbjdfVcLspAnuEXEYOSPVVlkd4fIn99O
tdL8UisZDrZ+Vmkm6ejX365EaWonMvYllCklKqtl2B9atFmwUDzS+aTzFdcb+2s3iUPbMeOueURr
r6Bnw8EDyRO7uW5bA16+KGJ2MH23S3xvbiQxPhIS73Bs2nhJHAKfDmS3H0rnZZho1qRO3L46w0Bi
Nvcnv3XqDv3JjTJQbAwzRLoEy8V50D34rU/p6OLbqCpEapaI7GPZ4a3HjyN3jk60JcOW0rhlU7bL
6Y+eU4Nw9j+/UcJeKp837xSCdB0jGglJ3HhvTo+OLQqH3UE1kpA7xxo/NuvADshoIzTHuqmL7qb2
zfSMj2LAzxXpn8JeoIQQievsdT+Czlsg6WkWKaTM2qfY62DU6ePKzMP8UyytaYuiJTw0jsuzWXZP
oWhfOAVEX5McilNHUOy9v+1bzjbKS4wGObmZOdACz+7nvbI/1sxcT4TqPVFQgmUz3ebJSD3J5Niz
1oE+i0sVi/BqaPPT4DSMtiuJz5bm2dVKRvqRk/5cZCEgj7w+Wn08PVpGaa/7jD62usCOs45aaHz2
7Wo6ZE05gt7ViTFgRLkzKf/VpJa4I8hY05CvkQt+G/R6uBpDXT7WZVw9BM4/90Y2a8UqNfvuucY0
UmBlJnw3lceFckeSQkxw5mGUtXdu7ECs51Kbmyue0mSl7JFKkh0k+nJ2Ab855fVhaiNugkWCNFCl
+zOgnX9LdVKzV/cfW7itex67oLjc782oGT60bVKuEc1121i6yTsQMw/Sx3zha5F3MXIjOzmkHZ+k
h0wK4VGGccqmM6qswrD1yNZb3sIAvVPUas5ZRKUJRSLUH4BSMg7MzOql6nUSLWun2pehTPY5UY9r
+kETSGfN3vmGD56rQ0edlT62TS8hcQ7dUcS0cRdG6LX+PU/ljb+CJ2lc+V3hmHXGvFXtfZ2UEDJI
Sd2jGKgZ7CMwNNqdFrRiSUfFMunKjyHTIFmjNpH8gyclcFZfoln958+PjRrYvn1qbFs5iD2LZ+fN
WWyqpqmfehqart4h83DJVnHcHBGko2+VJRghXL7pwwxi0DI/CNknV6OZBuuilItxpnScMxnVmA0X
Hy6cQxTbQadd89pEzuKa8U0mASIW0e4suyweWUvLFW07un9Tru/HpZk90NbA2weqvwPZV2bRwcyW
xBQ0/m0Po3eO5ndeUjsXNXBpahxUTGFTH/UHoN3F0GW21biHvwZZObvf3j15ImtNGtQTrkXJVRJP
u/gmBtc5VfbUnXrPqJnbZO/VGWfwUvxjaIpwRTuQ+IQkZViTH8Qx6rGpGPTSWr+aTkWdOoR36eWn
itS8h1YrQ4jk82NrmP7fljR9Kdh//XBIgHJdc1Eo6N5vS1o7FVXKxoYGA8wABSHdmH8Pezp54Buk
VCCpEFPBWDf9ao0nNl/l2Bar+2E5ANC7i7hxz46PRyJ0GoIV64hhbxJZ7tnp0PCEc7CrcztGy51D
PenwYUTWa5pl+knJiTXPnnc0150HPpGIsOTAWaeuj9U5CjlmLK0gSazkydDnkqFk8yGRyGZj+6yG
oJC5XqqAYCbRm1uTrvwqrDrrUbkjusHrzrNvn1x7hg/FtgInyYYwwMjMWmQwJoX/LkhG0HThoo7C
hMaUmp2fzxzUTEJ944cpKji3mg8lv/VK9UEbmqCqJaO7JM9m4E+ETFlLqyclC1aXeqQjlvofKsdM
dthu7JfaCouj1pzJosWPOofOO3YG9OCQdx7CIEODbaBBcj0oXhMg27PWuhoPiw5j3RGmsXFJNd11
TvWs+RhDujZNXiMkLhD1JvnFSZNDprfHMSHE1Z2t16ggBkiL4/F5wGC0Vq9yaWz//HzLt+1w+qnU
DY6J0BCgBVXEr+WYy7pRZxr+27tNqokI1lFYAF88lZMVv0dnah+YncabEMz9UysXTrOHwdWS4QDt
sBZ3/d2cEZurUVPw9PM9J8Fvpd57O2XZkjRjsQ4W9c4uMceXdZWcitj0vhp6LdG0iH6L0wKkr5l1
+0yD0DsNWXbWEn9p0oo1gnmWgTYj3WPUdznzoLMoLLaSbjoNEvjXvxdthrjbdqVLcrw2HxjsT4L4
mY8MiLlhlF2D+/ebk2XflbC9Rdt105Cf4AlNbhMjEX2ResQ1vFZVAUqkv7ss6YYXqA4PQd2e+PWj
k8BUvZvieiOjSFtAEP6TO6EloYvb8pk23QUt3UmpEhABldwxmdjXdXtosXUzgjTrx2aeIJdBr+2t
mcqzcIuVls7tk57ncte2TfKXDsBv8hxUpbogMM4hwtHRzberuezF6KU56MJhaL/RQPdfLAQsB9+m
hpsQ6rwErdmie8Ubo4OSZdIw8rD7cP75147W5EsiFbB31UXTPLm1QLsZwmIbSSWsiyx7JqlabB2b
GGk7muWDD3p47y+iSgvL7r0rnKY6ThwkHfTWmg+icXZqXikr6HQeIotVQqIR70Muj0v+8r5gcLgi
2nA+YhJzgKxbmxIOHkJMFC4j7gI6UzAg7BhjXYUL4SGLfRqvrflPQhfv8c+Py1u36PL+ocrUeWp0
w2GE9OvTYlTAlzPHBbctzGw9L8kI0BIREmUg/zLv259/2m+gGfXjWNlxGds6xJs3ZyVEYEZeGHTA
7uK3Li2+Rbh4mWJb9tYn5vs2TLd80pxX14ue8D3D/4/rdAdPQts25AL42JrQe5/iPi7PSZF9lx6T
cnXEcRv5Og/NdP/KCLqDLdHnTKE5Ps7LnB1Za7NJK/iSf/6tfr8JOa3YDtmfNOo4B76dwGkTd5sZ
wte7tyjRa1YXt0NW4s8NFoIvdpvzZC+XiKcKSEm1RZ5ZQ6fy3OMc1dGRrE9mFCQl37AWYZoStrkx
RZ/uh9mjBdRw3kY0pK872zLOaZulV0025CFMLkaN8ULQQXPDmp9doHQe6OWN7FKO/o6cdoCMAiVk
j65mE0kNfRToGoaR83sX/f/VL6Yre0X4lRw+JuvtRKtyntdmYxNQglVgEwbh0rD50OBQf+xkHP/F
lmS83fI56mFUZiqKxk7SyVvW8/8MGXSYD5PWsbYmFV4f5cqtmzpnr5tgS3sStMwQuNtpdKcD7GM8
6KSQE9fSkRc8If3LHJZE0aOyHvOGX9E8jcmEa2fSMXhkyQIkZkzf4xrxlrc2K0zj+ufP/3cBOB1q
tj04TTYAO+IBf/0VvICYktZymPdP+DPwLiVWaXcbJ7de+imtTx1N58t9rCU674Y4/Eem+eY5ru3+
NfdAJPhlSBgZwrAHlBPXfMaVrPddxKdLR+3SkujNvuZs3Cjtns3ySyZC7WMoposwNDy9i6x0sklq
Ljrj819+t7cLBAdLC3TVYh0T9Frf0vldZA1hUrn2HcQyuDM95KXPOkHbAXOExuj7HD07VmH9sK3s
/YgAKYzLna1Ws9gczjYJESbHZ3zGzxxj7ZepMfdOlQy3GMbqsXXmr1Mq9TMHFnhCiEweOEPmf6ks
5Vv5KxJJj8IAZIZnI4CVb9Y50Ll5LUoj3BpWV+waTy+W3lLoUHoR4QENey2lnpyiKSP5zc3s/sJ7
X/Wg6krH3HoiTo9q0mJ0mMN1vL6v9ClXQ5WUz2KsvNfYdz86pe5f1J/l4XQlOn6XEqLhRXP7ucFq
CN++gGnrdgkhGkayUhqtztX2AUrwTTHXnN4F0IRhZHTzby8+1hrgwo3UN/cpaFFZzgvDq7Oc+vCY
kH12uPtdQ8cPr1ADqb+aTtspSdOk0yxNgvhJ5np3uu/+d7uX1fcovOeue7DC2Li42N8OntCW1ET7
5IuoP+RxPOwGX0fR4xyHufxHDJZ3MmVxVk4wO7qa/mMbhNHeKPQTsh99ayNb+gRWyl4oC8BM3mUv
SpKBKr9/nGwgKjGOVDWvFCLMd6VF1G+iBz/+fNO6b7vZ1LOujuCZsBMoPdbbGjCxx7ItBi3e3kXn
bproN+zfpNKPnPKaPiig2PzvhURLQnb8L6UY/LPdW+6rgCNQ10wJ1qTbuR8txCwPoiNSwWWBLB9y
/d3Ym/1R15jADhZ6UfXx9DF+eM3wFpR2PoHskfE+d9PwwSmn6UpOQXSc6po+SOhdkEaM+1lqV/Wc
qENHJciwy7lhjNCq5Ko0RnftZzzeQZS4B6OUq1BL9hZjxFuf9APiZ3J7hjyFymPU81YbHZS8UWcc
F0bv8kXcSWL5IvI9wU5cgjTxzkpYNPgl+Cg/ddbuAOmqJaTqPngoJGYhXSd0A9L1N2Mac3SOAMJr
w7cwqzRZ8peFU/w/HkvOexTqrJ6uXEK4f105iYNrQWgQL3O/KWOU4ttQ/2aWOubLispIdM6Tl5qg
lBeFXjDCKXAFJyEEQg3lfCmtg1m7+rY0iW8VNRwvtTrJCgBcQobpWkf9slVTh0oyU77/nEobYEa5
neS2JY3X03xUQQw2FQ1J2REm0EOFnq/awiuvemNMl7LV2M+xCnTZgx5xL1UM9raKh/Vv60e9Kv1m
37iuxwXtXzrTv6FwGDkjLA34MgWtiVfBuY/adFnU19z4Iic/22pDOTLMbvrXpJsDpK64xvvaIxWR
hIL1XXxOn+hSzIwfSRumF/N8V/sGGltMLt3uER5P8TDZ2Iu8bAbyuWjpQR7nWz2FS0cWBKcdBV1B
SVHsVWPMqNbE1yYXJqrjpZtJiJD4eApIQo93Aao90y9S+j1yPmnJs1lTY0CK0eXOVXMzulEcIQc9
enAKFBJKxaXejMjOLgK5YFZ37pOvccczYP1QiWzniMS/0ATyLVXpEjdcoAPxh0bbEaW0MOwHlpGy
Ed/vZxznEyWWc5ED5VM4gFselEe+jhm+0ffCHd/WEfEV/A71wlWaoAKrX4/qcDzAqfmRTnUFY+8H
LWX8CZOh71EqBBfQSCorrPwUTk3DcXsWewD/0yrIzftRUNNKYzMLm5SYYIKY73FjgcpmlKUuyq6l
DokMVYBEzxL8ACRceG2I1nRJAGgH95My7logFleAC+ExCiFmFjBBRnZUELtXpUjFqKuvoK/IbXSo
9ggQeQ9mG3EsmlFie/N2NSzWzDoeskOwDFinSvsSVpjl7t76fh7XNKuWT7/QNiP6uVXAdGVDdsgu
gHB4ppls7MTcQOP+m9NPFTr/bd+4rkGCMDZHy2TgTM7Om8c5qzE2IXPf9KVpW/uqQ9S0OEd76x0Y
QHdNmrxzbOjuQ+vryncDoQIrlIbuB5jjN2+iT1tW4hQvFwIwCLmHsGMwW6+i2HxncvBdxdnddRMj
1ThxjkbQ4zqTtwrOI4Lqky575Ol9iDMfQZ+56xbwgLJHB7Ub/dwou8BogKkhC9ZKrC4PaUD7dtRF
SkvQQ8edTsZe1VQEM9/MHLBCWaI8a+TkXCdyl+U69qngW90/UbbzoKk/8bMlt9mjrrCi+X3bI7eU
OaKGfT2b0L+05nu2zG2UqUq9MosWyWrqOoBOuq9/3gGFOvi+/ShM5Htk0pLfKPRli/xPWW0yIy50
w/I3yUCQjlf0IRHedniVy8U1g1ueOwR/Ld8PzTi6pkmDkjVA0Y4wMgFUlRaHaRbJybT9ZK9YliDa
fmBgDfdBMA7rUM8rMs+Wp23y2DIc4srjPE0CVrxA30yJePJH8P9ONsnPqoXVWJ/v4AvE8UioM4Gv
qABtQf/d3urZ8KNvyUSUrORXMwCG4IF51xOQk2Ffy/dGuGrGvPzQCQjxgT14NMe0k5o9zLgmpD25
Vye0yVfPhnWimSgO5knb3S2JbMvo+T725A/BIySiN4zK4mhRJoUcsry268U+d5z1bMqV3v/T28N0
9mBpml3aX9U+cu+qZ+2nfC69daYakMhEvqs/xC48bJV4WF3iMc/u5usum5JzT+7kxnPapQOfoFha
wJp5kiH20sarxeHoBIY05ISPh7ByMmcrI7/YTD4y5JwD09ZvZqAE9FigqC5deHegxUkvxduI1m+O
gbDmVdhkFeJyg13FTGKqXChfcwZnoykd0soSjh0Z/TmswROZ67F3CyeiCyrwfvtiSbQXxbBtGn1Y
qZaxiP16e191PdnvvVLEu7Ca/Je8RwILH2HX1wPwAQeHjjeW5aeU1emsVF6aRz4OE3RQPQvgBhGq
+HgvL5rZgEozTuMmk2RQTK47HOOKsDyl3DJGSGEKD9hM7rMmhvRgaTjanZAAIuLptW9pMRK6TiwT
h6yC/46wOVvX4KkD85+7w0bHFvMXAxgpZDwovzxI0pGWy4Jm6NJl+XqzpnV96gOwBM4c+mCyl7Zp
Zlo58Y5zeMhD8yPgL+fgpzO8zCUfV4tiOOHaT0OVTz9M2DI72EuLB7bMeOlNHjSmms4X44efEUbD
CPTHXAiChIvo88wt+jD3yckuvPiA39N+CQRq7rB3LUAzmX+NM5MZOrSqnfpSwxdLgAMaVrk4OK02
GI73e5Xp8rif1B5ZFjb3fU0oHGe0GERnmq5Vk6pjqzrczQ1NKEdyG4lgLroOAnUDvpHkX/Fsly0p
YCLXTwJ6w8kM401bteEJKggiPJk4uJHMdYhamrnwoWui5lGYDbezTohzAzalXBwH1jB8FWnSPupe
DX1lxj+2jJH10Wb+ZOuvzpz1rzSZ45VgTsfE1+leqw7UY6zn3TUsIlweCR47PE80U7udApmSHxFu
koqyVTXl+wRj17+lh57bd9uUljisMktXFMBbcFxkG49ljXc6K618ny0+JmOe5CPCkU2ZWQVlOys1
bczwol7hWiy3SLgmNiKkN/cHo0UxrBQ9dVo3D5iH8cmMNHhdkbxgjSJacrZ+eEzgUXfqaPGqrtjM
bHVU8hp0z9p4hPm0iQ1AyKGXOxc/+tLMYfmac8TvSKrkbhq+N2k/ffbLmMyLnKw3dQTtA85RXV14
PL6zzdtIEaBUW1GJKen+2Ts9LdtoSOW2Hz2XzHlEXbqH9PT+f7cdumed3z0KjaMJXA5sG3H+iKHs
TEYSyRU5kVL32qNJTLlHh8xb14SUHa15RhPEbM+k96LeHTHE1hoKdIXsykL/nhbs9srHbcGAIaCt
zZcU9eFJmi3Q+LmL/4mpgzlVbtKOiBNgfcmGTSJ+6N3A2iOIcY/3ohaRjjzTmoi/B1b51SgJeXEu
QeaBmMmCkkbYAnAY4Rn5MhNn5WA2hFWv+2rq74ZmhnD9IR2IMXT9XRR0F9UJZ0vXLl3NTLuxT4pT
mUaTdQZmc0HrBldrgVPZUX2wW31nTSFPbWz2j4DMWjg0XYGaK/15ocePnH1JG0eCABeLu7gh1BQP
W9XEFh2eZu8r63Zjhk86Xgp0UtEhw4h8ssMBgIUzPt+XPWs0bnMBqj9ZJk1ZWFj3BOz/LxrwtzYl
XG8habu6HLYcl/zkX0sC2oBx4YuYw5I9uAfll7t7TsfZgp1PnunmbqKLJ3sdWz5MZbWsTdrZExMQ
rtnyTwYN4xM1lp7hp1TfaYpZPwXJYcldfCE0JViDD9t2lsdbAlFLkaoTrePvIMSPWV2q+hq20/Rw
L9YkCTUHxgz7ZpQD7MdhSK5FSQIDYNByp3cEIngWtJUBvciHoTbrM67b7qKGZ2NIsHwmAOz7VvfV
B3mbCxwZozlTB+TV8Bepj/V2tsRE0qTHt6ihmW/R7/31HaSTmSfQNefVXHf6mm6Ae1QX+/9eqS+J
RWJxoR3rb/3RevR7f1isK8BSA3N+iKAIb+FXgzHW09f7WLcgX2huHJT/sZbyRkXlYaYkbkQ5nJQ2
Sl3q+RINNHTuD3EIoee5z9J0BWFHbu7fLAyz3PcoCrcjWtVtzT7Mko9wzkeX1gjrXY49YiHVLXik
MAXfPFfuB9NPs/WfK1DVt/3vvukt9b/JgN1zlwyPt+JT12srm21KrhZjG5qboyf+yesw1VZVT7h2
pTckny3MorFGDzVm1iJzR/qnJlQcy9d+HwWPpjN+V4qP3rDLoyXJeeMcQC/N714ykecAg/Li1g7T
wUPBvOqJGtkFpWa9ZEl7G2i8HsKFy2z05ebnqbdj9lV3ZfCTyFROdNUVbmO5GG3iQZ5wyTws4k9q
SAoCvTgLy/rQYyxemSDeOJKP3NfLpakLuZvy8R847/UmNNqT6KoWSnPexhsf99YKmMB8TedxvkJB
2SlL0hxVz7Vs5ep+UEQq0V3UQ28HyNWdDv72nz+L38lf3K+g/akksJoweXmjFPKyGMJcBItbnRFt
dxhoY+jFtS9dKPNp7r9vB5IAfRa+26wvKck6w6tgbKZzTbgPUpEImlwrzRXTpGovtYoJalOJi/Dy
fiPN/Z//v8Zvzxn/X+kCd8fxhR7r7f+3jnGhkFFGkFXOMk/esnPDkDSMhnZVX4xD5tzqqcU5lzMC
aqtpozdEjiBsAOXpFaA7M3NXeH6CvDP0j+oidTM9htA11a5tRxmwzX5yNlqUO9t0imKsDL74y2zI
eNuK9PhVPEpH9MnMCKy3syHPN0sXonVDeJX55MJEIhCMcsjsjS92EtxkVB59v4e2WPpEtwl9eBcI
tpA4iLNvqKYxk2RfZ1i/667jbBYnnjjELfpqdebUHAGNwP/bVPV3NTB8CNu0TIkMg7HWW+Fo0HoB
raiyXzdEDJyMxCWjrhfGktL6remmV0CD3kVZvLP3VjyQGzP29tPsGnucSPpjmBjWKh31o6lV4XtL
nwNqeRx9vVcQSFbjM2eQpK1aFxoHapDhOQiH4blyy4fI7+Wj+iqeqEx7fWEDh+/jwTcvFbvjRb2y
gwpJTkKcIeTh6jzMFx3FMH7g+CfQvBHsZUkIy3kcLAS+zMAA8sRL66yP6uzkye6QlGHxnAflqShH
45EzzRdbknY+IDm/mJI5e4Cxu68rbzfSlXhoSExVjZuxhYta9uJ0h/1Oktmp136B89k8u+3nXp/8
9Tg32jUorG85dp6Tp49BuUqmbD7IJDoyg05uXam/v4NOzRRRbhXRkMD4NfVG9agjgnn/5yfKXRqp
v67GzLNhaoMPMWmMvw0iJvi3n5vM9FcZOSNHyuCJfB702OoVtnF9Db3CvndZJXFyzFAe0fuSEcAe
u6av6i8Q7X5HhUoLc/mSqO9hn6UO/e2F5qc55DDOFhB/9SV+mvahKisNywU5FBBrIMtoS5k2WsaP
qKuaE+mbNcA9ggCqAVEbCiTvXlAac0kOhwkF+074LHYK2zZo5qkea866lfPORo5JF3Vwn0INIZMV
hIxtlt1EXZLgy70C9djp7CJFeUXq7r1TOVTRB8HMZg+HRMx6ou8UjUQrvhEtpu9qW6u2isKSK1GR
zIWzEgmqvWbBmHTLBRpxdVJfqldT85eh/OJdWAZSv3xgVGkOvTQb3pT7u7jTyCZnSPhpq/sIo2c6
BYolQEHvE4jYdOmDYczRh9CJ9xkZKajKl2C4AFBjn3rkP6+kjZA/SypaKzJCelwF0UM4ONpeCapi
Lx1Xd1Zn3VefhAz2nOeK/2HrvJbbBrYs+kWoQg6vzFmkRAXrBSXJFnJooBG/fhYgz/jWrXmBCRCi
RQpsdJ+z99qXTHqfpZXHN9PEdlmPdXnvG+bEfpEk+9qK/6i9L3cJZM1N1xRfOaaMBz9PvowC/SZR
FtwbwvhmVe2F4Lrw08nMkDptcoAlfXe40a80M4ie5Kqmk7oBMBne9KJRln2ol68IRwKkXSwXrGoK
1oDvj9JfyUIiNgPnWFjpsbYz72oKLjqku1RT248E69AzHI/u2jrqvXGCm9YW5XNpTkHnYS4Pqe9Q
BGNs6aLM+smysVzmtmDl8jUOsudZtIW3KVm6FbAuKOuzERM/vPkAqgjiFbdqu0jKE74A99FMg1e+
y+UTw+Y1EA3i6ahAkDXxLwpS8dZTOnWKR3aNLSK/Z5amHEWJb8KHn7FsCj9j5VwM74qJsshzGNRt
v6o3mgjdQ67rFE+8xl0MAwKRVcMXS+1BT5sw4VbJhHDrHSVEzwPOJW8ROQV8cFckT9q6VEKxdROm
g0br6KvGC6w7Ej1rEUVe8e7b7tOo2/W3UTxA/deGyvnUeGdkasKOYqoldmixasQpWGq9GZM+6O6V
pRY9kzS/ztDU3EQVzcIZ/LdO26QowxJAMyCVnUiQFlOxXQslMwjvcdSHnsrkQiPpZvaXllHWn6yR
tVpvfgn8gu4iNDFwTzEVCEXaU4HwbTfKBjhyDWAXe45dOhcNhi9qXLU+zHebeZcP+ZgqKdCf6SOf
D01BbY5UooPnCPGUR/V9Bss4iOBXZZ2D+aoJt441Z1iY/aDtwJ5yH546I1Xsdoswdf+Q5+b/rGfm
RQ2W3w9IE8dOB006o9eSlC9Q4YC9z7Xk7ESSd+1MzaOiBmcw/Sp2acISpU6AWJBCzb9NooR3lj71
ynehpfxIaaFsEeOqUoP74QFVPsideeGZxy7uT7Mb1mZa2yx+oEzkFG/WpeziR2fwjnHSla+RYutr
UL3uQziaD0oIgjqe6Byuli4Gv+38TVBH1mp2eCikD0e5YzyYBRpRb3K9WbJqt6ZZxgRWWMonXTqs
OvPcO9arl5He4W3uAnluz/Dp5/4pSUn15DsEFKiwH2bqW58ZV0/6RzqZLOiFFz6FCvJpoyl0ZGDR
ky9Zs2l9h0nf/ksltNUqeJhF4TS8kWM4xbDTRKygfQ7FJtKs7GrmdbxjUob+usPjW5OK+sCSCALI
aD4pZCm8AAp6mBOYRGbQmBpGg7KD7K/Qd+2L5aChkqPAgB8HZK43ZfGSTXGzaSJ+xaIhiVooNagc
ACYhdeC/vLw0GcItHOn4FPcj2n8W4Si+fitJbDwR8Wywdg/B/Q770bWaL8tQfmOJct5gu5HFzRzv
qPdlBvU2VrZpjyaVGK3kMSlFcBw8eZ9Blf8W0CmKMFBDDW7ntsEj+AtiWLX4qXpwQ2PpDNB2vpHK
Eebf/CihLGY52I6YwgwbR+eyyNq49zdWIlDwBV170QuyS6nErBXciO+VEWtryKv9oglI77Zkp7z4
PNnVjnfIR2+KdhUaVRRDPQlfPP3w2WPs93vE48dh8lMPKcrFqLUlpTwlOko3+1XESXMQTWIsOkM2
zyxIv4zKQ1kV+ST4zTErYKEAnZwBS3ckpDdYecKAZgtlrKCsN3mQd3fF5JoE3qcQOKp2K7NKgt84
Y8ROZu6IsSSFoDQxPZs40Jak2oH0GetwM0v0uASadaIS0jAb9BK+OmanEbtYZe+dqfhLlSLTubIh
QvYSRGrpZAdnrJ27Wkbf/eBiAu8bwq0nxENux6Sngk1donY2Xlmr54vp9n/yWRAlOFNZNscbGSjP
WjMztdEff7UYfo5JLhhcS4vUtF530VMGlxhgL4m0ANZQzFTrqCIZyY2NP2aSwL/IGbiCQiUeZgpO
QeoX7GYrDU7Dklu38my7LhAGkKXn1EjjgwIiUTes+JbRhC9pCx9/AndQsH/RgaFDO71Ox5/oCFqe
zrQng4sajNHK8929Xev2b7dvX/tY55uDemuken+LaHpj+kKC2FDJOZDzGByCLnv9MfUAI6EsQ2Vz
bviktEj4iHQzoKqaZF8jbGbV9xCDmt7TD9pOKU4ZiQd5PXZnfFfyUuneYwtDd/7vIwqLitAp4Msp
i4LApcs8+CTGEIA+N5fzENOF2ndOkwMpCuUecM/82WnCaUsSXl58tTHvsfdtKSPsgMnKpER06iRC
v6VbDuEJhkORbDLo8dPQmofr2Dcfug7KDuTCjUDhHbpGskyLe25L9+i6wTIby5Na6P2m66MvyNdI
C/XxohGDsvNxVTmIsfYaYdtaXDlrk1beqnSnZl4FCRtmNeVSAkfq7yahczsq1a+ORMrEi03q8MRj
Nq4kIzMZ/6CZX4jRBIRvdQtFqjqdiwQoQk05XwWGmSYhUWR9fhIeYN5ac7T1kE2rwA6532CQKaNT
l6HlrGG6FFq46kmpWAVtQVAWcuXIOsON2ZZNF+OAZN4d1iHZOV0QbIVmk90cFMeYlrOM6NZZprL3
Cfg0TP9lbEW3gFnjLZTfVUJZGWh1uOlJy8RC9pFmxUPeZX+UpqG88RHYwTWP6Bg3/c6DeaaU5gPB
J0IRHzbGcrXs/pROzno1uWpOcPScLfLrfUN2oAfQtbHDu+kOFmHH8nNMSMnMRiZaukzvWT4u/VxL
0UWXpESLKTskw2GNR4fx7ZB6PCMebcICPHsL1OmkBKgUffQ3qoV3q9QJ4oYyWfQOt4Pu0mvQM50K
4F2Vmove/k1Ut7qUnh+u9YmS5I5TJE6R0kevsWilhG46FDVyyPBmbR0wvAYrp0cY7JoGXlUTl0yW
q09htswaM1jr5AZsCRT53dekFXuYQ8RotY9pOt401J6lHZ6gqv9ScgHxKNjGdhJiAWsxXaMKTeTI
6NtcQ/IClV596dvioQfKBKhs77UebN6SMkwhyDxqTlEy3A2Z7ANVO9iJ82swBPZj3r/vsz4bptIN
Ezfcpt4f4JhLxirwKA33ptggSa7KeSmZvpsq4c9hotBtrBOyu/jEfALfCXCtQqqsQpi7tstfe97m
oHgnRxW/RyBtHkr1BbEgKpLk8EVohdiYZrIbCY1YGkMd0IZw+LMASFPTpmMFX4LpG27gcV9jQ15E
HLh3K8w+KhrBq0GSzuHRU1/QnUSj0N7gtK/RXGMg1Xe1LPZqka+6yVxh47WojDFgDcdawoXNXaa0
3TMzOZVXwyyfHB/sUsPtZAy9u1m01WKPF3iAt3+JqaedM0nlx0jTCpY/uC+yr7ZSN0PU1eXUkNY+
XCLrpNmJVaj7zQLJa7AEfMFw23nfbWMDLCJqHaTqrc313+QivqYwJKxHHSk8Akum0SWgNvDudLRp
+AFOUGiXE/ZQT1TI8ty1mb5oocyvNRWKoa6WyVqLqnJXB/IUKsqwLRT1vZ3VYR4ia3I8GM2IoSov
EOn5KpUvxG7emjz+0jVLX7ZaTULwcEwUgIUMCrjVw6JfCOYsfdM+l3WQLi3d/oxjFUiceqTyL0hc
Mw74ILuM9KKRBXvc8IFmZQZZr3xwzIa//0BBFvXhlQS6x8DTf5G1R8x3bJ19LfC5FAi6rNFD+s2l
TkGBYUSINmriLHMb0Unn90ff0fHgeb268cJoWGvdCKC/7Z7hv6p44KI/UajQnLMXWunvEQrsJUt8
shES8P+8STsewGdZsBSDxKaSoCFqxaxaDqeuVwmJt4ROKS8+hXjmp2uhgjLkhJdsWOe4VsqKqB5d
JJ+OiF/bMttoLhRODcfUOi3ia5IO4a6xy7uRRKCj+ieNt7seminsI1LgkYGyVdQp15ycdcNSdpWI
v63QeyOThyo6lncayisP0d8qNUm2sIlTK9CiktLyLdFALQPCZNAPCG/rxeUT/47bZCzCqVV3H0EP
phaQJVpdyzEkwQzL7ymzUrFsh42Avb5KmbEwi0An4VMLGnW59If0kcCM4uAWGr5Sw6e36nr9Jkif
VPIHQr0KD5JzVSsdGNAdFwHMcGqhSWBuxkppDOJiWe66BGy9gthIXT0sn4uxWBdZ3iFgGhSsrF+6
mehrKyKYErGRctC+REVJS1pOvPc1y1k2LOMXhk9mhyko9xqVdVdUj+k4C6hd4acrAqBVm7xHRDSY
GXG+FH6XcQFHxnk0old7QCrKDDTftXbUbBtBtjzNjfBQ3RMrvcO5yZ9tZbjHISMLAKCI6h3/obTa
LTf+vaUlX7XXDed06P5AJxQrCY5wGWmc2EKINxF+cank9rqz7NWA3OQA7IdWo2zJjbbsBg8lZkWW
Kss4xsrkhiwWHBu5AZ96sXD1CImmFiGPzH3uOYZY6l4y8P+XKK94MxkUgRXeJtqLHkpDgvvWSgyY
xhTfgD4yKH0plf8GjTB/qomQ4CwKvzUPA3+VhRoXOxoXDtAwbelhb5pW7SAeVIlkqE3xkjQlVBlw
7gg1yBQkFYioT3WLsCE9kpCy8rSk3mU24Yk+6SRunZRnWl+wx9TPEPI5jL9iSano27KCr9FTloPZ
gGBUT5aSga/uWcmFz0PqQOPqH7Nav2PwZ/Azwy3RRGTo6NkjpreUfh9Kt8409qzOhmXcpfqHTivP
1WPlubMZhAmkPOiunx9qHbKfbQNfGHPrPRpktg7x8W/0JLjVvRm8ogmnFgIswrPpBNuFeM/4ZTbw
5z+h1q0rfn2EHiYZ29QJbX2gnB2eMGx/hhJoctI/NT6Njrbsy1U+tHzh+jeWjcVJ5CGfPNJqRFIX
ZhXOasjgEJYaYYimpixpgTcrIylZCedv3Zi7j23bxodKM2NKImFPI0yPL/q0ScimW40q3wpGR+/s
lW54aEWIRoW9kap/G0fdvgljZ6dy2QYsv0m7YjZi59S5/a491x6fqecwALHeWSOryPdKFKVHaMhD
Rm6b69Tn3LeBaDPUQ/1VV4g3gSKX2mc7Zcw20KC1Dra0bECuNKH9Lq30U3od9eASFVvobPAGERj/
NcYJSe1alyxMb2LiKlNODoKlPlF3Q9DtuiyPVjiLd6aXw2+0WAtpmRVtaKHV5yqs71ZJrCNGg2ib
54q+MabdcSzXsGGXoV9azyz9tLMpQ9ZlRmw/N3IQaCTRKMzPVlZNPSBA12pD8H9OyO5ltWcYh8C1
e/zylfVh6/4h8FvxotDn2tGnp15N9utbVVHG723rg2YMwxqRpidvVMNbz7xnUU1P5FbwnafZ8Ggm
uKgjM0/W8/GxuVIP7FHG42a0KVjTF+n/uODyjp2vSGpktrm0UiAqKZyco0FELzdE35tSBAp3ZQL0
6Su7fCaErb7aon4hg6t9lVGZ7xMPBVg4lu2r6VYgyri77Ivp2awWT1WnOFf0K+a9rnE4TYdH4JEn
3eGeNf8QqMcG1hxz+4HmPvzQLry1Y1ZdYlVZ4ecIb9AJwtt8fIw/FH2kBPp/R4hcenBlk5w83U+o
DLgaw0CZQYsNNW0RGsF4mze2TL/RUPTwmeq/h3RdPDhjOJ5+TpiOR8Bq3DF10Ojxg/OpCrazSBZH
BYsss+DmFwxOY0lccbHTx1TubdWp+PUHeP3ws1jda8Bl1PxTh0K4IiIvOreum4PFnWJnGbw+cyc4
pWbWvKiSRMu0lSZ2RH980UBtzCcofZMsZVaudSNRzplQVcI7MKK2rVpfw1YZl4oeOO+FZ23Brzfb
ochUVgEQWptutM4j5uFXojtIrcwQ/tYI6mqTZqOXqq9O3TdbijweoWxqT0SdBlHG8uFXjbLcsIqR
rB/JNrHyzCXONpF3r7aNa6Cm28ZXuzNXONkJxnAMPU99ZzQ0qPdV9gFjlXbXPUJfpuN6QYVhjPv0
mHdadvek8sBL1yzSIcxkfp0t+zIaf41xda+LIKII7W1inFQByOCBL3mQfARDay7M0pV3NSqSNZJ7
Et/croX13aKBY5bfTX5dQ6FuEzNGUsbI5BkfqrIhG8K7uFZKWEUTd6h+kDIRGlXtEwquJzMvua6z
UfyuY3sx6obyrUvnIlR9OEkVE57fUWmRqV9RuwFOkWrSe7Iqu1lpAklkCVdw63iw6aNKoSypNuVe
IKTYd4XlnNKw7zeF5kY3S+n1RWNX+kMfes0lMBqxsEwnf+tTMnaKdrC2hSyLt0YTT5Zev1dNsyud
RruPqqYsUjEkB7OePlOZwz6vnGwzPxtl7sak5U15Ar1n6LXNym1D74lbfL8M3Kh8sVREPyM82l09
EE7g49DZ2g1V80aUmwGOzyurO+HIz6oWzjSEGseIueQVFSMitOkJxzCIstasZ9Zr1ioPxqvugR9s
tdZ9bpPqyvPaZ6J07UIRUXWrKFIfKOj067yy5HuuEfw0nUExzFkmlmacO9gY4EzHcZO8+IHMbsNg
19A6kd6YFLqIcGXpBzMw0YPgVmAivQJMG87ZiKGn1pRrnUgfp1rxYva28SA3Q5xVIWvKuNyNZnXX
u8wbLo0VpJuSlEzEQa6yzSyGqgmdT16dwlTB1Xgn7PpqCCy4m0j6Ci3obZ6Mb/MTOSblYTBAnRM7
cVKmjSkt5ThvJBddvchdd5pbZu1KGSQJKIzd3WTTzp3870aZDNsoEj0wX1qSHAxEyfMps53733nz
sUZmR/Bz2UuF7wJm7Ah+zv+osSvQvkPAqg8m1e4IPmde0BvyVLEHgKD/lkb+2Oaq+HTH4rfiWtVl
APy3SvxhVZmlwkyCMgdXbXvqtiz45Gl+HBV2y31sOlzGaQDQJxiA4+dk380HDcOgrkx0WBs7RAjh
3gVuU8K5mR9WQIROofluCZJhw4aAo8IRVyftxNWVk2VZr77FdGj0LDSBZWI8Dq4eHucz5nMJFU62
GCbCJQF1SrkuJMtSyOAXKPDuggtJXxWo4zYNcvlDyR310hd1viq1KnzHe7rTmaz8MQr7lapp90JZ
hd4HyKhTqoLhMVudMCGQ1m+KNz7Mp0I/ueRlKt/GhuvcjqzqTGiEszIM6AutRbUwwyrzlvPSCTek
r57kBAQ7ngcGG9JDIslXr/s4uJcBXbL5FFiyp9SJjNecdu2aviCux6xVH4ayqpfTC6Fi9F+AsR3V
2jGfW4Kc9gnxlhsZO/lHeXItQ36kVhhtfDiA+7qjmtuG+Rlkqfzo89xYGqNLcIuCsduqqd/FhDvT
NuFTAY8+LB1T9usErMB6qAs+4GnTUAhOiDR7wMJjPEbC6XfBh69GLdkiXDR5rRR3atPFXRrwlz3r
ad7pa/w05FO8u6Um9gNNZWzmcYRhrcAlMT+cN9hcoyPugIXV2/RmAi09zxvp+n8fzbs4wLdm7iWH
tLT1bvIyc18z6GPEuHIXnZm3zywivGURCFBmeZIvAW4azDEUAjqZQv/ia1MsgsE1HpRprQNZ50ZX
oV9QtiPnguLJQdUKlrCdTK+OWLNQ5QsiaacSSpbW+6Cuteu86WLfYoHbIz7wEp308DQKT7mgbtaS
wm1a3seYWeph3tA5peIzbQyrx2g0H5SO228sGTz9O2V+NJ83/wSulP89ed7/r6fn3XkDITlZlzoQ
5hYpxZXlM9kVMtoUtV9c/a6PPdaxOK1EAB4DFn5xnZ8RHjE5mtWc5r35+Pzz6PCHha0TvTTvxkQo
XO2GolUaVc/zoX8/kMbwm4QksH4+phj9U1YCP+MuyAeuVtexoPCchcZaJc15j+OJbMigfc4iiv9t
3/5uEke8mY2JVQsZieF5z6WExV0y80F1PFwQhBgrIKsD6SLG76qtYXW4A4LaZAqPtcQyEuZnN1Yp
I7uvH9Mk9Z/6rjY2RTcl6UzcgNRsuaXXwDhYyngyqp6E0MUTq4+GcllPy2PajUb/0cNGsymryfDk
5+2TDTMt9GmC4tvUVomJ56BqlBPhJL+7QD/qfhF/eTRBF7mFupkQgmJXg5aC4xFVO1z/8WM5Au3t
WD8/4xf8FaF+cPrKfzOJ8N5K32+2UTFmv/oox9STpB8SWeqaiO9g0aYq67ZMD5/9oruodKU/HB15
OcHSLPaqyroq+Sj4NccPeI3aU1Lrj7IamK9Ksntk8q7Fwn6PfK2AeU+kalmg7lAGpb1bfZhtVANh
1Qz8HYXlHypscJPHS11VKTfPdvLWTKFlqKjL47yXqKRtWJTdZ2HffCgARk2og3gQLRUDqmXFrRvs
/Ea2grZxu8pYhpN1L/eyvRpRho4M6EmyCKdm4PSQOhuwKlNg1fPc382QB1+NU75V9LjvKWum3aA5
zhaHWfrsZePzfII7ZShHXVE8DXxP9vgHg+1QEirhZt657/XgK67sekHZyL0FOhHqbTUQ1RUWzH8M
KkjTf2Ingsvb2rg15YIqtezrUOvAVwzkD0rnFzeCaNNlncbJsyNgpaFJP86bUDfQ/Mv0V973AH/7
aTFTUePDA5Qq5M1a2KMcMdlIdVKg62h45r6WPHlpDbkLQKiWD0Di9Tss0276fuZ8/Ydmb4TTsJ9w
W6p7oTwPYcfVEAfR7wYg36CPMBRdpAWhpm9RJ2XPXYHr0KNElgD4pR7FutHwvqAjc5uqwbvUpn3E
y+QzZcjA1I3yV2iHI8NkqG4iz6h/JZpyGAn9vEu3TM+FPXLtTsdZkT55qBEwB5UPGQKqn00PJXER
pYO3QZ4PeF4qzcKO5PAwb8jUQ2FMoi6hbWJfI1h9jLHwPIriWjMPAKKTvrfC8m6dY4DyzZzvRJeA
ZqcNDfJug4o4Xv07Bkv+AIznjrGeDlBh0+a3+2bvEyBF5gQLPB2lgpPkzsaj06/ofXYNpccVVSp3
ChPbSjWJnTZMsWRVOuysqnmrahUrVEqMBlAz5gFGlpxbyaq/Db+4ZdSUU4f6Mj/SpkcEmgYLzO3a
KuiVx8CR/cWTcX/xaVlc5t2obSrKFcVrisV6AWeje7DoCTzUGRk4NkHoq6FtU/4e7M7H+kr51jwb
liolLSsnE3QmsTh9bZ2BTh5qS/i3zKjsPZ1Vc8ll6G4KxW3OBbEIeBkrb2L3lPtgJLFkwDiDOYd7
vuJ08UltGnpYBD5Tqg5NojVZpyp6bDDTG+NbmRfWqjPll5cE2aUa+j9pHEfPFMdYA+USffUoPrWK
FHIMxmXVaJfSt56Yabu8ejH61Potc2mIgOiasJwUcB5NIdU3zVXaN8hvU2UHhCc/N2X3n5tKjO8t
dEShaVA+FFM4hCbjVyMPgcDW1LDE+efhMPruidyTslF5oozKp6xXrCO//LHOFP5ardU/qkkHNVp1
v8GT5hkcP4izTVuN2zw0C8p4BJZICnxSFDSFKAKRE8FGgeh1IIu8W5g021fzE/MxyUKUT3l6ej5R
BioOhHnfN1J0wJQebohw+l0Z5PpZJxSAPqTRc933+nk+ZmN+/vtoOtaltYcx3jTWWNNMxpfp4L9z
CtZyaqWph38v8PMq02mkY/cHLaMZ8+9H52fnTTKQfeW1ILn+62f/vQCN227h91Gzmf/H/+88nZCt
ykeq//NT0y+voqUHfw6mAUDq8PNe0GR1CCJZ4lmi9jZmLcyzhBuyZXbzYCEdPWS0SwCxK51xdHzE
VgFL351m+PY675tuJQxT7iudYj5tLAS5o50c+qCGMV0X0LvgnI3jxMcsGGt8xQE8lFQvLKqcsKC+
OQI1K8UNJeNn4ymvrRkhZYhTyGh9GfubqmnbiwP83tT66DD6mq9hHkCDqFtZtOXLMLCItoZ15v9p
4SM8qIqPNWPamDj+pGjEyRYWzZ1wNehB+0gDLgcU7r1Urto8eo7szoYnMTV3X1YfvyvY13Y4AbVr
UoE7NzHcaplhH53GhCaFghEj3YmxLnprmtI96JkZr9whEWvTG6MpoXeVIYbqjN461HVRrRntjKWm
1+nDxHOsSiyNhWwd/r/2VlVCLImX1pmFN/Yly5u7T+RV02jmSzpOmPpKaq9O/Bxb7gUxM+KkRB5K
Ixn3LOy3ej0A/9YokZrqsJJjUJB5RdJtj3wKgHK9cCBk66beUBQRy8wY2keAziQEpNRJEt1V7g7Z
rNu0MeuVJ8oAqXJhHtDV2KyVebasCuAlIn+Lpr0qITM99YL1/FwTucjzcHtRR+gJLq2N8Y9uGLi+
51193iaMvId58x/7EB4Y7KdnWnSjh3+7thM7ZMtMz/hmn60MCKHLFo7xI8H24WNJMiDFlvoKLjR8
TMe0P7G8/XluPgth6+iSguSjd/vZBL7erPyGUJB/x+ZHSIu7U151/3HcazCcOvNG8ZHwFnpFC+J/
Xynqg4yZmYX3gZgZurCBuAUtypOoyzVCZNTimL8aae2v5yuvFSIizAD8a9Y/oFHyP8L6dTTMlnkI
5fPRcKyV1dPcJp6sWFMDoYUJKg6VbPkYURXdD338x3CgcxKtcvNhtt7iPsDpY6cbn0nWIqiH4UZr
b6Bu2YRbpMfJIuuGbe2WOVAyvpNg3qaoMPTX2RC557IMN2aDVloU+cOIIfXkRBVGiLhHym6AE3eK
Qqar+aA6qH+fttMY3a8Shta+lj68Gn7k32Z+Gbt4jUGH3lVgv3E5Dr+QoGdbYj+jrVuG4y8EB6xH
HWoZNjy+KghddB4cj2OavooPMM0wIxSIEGdOMUSlMdCeswFmIo4g7mHQjqWeJotA0P3Vu6FdqGWK
SbSlMeHlYjw4NPmWRXNt9FxfDxqV7CLQhteeYtxilJ1BEyofMHtsp0jAF93BTDCQUkJyA2cBlrS3
EMDxsE67EX5vxMFtR4ae/6kler3xfKV+UXqKjxLzncz7c/3ZG2r/hikpOFod/LfM0ew3aRuA7NGe
nODWmM+T4QVHttxRMSm3iHO9ne/F/aLAdBHSy3LrXVc4KEySdjJADgYzLI0GxLTJRLDGpkcyXaX8
PeR2mnaq8pNnZaW66EbIMGLsniSqj32DfRbpl+fl9P6NGAYza2sEGpzzb5OKpFonk7m9tIR2cHwV
jqc3b1Wc24zv0+F5wTlvLI0pJiFxNNINAhEtMqG2RtLor4GOPzWKIFaZely90uGaDxMvwJwhzc7R
RD6ObMXewIhFTzXtItFMHmb8sUW3lDZEff2v43lm4sX/z9MTFCeUS6tDHqfjEV3ueJwfeUNI4leT
onUasqMPpvfneBcb/RFsShkpn5QjiZs3gj9ET3wCPkRtkyUvdgt9NSxdYx3Hsc+NI97pbhO/1mn3
FteQLtxylGfGQXkOyOL4eaTaRU9duaekMBsFe0kudhDQmDOUg9QjHGqNydgfCqJyOgZ+k/kRNT4M
iyJy6cQGHsfCIkS3zF8uDtX0qGUqiVnzwzG2L5D3MoaL3cDUg9JmAXQGGToWB0bytmyPpBQ3K4b6
fa1MvnjbTh908nSZxbs3MrE+/EhriFStcXEQo61ifl5OZfFDZmcbJnTaPgqD/tSqZX+aH82bftr9
OVZ0pLv4cKitqqcoVMjYO7G2/7vBzuCdUtz3tFLTjWjFKc3IC5hAZbbvkKMu8NniWdkXov+Op735
eJ7Bs9SAwPsxt9Yhcm6EHp9VZ/TWTUPseyEKf8fM16FWTmdAxfh9SMj04z6xMIhlveZl8z17wnuT
D9moRo98rOEuhsw9wv3/xVTQ1AyDtf4H1LRkH1v6GySN9GRZEgqAPnA5ee0+Q10vVEXdV2m0TQr9
WaOEfig02z2Upv8KqpgsAdfQ1lHt0nvu7AIIW0MD3pMQS0JloSFlX0zG6NykWVlVOTqPCHqKEvjp
PiQ6Uwuewkrt95lCpS/Wh52jLwrCRVdxqEVLq9E/uzZ+6mIXDigJwjhJ9kaNj9Ys1RPXxa4q9Evm
cm/LLjjvJkkPl2KrVkhyiHDZjDacN0J/rqMxPghNmbjQ/UXJYtzDvqcvB1vXkOx9FswDMc3cZE5s
GLiiIoYp1Em449wfVnrCBCF3cbxU9aov7l2p9OfRrsmXsoI/SVXIPWGG9YLgn3ohA5gX+JgXDczU
RezmH14lVgMq/IHvUxw42SIM7bsa9M66Cbptg+V9lepdgt7G24cdd20lT8NlwIR4SKg9dzRR3N59
Sa2iXqpZdgVBJoHu1PbSiOJoVTM7gtqRD2sfV8kYY3v23Jhbou8d4ftS4tNw3lGjeBAFWT5elJ/r
2LAWevGSloAOdEgdWU7xNc7IBLNLCAVJSeu9Al4V2cFSaOljgU55xYb3aJEp2bfKNhgCe00QqvWS
J8+uOtXAUXGfsSI3tz5oiHMx14kBZNUt3BZ/zJtby/y1pOvITC1LaO2zS2jIo0Qbfw5/E3il79Em
LZrQ3GNseOqhjOC6XkfCa17jGvsbbc9lliGKzBy1p1+sni0vD/Yl6YMGWTn2SMGgz3WmylUgd0Ho
YHWqmbpCi2oIyl57Y42RlsBNGgsoXFNKM0MOwt1zsJFmDWwnDXFc2plioedIXbHlPaZRc1Jjqv9t
la2kYFnvKt2tkfWzERRiKZIeJG5CL4COF1pWWhFH7LfLoSxxQtTpQYTmbydIGlRegCRbAYYGrfIW
97ieNH8oge97AEVBr57zwv9WadIsCtr/JDv261r7H7bOY7lxZcuiX4QIeDMlQe/lSxNESVcX3iUS
9ut7AXodrwc9YYlSlaQiiMyT5+y9Nl0dYLKQpBkUx3CGkfOl2hqx9KA2CN8hjtc4A3p6Fj2q76pE
hq+a44scDHGifbUysdrZFLPkiVXkvYFkowju30TkKf4QJHtwkMo1Mei8WavUXuPywOPYgAhsXTbk
WIGLY3ZKgrw4fAjXU7YG8kGo4exIrdHtDSkZh7kEPiFrKJ/4PWLvuRw9e13V3eh3Mechx0UTljR7
PZzEbbSB3hYJzcHQPWidl+2xxDzTJmP2a27LCClMB/J6VJhCglbOVokpP1vqO2NIrvZkWyfFY6VC
tHcuijmxtkeXUqEIDCwIYkSQwoZTAp9C8IXj7zWwRtzUfdueW7Uej0HsrZuy4AROjs4Z6wr85sQ7
EMjylzwnCB7DjHdH5JjEnPQz6CAoW9pim6lOt7NM7atguHLxev5Dk6FG29Tsshcq21hFxuVtGwY9
q6hulJMzaVcccMMtZgwYZCuvpZsqlax8ZIkobkwB12RsbAoGEbesxJujiUm5QDZYFZX0aKG0lu9K
Kjwh9Yl4o+Qv40J5seqh2ZqKgRQ7Gl+lTVfHyAkVHp4N3hazYHM8x3k5nYckApzx3+fLR92UKj4x
vsrvF3oF/bI0khqGu9R8QjkPESCkg2bEu0YQso72A3B/Qy4rwttrwFJxdr2aRWnSjkprY5HyzJ1G
C+eQIxZAd7vKhxSCgcI4VA+1lxGdctW68Yo1Ps9qk+YD3us8cw5BqjKeZ6/fjGxGxILXWKMYrMIV
35axNw9obMRKGBcaZ+t2vXc0gaItjoJCuN91g3fXJht2FVQp8T3EPWdVoLAGBAGIshERRj/3x1LS
10oBgSSQ5UYUSQESTIi7p2eGHwTk+SlgkNbgP+4lIifkFE1znbTpJmJhrUKM2OtCUcyz7hJtoIS0
eQXg/5g1ULW9+A/L+45sdWw8Grc6ocydyv3BnAphesukDB33zozkHlhAdck6wjiUVMWohSyrybmT
65nAETiauAVJcxn5W/t01nbkWQysxu38inV/og+ONL2BgY43S2syjyUyZPFFGZmZ7lklWAePtPXR
oB1EW9OWxPIg82mZIPz2aoap6zai5oxQq7I+k1Vcn3U1+MY0hU7CCDmrReZLRLDkjlESClB2U+Z6
NosJa0iKfFuhDpoQAcn8qAzaNU1ZPzv06LlSfGu4LEmYtwH0hOhA6ZMj9MW/DcX0WHqfFaPGLR0K
XrJMR2fLcenYKtU/QZA7nEk8yXTL866TVfy0Wn8Zaew/6NYj4pz5Hi35In4eDNmnlNaTW4/J3mpd
Lo0hjCcWNbEuAi3bR1A4HwbnttCz77FVPcxIQMwKdAVyCTKeSsvot6ukUowNYVbzM1v09U0OEEUh
lbQrEYJX75QGXXjkoF6qSWhxHPhMMuQ4lEW7Wh9vbZkZl+VBiM64KKKq1q3m5RusQ//5gs2ojZnA
/BdHs9oGDlXu8pf/+2+Xj4yaRmpiQI3///5pBMgD4XpRYnK2jAt+JtSx//3BTqdfaxuQx/KP/8+P
5O7XyfW0/aYOf+Ki6DcUDJuwbae/kEHSlY5A40N6kFIaOFWzsdpdD3pvPmFwjDdaZOZ3vdPltp1U
+ishoDGwDLMsq3lFEj+cVHUFvRo/z+i897Hjst7l9HRGdRUUzPrwSVzRA1F8aJG4RdwG0lSjY23m
sHOzLP+TF5CZLDSIJ71OaGCBPWgyeEDR9DyqGd0Z2VvHulJPuOC8W9Wr+gtDWhWhrFCOy9OK+E8f
B2S0W57WtkIUg8DVhnZg2Kuz4DPEPHq2Rf7DfL5/oQuvP1n5royextTNXvr5obLTf91G6c7LpxpD
lRuc5tnWscJHjSc6t5ucFl/3L2yfQ0vcyDqrw2xVyX/AuzJSwyntk56qbagPVV9p5b2pe+eIf39t
lEJ7KGREZbBnN8D3spVdN/k9ucAWLXzXi4edrqTuIwrBUdSFwpZbYJGKAKNMWfEV9tgQ0qTqdmVH
cdaJ3Zz2Hdb6Z6+JknM6t00vzWtWyW3mADwlRJYQ0LzawRghQfTgNvZfF7vgynbCNyegpiSDFjlj
wHgarWRd5TtuPesPMIB1JNy9oUftLQtl/zpno7YOQ0z0/dEuc6b91KYkxZS97tcV5gHRU/oHFL3v
tafeTWUmGerI0MtLYeZPTIpueSt2w1Rzbu72SVv7CQ6lMp2OUove7Sb41DQqIK1UDmUJVqLpryRE
QRRFwzymzUrgDQHmtMXVe0/I82US/ADu+lp75V2ETxPN0wbG+3oiVr51YkLqyubmhtlD148ttzOg
rH+hOB24fF8tBXIuDLEqPdaSxuZkSL4kHaCsNzA33LHtbtVKOWZiOkTTk1ZMPtOogxP4eIaBrw24
z0aG42mAUirqHihHqAdo1Usu4qSflScUryj28J6k+WSvmj47GyNHA/US5xBwSrfaJ7r9twZ8QqrE
c9lXYIQcTBduZxOcUmyJHrviIL/XdCS9bPoMZXCevvO+4rRg/bGMJ3so9nYMn70ubW45jYOVtjYH
dESOhIxpi1Xeed/qdEGufqgz/RWp8XsbQ7jG3LItc8RzbfYntMy71g1HxttvJgvmfDhB5HOO43lu
V28Jp9nU2GpdpbmTFGQTal55T71chW1xrhTnYTve3dGVA72UOf6B/qR1Uzvv0FVjSR95YApnyxs+
D3eoHgVBB14/PMcmLQp1xJsXUMrX4CSUe8/Sb6o7+tJ4I50J50J27OPqtafmCkSwORWZ+QO29chN
fuyI8iAb4qYmTKkiEoxwPjGojvOPksIZcdVzl9WUXB0nfVdjq+nVGSaARESxPmuT0YJJMAhaMRBl
NdsL48pZ+hzRLnNq9c0pGBnLuRk4v150gZpVxm21KlXzHwzP0LT/FnmB7qVA9Gaz+jBY3igFB4RB
osinzO0lacxZ3PwdVe+Qa/HGogLsY7L0ZpHqerBRa1HZJKyJqd0cK6y2Oef2MCMr2KMc9vR7TzSJ
5YwHULjQcVLcJ2FwdD/7wT4wBFDs6Wny8q/GHN6G0DqgglunMFGH0bxgWNxUjMDDltGXNc0X0/es
dod8dxuP5FOWJnMf4Zf9uM9HHMy9Cs91eKgO3fU+omViYONuX9hEBqoeGKKfTGindaNyao11gKnp
tHe75AsL4Ibo6KvT8FWnshCs0HjF8sRyPvllZG9Em924zckaYOHKGKfFZAkUySVT44fD28WxPZ+4
w5sIvY9uICQh5vhalPd9q64sQxwGozu3tXnQNGVf6snZcS+cng5WL8u1k85JLPJvYefGSdP/qZRP
C6XgvtJYG0Wn+bquEI72LXXtq3ZTzk54K6dsi0L0ybIaElBGTJdddyJJ9g/TCkSWRohwP7oMtvpC
nb21NWCaTZJwQkbxHyvDn6nF26WjNaJp/IHwKOSGLb6Qox8qm5u2FmgvHWbjBoLoYDvOQkNMoCvH
enN0lBphVPAumF5at/xCGabhUYEhx6WXf0ZrPAosYaVXnqxvbETbsOqvGhsTzq88i3BScF8OikR5
dC6LgZGC4puyBIqZ9h9jPaEJLXcGMYL4aO5WBTqKkx6Sk2SnDzEkBvQD+XQMw23eT1c7MGOsZCkX
IjoW0jqrNW4EJ2STAHsQtysGGS+Wx58h08re/Y6m6N0Ik+vk0Xkd/i2olMCzraV4R1bRnoow/NGD
YJsOM3VOC8ERD1cLrhVo+mKw0UbwfpO0Nrq6xSBQX0yOr66iYeTPN9O16lCF26gkkAefC5DwvUWD
wkrJfucgeNK6/i9HFoQmmtzIKSh9GSV3s1SOvdEeBsC8826jpsGHpkjfzbHGOOrbaOI4cujc2RkM
QPaWHUme11BPscEp4qNroPo5L8i1HuqgeeAUb2lnfRmSd14HLAG20aqKUnwf4k+ZBY/EpoRAxLEx
GnBbHqL/SUfHZObNJ0kB1wpFHL7+bKPjkVbY7SpvWNE4OBD+WkzGXzOw/rF7gZ2ycZ5KGi7agPKO
+MgPPRvGtWB7J1CAxpVp3Qez/4MYgG4hrbNIb55GU/uwijOHYHeFpTvEfZLvjYl3U0dTJGbY7ZTp
1bStO8KITVn0J4Rr2NclsBU6vXpJY5AwgK9kB1thJ6hsqauqT8VNPx4Q+slSUjSOXcgPnU41/cZk
43Ld7G+Kv5Ne2RV76psoin+nIL674BBXHDKoBAz71RTYnAvCievGFCsHnkMRX2OVqWHHOVGU3kYM
g7YnwMEfvcTZWZm745gS+J7Ur3oBkC6wUnqN6U8RNa+qAxLOiOjUUFDhpLmqsRHjpJh2tq3+VauQ
bE99g9pwHWOXsSjGQ6YVQbqyFd0PqT/lH4vcLAuFotHTSEmRRkNYGLt6o2nZtuu7NYYEA+Aq+eRb
ZVQ3zRDtmrjZtgnDVoxRqROS35xukQ6b2Tbl2yZ8o4nYUkNEftRkm1ZPt6lI5mBhPzdpiY/rJkLN
rzEMJyerYeyeWg4TD0JOmxwVuETKUuzoVqcTOQ0mG2xT+aj/NlGv+Vh4d4bZbOtM7lvH2DRdzpUC
Na/v0LputTLYRc5XwdmJoOWDjSx6AK2jF+pZGtM2il/52ecUOBgDn62qjPBjwgcr43Es+X/Dcgl7
exdoxg4KEiumvm36cTu4iG1jZ1sl5Tbk7FuRvaWznTWub5TjJi2HA6TdfYZzt6ONkSfao+Wna4a5
jdAH4GTzs9m9LpR9YyHfaV4Kerkj20eANp2m8CFMO8b8NHckrHt28NJwNn3KgXeI98wSNmppIhiN
N2F17ZiCBH1ykCoUtkk7BHOjAe9AiHuDY942g8uO3AC9hYoGnAvIuDHkO5BRpZEEVtj9NtbjQwXQ
qrcrJGLdTnOkbybjVontdQFLJCogFvMGH2lECboGTn0j72s31KDCHXWDvWk7or2wOCvD1fGbxqEp
DA6usjeDGPbgM7ZCR1ABvazUTXLE3E2SrytrmjMANiYJZwktFie5xnmzmQCllLqNytjZKy1RNInO
nxiTIYQWSKRoT2NonjamygEsAzMdxtTq8aZrevQe6rMr8u389dJR/CclLn246lhzDpmC4Tkb/UrJ
LmngHDjAEfRCVI81vYStP1u5NeOkSmM/m3Bn1VTnz7+PEyV7hop7E7lf1Jq7tCoPJlCTVCLMJ58i
JFSQA/qxczIA9jGZIOvCAF4FirTsSk4MzSk083PambCf4v2M04T0/V1yttJ480bquGsta2dng0/N
OEeyjVCmG3eTKqofh9G1oVcL3eGgJOrehX1aK4ecuHPV+k7T0U+remsp1jElCWCI3QP3r9+r+0YR
x5lFn/LquANlnbtKjX+GWdOStduCqrPsbT/FqAux6L0pmzPu5rD+HOD3Flw3Q9U2+aRskKDjmFKI
LLC4pp7YzYYNeuST1XDRW3zecGSZ/s8PuCj3Spkx6OrQzc4xYonMo0PFqYvQryjcMeP6nJND4E1U
6gZSjHMhygO4HTPUi0SS5yJ1IjMlQEycOBdhjU990/1haITDZgbrLYD1X8q6Zm0XCIdUpuic4RQh
MKD66Pu9aOnyZ6j9FxatZFJzmix0Hm2VOeCaYUxHOKrwBxS0VrVa4aw7igdcMWqzQGhHYYDQG4qT
nv9Ft4eprIS1241BerSy6Qtz4fhJs165uZFX+poKBIFwQfwm9AAOeaRw0JH9VwkUIwkHYp29azSD
wBYa2MLwwmuC9RWO8R/o3TXrvaeeVQADZ7ML3+u+Ml4t2toIlV1f08OErIJWPS/MwIU1uzw1kTLO
heK3bIhAZ8I0fGTa+GKZk2BslanF1pYXRqEERiyvQlEJLsEAbZeC8Z+cAcc5HOyU95AXo3tiWcPQ
kJ/NOFKP8J09touWjkwe7Sg2h63CKuUvWBqiaaI9C9RmAUwWBXxHkA4U4GVcrFl9oJNr0AsWAqwD
p4TW/hwfhmCJLQc25fyfXbhcNPjXjZORcjhTfZpITdGqBumOI/itUjjf4EZod5gRTZYKhvgBLfvf
75XpAGBzr15zxMd4IIeA2oEHHMfosDuG8SzVGSAbU67JRlBA8P/vQ9G3I5bibEjfs55DfCnzxZyd
Poc5DJmx3csQ4JZpdNm82TUMq4Ht+UrQuutMiShWZrJtL53mVqjs+r+/0NhRikfyGGjjT5RX1jXB
eNm5WJvmnk10kIRQLrDqBf+/fLQ8yFpiwbGbAR4EQMVV35Hvp2bioHuivf2+MINwfyzn1W3JSxlN
JaGS4cF8cKrvLnoW7qGRBKflYRjr4FQ48d8hhtMrtZl+FM9f1a8qzbyrZSM+WR6kyTLB7OW4PKtn
AVNV2FcTz+l+Aa4u5JgKXecuaMK/MtNrw3/8ki+iUftTe07Jfg2vWJtUhWFYanJ24ieJ5Yf+91f6
fe62akoS3xBul68svxOA0AdYxZh+BmOeezdSdYRV426jRI5XDLU/neuI/dgb86RURS1PRhQKSU9V
NjZyxOuCD6vr7EkMUXdYntmh+R3VdY+jTw4YBo3aFzMTqzPNV8GLs4/j0Tt3dv1Pro/Fbnm2PFga
GXb+8iGW8tpXS7Fu3RFrQFIZ74Rnk6E46DvXCruHqT96MehXz2LUCoyoO6PS50ChVzVOyxCGNW38
5fP87gc1wCo40LbWxmS8RZ1Agoq+fXl9l1ea9yanWB0hIu4GbLy2LrZjQOYTfncTBdH80JshMwqZ
WCi9kMHgGg6kH9W6Qb4MroXloe6xKuioS/08IfBD0wzWgKCmF55PsAhtAC8wr4RFOdPET2UavqRF
9KLIaAuCVt939MJ3yG/xX1Yz02defESK+Mrp6MORJc2NCh59P39vFDrdIfA6Bj/esKfFEL+KnDXY
RPv0i5dNrUlg3aE91PLi3JmKJlsT8tdKzP/5OEBL7yZf8XylJy0mu4g19ophe1eVWv5UTIgGqi5U
cDeQ12MEsPLdFqT13MvVh8S8ML0xLqY6/DM78Omb9S+RxIhqU6rv2x6OgNAdGsvV8q58JcdU3zIg
ooUPz25sjH5XKW0gSXJhwcBHRdpu9BZEpovwPXnS9O7YatN4jI2ct31d5OjnE+8YdOkt5sBOzBuG
X2N+6OuQY3ZS69PKIqnAJzUFy+lc2XhqAaugxPU9TPwQI42wqc8BHpKe7bnPTab9iImgNJ90LzRe
3WKNLCcadppHHjKxHmskdc7pl5Bl6xnxMaLlzCEK+mpqH7w0rU0iqTYOiIlj2G8z+rgdO3sv4/zd
Q6Cszjw8Q2cM25lJ9mZE7pUOk7Cn+IJNur4UvMkvDbarUyqRpjSlWl7ouRi+SUN1lXvVuY7A5QGT
Vnezju5ctds0ljqtFSSnTsStahpC0iPSh2iD38DDXpHlXHLkf0e7BsDJGb/+bvzWQP/gLAwgN0Xw
7wrz33oEn0L6SXJLZAh6SkzOLWsH/us5L9tOLcziVDWV99q61dnWyL9yOCKFBox33THUvUQA6fce
sCjPclJfdJmB1tR2d6qmyXUx4FUFra1+4d2483Il9N5QBivpPYZwOIXNzTObR6ha7RHJVoeUyEQv
Nz8t2KIvOi0yhwpIre5jPziH+TdOqk00iggxGvwDvTbpSxrJM9sNartGKiUzp8bZuX6pl86B4FT3
Es/bvqEYNLypzVBEu3jdMxkeU6g8PaiLEzRZ3+B4NHe2eJdk7l/XKX/Gxmt2y/Vos6zcd/CyaG0m
0QHEYrtPGi6BjrylCVAmL1cx0gRDmLk5NSZfWi+p4+dvFybAEI0q6i68G0nHJO/mqKu4PRA8ZOff
i0VOeXGsgxD+c9Bvhz49hqkbHKwl6YSAsW4zAoVY2cM8u55q5M6YfE/LR40nGQsycNT1rl+pjUJQ
rkjz+lhK47iUK8tDNY/pwjx+N9v5ne3F3k7v5HOJxAznfkEDtHbtR5wHxsrKW7kvEH4FzGVg/BXj
wVGZIi7lipl5uDEZaWQUg+uFqat1mslIddw5mZOgLSPoWKvtFMMkkMrKsX8SXIpY2sBpWUwQ5xqh
twP3aPYhmLDxKai093EQyU2tSOlyRzjvoeFZ9HBHsrDCbr8Ar9zS0T4JalldQbXWRIo40baSdJKI
YD22rY66yiHRAksvCkZXh/0TBfGTNKkrmVGg38ZdN6V7QgMQv+b35WFBsc6Shfk96unxd6ZpaAmI
Ad9h/RyvdQaNdlmEfxdUNfUALGXoRZb1dADWp+g9srpejL/v597ycjLYPDzfev8fQD9wwh9F4phS
GtW4ePMDAsTi7HRKd+8J3dgtS8Mvh62yEZahNjHuYw6XFs0sVDG9NO/L5/J81A9pyNDSre8L9oDE
RuKZlw+Vivw6jXj3RqRXTVjGeoqxLIEKt5880wFSEFvFURCG9hQEiANY4+5AVWk0uXW217Jcv4ZY
p/DTesZ7OLak5oUfNTfHcwdIIieYeptlSP0t5j2bNgHOkdJl9SdkfDttTMnSLtvDEsSUMpfeD+ti
9L7QhIXPatHHDzspkR/CRIc0Fq7aXBrgXklvvwAKtE9jj8ZkpjQ4PS1KxAPx1koU77J8zgMyeBmS
zNiXkfWylG+RgMZhAEfrARXsE5YRsgjG63LZRJyhRbdpC3KsL8UxT5vgahuGc8WuN+NOI1f/yF2V
QMK5hAlB9KhBQloHLaqbSlm5NROBONvs+mhjTUWDBZwBRUea7f9+UtDh0XdxlwIAWVYua/6MUMh3
tjB2PJasd5kwpLQipFmMBJGuZGXo/1beMxZ3CFzt5NgvyxK0PLSx7a2HmgFYPGoA4yAmHKStO0eh
aBFJu4JmnEMjxckF0hE8my/C+sbRIzfdNKsz5oAXiH7qpUvT9RIpDDE2XRlTb26s2Rh1WH7M8hWg
5jlyxmOrY8ta1dDx2Gjr4KjFjN6GijAZT1Gf1aorT3qcmHdHaj9RzAhh35tzTgJHjDsaYhz6w2Xh
s1HagGN0g2ZnSf0JhnqwM0cE9Us0Dpym9sBRw3b9Pk9U5oeleaAv9FiKj9jCStVZ3bSJausY4ov7
TEulZfrVF4+chsd2GolfUOcEbeS5TCXm5Uv2vdiGaIPw/NUtsiX4PNOIkMf1wtG306z2cwogWk9w
ldsB53Bdlc5dt9Ca6YNXsE+2NrATeCxu4MOkjWC2WF/xjDKUjBYO2ERvCIHj67I8mFX0vVy8SND6
lZEZbilEvbuSfoi0ZPBpUwzLTJ6Yyr8Bs+EEEdZ3S1fMuw76eAKkMscxj7TkrWyJq5p/4ULPtFMN
MAREIH04uy/ocnVvC2XPSWbadJ/h4YrFqVCDF2N+tYH7rsnOvdpxqN3tqfoKOW2ebdXLtkaEcpc3
B8SceV9bHkpJWoJskvg3XIUo8Qc053Zn1uZwh+mz1Uvt7iQ4aX+vzyAQSOe2eKQVtCdLi2C9Ki3x
CzFAPF2iHS0cYlKIKV1RlWdvZYtjqK+niVyj7k3YQfICzpy/rg5rvcdGUKSlj5tEeYTRdzT/qqSB
5UfSQk84INSrOWWKr0UaGZoTpamRw1X6Jd6WOKu08FJ2TcK4w3LfwrR/oGCZnqLE8vPQi/+yaLSl
+rwcgsmzcuny5CpZlmgUURuNn7aqZTTm4uLUtLDDDTP1HbPP3kKTNKnyjepW+2NgoMKkwqRMEXvP
Ti16+a44D7Z4VQ2vJClhHPc4wt6NOn83Ys9vZ2KkggBzlSQT9PmQmXoz15PLRuvWGrun0TzieW1b
FjjcGADN6SasCZrQLiHZr/uhH2h6K3rm55TCID3zLakN+0bjLnBSAgTRkB/Z8qweo0j3OaFD2Oua
ltzAu6L0I7lweVa0IjoaWG8zGARXN5G0yiznPnjSYYsLsPCXgfqVRybujz4/N9S9z/KlywbCM/K6
uDtVsk4lpBr9eWjDEvRfXV46Uhd+/2GTO3Bd52UxtyOADjqXoo4m9RrUZHxnbodGD/KDH+rKH0Xt
oJaEH5EKQd3Q8OXk4Hj2EfL/g10F2iFy7YL/bRTA9eJBK5jKFWMWVqAFHFT7QfqcF5b1hHrGfmrK
HKzTADaimPcvFK3HwCW6DMbOd1nH8avrpe69Soibm58lWj9XdZRobILM9iLrDTznPCy3/izPCrcy
oIG6zXp5aml2vK4rem2eWeB+QXQUEg/5f1ZaFSM8RuXhsER9eWL6akF7ZcZPFrVPZYvqaKi+zZl/
Td0BQ4dhyrmboNdwdMUahpl7X42AjenT0cenao5GbGRLEM3EOMgjxaAm1gNpYZv4VifbbWhFypPH
3brUOzIUn97oGU8NYIyNx4xtszzN9KKBe8qUD6CTt4u9/J0k8nud1+OF+8J6GSbvKxlTcWnTKtqM
kKd3tnC5eDgpTiNq4b0pE5KsutA4Wt34gqQkZ2rNyQjv64wRihmAh9m5iYdmY4cFdpmpK3eiexVD
Vp3BF5zgyYhdOreDRuubJYG9J8PxlIdKdo3RV3SD0l2F5u0tK9f27N4M/Sya71YcvQSJlT/SzPiw
+ipAyeuEB1Vxxnc3Yu7kMnUO9FGsrbkdGZhSP9MjA7eqdHszMfTVFIyo4ayRf0T+ty43zGTQ6Ue7
vu8yspeaH35h94GBMt/VUVpuYgvJ67KAh46ufjGhdToDlQYHuJLmbaKC7s70vD6wONNkHPP0PGET
2hmJRK3cVHOQtl5udfpv+1xXSvrTTYNaBNUsQOD4yGJYA4rIAfxD6qRlcEss0goTD1tqi2LHFrHx
jt4YN+pcKHZuTIRFgw6YsctPWXX7rJHdfUpzgMYt8xSOVc5aKFl90PuEyU5mXNsoOhkTNfbyvtBs
sMRL8hGQ242YSGrQaGcjdI4IVPhJ7ETflWpQ7HRePPx74GkgVMfrXLf+bcqxPFVTIfZToFonvRjf
TGlkjwJMzFaDzgN+xzwNYddRu1H1hDrbQwBOsg1y1C2G+TAqJ0UPBd0uNsy/FBbiXEyiOS8fKXZC
pItQ9bVD7rKfEM2482ZbOaJb/NDqjX87aZz6yFSr1lE1TVdTnk3lHcrexp0q/bIUwrbTYcGj76zP
hzZjPo66Q5pAAqYfpDrF9NrolGe/S4dp8aKG0OeYnYTvLl2EVRHqzNJy9WdpWNpNvW/x99JPrpk3
Suneeioc2SN0CWwuSWMpu36ACyH6KfGrGBDQkChlRz+2cY9YeNrMq9+BthpH+Fx3g2SKX/B3P0PC
c00XqNoHlxR4XJ4uEqJrD0h906l5sC6sBjRN2ZK0J6N23XOuaba9Pse2za0do3TK7dRaCUrKPjkp
bZFw3GaySGcUpTDL7pCSksM98tOO3vdCgjcaIGO5SiE5OWR4BW+la8LFV51kJ7ChxaC+NyphsEAG
h+iE0OQ/D/Hco6JL/lUUKaRKaG/3Ar8KXoQuhR1JfRDn9LALBka+VaOyXWpjDjH0GypQ+LDo92mP
i9EjrZoZSMcOJ7OnmDBt1QWxv+y3Qy7+Qarf3YxBQyPdmMGuDSG8W6JFWy1gFyTE3qxzAvJav1fK
yPcYRq31whC3DDQIgwwiKV3vjACVfU6vkqTZuCXKBRLeGyoYFmzRlN0+bIezVKwzIwTKbqN7Cmvn
RSAah4/nnrslQYLjsYWc096b9XdqOkAyvRJPKKumhhx+QL2Sc5ZVbQsOQacPID0eUT8wpxPdg9rv
fekZ2Phu92bfPbuIgXqu7t2o3P4p1ZXdRPbOG0V848us58zqES26PGCUdSEPEgBsu8bOzBLtxaI7
dTTn8k0U5Z7U8nJTT5g3ND1+1qnZD7XEhYpNSf7eA7x7WNtVw14v39FISTl1R/3nt12gD+VHFnfU
0UMxAPadCoCKyGx0afdvRR3dKwa7R71MYUFS5m2CRGWSUcV4C6fylDnZ386ZAZd1Pk8y2+AQWw3Q
LF08JVLG91BgfpqPoBUhiHtJh2Gl9AI2rYsduFYUpqg2B/FACeMj/QbtoUmVz1XiQqyMeoQ1t14K
va505cGG8i8GYT3j7UWxGRuroS3GrS6aL68gP0Bgv2g6IigTwBUMUKv+0hgu7SHHtPbQOhk35GLD
bCT4BGL5FVH5aBojEi8s3zls/mRstatxmozjGA/GNUyMuynj5phqibupTU4GMN4Q587l7lS3Z1rF
xmsdKPY1yR4ojtsVsW7KPZvo1wgFIa5WYeUpqhEsIrHJV5toU9e2XqXmTh3Wj+JZy/XUj5wu/kgd
DtkAA92jK3H6jiBAI6cq17/NpChHC265NKt0QShxQLTjXs2S8EDkC4TGrp1dHLgypl77Zriav2iK
Ul7a0HJ3pE/1B+LFNjIlzDlSo+IOFAepSIxrWmq4pk321QDVnquVn3qRx0+/PxMh3kYtPTio8H1P
EayJG/V3+jqjEvWyuCyVspZm4CKHIvW7zI8HxAuKipVzOd2UhZAbxVBdpjf0Mp1YQY3Hscxfnjat
eUvb9B87B9TpOop9kVMjH0gp//UOta90sqTCzuSbvpC/IRRhbzDfAUuDQpg/AAVN4MR0lqmhXLTS
8CbkEYyFZGRDnuPEGH4585l8uR3CvM7gL8yNOaMssFmknvNa5Oondlj7H/QvUKIs98UZG2uLbHK8
/p4mE/rZAgw2TEmnX+UW7D7kCq3+PhUqwcMgK57ybDi0IdWZFfQfy7tTi1KmTERG75Y1O5WNoLQd
q9+ncEfpU1bgsUkj/R+uzmPJbSZdok+ECHizpbft1W6DkFoSgIIrePP096Comb4xGwZJaf5pNYnC
ZzJPwrDHsMNv58US4dbuMKmn/vDGf1OQbFoz7+e8PMWJ+Ek2Rbsm7MLYxUtvri95rBT+7coJnHIP
b3Nu7mw7oacmHSEo4mtNT3pfWQkTNHf8LaTpnJGGxs9pIAfirGDYatpT0sX1F+ywJ60f6q+JJwOZ
q+uGlCZRSDKgofuy9nTbXeDOTC3GeWU5rfWDxS16OVfnPa0dATcNG6OjL0OSpcYVTkvnN+O7X/vD
bJwNm/mEesavkNSWpPhVcQowAUER8r0zHtJCYsGCAKRXzriZnBzLf00uRhwptF/8MDlayaoFpHyd
osQqUhyyywhOTd/EiCpn1djziO2FLFAJGwKmaeMeNDCv56nVCzD3DsPnicl5ScRbB0Z3W2NHReSq
VQy8CJJaLhDpVC2Ljqw+iElisTR0sAipZ53tcMwPE3YBSOrsZl3ad3VpSlkXi1YlwEfn9BeYUfDI
uAUPFwkZnHysc2OZWNd04/z97VKLEjL77mvpJ6Aiy5DDyc74msMaX+MDI51dSoIuEzH+GVxOHtU9
Uyv6K3qrat+lBqHsWHw2cfAMUMv6Sl4QLDm/fcxSCSkGjincvZ869rML3+NsyhZu9NIRQyEud6jI
AzxumLmxayBVVTs4cExHQ8g/WD/rF1031uyS/Ef1itvNDLQBOJ56SQB4vANgpW8RwfXAtxn+ACNq
HrGOOAfHZSwdOaIne8cmgjgJOgsgFemb/723qWfs2LEDqANxJORYTabUjIqKsr10g7y9pd5PEVGt
264nj8HVvPP3g5tKFPJN9UZZHfMP5pX6w07/6cwfqnDRiwg8eqAJnEJ2eFIdKv7o5FyjBFWtKkg8
PLLU6RsTCvOlCEmJT/u0eJZlzzCeL4J9tIykX6uV1/dDkjabLAb87+jUa1B4V51uJu+yAnnQ6JjS
09a078fGdPAvJF94/QwSvR1QUcT5ha1P5qeGwZDOZPmsgTbHsD1icxu7+n0KzvFNH/zmCEBxg1x7
QjftQ7tqx/pBxGN73ycP3++ot+cBq1Q5cmNkst9vrIQ9Wm3QcrARQdRsEavuDp2+s2VgHwK0WZvU
aUFEeAgCLHw8Gzg/UB5LAVGuG4z83nhkl9rws1Bu18uz2qvye/c5LWzvShIqNr7S3BQYj1G8oDxm
SGZfYw24jXDd+bN0qY8jpwlPlkY6nro1KIUEeTMpt4Qsr5jfeG11MOi8D0Hi1Y84pIvdmEdiw1cN
EYuI2v2c+cxFuoi6IQ7BKi1f67qM7Y0bu9aOKaHz3Nh8Zyo7+hX8UJeKTRSJseMQj9Cpk1OuFXn5
6DtyXToQ0dUds/XZ8JYeeDliRvBlDuKqDUH7aGhl9cppP8HpXI0NkwDbsZxn6TDNA9ID5MvVHRbx
5ShZH/b+xUxzHxgjmTzfLxMJPZa4AGMNe4lQHXWJt2TVHJXqoOJffYIhdQfKrL40YpQXRP7zQL6y
ACFZEg/D8GTgQ4/jzGCe2jX3qnHzgrH/6ZU6pXwb3I1WhzN8OWy65fDpXNSwfSNZn4UuyNXKxavq
lB4rTEc84eGCINqWaNZ55VYhOM/orI6qRv0nloeMESBeNjiT6g8mNieYZ/X4z2hxPDFbaDdtWQj+
s8sNscAUyanNld77IYZ3p8A+5revvtnl7E6wbdWl9QQTmEGQmNGDL3G9YwMk1p27S+ow9Mk8tnMz
UytKCxaWRk+b3zSduCvZXeLuxBsMG4iyC9BEfG+GOS1f3EDBRvf5PQbPkvmjbD8qm99gvQR96JP8
RKU0njPhtNewCxnDpUjJGA6QrVXrS6pc+xrFjJKi/k6MZf6imzpCiARSOd0e3H/HuE8SXTxVKEWC
fHrsxJQdCH9i/Z2YqNpou66l14iTEbnVNoga8942+7d4EDhe8l5euzx9dj1rRgP4JJZFDnPE6r64
Rxwd8E9mBoDC+3zTTC1lUgn3+jJ7H62JmMtpyXyK1SnqWNVPD8d7HRPRjt/L/DEK5PGW2eA0l+WP
ZZxYetH4wnqwX0+N8QuFCHoRdVCNSIRGROvENnHtEhLfPVNfwWqc7aPowz/pFCa3DjMkTAeIHar8
iJuLUnxFAvUxhB37Orc94LeUdYI2+ZjI2IYWLvIFvyWH0Z6riB/Ffv5XcLE3y5sF0bH8NW637a6o
2Z6D4ByvtwO/MLz0cRSzPJolA5kwK4lsXxgGamYtMVkT35kma/WeufyTp5m152A4/k5N8LUcQ1ms
TdTQS5g7kZTHunX1vai7Wxidajyp9XNsU1LbBjriuAG9/5MRMZQAxwKxwwPtXpn5r6zUIOR3DLtC
dKJ9GNSP8xxBM8yTdmsvXdPcxOZZPcuybmZbVeibiu3KpWdskVjtoTVcrgLDSYxDjzS6yOR9uOxn
1IyFv+mzhReEUkEDDdmVm+ldXspn9b0zAbOvomjoVtkS/UVjeeBKGOiweBXGHdEeEgiqEoFEoV/u
02R+1b26vNOtBndPKSVi8jQDR5ay0DBYWwgwsKtQ6Vk87JjqmbTwC4dWsCc5xMVdKu2DX+hUjb1z
V1be/IQmAcTjdIVsnKzhpMi3Gn//LrRzxPJhDjjBKyYC+ZBrqIfENQzodrO1+X4vxons2dNGbSmI
dfY4YvUZnrwR6qRWZyyYmlljwhHWgiA2clPVH6iXQciQhJpIKfgCyMWcA3g4eueEoxP20PLgs0q6
PVMvXSv/AKEQ7L/fD2M3XYtZy/ZTi4kdx3K4p7o7UYuHJxug1BnuM10A6QSkkGZyPTnpJwGw7Z26
spZXDoF5Z8/qblunaVFiuTLgxNcA2GpjnMKFn6MrdqjoAA3ypZ2cIt6EMYJlou5XSY8u32VRdmFN
U53Vsd0QMbM2QBHihVnOwN4cfnBJyUPEEhXpJf+P+wGb/U4JD5uKK30P6qXaVoVdP47GqQkT8oCX
zKYwZfscNal3nbzo3huJGOHzTKase8UUIM9+4R9U9+H5z7boJfF7zjPUYevseFn04LZdfEHybK+k
tHtoQqHAv0ZgmbQQHjR1B6MmTX/3AoQygBsHBiyM52UNkkRYVIB3DMeOsfpZGvhfY9jmq8khzRNa
ZsEEkoeiDIxTzzg998cndYwAonkSaJ4TeJ1XvwrZ/EUWYcnoeaPdLVmz9hMihEzUrJLupWWq1r4k
aZBcVNEaTWAURGCsx7CSH1qAD0byvZhQpF6l1e+jWPpgnK+RWQcvKhfKTvW/3XIhtySlHMO6R6xt
F+1BuHa6d8zEf2q9wU6vs00pO45SXk1bk2AuDO9zlNEb1Od79SXW2uAeyVC6GodrGKfTu18U5lHM
mECHyNM/+Kle0e/8rhMfh3sQIVDku/H9kAl3wH9hE60WM0jukul9SrI/6qN0q5K5amY3Bz0J3XvN
0TOYf5V/Av3trBkcTGd2MLgRNyAoyseirBcOkYGXcuiIQqOuIbKj+mWGc/GzH16YDhq/MMnTPKdu
yoxIzHdOHgOhpR27I1slPKhrS7ewDvgNSVjqpbNU7pDFHqfQBCJDIsrKNob4fsxJ4Fz1pMicM27Z
xLF6+xiW+ApCFnfMTP5enjQgJh44TZKV16XVoRnJDSBbaMaBR/RemSTHRo+0P/6Xbwv0LoP2Z3nP
QXmzcm0neUbLfEi5RzzagDSXzOYl1oCUhrDmAlQfZWcR0yBs+y8VXgGu5U8EJmhVPIQxs/F1loyU
JKANNqUbf41e7nyERcE9DkQA5Ix+f4sPa5z8vnIN3Mstv2lfduyP/HSXVCk8GAtHlRFz5g98M8EZ
Y4jShqsZLhKkaIAlyKbmhI4vAeoxMrDJY5T0WumcxOB1JxmQKNwAlglMfsjKEQRFV9VraLaIFPCS
sgtJrw3X3b0jw5C1uPWHc6E7JKWHxWtZA2am4WEJj7mcbHGkk/LvMNPpG0dLi6ceF2O36A3UzVXN
NSQEo60BfoiPX6uPsz08amT+dLduBqJTlQn9MzQt7b7RrHvNSIOt6dfs5OjMsnLqf8p8KkzmIW3x
c8idJfNHd8onzgfzVoV7QCMuhuuQIRf+jqR4jXCmnGKLGSElWPuIDLFYLv75JxlJxSq3Wb0lSfg3
xsT8HI7LjsLllqxkPPQVSiA944O76tqIBa8h+2xC7cfI23ojv37aDi6sOpUwTr2MB4S7j+2Ua5Il
3JeQqffDrV1Sce4+e+YICdRkr+CTuvs5YjXrx5a1JROMQ6gMERyVMBZbA7tsJFkhaYYZ3HfzWgS0
VhVn2Grw++mtbyO5h7SKN74dzbW6DZGoKtjl/+dB3aQ8ZGR63Fy1ihGt1sXDztBgh61MPwrOtyMc
xlByEwbDE8Y3N4HRT6voOo0JWXERyTJqXAFAzLv6FlaSZXihtmaIQT+DVDr7m8rYzctjoAEBNmKw
LGwA072bJDGaBft3P3XtKSfhdBUAxpOsY8gbsRNnF5YUNQytuwe4Q1hNWZTd3b7OIAyS/ZyibCqE
77zWA1o7T4+ng2p6ck79Vdlh0y5I0ShJo33FgZGu44TE8VQjJwcJLglB5GIZS8VRtcDcXNTeS+Yt
HSkUp01RCWMt/KY70ja4q8DXIWYXAZbO6PHWJvAjka/HxP8BfUv0EP9UJ6uoU3lioIIAEYXJwzDH
4SZbyGZ9Pnsn5GscfORMr90eP1qtFF1VDtx5LnDO6QEje891mid8pP59SOKGhWaqtxnzsQadSbeV
7Ah8ACMwlIT1gxSEh5huF36ER7JJPiz4KQ90HBIvJk7q48DobO9LQkpuUvC+6reaXra7em70J7H8
c9lr5zX6ZPagqXcxq03l4zzFnnF22iq9EOV+BNgaHhzD+mrnuMKSN+LtZgLQX/SYHu3Jj9MHmRg1
YRMxpliScixZ+hcxddk1TFqdHjyVnwmJGZlfkEUaD5/qn7kY+e9J0NmlbTWtb58t6xBbzsis455R
8DK+aid6b1+SVhEm/nvQ2vm70IuDZ5MXVYWdvrn9hm7qbzvIwI/5GkZFu0PmpzGLGpUuxyzqtVom
mctGST37n5dBy09OYOkngEhQP74jsFWYVrFVO7wsJj/Js5lWfSuktSUkl6zJY9QP1XWkbSTPz6yA
d/gaXwM+Uy2JnXvTJdZ5KfjdlDiyPpiwuhSh3OZANzbOkhbuLQ9SdG9NVWEPtwi3xq9QnFjSrBkj
4hPAx3Er0f7nhjxKQBXbrtXrnWdk3b4vEud4+43c7hJjQy2x/B6pFR47p87OeNGvmjamL9GUPAG7
nt6GQX7lbIODuH8ul5VENYSLO5ewGRsLnpIHgVX3HsIZ/zKkGtKCF8lQZIcRRtLsQwk8vt0fbLHT
fUUcWyG6+lYtzotDa7BchEPWg5IU68hP4PdgwhmCrFvL2bHRGj+pBlgE1cFzYGfAnrhPwdzf260T
rAsiDFhDVI9mKMSF/D1ikRNZEkcDsKGxsaioss+wSKwFeA8wSnljNBNDsvTrX2ZalWBQOzZzdtBs
yjmdKcY6j6+X5qOsqI/DnOX73sHB5flgiDMTmfGygDJdBKauRfUqSkvD9QZEBzQx4WCl/QQlub2b
OmYDDbVbQUScSHOMwnoKZHfx0dxG9TLyt47eU78R2neZnIbMCPlTk2H+FNq6cxkWNvnAPvff7Cyp
WQJ1cgaBUiVE4HJ2rZVG285Db8+5ZB3HkY9t9grnGVtHsMkza9itNX8kw3l08i9BNnYNurQtG/3O
wlEOUi5iYqbVVbtRc0nYBduQuxLLakTfKzWY7OerjzogvTJlRDVVBej0h4z2fVF+sohbMynfFj33
X6OST2VlmdfKzT6ItZEf7NFQ9Lio/5oG/WiaUbx6fvtE+6t/BvMVrfsi2wJ8q+6jruiaJw65NBu+
yhDfblR08i0fG65qowgOaWGE59vJhWDxPUnnB1ej9GLcAVbK1M5tB1Ma+AHKtDHfjxSa7skayA6h
T1U2nr7HjDNOZr7uU07wXWOxYbdL3SQyFc8Ai9u/ntZdA6edHkkcJdRvin/Ew2Sc0Len10JbfB9G
DWpzGbFXvWvTX4wfdjHiPw9KxnA5uuXVDNEcfZoDMttNm+2AJWrtLhe15o7Tfma6gmmal2mTXwAj
40IHT3MZMcyvbXaVLJbZRrqgNh/0EIIAkd38N5fOo1vuqe9ePROL6vkwbiqCMrs5+WJHCUDkv2+B
ajoP8DVRudU5+SDhwPyqIjKV3K3jrf+IIQmJni1w5kFZVjsFMaNBYNNW2IzWZR8giGMB3EAgKcDs
YfyTWu1fmjj5G3DAv8whmWo1OOIStftLmWYnSobopK5+MSzUkJ5IAaP2Xhq0xafbBYKoB6U9bRcY
wNNcZt6LGojApCCYLXkeYs5Kg2QXIu0apueODgN/TIb93NrJg+bp4f1taz3awjkoi8RMzQfE0LYJ
4tHZSxZ6tHO1WtzGA/4yI/ifQQFtyONtXhlbnn9EhnBvz0P4qB74+96+IgQKzPCAPU3t1Xq+9ytl
6ePaSVY54JtTkP9Vi+Sm5/ZcYw+ver4vQ9GegMCzXRqHelstx2eaGM+xXqYHX4gC7mgzgSedjqrc
sPEkwNlFiRkKYnKKgHOgoM3OqKLAyw317ZasRvrqgW9aRX40RaEqNxxSzrgo2bTdJtujNjz0EdQu
LMnOsBgRdFTqOPTHrbLdrXtaP9Yv3S/CoV91Ep9nO+0v2Zg35I8Oe8iKq5v0xy24E/d49CdJCCYU
g1e2dHidlrUhXjULIFnJZmfZJ0az164aHc8XLrD3Inb761Ahu9VKUoftRqMEAawNcGCcRmTjSbzV
l89MPTQptSazdMg4y/c91KzkAThtzCSMrRWAKNZOoSVW2dJ5Gr0mL1p45IjyThhBvZN6ph4CY/z3
0gg0mOTLn6r3ZEmgryebYFPUcYblHYb16Tar8nrQvrZekJK1XFjIyDB3F3iaied0T0LG51na+D0G
9p2iRbBjTZ6xbwxfQM5GYXXbATl5hrTeM6DsCP0L7+GtSdCyrLorsvaizrbM2yCGIznFJBm1aCn/
+hD6YJKiW749bQVNRQtrZtPH2sHpAAl9P0CnoUHXsaZYeV9xe/HwJ9KJjJb/CY+f4yAykk8EJt2x
aTOifUPH2MDVGct94R0d8yUw++kXp6OIBHcCJnK0XAYpcYGe7kqvFVePZJINxev0yxo2bjP+jLi1
HpSi4nutNXtIQ5IAuX/YAm7WA65rtFr9W0Okxoxu7amh7Hyu45yAWREcbvWnS84QpvmePPFFE2uV
zXMZcU9PF09eDoDh1mAQdITrYBHRBpGnbasO7sZgdo+1OeCP0+loghJFbMiwcDX3lthLYPZqJdvb
fCJdSmrXXApGs8yst7NpRufExrylno3Ly4lx6iEOrIN6H+9/SFwnN38yyi1jj1JqYAgC/UWWZnNR
JXyZM8N2i2Zzq21FOVeE6mCM53/h4cEL/mMJXsbbRn7U8n4r/TxFysk8TYm6C5uFg5ix9/HpULtD
ZwVDgsZZlO7n7erIAuyk5CSoi0tdZsK2yHDOElYl/MoPFOkMt5nkrIt0sC5UyNc8cWu2pCOTOHL8
nKsr3g0kHJi30Q5H8GB9ANHfPZgJCjILnf6YTPUfzA3TTplssToAdliKh94qxVrt32XiBPcJeR4s
s810rUvnGcJ8gqMWramKLWmh7VzImb9jxtVFAG/AbiNO1Q46bfM27ZEHmeSAY9qjB2FaRI4cuCY1
s3P97Bd2K3m02YPsiXdih6o2LY1HcKEVjqsxG6Z3zuS3wGejmWkzWXAZKTZ6n7ub2Yv5VxuLOup2
H0A//axKTXXbwRtK0U1B4lok76oNo9o3hpPTE65RD6zVYaG7tVE/ysR8xUieHpu5Mo/DiGEtipri
Xo1kEIpVVO/T1QIn92nZqKy0wo+fe7aIO1E7PQiERduRjxhdvaZ/yQPA8IFNF9g31UPkEFXJZ9Nc
Qz8mISetYCilXrlFEdSsHa0viTAHzEkgLAI9LCdQ9Tp/nN4F+ZzLJ7PieGZV2PkEZzYx4Z5Gf2yy
fvqMzPgrEEF+sYr0Njb+ngw7bc9QzQ0roljxbNFwz7C/XxCGHaqxj68wrJD9s8Fd12Mh34B4Aq7E
9bMfPUi9OKJQdek2PhD4TH4zk6aeCu73pX+MtEo+pPYIH7vAkx/U7YzaB7/Vv/aXQcBO041+Pzto
4Kg+2Az69arIRftS5ObGEIY84fPIH8qM9vxWw035zIfIarOwgmrvTrbchE36syTwFg6glj/YrsWn
lrQUir5GvnBDNe6BFnhy4ElQkDCqUBeSLcpqM1oFMWkYIF7avCEgncUMGA9GGFE1/K4scBBqFih1
970SdEEoBOZih25wrUEvuDQGMt7I7Pqd46L0UC/L1rARQ4lVm1Daq6XsnJXe45JHr/pwdD6YJU3j
Tt3n5xSOM0tTdAt07gZBEdmik23jfNxw6kIcQzpCeES/a6sOkkPlkEjdROJiL3q+3G66gzGz0tsY
0UaJ6obK6fALlNalmUaEActwPDElUUDFpxZo5aFaTh0Yg95VCYHj5TjSOhiI+Dt/qveDC7yhGsYt
ukEXy8Di+qcXyNaF75ysHGWS+oWSJNbgUa4PNnKcfxX2FD2bEWjsOMPPWcWTdp2SFiFSS1ro1fNG
Dy5TQ+cAb38rSVa7qP25WqdX5dSuPXoNMJusKhsf6DRSxv5oShsDopM5YLoMkFzLj67Wg+okTb3m
TS+8FzdOmouedzHLjRKjeTC2u9J1x6dy0iW5YpH8GB3r37Pbe6Md72LTdADtztO5oKjyRIDDDMEI
G6VPLvpoA/TSOw8j4plIj95vhd1YFs2S/TZuYm4VF7IQ+m0Ss39olrWET0bLXnDYrUfIn0zbFm1b
GeTWWk0s/D6aKWriCBVe+EZOVPajR5Pv2bn/jmsFAIsDBnmoG+vqkPq3Mqo8el7k0NDk5E94PvE9
axL9NcI3jBbSROI4Vi9+KvCoS6AwDBjPbcCaDlD2KiwJ9woWIEEf1+GJz2+vMaS/agwhAGO0IFok
osX/PsjE//cyQp+zQ/JgbnTmyoSoEYnUezDw1A3F6MJxy8CwWAfYz7ZVCikLv/nsHbwIraQyzPiA
ODkEPHC7tfuEX7bO9We1txARpnvUI5vOgAy7ZCZem7Lz9A0z7iWM3MboZXXx82xGwepmim9MNJTj
xHBNWABqc/8Z4e/A1DWhoMoDbI1D7XVXqOWjJ6y9lpG6lhX9sgqA4bev8Aitp0VoNlRBcON2lHX9
jOGesDVZ0WQvzAF6j/QpHxEbIXEI5gEsJ6Mt9dAs5uHJdLELLG5c5rUVbtw22t5GQ9SwJ7DmFMKj
cHCsWMhs1UvfaabDq5Wg1FRydSRpq8oG1XHrJbx4qPc+bSuf0lCeq674DCr3qm7BfR/8QjzuHFva
Iqyd6Y7fK7rCMR5QGxBzpAojVQ+pZ17OfX0Y/X5lNe2qNT98JvufAaOs7aR1zrHTc/JcEtCCJK7U
Oy4aZj0BELYZnyOCXYgn0/Cmbrjqi+zFXr4lQyZZpYRIstM07Z/SpykV8+NgmWe6jfxFTrN3cbz8
y63b+MpOPN5WvgMz0mp7ANDZmtVRREhkz6FULiibkDDaGoWUwyJ5uc4L2fzSNJ+R1fKq9isU8Zno
dh0oT+z8IY3L4h7nLNuW0jkq5QP7kuTVYli1jjS43Y2PrpIO4jyTEHObDGW8wm5rwvI73GAhTABd
sjtI8/FrkliWsWvq+v5d2/1RM0L1UDrRVZC4hqZQ5sdST+RZ9HMNIqP/qYrGwLWasxycr5CLcH0r
QTl/WVLjTFkTyOzeMf7fkoy4+EijEmwFF5h69v1gYhcnGQlrk1ZM1kMLPWxNJqC/SxZhcGOwsMeB
OzLs+k9Z6cyt+cOa6YLHv0NYTI8a3JhD4uukLjXFm973sEPpjy+WAwBmzo3y3Cbej6HuzVOWE90e
mnQ3SH8/MB3RZerG7zhmIp40rCksgsiOHtHxTziqjpoLnRP7NikcVcIIDgjDKkpnPpBl2xLpjGCV
a8f1QKyxLdCf+qksH/zAXqtXOZOmS2iY8qDOHbdgDG5XAJXwJd/xC9/PlTSPagg1WvU/WoB62Z1u
3w0DjZuyi1YELGzaiQnUOHEpb/ugyzaR72AcTeKKDGZNfhDuYG8C7ozHPieSOAow79zuM6jhX797
fSJ+ymqV2NXvHqnZvrYwpOVm9KdanK3qIRajflILSKz2SJMgaIpa+zFmfbzrTGCwrTNuB6PxH3VE
wUxFZPZPuFzq2koL3OBD2gmjnkSGH4OnH42yAYfXJJcaWvyPbvx5297piBDK2W3/NsDH9YCxtSal
diWSB7myMbn3TfKqCjlI4/HBI5NpVQ1ugGM/PdQ2gtWK0RUMC1hueb5WkztOTwZUS6g2PXowcDZ3
OkmCRR6BUhDcxfIu2+oDGsqFYOIsXYYiqcwj3MDZBnvQpmgNIztFkqCutsrf2kbwkaSDhNM7GNtx
rMf9gPbsGoV5cCVqmk0luCevMisMN3V0zhCC0JSjR4nMfDgqtwaHJhknFoMHixIkGPL3epDWD6+S
Ry0y3bfE8y5RaDm/sTNfiqYjl8n0Nn0k6s2Yv0Gd3tj4yK768jPFHogVJ/VZOi0vU71fNE8btZQM
2hYpH/bKi6/NLdyJbDoyf3cqt/xRW2z4mqF7MEkkwzfm+rehTJuiOkoMpmrIVqHo/Gc/rabjaknF
THgbx/qRWC4JStwAI6AFcn/rIVyTb1pCuvqhMk0L9dtiy6blWSmTK/EWJskr/GbzGGH8v8UEYwv8
c2nx0NtBvY0dsjZvX/mynPcoR+H4LCK0xLGKO7dmLz0FxCwu41/uwfxzS0xLQ30PQRCUDnFwd5ku
24O3KIrzc2R58JUXYbGbatxBE4wy4aIOcciWJ7VkYqKdDb65BUZKyVmb6G/7iv3NbEFgjQMgdyQs
VT3tMHSDEUCxbdbuxajbk8H46aDkyt/q5bTSmcv4dsJN0hIRv+vQ39x+NdowILL2BJny8dCdA9ka
u1sZ5E5gUthKZYfSWQKSxqnARRe02jOlTLP+f7tckrNJ42PIgq44OpujYd+rh8qZUHwbMNvVyx5v
V+668jIpEglVHnkawnsLZ4nduUU8eijsB6mb9v57IKGeSSxyK2NCU6YmvWpnoNMBVSP/f0qOOdLb
bG8Vn+bqYv3997IU1kXo5Uf1XYlTfvTGIAKmBqPThMi+bStNXyrN3bQJNWbDTR7aHcNxnUncm3qW
tn2Np5AAo2ExhE+6gdLRs6wH9WD1oFqzIgyd98TIoo2WuRnbQ/mGTx3UjW2I+NInbXwZUvtvBhLL
2HSZXp91fA3rgHrrkQxL60WtPfwKfQ5Hybnys3JXOoV5Fu0S0cA8jlGJ+ebEcfsjTRNaljExX9Jm
fOkWDSJjqH6bRgNtDCH08drXgPGVTVSd/SoO/HWe+hDIfYS3hoyeFj/4Heu//EUUT0UDer0ww/59
sFCKTpC3bs/Ue0xq+9WwvHd7pqebwQBfDNtVkB57uW1REbUStcmEjCZahLQhZk/wfRJe696xV+SW
kWGuRd2lGf2XBtLPsTVjA9L4f5y26plDUCtlJUBZk/SlKO7654Zw1AcnqW6vXKuo1nRK04TMhXsd
4o8UPKmaHNYNtvHJRIKjWqCq5bphhRJu1PfUnkrKzuXvXEpjLLQMmbp2F4gKHGaLQgjh+B+99YrX
BlU1PVI3sQ2d/hhFBXdrsZB3IUyOdqayr3qMj/A8BKOgWW5kOr/NAXp2BHLySY+RR8SCmFKPaQdb
V5TSbIWjXT2ibvOsiP3ZckR4jfXZqq8Hd31wcTOk4lXSRg1OBKq2mhQCq2EhqCSAIkKwpO7jjWUX
pwJ0P2TeucwPGO+w0nILtgHkHC07d70bFgXLF2wUy3xvB0eyO1/o3JAo+YsT5QxH0sH0R+t0+7VE
HZsCKuBpl1ewCY22MndzZFf+Sji2c1fLL/xACZuYJnmQy7MmIFjCzVdOZJg7tcKZgMSsFh3cxTJC
a9MKBBd/q7pH/uhUxKcujS16R8JodL3gUp5hXQuv32c5+bFNApL/mypXa6OH3wKnIXmbbD2iY7/k
DNeTSM8FslUGxx0/VTP/Yu/KRKmOx/eUaIR4FMfbCXAjM5g4yClqoZ4Z2Lx3SQcAky3fD25h06aU
rXbXj4azTz1/y21y4W2hlFUPucAv0sBxP9r1e1PS8dnLsMuPXPKDVYtInUNnEktCuMvpc+Hw1UQS
rrPJzzfmfzcNcRqX6zmNvb2sTIyxlWND7q5GNjfdj9gyPjThjQ/u4P7mDFvxx+MzbSHLuZhQmIbo
lkiLxmc9mu0T4RRPkrnFuff6R7WMrZY8KfUsrfbsBnBGYTfvfR2RX6yd1a46mZx4LUgruk0zyGE9
lGJw4KEAYxqKhoJjmOGppxXUMHbGizrLtLr2ql4FZAuijV5UTJg+rfUQFAVsMI/yden4itYnvCKa
duxlH4bJkx+JHblkJxGc5Nick0rzHBk9TCRi5tI8Jb1ELVt8LwgupuVfgMGUn65uk80TgZ6ubBPc
OvPNY7TAMV29fjNdbNQ3yqLQPtXkrmGmD9ZKW6tC25wc8VB2zBuG7q7o4ua3NJs7nQXbu+Ej0PXF
Wm0qpZ7KQ8VWj/ss8+BRGOMmXNT6wkvslVFY18qKGM3YtpCAaM3m3sr9w+g7tHyR+H1TnoDhgjkg
mtNNbh9UXx3pm3djfUw0Lb58s9bA4gwXLqFgH8zjM3VuQzQfoeqlU7Jcagx8dmYUUZxCqpkMj7xx
3vp+PzUvUxJUO4ZF49YxibjVGJtvfCSUv2Wrp0c2vMPBENlbGc3uU0LS0NbsMqRf1A8hlxulbWOG
/gczV7i7feJ/4ONF/lVTnk7iuUmHeW+0wHVNlttAZvxjOaM4MIR+ZpkPar4b2yc1CRZwwNg/rRP2
O9fZByWQeBS/msuHIDNqQ89Y4PHe+FrEkG8WJEpnyJ59LhxQDA4R7rN2fu75kB9iw90S2jA/xyFv
yUUEFM2YzwED1dxu6+QScZ4f/ufZMJIiMMiFNNbGOutGPFUdZvSziAkrzlwGbY3ee5elRG8qt/vL
tnfPKJEUOKyGO3v08FSC8nvTTaQ3FR6IryHwd5ZItE+vEBNEHL7NwcQ8uStpqqYOMItruPZpwMq0
QulU3XeO7qyroSR9Xa2VZ93GiLgodVqDCVAcps5BjQzi0XuRqPfWvVl3x9lxh6sHSG5o/V9WwVyP
686OgnCTwsw+xzUcWqnhwKtCFPZ6/krSwnszeHd+P36p/uH/iDqv5baVbYt+EaqQwyuYoyRKsi2/
oCzLGzlnfP0d3fC5ftgskt4OIoHu1WvNOWZfkm+dF7OQE1L0IrIQDO6G4Sq33z2b4ZH//7LV21xc
pFXUG1cjGaNLguq1bYZ2kyjo1xXk6nLwhz8iP43Op4WtlsgS3TyHNV1gRy8s4J+2AW4GFIUcXubs
8gxcLhjIHy4F1ypJgZJlodnuhoMSwZyqvErdhuNYf5jULAwl3lU3ay5yyUSjlBCr5g676JfnoOOW
TfwUhMquihDD4jNiVmIqN8Lgg3Qz0xzYD0lXbw0E/A/NNDp066X2Xsw9UnGkx/DjqlAnPTyZzCez
oWldDFbqp2OG6YD+MwYNmlhN9solYZ3wBrfP85aEGQ94AzjrDLc/81LvACx85TaGIVwF7tQfzZwa
mLRjrElsq8jshm+jsRjPbm9A0yhT7Dv8nrXqJWWOlEJ+NPmyd+vhjOTsophxgBHe/pDLp2xbGCIl
qa4PC5BvDHjQOoOac4Jh6tW+I3LQN037lM4VQRSaRw9QtP9kQWs5nA57mklyXpZr2tfklda+D9y7
VBDH5fwDo4fzEsV4cwVcYZg7zh/RvM7n7alFZJN3730aiv52rK2f/dBof4vQeIBvHObT9/IqrwtA
6k+V6xRbB1v2m640jygc/qSJJSCS1GIUQx2Yh/w3reB++rnkI0jg//Ix2Hd277CWl/cmIiGIDo/v
tSk4hl6rIcGLRbX37NdRL18sWYdBWCBGKRKrPuyXuAjuTGdjPAUGRpnYSQ+ZqRzd18VJFcDsU/s1
1SOWlk5jZlumRgoySnm3hv4tzvTg5HY9MDArgZkt6wwz5UzNWSO4cCLDv5doN/mg9W1AFzgjPDQN
l6+KP+9mZs54ivrwa+5niwQ7jt9GOOe/QZ9bTU7cQcwERcORAYw0RIDs5sWxMfQ/iJn6+7/35UvM
ve+FkgITEdIp+WCmy7e5NJX1rcDujE3VkU8VjkVGonWR7c2wo0s+KlZ8AAaA6p+OZ+SUQNwpOOSI
LfpF7P05j116WbLyo6q3rmZq0SiFzBiWPwwSwA6i3zbaVgfK3BRcOZ6N4CBOFJ+YrTGfEYiBRqbp
BlytMWSKov/U85TLptTCoz7PP9Zzr9y0S9Mot2E4fy91p/4k41EWPVplEh+xzDDQxaG+jYBr2C1A
L7JD9D2XX7ea9P8d3pLECfZtW9zqZaouduFcMKifhh4IpKbQJIIXwBRtUIheHFnmsdzR42jqrNx6
VfRA3d/cVNF4N9FsaSmNk8ENDZYZnXyAwv7q0umDvQO7jAdbV950qhUvN41cFyjMaOCkHxZaVoom
j69eaN89wE2p91/L+E1MdbqHB/kERXp0NNxEESEzyZtSx89q1EzY2lqkA6oyXwdSO31ZcQwD2ltQ
cXSoeqpe/GH5iXFbuaHbre0LXVO3tkf7aampPdRZsQ6Jk89XpFhbG27CHQXJN06aiGVDEZTJ4Rfh
FLaOI6S2eqPalMV9a32Y9TiKZZ5ICUelfS4djOqod/dSxcTeaaSHs7C9IhBnLFbldCkFVsHF+uxz
vP+BWhQj/vA0k/1EHBkYWXB47o4Anem1HLx1sIZR4ZQQ0HnCex5vodrZQtFSQhdBKbuYCobrmYmI
5YX3gdbhyagb9tbR0Y74ysPjKvelaXXsZ3L15BYVL5wCNaCsxwyWLszUNHv0xfJi9DpGvwxTX1Lo
Tzrd8QujYnwpFoliqWZ/trEe46Bj55KDuDFQ9UtnZpexMXeromms6OAMsTXdC62xt4GNOrYinkMW
eHHjbmp76r4FWXbWo8o5eGM1b2WBzvlzMxpY0Lm+vlxtuhWFsXzR9i0/29D4r2PwdpFTDCQdxrma
7NJXiAbz23j87fWCcaNXLzXt+psUHAZgm5FTdNNzopHkLgcAUwGYSEMwuTUN2KpRVx4DrkBpfnEx
fpxhE0DvMOwRPHdi7EPxrFC5h6VkPENju+k9xztOVha/FDadLHFoQtn9JllJDeOLwiqyC3g5y1fT
2CTYycpOcWNWx6xyiP1piFJdGzSUGZtSMwnAKdV8L/fcOUGxjYfHhBAQqixIib1VW7ynboxwIMyB
ZRJe/czeE+HPVoez9GOhckRnFkORN13nAMc4+hwSdUH1PraHORhY/B29/8Oa8ORUJWKxqCh2uQKJ
898igPQU2cuyBNsSM8/OJRnjGBuQ4rEkzD9nem+mhecIbYa+S7lab4XXVL410PLmOk1O6mB0foC4
7ahjL2KmJDC4I+LymuKZ2jziVAFgSMrnSjtsL6sQdkYz33eEj9E8Mh8tRxBOiN3PZWZN2KgB0vMG
wv+Bq5UzjRLR+EC5c81EAGBEbtzVrjMmGBNZXeKVEcCqsh3S7TETPZdGG33O3eD6WMm6s1cut9WZ
HuY/AV3gpyXT6K80u0n1p7whi3By5rOeEgJnSMGUMk71q5IYOmq8pn9e0bqyd6EhKm/wMh+MIe9p
6mvZK3bul7LQyF5q9Nfe7CiGhHViBLKcCJ4N5xWVO7fkZ5EvxYN81oOp2sUKGruo0NIXpTBcn58g
+cq7T72towubB4IKgWOfsyC9Ok3fYN8Qii7icb5Z6IV3saGG68drFOFm/XRrL5juYXCvB8YTSVmN
gMMRqmjDhFqxTN6LSAWXAfFGCwc0JWIcIYmTaA4pPkOyiIRhv4kYP8fV5KxaSGbB5Xkouh/yu9S0
WoRBI3z0He7/Y8jujOeBM9XiLva4TRB8c7nhhGZf3KzvmegRG6QoTzYQDQmIz060WYP9UFXR25gZ
uT8HyR8y8uK3oVfpPqsI93d1GP1cj39E+AY7/qyjWaYa/iNmxEM44uiRpyvFvmJtAbE5EsvjDNzp
m0StD1VH2l5r6cGFNkzxBnSVaPUAC2IRJ9eoJ8NMx7rLMKWeL8QwPKGnWphCgcP+66ruiWhdKs84
067AY2zS3ne79K+OONXSQytmmyFOta1F/NdGtsvWnhl0LgAgjJF1PIS9EuZ+1yQdQYM8KEkeXBHx
HW2hNZNvLcnyBRRBQ5qVPsntjGlr8ixfZZBk17EbKp9xnWtWYcjgWURgSKNHXTINLbK55DbAOmj1
dFOTNlAfcpyk2uEfI1LiYxOU9j3LQx3DFz9obg+vnoPYXB++uanh3aU2liXBe8qG8XtV4bbF5Ov5
q56N7pF1bZVrEFTLKqj+25L3lv5SopagR7lkv7tKOzD6ym7KFPTXYbAeE+kqf0woOUE3vHGHI5Oo
hw/IRcVhGSF0RWlxUJqJTYFv19dHPX2ZK3smS8s+yu1VPoxxgqKmwvWZlr/mTmt8WUYgOEJ1KfXU
CVeZFKWqGXZ48nbdcdN0aO+k3IHvkPkppZ8fxRoUMdHklA/yS9Q0eoCVqtXkxeGnHmIN4IzkKGQ9
mjgJ1JUP+uRhR0/Kj9FMYa4KaY2DiIJQi5mCAPOFouZYnZIY7r8Sx/upoDskDbtQ6sg5kUdxR03q
LT26OJ3P66SNFjFxMcisS4hAqxAk6jK8w4DmOVUJ9LbAkssHh3grKOa0A4eq+y8UpJ8kShQS2uZ5
7wnST7l0vyNja5VWi7MD8b4F0HjnsBeCXHOjnVvTEco7cB4wE/mHNp5zjS2y57qq4CgfpvHn0i7v
9SFM2+xX2be/GUJUv5aguvfeH6ktGbs4u5h5LECDnnZNnJDzjOJhIl4FPtVcbA08KpdQya2b8i4l
CvJBSloIPEXc6hB9V4LX3SZz6L7QrMdqTM43ljD2dlTRr0RVLuwUM7d76V3KKYtJuVavZKuY3+os
/D3a4ZMRu91VpY19ipfpS8rN5XktIi7N19EynKRopDVKG1NNP2wbWPVSv4RgITgkQJX82AmTz5Cg
WSS9AmIDZ6zOkEZY/Ta1SbI0lOU6JqnxHA7qghEn/41S0bqUYX6Tro4lf8gGcspYTw2+s7jOh7Yz
1avmsCtWRl6sfUwtIKkmteiJy/6Ah2YG+QCtVypVUFSsvS2kn62s9o20Ug/lgXb+/KrrDji02Hn0
+XDsKy98aLUWnMc+yqEhlfHO8OaGi4sIkHzkFBfO4y/E/mBmlPrXlIaXZKxBK4iJfTlbGnGQVPiy
aCro1vqo6DvEU8RFrboyvXIfci5jmhhvIAQxnLUqX0PtfQ37JcMLLhQ5Lc6KIjXNa0Wn5OAmNU4V
OUgJ1e6idwM9XjAZZERl8bEYa3tDy0gjrmyyztNCHhlmB2ADOctWPSO8R0EngoDm5GVhyIbTu3VO
rQjaqD3M7b58GoqgmXww6eTkxBP5ap58srHQ6yG2qAlIFWJpUL6ZZs/RfaS3KF/GLp+wQ5SiLWpx
Kga041f5AyJ0+sqCOdkNqL1W650p6HJrR5Ts6mE7WsRcOer8FASm+ImiJCAMGeiYrC0yDTj1XKPt
g0Lm5to1VFoQkHpk7NHwpjtZj3ZEpQagi3yP9vpRXo7lRLNl/VsWp9F2Lnm5okOdKGnwoi1IoG3b
/p2TIfESKUsrrBvelqQ9bze06cLnbqD3q6unOSuxypjLMUb8dWw9tQTrR+BVqKM48wZchPLBRRe7
Pvv3niN+NR0xZVSQpLb/fgF81ZGcxks3zSVeAfsxSu1AnFEHiJdyPQaKaRBEa7M4Yp2/A+0rXfzk
LPWNa/wajEJ5aHCj/EJTGTZa+TNkKRCgObWKYlvUqhP+41Jk/hSJihAjrt8XcX5FrKQK/ChCffFS
47DQuElDN7ee6SgTugM9dBP2pCnoS/Wbcnzch3mbfkMplwJFTIEOlLrCYAuk+Lwfj/bc1F+p0Lho
6Gh89Jt7SHHWj0KHnyibOk6fN/slQ6RSzSaKWiqLY9R1y3uGm/b30HW0UgIPaytGpyTS2scyxAyV
QaOfdZTxm0hnrO6RgYAhy0YRSXF1q6ez7BQCp9avZW5/k+3MoG2/ysBxRBoV07NqCJ5Ll61saDhZ
mFPjnPI5J8SI/l3khkAeFmt6hgxZn9s4zXzFgEJPK+Ylzfl4wd+ctE73GaoNH5YKMjuYmwHlLIA7
uYJQMBrXAK3QSw9P0W/6zuUgzRhULk1dyagqS6PHvxlPNbLljEo67UM7nW5WhOJn0NNV0CQSVJ5U
KKRmN/XIlr3psPTOe+0q/WG1/eFxvw0IeJ9Gs7pkVRO8ygfwOg+kx9FdvlJgCYCbBITUeYnyWoNb
+avqtJOk97XOcV4qrO9K5lUfOR6bv/diCTa0Ja6rZpsKR7SPXDoKeUli32kYQCYuKC4NYN42w9v3
c6pBNnaEWue9s5d68H+4haZDiLmKx8Aq/EzAe73pBAG3pjr/XZVyUl7/6RnkMzoBdeldLYuYFTWB
XB/2cfPaajD2mhlRTlPr9WviYUWuPOVNdU33kcOSFHq4uibD0cREs7aFEXy2+4HqdEsAmSDKdtph
iZPj0urez1ABi8hxu/ArvRkBfgpHZxPHy76p0SQQV4i9Wq0djNyqdsyLoufEFBQMtIvo4PXedHdp
UKL+jqmzhFdsKUTUFjlYmTl2ix9zL/pG02aHIkJwm1MbIxASdiNadyNai2j2QUNXT0hZqCmBG0vg
8eQwBe5bHF8oTctiM/82q2Z+ZMH0ILjmdRWy9aQBV/X4AOBARNrIiJpE5odNo+tF6ehdrb351OxI
mQ6s7qKGxTddcemsWE6xyUf0bk4emruI8+ILbOQQEplCCKvb5WRo8fddI6f5Zc1NcZCvVE+lg5Nn
dGDl64HgxG0PLXNDj26+yl82sZVbQhY/X53FsQ4xs80kz49VbB6H5UREJHhpzdPd/RI06VaWzX2r
bKPC2oP2hqulz+E2Ai97Sj2inmbjyRkYe3DizepLj+dNno7ltPvfg3xvhI4Amrt5yPdLMSloq0U5
6y3nrqxnxFK7Q7prTSYBftTb2Po9aKfr6zwZf09t+l9QkNa2VkT8K99sp9fPUWk356KuoyvJHpxn
+srEIW7E29bov7Hc6a+Wnf5s8J/5Oba5qxTkGwbK+uR/xEErootlLwBshSVWt9yvUl9I6GaIsY0C
A8IuReLbWpwOFVfpEtgH1c4BfuPKPhuB0d4zzCFboEQR8UxqT8ZiaG0XZK2XuM8I3k3JQl0bH6HS
cGDXU9tnK//de8PHXGfpzjICD2Btdw+J8np1ltg9jCoZA4QAn0NNs78T5HFKzNy4jeBY/hlZVAWu
9JQ/RpHlsTDS47/qzsgRH4qsKYIEK6uLYcoSRk9PAUWqa8gxpK4oJIxuio2NmVWEdLnOd7ZMZWUK
/tPnID5mm+iXHBmDuGucnrQVM4Tvajv1FzQ4yh9TWfSNBBat/08H0hAzWbUba5DYDBSM74YT4bMI
nX3nGsZTVl+hPvgw3BOKY5LVOn8wqv66PlVhUvraKXQ5ca0KAN3OA75XMelVcYPLeWswKM6ZdgyI
WBqIjqF4e8+lkyNDUjxoesc2je31pS0yU2DZ4vjGqrtz8uQj69BGHgxIPEcJjUTQSk9d5rhYtfHq
KrNynaA1POA/fDbS+CBSzbEznJxp2KwiVHISFuJ9EeExZkD9RKBbtU9UzkOMVqlSuinaSJOZboR4
huTTpFK2PeFe93kAPQ7eHIipFBcHP9eGVdMQJQLz5ymYBgA6Zlg+kLaVd3qGJ/lqEW8lIVdbGJSX
0hr+ROzBnUnLT5zsKqfK/FqbdP45NtPKiiyUfIgsKFv4NQg1kQ+Bi3WcGCtr9+89etIp6RR4QwbX
Krc9ArFjS49gt57D6pCp4mgh1aw10FNl+lM6+sY6szetA767QCh0K/IFRwOS4vcC8UdiR8+T9rTu
ouhEDqmeTvdl6pm613l2TxOA83xMZ23u3H2xLPnZQu13Mkh8lj5aZBHkMwKYh3Yi1uY5UeIDAdlM
Sk3PffIMBJiRF3JhCj9rkcEf8azAPJuLxTKttjQBhN41CpVla6UEwHFlfJkBWSTyKkL6c8n61t6V
wUQOrfAMa6XI4LazHrdziuy30L2zrnFAMxuvJbM1VXcCj0prTEOXJJ6Vi3lN8krbZRXUDHrT+jPi
X7CEwBr9mdnsR1zkz7kzHeR9VcazjhJZqOvUgJMCMg+2S7gwiTK+GXauvsQhvScu5UVLfxJI6Wyj
2QZDb3xJQTUirn1fY8KrjNCAjyYIC5M5PicOlhMJ5PY8jLqJcs1anM/rPcqX0fuy0g+Iob7YM1nY
9ZSTnE0vdrDi+DOZOlSg6Z5ciqdwSIgJkvL8JsNUVoz3yW28G4P88g6o9g74s3xWaHjv/j1Txg4B
vQnBapW1eDpzWq+vCQGvDPUw2WSLSlFXraPjXReoLBMZ9HZkXd3egXPpGfZ55tT0bKFLYyJjPRKv
7J5pCXfPAaCQU8Za5zsUe1LR4QDvOqK3cXZF2U1rsUdDE4zw4sXEvKhE9FrWF/g4dpyxD557o3xT
ktriQJ/Px1JdfgA2qPc1Qi0SdItw5wYsKYoGhEKawoI2RxjnQU6p8mIfZjjiyey7e0vyPRxj5QVj
c36IKnW+Gxq0YSwEnw62Vx+BMxcrTg38kixnAxbmOXpW6/SLjQqhgjVbbyDXxw3N3wyGtmK9jb7x
yy6LdzmUt1S3O7BWBoeublkp4Ysfc6ZI+7XDgwyd2U3mHeFtTh9abL62dlWl5KqiT6ljGoPo39Ni
IU9Jm5QdlMPpArQars/SPuXhT5oxzUFOFDz9Fb8YdDSdc4ds7zokxnTmwFStGYxbQ71Cjiu350VH
DlD/PdqETvhf4eb5U4nRzx41Ag4xeOGZNsd4NYm43KJeE+7z3rNuHWiEl8qENgkD+Nu6nMQhCSfC
RiEv6rFGNMDQqj7WLgGFKFYNfns0XogtyTepyDAYOV6RpTw/KkNhViImkBqT8XPHZ0iYDKdxhhDZ
wbPbFD+M113isUbeMDi00hcYTVwAyWGE9ogOlFjlSATac7CKFPKg++Y5jJUPVyhuCgZje2cJq2Oa
5Jysx2W4yCNY/VmBIdt4YiVm3bFelRTZitaYHrknNVnOi8680u6bjZ5hmGnLpcfsm+E5druxvTFq
bqEUFbQOjJN8Id/mNKjt6wHInyP6HnJkr2kK8ltswvKt2KhfpgWD00R6xKkLoETY1qUoYE/aFcrZ
USgA/z3ogMp8Rm/5wTSFnAdqxUm27HKwYPu2Ho1NSKiEjzSM/LKgCp4oy/pr1OV7xuIa2aS6tbUC
EkNV0QBLRf5EB04V4SoogWEh5JRErP2qNjY1RFCz+1O14/G47tbk9mDODZ6sSIV0yDl5K/92YnLQ
Gsi7SraIFAvVm8QYFDrBPnU3a7BAy7eyr8eQz5fEZukL/WuMaJJwo9mLSbkfAnH1iBjljIFDazBU
+39YGhMMBA4YHTO79VaULLPy4qK1JcjCCBuJTZo3rNLZizm5D7oVypuoLSlJ/UowbIgTrein8rMr
w1Q9yWf1gvDIHA9dqjWrt0cafDrIHbC16x8r9pWiPKHor+YfeoqmjJbHHsSg9hxCuPD5nfPvCCPm
2qfnS6mn6LVaemVPEqaPNXxRDO5fZjqvYThQTk9XzA/TSxdqAdbqhWu+FKHZxCHJj8xzybyTMA5m
0mQ6wkWB8zmEh0l4QR08LSdWBcqlOch9wZs4qxTvQ9Yq97XamGgvTvgsho6gTynGkw8afPo9PCzc
MK1qn3tFAwUw29FH3VSIAWrvr8g8b6PmKc/UeYte0tnRKj6hGYbR1wM/AA6QcXRRCDwRbzle3DNv
EMM4ZTKG5zLn5kCBG59ADkEfoc1eRSQn08e6yc57ZAE/WC+vWLFnASoutsuk2qSwQjGgVQVmwaO1
fSPV2VDaB0V+c7bt4b+1F6YpprfPrtBqVB/kKZzXoE/+WEWj+13nmndckObdCCpi2yZiEaXJ0TGz
z1TrEnSfY8DRf/zUIAM/CiJSQh8rzoxElv5xUZPFoMULjJsSwb3W40eS26ShDH8NwYzQ4F8Z3l/+
VDCwvQCB2sjuLcGoVGNIaw+SCTfbtkd7rijpxbJigw+OEZoNxUHOyqm3gFrKO0ahblr/hFTEPQ01
QxsXjzJnF9191hTwi1K9I/m3MB7fI9G9V8lBWdkpeYM0cHIJWWuG+a02HEFITF1S4eQ5QWh058VA
FSWn+jNt+3uyUL6NEIDL0n2S8xO7QXIa2wlCCDFTiZ3hUXD4umidqx9qz9R93o63CeV6uk/I+N3k
nvZm1FZw64w+fyNcEfC4Nz4GeGm4TZjhSxnXwjGL1KDluU06iss2n46BOif3MDUfcjnUXVwVdEnA
3Ygap1dUMkvJ290GHNBvpAb23HMv1H7OPqps7ZLh0LnQJcCsIj89PEpHXcQoeRwaWCA0KKiVfnGV
uvKRDDYi2o5Jfzn+mloC4bldnmWLuAUMjCsTAE2t7NLJKrEaNPU51gbqauIZCEgaQAW6rfGYwmxE
+jXcnAinb2DqmKrHHAPLqjL1yumJqAAl1JxnPUA40RPqfo6TElr4kN1VB35PoxsLM+ip3CrKfwrC
L2LgrM91xeigJIlvPd13fRVeOW8e59AMT6PFIEymaBAoPqwKrlSoVPiEzTV+OVB+98z235vGuSF7
7l9Cd1Hfa+9bQB/ptH7/RH0Hh7WtO4zZUa67GqDOC9HI0bZxHHsr114Z8D1U40U2gmx8q/4wfpR6
Fu292G7PixrCIQHXt1Fo+j8gH4FCyQtnK196E+nsjMxrPssEgLX4LuWxES7JfMgpim7ZpsI/+4Fe
OD5VaHB2VmDkr+qygNHxdAI8LHcrBw0YgU8oqLEbVwXcJsjwG1s4s5vFnE6ScaYtKiCftHnrJxuq
xsQQL3ab70utGbeZKggp6N1CB3KApDz58qV8UEzgewliCD2b55MD7uoQ1e68B8MLQqOec7+stOTL
5jgYzt34oZJ+xBTjqZiJkZ5EoTqIB8dOprNeDd9jUcAuRRRcB/wb1v8bpqR/ynRiZpWIGuOqyF4Y
XvyS7T5t6QS43bvSJLSPhTo6x5gx4b4oyf1uZpwlsbM8HKNinwFLIh1GduU8xRpn3MXjGCx766o5
Ed0p970upcdpz3A/u5pdAsqHH37QZ/Vs347UWOSvwPpDWfk9n8CV1ZCz93qMIJ9Q0NC0zXtJP2Pf
0rEWSuZqEzfKtaQ//tX35esUeUDGqhj6v0nETa7DoYrxHMRBUd27KKSlZbj21dP14AEB80FyVP5b
W8rv8Xad5RMagyOz/PCQzr+g3DPuemzPfiVy3xbVGjZgcn4m4Vxv5ZTeVbDPd0b46FouvExbfmEq
rLZT5BLUOmX6dt2SdS0OdnIymQ4kVPQxui4xp/RmY3qCHus3JPFsauGoIx88P3XyZTh9NyK6xLNY
nzIAyFhge+UQmgnMa685Setvis/Xr3NvuStLtSMD+SMvcYmSFvRzQfkcd/FD7YcngDU6Mj8KD5ux
rQihCm95y7SRxO12L4MVBiMllTzMgU15BNMwK9EuUZ9UR8csL4Md6iezxgcrqF91BuSJVBb9bM2L
b9um8V+aNC9SIwsnBK5l4XinwrFBeWW6+oQxm5w5bKQpa+1RRr0UDcDzLirUPfJizTcIRPU1qR0g
ub06lE5IJmJVs93Py65pB3s/xsZW1sm1SYMaZLmFeolOGTjcdw/ahm8rec10p6cyCZFgAayCKxZa
M1l5Ka1/i/ctuph2ozUvYwtJp7USCDrgs7dkXXUng0o9SVO0ITnN4NKi1e4p+YtnKKR2GS6jXzUi
pdEh604X2uppGIh9Fy/nIEgJAKPYofXQNKcmKcutFdsI5N23Js7oImpo8kRyq9K76CaqIGJg4kSf
NoEeVQAMuO/omEu3sEWU0KbE+y+coIYZlA9yQNHOhwAuNULYvmcU00c1oH+EECz8bkdUkoLRGbZw
R4uZzKzJBlMKNzY5pqaFnwdipLIZyl5jn+LMXMXdSVz9ZZIy9ZkN7Z4pDWF1Icb4JBy9PSTlbj8r
1deomfdgIPkIngZWoADypa85ZMMUDqaEfJgovXoobc1r03budp01rsBFHFYZcu6pOIOwmfemUz2U
0Yz5Fy0Jveeo26QzeR82/+CtiTFkN9TTwl2IasQjVHa7bjeOVlTvbhNcC4t5kZ0tUCkEsBWzeeSb
S6p8RHm5TxbTeQMuNJ2CCRFcb3INaK5OzG4i2pDJa9M7xgn/1qEV+l7XDEBZlka0rVXOBzRwyIdC
1HOL8O6ewzD/IXFDU8H/0TgFWahCFlLPFt2AiYWMZeiqNhBEBoqOlYacOV26LzyPhExbRb43vgeW
KWZtff2E5ST/mYK/kCPayEzmvSQZqgzEgJkhy7e9ila8HuMu0ap+49n8+YKLg9XNX8hC8QroZHI+
3dbNcM4zUxxgpuZcDlWyL+qF3n6ZI+FFJ20j93qmnZ1dOWX9ksQldKOmb8cNtWhhjMRJjp9Rkh+W
JXFvDaCYy1ByCc3q2D/MGuYRNMDg2MbkVQ5ZGPjyLrOi0Nh0Vlz5aml/xxdof1HKnRRl+cWkHrUF
AeWnpjbcXSEA0kqabq1muVWWSliQO+mnCJHypnbyP4M56O+IT7CrNExEh5AYObvJKB6FQD0vWOIx
5P9clYxDz0GK7Iintptu69ATjWi/CyZv2+ZBdC7iud8gptjL1TPP9E9nie7l2FpvMNWKQweweStf
Jv0I1hb8kN+5zF+8xOXzEFgSOfLEvxkCNzc5zFlxctAnBohlE5rAYKLuQkORdCASXV9CI78Uo4KU
RLyKq67kByalEnSdoasiXlBgXNxgvNulg/DLs15nI1RfpC0tVTjtxsmS/1aQfg8APUh+v8lIWnC7
y43ZObZybg0369t3+aydzOU5Wli7TGfufaXolE1s/06MJTzY9lyRkiVm9nNBwrssZJmpy+iqDoTP
EXgb4W+o7Xd62pKmbOo0Ulpn3IVp5xw9LVleEcg+jGic7qOe4VHJzbPDcPxWqa5GYSRmeROO++Ma
08x8Iy59rlYUb6TmbfUJonzApXKI6OOMSUSYlLhwkU9WtNgIgFUsjAhizlK0BMOFQ59e0BLg9Nat
q6N6TyHGlucwWWombAbMbgu6iLxKE7Iudpzl32vyBM5ZhkaYHOL25qjGG/ckY5Nu/CThT3tUEVp/
5LI2cclgAOA7xnwHU6Oq7yAO+p3ULsAvCfdGV4zbuKzcW0D9DAFpSC4O+VpJyyBc7guVEpytBehr
OGKidggc2xSZ8WzAQ//ROxc1GuFOAFM5B3H9mQtK4oja0hrOzOUGKHx31xk55xq6ztW9KFuHNu1+
lSw2TcvGOCSntIWMLZ6EasnYZB6fqeNMKmiTBMXeuacTvO2u9u4lrsKtEk0U2xUjvgtOOwYMHAj8
VlKLFLemZblM2zIjs0e6kKCPdYBv3CtAUhF7jFdJagTrhhmD7P8pWp6fTVuNfEdRl3etzQiFVG5q
/+TaQ3mu6XLcyxnpPZCMTaIX47t8huIMicwEkCjVtPg6NtPLqpNREjW/FnmEwUZ1kydFKQ5hZwys
r0X6JOY86iJIPrNj1/sME9BmUHJUldW2sYrxt1tGBH8EgoXeTtxw7vSSLJiXAiO0N7Tp0kNcz8Er
cIDdOqoMUJwPwy2ttf6DpVQ5MMbJYP+6d1ZZVN1jUR0hbzC2DMOTLGFblUZRwF5/iGfvAvZXZ2LI
mMooaAxSOCqUtQ0OgZGwd+lDnYCbUr/oKzMMKvbroHdC/6w96ykFvMiDUyFmolPxho5jO4C/qifJ
tHfiVxqH6c4sMVX1XfVKjLfxn0Lvi/8KItQyBsxKaj4rpIz7umtWH1XkZDsXdvFJNvnZfCCZWBBw
nI5S1LTqF5uI4W0uJzMsARNH3vA5sMNvk6CDQUluNg142BGszKm1ySBSal3zKyRUEmE2iwgxw7Rb
tAP6tp2bYFsNBfL23nmsFUsJWE4hJyRFinxz3Y8+4Y8cmjmGU0lXcukBM7Chxn6cc7pycA6+ztSR
lHTLLzpDFp4iEj1E0/UaeE7st0o+n2th+Rc1wVlt519WZeOeI91CtgbGzmmfspYDz9CaUOdFJewm
ZXGHUbyFCEYv2or1i+IsFYJM1NgJCYzci8trZ5vNU8FIbEsQ7rKrBzpoZfVhWWiXcl0zt3HXZc9W
+4ZRE6xH3c64wRhKeHrzrjB2OzQk4aTugAR8KK7OrAbniBQ0XzfdhisDyLg0bBRu1q4vk+WRkGny
vKIritDb9UGCsKjVdr2A34tlIRpKitjZ/Yhnt0VUq41bZchD9N7Nhc6EcsuKvnuUDko6ewiv/0fZ
mSw3jm1Z9lfCfFx4ib5Jy3gDAAR7UhQlUdIEphZ93+Pra0EemVXxqiytaiIzd7UEgXvPPWfvtfGf
iOt+nj5pqYgploFlKvTbNLEUfEmbZ7sxUfzzUNc7U3GYNWWJjcCz6Vr5rYqqp24hYFX9sG80ybhW
folaWd8MU8kwfhnTp1K69nEUOo3SV4fErMs9E1PTI95AXLXQeJAnjM3B74bW6Rc7qgQXGlyXK015
fJN06cli/PTRjRYSDvCBeaodoqWLEywfzInERiGX3SJEQ1uajXquQ37rnASvUIn09e/VDrN9u64G
yAW0IdKFwhjfUwBkXSNuMvQJeMpp7hpZpDyqBD3YKMYP/ULfM0oajT93nqHcZiO/+GZaQT5f+hiY
LemoZyUEg8UhFtSitosM4ZRIj7QxjLsf0MQgYlFpMuqhUaibNd1E5HQ/Y3Ixg3rd5w4ZLck6WTQp
8ZeBU9wbeyzBv3+FHhGpNc45LdQlUbjP1W6T+PXzD2CspyEMjTUfV+WgVIg0e6Bkeon0bWHUVVEo
wlVSNugD64sAm3YllM2EBgjo7m9eVZEiU6/SPdb6bhPUAEkstb4hR0dSh/Ee5GZHp6Ea2LRUNdk0
mvUUdNnXj+1MkhWSGcxCowFl0eIPEJGG8n3lE61sCCjUmVR1QEXRwZkaaRp+meTHVDJvsqC//6gr
68z0KtR/FWK4bcUkhFazZp1/1gnUsq2LQi1jspLTPkYzwlqaPygqSdRxxXB6OTzOiDN+cxVTPSjp
t8GLagXcF+hHfqyww7BEzmUIiuq2fYPVR/Ifafe/cUeoThg5YGHNlJEp5HIEXT5IQujoPItPvmrY
6TFoJOPNENhBu6RGBoin3ZZxpCp2GrBwiTI82CpUpue6lW4zf10uYESTPFw08/F3K9rQzOCeWyT7
i3HOvNxcMDnqu4jclMPMYkiVG8MJiDg8ynXFJFfpDmIkrSucPi3SRDlizNVYTki1OE7PkjYq9q8/
/u2f//Ex/nvwVUDvm4Ii/yPvAPlFedv8+Us1f/1R/v7v7eefv5Bpa5IiYaSXRdXSNdOS+fzH232U
B3y19D/C1gcErxL42BbEa0fLn5LPsF/xMiEksIRGW2tB8EEwVOdM8zJfMgVta8pUtTmesLguShrp
JtIPJjS7gBAoGF6dYhiPGvvJEeMWGjgiDx9HwHL7JDFxfqalS+pYdIzMjuygWf2JK3hFck7livMF
ZCpz5DaDYSqUkg6ZBgZRUqpEYE1j97s3LOdYuGTJ1Da5MaR3XVp/jgrLuDwwiq78BzHq2oM8CYjj
ln9GaSyv/3+vnGkRsYbMl0gt0RClf7ly0Ux4RjVkLVUD0R9BmI6XKggef4YepgaHfPbCOJzXZSkl
N64+Al2lv+h5el//TCflbK/2jGUJD8BdLUf7TKlSp5Lrl//F4bN68gUtpXZ/omXSSH2gMc5DizT+
x2lKizjaKWz2ilgnf+FdCSiGskFvEF5gNB4rIbn+mJOAC/RFG9/aLlgZbTnfrNo/VinxGWUNudZf
qrdyiewbSgKYBBWV2n9/xXTjX+8104IqrXKpZIWALFP6+71GbaTx0M09Ft/FvB+WHfgsVAb2VKv9
/c8HYZQEu0bGufn5J+79+S6Xn4Z5+8PXRfERXReOCGtvS1T8SBxwQ+hrI4annw+DVav4ucTMVRWh
OhQjM28zMyyyc1QdVOzyQbN6G5JyDgip9i+/e+JILuffjjj2gMypk6rzpKa1Vo2sDmB/wtROIpxN
RRVHNoOe+jURqyP4on1eqM0JnXZ5k4qTIc7Zkz7fkXYy3HX58voWZuFcDZREUlfs85L4vXFZwGQ6
lK5Qk8P949VoghCy7VyDPViUHMjuvZCT6WFKmgZXSDJCH242Ultsf96Uf/vbCtD8rAgfRTlhgQ3b
f/nnP9dfxekt+2r+Y/mu//qqv3/PP49X7+G//YLN6n71r1/wtx/Ir/3rz3Lf2re//WMFAhKGe/eF
NvCr6dL2P5ew5Sv/Xz/5x9fPT3mYyq8/f32g+W2XnxZERf7rr08tS55kcdv91xK5/Py/Prlcgj9/
sWa+5Z//xzd8vTXtn79k9R+SqhkGOmBd5OHXrF9/DF/LZyQ+I8uWyRqqssWJkv7rD+KR2vDPX5r6
D1PBQ2qZislaIZkswWDDlk+p1j9EUv4kIgdVlgSN7/rPF/7X2v37rfq/r+UGGtK/PWEGEzBVNiUD
voFq0vA0+fv+99XcYNYX6CjFnMhvz8LY7hMGlUhg97V07RcYoyqQV46EIR8Mz5cBs5oRXt1wZSjw
yUBbdvVnG3euonDEkgEzIQqdCpzuRMzpHTjo9CWmVzBeUoLXTUIpyJtUGCWINFJoqeeJ4k7zqyG9
qcLJB34gpRJwy9bjqGd3aeTEHXbX9q1k9ht3MGgm+S17lhDS0Ru0E57kQf2oaNhihVr1Co/p9BTO
DZS85pBA3OU3oGYUWiJbQOTE2euIR7tTJs8s78vqlnfx/WsWPPAY2CZbqnWNcg6ce2VKqNxTh5B4
NO2XvDlliEg0ZhpUZs0AWb62dZmM+JoN58Jcy7ACV4B0oTErFV5xf1syCbMJDh8QUTk948J4Lvmh
cnfu9XsLP5lCLsRbgTtRhcKFuhPBaaE1uwrxA0oj3xIdUyzsLkRBQvm0Uxb7K0oX8SUxaPfCmK3v
SyDgA5nxPbY3MA+99G00G2az5KaNXz19MyC0912i7dTwGNb1CrYui9+h4/CD0CXRBha1fJWbjJJU
pNfEnYwEeWMh7ckxEFEh2iqvkSpqnSk3Ot92Lb/IHK9pSvqBNw2+q5geGeR7mYpTRqOj3qLswwKn
0PQ7Dd1ZxFY+oyTMhOFcCdhqAAXCJwrl2Bat0W5Hxh4ImgkkcOQJirgVrvLIh/nBEIxIB79Oj7JM
8NfImzC6RuPWosLfKm4jwowDdOxpWLmFGbv9ZlKuyIxg0Ju4NwIHWfJRncjA6ph8gTcR/aOpXyfD
d1Igmz3OUqsTEFAu1K2BLNJ7sIUEi3VggTI7xEqgui1TohjvQGTH5gNqxFF5VFTtrg+7C+JCi9lR
SAktUv7ShBjrgxn3dzPlTEi+yxDhSqnOCMyox5NDNi85owLGBraMuviEYmgY3gSUQ32KfRAPbgRC
qt4K7Roc/NIlNSOMkiN6dNKweEQIvraxitxLMQWPmHuTbK6bGGxv+mgm3DQoveNxXIkzE4bRJ12e
UG8LCUxOKxeoTwQlBmrVCk6zUxOEuVj4yvBOqckvC6Eo6aMrohkV8UMkwZuhrHWCuhb/75G0n8p8
iivFVktGLN0YbgBkzsXTrBMkc8hL3YZtilEUvpTDvIubl+cVU+BoZfuUwjSV3+r5W5Efq5SfON0N
IIiARHtVJa2zXtubdbbWVHgsgh01oDpCpfFmoKAmmSQWPmITq1q1aYfhYWg/lUYnUmTEI37DoO+q
Y7o2woSpS32j+oDcTetX3IWo6oTxHOVvqgUbrnroGjxF0P7o0841Dt9meI2TXVt+hPO7IVIV+qmt
+dx61nuKpmpK73tydSd1cHxuqZLrDbrQZ6JZ42qoCBcnpdNLRGOXBFcNhEyX115JVl2oyagim5hb
FMKIcJ4k7PqJyVtQ79IiQjH+TZyXA1wX2uZOHJMVaG1PgeyQlO+NgYe3Tz1TpcxQOU5J1i7oHwe1
Z17UuqJ8wYoKv/Gc6cQBkh414wBjArFTWS44k3E4V45+Y3giIT5qArIohtks7Gs50KlEBhqiUbPx
6/k9zujyGM9zqEMGaQaOmW2Iz2alxwyi4p5zS0vK2qqljbiQwHlc2qTz5Fn1mYoyoGzQIYA3VyUb
Ap6tWAkygZLZtWQcNbCSJ1XTH4axLNeI96nFi+murpNtXkrQwnqzd2YEpDO6bnnSxzVul/pY7AQB
hiBagmcc8x99lIZLVJgXWERCyFr0JBuytY4D4cMK9b2hBeluFOR9o/uPmZbUJCTUOUz4lNpek5EJ
Z9tJuE5JjDWtsbCkK4Gby7En90Jjp6UpMK9RpqVL60hjXHmcrr6kZtbsAlW6U2rJiEIfaoRuRdeE
rauKep4P+AI+A73nYkptS6bflbcheApErIpoQsMsou8gFgm5wYlmcgiEopRr1R2OKtznM+iMHtWO
j5YMsASnC5fBr9OTd0vcnlawEkMuF0od6fNFZq61CmvXygoc0CNhie3kaLRo8PNE380CElBL8mKJ
mxrTQtxWevzVrKaWK1iV0aZYKPECrDzccJg+W/LWtVvrv4ySIqOkS+yO84/KSI2wo8TfWGP9iZi1
Bu06h/HdzInJTieLcW4POwVWUois8EOO2sswqe8Qn9SLpbGDQ98DhIChBFbi2O26UvwaJXa9qmJh
9KcTUhavbRtjZYTBWq09aLi4Pivjm8WtYt5Tm1uToTxr+HCfRhWWxDo9WRKLfWSViAeYCko+sAyl
OaZiOq0jeV7yuGENQSIm4HiG8Thaj1T01S41aIr0w7s8AdQqZ/y6Uq87ZS/xerOHZsDQu9wZCJh6
6IVlmz01vvw4ixj0tMq8D+vndox5AmD7y5GSb0aRNbk1lgw6VhJtUHk41PBWcXZbMqhcDgPtuo97
81GgK0k0Ls+HVQ8MIvCsh2K3J6S58QB8PgXQGo8oH/yN38csgO0HDPFuJ6PCbbg4diblJF8MrhjU
sSMl9ZNWYHkOK+k2aNDvBIsWV0cuRdrU1WZYVaRkgesJZ7xiSxNXV9W1OaZIfdITo4Lw7OMfP8XS
qW4ZhFQZBRIGhzfgq3BhzOJTqzpxNah43tD/daMiODXwjxXBnwdF6SGYkOGyahNlOIuZep2ChXuV
l+wgCtsLIyCn4Z7aWql+JUMuIctYNNdiBfQEjagskljsx9CiOFhp9mCGGoN2RXW6lv6XWg6b0W+C
bTeyH/NlSN9qks39mJG5keBrP5g1bt06x/0w9wM9urjlmJRV7KgmSW4tfCheHTVgVdBTkGIkUp/W
LF9VvB6OGmckWfXtQROU1mus4WDFRX/si2oryq2XRdNDEltvdWeeZBWyVa3cYWFwFUJbPEYmsbxR
m53p49KkFGRQRG481ZqMlF/ba+kmrg+5QhMD6QcQKrkenVTogBmBQHZpZZHF4sEmBn9OJlf7hqRh
AP3anZsKfDlO6IwVUxvIYyiqs5ru0vA1lD70Yq9IX4p1tsJ1TdGQ8groUpvZVYgMjxPFuW5kXiSC
422QHyzcKkLyrcenpC1PGVlFgERXTWL7pex2+l0v7TDJuoAQtmmxI/MSF8LVH4A95/kGXZFNGMLb
xPxoDMZdr2gbeZmZ5v5mEomZsvZQs1/zNnsT4MNpGTdv4rHOwChENN2b1BTwpqRbHb1MKSJ33j24
NPW8b4TKYYpMpyDYJ9U9JbQx1DdgwzYSI0/QX8sK9q1+qqRm16BAuGvK5EFvZ6fi7hczehH6qutf
mh4eVXweZ6gsKKLTzKPOsc14tiEOAJwkRYiSqqfx3oV3XSd6ujq6zRAejEEBhLqT5nsmNzjB5ZUq
iHtV3COFfFBRJNoacn66XiucvQhJT9rEGb16scrMFSWFuakPIGA9C9ZORMwBBucUCx3utkOTCRtY
2wCF1WJNmMskas8MAp2RcgIxey1RTlgQG/Pdllp7NDdq2d5FI7BunqHcml26JWFLBOZ89uVy02tY
DY2tHL4DkeN+nWm62wLninGsbJGbitGaKV7gGK66DudvL7u1/hEmntKNq5H3CqMrJ5gjhCPEnJ9J
o+Gb5sA1q1i+vjqCFaaZQ1KdrkZ2Md0YXBRJxKrGRMoEb33tjf6dWGpwkg9GeuzpWZgqoTTmOtFv
zRp1CaXNZQ7vuwFQXvcoIBDJJShG8ZOvC+DVAw+5CpGP3HDZ8sCQIxnFrin74CYRbLZO0fcnGESn
iYFGZqwAb9IJxp3AXBBTR3BG8EG/CK6NatRYwOcnhuQ2+7Ibqzg3Yf0VPs7uEr5Asa1Q+0eM/0FF
8CUaZaq+gohLt9aNpG1P6IypnALtTiruSpXdTrgTg3tTvesHoD/wvkNrVw3SwYpe5DFzxAjEvrJe
ch9EPd4NWFVI8XGbxHTr4VOn6WzoTkZcRMYBoOe3+q8JVh6Z61kaAxG8DVVv4ljkjShqa0+C7wRi
ed8n01UvT7067hS02XgtN3kD/2ghAQJHEAilKBnbteYRRsjNFIo1GANF2BshZLkwoO56XvpR3QQY
TL9Lck5o7Sk0iZkPaELqu1RUdqJ85GEEWApHi2g8EleyLN5E2fOUnyQJhABoR+MSdaNbFbFtBa8A
NbfVoKEwfOtiy+G02etnpfb5+5AWS8YjMBRayZUXcfqq5BB8L3etWfAOPGt1/6iS+IDsxCumM64d
d0Isp8jhGXz2tuR4Af+sJlisE49BxYFwoM6d152eub65ifr+QTYeCKd2GM0TzpDaGMCVLma0uRwa
LCSd6pZ82AmKSkMeaoqKMVU5jeaj0xgRnv3ySizVg+9L62h+HyvSfTnBj2jU6CrM0LfGvcGfqkhP
PquEGrasajC6cqNdSTA+aEmM2MPGcZ9hIwzoEOKo6YWPuRlW4Jx4qhvfZerjDIRXjXXn5rQg/GhT
SuUalplX6xhUtDQ8I5fAt4jVXGW3pc0WFuc8exkw5zI/QBiS2FUA9meI34uIpV0KDMKRjUOVZ/tx
q7B4STFjp2sFaMYIu7XRQB33XS0kiEB8LMdpK9TBdtK0g7yt9XptqTP4DmE/k8VsZQJAVJiciwSg
Kq4sC55QNdd8Tm3Rh1nQZB5HlCcxDLaqTgoSG7NiVgfkucT9PE10FMZiP0kIgbEPafea8aA1JI7K
iU0aFLK8KXm2YhDxCNC7xKNT7eB9WftJt7JAomNeuBgik6xyjfbdEaWECaqhvpKUvjeWmRmicdZG
jCNeLhgtZ8bp2GNMCsZ6FasWMmb8gTCuNe1x1CJu1pZqkp5QEBi2nimfo0wmQMdb3Dxh8rA1CNah
L3xOprAaASQWuXlBmnkxOUJmGeIV8yUWLwGEdq34HPWHZn6uY2UXmwn176Puf6dIeyBHsNpbrBuI
NmLiaqsod4quuPSRupem76rXPDmgacEpIdDGjzJWVyZSu7KtJbaT2tMNCtl0JZtji92jW8kTPPCU
LUeq3RCVW6ONt8kcbfKVBuZXS9Ah2kc6Ev2zCRpr1mCRceuRrcMEzunzs6wFKEqMLUNwV1Hvo2wj
DktYB7c7ikcOTC01R6+khHXu0lx0nyR1uiRy7kn5S2wJmEHLE6Ilat+v0bpNqbgPRMXp1e+FRJSX
54Jg0MwHfTtu9XEXDBzZVNIlkolLFXq1wiCDg7t49Kf1IlJn3LKKsnesBqu0Dg+Cqr1IoXXygwGj
T3AJl52M9KRIuRcrlDONepq1jWawdY7ULXAdjJSDaWAsramtlh/F75oSO5I7muS4urJ0Q8+sKh7R
/+ziFIWt6ElavWHUuiIsDRVB7ig6T7GMIWdJsjTGQ2FY7ESqYzUnwbzoLICqQ5sWDQ2OMtC31i4p
rHURlgcRIwv4SEbi+0YJefXhxZ/ulLBmgWVxVc6llu2LXL4WA2fFO2UuGI7AYdoVWUPUKvZ3kVhc
kvJEtp/63Qq7B1WuHGWYCGVXKBW/OyS6AOiLcHpHP8kd4bs+w+sIEVkEX42Z3hVzF/toHd98670z
3sP2ZFgPmTys5mmJhJd2Wbe1smxNew1wgyQ8z1V4i+ja1HPBXjO7SjVuAoXUMAhy+Ji8XMEFuhvy
YLP4s6yrqXsBLizJQzvXhAQI+Qf1Tm/OxbwcNFsnD2iPZk4h97t6uqYJ7Y5mgKY86OuJ1yjhwy2j
gdcwbDLtJHG4MzoMRThFep8TaR8fo0xb6YW8w9wHgkWWHDoTEBZXCi6fMoyeeppVkX+XdbJ9mYt6
nUYtjcQHEGvHuKzcek6cIbiKyP5DFFHxsxWpq3GWtw1m/1JptkbUHXkabGX6DCxKNlValzycDCjs
Bbglm5iS820R86Y0LCyB7w3dUnl5c3MZZZWGMjWhXtl9coHw6cmUKrlofSQd/KEG3h2uXBT13ize
JD8iPWH6qMLvNBEgWu84Vq7aek9et901vZcyNhn6PbZ0uD0PTfQlisTNKSkpQTWndbJvrQJWDVBe
mUAV+W7EaVuEoNZzsAYN4jn9xQAiHlr0AFhWJzqMjCA5Tp+ToN5MmskryVlSLQ508eV+TomWz4F6
TQVtMs5A6JCguDt13yF6pM+ZnGMFBBaZqRIJgDGPWxEWl6mt73XkbSpHUnCmp6CPnQ9oIXjtRWMv
gO+2Bo82CGdz9OgsR4lZOcVXwdLHtgTVANiyR2+ImrXZYiXwOgm5LOIGrJsBZ2WLDkCX0izV6h2U
hmjAKN+v9ZIaJ6CIy88gPEgb3mMVYLh2zOXcMbvzMPm7hjwTiy+2XNRnJL3YY0VbRW1XNe0fdRmw
qscpIXk96Tegl7kT99aQuFZRg4wE5jydSsCHaOucwvw0iR+YFlFmPtCBrtZqhqBlqaLK73S8NeG8
icMO7YnsdXR4MdxDf4o2ZueWYm37PKWdIDOW7ygXX2buZZxgSW3h3Gs2vUzIZcOzgX1ZzzZGtZF1
12CvRgWZrRWyQtvqBqBT6VJKKGIhuQxjeRxmkSZcBd7GG9BVEFB3HONzNL0ZUe9UqPGWpq8lsVyY
rDes6r2fUX0nnNp3gKQ8E+yddhzqwg6m3dAeZvIGTONZGxP82oMLONNKz62OjkuiE1yghYFsnBPB
9BQPkxP13P3tIaPEqIgj0o/4JLh0bMHmWZwqVs6dSSVdtmSOqE85RGGt3cijYLfotbTXsodrwN8m
RsifaTEFML9hzEoZGcBnoMirgNgbjk5d+qFGT/OABUPB7AIjJ+x4CJruRbEuASNUJYhXHGUoZtap
bthxj7TLOMTRNhFPVQFsKdnO8HRGLNkdLUWmZ6vJErbZcZqo74zZnfRrr+0I88RFm7Lb7CsI7nXh
qKz+hAXqVOLxR50lbhIHn0r7lVoPDceoLrvHyrVOpbewus71+2B16yGhEMIqp9JWM3tlI47PujU7
bRttqmhfhTsx0L2oKbaJEmAfw1glCIfJl1cNjCRZNh2tRCRGD8GgU2Ne26Gy2ejgm/QR913mBjNQ
Pa6AdlTgqsZYDdL5S5rYBVQUxNKbUW8Rm3mBMNIcswetciu5X0ej/9gWvZcb5Qqw1SuYm3xp9wqk
h9L9nOerxrqFWZsJz0fOMq6QnSjItAGIWka/eNQJheDNtyUtuUaGtoulatszNkPvHFJ3BXq09luk
hYNnhW/ZUBx14FBkX2L/kiVUEtCNTJSfzIBMYoSQd5aIX7I5dpEiavG0ssx83xJUUz2MVDKkQ7oj
/iFyZAVG92m3V8zSozE0UaL2012jDGtfrEliJgq5ZA0zqhvaZU7uDSL/cd/05XEqa0xnTG+y82RO
j0ZbkRbe2ch2bfTSGxqMnYV1GIdAguDPhDYivYThSJ0GueVoSsQmZdETeSq24ftuml9K6S4vH9Tx
HfPVtoHKqUQAu4WBSZ7ukFSUq2TLtN8l/rlFpUST58Ds087ki48iFan1Sod0ITRE+k7Pc39Ddq8Z
G+nZ7z4M4ox6YrY1pA3BY1Go1/R5rs8Na9Yoyvas9o8oZbmdxTu8bo4EVUwa592g3vTWWNVJB2PE
vA/mtyHj4SrMfVE3h54OZiKkbi21K9q4Uy9yxXvFLrOHGSKHNCMkNqf6ZRTnpzSkO6azp2vAjvJm
U9EMCoBuyBOKo871axY5ttpShnY9aKtifJ85Lqrx0zScMWNNpGwuzlJoECs/bW2ruikQlzo9fRlo
zBmh5YhKfyBb2m775kq4+J4qfWdWcJ5KoLpyO7hyinQ33gUEVuZJtG21g9DuLTN46qn5AQyxudxq
jgTdWK+TiqiMPObq12zapOUZOX1u4UHj6B0Luwl4K9HJLqdKl9zPR+TXOLViDoOqneO6bOVhTYJ5
nDyYJWwr2J2c/rzAn5wkiuzR9yl2zIcw12xLVNcIKvYSbW/JSjat/qyOIQVkuBkM8zhIyUHTLzNG
lbGgfcnhT6x9D8SEm5sPuuWvYvMlrW5drD9O9Yj7brYtkMCqo3SV3eh7Bf4mDVa373clAPnMoE2d
w6x9NDBcJe2jtW/L8NyFpSdXd7IIakffo4HDl8x4278WMj4vgLCp8khqomSTr8NTSUFHM7j/JsPy
TITNOkR+G/f9zee3a41+GerMg8Fng5fHwqSQ8Ty7ZfXZkFRcw+7GxL6e63jf6m5oRgeCB/ahyjh5
Wf7PMftJpY0OPX7Hmg5t7281rcXmETqySi+74unqAbvFW96HefJ6dMOy2e9Uuvk4uNgIN/0HK4He
3BOyI87rqD+P1gPYgtCT2HCl/pOdWAjPSfRk1CqcM2+ubnF6MeO7acqc9i4r5H2l28M9GVUYI1t0
wI+It5P+KPubRFgDX2nIMAYpYpv0P/S3Kp0/ElQ9o0BlFxKnKSswJMkq7zXORDrB4R298DxbC6XG
/v6VSepOj6oNQWseCQu3uEIXTe3E5I6WrnEZzLuWBkemX+es2wtQH4LKG1jfWyIw80VHUE73EQKC
qonfrEm2sRYSyKPZKumzhiStegJkS+kEZnK1DD6KGb/QkK9iJvFVX24Tig3mhjuRgQPmO0fWKKPG
lPfmmnNjBAUT8mCJFWE6yVC0Htdp1bhQ9DfNmG4V/0WYv3GCcz4b2RlLp5HDZwxYq7kx3KJiKIpS
kNoq8fVDhEEmpCc3FIwcx46m3t1oCm+BcRWs/F6VL2p7UOEOJoy4G0CplS7Tzb2ZDZ2DFLn47OmK
fG90AikR01oz3sG1dnTr21xyG/9LRLZnQNOIjZtSVE4gvYJmspvuTR76I2sBJEt0tZzcklMbn3MO
AjJrlMGNN/ugPXLJMZqSMzvH2HJ4LZM3PVJho3eQrljrrdYN0nZtvJPQxCGYfMrgpVcNuh2LHgP4
d3WJzMdCIiEXecCqJzVDK1J88Dy78j56JWnwTDaBiz4hTttTkb0X2ks+WIv67kuo2Cwz/84iIC0a
3jVhZ3VQoOSn0EBiWgDj4N4W5K8B480s3ai+kZeQ1yVEnwapeGYPNZUhrRDT0hyZfofs6iqxJSHl
hLAW2dCZp0LO059y4zHIvnMV675/zmiHJcp0jiXJntgl1aRfDdC/CV3ibH5fgID1xc6G7wp6zsFI
4NSpsBLTJW/vwyybkzlYa90PHwpt2pmqtbUUYyN2B7N/nOKA1gG9FGq7wbrp2beWcw12ZmR6MT3g
JvV83MIauyvBVuDMGWiCiFRQd1Bro1ZZqaHwgBKDFYAlkreF49wA/lrvjkXHodZY0sKQQacnANs4
NvV4E6YhNrJxa6jDLsCe0QnhtSkw1wx3fSt8yGjMKqPDKww+TodyUqa7uUSrKtLtY9DaAsgNiAxs
DSIt04e+Ri0czjQukBVMmafNX2mPI/clNkbO1f1ZbBS7Kb/kurFNzgbmoo5Tx7MQ1ZRST5rJlBtM
ImGdJaILnGNHxfJvk4xSWPUiwi35xn2ZpIxkeBW3bn5YDgyM5F9anWuXTBtDtjrur56mV8nBh1P9
N2UUiY/lY2YpXowY9x6nWmT7arnVrE/Mu2BvImgkDUqkXTMqCAybxwTeooH4IO5uaYI1uRC+DEFp
HNO6FiVDJlLhTJLpIl88F8OmoNxQ/RiWZgNBrKnW7divxCk70HjfS5pwH8vTtqmLLTJMJ5ApHekJ
YGhZ191abIZTYXTbITwrnwVN30FM3/BvuVwWvTiJNRW4LF2VAJN8Oh2qrv4mMxrPmePP+ro01W3Y
zF6pDevADPfwO1qGxEFYHsN+L7OcEftklxJJbiNzSW3Qt0pHFlSyL1DyS7Xs+YW5syArQEJCP2L1
LhAnW2qYxmaz4BSsUlLdXs2x+0DT6O6Bhm+HhPcnvp9rNpg0p5NXXQy2tUmhJT+8+xCndUYVAw1C
Zgv3VoLOcAI9Z+LnQvjRZd09epFVLWdrkVJCUVocUDreJhrRsvTczsMuZtOCa/pgaAppKah1BPGN
gYCb+YZL9bkt0Q4xnXRS/zIMqd1F5V0LMc4w0GWJ0rbrG04ULyZIczvTA9esQb8I8ggdg5RA0CX0
PldBxIE7LVbody991+FFGIFco8+5qwQA7hTMSJT6axJaL7UZUPcOcAEfpVSl74Y+qxtWUfAJkHvV
cPMXkggZXV5V6j5jrpgDfpfk9nXMloiox5piM0I5DAeLJaAjcIIps7/Smc7N09c4f3aCsKVicsGm
ezMU8lAmNCTp8y9QIVQ+RKXIzbahJBPCPWXJUDdP+fLkhRR1DbkcxreJfIl4hzVWYLdAeZQnOY5B
oncRB6WG4cy9/ITIz1UIaxzzlMfTMnAT4kGaqEHX8AQdv2hf2wQzQiy5esuoNV6XJEPFbcpU78Vs
2ZtqmtFBIGz6nLDewhvpWWRUAgxKwPmj2kPHVBG9cmmJBE4mQrG47irpWjWHa5Kie6QWPl7OKMhW
pYn6VKrAmTCEC4QnFk23SO50aZk7/0+uzqy5UaXLor+IiGSGV4Fm2fJUnl4ID2VmSMYEfn0vfL/u
290vCttVHoRE5slz9l5bkTxyC5T3bKM6Q3kBk966JbEF5mNIRO2mSIdrjP9Sh2yj3DMW361txAcd
MFfXjZuYFj39EBJZUbz1sFB0Nk88Lm3tnKRRXSOiWdpPjzfkgDJwHRXRaUcWVL9W9bOmDBic6+ZO
WyFV9zIttgr9lu96DxVn85XFXnIyrPBE1/dNGzMPHTc4GY6arXHd5WM24ICqKxoIb5b1li4Uoi5H
ERG6irfUAvrQODNkeHYpftuVp6jf5K69ga34JPvq1NrRl2FxF9eTPKRIj7XcfAP7iuW/Ap5DD6YU
YtvO/cnsyekdtNtppioimnYExEYs1MagVtqA4dp2mRFaOhfe4BRO/wL6tisX2hqNIn8Gs/xkgrmg
meMlO5jy5KyRBEUlntNDiL7TaNiVHMqKPP6DTQxn6oL6RYZ3jV/tZWICK1xOMOBzBGxTh2egNl+j
7Dgy35qtF0v7K2mkTCgY/erV0+d9nDHpbr7JzDEB0OnJFT4A/asulGTrtMYT6urDDHwltdN7GVsH
d8g2RE+lTuDXEWYMAPmMvQ10dH15o49m4Kw2+rwMW7RxVvxo2u9LdQTgtcPAcyzLEWXep/QfjUw7
SBvQLLQwxvyLeIjlgzF9qIqmkLXNfM4dVhbOXFmlI/gyu/th8f4Sgq3AVbSUsjCFN3n1UScmp3z7
Eff2OdHsDeUjImuQXabcz4SHjwzVTTu7zGP3mQr1ppf6Rlf6xtJqBjDOAVRZqFMJuv5e027QWXMc
QCjCYiaX/n4aqF0cVn3Xsun06BeVjhtfxci6Pf+vcpM3HMDb2s5ZTMzhpmXxG+aRcwL5SRHLQvdZ
lzGlVJXfMKDOzfaWBdW2H4WGVr7TjWBZLSjeGL0Wlk6m7LgpbxGH8m6Ix40s5rthaR6x2Nzg4yAZ
E0pkJ86rnNGTG9X3dJa/Rvq1rTwtS/HRTUu2kRFZOXgf6He37DQ7i0qt1svLmBsgvhfbeqG5e+fY
Q3rOExHvl5HDqzOJZ+Vb3zFMdGy0b2MX1y8e2Uj14j5XPrnIUrObg0gSurc9xrrMmfdRC5p9BmGy
CqniB1vzoSIbFL7cxNQIm7rV5KNQTEZlsjVJaauQg45mb78PyhKBbZXjjc6LXS5dGxbOgGCeWTFd
heINK9vOrTN4M0O6Q6LOmJ5lbpG4PGAcimBiLLVHqFEUrAZR3odTZLocsfpvD0cVRaPnP0Qp0iQf
W5GVVbz9SuuTkK/klA0Qvb1B7yD7uD9sw87B1mOUGwknH9gRrlh7qysqkUSxGAKKfEm4f/OOPqA9
i62BFMHPTJT3wF+SfCv05dRHz+SVJLT/rG/fuMWNwcD6FUjWVCP3R7G0yi+MXB6daN4WHZ1kZqfl
WqGj4eEHooS0QAFfPfZLn7Qmd2TwLfBqZ9vaMNCeZccueumnaeeAThPUs9I5Qu0NEjp/TPKZxptn
PZ4fV0gUmY2qeLJIbhgMJZ7LlMNi+TxbbDZtlpGJ1MsQH3Ky712Q1CxhzmSpl8Lpqi2DrQ0tCJ/4
lQpZS3KnDMnZEEjztK4IdX8CyHrI/d7cjyPoUTuZhp2WZDnCYYa9tWLIVedtOGaEk0U5453JLJ0g
njkFk1fGYkHaPOUlM3WnaMnIeWyQJOOJRd5Ib3xC+Yh9atIJdsrak95MnxkNqYOqW/ppE0EjCNa0
Jx37R02iDBHsZCfrOUxWuzK3tnPtdLQLEl/rhPJljm9TRrdmnIT9+LXQcyszwbwftTPBvDr7n09/
DXslKQbokaebtbCiWRhY+smfx8CRNDRGpoIqDSMKIXflJeOcqy2xdW12MqxdNGOZjof6+FNwDm1x
GI3WHyIJDqpnZ8ZdtDx09Lr8+BNmY+jxamX2hwY0emDMU9ToI0RIZnqeeFQF367JqNehNoztYB74
7ph4bMTsdV4goZ4OXXqa7HegSLu6Ho6R/TWiydZsdDn+Hz1DYe9sJttlfEfSRszGL+mzHwxW+MzZ
Z2pH6zOYGqKLl51ucvhOZUgmDxMA8hZomHvWa2V/ZBazp/6WDbaVT6V88WgajXCOVh3rUp/qCOSZ
e18n0woZ2ZhegdCYIha1SzpykIyCsjmYBk9HdJfUJeX2XjK0K80szMW7gnc26i81TVszFzQhka9E
T+SAMrF5HQG662yOEP7CfuG4BL+jArJQctU6pudpdTbkD0cIjLoEe7O6K0QHpP46V5ftwnTzY0tQ
Mrkca+u56k4kR2znNA9spYICkPH9zBm4xy53poVhR1eHXr3I5x2Otv1k7RUnfdd+H3HmA3yfMnuT
zLuVuVkv28Q0Cd0aOX4efQ0qQWkEvoc9D6edxu4I+XmTfNMWBU12Qe/Agt+CFzvn6TcJHzTpYG5g
BcjfS4IA7ZqMwNt1gKQx4EB+3DQfdYnxgOlFychNFFtz6ALgTcy9kCOkDdkfMQk1l4jOKZlYmvvq
08Id0lfJpZls/g+vSo34uW52w5iGHiLbVYnpzlQRLwtNaVu/lV12rk25ccYU2TYdRPmadcemzDG5
njKMHjShpH4mEtCI7uRdxNx2ZLNTxs2EGx8FM8HMQP2OpFUQ3bXpOaPL5QEuFVt+gS3p7EZP2Ofg
yGYQCtDJFU9lNp5yjuiJfJzV1mq/lgYZvXHXJN9NeuoQOaEzytXN7P+NRnqrsdyUFtxHtfXYYU1l
Ex8qdjYq2xms3H6uEBr/9TsICKvGjZu45WSukYTn+D/wZknXo8k52XA1/grSBz217ReeBUf4pjpl
YAp064+Y9hHbGXbwEySaJDqnhBn108bmGJobkFZ/UIJuKo9j06G2ENbAAkYh6MhNVExBydKtn2pa
bkm0X2wUyisDmqVkEPcaFB8oEKl+xaC+6bz9jDCtfYWdelbFV0w1u2Lzo/p5Umfh7Lx5L1Ks8rx1
FqbsGUcgQVy1Iz8mnCDtzpzWdtzJp7MZx/oGfR/8qtJ4bfMfNtqNYY+7mNXShB+/kC6M7w0oIqUd
uPkS/O/T4vztVj7Mu43gs/mu0zys/QD9qVNaoRb9MSVCErtpxcEduyVwFwzEtAu6dJJ3Xv2Ayxzz
WMeppG3Gr1nJOKwN3TlCNYO34aV6WDOrbVwAIx0noZ0dFQnWmEwL21U9p/U12QI8ReYs+DwJ6dGQ
MM8pGcqDHT369lVxSHJhLD5rqR9KRa/daOIpUM38ndil99yNnKSiuHltB8aUaV0zEBgErRqm5rVH
B9kt99MEP2HM7D9D/25UGRTbwihDNdGa8rT7xqniB6v48qOxYIDGUgWaDKeSA14rr8afUs4vTsHu
iTyMV/AeHAWX03nsotbbQ1Hf4Up/0xmsfpZNUm/IOt1YjLM4WEp6bgMLvpYIfQspMN6VIhgUqplr
rDfXefgjuO0t/hATsoBLDkfKzYB8wuf3MK6gcWswkfawRIlP4tMOFTHt+WXwZ+SeDJi8Hy/bu+Ju
rvOnGRMRQLpTa/xEPT1NVRN29AMGpVVPjXbxim9Ly+5TLi+aaNAszXOukLpCPTOH7QB/PUVKoxzI
EkO/cawHCNZBjE0pKRr0xjfV9OyP1q3vv2v4drTxd7C4bo5moegjW1tiuomn59kk5SmfkJ+g4wb9
IcYqNDjI9ql4K1rjdimZn/ctZ+Yl8gPbbiTS2JplnhRQr3MCx9E3hebp37Rb95Y95CQ6BUTJL3dN
2h0TjZKndDP2R6dMdnFt2+diygBqtfNLr4Vd0airPQC/8hZenLhzDlmu+Xsq5Rjf0iWt8tt0ZL1D
R8Tmp8MChlD0WPSUXm5jh7UG5tWQcjr6DTdID5aWfo+NfkFlmGuEe1doGYFULIEzizP3gr4x6DVC
PJqhyHcTyJ342QOge2MMbbKiH9WG/JqLZ+LkXhiNQ5O6ZYBFVnPv4ovrVGiuii0ivfB+KcPaaL1z
bUt65SU5w8QtO+gKT3plTKFSiRGssmNwLvKmIDt9Qh59ILvjE+KbsRbEOqGMxdF3u4VXKhxq7Qna
TuLl1zYu64As2WybaSDFp/Jdn8eYQ+bnbIuJ9mseYshe9l3eMM7Oi7+0cFY9DrJMblsGKvxBXA1M
PvpzndqK99AdTy6l2vOmNTRq10bs722LeMYBXc+dXZ9Kxp6bhsvJoRs4qJnp+yhxGc1UNCTS5CB9
uI1pk3iBD4cqWDrND2I4RVM1OrScaCevzi+tl+vphEoxFsDcOFF3WzdPUGAkxSNGjAN6CeoIhJ9L
gzQB6qnctHr9VvXZEWfgKbbY+eJkvJsnx7y4DphzJbeEL+Kbrkp09DmxuHQ2KheN9BIzmWbv01Pk
DlNTU7lF6fn3c6sRFu2IHDxIznRwfcgLreO0vn74+8Xfh8Im4I9Qr56x5Prh7xf7Bm4+wIqrD7D+
xOFD2YDZ+XBGbgPbTMfC6NRZG3Bgp5KpmWl2ohKnYX1YozD+efj92r+f/v7r//va77/2vfrf3yar
JTl58LRM3oKBw+U/zWOEmEXvsiwEcpXi1evvfD3GrZBS8G3kZNZnrRHZfz4UpYu22xdtf/SaKBig
NsOdw3b8zz/oLK8Ct4JXzCdNKrxxthjm0z8PY0Z2hRrRBhOOhSrJcU+/H8n/+eifT1Mb3DOKPC0b
y3OS//eDaQIxNbxY42xp5WcbyRWNWfvMRG3ZI42OqpWZrWnYC9cHO2PWZ64P/+9rUaMVR60c6aVn
Lltt755/P+IcTxsqn+lJ0M+wONds5r4yjd0KIt232fCmIpNw8yrp+8tQeAXax6haecLZgQboXTLY
1tmb8nQFP6Q2s1c82FDr/8/nyRQv5+Tl3//w+12//xXOoLWJdKfaLmLSLvRw//MwLLI9/yVSfWNG
Ijv/Pijf5CT07+cm14D56EDjwMK/sJ8i8dEbrXG27Qpbjec2CFox7C+j9yL7Hj0D5xLDAqlS6rcR
NGClEXU0mu72FxFumbj+Gdu+G/iCUImhUEfYQkpGzwHEBvl4E6+RxYPhnxZir84uHp2tmlBkgZFP
Lk5mfCDQsXedJTrCg3oarXQwz78PGDwhLo0a0odBNucpLT0+BI5oDJXfb7UgclvzHC/dZ57HPepo
xDJoJbqo1rbED/6JI6thCJePZ5cBFw0r6vgV5hu1rbZN6DBushSPn5DjeaW+3TaaIDfJgcfiLsey
UsgKuqk+Oi41mo/QVDozTmRSBph7d7u6Mvc2kLdtIRqCzeLCZXQ8XLPIqo+penIST3uO0XtXI6cK
A1rrnmwsIF1TSlCFnyL0BdY0Ml/emou/0zWoVXDRIEWmnM1Mzla9ZlzjHHefEIKUzERLTganXgh5
DBe8mcinRqyzjPShAvEadEtfgG5rqMbK7q6+Wdxeo2hXyTYFpLVNdTSNJAwGbdN2VxgCv7+agCbM
DxHh5pXEi6DS5YnIePs4r1kSdj8+ORp2FqQpv/9xbmij6xw2j4QVI8Gue2dvF/RaR5+OzowpyeM8
A7gwbRjy1f1usiLELq2fBZJe0z2I97WaL99akQ1b4LjNLiH9hZwazSHEuBJ3FZmvgdsQ84L/Z7nz
3R6MXDnSou+XN+Ev6t7BCemiacuNboY01u2SJfupixhZta7nd7UUN+MizRdeC2Nbl9INkoXRpKXL
eE9JO4SG068cv/wpr6cOKeeqNY1g5ovZPhtIhaOSUDK0Ok1edzeZOcM3i6G7lW2+69a0kRR/jCsr
sPR9/jB7pQdM1wUco7nMEoBI9YY57g0aR5KLnUyGc2/5jXPvorzlbGiWu3+/1mRrV9qwUVIN03Ad
iBX7zVMYF+b3+N6J1lsRtb8PxB1A5+VXGqZY8Jy5ydVZjEtkrK7RmhNrBxFr0+mx2Je/YIfUzHd6
D8grBZR8LoknONMiJz/H7CaG8XRsXDbCPrkU0okvVNgEkIy5YzGYTv31lEpLzZjjve278gbljLxp
YqqIWkqgT0VLV4VCeweGECzc/+DxDctu987aUuvapr6JogY1rzsgiLGxr8Q0y0M5DNOFgj89mllx
06/vxl92D7mY5CAPHlrF3uybwBniz1/m6i99FdskRtTJYD5baTdjr3cXDWP4v8FggzEIxoRErSfe
jcOWci701L1LdKamEWK/Q4dE3cdQeJ8XRMzKVseXu/6spjS80Lasu74ZaRmtwa2G1rt3hCvpoyZW
BqI4/uapuJydmKS63C5/7M5DlNqRhWBRADrZ4N79gn1zUscLhOhMphj38DuER/6vrSXaOW0yrEKD
Z9BJhf+XDamOrJgxb5PdAn0X57F76NqCPlHpe7cxztezgAx2zieYslhqo+0sxHhb1M14O+nxvQP4
FkkmqoxyTqJbM4eeZFARhp4OjVZDuXPwjCTAouhAafSfZQ81jKymGruqY/zplBq3lkdKMmszWnR1
ZEbyYA4YTX3h3NR+bxwmpdrN3GQF+qL5aUSKfylsmh/ZYG6TpVw+pCeflIEJPMpEc9bSMnsiG+Iu
pWXCy57/oVYqtxFVxJEAujHUTZQojUb+GAPUu4oRqhs/eX668smhdyZQWfZDg3rud5GKbJrmpYRA
bSfGg9N01qH3IJgS2REPeAnxGrrtrM5A3EmjmFwF8SnNwd2720hHOWS3GAn/ST4YO95cXpIvtIOZ
gY1xb51yBAk6cce/7y8XF49mqOFE5xEFppqSm167EP5c8y0pOsAJKNebWjJxNW1km9X4SEQM7a2e
ob/TuNffzNDfN5Sf0w4TdTZBvI3TA+X5UY2ElrN9ddtGus5ripZ+FU7JQ8fCdW0JldhXHtjjSenF
NU+S+Oo8xrWuEc/To3lMFWh72fDp+jWP2uJgGFgf/Ih2se6wfY6m6d7260NCCjj5sYv4546eR+vG
Izfr2A+I6An1+r3hFpBzu6zkx3pjjxFE6y5So7CLRz9BQuDT6rFIhr7qqiRdjDfnhkEYfiAxPkcZ
sdQcYIwrgAKqgaqkZdE4e6ew0tuesGv0pWn2z0ddT1xFQj65Sdt/G/9mptoEp4a+lr+YM9C4yTXM
0LMd45iDCoiT1gimXuACHDGpT9P4+pt/q1LEbB5dtNwECYJ7Jl0nLPnt1I9NGEtvb2ZA+H+TCPvZ
++kS4rl/I+JBWYyCMExQcH/9RI9DvTN3USTcwDHTMkyXgsaPC49daOmuQYt8YAR2ZzLmREUocLdH
JSrqmPCtQWGxn2rMUp7vnRub5orpDK8Z7He3Sn6E0aDwkan5Zyw9NhQ6ujM+OLuPQA7LODsVNmJl
Qjwwa7H1+x2ChAh57t61xt1cqutkWKFfdUfEuxQ6s32HJeqhGcjKSgg90A19ZwhOfbL3H5Y0fipg
Okx7hVT6lEbvll36j7ZO+DxJMFlQN1s/RacJqBBNY5lEJycagmTGg1ZZqWBVWa5L2+7G3Mxplkky
KUf7vqzlYfFgVLZot5R1qOyKkI5krncwi/alufoCJg0IeQ+VqxhuxComaTyMOho1v6Oia8WVds1V
LDJe5smDvZ6RJJ953tWSnMmFl/YnNc4Y6K6zmbPDNeJYTjnrcHtHMxiwSY8PHbiAg84vkG5xHcaK
MiP/Aj8Tn+VCkFwOzhUGxjPQC5pwBdy5+MHxKjLDRZcFeRt/GFkBJLBBR+BUEYGihnHQvHXbWT7H
mFB4QUdSaEtzGUz1oseoz6S+3OiNevdcTlt917MYWejXvQHdrZByk/VWc2wEo0ELyW0+YX7LbPuh
Sh2fEZMC4ue6N4K7ZqunjnGaa7BtTJRoNuQX3/ceNSMO/Wn5a6S03uk1IPZKhjjIYGDutOJldiCV
IFZoAyE6aHKzeRaYDzrWyHuzVredBXYptvTbmHz7Z1WMSDdKnvos731vgRAnXPsaA7wOlgq0e4Fy
7FQgNGW37tGmleMmSoEDkGe266AC0GdMjgnJ8TvGHKua1iEbxPbfEgNsy5y3F99OmtuIDjrCDGNb
6fDbuQMQWbb3bVZob6JL94bXPxaJcZVt24RF2Z00TH84sY0lFL7Nn6uyK+Vae8Bdrh0HoU6ErEI+
KcFKKHt5gtVZPbp4GS9Ubc+Dmdz/ln+/RV+k9/lJ84xPz5TIT5RDAQsbkwHEhErI3A+r0UC4UUG2
2rwm2KNJh4SLIrVm2/MyBlglwdnIBhlT9UFGYqbhjMOOcWsXLMWn6JtnJwE8ELkRRpC2307jfZR1
453nm9vUANE4FNPM6+NjquEUOgoH3ss8f4gkgq8ipk8kAvj+HR9eJOF3oUqatVmNO00CGFL83ehq
Byp4LDaeZZuHbv7S57YHaVQ+cMEH+vpMqyxfeUQrYqm3CNtusBHurc79dGvLPovpe/FsJFjzqTfh
v2PcftMFhOG8ljZwWhs7+kwEk3rrK9I0RJMhMJuN/TzVXG/Dwhir2r8aLIZwJpgt8DpEj8n9YqPn
SlGi4hdpxrCgaQWGZ3yc3HxZUez7ORvuMAobG3C5r8ls/OiWC2gwk2ZYGjS3SoHwPkMSHlUo8xdm
cwPqYo8VN/R7HR05b78zFBCTEXNvZi8dh4htnzVNWNF5//bnu6orvsilOAwufq5K50UlfjsLSltv
t23GoKsoWy1AQr4TRitC0gsI8aWZmMAjcqamClyCIw13LnZW9uYzVN2roUMSMDQ3fqkjzOlrNAgD
h/9Oe5K5YkiXFa+DPTwnNSmZM91ayzYeuwVssNNt6ZaKuuhfRWv81UmmvvSYvdcgqY2gMIArUnjQ
H4u93ZjDmRDVcNBBg1jRNsmLFnqovbNJiNqaqFN64JzLUL2RkiNRsyIoVDGDa4+ePD5KFkDoG0Ga
p6e5zx4MytK2JhudgO8qa6yN0MEM+PFfMy9f0xkQhZdgjqKLf0gGK95KHyrP7MU/ljKmYMyxwVua
/reGds9LPX3orvanUhVi8Ip5zUwl4xjJxWyBOPnKuoWyQFlQ199W92o5akJa3nw2PsV7NLODa3pL
yCGljk7injPUqMLQFUmTingcBeoMmmAQRgPHAHPPiLieIVsj8caLvES7SR9vqxLkUrMhxM3hhD4I
5i9V98qBB6vOzP7pmg8gNqLw3q6yj7ZocPrGBR1+FvjIUa9xspoOB/dvXE/mPi7oNGW4zwSnSHgg
+oOefuWx89S7zt4al+c5Z6jUdORuDtg+bRKugdYfLRfKeu+M2inPkj9a7jK27Nd81PrDHhKU+QDM
N5NnX1drkU6ekm1NYlNF7X1m2LTqMoIx0o7FxaPL6q/oiK6amaCQD91KjPRqWP+u1Dq6EruNV6A+
mBLz2VpojDn2RBD7V5uX7slfx76LZC7Lcd8DZkDc0tbqmueManQLDWNfV/E5mqawzaNQpawMqYmS
EOBMakpOdwyAbWkWO2oq5swO7Vx3xoZn4NHXc+yNnWpCxKOP2eSeY4SDo7dARYh6em+jf6HrjLF3
Frtcm//IBpN8mxTsN4pfCB4b3sOcIUvh3FJE7Ze1qjmNj14fS0yN7ntuIupxq609NS59WpoZkj+t
jNLXaeyfZrZOwC/OwUsE8dCDu69ZtpyScxGOfOA16cYiUjF33JsaSWzFoV9kd4MH8cerea2zilNb
KePvouUmGVyJdUNcGlwA4DmKE+RQBO2Re4j0B7g0ApAsO1qHisqiYSCrR9Wi2IA2P+iuOOjJd5xM
XyVdp42VIm3n9BlUFZJzljk0rHrzQXQCtZwsyC6ZT5UQ+6yq0icSeY6KQxhXsgnSShWBGRE1U7Er
geoZn3sweQD6W5PbmOGsKNFwwBZLtvMM7gR8ypl4PDPImyyc8uKPVbUHhKrvQjyoXj7KqgKTYLZW
4A1mgK58vTAoE9t5Po016w95PgfRJONuiMjFUCSFEOby5uW+2NhsUpuuq85Fq2A4px9zlTtbEsfZ
9OfpXqQ4FoxoRN0MaI16FNRtVhyoqugDs3+3nSC1euIiNa61F1O/FQLOkubj7nPzxyolxgrh0l4M
Y87J1S+OZBdiBXQepEQ94mXd3zSaN8PqJsQyhkZR0ivMsJvapu4gk7tX3AJR1eLNyJuvIpudXWsN
0CGiR6YseMMm0g1x2w0Dk5RGNTe0nO5BjyaEFHP9RhfGjT5xEE387CR87Ky685R49iXviQDgqPHT
QMIMHX2EmVJ95avrz7TcJpgwEG+Eab0YRm9uKrJlIToY30Nf3CGd62kswrabk/g2N2ns1Ut2NaUo
gyS2d1rsvPBHEu0xZK/FnJQgk9DczNZyA9iPfpmn0zXkBtgvUg/dFgMrrt+z6zMHhc2l2hT1J9Gj
wA+ckFN0INcKD4hPg4IF9lSqE8U9gI2YHchepkXtULvocOpa0BtBkiA1MLMWJHbkU/gONPEy+jCb
GR3wRm4biLK1PBaSlC8tZ3YF9wDG9EXydvJMRx3yabj4LFIGgjircl/1aDizNJ+H2P+ZHQZyIBFR
uUGPmg3rkU4boMPEZOfO35dlaPdx2d8WrfuSuzXolmqf1Z+xJm+4V9+bX0QPvckKlw2GppK3mRRn
LzZuimy4zLG6I3eu2SbUe0w2bcpFzDw8c7zHLkMUGwUVbpkB5E8DDazLHdLDFGggye4KQOEdGxzt
kVGvrprpfKlOfoyzBwZVzjt48wa95SuBA+pUlsfa9jDBtC8z41VeQOcjc3nJjcXqwmkQwUzmlB5o
7BjUBIV5q6DJLErf57QmOAR2ccAzpyHiTDidrPFp6eQfND5lCJV1zclsxMZfvP7UsatTmL2jPQPa
EQN4Xmgbnb1+gl1NciUqdb/M/LuSsJNa4WJTnoRpaLgPCIYRkqC02Gjp/OJjdbZZ6Iv+qgzz2Yl5
/jqlcaQxmFsGgIM5dzjnlBkVs4bcCgkG47SHuTNxTWgaaBYpvt2LvbSswGtKDxGs3EBwdMKlsJoz
RdJLOzGMhwezrV35p+KsKLOE9Mui8TcK8IpbpDRyTUxneXdeNONzwTDWW3HH5DnHUZNQ/C+EA27j
tep9KLWWtcAtmJgYhL+iMNWDbIL063hZsQXEQiwBAQ9CA4Y4W7DDwIYdFuU/6AmOAgcAfaA6O+GX
0dGt+w6GGbmDDbFJYUvXOqd3GhgO39yN/qExI4AtGke6ITNAgXgvpX6v3IgaEQTJRvg52t32xVsp
PsYYPROH8T40SAycnu5rUe9y4i/0wnzs4PTeD0WO30nnu+e+RBxvTfuJeJ+AxLvCMW7bND9H0YTK
uJ+TkDnMVZLPGExKICZpiy9dmaymXrxVXvHCnsEbOfZ1hJkTb8bWOdOibLZQqa9GM9yY3bOdmzpk
vTH0M4Uu3itJ6kjfsXpR9uv1Q0TDYRtlBN6tal/Quy2Q4vixr8Ek+YWJ1DOiKz534tIBUIwQwez9
2ECbVurvpPc9VKZrHMuRxXyQ+pGbkGUFjH6UON8yIVLIhrVCFcJi3XfxPk5BVko6VoWHeTlyWhxm
kcYVtkccDnYrKdTYq72leGBuhw3IxxqlFfXTUEecCEz6kYuEdmXGXyVtQWpKSCfMP56aybjWJu1q
gVGZ8CB9t9BHp8sn955Bj1hk/YyjCWY5K+zO13ySkFAgigETv2YxnyYzMb/pqvKm85l8Ol0pr9lE
bUVcd7nxUmkfMjpURczOnrQD5gKgUWQ0apvZTHZmXolDROYZAyrmqNbwkdU5sKr7BndcQO2CydrE
wRgb2blMJ2J9zDxU8UclSCbSiTuqDdqv9QLGrlagHfzICAuXgWSV053RS8YfUwmjIlp2bRk/F6gV
YH6j+a+G+5JNOi5CWaKBgzfGgP1cggffdiMaVD0pYFtzakOQikwJWzegRpes2UTHgBK5cBiFU931
ufYtSqnhG3GnIPbkPdFEl17p7wNttKCO0nmT+frd72eQAuuwKuCRxswUQpdRyqZLVQE/2wkiU8Co
dxFudTNmx5gw7IgsG9iiamc4kHlkwUjcFNlP3ykQtHDtOhT18PV/QE8idTO8ZSU/HtDbjH8GQ54o
7qqD4yP4yWzsbYZE05QQO7oTDspZUd0BerYZj6NXm7Nst2DHDAwXKuCoe8d43a5SwSs3xHikKkvt
6rG/1dPxhCbyOGoQoNN5+mk4mVIXmIFruOyZHd6BKEKdLd3pPOdYxuxe+aEJnRZRJJKglI1pfXvA
bpFgbVbOTk25Zxb9ezr0006DDtBakx70+fiTLtXLGFnl1tS2PScEblNFbjh2OGlQ1ysLUKVVIPbI
EPP40Q2jourW8NJVo40DgmVx7P8KET+XEJ8u3VK9F5KwEhake29y8rPTVpfIa5DarfGDeVveMCV7
aUStAjtJIAhpZK7QSqV+QaHTmsvecrgaWam9UGrOl8oj1NleOIV6CZjwjFuuNudzoZzsjqJyKugO
z1OkU41V016O5YEy+qz1EB+0RYhgcfok5IeZiPtwh9qHnpSGmnZQByOGex8k05JO+yzlB9vET2am
i++2IjUtRWYpSysPTJ+3WdKXMXk1R94i5WkULq2ZxA6dAU6HPfNcHAAJ7QB0MMKNVbrKQss3I41v
TOIjFvEluS8ToSUsuzwPUbWPEcGznLhrjkgI/BK5EI9d4ExZsIjHCJ3Y5VNWVawDpWqJt8qn3aLF
6jincIaW6Wdm4rkhktXbOcwfzuK/mDuP5ciVLdl+Ea4BAQTENLUimRRJNYGRrCK0CMgAvr4XTre1
MHv2zPqN3uycW6cuRWYGdvh2X24Z1zyV0R0+WyA56dsYJPYOgjmFqg75cRVBCyLfodppM1KXS1wb
WiDLNZxjQ7LviXu0JGM2CT1pqyCO9aW2ePPzZ0/xiPMIFkcG65ZvfcQ2SRXFTJkH97XlwMCtk9UF
fz8lbKiiK1fC5OC46sWtLJudWLx3NEdzP3n3eRFdixxDi8O6D4zHUnwMZquP0hyFpDo26rNOP03V
STieehPMgY+9QHxPlfx2Qn6OtoToMsYLMVHChHesTy2zp7aU5DvL/ta4JMrnEkpsDcQC/xAnN4pI
lmOfC4Iv3w9xGYp7N8t+8N+/GqFL5V76OXG3WGvhP4xhBVFEkwydypKPnIl7oVXjaRKwE60BQ1bZ
v+R9vU6rjkUhZvXd1M79TTstOOdqOpKZucOyj6G/r7otFeTuuiux96I8rzIr5EkCbnAnQtglvO/X
aeSuJab50UNjTyJi9W2VghzkcjUQWtjmc4RjvR/2OavBtd2mNK3JZjEnLf+FT8Yyi56sweTRihPU
WyRbOmVYV+kVwUFO9QzbpOigPXXWb90k+Fzz8LNI4susyBgA4PwhroCxFH6r2X+wg9hgU4B2bPYU
u2bu95TrZww9ZCOp8W2xtIrpOWePv/GMx8A4tTYSaR4i9pZ5ieeaEsu1m1ig73JYee0wHIswlOeI
Ob0ME+dECePizOpIDWDFngvuy1ZTrulyhQPQwoZkMxMk5UdhIpoOU2dwBA2nefQZ9g05bsU+Get4
HarMPygM+WZapvvATD/Ri2tIEHBsOzn88WqwGi6hPnNsiz0U8HA1QNDQBRy2osRsr4gUYSfnR0LJ
x/+ukurXy8MAhnc4770xe1WYkMei4UFdAk7Cj7NNBrrPO6BCox8g9HbXrCIyOEs2g26FyGIgXbs1
yUbBC28E1mG0fBhuWOJ4wYTJS5K5GTHWjAsG7sOvhLgId9BrHntoTo3zYJbibWgwcyol+FV4QbPC
ah2hIC9dlJZLXqqssLgSOphwVjJ3WRUTZLZO0KVXbigZ9WqChINEH6KHZR3HuMZEhEnG8JdYfGz9
yfPqpmCJlcJIz70ALUDSh1ehaHGI6LOLm3HlOPojp6Vs5znZu+uo5ui00RcFG3vT4Cbc01VqwsJp
uno4CGneh5N3qJrmxRJI0qwOAShEdz3XXUJG5Z+6iTRALP/DLoKvKpOgbesH009f+hgXdGaoEoRS
vmaG3Lc26K0RWgdrJbbykscqn38+GlQqWoQrWXiOu8FtSA/5GamYOsXAgBpkYoepM9qEGoC9vgcS
ERTy0enILw+jwdTHFTtgS0xQbeC8a2y4Cfphdim1Yb32aGQksTKcwpbjvDYdPZizpDwozr+N8G+e
ubiNPIsAASolkEDSv43pgXCkSE/FeLKioTp3k/2buMNPN2A4jGtN8X1V79go4ooO9i3ETddwPtkA
fkXmQGsgoigeNZ4U2GIj4jFlyCjaqm8j6U+GXQVH/DwPbtTU54kqiFVpD4/GQIyvM5Bpo7+YQM6p
hjIXRMk3EabXWSQGOSQDO7v3gZuMm+akjgUnB9qqgzWXLUuz9AcOOoeMNbwGH8Po/HVdwXNp8Jmu
EERy7X6FjPDrAX9PNoPiJV1h418M9xltZuu6ZDU0Ypsm9qV3TssHt6ajD1naoVNV/3Nu3aht55A5
5nwIwoGg+WxH1C5zzI6AfDAfELkzJw4wEg+/UDPgFvaaHWNhP6chi6QCad/zEdYt6ZMlbT51Tl5+
lDSeW5BZXH6E1qLFjE04QDIHzJn8LYPJ3nShtZZtf865Pu7nKXzpfd86d/1Bwzs8taLegYKKj7LT
P1HjpizVAg/hpVwH1NA846rHJTZml5yTmfrvZq9G6yHrAyJ4Ne7MBm/u2s3GkwG6rOue+6ZrOU6i
jePIgDXJGgr4KsVAhJPlipZ0pBQCkB6lijTCt0s+FGZdko+3oCE72Bnja476A48teHBc8zFz4O40
of/NqYwWbM8YYyYeXq3RY1iKtLEJ603X8raZQygDNTISoyMBugcAqdOXDVd/k/aKk6CFa18afbhm
b98dGDvQBYQTb+yg/C5r/g/i/FWxL2WhiUUrSZp1b3Qgc0J1gJ6YgS7PTslAyDNDC7MThXFiUH87
RGI6lv6OBly1klOUH4G9dcvzpJ1w3IiG97ieoU0QMXFnLmXU0G5p/9vZDVHJkS36Iu5ZChifRrGq
9LTzczCZ7cBIAVt9y5buUvucsL17Z/AzruwmIDIX6b0sqmo7FlpuBJNWMmCcL5MO/N5ofhauBtYP
AsPBNFai7IzoKQDglL9Jtb9vZnA6FReMbZkar+PEoTXTNW0Rv4H8gObmY7WoOhBf41y8zfM+zaq/
3eidRMRXy6W9n0BZ8YWQX+nkBDbCKsuY2ZR14bE0grOVEP7KMWcHkekezWh6LDW8EQvTzsoDXFqZ
5Ruzh7nVPgkkHB0FVvtumGN28z4rRcn2vb11iXpusBMBrwDk1E0oZL39zP1q39sWEHhVLPyI8sx1
A1HFlluD2w+yBkkojekKxsolnOcXTpp2lU10B6Sc6G3iUnVKVyRBLpIIws2p1uUUkI08Dgzhayf0
4dfCwVk5onrMx7M3gdV2kwczJcwxzO9V/KEN6pcHXHLC5JZc0ke6bh37LkE1ZcAC4V8SZ5FULxg2
KxhNMTAAi3gXsOvhc5P52+XNUZOVYZNV4KTQ+i6uPkyekGuHjRPPffUuUHdql5xglU6vSd53a91z
soyUR42ofjEo/VT/4bu45In3sISAR2rkgHDfVBfBdmq2WRIMh7k0SIKiaecOwOY5Gj+8JphWWN6m
0iOXhVhbh14F1ta8NsHDEAdAg5L2NfbhigbPZTx+U7jGzP8+p0wrdQeQ16vde7rd3xk663UlGur3
nHdOUAtP5HidO+NqgA7F7ILsrO75EJ49LQ9Y2HuMgC4hm4DN/Fimf2qLtDM+i2iREQyld7HFVXu2
sRxZATqSENBTPUB+lml/sTKjfjNhI5qUB3ths2bfGs1135a0y5UjCbghRjEtg0ViGg9Jr2zgWnsu
TVCyhOvvlZTgfDsQxbMo5427bBo749XK64D0DEpQ1Fbx0ahvea5Bk0PtFYxMDFFQRmyWMmxx9mYD
4zmdOUlMz0EDtLqzxX5xGshO2WOUryelL0GUP0WF/C3mMxWmt4A3eYIyuW7iwAcGBFndHVFoY+Qd
JmyyfcptD3kRXFqr689ES5eLOsBFVPyz7ztv5sxHPCvVsE3dH8MB5RdIdT9aFgmNqH+JbfQCeiRf
McATbQo5Y2bU1lVThBvTRTPxkCNZAIzsoDy2NCNsavhoX07Gfgn/wbcfMTZJX7/kSEebeBxS2AUo
8tJC1WfMosjMg2vLi92oK0sJjAS+86dwKW/Wgb9D4yFj0ZB4boEu0Aa2mZX8ciOyiURwBQFWLkss
oaYMUYKGv1VSAkfSKgP57+ecvTP/u8GRvRoPhjH9je3mLY3lnovNk6Y5pBYh2Vjnyid7wFuFQhr7
wNtiiQxOfNAP+w0LnQHjKp88Sxxozu7WHmJJCdQ8SgqXDtvQ2FNX4sM+tam7Gq52JtTV6Mk5OnFz
LNhxukXb7/NouLdUl2xVxUV4HMOjL+sfzYrAmFhZpbGHKbgn9JgPDxXBLC7vGnxAaWyYX/hJrcw6
mg56D2SaI9PjRgQozl4rfnDTufySOA+oMNi2M9t0YIrGpirTn1gbj2WVP6fO8DaH2AbQhH+qQFTb
jsGs7uQB38VP2gTZESv7NidrJ+ym2xAmag+B626FBuJVx1+0AnnwZsqLBKNKhi70sUKSXLeIOULN
n1ZFR3qlVYCmA6z8LLLuInM2Tr1j3DDlfMfQKrfROLxPiWYHEN9MwLfrviCdYT3PE0KBxOQxZwUI
6A5JYERumzVV6HOeA/vDPpvV2VuYMaI3mGtpX7I+RDOhCJWfPN8970+pm5vdMKobIZUlaXutjf7U
ZVxAKl1+pj68xcL68DVds6FiwZ81sb1VMnka7LfKzA+zSrILpvx1H24tItDrjEBX14LON8avwbY+
yqZ7cDLntbUYJIfEPmG1hhRabTQRVO7tX0Smn60Gt087CDCiMt3aFZ5Zi12C5/ZLZbd5z5pg2Ag0
l23CL9bsnQpjRfnQ8Mg1dPk6dbI+eSP/gDZ0stzxIVH4v/sILv4sw2sqiY9HAJWI8kHItHT23Js+
u1SkTd3dwgDp1PXwHgd59q4quivSWjGI7QJyfzH573rXN7BxiLeQLJsWpgRk4CFPLm6Cg50MEAdk
o6FCwCHZyQe/HNi0L6EMoQSwSad6DxyEj2l6iyQoTlHFZ4AwJV/PUVvRX12PhqOeJYIkZr1JQ0Ax
vmVxk58iYrn98gRF/Bpjku2t2AaT+0prCtzcBNGooOaW73Yw+UqoIrjXcY7y+XFc/tht9W85ZfdB
EaiVKKb7AQvYJmlSRFzrG0NjcRYBQZcG2Z23J6wOW+7ijNh7WLoPZpK/es9ogsEBrCkE5BTzItVR
fjU+1Lq7zrlb73xGcpvnHeMlRbMGJYx2wVpXpQ9jsww3U/Qy2BnFp4N9L+E0uYIQtt/zjDdjfHIy
aY6WSn+tikbP9jXPagoXuxjKVn+tQr6lYtw4gfdR2xw3CqvmJo+7RTiueYHt4BAK6zccWQEJ1Wys
MUXbKqAgRXjFMdbt3F4+A6B/rXs4TGCiN6XL5apUxnZI+k83KxBURn3purzc0UQrNnOHIdnbWikI
DN+X/iaw7PfaMjY9o9oGk+EtNVFpBfVPG6PG7NoPEwS4EfcW9k9iN15Jurr4k7Kl3yS+J3YODqZs
seJZxfSHKhQGj06/9MnM7w4RYYWF85wLOS9AVxLLCxrMAyk2mbW1gjbvWrfExweHtG1ubA/1WUws
LMEmLN1BxrGDg44NYUuw7juiSioJvQ/pQFMcfLSEwX81ker3tcvqsYKedSL3XFZuvcbRQDly1b7W
VUAbLKE0I+qTjbfQHfIJJ040406eaFOVhrpJBbWEKGfvwEDp0/BUUBbPTsDgqeRKb+UzjIQ2rtUw
YfPbtf0htcV3NE4oWzbcQUpsC0AclBjiOVP6MUnGw5h2CGALxWuifpSEeP2pao8XpFSUYmTybzS6
n7NPV07lJqz3uD7HVsEjQmaXu4qF/DrveAhUtvyZgo8U7IUgTLMBq7UEyMQLuN50rXEIbWw8/Btt
mLhjvCWwJSDHFTQedWwENXi0DYUOhP5i4lh+HL/1judueFweeepNGzsyjnMTPBk2Gi8BDEzWezgT
xopq+ku99Jqx2yBKn/s3NH08jt3MW9MyUMFHRUEJswLNgoAQAZqysGOcVN5fDRKevh66eiyidazE
2VPddF4ywqRw/1ugnSiBnXzs7D+y6n8lL8RuKFx/Y2U/tY+gT2vROsdJkYR4HbkYUuQ8wOyicMsZ
3JxDqSR+Rvkyz5CQuRZPpW9pLkuO65NyY6HQllQ/Rbgl8GHbuw4f2NqISmM32SwvbWHuzaq1oEx4
13lQYm9F0BWq2V53vV47dnGV0bs3tnegUc4uQL1U3YzwF2HxaovimQtsAnMCbdnN5TaV6a2X7Pia
OvlLpuRdUJsEL7GnbsGyJEgVAAj0Be+mmH1QktTiYBr2jWqyyi3OXkWOpY5rzldR09nA2znrFt6p
+ix7Tu0Jf9bg4p7zLOBWONLn6EtFWCjbyS1ZuMW3korKfjlQ/OJsNP2fSEzwr/mlU/fK74WjTf7x
a+PLqm1vNyTpr0xFvR+EiXHMycBjzNy5eXTcFU3v3iNyHiW5wBPGUULIocn87yA+K5dAKxLJHYsz
DukAy3geAs+OPxxpvGtuEDtK5F+xez63dM+TEHsKrLbZzaL/FZosqMpo5XBKrCg1b7Z8AXPgB8H+
4x59z+uOLFBmXie+uH7SOH8Kiz4BeI0sriJbH9Fg/mBt2pbRN8cXGPEFg7OkJ7/mpetv9JYH89OS
donT6W2mCLsIPzpnZCkKKcusjwnkJKdw93GEqasOzhgjMC9G9Yk5n2+nOvWELcm1gCEFSuys6RCY
++wacJD0+BgLmNL2csAT+5zDA5XthyEoPhRTQaKj8zRnH9bMkWToXeV/NIJr+RhCwbDj78zgOfSj
SvdcJ4/qQ9bR1bLeIvuTT9xp5CmYwwCCz8hmMDhhqblnMNqkdfPtApNoaXYc3wjMUuDXD7dg0Hes
6Te1vxgq+BbhJvdj+a4Uv4We64BsmzMoh8zJ1wWuAx4yTKfmXne4h62tXQa74IHdyFZKkBK59cjg
8dkMztYPryFSZhA5jxJSSUmLfLC4ElzNCqIPz2EOzjgpnklwa6//jWzWoENgT6uRBp8xsI5umh56
Eb/JGowDg2rPb4Yb6UeF65oxfmX3Yh97+iVqs1OZ4eNU114Mf4R1s6g74jRZlUm2TTM+nlBHHfdp
MiPuKNMqNvz7vryfJq5A//sa1v9Tger/KGT9f+5p/f+whlWY5v+thvWpKr7K5Ou/97D+8zf+fv3T
wxr8yzNJKQSWtEzTDDyahv+9h1WY/xKUWkMEkoEtTfqZ/7OH1fH5Iyldz/MC6VjmUtHa/kcPq/0v
MAHCRwP0bf6iJ/83PayWFL6kaPW/arU94QikPtNzmf4cvkdrKWr977XarUaHYlaEwsn9ve399NDZ
0cNghvKoVHEpMmsbRCMBioB9pwzHs6/cu3AGMW1Pg9pjBmJkk8O69TO1oUfpzCRnHKQoPkQq4T8a
E6KgVCzdFt98kZHrUNH8pgD4vSY0wB5L/dYqYiCWj+G5yA6O47jQDV5tz8IiWMKRmKOfScjlJpMz
oYj8FJCqXIpd4HTOIAZNl9tT1uKPsWL6YQjYBN5QgfgLXsSI8bSQRDBDsPSjIx8KkT8VnnLuFgTX
LAZaEVOW5AXT+lAQesIhumWH5Z2LIES2QxPMkJabpu1AHbP2bKrkFJpAl8pBPOOkoiUTIRlMNoTB
uT3UunV3XtPp7dBCF7PTfYrLbGkYmLG5LmXsYCi09YZtEbOBbtAatB9s7WygoLaBcBIt+5Oep547
2yMXM5RUO5V7j9DLes5wUpLLZ47S3WNtVIeS+98Gf/WTVSbHvhrn7eiSZMHfji2QZVrsgvTFPnQ3
75IyQP9ps4uV0JU3JvhWjfAka+JgrGPfahNuZuGSWCVgtg5dSpHicLrQMciBe4qFg+Gryq9W4pPh
nMycAMW9jptvC//JmmR6tAtbB4EZxBZ5OJj/0/DRiV9ZBdUxtvvHrBrOrNKmA5lmQUcXexjQyu4Y
nUxKQFgbTTMJBLAUVFVOVj5vg+Bv1tBXJ8da4XD60LXNuSxye2PL/uI0Cuijjzo31ea7QlA8LPUo
5eRQCUcYfdcJnzg5VDu0HIc1DfYlQVrb0oYNyopdVmcH0a5ipnOc+JBk812qTX/vN/VX5PiEtlUL
QrqieqjNvqYoag/ZQmMpsCj6oYcPqv8jKLnlMteVa9WjIMbTfLGtC1XwwZ3vwC0qynDX2bQ+hQk3
2Val5Deyjvx32B5IUD+NBQHoUFO1l8P+azvzvU+8mHmDEIchPJuaChN6POhcLXDNmx7PUWcEgywt
TGCYdpcMR87GGl54QWsnt0SbZSQezXIz1AwyfWztcdGiQ7MWXg8dwJcY7wFkWwotVN+wmQ2LHeM3
Pg+8FibSKB6+JfJDnDgdhdhO/fAueiiGYU+l1Ki+SYriETSJrYcy/xookcmob94GLaKn6MFqa8vd
Bdn87vcwYRoPs07b2G9ma3OOeLdsjsUR2/at5jcbG7gTdD2QyMuTqx7VZ1i/G5b+GE2fDxSFCuHi
DqEPCF8pLvGE6dml3XWDXL3UK7/kaUVr0bsS0jiPlLTSfukcInxvh6h4VAQ0mtJ+BaBTAepst1x7
IKuzcMXLNd43BeG5JkJhqAzr0vhfbQrVtkjcmExszw44x6k25reWuacnGkhueD5mPYXzlh3uqlx8
gjbiBcdi0FWnGaBGwLYErg/LXWStwZcDoPeJy0tVAxq3X0aDDTAdwwtj2nm3pPMwj9EVVyhQEQMn
Xw1XIi1oySo1q69GadaQnrVTA9hWe0APBk7l2fTctp784S7GC02iB9r6+AgNAX8yF8k6mWosWiWv
18COFF6Tv9P28GRl84BGxVzb5eZrIvjsWA7+EDYlRISy6c7s1FftJJrl7/RSZCZ4kK4iWBrTqjZC
r5ApeaOJ0bOXM/V9fotARHC3Rszc4cVaevu6DZw85nLoZ+DIiNUEvKUc6lkuyvwpcQWcChvnTQF3
x8GXtpG5zA4FfPt5sK9ln7/ndnan+5mNmR//cRvC2S6tOeswohuH6kfetfC4RelRX+RjRhkKdkuk
ph7b2hL0l4EAalGN/LEItk7ClbIiR7bjxklcsWg55rlY0TN75Pvzob6j+ccTzhHfLortBOcMO1aR
7CsvmjaTZz7HifeWhjUmvTqCTmh4jySprENAJcaeYqxvCUL0PvNDZsyhf59nWOIRahN2LRRTNVvv
dpc5ey+u3kIrai5D/wIAOz3IeQbIZkabrHfUsrFEQ5QAZqwxnk7OwL0Eb5e1Roxv73C58b5j/bWR
VtlfI1YVDg9gs4lusbKLF0UVFgLLUuERCELZVKjDOqCBrBAOwDDrgvtHru0o8y9TMb+YPhcWCyPD
AFwFi6Xj3duqeQNhzQ1F6pHP5fzsyXg4BA5Ik6F9M8s0OuUWazhPx/eujzWnyR8tcgkYW6f5gH2X
Dmk3/ZCSdAcOEeMqqGIwfHYtg+uQvnc+xiSCJD7VpzSBwRxtucDZyKtZe7P95mJmOrnvoUHktH9Q
+fnl2C803UJCmEg1Ele1N22NGUWrmbzd2MSHdN4JpfydYw/FzZmLC+y/FEFpBUi8z51jmQOF1u5P
GGvWgYwolJBkODAbzX2pMVElcMk+dXzOD0ZDk0fXT0dg8HLXeKp8MkVcsTJx9adHcUuvCaaqeQCy
DplTIm3eiZ7WZptA4D5osWGlTdy/V418HDNfnivToSC5Cu6ByqVvJW4ltG8KnpPy4kACuYttXPOW
fgtya/7ys1MTzeq9nbgz9tyP6phVUGfb8VWZ8V3N3vcBZyUSUkcT6D//2oJ75d7lGUBlzequW1L0
guNmgxko3ow1BYluaNdb310ua0MUnEfuSnue+h9BFw6X2NQUlC7/5FT21pQ2L5+5ZN37kN+VHwqH
qoUou4u9b21p+ZyxTQIXl28z6TQviWg0S9rY3HWuvalsomEo5zwpApsbUm7zrxhI8Zsp/0tE8Ym0
OfbumUsx+LHR2eFvdO68pRZRSEorAGcbRfHBXBk+KnFqW7iZ0MEe5rZzjmwMp8yIKDmsqgN4BWIW
fSEh80cHtyKAa/dBhaDNhm4wMBDnvdrUBjKPyZh3VHOwFwGrQdcO3lSz2OC8feqEx8iZrJNRcbEO
q2esd2Tjxa408lvBqbVKbMKOSgjAjl1J3xCbmDQYV8KT774IHsIIKqB0hg/lvlu+exWqIvMDMC7E
WJxRO4KzIFpl0n3pI+2yWIbxwti/TdOHQH5qQ118pUhMlpdimDYAU9BZEHmASNM7PmNLtDjNPUaz
pTNvKW4KI5zdIdqmMbBO1Va38WxsXovPAsWQ8Ejpq7cYwytgIOuv2WYmxr35EBRL8axNu5ObAHnw
XsbyKyZnNIKu7i0NmFQMl0FlJ8JuJwa5S4hRqEaxLursPqe9q1Cs4hTdk5zt3eAdFEaKxnjvY/fQ
IjoB/9nrzNi1teTCr9jdgcQd4u7OM9iGTPhOOIr4ydzhykeR3u1coUzOM7vrqgz2PcPwHP+4CoUY
O7mklapZMgldvrFAS4yLvYQispgA2rKgYEldB9dx6tAEIUjTm+TqamMi/ycj+tsJz/LBMvqNWHwX
HJxOKbbsLvnloAyT5AAaDETM1Qdj0eQLvi9u6ZxHEJhp2ZzQ8IlB92wg3J4qgmLu4fll+S4JHPjC
nX2ohvZH6p8UMxJFS/grWbgxaZgBXKUep0NydYuvPIVCxTzWQMMzR4DuGtAh+9kC3/uApSsQwx3r
9lW1ZCBrSpTL4lOLxyLgvhH6+N1GE0ak2z10NCvv2+rmmUgnU50dzOo2lZcWHrE3dwiqYjvAAA0N
3H7TtWitVXLBNbkas4qcPb9JUBYOKAuTZti09u4VreowNDahF7y6mk1paj+mOZxis2PbwqzYuv1M
KLioSHdhkk8oq2llcOJFtHa06ZgOM6D5o/gSjRnfO70iPvqnA9kmwXYKENx4oaSAWY8xV1NT4kLn
NBrWoySjeyDkLR/MaSZIHA2UBKHi43pWFpi7au9KdFBNHcRA0Sq90fDyNeUlaQjIk7zaMnFHPCi5
MuqTxaXBCDqSnz3JhSLnVkAk9xBWMYvNeFzPwaS38MPY8GXTxevwGsRvTR88C2d+9BqLZgCSOUXH
JKH8u+RFpfGD9NiGKhczDOcr3a7WbZa45BxSvYQHxXPMRZF6MSqq5PSUz/V3EMYWzG8fSVaH/Jh+
QXuXoHQK0TietbnmaUlfjVs/muP0CdgIH6yTPxpd8WS0uMqamGgxWi+3u3d/8FfFgM0jRvhbDS06
jQHXIQLa62X9AxWsySp3z1MvvlLZ3CHCv6cgUnierO3cjre9AsmoV/57j9+PE4G+4qnNNlDYSMyK
/LNW5rswlsI/5CkiwFRh86mkv010fr51KtRhvvJDwQq4rAXdiBHzOx0FbOWTieUqOMCy+OWyx5tt
cTvqTuzz0P4JG2gO5BP/NC1Uh+Vt5oFxWvkBj6+OX0/QZfiAm/AWJcF8Dtz6uyva7qjj4jdWxhfQ
E0TqWlnczMxtatnF0VmI/+S1OUzc6iK6ggltKl91a9gnclCbzIJJ10njccqC+ACEiyY7AwwTV/QZ
jxDbOD1JcUiY864uJ7wYrtiLVzqvy40D42MLa7TE6+Bh7IHaooHZ8QlfFzku1ExjXGGERP1wsyd8
axsPJmcLbfYxS7JH+P3DRnnVrizZx4Wl4MKBbh/X9AxiCnYs6krKvBs3JYmn0HUgYpAtKGRh7JBh
u3VY5A6xDT1tCo0hi1DtZlDqpKvyIeZD2aXvWMzXJehcA4LTiH/apcMD6LP9FmCLpVj9zg9tlG68
p0fIBfykmOD4NNBh1t1D0vbHPQ+YmT8P6mfNnXykTCciRlA7VAY+V/XTQkhzWUBlXF2Tv6360tQk
6sfAeUD9nvQpmwDgHtWt0o+hD0hy1+KUcoFRYnLS0Wcz/woIe/AriTl6qwldmEkQBu854rZSu81a
RGBDeVwm40dKBLB5MLqvfHoY2nwVo8hU1QtYH27Bh56tBl1I2ZMsPmF4bssex8k9LSfvw/wW90dw
i0H+biQvyBPc+VmDEaBfwJAqfJo4szMHuYFbOb4OLvJ/Y+TRmFvoPxbd6iXK3orwubcoIcJPaY8Y
FoP31L+T1cFPXrPwNzRgoXJQirelYZ1F8krz9OGjwg7x2Ix7NW/taZfD7W71d8iXLfl9V+pN6pMx
PtbptoZ95GyD7iQpHInfnfIt957ukLENB7X/XLLmDDElwkQtcwsPx+syptC4LC+9u/K8Ay3NHqxK
Cf1oJPs0b4FWFFgqzPEpJ0tMs2UiQE+xm0lKMJHjzrRI+N61Bmcoz/QDAv6cviS42YuRtjhntTMJ
AxvY7gf7q8DYYtBWGYy/g3lpNFnP4KjdJ0u1G1WjGYVfirpKe8fjXYNKkqcWgpMfseGpk21T7yNr
JxvKFnEFGv3V2+XU8jJEiVM/fUb9VwMRuELqHq1HP7jP1Otk8zn2KVb24UbdOfrL7y9t9ycRD1Ac
MEfTKiF2QbN2CWhzxJTnAZ+qo7lJ1JREjV+ddHizfg9EpkBpQ4Ini/qu0ptGVFo+zB+xRYqFVY5F
vQq0nmR6lFBHmIzQRVitkcH6yKNLmH+HyRXA4apijV6rb09vy3If2hd/Ps/iveZNO7g00R1LUrmk
giKcUu23WVxcb+tk95iNrRCS+4T3LWWXcJwwLMg1pyNykW1co1Yea+R13HdanAzIC+UOTnDKCyzW
MI3wRkER4vx0AW8Dg74LOW8LIBSIld47KIKUsdfZV9FficxjGr/GhMfDvfb2uV6qW87A7y3nDxDN
5T678oJ9CjWCpP2wS4xDOJ684U+R3Yu6P0a9/0jCbNM0z1k/bQHvE0V54KgYjad6/HX98BSSrTT7
hzZ65mquKKdoiPVzcfUZVEKIwQ4FqK76HOyj6B4M9wTrizeQf18UDIASp/RJs/WMDBNLLfmFYA93
elhCgikqJZTvtrqGbFBlr6CXWHtnuPHfFNGDpa+yP/XGlic70Ece/K89jFnYhSNSJE8ymdCOzM8Y
KFh5DFaDeT9GL0FxM7wnvoYZ3HveMTc+PdyoBmMeBD041j9CPVvpPikeK0Z27V+96qm1b3bnYC4C
pg+xS2UHDN8HVb8FAVXWh6jiAr/zihdBZND4jfXfoDsbAhjpFn8Y3TbddA3jN8N+Kp2nf66B/cbN
f9vgOjFnJlc5PDb1RQf0BD8Exqs5Mav/Vd6j5Vy7/jhNB/oQApgQJFrjx5w9axzecnUH9dtAtz57
7i2jrDU/8PUIaGNlkqy9bAKL7EpDGkfm9yh7JMgRFvdjyub9foQuzv2PqBnUZY6wi/lvLJ3XbuNY
toafiABzuJUYlKNlW74hLLvMnDOffj425uIAgz7dVbZE7r3WH4enThS/sBHh+rLvXkZKjcCu1Tw5
twcEB6nLp8wBiAVqxV9tYsQc4T4Vk44CqmbwOtX8t1ttggDCMYwY/lbLBLSMjo4Fq4y+u+qSQavx
8anStcg8DSfW0SJrxTpai+/3klSnlgzf8Cp2t7TZmLho040+PXLaHIaLED1bKI74J65IqOyvqnKZ
yuuHBjYUcA5T3UbljPxdBs+uv3LQUFSdmqc+/syi/TzdKvWjKQ+0YAyti5J4mOHUH/pwKLjEeqCp
7J8R3CbrzhmTZbtMPkrhvvWvavldaFRRoyxYjtfAYshbWTGwE66ieykE95xPu6l+qwCz5RqMKSxY
CcUPs3tJiAWC8p9Oaz0vNQILAS8I8da97WsnyPZS9yTRXmxH6s5HE08AA5XHcwtPsZ3ik5y8cgm2
x+ant+p7gNrppCaXjHKDPkGl46B58btzNpooSVOq5mKadP4NwUcXnNX8nklbmeo31MUsXoQM2khL
Wfz4GLMQvRxQR47AoueXiqOnWcDiXTAsBOSO0GN8U6KDpNwsGUmN8BX1j5qhWYhBvsePLtllwVGv
fqrxMTdvaYS18dzEbD1Un3Ycr6QtByHHzYD4cPpNdFvMf9TgLco+2pAeAR6c1qKYpzrxjgDD0x/r
N/aEPH08Y35CYpSsSGrmUqb1m+cHrYtDBQmA455PHcmFUm/L6CGx4+fWd9feZsTdmNjDnTHfuL/4
ZEhpN7M73wpajTV1cyqxsf1R8smTJL3gZ5CYecDtrOnVllD73M/cm1P1MMnhG84m0zi/El/BXDhT
f0+JyhTa5VLMgp067fx0Ow2vjCuH5xdF1fAXixziukcJSJNuJuFDU/5JgYffB01zWTv4ELlUjfZP
Y2OV2lObvI1KS+rE57yvm3tnvauGU5AfVKKDpsPcl868dEG2UcyNL26L6bs3N6l8gAZOTJfIKJ85
U/hJTZoAjqq+5y/FaEJOA0+4RqgPiz89kQ3SKSckno30Cw7RWOAPvadk/4cnJnaaNHleFWC/GkPq
059oNpB2IkZNwUmt15w8Yu0QLy+34dH50xI/x2CSErpGu8iIAAYRfITQmes1ye/MG4r4GsZdWhHX
6eUiVl1+WCINyXWwq+hB3yni/1ljlKTi9iGjFUIAz6J6CChn5kUNDF51yu7gUngaGKxV3N79sVa3
g3IXaNXQgWTrVHcwtqyRpzhM4OuqPFjxOUFIwr/H92XgmjT6Czlm/Lprud8mw4qbWTS/9VqAzrob
PtlX6yT2qCn3qUkgWGQk1Z0fC61Al/30wmMgPlkqr8Ry55JrLWHiTWZr2W0YSVg9qKA8kjeIx2pE
ESh8TIgL+VoCtrVyw+0X95eOuPRpFGnF2bU6jb3uMDzQRerNDzLFtiV3io5XBAFr4LRpug6lS8IW
w8Y/zTimg4CMyYMc5ClW/Dc6M7B+st+mIomlzCFciELujs3fTGz46C2tQDKLYci5Ro9Y6ISaozSf
fUwi+zZZGox9fBLHzrB5ZWUEbJIHMkKxQBFsO3/ckHaDYdMlN42RDj2eTCvn1p+PpnmCWzSaTc0j
Lt4abNf0qxFVYnd0KK0D5Ekef1ZOuhEZ2ABTVY4j+hgKqPvPRnrFeNkEm4RaR4QpPoKc/NiNxzF5
1oaxCskZ6TdNT3kYa0V8iZVH7KZUrk97cWd6cb2dUg76e6m9suhDr29FcRHnTR/io3IUc1eMlMHY
2IwmY29ot5lJgTK7/l6yFOKn6FLb7N86gbaRE/QDdeQ0sgNWxfFzSC5xcy9kl79yKYEWhH0vkKRo
K4Rc8R4gtQhuivHdUOaaHZLQjeAl5WybI9dDtkuSPAWxKe2PChv9MJ/H8SNL73L3rSk/YflF6iLr
QkaM8UZDDR9eav1ASloq2/KfMt9j/Z1qS4yDwDfxX0U6HACe+qZXlzG6penDL09meygIR6LXCdHy
QWesiQ9me4vmc6/+Q1KIyCOsCL12dOmuSr9xfI8I/NzWGz/2pBUMISlTq4r1wp6Iijz4+p7irpKS
VdLexWMa4VDyaqT4w1+DOCRSOalx81GZBPI1Zs7I3FXsi+jbkSFxFVbvd6lEuYby3y3Hd1Y3mUDQ
fFci4iK1hQRR/lg0MSsxfCe3B33JBzqZNUsTyXefuM35N2zAHuhBNCfbcD5F1qlgPYukXQAda320
8cGqbcxCMWrVoV9BjqDz/bTIWLM+x+zQjEw8mzS9ZqrEq/yD0AtJ3XtbfCpE/hjWF9FrPOdivq/z
cxV/BsKB9j4IuT/FOpbiBeMMrfRgFT7+P2uj6OelkW0KJr7GAfM5git+r+AQKexTm5Tg+8FbqkfA
heevzuAz4vTEkKqIF1M6UjggkInC/NUonmqgS/LA9eczOmD+zN7ucc5RENxltok1mEaF1m3GI6O7
dp/gQqR+PfbUV7FIYW+1KmxSIK7dRye8R1JJgxWZAWG8mvx/GZtAHb/xgWfDG7VydYthwKY/a6VW
pxL9jVr+G302ZvwqqXSR5Tc5PBbqG20JgeGqKmnx+2Tnj28ad3wmfvJKNiklpAwk+knM3i0dj0u0
S9s72V0ZBE8eayt5eE6Ax/FwSbRTRz5D1mjrVqZFJ62I2wE/Km7EgNJCdU7yHXR7QCTLcVoL2DOf
LYmQX1r0IO8lkL2AAA4k0e2+Mg9oA8m4Z0nh7qgTMHkmYgLz5fmT8x8E23sVa9ioyWkoU1oeE65s
dFJ2qP76eHJiBKuDvJuro8BxFFzC4siXpQabGbNc+CbkEK0918y/DnkVzx1gwTm0Wa97B5uUQ7Yy
ZTEpM3FKBepmWr8aANHehfSPP0pjo5BDuUy0+CysR4a2GlM44rGAB+afnr0zjxTFbQm3i/at8LkC
F4d0Py7A9S4WbwYqULBomzmHRXU9zddsYAQnepNLYCxqh+ymg9WD2+po/g7coqP5nBEsN6dcfFjK
VnCsdQalKiYXwjKAY0gScSVXdMTqh+DRhdhYq+TfJP133yEOTwHjgTjb8SP3aUm7a+VTax3qeWkw
vHfxJeueQT85mfDbkOg5YUgwpgNE3vLo1Ii/jH1KRUcqX5YNiHCpMExXkfVZxtq6GOgJQQxo2Va1
U+KnmF6olJHptfVfkSkCAud2wU7fqCSE63Af8c3Iv+Tq1Nsvwl5rzWFDHj8rH52uZ+iEbR6k4iED
rDTPadqaD1E4iPKOJhlGaCbRUt3O5huBCUXxXWuIPL/j4SToZ4sPoZHoPNhEwTVgxihpQuAv0Hxk
ohQQUQwY0rG9k/tr2f7FzZ9i3EUg5R65jLk4qmrWjXw/hx9F9C4NvxNfRcMNTIx1GDhJ/d3I2xJm
YeSj2EjSuzk/ZwAwpghbIubGyJ6CQW/GNUg/Sp6DQqZ4ETk2CVv/DdDQg0BhVr5bpJTgYiq9lUVA
hvIkufWMS2J64+2QKP+l/3JWeOt5RRYm6jcFj7b8nVS+tbPLyxMyxNDEoZP0EN4n40OwtsXq5ddu
Nm1M402LsHcdE31XqEfOt1R5D5urkX2VNdv+XiPsjKYkf2Oaz0kHz+3smvNT8gE1gOnkuymwfItX
UXNzazMTCYCRdamGUkFvyOrjHGWI9M/Gii5jY8ORlXOPRig483bgKLrA7MrcAdQro2CUH4b6pU3p
ho9UHHdludOYOHp7QHrN9yQJVAhtlBYHKlGyp0l7k+ZDXe5KYb8YG1vIix57SIEk0wWR5H2VfsBO
RrLL7QZFFNm0BaXuyCBxl6euDonPWMlJr70p9XGgCCop+Wll6jm3iuBWf2K8q7stEjG58oz01Qv/
JnzUKoFT9E4YcAIKQnUZiTyJmOr0pXGplCcl8Ag3ZnwFCiJUr5xqr6YasoeoM2hcHtxKPhNNY2j/
GuUpZve8Jm7qUUwOGYhkb+gDOXqv1k/xfpzZH3VehXqtyfZ4ACAUH3G1YSwlAafB1kgrbEZKLsFe
ROG5IR3fJQ2HoScN7tkcj356svy3SINowsz2ubz3FqQjR9WRRbv508l2mtaWTvzRnkB65GiHsXZ6
UuYCL5UlEhG5bsWTHBNJ3+3ICAOXI8mUjLI8J9vZnemDpTKtuJr6oxD3eOFUW7hVUO3NlxIb9GOr
5IiD4K/4vXgGrV1h7KvwqAVLzwC+eOWZpw/RSYCQ1b06vS1SKYHRhgg2ggMBzifacnbicARwgiLa
55wjSf7Bg00xNL9ox4636dNHON+t5AvPlV7tG+X89y6az5irRVkw0faijs5Yb2oW5awCmgf6QhSv
vhOCRfiUT1saqOT8lRovzUhWJDXp1qWtABn7++A7MZvslqezsQ7jksQJv0DbsD9e1eBfhwgM4x85
MPzI/CW8qEMCHaGcDT7OaHUJNYZqSku5AmXmlNq8jfN9dmdbrX6GtYgrwdWd3kXpTLI34JEAiqra
smEQoMQVDq0iS+ZKgAkbld9CAYDYZqWnqIdKd1ElmpgFmcJIr1i3Bm2xge6QvMq5Rp+qY9oNO3IT
I2FhWEsUT1zjf+V7d6iorq6G/IsmncjpI3ph8ABURP1burzcUAstvnFBP3QTQxEhFZdyutOyOjiv
itgii6miBNnvamRw7P6yq5CZGW8GRV9BiJJmeOnY+8UXhuo+O6YLCKATtDW8kWhUhjyna7hiW8VG
l/Qat3TH9IUHdvyKRvSGJbRD/EEdrl3L5+XXSdhA2lWAqiPTT1KTrEEQbdHYN9KxWS50QuZl/0Oz
zhVdD2YRH4ps13z39bHsPvmo9B4cX93JxERa5i0tMSdt4MRWfcfbsY7a1lW6fy2uo2z6VEOKHh2B
NYi/vl+i8lf6sB/U31m4d/XZ1L7JN4mmfwHK8GH+VV2ZuLNbZr0y4duoa/59do0139i0rbpNu1e3
ep/aMp+oBX7Ntu1o/nZwpJVA0uDiw2rVP2m8J8MjAL61zC0zFi3gfAxV6lgS3c+e32+0BcuXvpfS
7ZyCKWIWyVHOEoc6SQ+zKkUwbswGUm/m0Y1IJ2sOXbzlKzOiW1CdGvkoBp+QAEO0AW1tyx1t9m1N
/Ad7c71XKUBbo+ZnW934WyZGFnYuRpHbJEi2Y+xTgod0gcY5ZbqPwSvwIapJyZmEE9ELfH6PUAes
irAM0RbXAElX2aVHfIYcHM8N289EtDJlYwGZVozpev8gbszr4l3oFaQg7UpvQPbiDdZVmd7wPhGs
R1qVdBMBL9LoV17SuwYvaQ6ge6V8QhYLAkLIHPKup/pN0rjscd9T0otLqLCJa4eghjON95QuJvHG
p85L+yTnZr2EkL6p5SWcPpbTp08ecrFXvcERSSMxPsmNXo0JmWh9whNADn/9Nrqg4dWVAEPQKs+w
uaNAbF3fmSdyxQUi8LlDjCddtorh9Q1jObmAMTMqarXtYLCnr3AlQGvXZ4s46XJLqouY34rxTRX+
fOXu++/EKSn6Tu+QSv5NLdleP3r0pUgTwAEwCn0Kf74OZXj6R5iGdQFyAICztCM7JTNGMIJRPSNC
BBQOu/4fMtBVuI6QA3vQGfzkxZLNEpOVzT/PCFIjSSYPVfJ6/kCOmPUF9TyIaO5Wi9l+N9sw7tGx
cwTUEvhdSVz1WvEkAAtpmGXBdfLBoXkUEhSH+ib3f4Lmnzg+KpFQ8+vSAd7wqOD0ZLWkTsK/aPor
4X9l2h6AYz3QeQa/2bDwom6xgUeB7tYWAYab7FkIR/yCKrmvlJDWJizLUktJL2bgdvlnnd+08XOu
z37rEtTJwPArI3YSqg2QcM7BHrfbRn2rcH2FxVVEJhhC+0iCvBcM8tpWKTkNNhkgaEoBAtAHXbiR
MYaxDp1NRuRt6JW45zuRPAH4mN5ipM+PEWnY/n4sjuki0KBTKw5MVrW72b0HbuiRLUiOvjv8Wv9G
R1tLFB4RwLdUIjXdJxHRPmqpwSNwrFd+RAHHV6vQt3mhMZhTtPs2ucJ6oP+aOGRqbZyike0GgGwW
XlL32Ro3Jt6aZSR0xHkhT0A0boJAmqMrme86W73SM0ppnsIX2JaHRPfIdITXllcE5WEN17dV8+mX
b2nuFRd877RQrKQiZ8JYAOOE5JFmQ5RKpB2DaIswnidCQnba7dH8koFywQ5DM/dbf+eoxRZv08Nn
8tL6G6gZkPZLnN86gs9Na52qxNhTcEHK872EhW8g49QnFBDSmzE4cI4RMILLX+GsiralcEgQdPQr
9hXy9JWtLnhEL1B45QokSJiEiUDPk9rfMDaMAkZi8T7aDfGfiM2dyQvpJ9qCp3iNfuyafcjKpPyo
9WtRmomolrqO2wg7KbkMfJH4nTh2gg8dd9Xyg0ugJ3SQEekE+EFPW7nMz/S6L/66ll034KoR0BVS
b0zaRb2r8tmRxY7F540Aw4acQJBGdBgbyXil6j9/uCXloVQ9tfgqDdFVsbmojh8dKus40OBR3BbA
RCQgus1YrWNieKpHnX0uxeVd7i5NBCxL2Udn/HbGT9m/RNnu5SMqR6KVdtQpc2PbfIqgOLbgGPjO
PKKV7S6hwhvxhs4jwGMb/ajhe9Zdbx99fFVxJCSeZEcOo87Mkqcnu1ThetMI7GGUxoVYmPdWwflu
bFh6siu3ggm8txSYtku3kRKtRwiLTPhJYHlRZ3HgUjrV8yVoOIK5CognxgzUOmA9qrlGF+0hbIU2
Qo7A+duRK8w3ZNi+L6+jc1W2BJvVKwmeu5QI4gVb32lw7fVGlY5BdoLvAKzuWRb4SxdrOBGeOxmA
R2XkN9rP6GaQuEb2xKpxxDX671UA6DgTMXE1GC7oZ7ZlDAwE1fIfelbrylyF6CCGQ6ZawLmXALBz
xmuEUZxX7uS7CiTIQX5WzIgh2kcDHX36IlGGjzeKba4DT7KeIAUQ529++iOO0WEMkEXkN6G9gHwR
7rRt7xPUN8Mt16R5HTHsoyVddytqqqVfvX2PPU7f9lRXFP0ha1mp9IkmbpmC42qvioCwcM205b8q
ouPas2S954SUyDKHhrj3VbbT8l6RdZCJXPPVOgR9EN2y9lKEIfHAQBI5vdi5ZUselfKZGv+MBjRQ
vNB9vY40Fx8xiHH2AnBexV8ksCO+IIOVLLsc3/DGj84Ngm1r1rwCYX1NkFDGuRryQ9X8nw6OPk38
aqrKZb+2lEfh/6lEc0f+ZrCO3bSwYhwsWafxHNCN64V/g+GgACBLX9Ur1DjKevCA1hacJ/z3/wtG
fkcTFG91Lx3u/12okI35xhJ+Sp6zYvxRSpV2vx0lvyVhSzzE3V+ofgUrqI4zKzoecP6itVUds9XZ
QiZF5YVkPJBColkLKJ3gCy42AbE48YD9mVyUmj1eFr60eGdQ08rDVO76u2VxbKdcANEtCo/JfCbq
GuL5M0v/gWOT8tFt4cmh9QVQiLPSX6WLyBwB+oU+0UJFEiheRkuVxqcaFH9ssaTWrJcLZQDTXjeO
hKSBtyHtj1lsrcrgxxCJLaNXbZMicCVcD11zhcbtnxlsYEbJE6XFdT+yd/M0Ed4dM3T1BpHkq6/p
P64OZU0CV0vy1nYGKRNSGuBU3kS8QO3LWNLt14FjmbtFopkizBoNODeXUhmQVsL8+3epLc9RQomn
RclM8T2UH6hbsNWdqA/kZAaftDss2A45Y+WwCblm9BLUFJcN4nRic1l/QSPJfIqCz06+RtNXVfzK
2Fe68UsX32psSiD6hq3XJ6Y2P79F8KQ9ooAFfNPpS12q38X8OxAwZaI8jg766LbUykjPCcVxRmQb
QjNA67+GRyBbYzCsvgJWGOAsWfxU+fW0eY+CFXkiAURsMAOgnbIS1yL9CUs6Vtp/aL9T9SH30arJ
triop9NQvusKMrUGG2f5i0WptjzyntX+OKA+4buuOhfKI5BsNXuW5inyVNsw3saNufXVu5B/yhHN
fTqS3gbXLBSehkTqNnIuswoVeGCA4dcR7z01t+N5QYTlCLkqd44WvMuEIgjhT599GxAQY1DaAq24
JNPySXEiL4jb9DSMXTQdZe1t9l9KeU6n+/JHW8KXCcKQIwcaTTIQOPiE8GYRqj+x1ElbJFWrVL+x
Jai0R/v2Ep0HSit9qtDrUKRJ8DdGzxdMLZFXLtI8lo1MpmF0KfPK16Qu8yOTF7AZRRuJcK34DlUF
CgqDov2qfQA6qKMivEeDM8sb8s6tBe+YoIPHxM1BsAQ1won1MPJ3doFVRk8qRoxN4mWJh6gdXoqR
eCsI6wpLCpJmZKueuMu3A3S8hbv2ZoWGS7kVFTvfHarGrwaGehbJv1V+OxRiRvg1s4lPPZGH/sf8
CXnYJB8S3y9GIwTaaciCsxcEXLmFi0FgbrNVlBZnYpmxAJ/68TWxTk/esh8p/KQOl2F4rO0RGShM
VA5nCbUwTQ4QUSbv+a/68adHcrIsQmkpgOSCL+uX5erW+tMX8jgVhjwhjKh+D4pLI55ZvtXkN6SV
WYzfw/nGri+RzFTfUyRLC3zRZTc4SQG3ETYg+gkaWDjLTdHabwxngK2j24+bg9PGTbjEG44E7taq
J7F0+NHq3l5+FgBW9GsSsGV3Xub6akFtSV+ECwiOBWLeEgmu2twC+dpAaUqczP0Dhq2eD5j9UMAK
mxdwpcZEwJs4qB3oe80qmQOigsqKaM4cc14rhJmrntCcJCJhu6tKsVE5IoZvv027X8vKip/R402U
AJ9D7QEXL5r7ifiiLjvVwht1C2ueN3/c5ZTMKMd2OvvMis2nKF5E4UzwGtqNnZHuOhsFs3Xu1x1U
+lXuNv6s0Ni0bYF4YHNXBLw1/JbwHwvW5Mx2BEtKh3WPu2lEPS7/ydm9Fl3/WQk3lFEGn/M43ZKW
cDzjDS87UbkzlANwR0RRVXXS6ZSEdirUnBh1Qn45MkTmkPneT/flfFQzb9ntQmtl2Vh2on0ZXwwi
NybPKDoHKyjYG8WuWzKs5WSDZ4VBqCpvScKju1RAKfslY0D7MPRzpN0NJKtJQpR19K6Yzy5SVgaQ
5CUwndSGRgzWEETLDIXubEy+ElQq9uhW0ZYcwnb8lKITtnSnIugXZ9k6cnvFtcxDIL2E8LeV75HB
enOJ4y8Bo1zWkpfAsWbmhJiAHMQB0F71DBHwcEQQaGB+kbtCYC5FpJZbeF0Jn+U2+dnQ9lK+B+Ne
OAzsEstThhYLzMNZgo/DbQFSUu6F9FD3npG5CQxyUv+yBfLExxaPe/SDSywM3c46SxoiODIuGU2K
G4099SqyE8ouViJjto111lJ3bb6ZrNAd1I8BgsnEi/8WE0Ay3oql9vIAcgTPROU6T9RsbTHjUOk5
u7p8jfnnMxVkekfeQLJJVDb2+NA2G8oMRndy+FnQ29Mqt8JeMZrbpfz4VQJlj7uWFouWWbJfaaTK
MAgnS+MDZ4c1pWDADPCTTO47cYqsq8uBCx8ruLDS2Er4CkYsaeby1OcsQD2jSxtjAV0H9b7R9hYH
iIZr6htfGUbcXZehphOANcwlphl9Io0woNvzn48mimQ861bzetWtzoaDPKK8D9GJHzF2+008/muu
5EEwpKuk8R+T4o/gOvQcCfE0sjsZExAiL3NFm+KhZBuDYkJndZ91qNDhaADpS9mRiQGroRflpKAj
tl0IroH10oGLiQ+S8OVXr0l/TqXOqtM5BjFRbQPYhojmPWHiK8MGWwZUMNFc7Qw6hAlzJUr7icd3
0saNWqnESf8aItamA4cr1hte3H6jk1fnVcwnK92bnHK8WxMbQH6i23KCfZWeZJoiZb8rbB4zU2IH
wCqcQyrvhNQNswOmMUV+JCxD803pf2NOGFKNlpVPT/cjQMSABlOJkLaTFh43QMx8/4jswuSrVkDd
rOOkgCDTzRPh1xr7j0DyKKNGwTQubrNVEf00A6xcRSSIbTl6vG8YIqDolr2inJl/GEiIVmx7+Gzx
KTW7rLhY9ecycJW/HHFt9IwNlmyT3S/nlV9g+NHmFIbWGAeCVsmEbGDKgxhhGXGKAa8e6x1qIrH5
IlqddFXvRccu9xCKLtIVtkh4Wnxu467xw7XEMFuT1SRAWqxydJ9eTJbyPwQSuCgNaMwTSvDlAl8g
6/XLgCURyeT7D0FrDrVOwChCfvmpJJDjW+iuob/xGHQ0gxETcm+yk4g0dShuMdqrFA1/w8EJMbUm
S2HVrH07DA/yugFqvS3EkWniaEBsrlwKA/Eh64fRor56ydNaSyk2WJQ4mXmousprEi5HRrOodJG/
iAghLF9BtwTSvRxzDUm20GqgnIv/2eZllrSNZf5GIh2XV7/9mmDbc4T8y3timSiDWJGq1ZD+TMTn
oaOO1DspZ+7E9+iCVlBvQxu64gSlo0UXAk4AXu1Bfow9mgmYteU4nUGA2mYRhrCxT0Sqw3iM62je
LYR34b+XPBACGShzCa/K785rg4qOAiNv4RDCbjeUf1XBV2WLIU1KlxF1j8bPNLx16Eesd17YJv9m
96mUW1S+gVJhAzIEDjAKbfpLPr7R8mCH7cNUv78noOpwrarv2LHXgfLXuZTSx1SPKadg9VOxpDYh
RPRAVCnAiGY313TpR96JEugfedTtI+i+WqQk+sgHivjc4tdJu4SkxB9o/Lm/ENjelk7a/OX5b+er
DLfI7buXaW1lplvmN4mMvvY75wzeKrwVHxGSe8yh/yRIqNIPHMMEXeF14PESPjlzqomcdCKMTnHh
Vu2/eNgNxYmlUjkwK3C3/io6FOi1Xm6/fV+dR/G+sP/RhmIaWAZQw4HiWGxDVNcS4k8glDPUiAy1
XcJJovL/d3ioeIcWsQYgU7kNNp3+qQXfxE8CZAAvRAAKuH+hUNZC8lUZua3oIDaKI/Q7zjxVP5ld
DsZ9XrQNY8OjOrxbVJ6Z9NNse4g8bpW5x5TE388b4WaegVbIjVgmwEqjyhWixVAByKiA5xD0x35o
S/VeIylM9b9M6W/O2cc8NBzkVB5RoYG4ZOufVvXGTbsZ6KKbDwle6yE99eEygOQRqsjPptomgpdw
JOk2RnHW/upOyfKYXRfWRaD3hme86+B9PlAFVOWpwiNY9d8AbhpZ3NEHgNqwBMmpLmIq3maTPHXA
+uWQjy3OH2T3SievFIDyfJtPtpBfcipNkx3hbI38L219/tEETUL+cn6h4pL+vpX+hIkmXXvP1BZd
a8oBwzphp4KeR8IfpCar6pUPbYwPlcNtOm0W1Mbv3kViDWVpIUxcxAphYyshdibIBEJ6YhRO3EKB
cbAKCDVO548Eie5w1ye4PZs1oOlZnnx0ixB2i9PvxKVMOhCeqTeyBsmKLilWm+x+2tRIaeSrInk6
2dsi0wdT1zL7oS4fHCE4QIcupz561zozEUJ9Rj1R7nsjOTQiyx3DIeFu5RH9ig2sLMLuAjcJ6YuE
CVxbHwah8KaLI0vXSiSAd7TDAP8yNqG0+9T/5Jw9eduangjfOBPFaXPvSbjGSb1GAm7gcaZEYq20
t9qh96U8mo3XxM7II8bVh7lJM/4Wl4RAFTc/P9tGAw9OvTDhTFB25iWVX6F55ZEc5S2ZDZ4JNaaS
8aGuTFCMD8MhsmM4RCyGIuRocl3OUy6uHrHC8BeWW5ljikWvtwkoBWo7SpDDDdxMqfwKBObX75a1
Yfcr+E9y2hNoWW6/eyT2wMchG69W/Otcgj58zvtxDfSBSt8HRsQW0Psmxzth2tMP/ksPdpH1ZHK4
17rDoovrMk9B3tBH9bEpfhRkERLxdcCWytcC2Xfxm87f6veox28c/eSKIJwlmd8YwD4xKiwMhHgL
69QlFs+lqZwA/QV8mSmm8ML8JFooNsHXtHyraWeFADHa3VdUXwOM/sIxcgYb2lbnT8yBDMWxRCnA
JWs8LMRcoRczqKf7OPoXWFdZmlbfpFMol87a6PPeb47+D/tF9xOI+6Rg7DX5OwDzZs467PR+Qqch
6D4YMbMuus2aIY+JcSBpbolawLQHyP0f7AeWwq7Vkg3JN0AgwbKsNihJrfKtKf5N77V8KSp3gLzk
WZAc0svoUdXQ+jefNapN+d1Ys+OlN1CM2kd39J0dp+I7t0NXIyAJYSzWzDG5agjI/R/L6khZMVdw
Yrg8OLX/mcKWUVnma4pThCqCyXYMISqw1jOfJfsYeTsDM3OB+d9YpYkXxGrnmidMEHYy8t6ep+Jh
KvXFbI/TJfFQdarbxis8YBSufawuR2YGX8IaH64hePqKAFORLgkuyfyL303sjz5dY6argRcWRFiw
bIffYfdq6XhZ0Gnr0S6Fd/gdfDRzmEV4uKvoQtzfWh6sA7kWnF9XnXc6l06ScBxtRo2xPFcIXpmZ
GBK09Dz6wJI1SkdaZ/RtAjSUUV0UggATnrOqSbUEkRWwuS2SrgHViaQds6/IYpXHdwGAgXSGIAp6
bratq3tl4GDgYP/esAy4ZrNP7ICmY9wEv1b5HVnPKd6xK6fRbZA2lXBaACX+l1XTps7I2ZIuxVoN
9KeuadVI6yPTDWblw9Te2vxZ5PtiIyJy8EL6bKF+OXO+TWXT+yhu4p+oOwn5A4yDXszpe4o+NcbU
6lmMDyobQK4nRpiYm/IbqQbHjYI4DTC/+pBUfx0cOn+mkLpaq7Zp/f63+4PIJ8Jf5BCZokNh8fCh
UGeoAvtunNnt4VCwkUNUPCZefuGaiFehPE7JhgFPR6B28vunoH3J2Qi1Pq1CWj2m4DfWvoSsuFvD
b9FBEbokQ9YLxzwIf8tkmEW/Yntu/jHsQql17OB5/OgBooTh3nFPz9oNzTDxhYa+86OTIp/Fnnbv
J/EmqGlGTw1Psu6IuJ9nSnD06AJ7wD2QtgR8nAfluZAnTc4ZwditGzapGgxG2RaT8tpMjpHo/aGS
bp+Bq6HVR5ahUqmHSQ5qJ+D1qxENLbmhJiBpxoq3COxm87sR39hmDI0oDm8AcUITWNrkZAQ4hpT+
fQrJFFs04fhrPir1ZOXbZfgZ8+siAkNu1Pe7KbzqqJNb4duiyKYSV232IJgc8TI+nn5+FxjvVVpa
VLCayjg0/Ucj7PT4ZqWndNaARnnzhhvwIg4BKOGNKrjLEcDIaMHa1JU3vkhiLKtdMwJJHKrwTxgu
Y/OhoO5Tz1VyCWZuvk3ZuzGB2VTNTw7cUGYttQDTOkcQ10EhOcpaBryTmkM0ILfx3aA9zyIT7sEw
b51OJ8hfFL8PUAkd8i7gSx6Rmsp2ixVX5d+DWz79j6TzWG7d2KLoF6EKOUyZwJwpSpqgRAXknPH1
Xn1d5cEL9rVEAt3n7JjS2DAseYX4xf3yp2uWMPYcGOTKZQA6nM7leZLmvG9SdDG1syQ/dKg9C3G8
UNwm9c1kOg+Co+DkxDLkxI8aRWOsXXyFkvq1Na7KJRcJLPmNQk0BajQFrgPzTKFZMzJExK+w+4lb
1OVnWAC0TqxtA+Y3o1Jgh/9MiTKnnYLoGZy3nKvxxsk/xJou11fPuv28D6axoDdiERqfVQjc3P6i
ZRvRWVywMQ7qPuV6j6SvePiiHjR+hBrj9vxVmN+CQrLAcCZoLysTndkh6rRxJmyLLWEHobPThNRi
SdJJjhan2mXJe1U8W0yW+aPjq9GUx7kIPqzcJqtw1qnM2u1fa1jiOVdIlwpci71TbE8uHSdtswdi
Ipp6Q2g4dIwgIH2fp9te0nZL8MQKertCF40yGUMh5pbmL+C91hlAGufB7jQEjOAvXDNWC6StILQQ
Rnka/AgTsJN2VmKxHdWjFF6cEuaes0CAzT2C8G1DurFoKFtl+TZYMZ1yAQwu2IYZL8nCpliLOhOW
T71f43UQBDm6TYGsaHwhSoyfH2VS0289wAIh05jzedU3WaX7qfqSzWVLIDry2XOZoSx/JBGzTYLL
PQUE3/rDfcw58jDqCOqnLRnowAbVhRgxoApRJFdoxZjZ9HwtBWvwI6P6tMnlzdMfheXWenUmzK/1
rTWQ1DPasMHwIqgoX+KExxE2BUduLweMOUBJA/IWaqhi1qX5Gq2XBligxsVclU4d74xRvAG7cjki
py3nzL7lQyzXHdwIqc9+r8HNFTOJv8E0+RphhSt9D7NLgvNwbnQG9Rn2R4uW3HKjRHS8Y5AIaR+0
6j82BKQoM6VMF1YQ8MkMQKlEKxG+Xz1tvSO9ZTe9+P0F7OBwobBryyHdVLxz8J89z95Jdc5EmLTt
Ty4/uuo9k7ZFsw5IrgDGRN4HP2qSzLByWoIQmb+H7GD6d+iDuQLN03I0VAUvFSSOXIG9I86ocClK
MvHQZzP79SvGnZjK7G1bYl1BUoO3kC40lpG5gC/8m889QRWoX3fuyGVBSde8Hi5p9CN2YItT0CZt
Q4EY9vidk/ZnADaKlUXXf0pMlzDOirZBsO1rqyCZ2y6mcJB17/RPYTGdQ8ZSgmZs8GnESLL2UYPv
eHeo1IyMqJEFX17SjDq3OaKjjH4SYnwrIsJ6xOmWDXBCvhl14NtkQu1doT9RFY7l965pV+yUCzJx
Kn7jmgi4f2OAU20izyWPFmzoFsl7ISmkCRsWM0NpfvK0azCe/PTTcMjR38YS5Vi4b8gHXnjISOfB
siIJb4Y5Qt1SADgKkmNhyv3s97si87OvSSGR6QKagy22g/haivjSjFeQsRxENbAulESEs9+O6R8X
NbIhcKNVuQ42g35Oikfp7WLniFKTj548HIy/8UBofn8XUu7Jk2gCebeCe6h/N+p9QranzwELwmZN
U4T6nbDZLRCyiL7XBZm9ZOkJMrpAGdpfLW1PnWEQU+03GgsqKCF29qj90chj32loQwE9KrTQTVia
QoDXGkktlhMII/rJXVWZMA2ieeUY35bFG19F4HBrc75UwzwtkcXSEEMZeYkCiC8a+mEJ0cQAwyoI
5N8D9Cnt1eEW7atTv0BwQsqvBdm36KHx8GaxS0EOrH2363774hGyftjmvEjvERHuoXFBnIz3lzxw
LntxPjFVV/Qe5ezKS9Zs0iYAsUDaEBkyuPfwstrnoL/HEEddoy378m6PT5NgRzkkkeU3DXYZk9aS
SOP8Z2xKhHk8rRmIAiO2HAMPzJ6ErZSqaIev1uL5sllFwyLf2Pa04VlbtOqRFg4oEQh/Bq2N/YGy
QhxoXskne+tZm9TpRBU2riH2haDATVy8x91JnK8eyj/iHOe/EnoKPfnylN844kwKUH7UBz49UF5U
fHuzWhswQkFwQgRFz4ZWQAV3qO27ZWJZBKtfNZo3yMC18o1mXzAmVFgdfJ2sxWs2wPtBglg3JLik
i3H0Uy1M4qMMktlwdeHhpumepEeB/zvLf59cpq15x5c2E7Y4Bu3qiA8Q9pmrD5gDvkDggjq3bnlQ
3WlljWdpJePoWqbWh5r8wc6b0ZM4AR+5vqxf7G4d5nspQUFFZ4fjgxYuPa6Pgkb6sS5XwciMgJyy
kB+e9xOM9PDiIURcqUs/uvMX5g+fSARufj5XLVoR/EZF5jZGc6O0nJn9LWZDxUw8KW9iatTCz2TO
yFKff9CW5RUrSDgnW5j835kQdCXDEfCiRSDS/OSTizpHfBFNiVNPVwnRIR2mdJYpwOG35GHI5qFw
0HN1hxHndUxNN5FT4JO0NmCannY5Z2DAyQLXWi2JfhEzWBav+xMnDKYmb3r7oJkYvdfsK0C5xiW6
KLi9SQAD7LcXDid8aTuLTko5AZL5ZhDW7mrul2Dx/gfN9chbSQUkSVxjo1HvurflLZe+eNoChnNn
+EnAXRwArwAg1y7qb28C1qZ1PeOtD8hZErYRQrUq9hAkox9SzBmfrIfiOIEEdI0183viv12aS6hm
XpLJI8A4la4LMOomfDWWcJjatMz4Ip/IAcrAGsOrXk9CNg91iDAOO6RrepnbWRc9I90Qf5rlzb8J
ekNtIwhL8zLElKTzHXLWCvi2wh+T7Ee+xXz44lnn1QXsMHcwNSasXsUVngTictUons++spdvgek1
f1xWPEThso5GRnt1rqFSiTFvjgNYBxOqWr+b43Fy/U2tPqVl6E7GQQAZZeJ6Lrcu/J4QCSlk+rQo
MkiiJ88DYQtXl23fQvFDcNdnRMGBmXorr/pUJVgWDc0liTsVxq1z66Nzsf/ihoAG7c8HcozfrOjM
l7Yg0M/jskD4Yc8elXfs5hTWtl+68QK2n6lgj5BrCyTLKp+CQ22FQi9Rz4/D90f+If6+tTg0AqSl
EFkMG432y38SMf7qFt5Ts7Z2uBtIxzd7UDH1c9TOqdSuaVpA8VC7vUoosrejf24xnoENF+zFcyoh
l3mAOnERz80p2WgFynkejs7OqL7DmF0+9K+O6hac1Wb4zDD78cnIcPqJOCl4Pd8Kh5s9RyTEagbG
QYorP6kD0FtfaKKY5/lOnASVRRLSkla4uT2+1J5PIsYWb32KEhka8hAqvCTysY1zpB+llBLvPyu/
ayLOCLrTf4/Ln4FSCjoJIf53dXqu2etZPkkoKbdGfKdLt4/cMd8zMgNQhzLrKJ9jihY95hUGyuF9
f5TFoSwvrfFNG93sOE2bCQVBogjQq2IXoWJHTMAzZ95qDFncjvwrhGtK4WhJsATvso3n+sltCq4E
+dA2iOvN6y6JJsBV8mSDiXwC2MOSgAdkPf5m2lothiBugDrQWNtV6CPKeOHHSjiB6CgZlEFg6fHr
ZGlZJQfl6NqytBZ5XwaKfJPjgl/BI+Pc6B32CmZ7Uq4GOP6GYV5muMrn37ZAybnbQhLExPsDCzai
tUXQVVK6AIXIjTdXkJgQkcQQ9mF5OdmBiPYSaymUXJOTLZHV0tMwG0OFXeSNVDijeqcCpdW2eXWG
qNeLK44Zy/mI6TQdKrLvIxaPLphp8tyB+2xWPtulR2NE2Y5zG4LJ65+4CQGOQeQ+2WRJswJhZGI8
4R8usTnzM/uYm6nYgIe5G6b0T+NtTEByR/p15zkkXax2M2evtTVUUjtjDTLLndiEvAmr0LZIUHvO
iS41DibSNjieWl0X0T6WN4a0IulXfpsMOoEhbNl+kYbyTOpEoCMFTdbZBjeHuid4UCxHmIxHolIQ
dzbByuqajRNedRqL7QYmfZ3wI/ZcnLhm4bqXlNzMDJkjn+HO7kBAUcV3RYK5d9HZH6x7wnqQ8y2L
eVgNWBSlD4n+8ZRGB/9eSzfip/o32zvi0OxDIjLHee+g9yZq3aHgJlNJR0/aBdrdpQUSBMTvGYxf
WB4Wsr/Ry69W+iuiO3B4lp87tBw+QLmBVFCBiQUyWPbNwbMQlh/75Eu1mThFaQyYDXZNoaqyGGyr
8ZfZlK+RfRdi1/wqaB+stYNk8EvUXO1dCMRS4va7enwfyWcQoZQBie1WrbVPur+ivNH7CXkpni2y
PodicebyJqQJ9TrBjoxasLDmIkfyIbkOXkhUPnz7eIOY0wgvWasekft8+0RQUB42G3Mco18DfsHZ
q8/+ML2DJPxU/Elj97DGm/g6KvOtDw8FPEzsOpWrq9jMttm4jwF9NaE/hWs0ZXsec5xWhP1GHRdi
/qxITpK4ozBGIgfMwpX2FEHzHKeKtIVzdshxITobHPktM/CBHFsPptPHE0+udYlZrtiQaUoPTKgx
Vjg7Sf6quu9WA32kZ1annU1EOhUQBoWFhBRFpB982+SJcU0iTbkl4jpudmp59dRDmd08hAQegV+C
kvW5anv2ikxUJqG1M8xfgFa/uAJk6Nz0yVJzjqTAItsSWY/GTP4e7S82yTlXTuoB+H2b43ukfhly
szCqpwZzQEAOsOS475yQpAKAIMSrAvb0iz/xnYbSk+zJ+YDNg+AhTNQbjme+iGbYysCfOCpSlnlj
rYertAS/fbel98L5M/Udp0IuPT10FVYhU6n75JORmgYTDghFd86jo1nwzTdsNDGZJC4Z/KuIIAYo
GQ3tPMqc0D9o1sYyXnnzpTO70JRFjRMIApI0AC5wcQlRYku66nRV2DSoVJtT6rJIorud7fkrBgaK
0CN2TAy29lQjyswZaehLXBlWAA6zsOy1Um+oDanBZazpmHcaS0yMUv5HVGrJKDqYHxL7kCA4S5od
LAPJPxmgYyR1CEaieSPzPzGvqd1NyJg44EOdA+2gNXfL+AtFY1dzgWTxfGLBkBLa57DfB97Frx9Y
0QC8lx5rjllI/HvZ7LwPMu+EIgVkEWKCqyDOv7zuEJgHrT1XAEHpT0ym6biuK8bKxl5oNeUxyq+9
ILLU+0GgOU9YN6OwQJlDyE8kIAHkzsYJvaTYeLtaxUaFuY9aFK1B8HxWic4qpU+t1maV9T4YH9NU
bQxTQ1I5LTMbfUhyJ8IbQ8ACyDwt8a+j5GOjQBOeGdc6UDEc1PukAqsm374gIifgZYgnB3Lttwj/
HOOuVneZkri/cTVS/rNliKRXGpuugP8cb8esXuEg49iYXTsiYV8AHOU28kEWHQN+4CBiMEI8DRBr
Ij7M+OnUhaltcUlQ0Ekcp7mHqJa8d6Fet7o3bbqqxlP4+SZOLLX5xpolFnb24Sj9lIJXML71I1at
nYRom5eDh1JFHVxTbxFyVGdY751bWONMOgzDxRqjedr38wdsXfhXoxGlVCm8ZFVIbsaXnhL2NKPJ
abgRF44YBFPfmnhr7w81I+mkxCuakGbjPWtucvUJsMActpo0wDC3R2Kfy+8hl/P4MHaNfSm5ojVU
e6IWbK1zMUun5qrKz6D+seN9kC3R6O773g07gRz6S3MhVbfAufCnyERblPSxcteqCADwNRrhhezt
hY2zxOuhzSuupo2ibnsSy9HokoqFXYP7bK5wV3+RsR0c5f7okZFC7zEangqBxMruaUHci4tK3Mug
BUi0VnK2TxJydznPCPj0f1RRboQfVgDyg3khSNCfnXUEsNJOe5IUVHmYvV6yd5SLY1Hw7gCsS99W
8z45D9DTBq7FZgMbpiNFjAR3WuZbkl56gMS+wtYxPcZyI43rTr2nmNmiamZQWFAvJhJer8xMi/oD
nReBm4R55a6zFCqPSbmOmCqB2dXGmStqt3Ag+zMDWvhAiS7mZp3aH/VFszDH/Sng35qRPYbNn66q
PFoSQShH+7TeoGTqil0kHQnHnlWYaZV1nqBV57Q0qGNADCi+dy105pq+MsKNl33UrUPNk7+2QLGE
4Lfx+KqkJR+cGLtyIgeE1xwxg/QUmBVuBwpJ0V55R/FJ+OpHau1yylQRm5AsnofVou4/apP8TUYv
y9l55p6vdwzOeB/QKlco1SK03g28BI2+RG4uNeQWUnGU4mU7vFmoW8hon8XexwPqOruMi2KuxJuy
OGUqy9ZJ/AJR+NRkBGkLiF7lASVGeDDMBkcGwhZr+B7WIfARyzzS2DNw8jwmqbGUzjWeDdTxCqHj
U7EMbPiFWaYt4umSwOacweA0nzvb4QFJvySD4MR6LqcfqX5NyYyl43Xu699ZfdSK26R/BkjYVDRx
7YOBCi2I9E7cW9gvGITCZqXzgpeHZiHPJSq9PIoSNKI1HeKbaXXE6QO8pfwW2rXB1x8tM9BkDyNS
nNwVANy62NrtGebqQdTuzDBetXzI8BM3+5EuO3aHsXxT0TqKu1blYcw0FLYG0nWg6g5uHW0CyjgO
0xKpd1RsrPxkoAkPXYopGBogmYkFhL0JdlG6aJJbKoPVzr8cm3pkDtd4pNccFVbtfTrRQeLNBbZF
a7cg7iAot7p+E8IVOXwXn63TYz6q7k345aT4A4HsKmJnFiS6crN/jsVLsbYtwTfJq1LXw7gJw8fY
P9P6Xcp+o+aVGdxC8A1jtbG4nSIPucMJNRXuo11TPnPwafoY/m2Likpi96EvyS1mPuZuz8szyYd+
9WPjac2a+wSWxPI+UmrpdS9fOeXlztBpIFY+Y/2jQ9skty853wE4cIFn4UdleocOqUiwlcHjI33P
yY1m9be0l1OIiXRlEY6orgOx/Z/r/CT1D9tY5jaBA7TRpmt7xrJSnGL9r5XNuY2V8NtE3vewlsaS
PD9B/nrBTz9cEHtO4iO1tp1zLzG20PgAuvLFc1aWSJIt1wvZG/kY6q0Ahwx0EjR2sGRpwQo9xSie
dlQD5TNCWT4mxzrbmoVgvLvxKV5ErB8jOCYGZoU0KjYQHfDWekU8EJLyVsK0dvoP38wkH1sUNb6N
ao8uQXullOIG26n5QUvdaDrJ2lsh3TS8DTHzMXIM2KWVQjiisUz3hvFOtW0yHSztgKGwit9TjrDC
vqC6IXvVZWLQVde0EBidu2Y9DOfCQrngrOLiQQVChhKCtbwmc/t/KxYECYd9mmwF/t9wPOnGSjS+
xLSPLNvm084JnrQ+hQwSJWlrrhBL9RSXEOkknfAejFidmZicfaTcqp7goY+64rETOlHBRXJ8LSeD
dYU1oo6atZr/DOaL8tVFDPi2zJdpex5yKlJ2g7kWTr7oU8N9jNuXKF3PFeLkODgMnSt1rtNBNJKi
gbKYeqoGCRTTz7f1Hu98bScc/UrDvSF0dxtbXvvqutdnWeVq8ot6DKc5hyRho9ohYHcl2zSQPHJ4
FYTlswr9C1B5pK5/mfUbTErikIbHs7rf3L+Ruw/kFsowONwNYX6zLQSpsBX1qn6z6k0ExEbDsHq1
jBNOjeSVE0Eig4gDQJX+P2TTsf/XHYBDyicybtFpvo2qa6gMKewMtFt+pshvieUejhC1nbqlgQCG
Y4NAFykDvNOcijV8ygt8d+Va0xhEdkP7ywiHkBRklx82zK5JhOy3B7B4RDkXDXeV6YcrsCYyMo5h
+s31EKR3i+QfGuAZeOJ+D9uKpioC71XciRytuy8fCh5iE3LYGnBpfoygGRYZ10p1QTyVyutMFnGq
Urx3ViwxjXWwiGiMOptVfJrr/l/VHcUfTiIEcm0+p3/X00lgYFH2YdG9IDxNE+G8Bra39MPoQaKw
XGP5nA5pc82Ku2cQcPXdVCLA6lggUjdB7Wqd7J2XXZw1pNXS1qI/KDgCaqbxBodNEJIudmr0PbNS
WnMIYUzCxVu48pdMQRDyDUckPhD+Qy0ECOCdNIBk+Cm8nc0kTiFDBYokc+00kD4DuR6w00x2GSqV
QxWSSCQwEV5/tIr4aPk8V5N5GogXQnla0NbW7a2AoLeHw1RAykDBFOeoXAWQ/dox58H2EKFsAfgL
9Hst2JgOcCbWmWTQ3TC/tnGOOzJZTPWTKDEvfYkHuqTRI9EAtpakJdrJua1JiQsyIH5XpA06wGki
i5Xy1llS7/0SGOKsme9O/eKlnweYleC6OSAbxKGa8lm1mALclmY0TNYMS6LNDsUySgdct4JNzfyb
xqcTOOdB2YwrfeX42OVztEPN0rfefr9l/n42w6T/0YVWo7KXVf/jwYGhklx0KOd6edc7W9KnI5qc
UkTVzk9v/YmfwSTTwispHK8vdQ7MuPQYEe/lAs1j/i32zpbQsO4egVVK6hc5ynKxx59OFpE6kpXj
8MrRs65fBtHMWxPN/zYm1Cde0Cja8kHThJMaSMTfhaLlwtX9LbjdoDya9i1xnrWD+PSWy0ff2xTh
wQI8nFdEyG1QsM2o7Yu5vqf6WupLXfu1sr9MI56Bzp5V03xSrOgkL9W5y7Ng6bcXGhvm40qbx6Ki
nJSDGc8nugZryJi2ckyrz7Y9aITXhDsrYi1d4a7zskcHNqBU5r/HSOPRIHJh7ltnzcCIsekDQjUX
iJYXBL9wymJlodi4BZMC8w+arc5MoDWu8Q3lSmYNGkPSgIRh3FzyIljfQECguahy6AswD5Z9r9Nr
0n+H4zlXf/pQ3TT1tak0KGXigCjh0a2vpN9P2bGGqU249SYogkK5yzcT/UO6+Xd1woz5N5F8lZpP
A73hsCZImkf6SMiZVt3sfN+xPlROsSLwhpAsYGSxp6jtt45hY3yK7Jemd+vu1CQXmSCwfC8DgQJm
2QsD60fkg+lxVnqZCF82GL54KVOX+zrqqBzeTzV624SEY14pcDOZGKwjR4DJDIawIrwGxh+HApkp
lr6mwsbzfzkNENT9Tog06PLkZjt62CH1346ZeQI97CEeY/WDtAEDGrKumez6XRxv22mDuWAe/iU1
IqJn50FpfQ/1RoGswwffLwvkefoz4Q/Wz2P4kqjt5bDoiRgcbh0ISikzzRK1oCO7dbIfyTsXxqqe
kCNBfu2F11XFtFNuOon72uLMPv6TUUl30CPacMneXLXJTvU3tvSmGvTEuFg1NjGuLwM1R8sLlFwI
+dNaFPMilPYyhaccCJglQWR44DMVToBeJqxvT49Wtg9HQkVd5JFLEiey7tljda+znaXsiYqrioNV
XNoZmYRoEYiHKe5qfYX1pxy1sdCbL6J0xR2KTqrpj0N0Grlf5JaCHGZHiGrS7t5bJsa8vNf1+8g8
X1+t6upwiWrqmuxA+mznMRodAVSV0tVQH/QDWe0xDKp5Onx0OgfW9A3NL0K7G9QyyPPtrsYJtyW9
3dwAf/fdBw0Lc1wKGVAfwATuQFZCrbw4N2/EX7CmiJtcuYvl/dn6YUIfXfSI+zix5GCYBcVJrVeF
hjiBuWutRzunPTvDnmzNEeKd/HbQzLh7xj7nXX20WeRVOia68GSC1hdZg3zoqWkbSjdT/Sgc2FPl
qst0ie1ZaBb8o4TWIRKiAvaLeJVmLunowjejDU8LmDUmgmKOJCYHdSbruN9NJtXkazM7K+UhQqol
nU02uAKx+ZthfCrjNZU2mbMzyO+qAUiVeiUFJWlQNgEbaP6wBDZHrux5Zn4qnAKW9yH4MuJ6Uada
2XvYnwjpmGnpYSq3MaaSBO0Oq/ey1y72178PcLxhqV3S/xd5B9m59d0XSS9cMZJ3QFqdKcj7kDJn
rliZ9Pgm/MwRL46MlbP2norzFSJ1qYlF5pXgZOxXloFHjybtH5E4V5EMkG8zPJCO9u7Xsoue29nW
Dcooss8da14s2/QU1NeiFm4hc9ti5RjVp+591/YvsplFgyDQQu4tThW9OUGD2BFr7YIZmfQqYmy1
ATQdx7JCICItTB6K4+2gQZRfG14Yc5/ab8VzSEhPtXAMsV/IROzxbQdk6QT0kbQIWDwey0EnLQPD
ScZ/tfb2sA2Gn94uQadx0LCzYjGDVKnI5BQW6nRX28dpQB6+YCqNeao8F+0PriT+3RoTAuxGqN58
ZaezcNvG2aTcSuj5EMqQjsvPmwfEGlDsNO/MrWJuUwCHDHisBTcrevrJiCM0V366yXG72XtxjNbO
UllBz7w34zNqNzbr0XAnKzKRiLQ3oJU0aIBp5Hg8ML+k4G9o/ZOKyPoLRMOc80W29gVtDwuUx531
4YlFnQQo6KelQxqyTK7sTruq4VuGP8jCdgfLGJ5J7RvDY9GuavsNDQ2ye15HLK3OeFXCO+nSDrip
GnjHQv0SZS2cQC2jClkCLWAp4U/pcJHaoxy/oVddBODMxEzFO2SloXmu58EKy7iBwZy2Zm/tNwuQ
umDVrG39GLB2r3WbctUTM3tK5EaL2FhGCSNuiY50TQcPHVeE3hKeiMMVcbRhB0iEiX38gDTTQiId
mMbsJzJ07qg2OevGM8l5lSzkwPEpSe4IKcj0VYkA9QglsPaBIC5iaHhSqRiSCRP+pxcKeKXjY9us
QKzY8tIEM8HK994GjVDe49iuiYGKUTT11do66PnBWjzYD+3ZtMwJYIQrwSxDfY7bxWDBW0I1NIb1
fNsFdxvJu+Qseo9WpU9EhtEcQDK8iF0eTZkKMKseKwOo/K1B+uCvIe2KYS+mfJyoEm8bbzwP59Rt
pXFHTC0Po0amHvlphrV++6QqkFxHuUecfU46NxcJW6QSOY8kXQn3X3Htc7iiDbfG65dPYnLuIEO8
OkRmk2v7L7APuS6hthCRFvKZXCZSexkMZ/IWsLL6hj3PsPjnBNvLtr40uRkNraHKYMYcPWOVXJGb
x/LMM9k51M6tu/gCZfLUyAdneUbESF6Ebzxz3pBg+o4jivWEz4GUT9xw3iIfDmOwTSq2ZwHJkqTU
nWoL8YOrDQQjkR1CVQ3R83jrcVcrrcuvTSJNnz7H6GAnOyToHjEH9tpG6GRecY7M6wbGbe+jkScR
PNW2IQHEBiWVR4gM8HhZPUY1SC+cSE6kR1aQpMwvAEKcoPLvGe7HRYMcRsCTSFT62J3S94zAO6fe
heNWGJCVcinMzKq9K+pLqG05ZAoHcScRNjyu1aPGn6vvUoZ0mfrKknVh61jsaagHRjYrqH2OKrW7
0MVRjNe8jeaTDxcpgikgIySD8wLR/P/SaIWRiG9vIGGUIPViKb3hUu4qd7qTFOmjMs2GW6UTV+If
wuY1OG4nHLPwj/4rS1dKcTLTLeUwWCTxmyJRv0/FQgAvXrqQmPHVQ5w8e0hNggpUxVXozWTZY1c0
iKISYv5RubfGu/BiRZ85qm97uohtzgqP0iKaK93BR2blUwry5pebSVnb3mN4ywBdpZPk3apyZzl7
2aA1G5sz4ZjNiODimgg1dwAGEz3fCBaA+R+079A5mxDNsfURuYFL0uEU/pQSR1tuzgfpLyHTL1+X
LXGOCIPrAveec83knd7THcgWR9zuUR43jryQCYUYhdZPObTN68DH0DCX1tWZ2MN8vJR0+Qz6KUoO
MhJb/Yz4JSmbGUiAuH4jbcPLW5af9NPwVccQBj4lVCJejPLyoV8KX2Vef6XUDqoM/ZyaxKHlCAxA
e0sGQz93GxZYoZ+UTjVCD+kmfsGWJIFUdkf76VNlGmK9VFMkLKQixmsE6G2FtnFcG/FKUt90oABK
UATwUu4tpGQsQhY+x2BDn9ysYQlEedaF3GXdUw9IhPdOUe5q5LgODhYIbHsKcjcCBsETu4Qbyj6Z
C5Ly8qcUx3ObQxRgUgQXCCSJ+zzFThmOLtQYVykIjtuGa3qDteqCvXlgo7erFzl8Qglv3yYxq3TQ
pMZV6JgH51us2P2mJL+j/tTbfplh13zxlniXrt116UHRHsI2DGLrxztz2Ko68c8Lelem5lcv31vz
5aN2yBHbKjUJzEAfRrka9aVhvo+QqUTfBaor1rbQuAr3kl4uJP9QOUfobbdGeQytQ0yBmJMV+9Ir
74D3FtoAnzQ+SGCO0PItN1Z99lv2Dwai5MakGzXkngpdbxj+Nco19N7S3yk6vWgi7lfoNrPpN+9Y
a4ScdRdR3pBtIj4vmToqYDet3RbpvHZwgcmQ1VuCqUiEBInI7fPEpQ0NSNVm98Z2DGZnpieyRmIC
NNHsyNmJjpJVwkM61FfZO5DuJzRdZKwxR/OPhYhXViCwdHHwqPFViFFOU3nFDiIdChi6wCxjoGiH
Un5m0kfj3HEwGwAP6i0LPmpCW807OoNW3MAhznL00VvdpuXhIcebVkADJmra5pKU2wzpDLHFOlP1
+MrprrecBfyS/9vTt2IR5YieR0jDiYhj6LH4v6gZHSKOHDhqUrTgx8nT8sOjmDfk+AXhT/YHqtV+
A8i/pONhBNNq96nmliDMKkPndx1s9QKpLNquZA374xgHwiVnTbkVfkXYa4Fos+Kbl4oIDiUitFh7
06pN04rcZCNZdSk/EB0jf9XCJn1W3ST+lyniR/wDwzp/kdhutPRHbgqCOXtY2UemiFhNiADr3qiE
6t4tX4VDg4zjPvYBkaM8n6ts5CYZwr0jArhQca3iDauCh2qRhT48y9pRbXjdaLU39zYhEEAXgXEQ
hum4/hSPebzkHy/7JcsP2chqDolB5CL4cXUixl2Am1p4paCALbbRzg4huDlTgIbAgSQrwSxE2q/a
XNOeRQcKG9FSsFkU+zA7GtYJ4yJVsQ8fVo55Zt6VrFwSnl+LZYX06yp8k7Rj46FN7KHVP/XEzXzI
qRAjFIXXRDRIOlIkEDllP5pwLoBeZfbTkYOk7oHktPARGNc8XpvqtpRudY62YmugdCE50t7aKUIf
bQmujFuRM6OOdkX3OzL/ptEx6VCCZ6yj1lcVc0iXm4GaINrKxIalKV9VmhEj85Fw9VmUaHUQpqRt
6eGIvcR7q8zyS1XgOqnD3qAHg3bpcUZGu8okUqqo+BAXee/fK8M+1lL011blJ80l3FV+pi8MSTlP
k3AdMSummfyn6c45SKe3VCaAqlIIaQDPVyP0Y4G0a7iIq2JD3fNRsdajnr/66bOnTdLmy9UGerl8
6WiSJT/l5rNOiUcLOtcGzwlKf5eTcR+l6aFikgzlFkpVeaAXn7e4+ImJ6a82SlJiV5EW4n/LYno3
MFmWpF94074PVC5TbCClvnYgU9qOB66KOTTHFav1Cv3/XA21wyEY2mMnt0fLUVy/sK+9msoQLi3n
77JAG6gFEroZDKFdfA2GyZUUnbhRx5Vjxk1pOKlwkUgy7NwhmchadY25GtizRNZmz1lTyc2PrUdQ
DdbFcgS3wy6R0H+O8M1BNzam+cYK8YsS8ofMPAB1MotrqZIUO5JFZw6ELw7LKCdNxhrdfELnQves
ZyO9IlrS8yu3mGCAoaIa9cVhLHX9WknpHNTGbS9LhyTI9kUXUhw2rRNkgi3CB8Xn3oRFGNOe7jWH
lwrpj5qu2kJzW3bOkoDXUGc3zuPzlNqPzsHq0ZnGuZj6QxAVruET7Ise2UqUxVCK2pyChW5Ca5gg
fJQOZrjVU54IJqwU3xsrmJO+J7hPBn84+piCSNvcG2QIyHG5bCwyRcl9FDRGHimX2iGGjY4y6olX
Ma9RGJT7nkeDwYQAPZVOy9KNcgvjGbFERNuTW7zqbIK0oC8mheZ6IQKq6KJRuCkVPN/2fxydx5Lj
xhZEvwgRKHhshyToTdO02yDYDih4775eB1rMe5IipGaTRNU1mSe7gzCeivo1AVQp5rPnR9gAbGwi
CGp4WjVLTyamPhWFwQUYUymxtAXp+OH/zGVJgmzFZK8/XKKQaTmrpQi1YWjSJqEMjB0W5SZrP6iN
7C0M5sZGdHKT94K+anTpnAnaGE5Kg/6BYMjJgk4DWqvB6GwyULVYE48TOrEG5nMaL6OWDmcA78pa
vUiNhUY2hQMubOTO1ig33KeLdqkkHUwgJewRKMw/x6DDKtwPn2K/LdpVGIt/JoYrTuBApTem05ST
50/7Mfkop9rjha6I2VwlJvK6iUK3+zEaZkqMSaKzYx98uc9wfTBMpVJeIk3Sa3brnB82foVh7kbD
e2hubEEGGJtLYuupCD+76UrRncavBR7flgwyaSOyYzaBDE0q/TII03VNuoPDO5Lg9UjIAPjnMyjz
VSfCY2cjRBi3BgC3IF3VaDsNBiFKqj6YKLYci/PbO81cG6IQFBj4Nupq2+BtQzs/vzhJQ5vknA/6
W0eGUT/LL/kPFhalSkQfOktaEtIGWYyRaDIGSN6xe4zUVC28vRH7Ndd1ly+DXllpEr2tP3gZErwJ
r4CdbYqQ9WPNeI2mEmF2gURBjlQloIE09OyZAJiKiTIFAtXNlRpfpQq5FnoBCAJoHjrecyPb6EC9
Cj8+GJVYpdVIt0EDx2BwVVq3qmAPJn9zwMcWMwyNb/hM9zKbdDmxzs3nCEiXPrrmDeRwB19YjVfZ
0BnTiQibsRsy05zkDBepQ4F23YZiZ0MwDqmX0V81f0b6dLASz3SKWmMezLJyrljZ34vkrepAzup7
GF53yPU1nTBAIErE7FuRTIoZkYueS4yJdlFTGtrowIaxXgXg9ppnk+5tAGgD866a3ZzKrZ3zWnVA
JLpqb/pO/edEDcqKaIEZC1dTzpPSVKhoPzvxFQawRFPe5pfeIcWUVrJeaQO2kIlwgF7bJ9V7Y+EK
Y43QN1+9/9YNJzd8JO650F9z7VjLd1F+AK1wqoeSHPny67SXYqBKMWlYGPMjTSg06sEazAD9R0NL
MPD3+eC1tcGVgYRi8Hdu57Oe+jF6MMD9b4tobZ6gzjMRNXpNuGcKmy8QfsqXjA8ljS9DyUZfe2YO
s4dEPIoIvCvMEawWywiSgp9hNsgJJUC2kUMRH9TvmWrBMtO0jgKi1GgDOx65RR9ZgahP8tl9Tf3F
tj5T1NDJ5K9m84drSHQlXyZElb9Qu7etgGzBzC1kGAsxqcHlKOVT1kztiYQi2iD761vEkxZqB/FR
YzQoAIeIXxH/OUylis8MGWhEM3dX0y9cClwBpEO+KPFZVDC9PiSq6tmEp11lBHYd856o8mWsAWZL
/20nHKHlszMe1nDnnejxgrAyBi0XKwRyyUVm7gb1JSjuKUG6wI+iPRGwwiJHiCeQrTeJR/l2ZDyk
huuUzWx8EfG5g6j1r9XeVUH7r3ghC8GEzwj4hU0fp+NQK+u1iZ5t1Bep9BcOm4CGKjQs4UerhIgo
BRwxDKQq7wWOyoZtgem8848Q+mF9sp4pp8yQU7U4a50v/f9S7AStHyZznRu7dUJPD6x9Rr9r2sUy
ZBTnQ7KNk5q9EsTI4dPvZjRg8q9hD6wxVKApRDBMKCILbf4EI0kEfr4Z8nITV8s5P4RGxGbjjqzi
zKhKiQlTORnEsNFmpBvy3qBGg1j+Z6f0D/2RnJsRCWXv5Tt8jlPqwWaeK3btwb+p5KtyvFjRIZBX
BbwemvZ2r+JexNVj5Nvchdv3SKqfCdyrAvazZUxhivv8JU+LzwpbSsBLzt2BPwrJuhBE2IcTISuZ
OiV0uVE6bSLUQegqNLqnRAWlL1GoGw89Kpd6dzH83NPFVTEeCumSuvYl/LuVfongg1X5ZGX/Hz11
iBPcomxHClWge2qGZ2F+ZNWptQP4RyZBG7SHvzonSP4iM6Le/rTwZJBIOj+WWfqr2g/N/qqHveaf
C+Az9j5DCCN0pou/SVV4o/Yaxwcl2pa8v3Ww0qXjWTqaCPHXMfz232CdAYWt/D3vpXQOTBNY27GM
afaqeyCKB9997ewr7JbprZyvWfk06PtG/S6KjzRFZPvH7+yOh9y48YSM03vONZuN3z1CvrT8BPSb
xDcUhhNcTPVkODUB3aQla1t7eNTUASnph7VuHB0WKcz8G8GJ+KFy/UQ42yv3orbMqI5+ebXa76zc
lIODwZe+RWLiIzQ+m7j22UyVxUMLbZ6YR5a/jSM4qP5mNte5QhAqWlwvx74pLlmcLq3woIlrZ94a
ZigJ3OJrZ5FutnM8LThF3VWjeB/3UUkvdyIhnX+3dLY9aIvpEjIf8bWb7nxUhViY3KlJfMbQxj7R
VdkFnitOr+o2ht9p+hTphp1ma1xT9N006+Z01potDjxd26ukhYho76sjptp12b5JFbHjIYkvTr6z
/WvI4A2qXe/vK1aV3akoPaMGvrBrzaveIrJUH5N179EviOwEBb2iZXQEw5v6nGPY4Y33xVuT7eri
mIgPOZ3U4WZwELTywVdGcAzgfy7dX801D2JCzMaNOf86Or1onX11rHXt+M7QBAy7DP6U7pWxvBiP
MmJx+q8Ai0BJFugHi2Ud5kWWKAGGQ2aXfX4vxJ14IQSwZyvCgoTvcLooYCHnpcXdcrYNwyDjkOD1
jbzCZV1hHthtj+17yka+x/FDZzvrXakb47VvnvmLKr6o7t1iFOuYjCgzTnSkCcnFrB62dQormEMv
YblPQ1T822FCErkBrueElxD5IpERrn6OTGfpq1Thay451uI2qt8BWn7fv1jJF2CHhE80b9HlkeUy
FNRanJ7djSDsIvtN4GuWPzHXX3oMA7lqUSw4ob0U/qtvbLoKDYpXYllyn0r1NQbPKXqzHLypysFN
L3QHyzUVSAjbuOIszfWfgrvGwYM1oKapc7Q8fbSSbLfy4GkO5ENT6pGGg7YzT05jSE49HWjM+iEU
zzh8zbs3y3oUIwuYVZWtMAP5477pDlryabCdz85BeDX5b5CyzUBBa49Gd1e5V6JvDsfaXGoBnoSF
ZC0FRq85F8aRAUvNpBgDITJTBAnPFAWl419dFmi1f40E9RPcDe2m+T8qH0D+4BtRplej5QP9K5iV
IWLko9cR6YK5bXcGwvKAb+3FGfaB/zTqXSGYj+WfY/DdqGuzZ/xdHPvhFBEX022j6AzPmAbe6Tdk
1GGu5oCPf+enqb3U7THQDlr1To+tQvSMojcF/iZllKF/d+1rpK5LVJOsNdx9krMh3krtle9qUnzX
1RZZ3uCQOZr+y5EgESyBk4RUY4YnrxKzjQBrJ15KnJMpZ3EHGxKcLaT2hQXnOYUexih0SVlYOMEi
chxmVb/zAzYPD4qGWeExMveZWHO0tcZrQQYA+kUz/atY40syJukAFyhRQOvwygqxIww5ULaqxbQL
RSqnidPv6u4DH0QzMePa+eLA8NDFVR0F7xozbirgf3WPVZg/02As2yhd0FGTqbp1WgJH9V9jDlSg
punR9sXwa1VnVtlzotr2i5NdTQYLxS6M7nObxovtqi+61ACeu8MYdi6MOhSjdkVeho/66pAlvzqO
pI7xr8RYaMp7P77T3uWUP9ElSl8Iast8ryxn00MasNU+OPHNSH5bwXpf/RiM78L8LvO/EkF/thA9
qYK7sP+x4mGBwXXuD1vlZ848TOnDuupmaG9wwWqqEIVhfnjFsMoY/VNXEW7iJSVLKtn6zi5ttn4N
ymwtCPSxgVeth4ls+GsT3xyHYfd76J6S14rcBaiKKow7JHZU8tlf4t5alL7FN7cov3wfXHM4OIBq
ZsYsJONLwVREskw88HItywNqQAilxRNHYfePhyYs33gGEv2sYMzKX0fmeslGMzdjRjjqXQYHGyY0
NUq1q/iLkizd1cPAGlsfuY6pPypw44hwyUaHTManU+JIYEPDPuofGzzoGxopQXLNX0T2PWJAxDkx
2ihXtib5kqjTmgLYh7LVR1wUHIxJULBGqbkQeGRGpPDSft8Yxbgyxgg9iPvZpdOba2mvhVoxZGJZ
qU1Px+9m1uGLwyWgoXBu0+w08ic5Na8xUzdpG8dOxzbaO2CDol2t6zyyOWKOb78yqSDGrRnDiHOH
dJs65d4aqA2K/OCjok8dtsQOMD0F0TdSgAFUZZ5UF8v2L4eiTQ+tac9urFWoZib6HesS2QbKOfKt
+CPo9yJIAY3UtE0Sb/S03g+9fuiVGA/dv8nxvWksPIUhpWtHIAxRUYYQQsL3wadFsTEDoi3A0bo2
zWaddoRQVAXx1aZYFt0VAtlmssOT8IOX2mlfmgEChzvSch+a9BYAle6ejTudOoqjJgQkEKurltK0
LYZdKT9VFAPpSF0L36nV1plMjimR7GWGNsVEOEyom9Wdfc56QbOudjcMAoV9HoNhkzLaa0IgIkit
RpY6OgygqHmq+css35W4YGJS47JY+1eyRFS0e1yNcMDGtzjKcO5MhxYNhxgwTTYHd3rIJFhOGdFI
OYk85HnFxrhQiwZV8rit468OVxgjm5hMCax+Gz5KL08wqvizNS7/DoAh044W2FfiP5NhCJmgUK00
5HXBOuYHpTkhtTS6IxB1jMRLQ0PYBbhe6UbPJb/MIvLLpDU0KcYKhI62hmsZWUVN3kxXAuW3V2Qz
cx7xQTOL1agb/QH0hF9O7HAJIGr67qYq2P/ahHOntvorJrcuvSrVtM4lSWVtcNDFuHPq9oY/ccqH
A/LMg5qMPFDinGXNCw3w2iClDmcNrlFIEQM59fAT8uiqku1XOspbMvY3pfkdHLnpbfMBXtd0xqsW
JPuuCDYGOVoNxt4m0Q+lUd2VMvpVEuKurFneW/cH92EPxbPsiem1+q+ozm6F4LtDXYrNv3faS68M
p16IU2ZNpzBGYswp2YTE7LEJc63ZJqyP3zV8p5Zko1mDr64QPmSkICVl8qyrgkOEtcVAJAMFjXNz
IYMNtOhI5jr3KqCJlSZLcljLdibfm5LV0RHQ2ZMJwUoo6SdJr5j7l72M72Oo/iW6Dvgr7k61+zeI
/tY5xktumJBou6VlTJue5O/M7JeuOpxxmKGKUKGN6QZCPMqLjheddiY7BVTQORJQU8ZLn+90byng
Z+0PFA84edKn7h+Ay7DdMmcJjAEZs3aJbhLwSpQ3TZY3Qm1gQuuHNChvrYv5LDW093yMu712hrrP
bVrm70E/Vdiovwdl/Bl6glEQKG5LsHMHrkyXqbzL+DBp239VOZcbiHSSnHC2Mnbkwfenhy1TshtG
+UIAIsImxfiXk+obNjjiek7QrCRgV2ffKrDlEEmzhkNzM6pNRPWymApWNYZZ7YroXSekykVYD3iA
vBa5cbRwY0z+TneqbTVC7oW2guSzKaK9RkvbJqi+0J+kDut2J91NoUm6UQ+tz9hY0Clc9diRNuXr
uO9gkBSsR1BX8Q6tnVpu8z5aTgVO+6Z6UUeM41EI+CRY4CzZ2np/sAJY+aqy9EPrQwLlSvx0IXue
M7Jv1b5eV1ZLZCYO4bqjC4sOkoZtlPkOrM5VEODOl3812ViSDYEM9V4a7WZssT616k5Eb0PHl1tU
4jq1w4ca1uR80GpH4VkV4rtEpJvtHd9HWQhEuBxWZdJuZykAY/mWN425I9lrAOSH+GkFLNcN9h1R
dQmKatfJ6XsiIYFn/OIa1nZouStnBJvFDW0Uy6zrsCvhjUcNI9LpWCt83uZ0MEJ1bwbavrWhe0jo
+hQINtt9I/rsoV0lMJZSZCrhSI1tQfrpD20RncpI7nqQk4NAcgsaAeugX4zHgWFjaDYbfWw9JYDW
ZObrCEJA2rgnuhr8WdtAKU/z33aAUrsiIkW4Z8UhT2brnxt28tUwrRJHYcg3bOuoRiPU7CZWgA5T
zxIUPpHxHlAlokiFtWhA7SeBuGgVYJ1zmO+S0PP1E/HJ/G9obOE/dO1Fy2mjmbM0J7JAK7BHUn4X
A/o8cOej+1Prb9XcRqbPXFnb/nuhPmzzBW+NCO+DFAyBAVr4h4r5d1V+ScZRQdwxZGewZX00lbVM
GB6Ml5BzLIQ1WQplYUPqcEMBZ5UFJqQsbMCqwEHhXvDPtu6u52AP5GerX2Z4vekzQ1F3Bi6vLnud
J5uBe3XpF3TQGkN96Zr5BRlMRkuSV+sK/Jn9DDhsG2bnbNhpsMOWnENYJrp8aXCPURU1I/r2I+lZ
ePKpgw4hwRMB4GyjBEEce7XyyQ8heyF8dbJ7wcVT4Le1idltFi6XpFG7iMkP6fhil6tW3Uy0s1S+
DQnbRvUaiw0fR53sFP8sgmdl/Gk68vK7bTxL42bp9K7Qe1WUu/pNkz9839MA4vVnCtYysN9guuE7
mmo0YwdPziS5Yw6UsAzlEkR/OzAtYzZvecjGMcGorIjj+DSg8jJD6OMMCjIMDIpNGktbkPvHA+4q
/6wWLiF+lAYKR2NDW8ea3ZOqOyXvkcUE6Y9fhBGQqzCO3WmPDnSkxjXmHJXknjM7djoMIRJfXA+y
uZ790e81YaMaBRKXdTnP2pgKm9OXDgizYKJGZI9BjI/ifNoxYjT2RWmAxMmvFl9ROHAsx8swt1YJ
QTwV6zlLSciodlf+ZdBZyMXuRo4tZjw04by56EpJXOApYp8zNNna9BMvambnbOVZzK+djn5h3CL9
IBGNBTHZHDEOXt1/B7VM6gNI2AxIcbADmzwwYfcjHS1SswgsAjSwvbvX3vkNUy5FlW0Y5B2DUbIZ
DCydHrz9kScRt7XEZ+Ubkbwo2sOPUnYUzzT6VbV30dJQXPxhS7au60UcFY51ipzPwgQOFHwb48VJ
z/hOWCFSyE8FVGL5NaPdNCxt7XFoLxk7mJH11f/9Np2ck34E8l8vXjNgfxPdUgcHISlfswDX9ztl
VOr8BOqbpcETecQc1eLWdmxhGjz9VkqLhNS8f7Xsg83HEPr13lJ+koY44dcwfplomwnKmPQHT4fj
7EPlRU73ADY1A5REe8YsHYLpPcixv8KpZqvPSbOILHPBhcrMnM2z8k4YFGL0W5jiblKghLwPLGUd
hH08ju6zzVVvigUernuFTqZKfgfSWTrBoSv/zNRk8cfqe1Qwci4Ug6AqZqRFckcH36B4Ma3PKOGl
TQEQTfKsGMq2v7EN4R5pB+tM7C6I6ZeySZbs8Lzccq9jk6znr1IblquZQdaIVUCtMY/eaqfYmAEa
xgHCl+jIg4WEGqM+RRirrSYtXDFVwiwTYuPB/qdlK7fQtq5C6iB63sHiShXtcjT9Xci0ye+N/RAX
K4t9aqEANCMH1XIZSRq9F3EF9xBxjWggCYR/Vs82/J0o1WMf9C8D27jE5GHB/JyS4DmE8ZaemfQi
spw6h5X1LYg4LyfjJI1iI5BvKD6qeUoMW4Seo6Yer5rM8czLK2rlvlxnkbWanAThi/goJKyTciA4
HPKdsx578xRUeLXykA3ILIBgJRM8AqgWToxQj7Fvj/qD8mBZBNGqKW9mGJPKSKpdiOZGeuHElg+7
sm+isEPgm9BAq6oCbTD2NH6FaOAJ1/19mZ2lkx2wQIMcKRXPmtxX/tUeuiehonhOrcWkogrQ4IJo
ELHKGPY1MVeQQkwDKhwghBQg06ShBx44gJFHJiyM8p5VGxacIlnBLVrUcMHMefTclMucEofaLGwO
AwkwUdafGjmtUlQeWQT5LmD734ll34yrvvd3ChMgtLkCuFTFzxt6eyNBeJpJu3ZGG6gnK3ZdPbfM
0iY/XbmLivwSwzdWijOuRpd8dbpsC0glDc7KLPrN2GN7QZHRuNLrQEeqSF2lrSFemnDhHC0L5Tq7
7xzUW9A465JJECOL0XlEItqlpbOhL2nVfGm3RL8p9ntdu0uVwSR1On8IquBrEm2Gqd6FDvmfi0k5
WDR0FmVVzPJxZAbiAv5RqSUDgtN/eyZBBoqTfrYo/ynxm1owdYqHZY8vNrbZD2FUdCV2uO6rhElT
nCHTOuzgdGuRzyvquEVYzH6XiLYwfrdLAoo/Jcv9Eaeo3Z6N9s1iS5T729q6xua3oXx29PyxSjUj
Xqr4FuHdxZy/N0Xs6S9hcAzymC3h1PGa6lNhKncZVVvmM/kqJok6q+Vxbg2LYlq6+HUGQlLyqw5Q
pvOS6NyBVEjkhzbcK/FlJ0e9+zWzzSDfVMWL9LtDgme2jtVLVX2nznYeu495v1Xp5HTlEPVLEOa+
ePUhBpcvZhuvUpJVRPkdszOTDYI759mKw2w6CsClowBVna+sRxF+ddlomKgMfWOWnASLps1Xrk3o
+keom4ueUV7Mbq43v9XZm4mByTPSdicVfHOSgvLVVR+1Ihb8H8B7WBHm2nDRLGFLMF/KDA9iurcE
2Quo42gDLeiTlCSWwCGo1oQXkRReEWHMFmz+MWmKecIeWU+6NBjzxHsjJfpzvSNn/aa7lzGCsU9x
2QD7xoHIBgIplmqlPy27caHX24YjVIlNVvPSS9hGdniNlFMt0Pj1zS6oSGGJYBsEAQNcuPuwInPI
GJXWLCv8e8bAOsx6ZNyHtduyf6/XIpvWg6uv+kFFmzp4RVHfFP3T55i2GbyCKZduv9DdCPVXvXZL
3essf6n70hONsexix+uKEk32pz7SlsDFcd1TLR++Fv6b3EuS20j1bSifg1fhPVAdn0NVx/eQfDct
hreYl88qb6ipA0GrGz1hPsRSJ+c8Ni6MhtUx4Q2fSw3sHmTs9S7BKaiIS2SkbHLBTcKqJ5uExjpD
55KG4zr1GdoHHxlypwhZRWC8aWiFUVmVpJ9NZb4ZGxc8irkaYvhMqC3kRL7jOBDYjvges2tRkm1G
ogY5vamGaCvDsM7mKmcN73I8diqT6QYVyt9ABdqTejSfJxHc6oHdL/63ec1edSO38GvDhihzWLOY
06oe/cVQ1MT+YaTkxTWYLVoyJhO2zhJFi7bXEh5lymtlEWr8A646WtF1LF+LCPUbRg7Ku0bZdx04
oZ+CDVmuYbxJ/7SG0lt8TG1LeFKwRGk2D1QLr6vsfwYd+DQQXafITWFPK+4scoEODdxui6TRImgP
Ve/snRqLhdauJcEZYwo61CgEyw32MMmhi0OSoNqOS2A6g5z7QAqSMnU2R22Xi+yo2fVZ8sLpiKuI
Xs8260tiGM8xLY8FULBJnA0BG8bm0finlfgi5oveTBRvarlmakYl1XBK+nZdtOQqJeIUuOGt7MTr
7DzSJSJHLZJ7J+GhUAtsIUTUa6f5CRCRtulG9Yf87qOfB+DMnE2ljjxoDYwvC8yaPFkC6l1e7vrJ
ukzG0XfDrynObz6DqVSp35jXMXnOIfE3ICX89gdkY9jUtyQ3UFAAnOOnKmL8ngeDbdOeYhe+UjTz
AqpTQHx18nBbIFsuuuXkkbrRysYWFUfDa5vXYE6oVvr3BGhLrRjbZGRHjiIKWRXmwnj08qA+a2GB
SD2p9zxAh05Y6EwMzjQkyab4EAgxZpuBUn2oNrsrs4d0O+1FEW8ZpKLAQrTuVhdp0Wua3GBjVR0r
GlEZkWVnJe+dUSHOCPSf2ik9MwjejMB89UV/9dnFueqdAIBrwps0KqC2XOZp/+RaszhXHJpHAl6/
ezQNjcGULLH25ogPLIrXasWrzquTKebvAWVnJu65ixhGjA9XIc5l0GibCpm82VO0dgwqY8v464N8
qyalJ3rpVb1/HXL7lR97i43gpKOICkrEgj3aTSWBVZdS7FtWf3ZdbHotpTwbr5dK1pw6qH4DDIdV
AXkRKXeof4c1yWEVuUG2cigSx3OKFxj+S4c8iJiHLWLPWZf1wYaKRac+b82Ka4B6fGSLprclXuKr
Pg2XKcIqhp1PqVCRz3jTkDB5BEQM46ME2Akryo4bTmjymHfTO1I46vPxyDcfbeK7it05YbzJ2nI1
kiLfmjRzk32LEVCoWgTONT7io/YcgIpWdkuDdI2zXAnG9waRQhQaHhpXFr3kyvvVfWKM3wZEX2ra
YYzdo9kwiWuZEud7fyIwvIdhCl3RAitqDQh/dI7FUv+aaOYE5iy/V/8qNVmJ3txEnb4fY/2RBKpn
tua2KNh6ktEK6B/lgZfK4C6a5oQO4i/IjaUeNtsGbrzdex1ft44IdRjtSRNuS5QiIdqsiHSxWEu8
yWy+wsbxevuKxG/ZlcmporaR+WF0MxZELDyYysIs39pYuUYzYByaXvKObILSf4xDpiwpSM69dRCu
IDJeAv4RNG1Mr1SrpWQmSxpdtD6kJyeqX4Z8Q4wsHMnBV05pBiRUR5Dy5TjDRuf5nVKchsA3JFtj
h2jcmMs+m5C4TOJQ9tjiWhUhr7nHh/1mtvbf8GcTbKo5zKOMI5tRAf2CCd/CcM5Vb13H2b7ZmL/z
dE2L/b3GfqEMy0s52QfVV0+5OmLFHNfNAIjLIhk77y6zeKCkq+qVCSZ0dnEy6HoZSCrDUTzdqjei
qC9BD5QBc7Zwk8ajGflXAwwQgQ+k0IbKqHsNaAIxdntwwq09LTvDecsrrKA++5s8rhfMJFC+TSvn
lGXIrh3q1QBzAr6V2EAX1RQ3F6WaTFEboC3U382u8gYyD7itWPdF1iJ22l3HDhqGvRhjsDUuoee4
OGKXjXjrX9uSLiJq+2WZjoeBlRCJ78+yISeu3jtZujHd+qAP3TbRoTMzs+zM6FCFSDNbwtydYzng
0TuIEH1Sxv6qNwnIKbaNAtWXS0eRqH4s5viNtiBPPcXXl3MJknlQsC5o2ubkvyYIFqPxuy1Srxjd
BSg5fWg26ZR7MdqpURpEXTmwBXQwE9qiqyxPVTuvAL+em3zwKbsuv16rBuKXfFimEPjTYU0zua1J
3W2Y8VvEfNd05PgwDyXBVCpdWYlhIY8/bNCJNQYgMKbOZ+lAcX9XopxOCm2EQJEchEs+Yk8mFtO/
dOnPxkkUf2XdgFv4GMhm8JdEz7v49RootSOY8bnqLhhskhzV04iaTBXMmbiAq04yJ9FnyRoi7PLZ
VKiykG9JmlqddNZM4tgoYDtOjMHYzEsMtoLmKCW/egpxUHeR92brcHVULuzGhXlTYh1EvopIkpqB
yJTvrjpkLLqd8HOMvurpvZtHRCkYQwujDzw/fs1nprTLnCKXqwuXXs6+MfccHVuntVdZQ8nKYT7D
wF01UWffNRluFPGiWST1VbKBpk2BGOqClJ1WI/c5ncMGiWjI2wkfgksHJgxYX4VSdNusxtHnSmRA
ZgvE2oK1P+TvduWES0OnXg/f0sn60qPmIwEJsxSqXNoTht9GK/n5UfCpaxGlVybOsiLjx3ZiFKUO
/JNe4dUCPtJixBy1ob1YJZCz1GFYkwOaK/kV8tikDLQRZGdqDIkmLU6ibC41JMiglIh228z2muag
+FxhmjE4CztF5akQqNpN81Yl4UsWGvBSJukUXkb8iJ4IbSPBnbhlwakmEH07MTrMyMgi9sWUnYMp
wo3F5UMaKsUkhF8/iIlbRFo1WL3NaDte1rZfH3LMhZptkNyJlVmxja+yt0G1DgQ5+sld2GRWKHH7
DbRv2SWWFwtt5WiYlRkwLRwahEwiG7B+rG6Gg0h54EmaKcgWQNvC32ghPC7qX6zNZNI7LmJY+dnY
2TkulHtsmIB2Anr+/BD2zSEyy03SF1TRFkKCehoPDv6tMOm2vLHCi1JqHmO4OI19izIfQofmd6Do
opsbhi+2SFdxild/snRa9UZlXYI4AM8/oEmEgL2CnEE4hMUNM3qU4AFpwQ8JpL0N8DRrAsdG2TjH
NAaH1YCyVwnc6DXG1poZogqc/yfLIlamNoCCYOAOURH1mpGzq1rWqmFx0wbzT7deSOQAzqiYRP8E
l0mFOx5Zbx0xtpoF3Z9XHt0aLYXHNDyHlMgENsn5OjMgo+khX5KgvOtRgQ3FHNZGwsOl1/1esTt9
7WZ72UTpPm39tWMzRk5teqwgUfvNkAaHsgC9IqWPbHzpcG8uhgDOZ6QCxc8SAsGmJPHEGAL6kDrg
d79bNRU+RYdJ9UIfjXZd8RSVc+KRWX0FrR2vgnCaNejpJjZneg30x0GbpuU44dG0ZpUTuVyilb3X
ZMqwcorhpy/T70YjksMSNS06U3yNMb0aPSpSv7fJ5BDIlei/PljK0mJZ3frsbPU63aklIjGb+WHp
lEcRlyzVW2i4MgbQFdsNtDCcFA4LgYX+Sgn9EzQ5DpZ4Qt4gnlmPRLsvllHG7K0KzO+6KPpVBRJS
NXmbWvhaPaQSMZG5mBJPUaeJBvcmRjvqsn+3og/cyffJbjWM6in9E0Fo6sSaexT+h4kQIJ+C7ypF
0RrrJNVFiLfdNH0vusja6NI/ZDmLNAt4VjkCXqxsa+OzYll2GQ2dbhg3FcIcu761IFu0sAHrM0ab
NkWj/qLcmJJ7OSEcGgPwi4OcdOrh6eT0zHTqrsddK6iFiBRK5dNMYLT2/r3TYOaGrDdFjsiyE8Fq
CAn1UHjujcb6irRuH1UkEWSTSZQixgmt/Ot9/28UzAMG6gJZIJ4rY9pSlANZIGEl26eaVmtpq8jx
XfXTZ9ozDEh6Ik1bGuOsptYwLkvd3ZU6uHOh2B8u3LwOIk1t3GKHZkI3/V/OmpQLi0FFfTXxmohu
/BF6+R97Z7IcubGl6VeR5bqhAnzAUFa6i4yBESSDM5PDBpZJMjGPjvnp+wOlviXda6bq3rcWVIZF
MEgi4O7nnH+ysDYhXhDXLOFhFcEBlof2AiKSU5MEj6NhZZTTa+oiM04XcmEd5Z2q+iFjPOWmgwPl
m49DeYz/rLOKqvir77kbWUUY8dtEC1stIWuOVYaXETI1iaOcv3qxLVUB5JOPz0PQ7DRmVmFh0bDB
ne4jQWVTdWhvhxpOhWmoFu6CrLrwFEbXhhjuNEuwshlgz4aVBxdp3E+lAtCcU4wnFnk5+bhbiDq+
1uolkdgBhCGWo+HK6/aJjcAhIcWK2lFcjQYHDM+b7jpZX0ol7G2zEGYKumU8XGwEELBP05/nzRMw
7XXhV5gCh9ZRYKkd9Oqi4oqzczJzMnl4P3Dz4PmJK6slUXBo02wXbzuFVPCuBX5WJidhqYVIldvm
80o0Kt2JVp5nPXMj0xKW1neQPLR100Cryym7mJ+iWegL5F0TvY3n6x4+6F3DjCGHPIOErSfoRaM9
HBu072sllHX6W2AgdwbD0YlqdKfQ39uIqZfTdne5g9jHCIqVol3wZMKuB9KVo6oXFUegaFOEqC5L
aKNaXL8IHZqX7igTI7elxc7eoKrTc0giNqMXq4R6M/qvqYGkONklUL1WDRyQ07AQCCL8gLG8heMc
FORoQIVo49a9XkdC6LcuLDDjtncGvg8+SyBLKqiey7AFBZMM6OKb1rM/AAfu/bYlYDHYE+0LeT8Y
C/igqOhcl93dc2AOhl50SEByKkMOWVYQ7ZC0/TnrErFijCDNrI46k8AFA1/AOS1hNw+Bv4UB8Jjb
3aXTaWyLiARhrz5XkH9p1p5LlinoWLaJE7I+amO3O9smZrhL3vVAasEsGno+7HhB35pNy7y4sfSB
FQdSNnGrhxM25AO4f55GwA4ImkRl7arM43nlwOGD99bMxBkF7Ru0WiarBh/HDKfcuMq+DYIpreWi
MdT0T14UQullNjSwfJjR3Km8zLcD4lcK8GozjgiLgrSPQCOce2xEKy+xN7oNcgKKmSuWZNPCWIRJ
nTKob0RNvKUTYCCxDDs0hnNY2Nuuf9dlSBGohmfNLtUYfGx6cB7dqvsSkv8gS4zK58HdzV2FF4J/
G03eGjC+4DYwgFbnUDZiYz+nkspIOWMGERpmXg+jlrp72Ymye0Y4l6kU1wc3upW1UWxk0Jey2Ltw
e9DfEGisX7J2w02KKHu4Sm1G2kJrdNtCY7OVnxPDgNgQQGuwzGkS+j1cwB8G/WHNxgZvnZj+54zJ
lKsPdX4sRhzkO/NWWxBUlmD12KdT6e1nyK8LOKAO8jPL9Z8oGHCNS7gTVUFYrpU8OtkcMNyDzjTX
wVXS3uZ2s2aAYAwV9+iGxmF6qPEeUBlINypyYodEumzuli7L0XyGyAgVNFqdxI/al9HBlcwskyFw
z1KTA2oNaCCCRh1DjtRLC9e4vEhfZKlv5tYm7rp5jw1HppUJ3qP7kVS15k5bcB1JHuvSmS/b8iaq
Qj4NmzlNP+Gt5vk4StGyDlGFuEpERGQik7ATAJGlTJgHYoU5VRGxvvgKOHPDdkBspr8wYMvMxSjU
owkLjHgU2t6ktMu1VuS+AYFPe1OjX5zQpM/Vq5euIYwFOINAQ4HjLuN0O7qTon4Cd5ldyjkrxYdn
aDUDxfA292WIasB5ECHzziabruLBJ1YmlGo3jNkpazvGVn5yLbIJLRZ1V5SAO+StwTyj7wmCYT5d
269kUSSbyhU163JCVTW274gXYccuSI3sUO4yL+7Ow9y9rbvuezVkTNpg750ZaA1D79KVTe6N50Eh
HqsKWRRtSJD7zlnYU8HZTNtqNnVVkeHbpdE627AIX+389RjF+G4Kkm+6j9892c17u71cMiRCPYXy
VxeAmQ4Ho6lOsyIZBhQ9zWTbnaylvp4sD3WrzPytSAlkC3EXMXSIaVgwIxoRNUnDhCEL4ODO567s
SOxxAuYtvn2d2RTwMsJvtaSBbnPYkYgDw6QE2ov6A2k420xaOLk49L29IFZ5TDc1NO2NM8kfk+yB
SREaBAttppXKXW2Gc+zav4s4QGjdAkFlZcB8mAMF6ZCStJ/dSoVryR5QUW1jHug+hAp+dxL7X33j
Iwmsl2IrrF3pzc9D/MNqipfSal66lGFBGKBkqRLz7McR4raOjz8y6tHRD2mJuzdur8QFeuxHY7dz
MvFzoXRlGXMipFa7iUk77SY8DLNOBlBpirM8qQ6FMTgdojJA+llZaODswNnPZEkjefxqYtw3wlM9
tvi24s25Pj9WlInQDAntuBzXYLxOMSnPIOZtsZYOA9x8TW0d05VpEa/c5DhEraPX+nphqlyvAvfe
mFci1988OEz24l84Q74de93CV6MYYbyy7QciLP2KCnkenfspAiAnxZ3ZwZvSvoO5Fr9dEfxwi4lY
wplQyjiBAsRAEl8Mom2TteRljgjIRO6A51wbX77CpPxRL829a/f7lPnSJh9vLTms7EiDNWD1VE5Y
GMTgWiZaoA3kax84IZCWDnndHZ4pSXfWY9wAu8SM2E0WKUoSd9wHEV4ec2IRG94DwHpYLfXikiS3
EYvKJqX1iwdaaBEDF5u0w23NgWqijiKtPZQoZbErLS6vl6Jrznx1cCxOkXEUE+mz0cHvfQjXtkQn
5fv7pUYZB+nreSrKH3HFvGlpAUmgTD75lUFyps6sKSXs0w+APJg5JmV4+Hxdl0Q7Yp7vqsJ+kJF4
AMF4Q6B+0WsqayFpC4vys0s6xHHJZQaLHNZ8d4FHpZ3+jHr32jT3KYMCDGq4yeZleG6s5aOUsGJs
JIph9jiN9D6q7R4riaK7pCwzC1hQdisaRTpg/lqR7Og31TZY8AQomRD0hYZTEuizDkfZgnf/6q4/
WVq4Q9mcJjNoCOEYC8Oi1Wkly7a1Y9HfivHMt4gZkBIJXhrAObBtdiu+i3nVDxOrtwI2a5LEz3ER
4Fx7r0d0nMrN3W2god1VCerJGpohBxfgL2AnW0Hb+9G2ic2ri7ysjNEPNxJaZuwOb2NtPZogjc+q
pz5MJ7LXLtECfHfjhRbTYNLSABvEFSOoKB7xVAyyD1I8xMqaEQm9DzP0b/SshwwCJBSnTFH+bfoe
aScGGhdqGKIdBq/YAnmKgHi7Irn3Ejnhx9DFt4myz7usR9xNAVNp3ApEbxRKZEhD2RREu8LlaIl3
nUvqpYcYoQ6DQxPQuNSjX+y05uD21luq0w/odq9FOJptMfCZBX73KAcIZIv3ZltagG7hOM5epefX
LkJLqpHrbaKOH8npk2MFVVzJjOZy7p3iohm75yJ4LCJ1npXlJoenNrspp92UMwZEFF6BgeZlNe+W
hk48n+qffes9O9GhDeUNv9FFFiFQnFyIbTgUM79O9tU8UXr0jGjGzPmQpJGGHfjeElTnSTCvU0js
0KzBO0gPclQ24pq+UAz2Mpq2XkiRLAeK7TgKwaOmbYOvqfLc53ZUuKlKVW05kSbgfQGOydEFrsee
a4Z5I/mVmA9H0Y4o+gdtM8QE63yMcPMhCmUG51iZfDp/7nyGI+1UjeDTbbAphoQ7vputbUPPvtRO
CH1hfBcWe10b0QxNy3xwaywfW4+7ra/p/JULxNnHFzqn9pgSv/ka2XnNX79WYM6+jq1vdkAdWMY1
rYwjD50eV5cOWB0h8TRAM+mGyTLKZaf6ubSQOYrCoZnX5sHNoBNBGDhUkzwFbOooJrkyTciVc2WO
1K/YLcS3YCE64tBZ+wzOc2x8CiaiTZP4ZzUemFONcirX+wk3BxnbN6WCKF6HFn5JE2GVfYdPSo2X
bG2DvXR63k0tabHUgk5S7ry4DiEWvubmcdGU/VkmUcwJTA8kklXUoKw1DYZaFpjqG1w0yraCsMCa
rlV17kyEPHcR3CPLeEda621UcDvmilnImOJXFEdMjMYOtIhRHJqI1fIt8iEwlvP4zReed17T7Hsp
82lG5OkC09VFSm/6Mj2Zwbrr2MfOsqn5LhvgNsfjfbXbVxcTcL5JJZ+XXVGxOvN95FXVMZi8i6av
VoL1dVnZ3nkCgLnRlXMxx+xVdRy1B+rDg9WSCR2VDHnt0KJVIAUqj3Cn1bPy9oth+5L59BLYcFtd
r4m/BpXvM8BHhgbxd6dTlkcicDuuerw7Ru5MIC/7Gr+DdDuVCM7agAiLanxfakq9LmxuegtRUwas
WflkPVbEzZQZfLyk78y56vWtPw/VfQkZDRC/B8K6otfBWd/GDjmMUXl0Z+z4884uCRVb6hdmW5RZ
0mdmQ4k+L8g87Rw9Iwc+0YXtVxg3fKL1PWMon37Wf9Ghc6VnvivWDo1y620qSAob5DMHRpIoWvdD
TGjGZDc9tBKGRUs9wePSpFpmNOhTHB+EdjHoc+wXE0sLZkF/voTtR7lyF9Kjl9JpljlWv16yGnWO
VEnya1gJqpk5xJWgHnYhq1Jmx8zlsS/wEseTo93B52f/Iku0ydSTA1Ozt1hmdqJn8Nr+J/OcBQ4X
to9stSWk6KC47MjW9UdnX9TVoSvk+1ItxAIW7PCBtYsy784uSHFR02rVGNtvY4dRUjXK0+hA93XK
jzCqx8004Y8sER0KjB61kwD8zJBhYzrixqlysm7rs1r7UGMzA+hZJhc5NiDYKKOoqT3vQeuqOcvU
tMWnJDoYKmQII8HPjJW2W6IXmbblIRqy9VemTabVuq0jCTQ6qvSs6iT54AQ8QO2yxNbEBTm10ioO
0oXs1nRTvqkxYPMZG5PsS6k8+28Iq8rBwTXHz9+4q7AIWwb2/nLZzJHCfF4jgovo9pxxhHFvCha9
YXNpDQx+VjZRQAN6j4mG2dITTFuaFTys4biFBdYdGdOUr35LDSPLmUCAODPIvut9mHWvdk9vlAzx
tyUe2kNCLJdmdmI8hrRJWJ8KdHRxA002WqAVzPM8bsaGxJzMesgnpje+aeSBswc80Cl3EdHhbZEu
p0Q5qOaj5Ry/lx1qCnJRy+At9b9NDQ7Urg13o46ymygZHorZx8WqEsAvsHlLj31pKVd6Zl58r532
NCQgMk7BbdOIFDuU8jbO4bSLYJXSx/Kxc9OzSc7f+tJ9Kxz6pTCDkakmMHu8mHrCasaUGxMMpFiw
rdOAuTGUAdhPP+0Qp/RCksDiQekIgmmV2vXJNgWoO4uCF7bMbuPQeiGlYTjVl9km8NsXPXF+S81W
bxz3Oe5s56Lx4OMJA2M+Ed85q/aTwsBTKzwEsriGSwVlLrfilyai8sqGvfRNta2C7aihT7q0sVVL
oU04rs9JFozE38S4b0WYK1oteEHsY96+ni0oYvYKGJ8k1Isk7+fDQhe24dVHXULCLNhP8PbQP6Eh
5gNGLGMJE3zq4C/Pj40b9mcpa/Wr3zfHTIfMAgO6X9SSN6XnPjq52+30koE5xmoXR/jG9Bbhqx7E
9S5a0l2AP8cUh9g/ugp0L+rvshwWKhKMqZpxxfTeJ8kI1gTVvtWINuYofJhiTdJSzkGj+vijFkYz
r7TOxygkhj5FIEOsYdyGnNYzw49sInpTUFnjVk8r1/aMHYM7UdCWhl3O1Y9h+gzu3Jw102UYeCMn
uo0FvvIJYiv8Xd+sKF6bh2fzwuBsLtFU+FnRHEJ7N1TzaQ7Q9FWlOrqiH48YnVwP9rduKUlBH0qI
+BUHCGIsRgBetccqSNesqJagTkM4FZYHbxMGtk3e/ARgTHcysg56FHgAB8xW6YfUgd4BZTbD4iTR
t57BeaFGBIC+Hj7lfB2rxj2HRTkcl7n9SGF94GWaW9t5pLeLnUcmsC0My44dgVp46DRZhvY2nBMS
L9x4V48d/HVyiKXlhbwmv1mqbtgnMLs9jJu6gOsJeYxIi7Hcydh5KuK63IE6Wp4bEORn7iYi1gwO
M6RikIztwUJd8u4joeo5d7zh1iKlY9vmwXMWhj8i06aXsiMrIvLi8JhYNQ4oEOVyRSAaejpYfBU7
fCyYfbpOtF/yitHQQINu8je4C9iTCoF9g5qag+sH79noHlOWI/uSuR7JquntHDtPCx49EIe37YOL
QvEzhK8vYh9XEz0nEoTRw/TIsrF/W1prFxfZgz8LzOpnLKmr+K0doPWV2YDtGKs9t3WAifh0dNuL
WI3RzbSgzl6oZiHi5ZxT5ARFGXhzhBKmqMprNdrFdooZXIboAc7bqUM/yAkmmGQh5ZsxTYC9NuKR
cOYNmHp3tTp4/lBsNQyuXOH/IESI6VDJkJrZhOvh0urWLaJSAFEUUdmL61BEqF6MW9cz014W1XP7
lizBWSTRsBhUusNQ74r5bgmSZOdDLN8Krqaf4akQJeTFRWWyXWroSxzI31n33wkOy6iqp49ZKfKb
LPRBC/hy4Fj1ZWxRpFo4QmQAQJlYrsrW23Zvba7lXrvmQaXl5YK+c+mB1pEzgQ+SLKZ+OMhEd77J
cOW2prt5OfmGfrFqFszvcshME3xrBwPGKnLkfUBXr2JCHXSqL7OeBjNR46mzcMSVKyV71tCoaSs7
Mp6pFXsobYwwPbFZfUMs8V6sk22Eetjs5D9S1OCQHbCj4+BfmccwRWO4mUHHFKZMoV8ZV7oHOo04
QN0VmGY5Z5c/pB6QKvNRJmK6vDVCnppFUn6OMDHWHiaHgYlEjla+asSyjfFSVc50g/bqRWmvYg+M
0ZbrGue7Fs7giLd7wIWpzHAsQmdmTd/kPZT3xUJA04UK39QQmnqHmelKE7PTNsQscNo3mdtBII3P
4bhi5xxWDNQdH9XA2GL3DoM7iAjrUVDe+5DrVjhZiVK+xTM0dbBexEkw02wPMOYIo0kqs09bto9x
MUwm/ILtIgT/RGe3ly38qaZh4tnFFKJ400L8pI2up5H8QFhintNGZ3PdPWYNDk3IPYdt0fKv0YjH
FtwkNqbcDV55ZWEYt23TXQNFbQutOoFswXGUBIW5tOM9+cPR5YC7NDtXC6OxxyWtZbRjJWd1xO4T
uMV4SOPuWg0e21Tpwpx0/YcwKiCxd4xG+gbblrmdLjPhLQfXBtxFiWx9/fLLf/zjv/7jbfrP6KO6
qXKAxtL84794/IaYsE0iaId/ffiPw+5u9/kd/3zFv7zg7KO6+l58mL990el+//CvL1h/jX++KT/2
j19r+737/pcHO46Qbr7tP/Ct+jB93n3+AvwB6yv/b5/85ePzXR7m+uO3L29rW7G+W5RU5Zc/njq+
//ZFOOrzCv1+gdb3/+PJ9S/87cv99/KX0/c2Kat/+6aP76b77YsjftWOz6xJSRsWvO+4X34ZP/54
RtlK2/znuSKQgf7yC2ddF//2Rclfg0AFju8LKWA3+P6XX0zV//GUH/BWvtABvRwA8pf/88f/5dP7
70/zl7KH35aUnfnti8dPr3//kNc/Dnmh8oNAu46rtPKkF3g8//b9LikjXu38ry7VJdUNE+agKqnG
Z3KwMnzs3R+LRjznGXTNGG0Va7R9kA2X6fxh0Yt4JVEvk4vpd9FFe4soyAioyQEwYhJa7x/aSMK9
L2jBCWNrP8hz2/VB/YTa+63xpvaQLVj84nFWABl4miQw5gh0edVbEX0f3eYtDhrMi7P72fiKvR5u
u1nay442B1LnFCMOYuugXW00RIfVK5rgArkVhdh5KwgjgdfdlRFqez89zPOARApYcMlFhZJ3cud9
phPcy1sPuL4YMJ1zDlisRMUJYPKn2zBCzfHNZz3vZ3MVjP2FaCkrXUqOQlI86frWDQVmy/b2/y+u
v19cwvnbxTV+vH/8dTWu3/D7whLqV4eWxUavqwPX/bx1/1hYzq9YdTkKrFRKRwTr6vljYbnBr7Yr
WGh/rCatf5WShsD3eBuP/+n/l9WkxF9Xk20LuEn48Lja96UbBOtq+9NqcuizlIuoetdFdnnZF9ZE
1kXeX5aNfyrtGw6/8q2ooU9PQnaoQW6cgDwkKLTQ//KovFvmC9Yd1ixwAM6W3LcvfU485u8Is1WY
m+sBOj9ZGPldiVTiFBu97KMB7pIbcQ9HXaDI+8PmwqrKEbb6hTWO8ig8OA7KxX1kTkcsZDqKrMjz
zshehdLJk7jqANOkejswaWL03Qz3f/rU/th1/rzLuP+yy9g4mvradm0YVusH5vIB/Pm6uJDPp6lr
pq0pHX56VZGX3LDGMXbv5yscOi1kXjOgdq5wSBMlla5l7mrPNHuwm6how32WGiIqoeFAIIGFEE0K
LdoqjojqBerImns4GVvsYsqAjd8U8SkcsRpSXjFtYR60JLqFBPeAQ3/tZjKFlQdfpjSOvJS6k49L
PP3xMNXktIXek927F6oT3kmsXzLHbnZxn9Ubx7F8XCLT6q4KmoY5qRakCgDAhVibPrRN2N7Gq4Jr
fRQOg/1gFd5OZDmBKWFiPww4VjKYbZ0Lb30Yz8Al8QKZOmDKRQcq5NMoKGXjRS6nz4fYPVHyHv7+
I1H//pHwiUjPt0GpJefIeiv/6VaNp9QHjdCIh9q9qBfCWZ0Q0bxL6IO0yVGpUutJdwyfCk6qU9y6
6VOfHi3RxN/yGGO3eb5QKPmbr/ZQzxcmGwS2RJLg48spwMy/7xtx9fmvYX0oq47xcAQUCOTpH6ra
IMyqGDxHIgxPMWDqU7RcQSuqv2Us4OtQyld7Fu43iK+0hvJkL/J6llV834v8JZ7Mj6Xg/q5db1Xd
dFRfjJZPfXP291dJSq7Cn45HvDM0569yxLpJ2IFiJ/nzVZoikXpZIDGT8TExdQZXPHZiHo6dG4uN
3ZbyEecLUBkZFfyiqtj2Xr7lyQRLfkrVDr9YSPPysQ88hB2J16IRTkd1nWnpnI2FmGHT9kxhPT/s
t53jL3zwAW6frZdfMGkegIPziD5ajRCL30c1OCfbFPi6zIw8UR1PJz+BjPg//NX/to25FARUA2g9
7MBz7X9ZrsZk06Acy3AsuzOJcHbKsirBo42Rp64NGoaxsFaxPK62XRp7Rz2GWFakvv4Wefi1JdaE
zarrFzdY2ITEqeQ0y/WQRQdde1dZlpzjwyIeRQveHBFmFM5w6oa5C6+0QM8/uaW5H1VV7p0sgC6U
iOmcFso671sDM72Ygs3f/8Hi3xaD6wm57tha68B2XfuvH3Na20Appem2eoJTAsYhcWDJ+/3sAwzq
NGyOY1Q/JgCjr8abjtng+4+Ng/oBFhP5Xlm5Ltzusowh8hqAzss2QfyGbSqPP78kuN4dxhIWSBM4
H2U8O3dJYsS5pZp6J+oi+x/+os/f+K83rqc4GJVwpSd85/PG/tPyBlecJkq+dosPJUARNhAzI3Uw
6drDJVPIbdjjzwXcGW6UKmZmSd71gKmttajw4r+/1APMq9qyIGZW6qxWjLKJoNhg7wGKHsX6wknn
GG9sM4BpJlsxRtFNuzgRONIApm8UQbgIak+6Ta5aiN5kBPV3CsvMszxc+EFhWZ65A6oSjoVT6ano
FBBl+LkOqg6LqLqevzYu+vfAs0LkQZ0+QKw4lwy5GJJmA17eTnlkXFd9M/hGl105IABtiFBJdHLp
j9hfgXRYT3UiToslzbsMpicnnP6H3VS4wb9tFKRNUuBL5GSg6WvJ8eeNwqqn3MNavQAD62EY5x6z
p2lkOLIMIyBP4iMrLavpLpkguULnhdlZWcdmZQD3UNkfeuXku67Kq7NMdPkl1AGJvniyp2NU9E8A
zTbm1FFyXwdGHbsFY2Eg0fjexzwJZt5j7WfwmxIMLdqp1fcjOkPVopkZAlDGAIOksXUx/IZQyzA2
Ts4zh8w11dbzQaybWJCJchsz90VZBRY3OJO+d+J0PBobihmhHXYpBGaNPkk5UwbROGAru63yiQQ1
NzgmOveONnzAA2Pl5gYVx8a1iV7PuhwHidFM2DS/p4vBkyRQ4tyHKHKcdP42zPlyZLIVnRxNRq8v
h4OQKfMsp8JBcf0C7ya45iZe/TxV2b9WDvzAqmfMOYzRD0sXwX0zBrDW7BlQLavZP22PyF7b8rEz
zdUz7OITHDH5OAKc4JKMPRam4v3OJC6BPcvQnHWw3HefW3khRcMA2sl2XQf0UgcKWmg9tT8tY+5j
BJQMbsKmfkl0GJ+lrX7sU687jhC4rtj73k0XW9hSt8VV0Az7wo2fw9oA0KQwVawY5g10TN6iLvPh
lBQoJCBd7P3i3vR1/SQgJl6JiDRweLjzNVwxiJKLdl+ykEF9PXFSpBX0zgIZ9JlUskUPXkM1EjvX
z1h4fV6Eq3OQOc/XEOcea+hq8GFrJ0F7V7n1czX5xWu6YGIAVYOwsMxVDy1xaLiKFq+l69U7JryQ
XCOPeXW8Oi0ktuNtOAD6c1+SQ6MUfEwo1S0smChEvOxP87OrnyYX5EcZFwRQNuYuI1pejsj9MW+8
Kho32PyxnKGKb3RtLsImtF+XxFvpxDK6a6sLu8PYvB2a5UlD5XdyfrZbuzk4TQ0qUILxfE1HEvyo
uVS7x/PpRoCNPOI9ARM2LNKHJDYecqFlrzNZH5PAj66aQOdbgd/Ld2ogADwIOkXaJ+e5TyDTgvpv
J9bD/POhWG6QR1Amrkuh/OcL+lL219qeoYZ7YGAm787qdeUipTy2OUqoeS5flUbIk0HzYwirWLJ5
G2PPVcb5eZf692mbNUy95UBBa1/7GtuskYoUji3cmudc5dUWl4SUvFR4zdlIEG8Ssm3ZmJ0YCgqQ
0+yi9mYPyhFQazlm6qwp/fHkyPm+hSflbEGUDQZ+Aq9NC2axGRQWjZOdvlVuF0EOk9HJ3bM6u9jz
Dp9LDbYEkn27Wb372UEmkmoqNSOsYPLXIHq+7tc1tzgjUyh2zH1VtASYrq+IEf+TlZL1LUzIngEi
tvhbdroQm6EpvPr8FxNOaLcJFDPROse/P6a1o9eD+M/HmuP6UssAXNQRjqfVvxzUfdj1nhUL4IbP
qx1nrrwUY0vMQrMSh9NleMgXtzlh8z8PBJTihOzbNvngzHO/hpMOW9b2sw1pks4j+xnIYlvNzQ4g
bzgtMDhu6ry+j5KpyvY2GOc2W0+paW5I4LYDeQEmsyRaXVlJpoBSw4E1TNsUBu2tw0z7JGt1PlPb
HSoFa7nBUPyiVuVj25ku2UeCEAHddtfL+PT7r5LhJEs1h4Xz5Hv3eVNbm3FAJEQ8BoPnif031Mj1
RDm4z8uY78ZFDD/iZMC+tnsvw05dzjqr70RnvforQd1LsysnHcsHFaYpWlKc/gatiAbpoi1DFPkI
J1puG0dcMd3FZr5dnXeg+5kQyigzEq4TgM+2HHm9K/v4HlDxcpoiDC8D+IKVXeaH3/fBDgCW286q
jt1q3rrMKDEbKwh2dVN1d0VTuPs2bdKtyscN2sjkjsm4OEK9WC29+ms3GXrYjVzv0GZeUy4TDBST
v8+cVafft0kPP8+6YEyT2tnyqgdimYIW1vVSVwpuZIMso8f6NhqgkRcONClTgd3imsaE1BPeuUzT
byKaimvfCt+kF9VPTACtw1T6t/Vc++ro+9VtY5rp8Hkcp0X5lM1VsR1rPsOUjXs7dIIUOKlwNHPb
9ugyLUrht2Lpp9L72Z/eYjqrG+Mu77Jx/GPRG8h27B5A9VYgIZiud5ETyefPdTbAHWCOrq8Gmn0i
A0am1tw23ecXAaXh9z+7zFa6txhnWJt29gTO0xyKtS6KDPwWNIFo7hYXd7nf1zITOnZjn5TCbuAH
t+38mrepOpajGnkCkm5cppjfJytC49bDRYkzSIlDGeP6HHAxyxD3YQXwvdL5tCZStD40vjE5ZNFp
WquAdokWPE4Ggi7JxLjS65e2cerd9LmPzbgWkAtPQbEulM8vGAp6ALHrLlc1A0l/yDq4BwQp8rMx
u1Ck0MWSPj5E9vBkpf6Eq1ZXPpdFOpPNYfubdEBPiESiAxpJKAgLXHNFNl8786rfEl384mLVFKdL
8VZQAbajz9w87+5+/yKQZfVVve+Tft2XiAGDdhFfCaFWNh3ZI6pSPyNNJE/KobY0NuK8NiOhuzrz
SEYF0iM/br2JJ0rey+5o6QokvOrFXYx65TGD7LFj6kQYMIpl23jdjekmwiXUh+105femeTeLh1Gk
4w37qPuRa9+8YhqAW1rR5Ttvakrs+0d4mWAyCeqjwfyQ8bi1RpVgU7ViEh6OakE1UzlEFbf/iKVZ
nKGAY0rwVYazOoEHzFd+mAcM/g03CqyLTegWzYsftOvu/3ntEUXhCMR6a4t5OmTMT8/KymH0Kcpv
kHOGg57rh5zUyVPhueRnyP5YIfUKagr7ANb2toRSvrWKJFlZYB5sA9rYdk4e07l9H4qEdhh4JdjW
eep+NVNvrosYg7kxKTUKeSig1iTvKMsQdxgNz9sPqgNyLGuX5Vnzgo7udvHKu5649dir5m8D7GTS
JVHYW/0bxxmDHfxWYtcff1jD0JJ6ZX60NrtMXb5OhRFH4BaYRjFgcqm1dSy6DmJ46fhcAGUswb/H
er6tnHbYgc7cOr6qX35fYjo1841eq5wyz7+XDWZGqXn+31yd13LjyJZFvwgRcAnzSu/lXb0gyqjg
bcIk8PWzAPbcvjMvDFKqVkskkHnynL3XXvaOSbrg8SXJlfetZJiNh2BN4Ll7yAIGvXtZ1tE85ZyR
u2BOBwQny1Jp9O+TruB2JYH3JGPOjeUQWbe64wpUqXROQ2ta+GcZps6FZKe7IWhmM8IaEPIhIWjX
VVx/jSK6apWmv0y+FR+Syn5N+t7YsqLZ7yHp1X7q7sF1m7dhXji6/hW1/E+Ipe4fQJxYIgBp5KM/
nSVaVOJXJvUgrXp4tjzx6Nql/+mXrdhFHAoBzDre5xiaAJ9IKslBfVWlFx8tVbs7Q7j1Q19a/Bbs
GkEodMReLm0gfwK6gXOa8tdOXpWrT9zLmXmpRae9azqh9H1ECqIj+k2IqC2cnObL98thl/oj9lEE
9I1t+vA+uIPMue+W172PbAC1V9OIZ97W7tKa31ggwsfRtvZOoH6nLaBIrbWtjzKio4easl1H1RxB
iPjk+f52Dm4KRleZw3PeVg8GgDyKrhepoJ1rqSzWKbb3sxtN2hUAF5VVm2v13psoQsvcKo8VUp8t
gdC0YX57GaitNDctLugMprIWb0OP3bKxe+2HXl4cLzSfqNkpvtDYvQdTVDySKCVOgApe/dk17MGe
wBxfYURpABAxiyfwzdIYHyJgPPsNWeqWRgpbJ2BGT7i94hrh2Dk3wsflqGIxPRnL7hO9bglCUU4S
5C8gtcQc5IPto2wNk/a7adwfkuwiiJ1J/EgACpFP/3k2FMLZ+gR1UforMKqhsWuMrD9HUfx3qKPi
VXO4PUNhrHSU8Qihre5qRBqr/HyRmF4bI/snJdc0YuMzfXNDKV5KScwT3SwigWRwKrKYds04Erje
R/VZdOSc3NtgWoLr0tAcMJEWnhyPIQ4SY5EQUTDmBUKu/Dc7P5J3PNvrXOd4U6ACJnuMGrL8TyFp
5Em9llEX7e67YfiOwwD3LqIdL0o/lmeYMshwK8XB6ytql3gaERmm4RmPR7G972jzollXYxo/VZlm
HYfamLgqbXjrY8KwV2Wes/XSqHmDevlHlagfl5WiCtyntk0wgzcBfJ1q0BxMZXKr+QIXQoVgRNYy
RareE0o9cfMmOV412KgwgeN34DHtq15O5T5qfR/fNSdERJHfnq21h1bzLrZnjZ+2069E7XyUZogR
KXIy4ijGczfnW3WxsckL/LBR0J30sJ1uLU6/F5z9jQbGtNLFJbMwViII9Yzz8lACKhG9QE8cGRfh
Rtb2vtrJohiISfPTi+NO6SUdibS3lHpGoLNz5hTN3NUKlim9vNHeJhQ50EBI9toV0Wq+ieH9/CxD
wgnaNHgGB43brfawVJix9u4lBT7GoLdJGzHSfZNS7OVW4t76Oh02iunyya6b5tlwgkck2hIb0VuJ
8f0W0M62UywthK+Ex6i28tdWa8ND1ee/CHlKQbomEeic2v1M67XJzP4yTosYy27Oju7JdSac4r2S
D8tpKNXQ8NcOat1S5E9TBqhpKRp7E4MR7J7x0Nr9Fwn3ybWlmUe+octRLuOgwk7hHiqBtbfJbe2U
9inM3rq81v6kjv0Av6gLS6CKPFTezepryPfYIMM+d7h56mkNHAvVFc71pcbD0AHRxNbOvMs5qx/8
b0QPBBGWRXVEFIDMfzmfASWZqX/jeEuE86tRA7+h5Y23cvKJqsYAQjZvA+6lhPuSBaiu+673dmiZ
fk+DTRu2AQ2B5Q96yFL15S5IKWeosXQPw/wAOXJpaNQVMFVjuFL0vjnIPB/qqhTvdfU2cBm/eUWV
PXe+OIKc3TVNGt5CJ5RPAVpHe8JQrrHV1HM3iYN2eO56DWl2qdkvthnV1/utXqVG94wbqnhtoGy7
nfFqS9d4HeLqUW+1k1c22mOcViV8EGmebc3BvBNG1MYeoBkOZvGlNKBAgFl3H2LdbzdUVpyuMoRY
so7oOOHzhXLmt/Z1hE+07HmeI97adOrPyytbESaPTfwUV1VHx9Ub9X3TIC9O+OlXpsCfS0MsrPjF
xfxXAcB4wPaP6WlA0n9vPpU+Lk7BD7k3pPz63XazBE3dfLbwHfksB2R5rcTQ6kRgCZerK5KHzqsu
oykDYNDR9FKFlLyFmoaj5rfTy9BmlMVTDmg84GU2O067Cb63QS+g2CUY60NofM5XWEkNdajG6J3K
DpH3/DRbniqHOfsQ5eWhc9RRw9DwAT20OEaYMZUii2z5mBnxA4jPsGXjXZg7OIiPqyzSCLnNSZdm
coqBQyTU/CMk05VfuT9b1yUAIMoJ7x1xO4FVteebgbIJzUqx5fgYnkwnFBSckpPA3PXqpf3uiLYn
KqoVH4Oh9LM/ZDt/QB8Ut6W71mtOKGk5qYuhkQgiEzytqeIzjAL/2SsJfwu0tLwFBqFjuWIsh4ts
fI4mBpMTV+jB7oV6hjcVPs1peorTS75Oq7xD9dTuYQLUZAknpIv7RffWwh9B4WzFf7qoWRdyAFMc
Yceqazt/rOv+h+en2bmN4dYNViReKJDWAGDDzf19qDJ+dtYaR9jqAuorMulSkcOKbvpYDf6LrllV
Crgae6kU14yFc48RFcxOZpa3VqTfdp+Mj/ciwKqhUqS5f/XJjpJZP/4wy5KVQdKlMGzQtFbVQTvX
q2s8FMZXG4C67lJT4XFyALEiKbiijptjnblgy7TmfBVpv2CRPchQq17pb+fkN6qHEZ9js83yObLJ
cPgw/ZjjHe3oFwrNahOnbv7q9LTPa6D1NMwa5GwemFM6YQkZSib/B69GiD2/rH0CXJypwYunUwOI
2HNZ+Oeo0IyWgKtYGpvJArUd1wVOkSBFUdabZIxzfbWUNOC77b8jI1p+Ih7CxEKvHuXUVgHtmNCe
tpUKIGFNwXCzaK+4NTLUdcBus+lGkjwaAvvy5RC6/JP5ZZoBszCLGO/IPIFwvCw4W1Soxygsjq3U
+mPsBuFuaLTyJ/lcvddOP7Uxf2W4iE8c5yAa8Xms7a0o0ot3Ny3SYz7y50+ulFhFhHU1VWJfu6a3
rnHhEqpdgLuHVHUWgRDn5Vk3+tk2RNu6roaxeVre4DbTgl3St95W4OxaB4WvX5aH0vUOQYwuzq/h
sg5ZNhvh0NoLe484q6D/RTex8VCgj6h/N6LQGRaaRvnPgaKwEeu17ko16Xi1PIfcR8PVSK6zYvT7
Jr2akYtsnUnFitE+6oynHlUg1doEwXy0E2bQVdCRbhdP5NlK+abcOvlaihf4X+qzlvEmFlb0ntLl
veQSE5P0de2TM9jWQUYZmW6A6dNrDqCiKKuDIr5MZo0GRivdnVc00dVto38eUkOcg6wMHwAN/tAS
SA9suSspg+nxPhnAiY5gkzS8oQ/13yrLCkaaVvPOYIjZqZhvMn8keiGcyjMdLi6h5ak5cM4+JBYi
dysKkl8u9jDyvwhTUqrHE4csc9KD7Kxk0u2KaWwP1eSM/3SUw5DgnFA9lSSd0u1ST8jvaeyp7CkZ
yuikC392P0dYol06eGd/fhjvZSC2XdOF1KVNYfZomkl2lqIZtm3SeaeJD272eSanQApwr/PyIZo9
Xel0C/+ASaalWe41fC8+gkmQmILYtfLkdCXCcnzUh+jP/UgSGta7v1wtXk5FZnb9yhnoz7cjLbh+
4IRiskGUhvHuFsO0W1YO4od8VLKfTgoFY/lyGjTgnCGQBTtrFP7Zotsaq6T7tnGfRYY7fGWDQ16F
U6qjnSl3XWuYuNnpbpYNO0KOnPQ9mpHHPDQwuQ1x/Zw17H5Cr8M/hvYcI/s2IB3/VwNHRZ6+zWvY
aNHgutd46rhapJ5slpfGWF4StHRkSALcICwHL4mDMR79LPcf/OHzILiw5qFOWTkv967iMNGdRr2Z
HUpwM9F8joGCBz+XXnZhBh5WPK/ZQUYLrg151nOhyow02aR5Q6rIXLx6oYuQz4D0nODoWho0jHyy
a9K1L0yfu7XhRiUDHVrXy+Ao75Hr3qdoFn4FiLe1Bt0HstDSf0BXpq8bDruDfAobABWeCPv7szb1
IOIwurvk6YG6336DCmgRIhztTVWod7A5OnnOzm9cJPaNHqBxWAaXywPAYgzphsg3Wuxb+2I2NC3t
AasuepQmxqdvjtpzuM30Jr/2JofLsY+qD4J43pL5Y034POLBaQ/Lnlu1AJeWXXOsL1ih0hen976o
oChRVdM9R7WxDisTEKJd/p9nSnkrcBLghaRuXQ3EoEhWcis897xLy9c0/xSr+VBZdMOjpYDq0uR8
KGWZPZj9TQNi8tRZWne8tzHF6J4Z2Ze3GGZdOSZ1QWZSAWp2RO8wQVo7uOEEIGc+fCApNS6Fpv92
fUl8zLwv1QWW3akZzHOkJ+7Odjtta9t2e2xCZlpNYTdPkHngnHXzGMsDqyXGHLAexdqxDm1J8Vxo
T0MIKSGMHIgt0xA8MVhPrvfuTGWml3g+9BmU1htZg4pcHnR3DA7Z6FC5NnNvzy8eFw2HnQ83JzKC
hxzJ71sSm0+pF+gPS29nfjV28Jfvl64HZd/pSBCL6DVE1WGgTb5dFnMUTbMiPX5avuRahn8SaQqP
bO5r+5n9DJgvO7nkZGHnaVjRHITAEgmWGoP4mJNOpQsLP3oUPS6tVoDM0ybEpo+i2xcv/shwArXo
OSZP8VY3wf9O0pbaY2yihn5CY1xMiRPQ6lqdUDoOlKlET98433b6qmTESson8eBlltj2k0G3aZ5c
SNOJdonCWJN3ybehhf0N6qV2BMwCKK0Pja+yKr8qr7DOdFw+4VFAOQKvvB4Mv/nZ2gZw1kK9kdBc
HzPGybtycLEI53tgihV5i376QdG3Mc00x/+T6DjuqkzfBz44XrM5LI1acrHL6xRgquE8ue2Htjh6
DgCswErkReSSNKplIBFLWLuTR+8Y7xaw5PsHfl8RC18jGTsjJbdBs3SBkI0PomadXj4CN7ILAo0M
CW9H9/Ccapf7ZpVoNhduxZemxnvI8Vm+eIj58VRW+aEPaCpAq07WCGGjSxlD2A7cQbwLx4kOojNg
vOdW+mJMHn2k2L9lIR1+L9YAc6n2udR7yulW9Q1mRSGpjaBTVPP0zFHhz7hV3l7MkxXa1NEDDR0g
jvjDRpSzIT2XXoDk8xPK8BEU3EOANYT2NLMLCfrNzMvphaBlRovLKfL+TpjeCE9ybtNRuWcrDR5z
YefJWqfMfsrHDAdCFCpCB3R8IPH4ibVOHmBcEUml2FlRXFXQw4lrofeGog471qNmx+2uKLuMLFFN
32sJsYFTDjVB1ITizkoNrI89ceQkn5JoBPlNaymxtVHtQbBSx4zttyYK5w/IkW1mq1cZ0X1zGOfj
gZtdQDmTYRsPVJri91tUkvVA+kFYucemQ2o7NZF/HBDsrHt6wxehq2oDk4doajJnmaKCDHBakhz+
oxDIVbMrKs+/JJX5MxhM1rCCS7Ix6uGcQnp+QlK3s6f8ohV2+D0/UbI1PsIQIq/Myuvy4Fb9P8/U
l1EDsiF5pSmlfBq99DlyZJHumMxyXZSBeXQ6HAsNiZY5sN7l6stJVBrcZtotr/zK/6cdxvhf7UzN
MijuT8ulHwUlFkFtMIgcq8RO4MzduANBpAFRbciePsUYIlRpgY8j5GB4XTL1gzyKJODyz+UfReZd
OBFYRJNrITnWKHKwjWjK3eV1QN7W/Dl1fdztaEYEm7Qwgqs9FMn+32d2QvYq5uThVFfvy+l9eYhz
REsM3B9yw8ZIB7aWcLzEXAnLIV9u4M5sg/6NoHgSN+rGfk6m9m9BKfiaC8I9GLdvRaur+5rmt/vR
hxFkd7F2qud2bDbUV5pJxoOm2dewjZy1rQyQjbbmfYiKkYvj6eFRG/jSfeSge+ZbnMt4H+J32ohG
fy+xA9NCZniNey15GGIcYHRh6SNCQb13vaY+ZwU09B02lPEHi5nbONFXaAL/wXj3NzG9jk0vZ46c
e81LlxAZNgtqe2bPcAIFgtoSuxwAk1Ni5TUQ9LEHnItchMauKm/NhLMnCWCMdYZEnlIziawixAlx
1sqrO0qXyqHLT5FtOecuDrtN05m4S6lOFkVLlI71pq0RnvioQMnSjPVr5T85JbqwWh9g6Uv3pfC0
7uDNF6U2X6MeYQ57mEfGTplGdnLS2trKIQhfqr5+E/MdSH+7fiiVcRp0f+tM43ANZmFAbsji0Qwg
7CUB0XujaIDZsuCt7CJX10oz8IpiPGLbnYyzUCltxdqX335B7I8syXhAI6+eITyYxBAX4zlOQs6D
S7OgHNrvMjazc6jiCmcfzyajnp+18UFF1qedw9LW+tiVayi1UZlJxraBcQwHAvoS34TqQGJOmKML
acu+zncdsjJkZl/laH/jshNsVX8ciOCZpnmn3rTY4pee170tJgdaPkGuSFFtzK1KauspMylu/bp6
MCEmusw0e4yV5yAfYfLqoXvgAIoBzfe6TeXVyd5XPq1nI2muudW0+6ET39XUNldZl5LO8RRxUJxH
R1lg44edFViFV9Vrdyis/TLApc9Ejva8wA/RLEuaJ5H2VGk7bSCTJO3E59Ly7DK2NRto8mquGJZe
tJ6a41VLdIasg39zBOy/u+xl6Si0DpykmkP/WhTS2nkBM20/8erjaKjsBrFjgI2ZQshRM0yMERkp
faQV63Z8s8HjL8u/EZE0EjJEBR7BBlEOfwavy19hPCwvfCwar+Y8heE7NsP5AzkXrCFzF1CxTOzK
CW0Il8CpGJhSLJvMYE3qvLyEEAXGpgeNtZx0U/5sPdmHxSD+eG1wwcZdXoSXl+c6BLgwtNPbNKG2
jtUEZ2y0wi+sLwiHLMBKbJ/WromUeXalVpBTRDXaZrMrMurDqw6qcH+/retekkOqx1WwZjiPl7Qv
t5jK6YQyWpGnuyhkqY+yZvpMgr/V3O1w8N49N5Otjm0R9augqwDAxm0LqKDSrm3e++sozHH4+umb
GLikXNt2t3itiATvQ4BrBpN95VpkSMWJ/Wg3AzmzrQwvZmVmnJJldl2e6fPL+zO/0TdRFvW7VIaK
QQ5oczvRf3Yd2MPAVe5WipCIgbTpNwnN5HVPZyh3jfAUzIfFHOoa9KP6dD8/jpN+cVEq8Smq6mtw
iIkzA9uC75yQ3NjQ1VqkN2VPrGxNAF+ihX8jnMbfpXrKm1EhvavVSsNK/oKMQ+1ShUoFUvn9GkHs
gV5+wlMKM+Jh6ZaaAp53ObffcOucIgQB5BlY449CqkPgRN1H5uCT7HuwOnE6nozaH0npIvQgTTIK
dMt8KbuHEOs/0bU0QYRe/P2nTu+96IlmOO4iVXGMZzy4svTmqfIhbvPfwXCd8idJsvULyozVcqH2
CXVAmTNSTq33EUbKZ2fpELUq5RDZU+eXakQNOdpa8qyA4wAfZ566vKw8J1thIWmunMyJ3YEsf7Rt
pfapUXXMh0jPY9At6XhM3na5y/3zcth0CIy/NFlBhGwFUDqaCudEIaKuhcaBrUtHOp6aA+u+859r
7EvnONXax5jZKuLXQu7MRI3r+0u61oiLk7cOw7gp2+YtM0kDKuYyS8WjtjfmK2qYr60oHg1osCMc
95Zukxv7qLuEJVBoqWNljsNJy9Nrm5lsRy6G66Hkshlc7xNhNaVOocbHOO5Q2Y9ps3eysXgsYhnu
tYp35582N5/0ssNxQMnXOmet7cgcZ5WOOkyxoJnOwnDdbchbtsq1ivlmFMHwzGDxjXM16UVzYI5X
AzXWa2iLUV//CAcyJcoRJ+nybPna/bsDdWZZ4XhOOjN46lrGB2FqGEeP7JEnKergCZjTRiXbghhQ
VXYfg+iY85ZJeSu6kVbfVBsPDOnCXdEZxIfJ1sXMq1Vf9wmuWaX449mL86poOIy65CSFnfakTGvN
392/EjPav2pTdgEId189MvNPB4xvYy07yJAkDVZXx7kJ0b5E+li/snhDxETx2OJCzo1N6dj+IbXf
FvXbvdvbVAH3XGnR/YKWdnAakABYdP+mKn6MVec/IE4ge7yfWf45wXRQkb3qGqYvS93gSBMSEDZY
JQj8E4yjCxudopY5MCCAbfmof7YlKpxXgM/WPtQSf1sg9HquOjQDI9AfdNs0Qerhl2E5ahN3cBD1
0jpW/KGYT3vSYB2fwFFwS9JxJiBRfKA2qlKdC4eFukcJEhA3hBKEcbJivoK2RQfWmDnANBhdbTQQ
SnssDWOSo0AJbObZefliT+CI0rio6SnXL/5EehVaUyJnCmymlhFtChBzYC9I90Xp/itKrU0LsEeD
3buSSHqvgikWLf1gq8XJQfoRbY0aeq30zRN/T1TU2NwbjhJs/nPyL5+1EUqNRnM0YgDJQYHH7VFU
NUF3ZkWLRzkHz6oJB2xXlYT7n8qS+EtD/DaznHCYOYmq9cCDVuBjoBQBc3Mm2uuQzmZhehj6FsFX
dc/7f7USCFWp7P4aGcQ1Tr7i3QM/ivxm3EUap89svpLUSCM25OTS9uGAop50Fcc1tkEXX4Rmy7OB
SAvrsaQJPPUPThd/sWdumqoYzlY0O9bRzmyHWPz0puqnHdGICl1tH6XZn6CfbrBQ9K1CNMnCdcbu
RiJSEu5twTvS6O5xBPG1TZy2u+rhtxTlLuoVp1TsXeuw+OCMm+/cvBwgMaCB6+x+FmLTB4nRzKMw
x4NiWnvSItQut1Eb4lT9tqbmvQ+Qqo2ec1LC/GbKlD/S/Reb5UFrGR+RNErc8+QfJ2VFF6WnEPH1
aRuE0y/mhfHNG8VDM+5kz8Ftyvtp45pQV4quv9CUHk6dDZa3CQfymq2oIvf3p9GqW11SY4hRfvcB
vR8sQ3/BZZAK7PUAZGw6ebpB4GKfDs9qsrcQMjkxD4BV2oRKbRKsB3EvfqgSb3uaOls9YZxEoooK
4TogqPlpNWwqoe4fEDXCFZJlvZHaR6cAKZMWtY3siqOgoT9CEBkPOhgbFnD5OjrILoEug27ydqJV
Bsls+nos45xWwdDfquhrKBCnqcDInkuVbXBFuEzkeooZ3Xtvaohnddth788nwGYamXo5VGVlbNGT
yP0gQ/u8S8GeR4qPNAv9jaH3v/1hF5B7s9XdYu9jtl0HmWFsxyF99VE07I8uLfVjQy4MAgb3KeEk
RqZqVxXmTgk0mqxXFehQJn+EEwkyl1q4ham+o1HWbgk/WtVN+ti20ztXyHiIETetTQsRdxF6wUPn
a/zLDts7zr1pn/YGMeMleQnsaN0WltucICc4I8fQtxRcQ/qoLNSJgpg0yU2Tw1pCBGGtmtYT+8qN
0EQkI+NK0yyPg8O6M3QgSPuKa9Ed9oXlcN41dxNgwE2SuuW2h4k95vpPGoG/B7vc02PM6Bs2r6HO
EFfVOMCM9GlQLdTlIBrWZg0xoJxqfy+L6HksdJ38vcbaVFAlYlHLYxmqH6ZbeTscvH9BvstVSwJH
nxNhOeRDyV7jQtE0079GTARL63YQBAiM8lr+JqOi3mAQAYiwAlUhRkvfuHSfueXjP17HtZAJ19gA
jd0loZevgd65G7PvEwYXlG4a6ZkyrDEN6jbsw3praSQjdkEEqD/M0pMfucCh2ekGm6mi4O7ZNDqf
dwx17Or2v7EzmmdG4/ypwoDhUtNiMIsLassT3Y/gZrrwpMBU3Mgw2cOY2bue452KvDhpDUpjUnng
YTcw4R3oE2XELKPzyWXqEfYswthtNFRXaUPIi3yGH40TWHsD1YCBbPAgS/2GPpCIRSAjqNlM+t9O
icsn4RfWQoi0KVZSy3Ie3ZWXzbZIEruBKm5wU/VbI0itdQUMeGJWxe55MHoX4VBAqmvbGQdKVXPX
m8gu4Fd9jxrZRC6pOhvPZBlIxo8MOglYyQQhT5fgNSt2nsYc0oBaFgxfJcN1Wi9q00VGfRvdS5z/
0gO4wVYnc+jEMt2BFiRZZpph+wTtxWUPoKk04d1kHf+T8ndaGo+eRIDR1riXvM6PD1VKeBsKMLXr
yKOBlnToEgJIzN7b4DUmWij6LDvCoSRcqQnC3GNWFR8aSKfCrqK3NrG+yzr4E3Kc2SjPu3n42k/c
SZuyaiD7R7q7qke/PXgaycMiAyNLPbAiXdcvo2KLQK2FGZzuMhvPqqxGcdBlt7LNqdubooJflcAj
qiSp80kYX935wY5ByenxD0hz/VdGK7TTw30D1PA51bMLOrEcOmnmn8uGGa6QSbn2UCKDRrKc51lP
Y80nEyFTDv6x+Rm54U8vivMrm5NYp0X7kaW+d40ppDfCfwWRfHQqBJiFoQ9P9VvVTsNW1P7XWMrf
RRM8QXPUN1ixgMKyvQ85moJw8kg2o+uTDCCbKkkUTFu4A1gx/5oZXXMujYE3i3iajZFEjyFy/YMx
mdxHHEr6yAseJXFp+8lj3pw2hUZ4MDFKFjXxKkAi5MGIO6QuSLIWq1wITOfmtrxLNAqrfZjiBLWB
dZddSERd5g/7sCZvedIG3nWUjMB/+rsXNU1rsXEd0oRiy2e0xRQek1B+zlRG0IW9hy6pQ9KhyJcZ
EN12TH8VDjZtt3CvU/uIX8jaK5Ozj86Kummb+q0kCxN1HsWsWRTXWMI8093IQ9YflFf9mHVZfWpa
XCs9kYN+QMCbPWQXx/LqQ++Sndh1nESo8NaEK3LZ2C5LEaOfeUe4aUNxonbGihAj5iQw4UjaM3qz
TMBaoO+wayqTzcpCRqCjQX7s7dTeYvTAieuUgvQiKnXD8KJt7xrJlqlNvNF06T44Iyv5pMWYqluk
VMFkcKY2H3HSUwx5HOLbbUCcW2ZvjZoglpzNCzUnOV+Bm44HJuVvTQbR1038ZFcM/WfXZQ0piCAX
OzI8pyzMT6m272MdAOSA+iwUatyTi3i1FKShSLnOZnD9nWHN/eoEi1Q7ATLi10PRqZMUMkF6CTRP
bNKww/VjPbtDW+9K+vyrzqKoFWb627dh7mhjaq8YLfgb7PYE24b1Lw4cx9DsxFtUgq9SSLP2Q/5c
NiUi6gEdyYR7B1258PboZ05wO2ZOacrgxtRvvdC9lWgMbWMPfXYuwn5WOhj9Nnda70zZsk6twj6R
bAJQkAJs09G8WSegP7YGFSaqtg+LGcsm05TEYNb8dTnqBRKea7LNBkO859g7CoRPvZ1jC8tR1yb6
qZpRMByW6OBKb+/rebbuifpRHeStHHPa0TWZilpWeSZkROM0ewKpfaxGZOPeeIAPTFqiSM803c1L
ZjIhSZ0IrGmdbzg79a/MQ/4MEYkblhUYz96szkaTtJlM+MXGSMQPR5Kfbu9nh5imWTQ4+mHoP7xa
Vhc9LcQmdot43XBO2FS0FLZZ2tsbET+wgaeHsG6/4Rs/oD0C221RsAIl3hLy+tWSdnLyAyQzzLZD
nOFms5c0vFYcX0NiZ8GEmXkHIKrhpFw5qt12miGYGMFAhxVwahKNasnIDrVePHF6x4YeZt6JedbB
kVl69UkGWhH9RTNU2vugSD0+y4hksbHaARThUnUQvhTOuYrAJYY6QcP4J/Ido+0fEWS2bt7fCrfS
96P2PSSPMq7dq5UleLSHtL2EZDZCnX/Usa4PxfheZUD00TMWe2Qw3OFTR+FWFTQX5zDnRjoKz9UM
4sF8s22a6OhyeYIdMbNDyEe+rVLP2TDiHjduhifPMFvOdi0WUV9c8i4Fl5b0M/AnNVEslMnVFuKt
Jb3igW5+V8K4rl39KCNFXjcbHxKQpjotD4ZFmtdUAZbLoBNiCWTi23FUc2Gvb23N8lcoqMtd3ncv
Ig25q/P+g2FPBuue/dMTXkXoaMU9tTy1Mr06QdPnxpi/s7xcnuUo7LLV8vS/XpfLVzl5V1svGL7v
L2lvpKc29vRXmuyk/CD8rFM2jWh+ldfFJ/diclu+l2QcbzS9tE9eXYVvaUezwJGhv1++W3GpMQbu
1TazRvICgxo5ldntHMloraoJJlZtwC3owYYJy13X9uMm8aKbgdTl2hr1viQg5uiVKan22BVjQXIZ
TE9P0z9UJIFNlKX93jnUlSHQWPyQt9JAuNxHOaG1cftkY+K99omL8huHA/ES2YOVMzDR+xhcnFeK
U55zOK5IxfCa+OjRYd8GOckeaGHwRtFc/WycM2p1opYLNeyF1zrcpQaBCV354I+9Qb6fHh6MKPpR
dS20MHkVALCvRVx1s0jjvaZcuNSe3j1rnOYEyglZd/XF8orbpAXR0/LQjbr5kAXfSHTGLYNKOnci
J/1ALxJ0IwZ/uWWo+EQb4lZ3fX8bqiRgTCGwINgxgOzW1z5MzfnlB4+hHZpvzM2MV9oqmlO+d+HI
iTPR+5diqjjsd/6KhhiYTEQ+T0E0pid8AxGpOSpbjTROj1NRIfwdGBvZKk8OoIWIHEahzG2Z3z7a
yhxOVa7dInos+6EK7avRZf5OAqmHNkduN4QIE9kryEC6EEfDmsS4csH8XZdvyKDTz9YwMyT4Z/8+
uLEyr8s/I6eq26G+hHg2f+3ff7I8W74W9HitiMQ0oBz/709ZvqGPmg2OAdEHgRfq9P9+wPLSaAzW
a9vY33/c/Iv913/a5kTMqgxV+b//7b+//PK1QoMxbhlTs1t+AqXT/zB3Xr2Nc12W/kXnw2Emb5Wz
ZVmON4RdrmLOmb9+HtLTXW9/mGmg52pQACHRkssKJM/ee61n9Tt1KB4bT5LnB8XcPPh5wE1Pz83D
fB82QK1zAuZHrsZOnWQI6qEBIfa0b37g/INeBsAKwREumV1nvk77lqkAvRyLeEFPYtpgOGH/UaIu
AbaN1BIPhE+rbTymxFUdHSd5qgev5O8zV5xu7JNUpx5sbrTF+edmousqUs3IWptOXcTbUAzr1ug+
XJZ1jFD/Y9PmXXpOOsfdGXp1tpsRCrxDirHi5wOigAI2aV8bOnrAbCTT1zBs4L3YC8pGuag1gd4I
61GQFV9DXiGYRsLA5QPkiNH8zm0lvmRh+SvWiLh1gyx8LAdHRfZRFQ+damob2bfKOfJTe1vCOz4Z
8Nv3RQaOs7NNpPRqk++jOnCOHgK3nY6N9Rwqmr1pulBfprQO9vXUmcxrToE90k/ogOLRTBUN9xxp
n3QUDkMp/tSJ3T6U02ZsW1xdGWX5vM9k8v8Q8FV+YMAdwrnNXjmzlysfSQCHFBuXavMy3/V7cTPt
XlmFtODJmh2qS6+n1UX/z1ud/4vo83Sv0/ht48K/BHEV080hPvhils1bHLMC8DVs6mjjeoTf2Ra/
t3ufWmChSj+nx0Qtcs/a+B3SCnAI1pXD9kJqI8KenCzSvseGVNnuUxBlB2oChyYvG8Oh6B5Updv8
3VdVpKn6rXoI1dpBIRN+2ICSj4XzIIzIuUVG59yEn+9hARFIjM0O30UwIDlnMwqLoQWKm62Zlaz8
EigfSa9kD/MGElD+YJBqbFr1E/jb6l0nY3BJcCwKhLpI7qx/D/N+tM3jht4fcct2XL/rY7w2ZeQS
X9eaR8yG4JGJB+yGzPklLHARgJm7NiSTMqw3zRAkzxzBW4+wuGMBcmQ7xXn7Noq9wIGhbQ+O+0zC
KF07umfAbwssca6VbAQ487Ob33OLsN/O0vOlQQ9PIZ36yUZHP/oy32khi8W4a52171qkMOlEAIEP
VWs8w0In4VkE7zGmlc3givo4b0TKAJfK+NnJY/IEwzF7THyt3pldo+1SpzavMhiLZTDZ2gvK/yH1
ftUaKYiIxN+aEmarQLpzaNzYfgxKE/Npr3q/LJTIPUPdFzQ/3rY3hb/3QWY8Ia7zf36HnYzPMgzi
555uP7OQLtoVraXeaysnQpP/hBSZb6kX9jH0yQELOqJ/88oWLFCnm5Gm+pvESfZx3pMrZyVA44NA
2ehxmz5WkFgfyVYmgavMHnQ9HjdQZqpb4TfVTXHlRuKFfJh30SrMj7Lpvud7oqlG5iYtgSAmJCjB
ZPtg0lMkAywa1kpoxRiKx5brd1yzEIm9JVezjOLHMj5y9R2cQoByKTUe7EzeXN9Tntyy/xwFE/s0
8oyr6ZDoTmoNpVugZ59J01y8nmK+lI25wjqM4lRNJd1BJfp0OhKQijh5z3H0T1P/Eaiq47wFSr8Y
q/CdSV4LOaBEHKo6wU2tzGIXUSTvAjLYdqVisVaEZUEimBH8yip5DAbruxkicWIwCm9CyFXsK8Yu
MOpjY1jNE2U9ZnpKvk3R2jdaMsVTILPmkNl9s5jv5oVaPLlks4IrYr0fa5ckIgxMd13CHDREPvTu
nSfXlVTCPUs1U1G+9JFMoxIp1C60h09Gpxphr9p3je9kJXIJAoa39lLmI+O1GoOH5jjP06esNfqi
jqzijcSfbxjCdCW99hlLDGPkxOj2Md6iISO5SyBivMIEWcY01Vd8Ok9AqrNrMdUnfaiEi2a6O++z
siy7+mb2XHAEHlCLZNd5l5kQq8XHzmV+esTfJ/RAdMw+cY/z0+f9aPH5QoNEXjY10zFgr/x2L/c3
VsmIZX4+Q1KThV0brdu6k4d5IxNDHoZp8/fufCtHFMla/v/2YycnkjtR+838YLISefD8a+ZnzDvn
jZ5Yn2Nbp8cEhamMA/8UgFMh20zpw1UbusZalJVynTfOEFf7ilU6wWKRIHuoWIu2hiisMLalP6Uf
PNkPB93iwpsiU3u0OMQ6tdcewJoxqYlc5b0sTWtpSKFyeHopsT6hvRk0cOWeMJtnzSlYpPV1vCyM
wqLITdCYeaqMDgz4p4FzfJ43vaf871vzXaXqW+iIWAHCKiC3meDzeVO2fCyL+WYPDPlo5Uqxx9j+
UWdhupB9kt0TDZs4A+P5juUO7NFxYzSB0Zy6t6If+91YZdoNH5b24FolYgVbvc0buyl5A1gdr0fT
wXNr6cNGCzn31m6HWtquyqulDfGZoHXSGLO8/hzzGGOa1zzDnC72fW1hD5z2KxClqvQzGoFGlUi1
91HX6M9WZoDAG50XklF3JqDVpVlG8sEl1ApdJhh/in311auGE40Q85cT8V/biSbA6mjWVoLW2mHU
cG6OjmB9fsj0i5qgc95Km4l5yUma4ecU3xi15VkA4Zl8E9XbEKcXViPeb8sbHkTZBW+ehVjIN7Tw
TAyxOFoSVHurAfgqbe11fmjJr647x/twGDyv0AX1l8bicsvlY9gUhJRR69Q29SnrgBT6s+9xsELn
xNwTElaPu9sqrqS2FNceAuExo28yOLTtsPXyg0SlHVEjgZgfMT+W/Isd+CmLNeRHEfnaCfe9eUaQ
Sx7wfBO8Tb4eekZA9A6gtDjgLlKNPB0PaTYxjB5A3mmnn5ltuppv8v7Xp3Y73zbwSq1SOyKcT8DK
pT5ahUNbXion/i4pMr98RikU8+q3keR7GxoKHh4c+gSZ6jj40nVUSPrraffZ+NXoL1pg+4AI4pe2
To70GsUpA1v/sxmnu/M+yrZtp9DS8cLQaRHFWP983M/TVOPZw4m164akpc63acORRI00p0aUO288
0ltPnL690zhoxi7TDKYLjPqyaHzzxgD2fa0FJyHpXD7OP+g6mKR6QpTSfDc18ueUM/0Wvw7NrNKE
qNfDG72kuO4Hz844+bu5v83XmdpqD6b1DJvbvUaVIq55UIhrUvTb0BD9+e/+JJsYGLxJchjrbTmE
B9wY1aMq/eTRfkKjMm50QzIyU0vtPBboHzUrU77Q1VCQlPWHZZjM1+3OOCC8Kh7tDrjf/AgrzjnO
Avs5GTp9G/r9NR10Y9XhrH1uTQWRdFV/ha1AZdFl3dXzM+1I09GaOoP1F6Q3wcxZJfAmQOBFr0Eh
EU5rnCUBqOVOsdHcdUg1X7hCMTFKlMkMVTQrB1f5o15imy2EuXHyQLnjlkg2buHLdTZ5CXs9jw5A
yEkTmX6qBbhG1eqD2v4prXNyHNvB2HYxgkP0Oukb7jXcXlCsL7VZqg9K3hDmU/TBo08ds6Glx/Qg
lx1sDL5ulN+sqauo3NSMBreUJgSThUqz6tGePjVofJZ+2JcviYm4CAOiQdFZD6dkMC6amoo/dk1w
nhUW356f5AtZ1NUpKm1E9FkQrYMm7K4Wi5QNNQ4KYUEMcpUk9TnodS53goEVE2qNdQzXTr55h8jG
plHxuV3GIItob9j1XfTkPySAiT79cTgHvuZMWekb5D6BB8mzvHd5MKJLqxKcl7RKfEnil9+B7gnz
5C6CLD66LnHqSBflhxop56pqlbvSBSbvKWOzeT+s7SPGR3IFXNmBC4q3dmVqV4gY9R15oL1wizg9
SLOr79YI2RdvR73WqRxoErb9iguVsxYslLdNq4+vNh27BQBSGOWqGwNdWwonlq8qKVPnzCPIcBDu
uMVU0mzJ6t26qmd9YDUe6abK6uqoTBrjAoiAokXiXCX0U1D0LFMZZl9S5Mekc8eXqK317VjXrFz1
pHlh/XCaH0DiV7BsEDY/GHEVnBlsEe7NovcrYrCFRi450egkEkVa5UaBv7+PgzDboTtg9aM274S8
0lT3pgRYXoLmjY91ogyPUWiZl0I6q7+7cP/wPTCzh/kB837SN7sDIhrqQp4zb6yqV4gS9vE498xr
yGaLkFmJKDoh6Xvohth/bKYN7A3jIVU+/u4JM9N7TMlzt5DaXOb9phX4x0pNwlUcaM3GG/P2VUHR
uhgssz0hQG9fyZWhO1TrdwbR1hXy+1M67a5xYe81uyREaHoSSS8dsoA83c9PYmj6kjRjde1KM3/W
KjIZzcxeocEZcB5kWCz7qVoBFIMvVJvCUMIcK8RU1SBX/G1YLEZLjKwbLqv9x9Bci940PpHd8xWO
aNdinBluieH9mfd3PuFO9ihJ84qS4FQgc1pV0xOKUixRQ2tvWL+CLRG65U44bfHCl+hg2KXxKSwT
X12lEWLrs6ihFDSeQSRNqbOBd659R39uHYhHapsVZwP+7zOdhT9KmSg/P8zbCS+ZrcsBY5zV6OqG
oXuwrae76LjuphJUZ5Z1wQaWCIA0xyd5t6p3Xgb9hKw8/OPDTgjCOqnlPzoL2leuEAEmMp/CXSF4
AcbH5D+3wmTdQ9nxk/Ar6cjYyBpGXOR9L1QspNNpd1Urw5fu1tWi1EYJiy1ch4bU0AFX5zHx0yMd
X4/i7Nh4FP7YSejplYi1yC9dNnp9Hqpa3anMw+AB6+OKMIedy3d0N1pGu28J7wNa52CiEsfeGP3D
fK/VoGlLLexWLvr1i6ewkVwIlppDnsZEUDu0Y2rfJgyPGrGmUIOGmAUyR9tcAS+TpO9caamn0ZRf
XOeep77DoRlmJzvp35IB5GKOQh9cPxOlqH+Cx7q2muGLpbChDkyYVPeC7ZN4LTdUV7HWrR1Dg4wj
ko2RFR+2GY6blmbPMhDWqeQU+apE3qPni3DjD3TJJ7bFh2GSOaZiGlNsNz2kUXJoTc9cWWooniFX
HIMuVj/VBkssOHNtb7je2Wi8mGFQcrMCdImV7m+1OEi3caXerbS/QWxc6rX/bIb9WRfJEdnBKRiq
u/AFYczu12jKP7g68fHL8eiO8gtjxtmqovzsIP+KTd56W4mq3TTNNhDyHEtVwmYJsr2QU0ipq++6
hnjDskWgkUg+8jpDrmWH5Bs0HZ0JXi74jWRXZIw5u5DRkoSPuiCoMVuiw1wNiE+xk5LLS6jeH/oI
FyAiznrA3cHgL4XckHirmgqhbCJkIeTgoNEdoGZgoyWZ0T/ahmsvpKAVA3rSXtnCIcWkJ+I7YSUI
e4hI0hKvCZKQkYu1Vy8GpFKHzDRWWAJNxq9TTkNChoGSBcuqqUlyBTOwiobud+l0w5li+Vfiwhmq
jXbbwdHJufwtA1+X68Do7iG0wedoDO/pzWUOcHAFlwxLAl8gwyhFj2K3W9p7r0zx1LNn0TQIeTGw
COMtmoeRRHq6nTHR6BhvrFADiRZp9wzN4yLkgCSHajTILZGM+bQx3BcgOBb+Z5OZ7gGOPeHc0iXr
ofjVpY1YeFrQkSybom5JnmvXNlG8cVSAdl6XenYZzDRHQ6naS63tThRN9lJm/sBv7gmoAEZB/xQo
w81PNURUnhEyoKU2V7oxO6hdeNMcnAfSHfZ9SrZ17jFHAsu14lrTtD7zBCnJeOjaE4pXGBmI/1DD
HHqnvtsqMbSGr45bGuBPEbAuIkoarlgTUNlyzD8sttJFara/k+klo1RfaX5Urlg5+D2jQtN33qoi
/KMbghCd8AXXacR6k0lbHogN004T2V1hr+P4yVJcxmgyvduy8Hd+ge1M1eN1buXoLfJkYxfhq1ZE
X/R1kBq3Ie2xdRR4F+Z/VKu/YD0fK2RgKbmqa11C4Y/H7tR2q3gANqqBu8Udk2K0BFlAqMUL1zri
pCwzXQrR7WXu7qEJkx0ltnUd/JZjh2Kk7Z5lRz4UXcZhDZpVbhxLLQ9k7x4Tqv/lGFlLZs7Bxs4r
Uqqi+sLkZtUL/8lRyDdsC+3sCI8pcy3fubBzBlOvhGXZUL6QY+QmSsEkZ9RIbvUC/vdFp22ut8s0
Uw/oF/A5uGQbhiRTB/pXTamyjJP6OSCM3esjkgbt2F9WNNk40R/HJide21PIwBq8XyLKH6cXOcTB
p+megV1SBRF+PnYli2013WXN8KGo+rDFh3jKmzDnpB1GGAdTDIIq4FTdCFQYYKewSlC7EZ/cEQVX
Bij/qjRZMBepl64w+YKHrksaNGerg7S717Ibv91mZE2bA5vGkmd2zh9bIVA4U6BmgNMm1FPnILX4
dkej8smJFSWgqvt74fXpti2UoxrH5SomQxpiTlCcLf3SGcmw2GkZf8fgO/c6604mhnC0h+lTfYl1
QIIZU3bVjsupc/Gr0GgGRSZUuJZzMEXftFzYA4LaaahtMUitY5hbXpV82hZi4r7W4U2lMbYRn3gx
BFT3QKsvhq2+utnwWFn5eYwbZkAFKfJ9avEWoy1F0c9BpUe7XMkY/7f+i95xZqG3Hy5EYN1MWXz3
wjl1vkQAFb+ajrpra4I+yahLFLTUvos3ISeVt8LDjxnYXeTauwZUEOAg8LBkIPN21BG6aGa7HAvz
txgLfykCxkc4hZdR5x6LOu5XGM7eBSIJtY72fjSA3GpOJjbovuVXkS+6wriyp2l4isfkYWRcXDPf
1evmOtAVXIJyWdJdWQUmSYK5JzCxwQT1MW7H3qm3srMf9Y+mXrc3jrmWeZwEmJ18Q7oMt3yBPNQl
yyQYnkKEGohrZUBxbrLLT0n3MrWDRQIhnWuCa4Tbbwhx26YkzGyqAgirApSgclwsi5VEwVZ+o8Kg
H+qguxyqfBt0zaVLjBeroc5GEcxBSkCANskeaveT5fbRNreIIflgbhC0ln45HFx1VGBV4PrtWyjL
6D2bgGy9ph6Wahrem0ZHbpRRq+ii+OqIWlrz197JLToS2rfInGjfS8otYDsk0RXTWCjvfluJOJei
+FTGm1foDwZGCCPodkmgboXhXcvyc1SrM8ix30aePMjW/4xR8cat42+qCOix9xsRvINbo+D41t0X
QYsMMfOeP61D2ltC1s2OpcK5FziEt0WaH2QrOQDQERpy5Gqg1uZzmFKKMboMgrjJvkDJ4XgInTU3
Thajhn497spgMyYubx9hErR/kCAZfYpRnE5HIHtSTapmPZYR15tGqgQxG4zpsG1JApXw9P8GWwGa
xZTDInZCHVQBQF1RvrcRS3tH5H9yPV5Z7dgvpS3LpSO3WUFS8AR3XufkTLf01PbgWVc5a7JdZTFN
ijnL67b4qsYWNZuTnqLEQytN2ycmlyylF3yE+MZCvk2GpQ5p6YFkIFKm08Z5dfXkxa/K6k/UFQuj
yZqPH2NpYw1XRjU+nuJ4OfSlu+Qj3PFekBQ19sl+tBHbiASqmTY5yPSENGgTiy+OV8rMFpqRZ9vM
jya3StpRlAc6ijSh29azN91KVSEPs5clEWRSK+rWNHXtz5jWOxUB1CdrrIVfZQwbpYu+dhBHEfbm
e6eiF6IDO/Bpxr/VybekFVg504TvnujsrzTQSnh+tMxtxhGG6M5Drsp9VcGtUKP0Om86onJV5fYD
JfZyo3moTXc45MMoVmVvVTsFxcqLZwNsgp9MxHsLkfLZqbx45Q+G9dX/Cb0w+eUKhzEyWL6PXHff
BsXWVqFGnnEy0bRaL7n9AJLUgISEJIIrHSVtxquClza7CX7sw7Ab0pMj0pdw7IaP0DAIaNUhGJbt
UJ6I1Wy3ek+zWDfH/gxeMttUZUaCDQ2FqwAVfE4m1mci+zUKl+HN5hy9iHEkgCHtQmeVgvjbmiXR
dP2Uq64ojfmd6xR5TvtiFxaLGZBQfzdl+zhqoGPM2MqOqQk3rh3efaZN02wfI13eSz7KIeqYaw1Y
JGyknEKkx0aozA5nGgTBff1qoGVdu8YmaKrhPWXxacfkp3k18NaWyeQqb0bvsWaMjYmmEWdAb5/O
VMz2Ya69Ynvi4gGgDFto8JDkZXSikFI3Ve78mo21evLd410UFfUe4NHhxEjYvPfNaHIKh8ifdZVx
R5BEzGLaEkOmIKwPrUDnz7XKR0NFeWWQPjfYaQAViWXuVSO7cwVcvNqwroOrU2XWuaz7O6klyXNp
jG+dlw7XnlS2J79q9oE2VC84IaBk2jRmu2A8SLfMj5rRiUWMZ4XUaKCWEwQhls6ZhMjuUNvgV0kq
O6So0vZNmN4iXsxpflCJnnSBL2qVTcwZPbHVQy7bjbTySznRhFhOSITxZrUdhhAJKt/TwrCsa+WH
8rHRgVQvWw3Z4ZwV0hfoiFrdYRoBaIDUXW/TQ3/YyTIacIvgGdQyUtAiiWAPkP1HlWLs/bHNgR5a
2K2Pm2f6O9qgN7a0HaDqdWV3Blv8UslMHlKjIt/Exss9c2bdTv3AYttcFScvocOCnTDPoDjlCfwm
06ew4b81qDKDQb/BaTYwMJRy2bm1/zVWytZisGm4t5krVvmB9oSxj8U8Bz6NJSYB9OM0tVp5YRvg
+OUvpJhJOan401fvTzbS3yn5k/VMjN+evA2h/pI2dffFOP9FtPob3rzyBm7BXEItiBm3TkdXGuU9
pCNb7uoi7x5V2ldh1TbrKEuQWs3fgcjTkVcSQkcAb18/uAz/ZzOa4xL2nsf3Hz9l+5v+BToAavdi
AqU1BWc3L/X3cW2Ks2dO6sSksSG3Ehsj7fA2bxgD+/tGsX7HMOFlJ7qnoTJVwMp5TVssyC4ZkjlW
J/WhHaz8ffQdE61lXGBEFUBXZ+NtEjnirHvGJ2I5wt9tms9m/UfNBhsJhZEjopBEHXfiZBWWcWos
N8UdlRR8KruOmID7zxvhdYmO0yk1npKY1QQzz2ArEtJva3yjMx8dJf67Fdf9VSeAY/0DzyqRV8Mr
TBiODBbAxbDjPcWG6h1yeEYMNoanUWE4qlEdH0MbvofVaq/kFiS7enTWsusHgDqQL9yC0Ydqfia5
zhxuSvwpypF2WzZCECWKMnXD/HGoO59PvXlLTbO/IYfwFyxdhheNAJYqn+CcZjpsMBQkdyBB2gHr
3gX6lH3v86CDwGtHexMV1NoNPIfGqoR3NFExZvJtm2GJaRpYrnWAqacxW7Hzh0w5/VwdBgyJLrml
iyrS6nVR9/C2K7qbhCqm+knON3uTOFQKaCJRpoMVgiVdrg+lEO1Wdaxl6vXeLvWa8CjEDsCLc82J
wVjitUk2afxrjAqbIjM0+y2h3OpuBJIJJ9r8zCtSeR2jVC+VjV6ng7i5LrrOfBGNcWszWK0+37CG
lLybzWkTt+zFaZ3JXIcOYH4rIec1eO+5BEuFwEGH4/6pm6RtNjpz4ev2ockqZTewKl02mMwvRUH+
jz5hm70kiW54bEMUqTAshzjSV7xwubSmWKV6DMydqqSQtroxB6LaQUqSWb1JtJ3EiZQtW3uI1hlM
3R/bnQ0PTOsL/1FUgwkmwqbl3lgYTBPIERKiI+0wZmlwzVSpW2+jgnKv8r86+pFL2ybjuomHPUN1
76WVPZJvgpxHV7yCXNNxo2KypqsENRYKyz1XWAz6SYvC2o+46HN58Wi8wALW6a/PB7/J7Gs7+fcv
qCuQ+L/hpHgObWVrw8c8GL1JFDVzjR0gQyb4Q9Pc4S4qaxGG+cZj8hnh+wcv7QUIkEol43sRB2Rx
61q2brwef7ddETElXOOlVbmYQH/ADjBfZG1Pv2t7m+/RbiZ6/92AszG2MjQ//RBle6pp5EumAG3B
B0DrJEgo+Ulx/C8hjv8M5FKVf0+8UUgOpJbWdHv6p/x7PozDNy8aVEssDdfJD4Og5TLgtZjt6xLb
55GB9zeXCDT5/SDwZBQjVgSFRp2vVqCFwnLnSDoxiUNwDAIWBWo8+hpYO3AFOjJT7ajcSv3eTNlm
80Yz6E+Vqin2YRkGTwNc3lM1DO9/HyEzt1+05GkeOmI6uPy2JyJm1ZNlcZBUrp5/9K70Fqaa3wb0
BRdHJxY8ieRFpOR+1PEIbd/4PfOd3EjVd6Wbj2tAfcW7YiUvpTJgQ9W09EGtSBXqp/22a6WrEVzx
oRDVQQsnCfItCeKYpocsLpwuNnartBtT9ipjHKxblkv3KVfhr0+bSO8FXsBmE0R1O83EVp4RHHNC
be9crOwNipz80EWTdJTp17KoyDd0RLvO0Ap82/34DeG3fDacHLqL0QRHM5TpRcHos5KQUt4j1duD
3HO/k655NXq/e/ECqA/RaHVYsuKNGxvqNWf01WBHOGDeCS6e9LD49MWlsQOw7ySqkgX7G/P6RwOU
sNZNZwecFq3zxDDzCWtpPBZibZWytB7M5Df+D0M3MiwpctxZFhp0bcLHtETOVdNlPdOt7ij7V/RW
tWyTT5cT9dr2gI07JlZvWFa8CDf5bGw3gPrxlAZJDHRKRkcd59HPZt5nOj5Ge0yZF2bKtx+pulaG
qJAU/mfiNVQzDl6SDrGtp5vBuXXc5GjRhOfQI/2i9WNWDo1Xf/favTbocKKR/e56qgfHsF+aXpqr
vFJj+tWVTzEZKlsCCZrHEabHkuqfvn2KCbUBPN22A/V024NBcUbjtbcSVNbu8BU5IREEcZM8Ct2D
mTPa5s5RguwYZP0xaoRgWhAbu16X7X1UrZcwMpuv3qJ6LkRiPg5BQQh4I9DlEf83LWDLFcZ+vs6R
ASTLpYc8+vUlGiEf9Zmm7Iy+DbA4ca2CGGHctEyrl+aY6XCcC0GHwyPKobHon1VxA4SVThTIihXl
efuAb0jd5dXvDm7uESuuf8ynjYCcwTsz3ZS6xs3557Dk/aPmdH/mdI7/UTLs/ynT9Z+Rrv/v0bH/
PybD6v9teOVzVH4G6e//Egs7PeMnvVKX/+JqZqqSRq9GQJdKxtpPeqWq/kvRLMW0bVvHna0R8Pof
6ZWG+i/0bJqF7cAwNd2acharrJljYfV/wXBXVYvfqJmOwv/0P4iF/ferg8Fv0aWDqI3TEszdf0uF
LVpoYyAjGYW52dYV6q8iK6+hNqxLTf3134e6IIvUeBf+mepCwWUjNTRwNjoEz0nJK/5neJauKEUc
GwHRqiALHmlprMlctB8tf9ajcuylTji1l6d6oIpHa0u1+eJMnFDKRRDg9hR9MUHkSu3bII6NybyT
7my/8pG7sokhia5MEg66nBb4zHfRYvGgBp18ABvFUixv1V2TKsmLZDHT1iHpL065wMHNku8/N46N
jZv13o7rgvqCTnnp4ZZCT2CNpKIr9gHKDMjviNIbnvxnHYr3En7aVSnrPxb4kSXd4Yheh+LtoB8q
QAblMwuubNcxylgqDYjYJsIK3RmRjw0jRLRgxkejYGzvl4CEuFJDKhm6cVdYY79qhVLv+sHAL4Ry
64axX96YrbS0ixal3lb7me8RxTGzlQw7XJvJRRmF3a7Qs+hR6vpViQKyK/l4VpVHYFk6duqVUiRh
5QmkUo2c/jDa8XBAdDkcsJxTyK6iWOSPGgbMKY5UJxFmr3amQyd5sjiUeXOIFjORzRqlurVU8YQx
Tmdo0BCsYKTPPUiqPVmj4Hf1DILWEG+VTr2nuK2fkhLViaC1r4rnKiuVp2atoKg8KskzHDBWVn1H
49VlyhIaEJYGGuAdqQKtggAt5SJOqhLCGCHlXSmJ7JPronG8k9Jb8kT7U1saGq1UC1PZWk2CXZv5
4zVX6W6Roocpq1eqOyPNOjfbJ+G6x7xhXB12ZYEWVDYvVZW+h47GNb+xm6OCHmFROCSkt10HHjrK
b13Ymjuh41FK80NTuLTbLGnspSXfMiPST1Ug0+2A3vNS5Kw35Jjvht6EpjjJWvOCRoSiR1s1PZJn
lsD+dayHOhysh3xiCpogZIDfxvLomRrg5cwVu6jU91Wsd9d501TFoQnS4fR3FwgJZWW0FDBdFNPg
VdPhmeY7CXBWHkD1cxgSaNnOjaNffRacNLruF7Ldd3aNQdWIFFibhrNQfPupCrJfUIVoiCJXWc/c
NaNWwh1dWA69KKxXLKysS2MYDS1C+8OwID7k+fDmFuJ3WBBBGDIlQtEQM0spkmziByIwYsGyLDPd
OLVYupjPODubgvpYN3dvjIJTN2msdGgvSL7DZ6RWTyL2upeAloWrF/VKH2RNviHxknATBm3D8YHf
LDOUfQdnl/rTGR4DlpjIqkcURQBqir5WzyVRRbOak0YBDY1JLSo8uHu+3eIWb90rM87+wPhjRJFY
bmxanotBC/dGHz+lfocSITbfh0mj5no6th6i2ZSR6aIPuL9HCLiTevSnrJudHqOBTZqovnoOkap+
IgH1Fgz9QV/3NJYr8PcQyxesKeplxZxnlTTqsfSrLxYQcECi7oks3WHhqB52SnvcZNHwnJlB/47u
m6Meax/DPWO8akV1J42k2KiqZixH3OhPYyF21ILhW2SvdM0Rq5H57iGAV/+PzbwvLI1i5fm1t42E
LveprIe1lEl2g6z+KDQa1lHQYMy33PCUNcFvXu9j3LKgQ21APFvRbcwiAkkSof1qHSyhMzs5jz1K
CC3Y95HyFArfv9d+suXMU221qGpXM06pZEGpmum2ypkm+pwcmcxlNQskpTp1qgswa8ysIyY90N3W
MU2E+bPRwhHTF7GCo5uGP0FuCSe9vtFf29YPd71jvHmZHR4jnrKWrW19AobvKdXcEmc0/SUBxAvS
d3Gz9f5/8XQeS24j7RJ9IkTAF7AFCHrTbK/eIFoaNbwHCgU8/T3UH3E3DJkZaYYkynyZeTK/YjYD
uTbCl/6HJHcwD4CYlVj5JUkRMXcvhp3fuJJnBK8E8NYeaytdVWE+qG8bU/SulmaB2czXIwHrlIGp
3Z/REt8nDyoHA2M8udBKTviWnU1HzCGEK14HaU6upZHjwUoH/1eRtGx8q71l3N/sm6H+8Bxj2uNm
qI6ECPtz3MoQ49N8bqRaL5pe3GPDTQ/+WK+XJHNel3SajxqunCdfOGnIQHDYNY81PaX+9AkeHBYU
y9miqoRydf6UuvPol2W8IMkOhYZY53dKOBoSSUAMyjJtIiDqxiHVte8SWPFrlvQ48HhodlaiT2+m
07wy88j+ECggMz8TMmgcyANr7RNKiNW5IygSxXZevfaLhzCT2fYfRWG7Eyv1k6lu1zH5zAtd/eln
7ENEVF4pb1t3pAaMfWXU2QtISHp0JAV+hBzom7CTsIGd9rIsaxEJ6WuUb+CoW2DvHtthME410ZjQ
rggEiKz4kM2DOsMzd5XKyD+gDEH/g3pu1850ir20PmhjmW/Hkg4dYBXFVBlfcoSMZcTdOTX5rcZp
prdK1RrZh6yL/v1Ub1xvN+cws/PFI7daFvd/LzPyR8Rt3w2FhzBfmK0KimnqLlhAu8tqU3rvzkb/
sJIZOybl98W8mA5A75aSPmX3zYZsTHtxWd4qYyqQjx/qXZ6g8RrLH+HkAlfbHkeNfSGs5Vz+/SiT
CuZYdtBZYGhsiU/mIyLeWS0M5sZsAXEQwSurwThWHd+91XenTWcM2pPvGBsSB86LVXHfUYYV/SMq
rvNkXPK8fmIKflUd8Qa31IuD4/cfApbff228HmOjcN8rrE/FoH3OSmNK9gAUMiEcsSIX+h4aINaB
yQsXTFsHZVN8FReSojBVO6DFXXlsxWBiS6cmUlXy2DSPCZVhlTuB+3hTqqG9UeWBRmQR7R4QUBfe
bVOpbdqMm0wjwRVUwwEFnaIHHOsHt0OgslW67viTHu7lwXjR5TJs28HQT1bfjbQEwnR7tKfskPVN
yupQYpahcP42BwvTsd4n1W1KIRj8e6FJ713iaQgzw0hDfU38i5xM7zKqfrgU6kQg32D80/ZH15Xd
x4NaDHXV+lVW8xdeqc+stgq+h06x5QvZ0HOb5U/Uf+dP2QStyrZn+PBL4W6nfCLWKrrybo0EPlLX
/fPvZ5Vd3NdcUaa9kkllpiq+zEwx86fDAWjDO92UdGItVXfN/QLucGc0Gzn0R5IY3A0nRYWHrM3f
pU6XQ9UaP5M9n2NKLXbpODmoinDyK+bBr5pRJ1Hjp/Ut9Qp/13mC6Kqn1cE0uhmKRFLeO9MkE0hK
5PfQztc8zz2ObdQOrZrtXtekBrhDQEaX4HsIZNgEASFOCxglEdn5K/aORwU2HPrRz5aj69h12KMh
PRv/BrM6/mtHWDfbqjVObhVZ3cLVzxatQFuNMS+U5upzGtxH/Yd8riv+RdJxlPsobQSuRPSI7+ir
O1jiuLYUbORu2rwM/e+sTspb2ZkAL0q+ZQxoy9vjjb3Rv9ZSNNsWHA4ndWYQCjyS1jye4hbWh9cc
7FVgqYRwk5HajWZhWRTa6rgkFg93T6poU+FlsRQuXGgEdOsU+wrqrpb6841Oh/XeJzTILhDSgHsV
7/bCl1RW8zFpjGnrr67G452wpC1Of2nZryJKkOVF99P05NMvERki+TIcD1ZP2uc3iBVXz6+WDaE2
lHE4zl49wSyxBQzpadcYjwO917vRklj9wTbG39KzlptK0DtXx38xx+e65ljeDzZxkL4gcdQuP/wj
Wz/ts9+GfAC3pSmeS6Y0cKWoIEodiefZqOj/dmsg6e0gj35moP3DvwJp4TNVSshrDI6ThGnZVR8t
pBFIOXH/qDXJLlY6/tjSqG9ciILYYHvyiqS+tW5X3+rHS+Wom6k8ZNf//6UUzY41VzFB62EsxJl9
XPu+OtSg7iyzdzme8oKem5AYibVN1tvzCTfTSNlymaAOQO4oc+zYU0Vsx3gqKO76tB7noTHl05kg
4aWmdenzRHFFA78zNvC6apNiYTj1bDKPAGWfOs9VlWwXFOZNbdvGS9stU9Au3fz3k2E4YtNY3tFV
02Nl5R2Nw1n/2TZNi5JIuUxVasPObVHaB1vn1/ShoCaILRcVGLdSXK6omnhuewqjpsYqoZyCz1QW
ls4aXeKRlPSkpW7sNcSbKj/fzw3WPKQVXNOPByBVFG337SsHWg+kOTztdBD6tZjaBqdMO++moQUD
YL662QThApLspZ2BfcR6j3mk6Lo8cuVE/0DNUUBXxesCxDoYFgiUmdlSh2IjdMkl9k9tMf2WYnkl
Le1uYhaywBiOlLLqf6sy3VEzN/8maaEHjmTGWvDtYBiWQvWJRw1dmXEwibX1PpdOC/HNhgZZxLa+
nzw928rYJAJoNjR5LXLFJF2vewCs0zVfKBXUOIZEBKZSGsJVxLHtzjNl36qGNG3eirMV5+veyuzP
dsbkli08yY40shMlUaQtfCyv5H5Pk2mciFu8lMNMGmUlX+vOLV4ZcE9OrttP+jw0z4wF7J1WWJQF
eXZorgl4dHIT6KFLRAlcfc2mqbg3vcMWIdCxs8oRT+SajtPoeSdqLRmz6fEvKqWq75USBha3/9is
+DO96bgmhG3Mqd6acII4V9VlWDRZu0tpL4OswxhXT7KDkTH4q9qMmKHqy2uf+PIoErd7sxk2crvN
7/P0QFy15RJN6UISYkyXtw6vZWiUNRF5UZWR/ahkce1u3jcg5Nz1e3Z7DJ268z4I+6XuAQVyR9fg
xU6nfDUePpneC+OmMYIYyEE40TghHRzxJSYhsXgmFz8kiFHDEtT8AJkHB+LGWBK5SdKQFubQh7hn
Jf9p03TnCmMXCRYnB2YANIvhQWi9jAVuzmxIm5DoN1D2KoP/NDPGxIq3JXUFbMjG16BaI2pN+8Ow
HWgTpQNAhItN75rTRrBS7xmlvLWxErSd3kyXskHSP+bocn5H6Qm7eLWChyPPHcWbmxGtr1tSvfpo
3GNvxmtJRXFVAD8kv7trCLLErFU4Al5Xw2XZmHFY+Ih7OXCmIkWIuFrx/Np0JY2YDsEq/0Yg7O+j
k2ZL6oYIL2AY1CTvsODN3vRdgrXX/s7shb4y3U5DXG4uY1r9iH5DjY1ZXJXbYkAGUkanatjB8w/a
Su+DoSTtKCX9R0RHKj6qfFYJKXCkE2vM2ejpDMq0db/0vwcHsdxfUZAAemwY0NPnU+qf7Vq+ZGBc
wiFJw856qE6iNTfDcB0fGChzMm+uahTSxnS2koVEc9pC8jStBegz3qxyjmu8Cn6GUY4PsGXmgfmL
z8IvgnYAkDcWZg6cBz/v8d+L7WftsUHAPzh9JFYHdy21XvwD+Cmw74FT99+od2MJluJ7bt1nzzd/
afivwxaqfGX752JNVEhg9Fi1yRIhMIPLNN9N6R8M+tsO1AFFRaxPx5j7LTAsGtRbrdtmNVVE1Lto
IfKaPf7Xj9m3TjFOgMJMb8N885R4hZr5MtMlHdh+96I0ar3khmvPt+ssTBQhNXK+Z8FfnYNSGqoE
vL+w6qxDnuj53hoNGFZqv3A/wtcGwkwUHiGBoQuS8mfsvJqztcME4oVoHR0086FV8zOUKzrMvVud
5/d0aeHq0tvdU8g8JznLAw1wI5ELbzxjjijCNtZenEnu1CC+nXb+z1zN90faTfbpX0A2WApYg8gM
XU1jwfZlpvsJyujMBQUuS1UEuYVRLKaMTBggEdHfX4lp2ETXnSI0Yz0/6c2gtnprvaXSXY8+GPrI
oG2Fx8UDO2sPjwkHzvtyIqqk8lNigQxp4U15rAr6Qv2dVuFQg5Agse40L8XyW9RGD6dwIlWesdXL
Je12KB1lUFnry+zMkZsDYe5VXEM4An5U1nh/7e537ulxOPTip9HSi9/Rf+H5r8wodIxuUx5Q/4E7
qO2XgL3I3qw1dyjr2zfKamOU6Z91meQRh97PrHDD1jTKhhz113x+lHrQdYJV8ij78lcJ3iJkY/vw
9PIucmkARMNsEavRIL1xl6n/XcT+tB0G0YcWYK9lKX70tcBJv9IVlGfeJ6rfy5pNl5S0y4a829c8
kb5OH1kGwIlFbny3NV6MubZfsfObZ1MJMywT3JedAEkKwBZ2FcypRQwUKLsd+2//VDC656uZWREo
rhfATZCdsrUIzAwLNjOWISQymkVmaf+StvlJwgr5kbRHQMJnm9fYOzqXvom+Hfboi9OFFYFOwHIL
mIKWeQkgbMr2Zd1iL9aHUPQWE3pqYGIDA0oNe1FqYI0c982Z1z7Ax/+3sNq/vfUE3+1cKOXvaYBx
FvO/ViByjTRRBgL83LRUZwvUVECAbrrrwwJxY3H1yAZkH1CgGxRKsOqD+g4LbDGk/adQQzHXmQYG
damNu8oa5i3VA4e60jsWhGrZu1VyLxW5+jKl3iAvAb95ZXPrvHizqDg+mHpnnirZDZEJPi9MFky8
DEKxy5tUMOnMRQlA74p8x0mXGxA5WF9ewOKvL1lNsA+5P1Ba1375pGAweDgIgFPKls4bJXRjCBpg
HUx2Z+/gzhxIAWxqGgGndoQwarscXBvVf03WhYkUlzjH4p3udDeM7XHnVZ258aVDifws083MoG1D
foJZHvIzPs+Sa9NIe4VM10BBUKam6B32mL+Ne++upQ5YqGmxIV1CPoX3o+81p6JeUP7Ry9U8e0vn
PPXZB01f7oGHaJ/5mHIHi9JePwMeNjTxRjmxi97Rx8fGnn/Fls4Vnf9rzEkYVoiBeuHItcCi1SyE
ZQSKRJcj5SGlEZVMzHaaDyUjocevFHUVjUlx1Rdv23pQ+On5vMl+W+XlMRtoH7HldpJzGRhW/zOa
4BZG7ZoIdhZO+X/Tcv7rFeMYsrm4IZrFy5RWx7bHnI3bHlL8wBCAw/AWRnS1N5wZ2ANPda+qYodP
acHp/t3HwOC7mSyy/pcexx/Xs++tWn5wRuLrcYUTdNZ47gmWn7EQMi9agcTkILkjT/XADRbz5PYV
fZfDBF0iO3QOjGYybvG1YvAVejqIVWgy3xD86q3gsDqbFTSutV4xsHIFqxkoQ8Ewtqg9oLxpWyEN
1+4GN/c2Fl6NQK9nM4yLajcZ7Zk5O7E9hI/QSBJQ2ABqKC4DzJ/5O3sthkAWFjR7s34EY0jANya2
EOhgkZ3b3xicIb006XfMeTjAFoKJZPKPo1/1QctwOM1pwRs7hrnjo/klkfNdCkwuc4+Uy/Rr746M
sieuey3lM1TApYpsfw02gUuUeOWr6Bp89E1SiY2+aiw5hWMGdY+vKp7gKabjrY4LMuJiavIna265
gsCq2P7vF5MqMa9kVVjV12AF2JCadbmda+x1w1opAg7WsDPxtd46G0JFXdCaMLAhF8Q0o0QM5xH7
Q+z11dHIcTbFMzku15w/wCEbT50lfwGa3OmdY3+0FT7FxWRsmRhT/6FxkbmtK7B4d4DCrmasCoDa
Lv6iH9SjWpUzbHKiVLShh7u/lZ7ZhpU5/EapARdUj1vdcQsIY+lvLPB3F+MG5Z7ZO6iS05LMcHr0
/tdcWX+ashIH//GhM/7C+2j627p4Sf0lPSwDxsRqaNM7NahRphvvTt6Js82pKHLmH0P/wEUe9Qxm
N27CDVvC25IKZ1qxkDVlKj6OcRlB9qTIQwvGqTOvGbMkrO/yOXNaf7MaA3xZoP7oLUw4mULpO/3x
dw3Un2y09FxY8Xhs+nE8ErnxnAzoiMAhnpQm2ZziYQ+nkDPh1HKqeordYPByNo9FRPE8Cj40Hu6t
ZjCZJpyazLxZVXJJTTP724FQ40C1UFJQFqQvED+JreunUkg2Gwtn/rzOw+swG1Y410+iGudLlvvV
yakVFfD2vNNqvSQKacTwvcQccSS+jDFpQ/D49XnNGapoNlQo21bvecqlrYzb5mT/Q+fontxyvHQe
NyMurAXBPNJtwcMlthqdQmbzu2hqHnsixR2uoJrG8Sea5aW4DUy5b3bF5bKAAU/LU3xQxhu12pIZ
+Mw6GuPWl6mFrGOIl+HhxRYGY+p8weSHV+m9Jzm1jSv/28TXtZvJYgfp2GHzsMR/9rCOW4k/ksCN
o98MU4BWrYYX4S/DiwXrmQO5Mg7/ftoYFuGgfP4lODXhYMTWBaKwGJV35w63FYv2nSFm3gfd/iwY
BqmYka2oywvNAEXrmlfPRRqKjZ0lLUpaJvcINlUPGSP1G65/DqjQY6KxznlDaW0G/HKhZurlwakI
ijUGXVVm/dKYy3qZBfIYo2MEiv5aUbo5Nt18cHugvF0K2W9oLPP8Z03FdO3wrYwek1cqxAhk4yh9
r6W9M6WnncusuuBfr44un+P/8GkOg1rKzAkYFSAOR6ut71YNMdhFoGl6chnSSamsy8cVI/SyK/xO
vKTQOjemZeRHz9ZZ/CCczOuEfsoloqoJJWYZVSO25H4tO5sFkFAAM1fvpHc0omCXY0qHuL5z/Plz
ctzpee2pbdBnBMOE8C1mKuxaZrbeQH23V49TOKLevW7r8pRPEHgyP9N2nt7QeV0rwo4YZQO2c1Jr
SqVPRjJ8+rIRkdmSCUUOiwxLyV8iXZ4yLsYsw704GpoZajwImKmf0nqmiWB+H6fWI5Fm3jAmfUnB
ogPwS2BdLjSc9DrwbbaPfLyOGoK0znPg/smbxMVM2y+vj7REMJGgCDVCqzda51G/9fehcS0uk2kS
jq0c9mPKWFPhJaSaCeBxQNuhz2d/ESskNuzD2qOd+bTOhDQwwHPZS9ms2tZ58ZNU4RGCkLw28V4v
SoQa78tEFPeFccQJyhpG64OOOSskSVQ8zHLrNlPxa2cv7WkyzPnAk8yqStK9szPzKJv41mdQmnua
2wKVFIfRGYcN1ULtNm7eCqtHhszQahR67zM4ykPd0dPjVs0l0x92f0VRmBrlLfEnMyJwiePdLfLr
EFvl1q6pIe6m+uCvzXX1l21hiN8y0Sw0Niz12AbVimztzdNP0tVAKlIaQxpapIJR+dWVxms+W8um
CYET22bpUYhL5gwzPZ8nvq2bRe8RF7nBh6pJGdMKn3vwMHw1CzsbkzcRQgagNXvpMf8R9WRuGWh6
a9NKgASX5cW90/rkKvORedBKLZC3xy3NpVL+XmJxdBf5pcHwrMhCX23hN7eJeJnlLth26cwYwevD
C4UzPwaxX3s3QK3eTlhclysYUS1fUezeRjQN5rVmBgTNgctQ//iM6WQrNuBHTlU9xYERk/AbRD1G
aTAjd16TvvGjtbT5brnSIolY0u0gvGFbZO4HOx/1tgObErjQXQx4nzOH9p+T03OMG9LZQAk9icV9
ExS3WUKat5pF3PX8ZJcu9hh2MI27GZ8Cpmt1k0TZbyOjbpQoSGKJ3I7QvePBBt3SFB9reWsYfG9m
F2GhyLXjoNf6pqJ9TbLd/CS+ua1mtEVJwb2hL1tpEh1SNkU4+bJ9cOtX/kyYkBVWEtwSOuXxL8Bg
OIdplAV2HLF6x6CvOAZ3TY+xCDhHtlDbk6e54rsDfLt8XUpjuFsruo6ImZ0gJQVrho/ddWI9zNu+
2qQ6Y2SKGMr/GgZNa8lStSDcnTE1NDBMF48WUKs8t3NcRbLODap7kPPX1txVjCMPLIp/4jb5TE2d
O0Oqe5sCLuWmNRZQ7T0inds534Y30hxj2mFWKI6x9BNETVanm8oQHMZkDdCz40Pnfkjo5D9vtnHu
xOkBc8QbU6X1UCAZL8qhHUi4nPtM2sjm1DW2/16ayoSdUvfyRJWOFiwllQXpJM0tCt8FpDCNgV36
1+XRYfCT0vzqj5HSoW94hfpVTsvJ9NolhMqAD9k3lqe8mbcO14F4VtNlnurIpLchyCe+eh6+TU6r
a7d14um3kMW41VwFGWPoXY6dmI3At0icqGkFcSzfZa0/3p25nAM0j3g/8iH6LLyBi73qCW7JV5dY
49FqsT+4tToOf2hpEqeEw12UVrhXrDjz9g25s3qhnToeHmXgEGCO/17qJK63pCW/OoH5EWKUhgOx
n475Y+zALOMAove82hDdHO4cNHuP4okt5N9xtzhkfklwu4ulubEnNJ9eQVtKSw28d2NooKS4ZnuT
cEJ0USwr2G0mh524tZ+ITP9I0b6STHM+yS0ss9PfXagwQdPEOjNBo6Nso5wiSjaMgHFVceZixRnM
XUnD8B5YzSzRUtSvdmwjawAqRRXqE7lVDZ8Q8HBX3zjrymxkHiZATEV1dnCOb/8QbE9+gDGdusFe
KJa2iOSN6as/klxZars79XwrX4yvzNFANzf62xJPRBlqY8euND+b6/il96I8U1tMj4dwt0WT+pDV
TGebWgkNL2v7lc9puLpAWozHC6JNHzqGLMA15sTgOHJF/UKKohiYhVVls9Mm6UbVSiq0qxhI6189
A6QNobkcznTJAvu4DtRFg31CUqxYIu3aj0+RAoNj2lT6vdStcQMR5Q04KLXztWucoThqUSHsmsoX
PwnzTjMouNK9c4OWEDaGLjjoSPrEYuPFkciokid9Myu8wwij6vTvRxP6KSBB7bctWvc4TfusWQcs
HSQ7PcnCGpdYpgf6qtaJkzLAR2LB2m/H6rdLOqaPKRvMTbiA3H2yd28BvytB4VHnkFgcUBzn2R8r
4pB9etS89a8lXHM7i5ggnpmc9Q7VmCzQGwQyEGI5CPvBizyXKWlsOtYf2/XCiUCKxTuNkZCYHM/U
Lh8/fEWwPMsXrigJ90kc8dN5wjvA1Y26YlDO206f8xtk8k1WLdqVkhEZyJOcG+tzcbJDCVc9XIhs
7BCW3dea1hKMPP7J5cqxrRPcC7kgvwyS1d7afY3dos9DgS0fmQjxThRno6GUoqS9bHKwQ8wGIVFQ
1UFXKpozYqVD3fP3uuBbopPf3GDHOgtzUidbbzg+5Drblkf1Aho4quW0LSdy9vqgNVtvasgl54FT
NRDYpprQhUyB/rvVvi9a/UIAlEyDU21bkb+Q6XcCigT4TuKUApZQFVfb/KgM03yhP7uowDW3WfoN
hJkfdNWwVzOJp6q1OLYRGycFUoBE29fN/L64Y3mUGX/1XDXdoa9KKxzFcMhvJbnIuyNJq0GMYXqY
1YTMIfQM7GM2qIy4jSuITRzdep66YHabPy4eH77TnMV4M52No48EUpSlH0i5XWhc4WKNGHXEslQT
B2IwM3r8704LBWE+gzAsYjW6DaWr9Pj67Q4fLgtA3h5dND+nHQPZHGsvKfarG29a06+4MrhYuCDI
Twq0SFCMXX1lMAt8ub/l2QTYsV3yvQkMMFvqez3NcUjMpYm8PCXxkpJ0xDLbMP4F90SSfrpmXfGU
LMCjBAkVTIZ8dGZb7pwW3IVIYjBCfbtFm/5muzpWNSJ46hNOdsE2rgvYBlWlP2CaD4bDgT8d9J4q
cPFXzGtx099clvlg6dhkqU8G+4S+HjgGdkhgSAv1fTKDoeoxLVLuMJ/puI3WTI17A8xMlnlnu++o
TNIDMSdHz+JBHtowKfr+NMDuptlPP/0jsbFCcxuB1/BrsQ39lbdoR0OnojIsoVdZVWebWoWda1Tf
zQOtz/h7jhB6T6bOGt3rc4KoNv+oIZaHMVv7a641ECl6ddHJBTN4sxkKUISFd4ATfomuHtWJXTCB
tLR9OQNXgGW5HWnCk2UZTXimQ/rcMek6RKInCsuNJH1u18bZdqv7VI92fu7Q/cyGBac3bKB3s+RT
oQHdN6hP6AAGstDF5EDQ7UsprfOUvhH2i6hK1na5Qp9xU1Vu2lI8e3HDvc+b38uBORPizPBMHsSN
HAshyvO9izeWv7IVTpvpeVG71MUHMS7vPFCD0pTJk25+wOLzDpnWc+LHPFf58zO8Foh4jUg2j14a
7j/ioICh0NNFZppUKHPocbh5RtNHpYQKiANRfihDfWfgGxmpzX3k8QFRYbICbOIvxDvXkz5HW1K7
qqNpMXfYyFTj7ZNcf4qFrkjDEEq3pdWH4zy8THn+7uoVTxvtabvWTuh/T5pNHqPBSF++J7H8dDjI
brj8EodyC4zOBeg/cuZbuVwNXKicCgmzg/u6odsxohM/4OOoOzagVdSu0sO4c6urJ933Ji8+tHkW
94eI1rI90IvnRw4ZK1y5Q1Blq3fCzPWRW29Jl/j7vICXOSqMW7kLcc9OrkUlHjM5Mo1JF82tjSbm
wEOo7B6Ho0++tdTo1CxpW5s7uz8sI4frhGwJZyxqP7RkCZDxcwap+Kz+vfCgQghovL+WGqtt6cyP
GoYDeI6BUp5xMIJG5M6VI5GBz8d+FwPJsLp0ruZUJLs46W4YxqwjbpLxUJiIbcj/R6jEb7Gb59d2
7I8gQiiZ8vaeLs3IrdNLmWOL4U5IzQCL2vDLr92oHbp0t0JIKf1ljNyiHXd+7jchZ1hWDjYhmCKz
1sD0d36yrvIOg6X8q9kM/01e/+R0pmSghoqb5AXLXY41bDD1DFcvmCq7VtzO785CI8NCiWAgbI4I
ZVfc1JBv3fiBwDSaNfATqCizySw5hdtk0vZxySv5IWNkJJWlDNPS7IS/0Aszjh1Dc3d97VCIfmBh
Mr9W35aRoJq2o4sThGvHWuJl8iIQt7LJCOQKnIIq5TrSWBm2MklenGTqHvBfisuqedcrVTBkAw2W
eeBK60+jNO0byKTnR3NgjHKc5NN/yjLCiWcDUEUcLH3DwUaH6PTI6+FK/VrYZOE9x3+dod83ID9v
3Da2tl9UUe539ePGsaP34km3BhLLZY3+DMCadRywAwaTKF0Gst59HXLFH/ZiAMQ1av4eKgwSSc13
VbCn0zFDmt5I58CoTJrUX7RBfSiajmJqJDeHMq7SPU9DFmWKY0deecvTsIjjNNComArgOyhK8HSW
TOOe2w1hMTZMncVIkp9GPuUkJgcXZPZWvzMXznbD6LbwWB5+mRUSPYyfGj4DCbkM8Fc65NQembul
5T6GEgegSNNy+DxlupHwcBjVk90VTnKUllVGcmRckLCu9G6ZP9qgY0CF9OnxsJLnXVxmmLip/YRI
RawjvNldc0SBe149/W5OELKTFbA59c4s5xgKoonwUcac8g3Pys3J8fnXEzHJzKp+mRwoQ2nYENGc
Ldkk2FtOxDGi3ei0JMFGckldaEvFlGA4FbrUIzaQE3Vv/sHMdQ4FsfZs4xQ/cj0fotmBnjFZ2S21
EWY8BWS3T+NyZ7bYYPSHvJg0+Ydh0GRpC8SA8fFfN1YHz+e3ShBhHtBhsFDWykpFWG+dCFMYOhps
LGGuTs1/IP5AbMGoOAlv3ujkq7kzPopeoFeePfxc4Wo82gVS8sZzxz2wJ5FG3/mCzD+wbnv5oWqY
INXKuA0mMpbvdmiv+mNe61MeXzYENh717EL7Ag9OEaI3so6m6aeIiyfQFi+SyuaNGX/poHiYjkpj
AxPWAstGHfsg5+36uONXGWQQLEJ/gJQau3FG/zVhNpvWmbeufaKbhOpkOweWn3F/xm2i+6o/JmVj
vYi11vf0jDBuAgS3lhCtlBgYoC/rp2vNnJaYUOUDy2DN+Wlg7hJiad1wxBUbdumd8NaPurdBaJXr
Eq7tk6lOEsM8c8pRRblp/nK7sg1sra8iDU7AxnEaZr1z+T26o+RdqP9onJL1OJ1oETJAIpn0cgwc
iwVP04YIy1OW4n3zi+FTLRxykjHp31yft37saWkkQocHX+RRquh51Y26ecl99Jd+GakfKPzNuIrk
SZAsXOnK2A0D/T082rA7YJgoxowKaCkNKfk9i+uYG0/9VSDmAd30GHWThN8nZv3Wixlkn49QQJjg
iGkeQyQNGFpLc6RO6bD3m/whTFiCpFH51S8LxmoX1jrCBLsFgwNu7Ww7o1CHfBbvfCWgbTZpvOs6
vAcTdqq95i/4BJshY2E1f4gu0t8aM1QxOd9um841QB1hQzSSdqtjAt8uyvusQTSZWblzF7gAJM6j
vAQdIWbwZqq4co9+MsLGcV/IHFjbYUqzbdVh3NKcmsIg+3N1FR8RBvNA2a+KWHzoLs7ZZCUhoIHC
v9YHs8sxeCuwiB3JDnqFIQOxO2R7N1mfcjHgFdQ5+PS41QfIOYBQ9N0kq3cjEW8cR5O9j8snLBb7
J6mZkZemfKRhNqu1JDsg+DymufkNjgl8mb+i6rTFjrTnZTFr52KtrbMl/lZT/tC/MaHWgkkCmlBe
Ye2Fl78ov6CzCM7hlqNRGjSwK69p2p8s3bo7zlDfJm1+Wtfmq2kLZswl45hKHecxSZnINTRnxQLv
IwPU3XgyBuclJbl0JOxj7uKGkAJuzGRDctVhvo+E1zgwvYyRE/WSJ+e0brfSJbzDnKg5Mv+700V8
/D+OzmtJUiMKol9EBKZwr91AezPevBBjdvCewn29DnqUtIqd6cbUzZt5UnM77Ma0OWETEC3vaLyc
S4p7mLPXsUOcPGNWOkhDOns9HpUTsUC6D0yj8zAwmfQr0GKU6+O7EIrpuWbmp8tiHs3K/F56Sp7s
0qFYex6fa4eXU7REnMnlyXJtlTyXeAsnsEWLMK+LvXDG1NwbDeeUfiCKmH5iRmiU9ryJJiDEBPpV
6wmWtEDXa8dd02rPGjJqMIC6HEtWnk5rPEyKM9FfHFVbl56L7WiU3XqLPYh+0sBDa1tzoAyja8Ft
Siup7mYclKqNsB8bnsDfsq1TAh1adeTYxwEHmFFBUj1IJGCrsMj1awvx0dbRmprcNM7Nu0krzynJ
bftE/OqHeks9oF212+CkjgOhKN8AbxavrdAIwK4vfm8VCTcNey2WsIpeQ18yR+xe86vm0OnWIpFs
HQ3EKIbrh5r4EONQHJhRiCwd8vJQBpP3txVWfEIg31vHOndM8ls17om5lcmzMcSwp0T0MrewhBon
+i36Q5f+6GsHGZ2JX6UkTC0Jx+szpx4ROu9ZbH5QTktUygFuHMvXSclQ92ZGlEzkW9eNaRIqKndb
Q0Cl2ZlVRN/t+pjbr8D2ce7byE8diG5xw+NSNpQdVyObESuGmovmEWvpty74g2GxtiDFyhXy7zeV
tTlvF9tX++jHSkx7p2F43Sy9C2zGSs3NcrUn29kxRV2KiPMhPuuqjtAr3NA8UrFQ8XBxII7xfTQV
CAT3zm5p3HAGh6FkUG0xmxzB2uaYU1exd2z9y6VK0zZI73A2Au70PEKMxg3h9oBQyJN307OhLqRY
ytDl8nZO8GsecRG+wTePN4al0jVAPZf3BXUKvVp1nzH74/NuQTgw4fh3gC3TiUXvBhsABpzaoOZJ
YsFuzmZDX/EQ99CJ2vvA5nM1A95xT97UibShLvs/daKqhau4qOiMKhhIsB2Mf+Hwquu66o8LAHz5
qcRYdalGOo4TOSGTgCkLIvtPS8P9UFdvFpqFyX25IUzP4Ya8vlgbWBX25da/DFa+XHh5aezm0/nI
wotqrHEBAWDkLKlY87JF3JWNDaSbu4VrPiD69mrPczDl47FskPH4cHG3GPt2mMg8jHhtuso9Robm
T8vKnKJta8G44KcJnyqFyoO1HpvLb5IJ99pMwZm2v11cN96k4+MbEx/Sp6zDHTylHfs2fd929HkL
1gn1Q2YPv7q0pF+wi9KjT6yxt2YG4dc1JVJH0Tc4cLHfFK35GvMUMNyUfY7WvdkDCkfO0sWCOLLB
+MDahpgiWRsIRToNSxGWEG4sp8B31+v+MtlPVPHSS8nmxSsqPEPjwrAotaNSfPdG23O3Kd9Mtwjl
PZzzAjc8xgNErnWDYjgDMMzHjM2t14X93XaUp/UbWeLFPi3G8NT/yaLtAwb1tQIGT65Vg6Qj3Zqn
HB/NLtF2GSV5E4s1CkA4dAH5+lHC8sFWF3TFkRBRtrB4Cyc8/JS1XSrzkZXk5H9Yy4C1valOfQRd
qx5+ENjRHGYYCcW8i+I2DMgcXEen1lkbJqdwRlUxQWS2ZH94lRHqcIcBj+/gRdqcbwwKlDy2UX+G
1R16uSS0NdRnBG2cKDarE3aHF3cpucnNyzBGr9XCgd9FxJjGt8JcnCCPhG+LuAvCAT+Dxs6gmdiG
G+LqsMmJzH7Xd8qhhE5DKQ0g46ajZrLO4j8GPxQRPDQbx6Bfe27TL7UsnmSviRf2KXTmHQxFMZ/J
Td6pwamC3G1a3jbJNTb6+mNOTxsO/nyhNGDimMu8qk/sm9NgLYtZGhtmG1IKbv4adsvZbMrw2S2j
4F8lbKExc3saOfhtqSVPFcwQUuATLwSuUUbM79pAkaKR2Ng0+hOB0aBoSQ9LHtWidoQXxwthu5TO
BA4r8761sAAbckxPohqANw3xBQ9gucfEHBTUwp0Tm+BT9FSGi7O3WMzS412jzHABzwOOgwaTmFSH
alvM0y/j37h3UzTYrBwPi8WRqzEYPPICLHphjK+GslbKtzQog6fk8cEdmcjIuFVF8lFKB+iuGucH
rhON4bBst1VRoeIWFwPMLEst6dBG3TPX0RjaCNe5qcb01Jv8uLhuP8nBHgB9j4fBkT5LsfCiq3W0
SSIewzr0dyi9GEgmGbKYQOHf4BxqCHYCkHXmF1TWD8NQ3OMKKVILzHARpgm9s5NNT3nXued6axCc
CSXGwrMN/bULQ2R/ReDjLOXfYNLS2PaOwQJAmHvOQk5yqlTFpGF5/E0oIca+4B7iosfcowJ1zgSX
avsMu8UbBCxCsGCkwDJX98zC5GxjOwf0XgFYWoD7nR8mVnLnMok+nGWAoTjWyZ1IJfNVdUiJ6NxH
V0mxzfT001vR6GdR4MrMOeDD/ESM27q5QH3IaBvIdXXTdNCwR3rpNk2kHoiR8XvDC3WQJp5alTcA
tMMNbuxHRB6cbbA3g8hSXjiHQp1FHAWojxNTVT4sE4+044SndEoucdikZ72ynnULF4OFRMvd0Z0s
NSKcVxir/QdOrbNc8mX5NQrPtLU1eVRaF5CjOh1DypwD+o4cWDiNzSq4BD1qSQXgocQsQCiQ6Gx3
GTVkLcvudirT/5qr6YJmtoMxI0ceokL4LTtjoDTZy+woEleNfXVZkQHkiY6zgf1dqcUTXUKvdBEA
xRyL5qhKHr32mtNiMiKgOn04+WfDJ/HehACKY7slwd3S2d3U4kXNb1lkFTT/MfVzuExAzE7iJlqf
QhFIw1PoUpRqxZRmgfXLe1omCfonfmlrB5MqX8/QOL30VbwroJeUCw4HJW8UlHZ19JWpUTxHIhWK
JKp2ScqhitPSke5a6U9Rf+i5Mx+xM5Ddoex0ktKBeo7KYJlyk/RYkwzQScGAItBYYxtkEwjJgZlA
cwkY6t23UYurmi3oA6BNN/HSRrymLLBONCKlTvqKg2P98OZ+b6p6tGsU+lGyOINiW0SPBcGwE90O
e7Hg0TRi96Ffo3wcbmBtE9Q5FIKyJBBYAXJ+Sr+jpb+IRLtUrPwUzOYbl1eQmRR4SqnGpQX1Qk/n
8ygR35JsvNNoAW0HcWDJ7B3UPNiQ7Ao2rUt5Ch+hIPyAoVifInOf55jz9DiCbNH88hoijprbrGXj
hJovOCHb0XQtliDY15269OqS5cEEet5w+EB14hGtO3NU1gzbtzX+vRsqXNa47SdQzKfWfJ8dC6Ep
47YPVTeF4KA7uzBEr1v3aQQW3jTD+iccCypgXuMyI2Uu7ZQaMjywKJYcNZYrTMy1UI/Njl52lDTP
LsRGLQr6pfkzovbTGCsyQhAdE5WagHC9elyKdgJ9iD4QWZSjpViKVwk8qw7Jdg/+FHhgh2eXYtfX
sEX/M6vSl7UtLvITiFd3RG8mAx3VDRflYO+IlEFhFMzDSRtWh4nwlE/jIBo/rLWZ/2GHwPFAsyYF
PpM42pX75hL9TJICG2XcnOYCdFcDIx+fxM1lsYL6r2QXt49clDQG4cL5GBInPAtnBydvDlYhp1UM
JtNHXGKhF7H8XF2HJdXFVnalFOGYZvzVDshTkVGbPhP39uoUinbuskuNLDcoJnvbVyqNM406HCfb
JIXranID3sDv9cWkvQecMRZoRiaz95W6MdFRqqurEagFo4FXzFT92pyPnKy5JmTB4WJSTq3BcO62
oZ/huvcMxATsJOzBJ7Dgw8jeR40scV8ifR82n9mUiwdbmR9zLNAeHvSB1I4XZ+ZTHsafao/o21n1
QUQjJ7RaOzqq+Gm05dcV2naZXNqPv3EGOKiIxrJzeqq2MU0ewnJ+mgVQKss+zHPB9qMxTnmBN21C
QRspONymiAD7hU7tTeVKw18gzoJLSM8koTx9oo2nWey7rBsLvbqiuD7/+9/5KShdu6Co/3IFUFfT
AL0eUzBhTosn0ZXyi3qME4gsdA/cy1tQj2wJREWAjqsOvplKTJ9pOQ0vC2CB0sWnyLljuhiZusP+
+iKq3vL1hAkJgtev4o6soBQt2Ua5+jK13EuDxh1UQc+PIrbC2REtbsKVDIPFqdtDoS90XebKe24K
ceSkS4C64U2kGnSNUGZqsnRvFJJYym/olAqZH0PiubbxlLlLglF7GEAw46nLAIux8WLRKvfZoO5h
BWLWFPIX7o3lT4n9umBxMYeYEizFeMSYi6bKxs7L11osKCsvOn1xXURtfcVSyO8GVPuWqL9HNmXa
jDlnexHjBl2pZaF8Jt+n8qRLLV+rlPHNsuOb+7/1N2adbjJqETZKAyPLXrssfcaYhz2nSuOtwz6d
5gAiJxPVtFta6sC3RM4prJwfTtMYapeaAa/ouJFa0gqtk99TJUlPTvJNGw9vIlyZ3v/dpjj42dCm
h1BvflJ8MzfED4ngydBuYxmQWjbBUSyqKxcxZ61E4l8ZkN+SpqUpFFZIkSfgVML2ra1oQExGcztr
WojPBI+c3kSCEbyrAhXbhi2jL/Z/8ORFSRxlmRB/JMJdHOFymxz1iy2W7TWrn6iQ6rxfi2fbioBH
3ft1jgMwdvJhZ0+cnJ0CXGT5gv4gzlE9qd6o5HKbFfWNKHocsDh9IbBu7CyliXxzaZ55vIiNZAD1
SvvD0VmpxgwLe03c8EsBnNeCpZoWfE+cuFyyqwJ4Mj2iE8gNLiXaGFZiSnKQvWdyZmLww55rlJjz
2/xQOxXlx6VCtTiLdiTgkc6bOMS8Y5w0YoWgpc0mGCtxkkrpsxAN9x2gEDm7Poe+fIOsOnvYaTBr
G+FryRZ5PwLcTgas3YlqL9wLWRbIrD6PFXMAQfyUGPSO3DuyB5t6BCSoAFle+VSWERYKOXABQDvh
fDlGLYmDKCn+TWNKSHd297NIysti5p9wWoudG9fjUWeBNKv1dM618Ef2C8bHex3O9kW1bcyYurMX
YWR7vUnkK1mU+6DFCyy0+oOV0Yy8+zdR7XIpzBwLCLnxielkO3RryWnSHjSsYFA0qJB80BooOC7J
AjpDk5YqTXCnVUxIOhk6jM44BpesCBYLDbiKULab5tCFC6K7lvTbOJHC5xhvckFNoIGkmZ4YEpDE
ayb0V2tctBNO10LVYwQ01trsmMC+l7j/myxyjm1lDLdm1Hdc2vIwK3y/OUehu2zHwxxO5mkGF7Ix
ytfM0awTBwovzktrD7RaB6zUzbRFYcKky286l4BR2NhRpKUND1AjFJoSDeUI14YFcxVWniEx/7VL
2nDtoe2ELdB1/LuHpeI5oSumG0wDTJwYSfSEEnqfSbHsKT+S20Vfun1XO0gW4AH33YyCto5n/sDq
aNtLkMg0xmGoruQfR/DlRBxVPZEy+c60NAvaBSvRJifEt3UQojy1bZUT+yY22PQkbiDifFp9bZ8w
dv4k4WwymJk1HNnF2RlWpXlMriVengWwVkrGUBOheesS+/hFmD07DISq+5yp29DqZkcz18owhXxf
F5IGd11MN0KY5GfjMPpp7JGNCvs2J3+eisJ4TES7T/UkepvLSD9nFZmp//8xbDVn57p1xcaB/2oy
anKiyvJDz2MHm7UCeb8ewF2nYjglhnWExlwdZexcFCXG8VAxFxRVGB2r0PAGQsWXpVS+lNj4g3+R
BL15MLRwCeqwep8wjtEp3X0likg8hEFevgM1prdZi649AspRbxlb9EX2gVbvmr5XX8C8u9tiMY5h
x4MUoxy5/q1riOoE6I/eYw1H1jzPw7bmAEXwTVPBjScuPEcMaDKhbCKmuXRYm7jLgXC9KmPPmNbe
nyZ/zipWIL0gASVtntWTZFyjUouQl82EdFqGvH91bJb5rNosViDViPGogLB4adxBX8clyjtn+lc6
Zux5Kqm0JsHq1GvezCyjqw5GN0o/+6btbmqlUGqaWi9Z85Y4H3McBYXzHKFLLGgjFO2gZxLAY1AU
1kPUFufBdi5dm+yFlgR19TFVxV4d1orq4sR5ZBdhyW2c5zEMsTwk5O3ceduQpOo4D9p8m0kGTubO
5mxXTHSpQDAeMUeMnbshGPVSYwJY6LqxYjwh+rHn2atq7rPGiq+TUAMmWiOpis0MojxTS/qbHcH0
Rmf8RnY9uNnoNexP5oBlKjooi41TOznSOa31o9ezcLUbYpEFGwv6/07dQKIAqwAC1Lkkw1YtkVfw
G+mptXWaNxcFrAHAgdH82GDiniYPdclI8TvV1zH5dnrhN7qyb0pGQNafCkgrbf5QHGQmumMGTt8T
vZqmVQXox/tRXRAK24/Y5E6cY5oDi+fC0lkQs5eQjFCY51Q4KhLeRdl259p1T4wexDK+lMZ65LuH
FWn7g3ijqOBIY902HyX5qfnOwh6IXf+i0fDXi4jf+aa8Rqn+JKMX0yx3cLF8q9iEyncNdW9P9KBM
3vT5PQLvY0cj+ihjhMK80LDrZ6YymvPUsCasKHDr/wqimricwSBs5xbmZTZ5WVbjDq4wa37bzlPe
AGsgmBN63QC/y1VebA33VnYBdJCnRPFpmma3IbJ6E/V4GxZny3gf4anCe+yC+1fg8S7IIbnDeCGP
fMfbfqgZuadT2rYeSJotG4g3wIGbAfs27Xe73sBJUN7Z5pDYvmKvDTKy8ZyAJvWDnNtWrHYwTnqu
+1RroMyKk4aUBl+CfRLSe4zvY9yU9Ck2xpnQlzQxfYsKFYSFbO8nFFuL4jItn3IMcCFuFRp/8knb
qnyMixUoFBCmtnmc0MJs2iRMgqkIYBcMljtKwLBx2cDs823a0TOQeS6v4aF8opFr02MLLHD7iXBn
Z+0nDg6fVFkQT+ELPNrdAMqL9hKKQDa6sOhSPdAAI1g9U4UDD+pfUlkn+so2kXlho6/MJiaJwtNp
7MnamPuen2UenyQbICcqOL+tkt02cyhHDnXfKMMznUOkkaF+oCFnlgjq+FgnJ1Jme4ti0IV2tcHY
R5z+gWdw1jEOFZaNwfqOmqdM++rNZdcXjyoib+Y+6/2/zkx+Da7ZMv0xCTKp9RHYm8mIZvVftXpS
xhw/UbuXfFTWE8OvBwpjm18mHCUVgBmIXbQa0N8SqewWDi0XnBpeywYswjnhWsosm+V9uhsJtkWp
r5Ax1d0H2cmPvGQyQiRgnb2fRyryktc+/8HxvSHhq7IQTuqbWlzqHtg38YJYZ6ufXLMViDBwo5uf
Xflc4FlRzB5SFyz8V/Bhe1wfV9U8qlhUw/LuVPVOy2dWLZdGOXKDbGn/IwKxHfRpWzyLmt363PpD
Um3DXNt2Fh2otxJc+CqMThmO/fd1DR5lZ4UNJe5NlXqIcMcmGcvrMZuyo40TvnB531Fk4/CzxYSl
GyKWyYDF9AsbapL0FxDDjMXBwEp7WNStppxx/+3KstvoEvMsWl9DeSeVZ7sCm0NJrhKWc7p3sH2m
PBYVgsZSJ7be7dPW9Zv5Z10H9sNH08vXngQSRWCehi5qS4/c417BI4x50yPQGbDc9Pp42ZvpG1nk
RvQbA818ks1u1Ad/kkxSJViP9l/CNsJFlI1cuMU4cyoghGPmqdT3Eq+uYepNWU8E7TK29sZgcu7Y
WaA8IBkTBrX8nBIeA+NzdgVecrTlDWT2Vsnji90clOzck6bV5xtcHrIKtHZxghwovoOGZLbHPkdM
1JMt3VHbyk0CSTMQOAaJQieBaJKq5AEfdINAtgB7kfnlP05AW4ttgErzEK93Vjx8312Qq/aJMw7k
rdVhA3UrhCgBcATLYjP2j2VMNTrYP97UdL/hJKDmrctucuJJEnZHjrlbl0RMZLRIlQwlLFZpiDw8
THP6QJp5pzLcYEHAqN9CPLvVGFsxk3gmfqXIRakjCB1aH/NkbAm/bijNg29FQjV+KIDxj2CaBTbT
FGu2zvmKwAT7hp7GqX/a9LyiJ1J82SzX2IAENGFtupbTnw18/TixZKqxlObajxry95RvjZYGZZ3T
RUBqpCfw27ADJbeeUkAEMQWoz8YyIJry3CrjBxgGDCXeEoVBTosXJhBPLVcPDPrFjGZPIwresk5o
cFMUsFi/azaBYPilMrqDg9u5z1awvfBH7U0lJbPopyF6onx1q9BrGbO0dJ2nIulJa3e7xzUcbs13
8OUb11BeIEmwleIl4mywhI28apfVl3WMC9NPRXxp163WarOS456yUfhw1xHoXpXgAimKPRCSDRL9
rgXYlWWi2LAwiXJ5ZEbepvqlIHbASMxXfDPuZnVR19V9CqYhYJPBCG4+DDzG6YTbz92Rpa0sOjJR
uUdjCi6VgXMrA5qO3yxN1i30m6q8Y9ayiULLctfMh7xkPwY4lv0/Cthz1F9l8xN2P8b4lrTody/2
pD5hVgti2tBcxvY+Dj1ZEYaPaZmkr5KS49b9MwfM5Nym9HsRpRqfW+t7pIPIqtA+1Mec31Fwp8Yd
evpJX6onzbyX43HsUJzN4tQZNzxzK43KL8J7W6cPdKdsqvCUOIkP8csr4/qchRRm4wspk31tqu+J
9ZtYYkuHmfPgdFcLQ1Jpu7jXJlif49bRm2OqcdewYsnmhh+Xw75s9kaPQJ1tAdkd6+qFmlFclfvI
yTHVI5nB2HR+RHnRSnmwoa9Atw40SQU6ByC3STegDFpx7WoiqEkKEbb31/qmzA7vOo/7uLApuzc+
Yh06R+YSX/mWOTr0SjWdMd1cCgRnouiKE9NiSSuZ0I8KAo45HdvpEK6liwbeqvDaiQyj9p9Ccyy7
pVPevuvdPxrCdxH65kB5pGm+53oZTMb4cC/IUwGFtfUMIXzN+5IQrq5mir2ckOjMa7x7pObP0wb7
YJiRbzsIIlgAeKo7Y7yb6QXQM8af96bl3IT9AIGtv3UCXWPCMDe9RRnPKfxg63YSesiFYdPXHB7C
RVf4TUoYsQ2qvtV4j1WHKhU+19OP24JjiIwD80+gzn+M4qdSVjShJMwgbh+U4xoqoYFFiFPGzWmG
f476kqA8NalxbKnEsZ5z8TuGmBQVYDtw78C9VTBU7eWhLJ2H0S03k6P4Uaj8iqg5FQu7VeUFj/rz
iBTCYuVXUTB2mQXaDybgEUENcMKLRbDRJQ4s2EYQwWLO4R05XwrF7hE6RWAl2rmJlQtEqNyZTrEt
PhemMU5M8Il4rlvquap0kobjBioM52GO+Jy7CP1lcXtz0ug0zdk7bipOpxA7BWd+YT+LxxnL4jxz
3gHth31ESV+5Kzzdac4VfijDah+WOEL8zLF1oySEmufazN9N9xQuGbJQ9QQKF1sonc4FZj19LbSN
zzRfHBur3ZHINM1za8aHapoPxH56gwjEonDvU1RBTUel7RWIhemtjfMg3zfQVefaPMMx9SnjgN/l
RN9Jqt7oZebhVh6Aj+5a8d67Vzdea0Wjjc20X3HEcGuFdyArnMExg7yvdpI/aWZ7l7LdyW32PQvK
pnO9OFq30x2AO+WHKnRWG2jGksXcSatDOlrjnTnvF7Pzax1VeD1YKB37dlq8nYqCPzQgjfqBAh5V
YBT7fDAgcX4rpKBroT9TYP8E6tRXGf4KQcKSy12FamQNoMv04yQOauXi9+RnSbNkb897h2ovW5G+
C+LKsJ/TYXgOgQKt86YK/bXbVqqFXA7lRGBaQ01eQaDyIPT4hpDPIXD0xvI22EZgimXTY6zu8/d0
/VH7Ozgz1sox9L4G2FsdbU35YqjEK1qbKde6LfJxdYRow5dlG7RhcxyIPmeD6VNOXm0/mAtZ7Zms
Gj7n97JIeZbPWwcFL7EwgTAudZeaqG2YWkeDam5ibQudiWAeM+s+zJBqWe27ylsNK4N4TcDjZ6lO
rlLtdKd961hECZJ8HbAmogZlXRyQ3P1QNelYYYPOc3hWLosyPI1T+ZhkIXMGKPSlDAS43Ljp9pU9
BpQ4kBUkYRJ+tsRI7EJudB33vM13DXzjt4UCDCHHG8F6d01ynDrQUeNuSejCJv7jJB8AK88R+l63
HOTIWlHcu+6xbR9W/AuEYUXcbcrJGZBwLeRQ2CeOyVTEphPkuIgkEIv+RlVuVgVj3fHLkAkYIFO2
Alt1FlG4sNV0eXUF/huJJSsHa6zi0lVFBZIIA11qOzQg2f7EaYJjXMlJug777byS4tjlJfxuunYo
Zm0Tcw/UPBsQgwJdj7wxfa00k9ZUzPjxS2hyKNcgjDwwqW/bXWq9DXS7ROXF7oGyktp3zhlHFbd+
IMI6yi/eo3TqmoLEI9nOCB9qw1OOz7PHrRPJf21tclBiLRhTtz39qspEsAsEKLO6hhAt6V7LgrL9
KfA7DzLeaBQod/UD9tuDY6w7VFxtI0iEDdDiTd4RK1vbqY5MjL6LICurW9LXwNpwwM+eORWY8spt
1LZ3Td2zroRKfyTWcmp4k3VJEXDEAUq3ZQvzzoEfv7Jm4DULIJQerPBModpmUccrFgOgEc6Rk1di
htApiGTTF9qJDwtxWFWuGomFKao4Erp3NrushLUKa9bJUNTTYOsc8jinUsaoHQ2IUyqbHEo3PGTC
oI/vLN7o/e78DqyxHiuezW+Ge41Fcxm04X6EBhwBrpz7R8YEvbEAex1m3dok6rxt6+xZj+5AIrKW
bcu1AhMRWp9kN7AJQrrI6zc54QB5lFV0sthAseqhm/jUOUQPSdXnWdAkZCHeQqNnWKfB2eyCYj3I
CEC+UdBify364gtE7OckThYTXV6Ge53kj92I/RhB9kb6rCv7a2HUG8py77KHtSsoYugs1bEiOVWj
pcHe6a27C1WN6y12Y4I13Chzybv7aqt/tRLtFRo/owMemLLQgs7lmMQz17Eeo+4pK0hi14jLdsAO
Mi3+WQowlJ8s/qzcw9hSHj/hQ0Hwb2nvVEdUHnkbNB76fu18RZp6AC60KYB65h1ZC6+iy1Whgqxd
123OFnEK5NIha899v7eTs8ZxcgArWFUTjldgcOwzoazE1j5mScBqKjCH1ls6DcT8sGukA8bV/cqT
md6SPpBk7uoslJesHM5C4Qxmme25AuK5HcUAREmqT0b7aw4DfdxWQQMo3ChjnBrfVenGGWrIG+5o
dldQCxu29n2QrTKLeUyASlCY4L5kppDgZ1kXQ9NDnAmz6GDW437o+YKt2RAMMjFYxY68hDTo463X
SFZhx2vt7BZ1/zq4HT7F2Mh2UySesrpJDg2R6AQDhj+nRblJMkfsu1h/mtpuvOG7LH38XBEaJGyr
VEQ8UfFwYuQZ8XFs3LJS/a4ofuEqDDzLi6+kqVCGDCQWgw1ayvY2xK5wi5r06hh0pg+T2GkSha4Y
KCMCMAM0zqthgO4lhtXDwrpJFIbjue78lvMLXpDtXrvVT1BQ+5IpyTFjEcMSf50FSVQ3bvMjK2w8
CalrEc3xBQLWa0lzUtA7jTwpKaIxbNeDsGgyXBj77DxxXlJUyp2k5cWzqs6zLGYGtzd8YuW3KbGm
PTgZMuvDQLs2V47ZuYQb3Df2DY9DCdRH1dQX5PxXCiewQtEGAVlLVphE++JZsxjH+bqrhWb4cML7
Vtr9d92MqG9hDSfffmFKkD6Q6qBGAvWTZNC29DJP9AReYlpwdnqfyNuaZqhzmrokZHW4CNYjD/LH
bBqAPVfAg6XKM7EYxZ+GKf0KNN6wQtj4PPtDYBG9vcxXFvlauoCOHad/+L/lEf9ivC1DQ+6miYCW
lmvGAxL3dxi3D71l1z85CGcIWwdTasVhyDnbDGnMPsmM/Zl3ePVbAdTdjy6DbTGndweY16gZNLSG
H60JsGg3N/xU7YjKXa3rGiuM9hbI+E3nzUn8T7MVFlMLcVo9XmofIoU7Kv+0kNRDyW8KKhc7gF4c
XeTXCkKiuKUm1ORFKZleUwg+rUwRafVyayVR6n3FBoeXUTCe2wOAVxpOFqu6Fxme2wWsxU+Vde5e
G5R/WL2ZT9nWUDwVvtdjyjsJ7gzAdetdNWdekAS5eDQ8WGbEQ8dIkGMwk426Om7rhe1Gl3X/4thd
Dz4Dr5Vp9mtVVzxWPOx/KNbOHIXv0Bi4hBRQksuTg5dtvS6agXq1RQCoKzS32bVW+DIqsLjMKD86
sXVKIgVUNbKEZiaveMLtoyDTKxOWy0uT/Nj6u0aDNmdhXkJKe9FmOu6MJaddFxvVgJ8TLDVQzDY7
iAoJOlxPxBNgLsO0noU7FtdZsy953R11N+PpRx63qjV0Qyjkm4E2Sc5ZAqNun8kgrbWFPD7vzSm2
NCSHbNhYJcE/nAhjH3+BA+eBNY3VWe/fBwjioTF+50azdxLefI0e8WZXTnhPN0bWHhZERbezA7kY
F6VpdgYwEcPMj7Nc8AhDWLOwwBo3gwrKrH0oss4jeneskpc+dY6aTo0kptdoyIPWNuBXfLeWAWlS
w9SU+hq2LdgBtq7w1/4zAc62FIQ5JbFSRrf0WsKX2cYViEJe0HtiR3RHtYFA8E2jJ6QbUtJzUPNe
a/IZ/z2v7eqF4EiAgRwULgUzrMUVtXw0k8cqcb+ZjwswJZZKK+XyPYkf2h9QUT/LVb3gwnLpCB26
XYZPe6mJL3zZzk1rsa66RxoeWEoUm6iUb3Tp7SBJkeuhVnx4i5Z5r3cgk8Mf1LTnLKz2TWKfWo3i
EH9umy1BIpoDQz5aNlswQbOM/JVlnJJY3bldFgyUBFju3er7na6/NMtfpn9N+D1p8KM7TeKH49CE
YK0185bA81X7KGpOD1fFdXxDexWEZiZw7+vHVKKz1M5rp3Iok5d2ZxKCNHaq/MrQXaAxIoOzb82o
ZciG7X8cncdy60YbRJ8IVchhS5AgmJOotEEpXCFnDNLT+8Ab/6GubYkEZr7QfRo2yHVmyKBFdBYg
B5NmE3H4zZj/Ze0PNARydG6nESkX/UVM4xc36I7Tdq/oL2kECAc51cDHje0Oh59z7xnbpCnbQUTi
ohhX0Db3WrJS7U8r3xbJzjQ2mePGwU1rXkf7aPJQRQt2+7ew510FSYwsG5qV5Ej6Jnmm5z7ONyFV
QwG90Y7Ha6YcZ3EByeKGFVFkQ+1OGpB6cVN14zpoT9tZx/bL/1Nfy4eVwSyGFXNDsbnoKWxhuk5w
7/GpGKmGogMx6TSe0nxex2HgWubDLs8qkZC5mPd6B/UmLU4FuPtJgf/CEzVqD+GTtr5Ooxo4FMI7
DeF0oe5qxB20ZlkwYENjB8drICcnGm1aHsDwvJcMUdCQkTcUxQw5LLeKpN3soL5BBqZrFk878nNp
B8zjMpWzjz2GzVO+TnVaE0r8/CfR34gWoRcEc9bBP/HMwUEiseFlEkbr9ulngk4p095wy281WowW
kfKqkWRWPxqUdSCjzBf7bluyvZgnfJ0GY1bKAEInma+NolxRZBMtdxQTEw1buc+p7TmD+FfRxBeI
mTKcAXsBs7dnngSF0x3ZNacIJMdDm3/AWJgHFEn2HskFprpFoYcM3mU2hUnELUsEddA/HcHw29Mz
HJ3VF7CaZXQk7oq4lKg9hw44CfEuAwqvpFrbLO7y7ITqyTbwF0S8IyS8l/4cXKOYtIeEB7lZBe3A
rmhL5goUX4Y859K+xSYZEbiwiBRY8WnF4ZYa2hpPisTUZX6c2Q/cy/rNqu4qMksglK6kfTTgvRoN
+xMCMztARL2TkvYI+J7N72vCpg5Q1YZVNcTg34QDdGwhSMe8UYhd5S+JCi8THRflp4Teqcu4OJFv
jj3OfJYZDkr2Ujmbyledfea8InKwRWbkqmpJ9Ini1kA+SGCRBn72k8g+asXwHOqXsQQpwlAoUVF1
1UBnMiou+0cO8bowk5DTaMP6dhVkDTRiXicDIwy0iCZZQiyUR2rLfDklXUhzqKP2Mk867YBz6hLr
3NEvzXJ41PMH3D+Pe4a5MwijGL9cJaNvfRLY+avU9RVYcNSm+9gaX5pM2SawneguVk0XvPdEAhrp
eDar6LdXozcrWdJmmO/wIQ4OJVWkoSeaLPE3giOOcxKLwJIEB2sExBtYNbeYpqzMsV2THXQLMNjK
87VvtY0o9E/I5jdSslcSFV10tkLbI2SexfndFjjoAsctWhWRCm67ZGUyn+/r8Tg5CbXOUPy/Kuob
CT8S16BdUZviI8i6p0DcCOjlLUWYo6hfvVJ+93CRMxJji5wOkTs1D8XCmGe/FO8j7VNV3swqvJpf
SndrMJ8F7W8mHQIt+tZbed+qZE1X9scgjZ46L0dl+pGMhP3wyXCAf7SCYRM1rcXTvNh8WYf0QOWD
vEH8ll4LXNzsbxn6NzQ0fWRjEyr3pKmuRYhgx2GYXlUOj7C5Cx19K4B9OnK1qxs2MvqyKPmQlQyF
8fQ2ZOmLaMu7NFi+zFtXaF8tNApDFXQs9mEevxQBqkeDGlUOuxjudgGewLRnKpaVvCp/h2Nrwul1
s43au4KM1SGvVopFgjVg9jkCZV3dG+x5aoOCX0SX3In4O7pdFYGKqg/S4p3De6sm4wuavL1TCbc+
vgw6vSNNjtxLV1OZ8ctpbiVv+Agki9iwS87CkJ0WhotDWRkvwcSOaPqmMFToj9cdyCGboTp8OVbg
+kxpzobVbs6N1BOVFFOwdiueIbhz0UJmJBw+WQLiOc9N9PAKt72MuyXU/6EiKLDSo8BT5kvkuFqw
CeuTluzl9iNz7Jscb53pjgScejZWDnNDALuk+Akw/vIYoSWIOGbn8ufK++ZN0ZPcoTVK4oMwLTKi
/7pC8ZeXoo/fouph4NgpgFqFucZxf0GoCt/CmDaAjQwoiqc8vzS1xwIEGZul+FYK+XmNedys8TrB
iRTcnSTpdTJWmzVsXqxEFheJ5nE0gkRlnYWbldwCDQDNLXnl8MaxLgFZxwpDxjvFPLJF2ITylsq1
QC1MVsGDxbB55BFojJX0qv46tQfcYEMQhCxclTovfTiIQFfxEcEJG2l1hxyi+Us09ZmpBqAthv4q
3BEHI7wNlkQo7JWra2IWvsltZzWA8pqcJWVr3bpcd38yNoGRLe9UhW8G0+0G37pc7+yockkP2GUl
ZioxMATlrhfZjghvj2+IOXu4VhiVOCx+uFEYFAyVT7xf1sXrGD+6z+ehnGgV0ISOzxT1/Bo1ada4
QbDKr9pf8TWhx7+UqDEBjEj7eDft2pfxieF0Ttc2pXC1rj+YCjjImXv3I3wvX3jdFsXx1dnVV9C7
KywtEybFO3JiPNl69hKiWxi4yfkeLxmcgT5HQtRPFxAfzE7wLLFNpJacWJyNyncclIzOrf5P6tfa
58Dytl7PrrNHKCBe9KPCLaRieSbozHX+0XA4ENqRmDL5YDkChOQ3vyKpwzxH41dIb7DPWe0q00av
T+ajxAhjb/naunQ/Vtysq2ZTYRHFWY46YD6NyIEnoO2r4m96h0qAThnfBWXojB2+2DjaR744V3zm
vmiHwxVu3MK2Eb/x7FIEragVeO750fqZYB5+QH4UPOdi9mpWhNmejLou42dCdYjxzguqtVQ+8NQg
D8DDOYTHTN44ik9Luhn6vR4eJPuQRwduv2raURSHHXNjX6oOqITQwQj4RvsSWh1fIGR4rs330utO
mCTUYNVav5h8rX/kwaGYLaGMDT6bE8Yo7Pcg4dXzWWGdHp5q67uxmZyOB1PAI1rX8HB2qF0V4zxp
T7bKYfYitw+t8oz62XB30YyGj+qz1H3DPgrjkpa7ML20NT/CiGYdZo64BC23x+lphLwJb3Li5Ybf
oQoAjEHVFvCLmg/BfyvVuzSecmj1JjJg5SfIPOmv6jxVBsa3IVs9unMSIZBmzIaBj2IwdlGso2Jj
25L+KCgVgQDZmyfKglZ/0gx0TKatE4UfipPW4MDaGlCVt2wP7Pyko8fHgwytaXbx3+iMwZBqKtsg
JRCRDtVLMw/3dq0eycfV46cSbJLUR9Opd9s689R2B9VmqF84KHi8AwwRPGckBbG4YGIWfoPJDiIU
PDz2pKl4hfZiC7dLdpaynR5D7k7zYXhTGclHKFPOhrQZdBKbeoTYa+cz5azFa4AHTXvhESmqA99u
2/E3n4J+25RwLFl2cdL6ZnWaeV3C4GSgoN7mzY6HGBUa4/Bb9hahTkh2TbP8ShoJiG8zUXe2a2xr
g1M1+jLkkzkerPLQtr4s7W0iUbM9p7piu8ma2mdatI3LXKIgjWV68AvJEW3ceSY3Kweyr2/r8Gde
Qte5LKrbbK3tCnfW2pwwvWxV4oHSXVH+ZdpeU/dgdgIopvOl7jY6yJI/Pgq+Q+7JemOn7misNfMM
t4Wvp9uNZ7S/FYqkaKs7VGbgYKMtM8RCvQzqdTy7MliDZk37xRpXKrbKvKmaXybZFgS5bteEgCE3
CSgMTqGEVcCmx+iNUu5EyclCNsDWX7ga3xebg/aNwI+EMhQECmK9km2kW/WPlnLG+aUc1FvWbqy0
18ByifiWqYZSnFGr+oLxMLxk8LH7E/YtFt48AcFP/zmT/5FCwXJJzBLFqkKlp0JKY3GBQBdXnLsw
jnRYnsxV9j1CdcLUFA/UW0M7hJjBKIjwwoZ9SR/4qtT2wN8XILakoF81JvOUNeob8036i7lR5h2o
CAr4TdcDZNlm3Ijlg7eGX51cmn7LXL+AG5rxDb5Wmpd8Lhi/dw2SnLNHridTpXQueruc/wL9MlkR
B8vXDHiQT5ecmwYvLBsrlAov3WDuOkZ4HHakfBk16qbHONIXyrTdTIUA6Ku3RVDSS3eLQAj0Q/hY
YAtsrd5Xm1ON6AjzkYyC+VmoW1ZusdjbnMG8IBmcAmI3Sa5cN8ppYpQWy+eOQ0afHjrLTGMzMpLX
Md34SbltWo6PNeCD9DqsPzS6wlUaHkI+rPd89DiI1WCXh+sMieF4BXPGNqWWwQHcZrYybK2aPfNE
p3aZDxBf6qhbk7BudgMsx+vsGDAhZkSHDHdcW/OmznGIMZhYDcfFszVvFIC7xDmVMnRWTmwP71wW
3SJaCIA4SGzWKoqpfht/jI47OachpsLzkXIGpHTqa5QqnexqFe7PdWj5IHkq8CMEWKSeKlbhC/O1
+kchuu7JO0YBxycLQrG2OUnXWnPUokvLg8NgO787X8XkigqJDG65C5lS6XIeuGbDiJ90Ox+1mpT4
EbJ459yBXMYQWLkgxerwiyhHk6AzdV/JPr9aGW1SfVPCImCX/29Q1vx8Eww4VjWfITLJh9Sc9auB
fQwcCotKYiYN7vZ185XGrCZ2tFCIWXHx6O9Ez1AvcWeCC+r096L8ket139yJmun5I81m+G3JvKE+
2fA68VrwtbU7Hh6iSLKv6DwjP2MTQdZfu5y2cE3k4ZDyVc9XaBGTzhCKFMKVOErpw+TXFC6LFdZx
ZbNLgz2LDJMegkc/sC+6swcqz9y22+SWz0FtEFwgvTGwH3OUt17CBr9adfhlV+zqxjOnwcjQRWDr
vgMXZAmKteuoIhno9gZkKSl4mywfIZ4+ea32byatIMbSfen/8OVBD/gpm7XdbSfny7Z2LWh2HcJD
47c1wUjDQysOUXdkjJXITC5BKCEt81MEBY31YPKmPTkuhgs3c47vI/bLi/ZaGj+59T01/oAjuK0Y
cfMPFaC/kH8AcYGIau9KFF0W2nuvgY3T+Gawr+1tz4KbWh2lxnzCjsnSc+BayDNXRz6OfWOlMs7Y
8A5xxWIva6ExYGdCFz6v6AVK3hUUMMZSJarzAT8WRxr61Br4Ckck1lfqY9VN3ympxaU6W7cFA7kz
37V9R6xSMrjZjDASRsNdsnjgN5DA6KCoSywAXtfQpv5A/7fO5AsFquiZ/2AJXzErLqp/FCWx9YO1
gluHN1/K12Sdpc4urS5zC/qWhsGzTDKnwKpsBnaIwRfWW1eQyXEh6oLtOddXyqCdjHGPe5uKHnFj
5zzS5AkDKnLVd0hw5sBU8ADeo+G+U07YFUIGJv26ydZGsW8QLxTDUSdLAyEHcWpDd6qiizLepQTd
b8W5TowIrlGLGkk9JmhSXmZk8DPM3tDyeMyoq0paSCDM5XjA2kOMLe8Fxx0vXXXm8bMGOksfdBiA
GnRicK+2YXOKZDIqF54ED5315Mnal2PBKgCa1FK+8lhFxZaClgogvppM/991Z9Xv0yPJkRwc/JVx
C6UML7mqsUp7DsOeLA0WMjsTsyDObWujLetD5suuhocnhMJE3i6nzxGmKFAfJd2ULATiH0eswQuQ
ihT+jmduh/o6549pgDkrX6WKuARkNXBoaW5ZMcvSKiaTqQnGXeTIu7CK92IWfgiddqwIVaY5RRuI
xBbdSL0xWauanXxf0jwm4x+X9pAMSBUIhRHvpIRTlVnEhb/ENhqs4SINyPCync7YhSmJpvjuMtEG
00krGZ+grSygNAZbEiNRMvAYhyEnHMnd5Zkr5Xo16xKy6pe2Ih7DwBHsFGvZIrRbQqNNhyD6K4zP
dX2d6ss0CvqMU1F+E0jD8Y7OLro1nOxl8ak186aYvjLs22g9i8+Wk3cifyoh5UFSbNQvCGSUT6Pt
wFlXnl3yOffKRkZeMOwMhmIVqIRUJHz1GXUG7DXsR6nFscLLUp9nTn+9f++sDjKRvmuJjzJqdlmD
chqzCTsLwg3jFhILmMxMmjRcj41xtTOoQTwI1sjMObNWgyDAcD5mTHxY8TY9k2wJIHroCR0F3Fqv
L7Fgl/XLh9ylnOXzM1Z/iobUiZBw6/pLh+DSVqmb9wOzL2h81HF8dy2zz/Daym+aihXr+1lkV90A
VsCC8afVT0zsg/6zr4xV5zDau47AprL6XdY+ycZC736fo1dEHx6BiPcM1THESdMf+7dMrxl3hgYw
kCUmXKfdiahQRUf42ESWglHOxk7UJEgZNhEK+nAXymhuWbg1Co4fW3eo9/HS95HwQp3GQE04nRW7
8EOHjYs0tjm7r6Eg32ykDrQ5EzuBlGXEzS47aykdOWaw9SG6IqmeXcumrtncNQxo2T3+tQW7oa5X
fSvnVDJnMFfUHqjcUontFJwPrYYUULOirN1QaSjjApuxGOp3ArlnKeG6CiSa8YnlKAHabmpsIzNL
9xJEVFb/1XE0efTCY2yL1xiqS+gYASoQ4xZM+BWM4EHCRYgQWGI7b8JZq1F3m46Nvkq13tr/GTz3
CUmS9C/QtVNppn5g8x2E8oDJkRYibt9KpBSlyFnJ2gosLeWqFx1GQ20TjIy3OrPf5HH1NDiViE/C
x7wTpf6B662nG+o9Q3N22dScK6H/NFJ4Iwl245jBVukYGMQz3c9isJonLdoAQsHq8Vp2uNGDsjvI
dviSK2ni6ncKbb2GgjtL5PC2FoOxSXauwsn/zNb67sk0TQrN66fsgBl7p9Tdvy4wMJPTRlSsvorC
cocpwp6g0mqq+zZLPio51Fi9LKGC5THoNVQ2lU2Q73hUFUgCze/ImWlU5YxSKIU6qTq/dS59JxWD
+5IUL/Qb+HucrgTXFaJ2sU3C/spuH5Bdy35hiWm7j9Z0NHDsrrNTMaZ3ORgSFuDJAcwGns+WoqEj
YUCtGPiBTNe93pI8IQEPUwzdZN7KwIYgaLTxSy00cjpnmmiASOEPr6NF471t0uaQQk4rqF3x2rOG
xK+7RuIooz+fiDPTSbnq+xFIEJ+jor7IenTLSustHaEICnwEIB8OIs/vmiwOizqYIrm2FRLUkxCL
e3NwZNYRteKPYfSLJh1WOYBARoQQ1hoib3DWHNkAnskmwWzN4QJWlHRkW+t30XAyGLLVxFAZAZ9+
aZk8/flBKsyz6oh/ZsP7b0nvY3Cvp6XO7a5qAlY8ZNQP53w2kj0p9fvMRro9Cn6/bGMwBi0S829s
jEMH51eyhlsLxXllj5wqRX9QSNxIkROnfHmC1W3BaHeeLxXLoUTRtm1jfQMUxMJCYA2kLhROZYqd
hrF+GmTfwgreUk7dVYSAix/Rg+L6Ajj/pMwS741Z7CACsD8s91obeoYS7yqHlJYIJC2DwfBuCGSs
4o+R5ynQx5OY7Ac+Uq3rboDTybqQQLwF9JYqPT6Pkb/RaOgoPXyb7aYM/FZjzKxla9qP2blAs33Y
CuPrRt82HVfsMh2LyTeomDN2d1Ht65KtppWfmsjYpv2hmXo/zduLpuGkNJxnrASnOnnXFhTksvbX
UBtj/sq72I+1l0bDht0xochp13oGZckxRTZpQ4ubKMZMAsmXkNsE/Zkg8ZGsqJJy5tbnOTPHDIXQ
+5h8p8PnnPTwxo+F9gN3E07UvGpZ+UJ58oeOoKSZuRYbQnxaKFIL1un5aGwqCpC4RTRKJd5jl1Kr
kXAiG39J4CYY0upFlsCVotdfFdqxls9FiaV1NUZ4ltjuZKwZAaERk4lOK2E+PremK+TEDaTClae9
Qppb/GuFH02L7YlOmcPMk5CaQR1kK9MCMkFerZSu4JgN03IzDu+N/anZn6DPiBrf2NGjSj8IPWDU
M9Bnocjs82PbxggN9XUrwmMTc8B02S4Drx12F3WJtdSBEwXtNskNrwBBVgpmlTJJZo0JMRYyAMkO
Su+wCialjeBWQtE8FYq1DrSHF6Cr4KBMPzC5VsazFd251EIvNj6LAjVy6zD6/QODSeZOtIVruCHq
BA2ntlGDilcNITtorBFAUDsdq/Fdtp2TkrFczlycw8dkDvapNu/VsScWRZD2VtDVsZNT9/oQfCnA
pVlBHMtuZndaEBc2oduQQcxJI3tKQOZRQJyycmSdsk2IkQ3xEg6CRfwwMEYCayg0412nFsNIQCKL
PjYPmROY3fB6CCccFGAHCmtDE8mgBQSKGzqtq1LvlvgD3SRjumrI65q/m8ivKp/OfaCDybGuKov2
rsOaPTAGGVp6DYEMPRA7Ts0rIiQ/TKNtVRRsJOhkQU1ddYabsc0/ndnyVIzXuD4bAOZWTixvQ4H9
I5DPDWHanNFXdSaH0pAONesPI7f/1UiCpNm+U4AEGPdl1QLyBXbthCOaoL7SR3CcVcGfZA5vhBEd
lFl9mNG8x4J6tFBaEncC1Z2UFgkAvKVcCxikaglZ2B79UP5uo1NQh94QSOdi6/TcwqUPsfSmjvnZ
ybVtOjeX2WSkzc7GUZz7FDfwT+F99+Yxwuw/jkB6IHk+C4wrIdKcGJmyRtINYLWdBU27oOkdHcz+
5VGbU9AvxVkMDRrkhzNDleiGb6x+TDEUPlusDTgK0y7aaYPNXPlXMNU1B4/98FmNup1U6GsjKP/k
DtlwHL5MXeZRlV7o8To6kU5Cp8+czrTkp2Yq4F10n38nAyn5T27t8xRPbldrQNRk3wBQYoBaS1r1
rRmqdyHaszHUB/IwCQl+H1M0zKp6hHZJoPrAFSleTMMizgpkVoSyGvlXM/fvLIoozbemdW8jzY9H
ifSJ9DSzgYbsA4bOeuQsJ+s+uDfMZY0c1ZKF+9ip3qv+o+un05zWj6Kf32U1PgnSmPDfw9pMf8R4
7Ug4DcdXiTYuqZki4eUHx5yf1JknKHkkfLhjSJWex2srqu7wzFjjhD37o/YI9wqILnnyXbrJgJC1
yo331UMNdRK4HTJeQyPSfuwxYORYwYuJv+WuXdVx64VhfOtUh1xakh4Nc7hkiNdZI9MMDdjeyBN+
qkQxoBQ8j1L26GbntZDDh8EYXGFQB+1nlyvWnyzwkFopVVUBRJgREnTuCouyDDHIeeRCe1FBK8ES
hqLRnduSRX9CFiJ7+TIzgeTHpx5ZcR6IHyvmkYfjumbFY9FP8G9dhkKABozxPi5C5vkBbfk+NNar
08RvjV17Vaj9Ni3KnKQs3yMkA4STe2PTnCBckk9sOmfDaa6ToboxO3i5QltlzYd6WSJY3OFB84EI
QpYt3zCUj6izLzRhnOj2sSnLo6UvOosmxITXXWzd67Ak55nprAyBvwYxyS5ifUGYV4q7oCvbV+iy
r1xe2wzDhj4+YUC9VcTSlSJ7SsdxaM52nT7bSvHzcuApRU3WKD9V5kbR6Keljhikax9VcA8C8UuB
hKKx3+jL102KOubpEW1b+UDZ9D3pJ0SJ16Gs94aSvqt8SGBaERJu66Vjg07lB3NwSCcetkn+BR/r
S2GMvv88kDpSA3ZKe3ZoSXxQl5QIA6Vs1Su0BdGjzpRzKRQ3HcR2aMZz1Hb/JlFc9EzyCrP+X0qJ
dIz5aNgxe85GjTSltRnQ/jfWFwSXq7bMFhzCqI3xQ7HaS6EUJ31CvAnHb5pQrpcfRM1dVJAO3pzi
nbLzI3VFqGpv5lwRe2Uzs5T6rV0uVUdwKENxhI8EByJzO+dIuqJXMtkcJA4giAxhpvgNypeGfWoV
p4uNiDdvsTeln3kCF0j9K7H7QeGBh/Ureq+VDgNVRFu9gZsHGvmaZkxqcMWFSDFaBAO8skr2TfgC
Yd0QILYdt+DCWs7BkNMAroaq9RrsNTLj1BwVQxuzobJfayZTEna6Seux2sAwgVliZutwwbd0UBrb
P4JhKRW+7JEZLEXYFPTgwWAedCghDNCWFQRN7I7MJSQgLuk0ki+GjEyO/AHEUkR434jBHG+NX8GM
VBX0CCUS3bc4RbLAD2eHH1AFyZedtnlSkWQU+qL/rZppPTAtrwCRdeizeofY+ZptINsmzbHdecog
6JMMqV/TS5BQNQ7NAazHbmhDerIAtluNxYR1s1Wgb9M3M+KYGgWdguDBIg8uLa2dVN4EVqy0f47l
RYLK0yQAbaVPi6legz7WaA2UUXhJl5CQEcv21G0TrpcJ52+nIwZnrYzELNDAEMMQwDbZjzLyVELh
l9xSCFd2jNeMBlEuXvXWciWWY7XarcmqYBs4ouS0N2YYXpKk96WaEdrQ7Sl7N8FZoPVMOVaWNyCA
hdzCSZUxUnKNrGcz/9XCJ3MqpHkbqvNxYv/NXDepblb/qKpxTz6I1zU+Zxx9FR9Cz5RxkSgSLNBg
8U/Ita1axsNqtzFrRGVwI2L2GhYsT+XfhDt3JuSKI1E3bsglNMdkX2JsK3Y4GMgaylz+YxCvWr2L
VfMY6v0eXbf6gbPN08vf5V8zLONSbCUNAv78MsIEUsEgBgxwCeBeRcyhCmQ58A6bH67E1dAe0Teu
cmzNzfeE4EkOGR4bP6Kg0OszNiC3IOcBeUudB2qNuTqBPoDwOO4WtKua7nvzp5WundjyJ7XkCfnf
6d/0wlf7f9hFauUbf2wafwhscGlyIS9XbQF93YEzcSZ6ZUVOHTdc3sYnwspOEaYK7JzNzglZRdbi
nNrjE4ATMpbqxPCY6WJoKQfyklHtIFG4y1LrgzWnhv1qy98WcVK+t5iLGeLNFpfZnv8vu7Psi3dc
F/n7hIRW0e913ANcd5B8WbgSNpZwzfli8ko66DxN5AdMICmmBwQURTytZST7zfTWsn+iVmBZ9CwX
mnf2BzqdpdCzAhKFsJZUWWbj9KpIliEoQDKluFGYhRq1DzCF8auCKFs7w79L4aSpiyJKOGuBlAx3
J6JKv89QylavDga72HiXUO1je2b9DrGGq6RBk5TOxwiHyYyTX0Bwa7Fct5ECGoOHBk8AXBf+qLEO
I9tbDhRiVjcaOo9aHrY24hLmqwLSgCZfosBhOsrWjwMtavCUD5ZPG04WUUM/egwQKfZDsO9Bswsm
2CUWvxmaggDuY6AIlaKJcguluXqk89Flc9fWDBAYd7eA8OxxdGUmTQIN3lyy9QmhWta4r5B5Tqqf
wYQxUefo/PsKArRK9h1Dne5tWGi2AHiBHTZkMgoqyy0jzDiYkgPptUYWOrKkvpkwX+OJBhIXLecj
YzBAbak3yyxFEeUqCCgc7uqIMSFyW+ScXhQBU4gZC2KKINqrhGcwgcnqcaWYCbrcFLBcxXogfOop
/t8ACnobM2lz/LhlapD6bUtk1EDESYyCYFA+Jjs7cWNsaBq3BcaSQC889cAAjTUZzYhXsYyZw3kN
6J0Y4Qo+rn6WyK2FWaHhu5kmaH2AaoYo3WWptq34FVKD3RjiJS6tGymgJ1K6arYQQQSdLBvWi6Y0
rpIDtCbPcJb/byF4wtGqtO2AbcoZ9MPi2CX9et8pmBFDoizKnNyQAQqKTHYW8lgkxTAxiall1wZP
ElPLZgY5rfgFGleh9Gtyztc62gb0ET7hKXit6xV/yJjkTRfVMEalNe3kFnzoHTKIF3Xoi7jpoyHe
wcpeVr2J9dqKf1nKzqC/WYsUmDNUNz9bZsy8+WX20mLpavIF/+wy/0PUP631HP97/CfAZA618CT5
X53SfVkvE2MjwIBe8dPAyOEl60gzMIqPvr6BMvzfeYQ6xgR0Kev04dSixJAjz8cmA98Z/4tUsIt9
TxjWoZPu2k+JHiuaX0LpJs+IfbmBESwdJgxDYXor7Ne0uxrSbxgAMUUCY1jkk72KnD8HfERiV96x
25txm6q3vH2N49sQvavNPyLDs+bD6t4r7XVmYKuxdm0kopTiN1CQtvxR0pP3aKpGVio58u9BXA1x
UuLtSD3lxN8TGm3gjbqFh2Mrj5cwuIIdx0C+itFDm6gN1RWg9+GBsErLrrJ4zOp7lvwzdajhOew8
GKU3Qec3vkQR6bIeScWT8lQIkx1gk1hITyvIDwob297+R9Om536Yl1jhOtdJeIIQxsb9vy7cc8r5
Ool4xLFxC78nSv5rUO3nOIA7lkY2vA+rf4l7KDJT7WmTigAAAF6WbwNyOSb2DRPCgnzmysMaFoGC
sVLMI1p1cq4juS6GBNDHgSjNoxSWJiLilBJscJ9y0LhYCD3ZYWWbsklk0kEnLfgaHEaManrT5+9F
IQwwHIwD75VqrJr4tZ/e+xagHUyWnG7OwsJZ9Ey6s5fcppG9zMzClCeGOVs6OKVn1pt6+IvNTwbK
fcuidqnvLKY3NsJeRDMgs5Fioi5HdDiLCt2pcPOS6qM3kL4a68VsnaTnGXTRoG4ARNqzl8rM2ylO
ckKIuDICIlWHE1BNfphjEb6M1TdXrmS+keDGo/6ZhUAg7kr8O2sPGUW83v8zNMjw+oOvU5tf8vbW
l3/VBFH8Ytu7zF63jF+C59iHXmpgJubqbX1+kWy6ieYYLvGpkQNmBlA/swrpvWSF1sovSfRabsLk
YXdfOeIYAEUD5s1uSEFCUV3sLUvnizpVpl8prwaL+668FdQkGSWoI95K6oFIc0tpQrvybbPENpFi
E2C0Mo0br+PQXon6REcBEid5pMBIZvm1LCm1UTDh/gkH1NzOtRw+B4U9dn5wmotR3mYUbXYI/4NZ
eJtTcqpscXEogA0Jy0XKyFtyTU1W1TVCG/PDQBxeOj25tMgkjW8i6V1gER3vbpYxj4xe7PaLHwhj
uBm8F9LWyb9qVGiN9jY6vzEoipKVSBT/MJFad8lV787N0j2WRyGuwrqF+s7RzlFy5a9p5IXlPtUv
aPNHCQGOBCgcWaFOl47hmocHTby12KL0isUeVWOC1DMZdxiBmPHNm1aedroILragFe0GP0Frag24
JkvpvJj85nY3Wvlz+Z+SSA9zVLPjRj1JJ0qv7g9Rw6k7nYAwAEkneyK6DxUv6YzlFdKSkkxHNbb3
aoI2Qzf3Y3oMR2Lnpk9TVbY1SAiCsTwx0GopGjGjCsmJyhHEM/A/mXACBQwYmBaA6oYCQjHVt3Yg
2BTT7ZQ28szkCjX/DCj8J0QDGkRMuq3uHsfKjV3Pl54123GxZOGHFZ3pccNWmdjFzDZlBk62APbm
lIf43DY65KX4Yg2kcEQtitHxQ22UO1J9XBDjmxyqZJZMHvxfv0+fsaaypoQoVCYMOIutNiR3ojr3
0yDttSVcNBwPKWVVYfebdAG0N+VxypZmjeNmyYsZ7Y+SS82MMd2J6WiJmlwl7BpD8t7q4Qvppree
/OoBm1lrohNTgy0Zn37O+CpTfySEbANpvHARlvmaMhu+FQy4rcx9ATArSPLtnBq7gBLHhDkJIAM9
uvUfR+e11TgSRdEv0lpSlaQqveJsDBiwwfSLFlE5Z339bM1DT+jpaWjbqrrhnH2OgO+NUB/iuj1I
ppZKhPvAJ8UF7GBIySeIGikYaoPIkS0OS8Nm9TTM+1j7r46LE09mVyFG4044vcL6fAhaFqT5MFzn
is1kwNafFLHnXvIlRS6u7sKDDUsGdz6fAIRH7DvZ4S5iLg7HcTOspqFDKlIjsyWyibrM+ilJ4nTE
0qNUt2aAkiWeC9n290uua+YzVUmD6lUa9snt2p0VVWzhDMgo8pFv8hCjlClYGa56Ewb7XDzYWfnZ
mP1+Bpu+OC6zZWG08LUGh3Z48r46iHoTUVJ3QUNUsXTPCbWuIuOBS2B+qiWFhQ+vkRYcqP4aZPoJ
e+PzYA2wqf76pH9MJGvGMTT/eih1lLwl2EzTyP7NOR9SW38alG7GjwvOYyY/qgL0MQqSiBcrEQbH
YfzS1X3ylmnj4iDO81Gv1XX5hJfpM8M2UmSkd5N/xSqQtQBOCaexvkcPUpfb801XEYsFZhH++Fhb
1qPN9w7X53FQw7lxzXPInrCPoYuUr6Kbv6ouPGP4+CxvKpqoRVn354tKAqSn67cXqPunkXNMZtBF
6azZ99zbenppoOwr5zroaO+3vwm0sFIb742pz3aVvjj0gSgFNq6b3jseFkt358zM6Yv+eXblE1zJ
kyvj08Tyr4ED23RkhZrHiil/Hs0nv553RZ+9QOVxCcPNCDg3jYBhjTW+RnF48zVr067DZC+YGefg
2jNaOZWLDW6UTTnWG0nshad2EsZ0iogmjfVDi5Y3MoLdSJoukcNAxn2iJyBSDwVrUVwGHOwgNs5m
SxQoufQdFw+ZWsDC27vS/LOSrcd8E4f2LL9zH/BTzmSqY2FQWO0+DiiE1aUDN1InX1E/HWZUOrEN
ljNyN7Jot0tvGAJ90fPVZcrqsM3lCzmTdTLD8ixz610n82qOr25vHGO26xqy1RQgxpd368R8luoz
BhIGBpzcgAiXE/tQMJ0gKPZu5j0hYlKvpWfjbGYATuA3xqO1E0EVsZkuABhys4dBLvu4uw7mg274
gA//fHc6AttFB2ltwrbbzw0qQttievhpz08j+lFCiZBnhzBOG294dvzoGU7oI1iVPRGXJmKkfvbR
sCKAbiPiIEMsGVm31QZlFIXE2N/i1EMaQuZfnGKgAeopqbRi0OwInvOMIRM8FBfSYr3n1hb7HDJo
yENfanGO+SFd9+w7+py2qPdBb4nEQMDOAvnmquA5oMSFPXkEWvcvJueuLaNDxoah6+y9MMrTBE1A
LOhXIz+kkvZMTfPBj9SpqH5apLxN6WDXSI+N5+FFwEpuug96lCfnFp7doHwU/ADJ9kxaAvR2+axD
nBKl+KxQNRfg/sbUeZsn6z0yjX/BmJ6DZt6AkFO3YkoenSbZpR0KSFK5HJcBHcbyzAqOuVO/00ja
IcyiQ4Tci6a/hwimLqLY0A3xs/wDIBUAZWTN4BJCsJSfZ3WY9afPgZQHO7t9IQG4EA94T74KEgar
UzPsrfoYRQDT+Die7OEy5xzaexCmUbJURT5HCmgC/yWo3uP4OwSk5vCjzZZpfIR8DIXLdAqPBS2C
Z59FdqiRutK+ZpuieQEVNRPrZ3932B/LiyX/pjK6i+pzHH/W4yuj1/Fm5U9z9sEKZKS4t19atWf2
Rs9X9jfl7TLr0FkHQx+N9lCA6qm8lfIfzOnfgH+T9arKPxrGDbp9k+K9q8EcUuDhE2mNHzBNHGc/
GK6Qvf4kRB4My7c7Eblj/6bVd1siPvsQgJ4K8aPtF4uPLQr0xVq2RbZeIdfInucYmNWl7j6osu3o
Qlo37jKKK9yFyvxFgsC6tG/SzbyMLFAOJngRh5SysnzjD99HJ0h03GZoko62ca/yF1fhv3xoSczL
z0mFtRbTTU23VHg+Nqc/vBKbuT7AkH8kUG4loYQnDU8uP1BjU/ZCwWtvDrRII38SxgnGRjN/dc19
3X+o4RhQ+DUcEQz+DFbYw33qH8fpEXRGhZCLTWTy0GKFxZMq/saOl2p+Fek7qOkZKWF0Uu1D0T5a
XoA1NrqT+jfS+pjiZqL+9UHw+LbDZnVhua7IMGQ9T3oPsvQKJuoYvkB6Wd5ePt6FOIQBelLQkQla
rDKDfn+ivjMxrtrfjmbf/W7VB76zwbvv6vsS8LQCTfIW5D+t/pwhE/fDu8ksr82JHLvZxqnu2A2c
kUTHv/QWsDTb8UEN+8zbGuTQk5ndHUL5EuhHCvoUC7ejgD18q+KfRdsHzsJuvhIIw9bZrx7teYNt
swxJNuEEvxQlI+/219F/sruU2QuZTmFxZWBv+T+peG2polkv8gxoJq/Kf0kNlkriM3MeAtrm2gfn
N30V9sPYPjEbTh2YLSsYpLWDKfPKQzPHuDcuVvfQCCj3mHoX9t3LMCFxP/rzv9A5Zfoe4VXeMlUl
N+fJZWyr3+leAuszxtJc88SNDNjzFIHOkwf6ijkXY54nu/uc2M1nY7LRmApakESsTe6sMVnZ2e/S
by/nBN88kE2GFNPZKx4mznqo7lEPHv8ra74iSDHL5fZocPz5bx4qYpKDUMtEmz57SMdt6P6M47sn
fmPx56rXjo/XyMhdaPJrsGeXZG5GtMhf/QC4q1y7NSKv8l34JwPajLuO0GHjeDcWRTRWxvCsbdAt
+9Z/6ttDVz+m871qnlvrUbuPbn3N0rNq3mMEWZ4j7xTWE8u7NMkZ4LvhPPnJjn9IORgtnBn5nx+A
HdA3DXUkgj5sMUqH4QT45yF0f6v0SEa7iYTUPCfGeRIXIM+0CGyrR5xxV956E8MJ/AOLt0SUb5W4
2MFDjc3aSreYtqYGXdCDOyA8eguDP0++MkBxMQ525BjlX4Jpk42h0mbmZrKjZKoEN/e3ac5jgP2g
eMsYlHIJaO918h7L+F8zP0i4NdZ7Wv1bHjA8pubifbOAp1p/TBQHDBaTe0kYdgf5XZe+BvJoi4eq
2s79I5u2EZO5eI0wDWj/xSuOWXL2JoQ967p7JwoEPDjCuHuLRact7hVFu3Ww/CcWHz7z2g6XwfjY
L+ACTJRth/h7nEtwKNB6Ur9w14kRuMQ4O28k2t8CjUoZIcN5mrHVTf4tpCEIRITmkmijJXeZNpXQ
6Ua9ZIZ7zfPwy0iq7ylNNh3FjjU1v4pKc+31twT3310pmGFolosNub8zAXIs6c3z6FIej13z1mcD
uvvAhDgSgBnXSq8JESFHOyP0ynPJ0i5jtckI6aza7MESJSgqC1C7FSCCBajNO1IZCQuEMl5DvrdR
6y7oNWP4TaoSERG8biVDZ1PYDYJ0HxsFW5Y/KB9sw8J0QR2QG48DyUWbP8q9pRj5dHbBGNfGgxHb
Ma1c7BhrHr5s57bFgULfv0+ZIKNX3xlddXZlt44Huf5/4UncBirAumL1GW7nDAGuasOQCYfLB22G
j4ebFbL43G3r3jymxKgw2nXPpi5ZR5VAZ+aJ3qocd62jp0c4rrYJsd+JGRi3E+r81EC/jnacF8NZ
+10otkQ0r8ciardtx4EoIhqocvZ+M6sV2wSqWSFY4sbGQU9WBI6lWXdRBgXCdLFM2uHEM/wy9vI+
M0MCGtOGebVhnGyKKJalGdUgXTp5mVwMbDIUfRj5atWTH3o7nWtyShqSLDVD3b6qFrJP8NFh8W6n
6bMw8LPUCxvXyfORaqO41wlaySLgCFnebyj9B004N8Il7ouhImnc+1EMy80cgJwDWq4CgMvrHh2G
GOiS0fDdDuyvV4qWbWwhL6tx4n6AXkGiiXE3WZhg2NrfR5U97dva/qu1zol8+rGzdKF0lMaq683w
MBN9vk2HEtV3zYidxDbAtVEttkw6c/PNtsB2zugQOkfch1bxUg11+WLxAWetDC4Wd9fglN8ObBui
fJp7tiTNsS+44m2azr5IYBsYoHtRsq7CFldE5aaXHFVQU99mDEGhdKwd2YicmpZch+hLV1NTVDti
jTZTrgj1GuIty0iN4GSZ+i33OhnRzOFVbm4b1/orBROGTlX4ERkL8JV1gy94wqgseuPVMbwnMCw5
hkVy13Ivf9RZVZGQ2e/88r2dEVUqDXI0yuz80JHHNfXaeIhgCvimGI5xROkT4gCG7H9qJF6xVMUI
yUOu2rS7t+rpIVm0D2bvozct651t0MF7JSnvGSNvvC/sZiDSEwVVhWLjNzE8nBFT9hjxxNpMd4oK
zYSsgdzxG1MfhO5pynT81HXzh27SfDvraGcatly3AArxxcv04OWeuws7gqkyHZDugpbzbir4JW4z
UhPNEtQyMDh7omYXWXbeR0RHbkrfxBetgtuY4YMCZqRQ1cTmc9/MSOnnl5Gp3S4tWSY7nfFhJ/4T
hZd/PxYDEJYW90gWGawxWosJH5izQT1NCgDBXIDWEp5S1FXqqMjEogYJznDYEOY3xT2fanNlRAl0
/mTxVrv2M/kyeAOS9KHPXHYZMTaCsH+x8nid2qyYHDcW26jGhJ4gJRc2ppXStzHMmsS6FLRPrX9X
jkO7Hix4GOhx17XHuGuw524lRxexsSg+azmkd3lBqIRt1LhnUPlDzg9WJLYgNurJ4sgZhWkicpGb
MuA12TlnqbGPK9okp/eguLA1SmIU9W5Xg1Wr/K1gXIdUmrfBTnPWCWyUu9JlRxb246ohjIMYxGhT
9w4uCu9p7JDIN3oCk4+0CpB2f+inHB1tPN+ikIwuA0z6lsnKa5y5Vz5pO0q2PybPAFdnm/FoP7wB
35dYEIongFc3J25YH+uOSsD68SHMOAW+DDJ4DmirnhOf9ziOp4YHKDykwhiYEgV/lcDA1UxsJUck
CKCnupVN52t27XOaYSGOswF6nPfsZTDdDB8LFnMLDncEiimZ0puuUm9xG558adwzdzMUp7RXlLd+
sC8ghV46THRN4q8HYQnA+RW5ory4bgc+rzG97xS2787u4mMhWXwZzCZQCwVPTcYtYolzJPrjxOoT
sMU15sxeuZiAAlduipaNgJ6CkxhChkkT2hZC5HnJauyNrNLSNrlA8SeNxJ2/tTQ/San4zKzvgTFS
PLlE10N2IGW43oh6/Fue06GfKv6lgsKsHxo3kodIQhToCHEpyaJbaeWcVcCtrtKe8OgUPrwL3LaG
BInjg3UEx8mdtBEHN7E0d/Wcvy3QeQjLaL1Nc9wkBtEcQS/WXrSsp9CbzSGTcWdmU4pE49WBNu2N
DuWuI34iuM8IfKCkL+y8OLNv6Vyn5xYp5mg/DnN69JLpOyw6QVwL873eX7apqUfuQhY4W6ipHL2Y
hZJJkUR0pHqnkuOjyFnlc0lfJVFnpb1kUvHEb2uvwl9Hr1hWv1nPnDYIS3c7NPdscFFxN5qNPNJH
t/KfJ6GyPUJ2xQ1JtmW2mRrVchiy9u7TCn5ffnYrky0kyaVeBFMqdpunCFUvbK6H1nYAz5vtxW9h
I4XQvpDbdiePFUwrsYIsHE7Qz/7A9rG59VhPWLQz63xAwPTU0nEpNdPn8nxJLpmBstCr935P504S
nVznGXjTGbnrFP/RkHF33vsz209f8moaQr5GygxP1rBp8bULhStJtWSKlTbeNJaSkCQb/HLV2R55
HUXbyjtn9N+M2Vr1ksO0CwkC7FxE1kWB58+ZuKcmPNSK59iX9oc25+fCsAW9cXuaRHGryP+Ixx7N
SIgb13jWXhdsgc3zkrHVndiD6059B5a3LcDPHsrYTNGDXno/PTotVqYhzDQPD3cCql3eHb+GG4be
xchcylLMW0GMPxXiDWt/jXGAaDr0UzxdufGa5cAL7Kb+qZoFstPX52xyh7VF2RgbLjIjqGYFWV9J
5uxSXQ8Mb6DPjhj2U3WLlAB1hB0GuezFm2PcuowZfOas68aLL1GmydmKyluDbnzd/I8WqXETW2uz
yL4nbFzBEINOD9nCDNr67QzvYnrJThTUnEJRHNjuLubcBegSfjZd/GKbfCw9D31356xb0cWYp159
Y9CrSl29GDgoOS+/k6qCw9SCkWM9vvCZfXxRCaNRhy0IL5IRP7mJt6TgAZofFeEA7EFix8GD0acE
s3rCI4dFnvK++ezb7jGNr8x2f8Og30dGfyD9be+gqtHmq1VhmBnbgeWxU+E77n6d+M9LJIOvjpVS
gUc7WaYGHqmgnUpvmetekVDwyeC9iCVOx7QoeFRj/OIJ8FmRkZ/VA9vq8fCAZTCPncGyNjElbO9p
iykBQDOroj6cjgHlb9PRkFeCd0Pq+mF0UKvEQXt1iIMngoDRDca6fUuRB1FmsPCdsA5gB3nolxTi
FJrKVEIpVIZkmux9q+V/yweagDmhtR/sdTG5Di4aLLEahdk6S5Mnx2dyGWem5D+2xipzxMNs92h2
TEL+7ASVUclFHsc0+ax7Sb0hV9eefsFOYZEIZES4DR0nMhLfrmpSXAJrR7UPXklKkuc9dqMSwlbV
4OQwyVEUNpZ6Pb3ZdvWSljuu/Y1ZD78qhasdPLYzIJbeRYfZ9t1e5M69M5MUXiXt+v9fUSy/zVzE
Zz+e3tRQ0DW1FZe3xDufITkYfXD7IMbZ2pi3YfY+A8E9WzEVv2NOO3s5V0WFMXcamgPyFz6wTv+Q
Ai62SK/RJTqH2MdGbRjitcmx0cgpp/46dwbau6DpmpVlltewpLSLSkFiaVpeqgZMkIU7p+wIH3SN
mHQegQPKSKBnKGI/swxTWdHGF5e2FR3OVzbRbod/nqOGbS0BHoZ0kw3ZTosBC1ZN7h5dVY1QonK9
JQf80BjdeLTLEOt6j6q7dpllesgwouEEoRuLQTlczJmPwty64GDnAWm6DYTExb1XTD3QXXPe0nzO
NBXDt894PghRLVUcBaGB3A/mcI7zqwtefLfXTFDjbaOzGC17wmY66hHBAtRQ7rVNzDdvxHGTk9HU
qOxpWIJt/LR7bzij+GOjeekEb6Q9vSOapsJhLwoA4DyY5rcdLAr2xj0lZniNQ2aDY1AhnC4w80P6
Ycc7GFtJ93k39Yhx/ODVTox3w8chHgU2gjiLLXFlq28noJpChIEUqQWsOfqwTxhSrJo0iHcaA6bR
OvcB9EcGEKgra+15d1OyOHJEvjebGXZaeSFleWXK+bNoaEbJrGGm4x513u30OAAtTDpr3UGJRqGO
0lSjvEHfmEMCSAxscdC/L1ZBDCe7iJa76GYtiDTixRAoC5ITfPVsGjFvZeJhjw/CbQwJGLWX8jZ9
Md2XTZcfs7LiEOasGJsTiEr4CiLCjz2F2T0+FAJg64PNh3iKmUDUCXhW0qk6TBROuO/n9GeUVMSB
i/1gyo9ROvzmxFauvEqQJp08JWX6aolarhP5htbqo43KS3vNnqhKFloN7P0pRNakSJxiWLkdFNJq
6REgSIf3ghjrLxnDAH9/fW0rBrepvRaNAjYdJwsDmluAmTJ8u6/cye9ErbZT7FxL9FtzbPyoGvm0
0xW7XKC0mE1u/JLIgSzihC6HD6tg2kr4O9iI2hj2TesSU9IhyDInKgub5HVtkHmRUU338GkZdRus
16RXbQLx6ObQYAfLPtnN2K6OcR1eaNfBnwZReB9Ie6vKWMANxkYQSLYi0RajIMQs0sOYZBTVubct
nDSDozfw1yZeHtJhZPbmdUzLNWQJoyLIstMBYpd+DYH1ZrpFt/WXoMQah+GcUnPI7trJ8MQlbwZI
FXrFstGu7RYhLWiidFqEag6jmS7XxDrAFR7NZh/1yNw8yPV15ou9lYZwrFoSn3www4s4Di8pxp72
0LgIXA0oJi1dy1BEOHWc9mU2mqcSWZ8hCT2gcmO4lf3EumfmW536LvgdWvMrI2vJal0sAfBP4nS+
WNq6AI+lZchDLEUWmi+nfqx6UGduhDE+xVHVjLAFDWcmOlbMz11KVU1EKcuo0NtLPieUysbBICjb
HGEJJ9RzeRV9dUH4TjfHnyFq6TC4R1uzOFQ26hjDIiA5TLj7hoXmUmwDi5STKeBrDSjaWEDwoWfk
Z+jxNW2rx9iYz4sQrwlGvgeagbhLwkNkPFUlmXl57hzjoLvUHs97pbvsRFL2qtCSLbZSCGbG0bzL
S2S3aRJRaXhAIp0cUUNljfwxyZiqErXnZnz3yLprDft5XuJdtQhfcRhiHeBar2TtciTkeNgEqQhK
tA2VPQ8WZS3JZCmCj1eRhRGa/vAcLVoDrEbJZA0rtXwlD29b3JPm52vj8EtaGUykrO03g/dStZwR
bWUT4mC+q4AryJGfpBLheq7u7SC+z8buiyMGx1qCKYPZwR435B5B3bfv96ciUMFKNf2Z9yLsjHeP
IHAH4zBLUkiM2CcB3WTL4JASPohHuqQgRZnRPAWl2E5LrEZWXqc+f24bDCaRKbGuWjc/NGm9NN9M
m5TbqhovijAj5tqcLhMflrJo/mH4rNZkYH6jvLzULezeKcfiEAmizWZBlRNrJtvpoDZGXwbr9rcs
irM09MFRBuKdgtgXaH3PGq3N4g5oVqZvo54jE2NIFd3mUL/bkZiPrcAmnA8gGcC6QoUwI8bQw3Or
0r1TVhgLKyryLls8sSOWbEIdHBTXa0P6X57NgMgbgxdD7qdIXFBS/BF8oTfTAK9eNeQE2uiwQ7JN
7hwGJ0ZAi+t7I3Sm8trh2b/M47fSATs7k9FwsgSHjGxm+za8xXaEsanMZgbMjLpbayS/mTgxoCcJ
U5k+OHNXgb3IFHQOE/lWVYpplXfeRzi1VGIRzNvU1NtgI0kKRjxIKVESoyInYKgDKCwmwqRuxNAF
7Pi7l659J1rra+jjGjnZYhRk9F65zpsVBM9MtR4IDb7PIpv7mjOGIfO6BaM0Sq4lp6v+6l6smD7/
a5yMgAhOeIuNd1rD6lp6SNTaKD0+aUIYdtvHISesDwNOdOfq/jCVyISahvWI5XIGU6EuM8QVgAdI
kxrspI/iZ2UaPuRBkqAIbsNbQDeTpvFTaNjDsU4X9k2/mp3py4jzm8OcSNvOQWvkgjPe1x41OkNT
601E3Vdiqjc3ClfwA0c0TzyAugLqE6GpJt+hX15iATgDfvSnSWwu3uLxhNxozUz1M0Xm0CB4arE4
CjshdrbyKKWpXOYuyNe+5hg2S/d1MOYnhxABGmiQ1O5y18kdhVwP0ySytzmanMYhDqEmdgAU/tFv
43+Cxh8pq0XA1MB2ynOF3mjCwvoMiWvmJxkpZ9HvKJKratw/7fMM0rU3OYb+vLh2ncZqTvUtesAz
XQsXoko9sjSWv5BmAr8iX3aieP/Y7kMatVwMHI7YWWWabbxSXvDD4klAF5bPMA/wbsWCIKdokMeY
d3o7uuAkQyyKOl5YhSQrThHmt9aBp7loZEhz+xtnnGaIH7wZNrvpI2srPbPYkmu6DJ612Ajzb8y6
N9fPXnKS5UUvnkERx49yIPbEUPBdiwkkalLPLzL0mfcEy/Qd/mx4nCeuKMCy3rrK/Hd7zN79GCHp
5DMCXEB7WZBAyQzrW0WgU6qAf+B25vg1vAZfBRVmHCP5mMf4E+C79Lt/85zW6PzZx5AMu1DIQNVI
wp6feh5KMkbe4+V987RPpgtkRHnMmry9SvYzTgEVvG8LRKwlyT8Vc6SNXSfT2ivZn+Q2NU/pwHSv
u6JevsGvaXLfG0I9cH0FbH5wWhBzXe8SBVJbzjMb4uTDqRgKKq3OfVGisTACsQ6tfd9B7sy8Inis
Gt3cUYWLfSHRayUxbvocWTL6SYTX5JJF+56AMd5KPp++rOShyRlRTiisYW+yn3QnDejSxkKP/BUO
EonEE6Wqkd+ZCYyqdJwk0tZjj+CXoSXa5RirIoNTXtp63WtQ4UUvvDu/bGs2Zgk3erStCrbLXu9B
sBPshGXG/y5tKBWkkYwmTI+KiFy08aa1xSA5hmkHPWr6KRF85sX0JZZsrsEA7Te7rzwrP/3kmih5
U7FOWZNmhAfu43K6FAL3ZTeiUPNSmHO5rZiAlEwg95Xmd7CLPNygEZrr30GbRwfgqhWwPLEUUO8Y
aI2R6+moICkpkbRbP2tvvpulm9RmgZAbBMjPfEDrsPiAUXArih5MVcecgFelNEIK2C5YvHRnTUQB
EzasUVkNyqUWuJ9n9g2rjFDfwNF7r5cAKTXAws55kU3qbm3FctQA+p5yh66sFH+d+TjU0tqWmgge
lwrTres3RPwE0bQXI8HJUM17RsgfqXLBheE3U2MJD85iJWrlP74/HKWTGxSVbMT7uXtsaBGGhNax
NUZy/RQIqBSmCqQMzCDRmpC5ahUbHQbKViyb5Z5k7me7c9+rgBmYZQC28yeXDGCrOtb9eOhcUMDw
XfP1+JcFkVoh6vcp6CxMW6wYjatRzu1DQyY2VtFx10hjz2DubExts6qZIWK7Jx+QyLKVbQDtlpjO
eRKtjVDDi/IklC4fPbCarK2M5vYoM6STBautrV5EG3mHW2S2mVs4cc1OT5NkDnJYIfxaAJgybeA1
YYJqepJGa68g39KtTCbco7GuWR/fWy2jnQJVQlUdm4nEzHTsl/aWpzND9xHFA/WDkxFWPUDC8Iia
yqqCKQTULGmxRBnVY2pKTPI2GeBBaF6ynMe0pIhMle6xyCbPdeHbz2473jkB+aNuglKaWShhOQrF
L8FdJJLSzbDfy+ElucrdlFmSr2XtJ5shxbMwAHIxpOjPDo7zKToPkyP2jiBl0WHIyCzJNfcWMcXU
uh6qzdYxnmOr3GsoaANW9WM45W9Wm/WH1C1Org94RhoOST2WJKpiNDcEaBA2MrHWCirjk0neX5NB
LdRu+WWEHhipyr9qoDNMBHixk5os3JaPQjROMEuFgtQe/XQ2eJfQdL97ZRJ+ja6zHDDSIDGYlA+w
voumjRPP+4FGmLAmMaxyDAiRZ6KghjcqF6NPCuYW0TeWD47qNZJmg4C81BY3OvJ/ZTyPYDrRp88V
W55sIFr2sxm5J8TNRgRH3BYzNhpEPc63xAFaFzqfY3waJ65JGQ5PcHxZDwRPXWPDcPVMHGR9ANiq
Z68535ypUsRCVW8EMLsrVHkvhZ0+DwZZMmZo/Wvc8pncKqYUvGBc2cxj2dH6TBwgDwEL9pJlye0v
L89cfkXO9BI2SNdbO3+ZRvvVmeae8RcsmsG1rp2THijg2Vv3OCorlMV82dh/oDOHsI9uhIAUXF3z
c9V5r3X/bpBp6brziWQSccfoDqYFgLNOM91t1dzvM5atoUOEZ+1iPykhRgprOjJpCtjSkxvMdJFu
lCyeziVJJGAqthjqRgGEYh6RDJe7foanJ+5atm3S77kxidwmK7cbp10BIC1Gvk3uM28IQJgag0Q6
HBoeyhkko5V9hCyP/PQ38OpD3sWPFUdx85d43N+qY9bRs5uqjaPou5bBWwpXqi7WCcvyHVVbQ5mE
YqMwNmbiPEdR9s/Pgne2gHA/ena7HlonfxvQ0Pd6Zl/GlAx5WMCXcB98IvQK7+wZgvMTS50UGxed
Zk2dOuanubiOJV5IE+Z0XVybwbVRKcNR9YgmkURH+5rYEtbkrSz+pXh3Cmogpx3QK44PMcz9DLmS
hfIoYA6TAGjNBX/X4Ijj6s7JPuvonHY9AzrMrBhgOmp2clrXEZYfMvWY235brdwTWR/ygCMDmjuI
0FForcRyMFWa2SUKIH7/uZjWDFvuTFD8yyxQQj5vaOoGWtOazjqI7BUmVrmJGBVnngdqgIVwGe1z
Ym1h8jIqdzvaSsZW7KDYfcNERUloD5AiqQvtLxJiVj2rQJMGGrPTuiqslY3WJUtWTsWWqJzD79Zh
DJx7u3Geu7spZZRHTkO/oqY5DzG2r4TEcipAWJMhIbKIFVKjcshvcgCQGYvnfld7Hpe2u6+MW4lJ
tukVFo9oWxJKlgK2Szoa9DJ5XBLZPYSyo0nzpNNjh0+Os+1Ew9LyHgcPAfKDPv801cVhOpoumak6
I5go4p5DJ23iGLF+g9yEd6yrd912kvKl8LauLLCLwvP0e4v+2kcl4wXJZslVXcL9XFy/JuCWyUCk
Cw84ZoAJNCCjs0/7CddMfmL2jLO6OmnnHwK0zNEuqbBoIwOOtpggEtngh/cSoqlx8y5HNj4HoA/I
JKfmZpXth/A5FhNHPYlW3orYg5pv0RkBNymFMFehZLSalhG7biO9drbcuka+bvP2tTXpYeQEFtD2
F+X8zhGgJrERVuTjeusyLpyrIAxN1E34YReYRN0OJALLXOOlyZDtjGk/n2YHpXDvuh2qJbs9ZmSI
gnuBx0PaNy2kxzXcS+MziLv+IntAM81AjzO+c9mY3XR15zh4/v8vKMOn+55KzlfGNU3H8NFUAzYa
pP1PgQZn2WfjiS1JdT9b0JhU7uenYmDXNek+ObM99u4aFZg7bdQOsQNQOGaFe1nHb3ZZDy9Gq+W6
l5M6BH1PkufoPEZOqVEjlSUBD7wLDGPSY1mi/eFBOeL+mf55SmjeWjkcVdAV1+XnCasYJGJc11/8
wmHy40+zeWLb3x8UMZ8y1sXNbsIXo5H2c9FmWNz41f//9Jy4Lkknld5Efcf2qy0rGs843GcOgvKG
8cF1QaU0eUY+pOzUMTB5QqQ7JzfXLshbqtSjXRvTln138R7O+Yu0lD6z7aquAzzP/3+aiQ1z/hLX
T96oaiVFqD/+n+vHo5/vhwKD7qgo0JsRgTymcA++6lKPTbmzoa+GZ9UbYluibnotCvjijVQtn/zN
f9SdWXPj1pal/4ojnxsu4GDuKN8HzjMpkRIlvSCoCfM849f3B13fuum0y1kd0S/9YFpKSuIE4Jy9
91rf8jpPexddRrPWqqx730ZkknR02KrSd49mBVC9rdViItttsasG5D4FYXEPfhvqUwsnxtmsUBwY
pfLSllpwoN1GSIHWGx+CHl11km1dvrPCwj4GZXHSBYg0Hvla+MCuZceqdhV+rSJqKdTcon/ys+Et
0738RPevuc/j/miz4mom4+nBXZZwQSB39epukCxYY0p9H5F/NbMk/SnLEfzGCda4ISvCpaWi11FR
L1AISeUWuszEB0Gx6hGVnyWyEk14ZJ6SpetSVB3HDtyjNKyyZWC453HAsTI1z973Xv1sqlW5zbG2
wmPqNkDaPN3lnkpIh5oreUhzcd+HUUW8Zbfpy0igivJxCMXSSzS0fGewZsAGQz3jRsfChi9X1ESx
1MATjmEMqLxk/0uyAsDvr5vYRCI0hLG1pPbdGzKHvOyIdmsEzbBwBws0PkfQqdPEmwus7dYh+QMS
qB3UgOBCuqgM6UxHPfh4rDrOVvpRZTM3nCziOBHaLs0yZCCGvLBkggqjIn/uHDIDRAcVfYAB2rNW
eSlg3sLvCAOQBfySdlgAwoBnrLSvhrLUEnaHk8E3FwMj7rmsGdWybfg4O9MGnxYsvb7FDOVXN82v
Of2tsN96Bgxk+CjBdIDqJk+MrCjXKpw3cxy2e7SwBjc92Ao6dbbawHAkKAEFs/KFoo2J3YKtKj2j
VWZ7iITqxjdRsqFzbWUFgcwgijn78vuqTdx9Z4DFtiK2wHHRb1g1jI0ZAmDzzKp/RuWHXy7zIX+X
wgYxNtzkShSXJMOEVFYAfw0rouUoi2lLr3rX96zjaVvlWxVupBU7A9tCmVJFSAjEUrAVrGfrvBMU
XL2yNeGs4Y062nzdWAKBnRHCWyK5qUpNawNEIrnSHGMXEFbPNRh6BLr0o4F6SoV339ewn8raTOce
c0tGwnI1DWQFcjky36yLlbNQEQ66HA9vskiOkR7MpB65tKZL7T6AtsIYFrF22Usd7awcEQ1FzoI/
G2xybaFmhrGjvMeEKwlznvNxrCPNX1dWWz4JFfaGjMlC5woBQ0iP9tYIqDFGazvsgsSknnabiv2J
7ucrmirITFQ5WBp9YK3yTmNa28hFdug98EkKkDNwHwWT3a8b3BQQoYYE5d0L8xqE/cymj1igWFKj
HsJYFSHZGm/Kiom6NKAsR/libdQeoDUhfvs0QtLp182WmRl1ZBYUBDs28l6T/bs6a7VVYNbhHtZn
NfHyIl18fatJYbifDBpEKJWTZDIAnBx1mjQsKrqDiSmILZTKCxbC/GTp2P4UK8I/xtF6MjXlRFQ3
/iWzKrbVeCPnESQoWaz8PNY3lqU4ayQowTukAKxcRdTfCzQHy7ZU3ytZfwuLON/atlFhJLFlUnaS
kD1JufbYyc6AEVUXQt7bpciqiiEflG4tNdy9gVJhUhqScrSFCm8qIgyltoP+EHcCzIW1KDvd+kgc
RKOh6KV5YUNBdSuH5KpBHRbiETWTTxP8TVBGtlJpbA0Rp4e2pp61O5W9douLC+CGvqtgY/oFxU6t
oJMLu4T+lF0SQmzID3Y7SgMNKNIphfamMPx67nsp5h0JOWIiIQaUgPPVhb1NdVd7zMhzahKOwMTp
ocME+DQGh+6WJ4BX1S3O2LRA1uSW8l3tjJoRwm5laZEaMR0mPVDQxpEO5SnhtsIJtQ1ze1EnTjte
1iaJbBpMrLVw60pNuJWbiL8bU/YI5D6PnU7MzhAr6YrD6bWCBXPoBN1Vo4xB7IcsfJaWEj5v1+sw
teqznSnZyTEsCkGPfXzobigCvK0RMWhKl25WyoeMsuwcZwm/SngVqsV+YrWm2FbC6baWRJJcBdHr
64YRAqkqdGst2vE7l15sBiRjA40TwDUpX8qT6CrnrqqVra4FzXmEHtWeWqPwUp1VFWxrLrL7jF4J
88EmOVs5aSaJ35644G4HzJN7RcsFbjs6OeRyRbZhbAdHAic13vB60Kl4ST8jXlplEQoo5bjIiJmv
MnxLc1ndxeNN5QcPPb6kZS17Tg1fmn/7ujdoY4BdgXNHlZeMDtcLDTeg/dAADl83X//+9VUlhpe+
Zvf9w79/favKYwiRqAnYtguHwW+eByQ9srWPw946lBBocbcGq1Qo865pG1jDXAHShIKG5F2BBUWg
oHA4fSwrOw2Gi6V/cLxDl0jI0YdQieZWNCYolLJ3UOAOHr6+4g2wt0pZgv/h4hGwBdsWqi1vmAvr
9NN9VH0F86hFo0lQ7LzmIMm0zPRyPHu+4E7jDWPlYWG5eCT8Jqn3Ef3Y3GXbU9QFBNUksI9DWNvH
REcxHdgm10iRXzRcbCu3uRaG0m6kImw39M1lkE+R/tzIFrvA2nZgegTm3oycJ0PhfW4zuQI34d2h
GmMrPH6CX19V47dfXxWCVg7TGlCFvM5stEOmtbuWRTaAquYmCkN8wwN+PR/9hauHOX+nko9fNyBD
8diW2raX5bXqOtkK46gO5N+tNpAGs0hXd8V4E+RFsZQFoy1dTz7tQOvWpZ4FIHPEpxZk1fbfNxku
15UVKKQ4F1Yjj4xTpHbQBwg+4bJGGcMYuS7tN1suybFgQcEm+tn5rng0aZCxCIzzRZu0Whuzq5fh
3/BKq0aSY+MRUnLpwR+wXfoeoOO4Lc6jwqamkO0kp942vazvv24Yr/hzbcihqgxu/Aqv2CAsoWaK
LSAcJgTpsi7NUJX0mMl6uh3IJNLBqD4jaq6ixBBkWE6yMFFNbFDBWDuGtxsrpv4VRXrMiuYQYCbg
nOZqGnb4nvq2p0mjH1EZw2OTUFdokeece1ScU1HRHVAj9uOypEfj6WNdQjthFEQKIuSOW05/9d41
QBHFWgmSqGZJA7YhpYSEDLhaD/RLCPWSdYinkvo0NL21LaLIRgFPpYbDEvyZY5C6ZrrZNZDVjPOG
fU4BwTBGgrBgbL+pLPj2HZZwiSJrpiTQfk0QXjMigigVVUtZywfZTsnr1UL50oYoPBoaTU7/kqOG
meLr8A8GiIytX8j3/OI1aKx+LXpI+g6DHBQp88iMIT+VtKUKSK1zB2bmPCl3zEYJ7fZoemQwK2Pf
AKRoyjguPOWeTslMycz3wM6paRpbPXUhuU1OWEaEbrg6YXwq3RZPte+ClKiHuCsoq2R1T++TDKDx
oIDskzABdTGRNnxkjiLetICGUssMN2g6Z6V2udgnkXUO/LP/4QyaNLeTqluAafIfZZ7GPBlk0rnJ
S5tnVWBz5dDRMTmbVH+XbWtMzRtNb4l3cUPx1OgJ0+1IXFIL+pRHNOqmG2ODDZFuqhpzUSzko+lT
tWkJOSLs6rxlEFIyxAMG3J6RmkDCMm/KHKCHRUZkYGvF3rIRZJe+JUPOqimG4+YiC1z0ckFeIgDJ
BAsY7RBPM5SDE0fikAtEeYPjLILxkiRo2tkowhG1YgzCQwR7SSQvkad6OMVsa9YYdbdHi5KyJ0VP
Ongr3AHyvPWkbN2BAJJ8dQxMqPqnSJIXkpQrZ9dpRjpUSqGCI/mAsPAOJGa8SpUaMkzt+pe2MVFi
5P6qdSza3U1ULVrF9B9U5Vk2GnFOijR4AAO8zaEOT7KKlGsEnf3F6zWk6G77OahQ+1GtiQ2TOCQ2
Nvh+Pnl2ebVTL+3a62dqBNvMtlN6F76nXgaqaYBNjIWyVhaX2EMlmuS0qvWU+br02WZ7zRPlsYok
vHPReDFhd7b0fTm4t9qUxqUnR9hEoMSgcO82nl93S2RYAd0A230UDuwHIM/uomzNY8d44x7axbOj
SM2bkMeilnpdH9sFgyOudlnTDmUfOK+kSF80aHDAxhOTamdSimu/Id2l6T4IEG3+ubZ+LaGZhJ2u
bfHeRpaRHsskLElIcKT517dxH2XH+KqABJy7ROOx81PoWkonsiUSUA66+5SQNmQNDl7Q2liWWlyu
MwsbN94rAgrYgVBgwDAUrhUc5PEGTUi/UApKPSyMQHc16BwF08f7IJb0+9S8s5C50fvucGRoOZMS
kYuVHZNQCCESEQpqSARlZXonF8Nj1ErthevWh9yBAWl0z10lsuqeTWkyEDbNma8lH3b2YKr4ulqt
UjdhJ7HxGzed3cihtCeDBL8LorR0clIXlWSHe9L0lGucOkx0k+pk5rCj0kSWVlKKMqVQZfTAMRpO
pcqUZeP0d0FfmzvLevJcpMuiJ/vHLEMyTo2OCBUKYvqC5Pio/WsetDd0iOZ5aOKFDet1oZias4hK
L7xySd+SZai/dgVhIqYOmKJnWoKOJUf4hTTwmhpmjIuagGK3Tfp7VyrXSMeTmU8JuSzIGbx4BUou
t23LBY5mrs5DidWq7ajP/MnNkoE/ajCYD7R4mbX6JiGcno8jSWnkVWXoGOt8ol+hgqJDwJ5nQT6V
yhZ7MciGqVnL/ROYIr9Xi10SeCWIOQSXeRCgYfFh2gLFFQBMhP0ml5W2toqunJuRlc8lFxzJCKzf
2zH+n9h/IWtsaWvAELABUaPDFve1YI9wllzqTnQzPX1MkezBDSHCIS9LCEKW2s5NqbFXrkHVMfT4
tTojLDjPoS1pfEEzTnt6L9s8fkMAmtEm8mn12+lJ5hhY29ZoKyyMezlDroA+s1x5kif2XQx133A9
7YhmRMx0XUOoUgUPlL4SsDgt30spZ7sodAKPytTbtXbwlsQM9LsMHC6dXzBCJQWpaUVn3uD0YGpl
Pv/2y3/84z//46373+5HeqJIxIVQ/uM/+f6N977wXa/64dt/rOb386/f+K+f+OPP/2P5kR5u8Uf5
tz+0Py8uP/7A+DT+64/ysL8/rdmtuv3hm3lC16O/qz+K/v6jrKPq6wnwAsaf/J/e+cvH11+59NnH
b9/eiCaoxr/m+mny7fe71u+/fdMV+esd+ucbNP793+8cX+Fv3843P6l+mdyIMfmIPuL+T7/6cSur
375JhvjVtCwAZahOdMNSdfvbL+3Hv+7CbKmqpsVRivRciG+/JCl/8Ldvivkrx55pW5bJZltRDfPb
L2Va/36XZcoG9+m6qhmG9e1f78EfPsR/f6i/JHV8wgVYlb99s779kv3zo/56ifTNdcvWVB2/t1AB
KY/3v93u6aXxw8r/qge0UoMHNkJexgdnnazSHRmr++/emN8f9PsHUWT1rx7GUlRZ1lVdUGH98WHQ
XapNNVp5DGzr3g0qR8/QktzUeJES+uEc6x655sSVgZEixMWAP6FNhukFYLDCdvauea4JN/Uh+5db
8TraWZ7RONmQCSGe72v6ovHE+mQ6RBYGECkNmQaA5nfawA/+BXPfWF4euXKhaMeS4WST5IzSqDk6
0gTsLxLamxsv1M94VzBRmGfP2RW4Hh4k8q3wW/CFd8vv5FNOAAhiOSR6L061YYaonf07yjZIZIhl
sGGruHJRXUATQCVYrqpPNgbRY/QC2GucbqBZcGk6kN1AHcqYdOlff/JW/+UHammmauAeUlRN++M7
LRkIfoeCq0i3gCZ70ObhRsHSHMz6RbZEMM//xSzYsDa5V8b7P3n08a//6XD67tH1Pz56lLZDC9WE
a9iEzwJlNkPhKTFgM2KpJlR2C8iG3s8e9Gcv+YeDS++kpCb6VcxUsmbfaYjBAGxe/W6CqkHjxJiQ
dIrIbNevuz3ER0fbE1/w9y/c4Ez94YVzCiu6YiqcrUgclD++8F6UnUMIr5g5LzDggf1onwDQkrOx
7C40ul/crXxnLOO7Yl1+VO90NB8ja6Kt9U1Jf/k9lwBM4j7mmZpjrFSxtJ+VfbgAdbwnm35uzp3n
5FU7qXfS0tzgyZq5C/ukv0OxO8Vn+6iv4SB3RwDx7iImhSed/f3LU3728sb7v7tMaGrlp9348vzH
HrcJgMd5dC2fopX9oa3K1yH42WcqW+M79sdD6Y/v6HhJ+e4hLVeWbCYbdDbftFt80C8Nuc4YRaca
dBW4qRYEphlgBvhK2t49Q15h9O+e+ohpxH12wkF7058BuTn33g4tfxuxCVmYEeLAaU5KrrOJ2m0H
Hi2c0jgq6Ik5cKNIryLAbWEzDfZXBSE3iGWbRX9XvSGHkPE8QIzhFLrkuIcbUMWz4IG2d47LNl50
l/jVfAIb7xcIYBaatQ3oUPT0DKaMhg1tDQwsQwmEFcGnxTMr3lBk29a7Ul1sekyElNCzpySaR/q9
FivLynxoaKbvpGShIyzQVil0XxS35Nup43Ox7tm7Y6lr1Kl5BO2iBYDEpgwJHH8yjcAwqftY3vXF
cjjjYXzt3OlIvwPe6W3MU/lJHlR717866GqOBvmiWyZPcTdLdv1rv4kI7S4mHrR2hvzZlDF2Ua7E
vfOiIPVk5s+W64BlQUP0g8FubTBQjIA2MZRZW/VMKZdHpHs6GZTivnJQykzim/sKsBVobkHBcaV9
OPL3YPjAzLirrFUvQxaRVql9sP2dKt7Z2VOrLCTQL611TtWNYAOEpo2hrkEDPX8rAKIYs+hJQ9dD
nFnPYOw+JSjGXRU8YVVsS2tiEj40Ma5Yhsxb/crESs6Xykl5Sl9TYnkU+AF7N0J6ybZtQWSNFs6r
YtPBD9b8cx1hDV92gjiiic+omk2vBzgWddqMvy9KNs3oSvaNtFdd6GILrzwX+SpxT0iiyBKm7WUT
qieAS7/n4SwTuO0x7E70YknNaqBWo4eJohSN4TK65QQjIYNjiykMukDLBG7FskeogEOR0RYTfrKU
PqI7fJ+ULMBPgAeT91uQCC0tAi4i3Sbpd7UFUHTOpd/W351lU1zscg+9I4iOWfqkNgc8E/WzT647
+R9TGjUuBxuU9A0LnNTOybW0AmTfC+D0pkImPNFQEecYsywsdjPTJwf1GHYXG9pOPRMPsCKrYo91
2GRi+WK/4rAAh52AqCQu6pnZf8eBeoV2jioWarARLAtl3mLsIu4unjJDZ8/qEp4OV2eqoHOEwQh5
fMyvg+VUejP0WQoS7YTzYEyVJH0SMTw+xOjrGSE3ZbU1k5mB7JiBgdjiACzYjtdLJMZpsCbSxTKY
ii775oFnpCLG0UZYWEggXjeJK6SiMxVhOeJ5b61FKxmVlDKRP/sDs2bis0XE78ztDygKpGMrvEXq
EiUMHqMC7Rn5KQzRjWCm5svUhgCJnASVxhzh3lidvRP+FcGJpePSzF3yGvTZUK1Bmlqgz3VibVaE
HoG5Cr0af8+NfQkxfBhCSKbADjLCJwptC0pwMJ+IOrZc6iTQikiAi7cBVgBKjXoT1G9COSX5Y6mi
8lwPw2oUC366O+ecID3oJ3Y0L4qt0lPIzEcYPx0pfJ5bstP0sZG1X2vWnKO+vYW8GOJ4R//YxGYG
MHCEA8h8JffWts8Ohnl5PdxzrnuPjcWY/xHD0cLpF1r5hG4APb6GrARSljU301s9zMJjtil34Ske
FjHhiJhZjW1BU4fjGqEX4st1tBYbd1USjNiifpkEN4TrBRZdWv/0khNATjssSRS7JMMJqB3Ja9We
ADMU1ZNccBzMLRmW5SxAC0Biogrt8WSIQ5Fsu02mQAafeSVepqUIDwGzOq+8JtIlSEGbTA2Cb7DT
PYZXRqjihWhBLnV4/FoQ+92KMYjcrVktumsbzK1uKQLuRxs2k7SFZJ2JVWMj2VCtaledBeE4cK3I
WLtnSPOEPhP0fqSlj5iE9djkAGsWnL8KW1MFdfqMz4jQTXIV7frB2QXHrrzncyJHKlRP0So+DZ9s
AZphTfE2adW3UIYPdrC9I85L/6XCsoB3YKJeXS7g6RqwgNzsoRhYZ7ufpM0UYljykLykz+6t2SPM
ItdzYLNFrqJ35cNjK8Z8SeMtJZxbQmtH04bu4yKSF5k048k2uAW5RJpzklJNbemRM3UMjsrO2KhH
/zqc0TiDceHqi5UeK/mk3+NtKO9NBPgsJR8R3ZY3FQnwmEg0sXBRk7W2J93bYMmbYk4F78WHeAMH
5KztV0TIMDbxdRO3SC4jRwGxqhC2eH/5x5rOG7b4ghw8pCo7jqHsvoCmyAJwKub4tJACQpg/qhJJ
GNi71+LOJFngI/sIlIVzxwgAISflglUQijwNeaHRHD4uWwkFUibRgtPKSiHk7bX6SR4OeARbY4ec
ywyJDl8W3rR44U0dw8zlaY7vA9AT3iRQ4BihCFi0JjVYh6t1TT4brgoI8cYlkh0vkQ7XAtH8JNAI
XZxyLo8HAtu1gfVpSl9Ez8jdBh86Z522LIzihH2x+5jh6XFYLs0DCm1Fmxj+0Wd/WE4HBTw1lqie
NUesLEjj9iXhSrexnjSbQEeEDhOmLoU5R+AqQ+T7ACfsyjPzEVHZKIvMl5nYsj8zZ9mbeeGnvY/h
lD6bxtRk0cA2kEyLQ3vJr53EMTdHT5f7CyObBy8eeR8f0nbE8iaT2Za5CCIXvOfDJHpS2cGQ3/bY
BmtxyJ5okauCCyzesh2vDaM/AuE9TGkiHIP2LrQWkXvW6xWeFsldDem9BXkbyryYKghs5wzCWf7w
PuClFEeMj96jzef9FOtrLLo5l27MSWZDLjqy2jmhvzMJ8x05t3OtOXVvuKewumHlYGR2NzCOxuxA
fZffCz2fcLaj8vZuvfupyCdGJyZT9XaVRXu8G0qB2HpqAv8krh2PqwFK5Syz3czWSnBqsw10gazf
6KzbxNGkYN6Rvs3p4wdc6hHeQI4GI/qpvpV3xqZ6LoKZ0m0YnZM0jXIqAmsvr+QngijuUoTwBAHM
8iOHn79Dq/+gX2Jl2q/Z8l2rpfWETxOuq3ssOFXjSVgskci7w85u0KfeEBRl0mrwt9m+vyITJPTb
eSMA29x5d/YmiGdkaKOcmoQ3GW7LxL44235rHbRNtZfwizyCAZpil18ZDxR+2UG95dsK++meRZ4X
F4RAvw8DRg9tm5G8yi6Hlm4wiY8xgtM9V0jzOb2JA31WnjXt3vriYbNdEdPn3JwHABb6Mxu/bbkl
e7KpZuoZPfHws+JS/LnO+2NF8ENpq9Cjt8OEIoTYopuzJ83pHG6Nk3JNFvSH9zpU1/E4yNfJxj2l
M2duLJ2DtXAOyYd+YkT7+pOiiHbQnysUIWRNtTRbUbQfiiLiWpyk1NhvMRxdN1f3Q1uTlMJ6P023
f/9Q6vin/lQMCR3LAcMR4GzjU/m+GPIDg/EsJa59zcM3mocKQYP9zNCvHNxcMuEu4IfADI639Nkt
kfROSFMquVyCdkc6C/CyJg5lVqcQBLbFHbMJ9THMIIhdUhou7k/KN/HXb82/n+8P5XCDjpeRFP2e
mEhwNhbmTHuAlmc3ExQ9NoOPW3dPrNu9dVXmCtpGujJ3vbTV4p88EeXPDQmOme/euB8+I7BXiKs7
PiOeCGZfMOIr8PDL8K7aOqsI8e/Cxa3+k49LGTsOf/dx/VC7RmFOMkJD7Upzi6rIR4TyGMK+Muck
/fkn7RWBCusLMcHqLX7uf/b2//Rw+eFM6X13cHJBGya+eaS/dxPjlp3U1+aiza2dxfTemXqv+p4S
ovlEOcCuo7pZK4NsWSawr9oW/DbLpv7ESvHKzvqqrP/+eNb+8lTWbUu1dUNR6Zn8cDzLNcMOmVM5
ObX3xRHiovkanIdLAuk1P3gLNqDQlBfqRcxh/y/LvfugHYu5PXeOyhwZ4sxcR8tmrty5p5Yt0Scq
R2oje+PNpVU0da7SGs8542RpK2/zn3y69l8eUyZtHpOmqSW+7v/uZNRMHYdiJ3h3AYSTjY1NU59r
ZBMsWfhtb5Y+SvJj2M9ROHcQAi/1JycsXE62QOncvwl6UWMG5CzXL0E8lewlvw4zyPOJU1kOWE4s
mCMLDOEqF1mqIGpbxOA4TOb5PnqjlVcBygVbB3yXCpllqER6P2GG39tjGelcUOZTX44bmBUlEZqu
JzqV3QM6evbvOJDrU0kP9E1GxYLdA8uSOXMg3c/lZkMEc49m2psgndh69yHNCoY50hR2gJcv6ity
QJ/JFx2JO1COf39UqH95VFiqRd/StBTzxy4xCS+ol8bTpt6g4o/eXQ6LhAYxo70J/gQS4L1LHs+6
bE8eg2AforLKrCBNyeES2w+idfaYyWuMN5WaaA8FnToGExSM6YBR0Fp2l0jVTfKc0GtjE3r4++ev
0Mn/82lPw16YNLlp2o/3f3dgEMKLesfhtANsuSGk4TlGmn7QLv3ROco7sfWPwaqYVxu0RmcaGz95
9L88LP/96NoP5xS0LPzxDedU96Z02+qEmSamGU6/4BMjSyvAls3ZTmG2+X0l/H87GiL9y88+3v3b
/wejH8U2xkkI47H/ZvhzGKc0v+xvbx/vaeLfvp/9/P67/5z+CPVXGZ2IaquaKoyxO/yv4Y+Qf9UM
jSmOqaBpMnWTx/t99qOJX1WTZR7qiKYyLxrPk99nP5r86zgrsi3b1AzZVk39/2b4owjrj6ecKRSm
P4ohG7Kq2cjiv1ay7w5ZGCVqIzSHRo/dzRuDxp7bolA1LfK+aHNEBWNqRhptcGKCtNWz4qGXMJCk
RBDVQTnpcJ3qKRQPqWrpF6X1sZa8F10cUNQ86Hi5GpMkvBZUozmmmHakuVOs9AQB+QUsulAxniwQ
FHiBK5nGdxzR/Oi9rQ4KPoqdcoEfcg+HZ2W3KMHSECFKEy5a2RjmtYknNrK7A2bqat1IHiag8tJS
789lRyFVVg95LSJr0Q3F2E3p3+ok3E+kAGEy0voH6HQ3tQ/8mUFu50Sp1VWm6iZ5kxShQ0focU9y
e6+8yTnBZLr4zGzzLiOPY4Pfwk8pK4AWO7gAJtqQAuHRaQCNbfKJ18NOA8XAQu8nJuXwyL55hgaA
sxSCEJK4cSKBirFjot45z35LJdqnLepFf7hDug40k1BZzwZQ/ua6RAubRrf3uZIY8NHyLqqmMnFt
MyknXVg8qnALaYuVx1AikqsK7hKlo0FbWCcVAdAkHawtFoNJWA37xG9oT6TD3PfJOZR8aV5q0KaC
hAmYqtYvhtnc5LYgBqJFPAy3pA2tlIom2sFmugQ1NUMTHiPpRansRx0RDnBXIpj8a5EVr7nvAs5v
Ef4kQGuxZVioVnGU9vqwV4Kx81y4x6asd5Is7YTnMSOLPrVM32IbOTSK6a6s0UTHjPKi55hWBuNN
Bw1MLCTcRI2BmtRt0QgwkZO1js7hXho/TVkrTzGpD56mPUpJctdW0V3VsnzpPT08ub0hoKshexOO
ZY3zgYIIxapICSBI4oesCc+GGa01XRmYFS3jrj35Hh+Rk8m7eqQOZ111zgQ8g5C8wqymu0FadOyx
fDt0pWX6dCQbhVjVA+SNk7JSALEJQpjaDjYHEpAJWZPnBP5l7CsviQoNKyupD1PsK8h7Z4jsiM9l
1uD0OE/jBpYkwRcSeG61Va65oMGZ1aQEUMeU8TKM60vtK3M5T0iTKFZmwwgUXklouDeszhAzEbgF
wnpNEuUhNt25hK0Vo1lz0V0/mfRyu9GbZlm4tM25uiHQ7DFfDqQsJMmR+AKIlLn2JnVMS6tmDEDW
pgYsDGxL2Sm18aS57cPXvfqIUiu1ei5KsEnqCKZ2SDKou3gDSQDZeSK/1zC0PMvZej7jMK1sNxkD
m0xEr1i1nmWr+bS0/tXn9Fd9MQvtEGpdaxZw9jeJAW1GC+OT24Ci6K3uODLK+k1gOlThuCaKamHq
gq2rwYvQauT8asjZJjc1tCuA63Y/jxtnh1VuLvT2TjPLvU4wgyJ7W6+VN5kW3/TGLyeP6QAfxRMh
vlRtP7juviF0RYvYtZUQ7xzlsdcAC6kd81yN2M2kQfKKsEajZUsSdwqQp68Z+LXqFX9Wiac0ulqY
nxFdr+JhPLuzSp47EuA3LcZbHsGh7NzyKEAuRrZtsy9nIBJA9e/Npe1oDVPa2IQp0cxzWy/RDrUP
mHmKiTQkUKal7jQ0xX1gwp0o5J62RrUBbgBxpGa36VrETfLqUEqTUjQcyprIgiGI6qkJPtXtswfL
ZlLuR5+iw6ffdS3IHOLWY0Ng1E1dSIg5sn3kaOagbQIj+NRyLBChku/qzGonVQxkcIDeqYQ0Dwtz
HK72HykGHVz6xT2GfZEf4sYAEQvKY5GmwTER9LJgOLGjTLq5USbJsslkpiqYjAzVvSZZ9jJobCeF
DW1laHVMYERFdK5Dw4dxPw2+Ln9OHPOjSxR7UkDYhsYHbOTmlmzsNGR9zKKOsjYcoPCiRrbSbeMS
1IGh4KPCRATXOoMLws/i54N17ssk4ypbtHVQ2cjAnraBfdeDAeHaJIAlG+Tg0r2PSgvmRyqTbvvi
4DOGBdcHhB4EW61ugDxn5F81kMMk3l3sfPBMULcaWF8mCQxwOeO09xP5w9FCQqqjM67g997ykYWi
qCragGVyFPZVvBYFcfrUEuVjPBhsqSttF5bdQ8TNpOxwpEo+4QKDf29nJKhlcrdM7IL/2o1mkBnT
2BzvDr19Jy6mTU0oPR/ZxdJxH3BZeFbQK7ACTDPbb6HPPAUxzoU0JmHTgeYsAoBIYBXO6P5okiny
BijjkcUPnb5Nc9BWX1HfMF7pNJNkI+cBqIM00RqaKXm4Uy2OmNKgIGkDFBPUlJV8k9z8rfY22Ek+
zPxYqYhyQ/NUE4jdYhoFppa/KDoRs7YeX826vegi3JbGc6UPj0UWPys2aIwmQgrWlfAbY1LipOyS
OdG7sB19dFTRSUUCReXkL7Ar7QJKrFyJySXCue1WLKBtk62Brj6Yrmi51vOO+GX3GHj1qilDVjSz
fIfTCUo0lWf0WIhD5Jo55QzQCwPAhqyC7zWSQ2NQfg4KCzZoZLracC+xRN68cngINDQTIq0uBnGj
jkJnH9vOIXPLcEFdw6A30kg6jkPoO6T/BkQstvj5owETN8ZPMm0c611A+h7ZUT5JPLh/ISa28A3p
n1o25beMto6Bi4d3OqWOUwDTcrU7miWIO/z8sF717qUy5C0ITXLXL4kgh96WIOlWKtPIozvQGUpz
Di6dI6xuukc7Fh9J4QQjkOceIvKey92ycx+Z56+CUn9UU+ViGJB9GFtKbjVjdcpM7xJrJl0ZT1na
UnnnaNpDcE0tBxdVJjFNN5CRVhFUOdncWB3FTGXhfAr/D3tntts6km7pV6kXYIJDMEje9IVmyZJt
SZanG8IjZzI4D0/fHzOrcKoK5zRwgG6g0eiLqtzIvbfTpshgxL/W+pbbkl+NmwfLhLYx4HB1IvaW
MBLIFA0eJRzVKaiLF5GU5tZJ8iXG4IxDMmNz8nK1L/YlUpZnTFvXICVrvv65KcuWJbDaP5HuSx8V
qFDZJmX0WaTVd2Z1l0GftTjqW/x8+KqxwJW6eh3K5NuNnm2i4Fkb/za1XS7hoyDlKcoGp3E2DpCD
IxRrZTWTdPawnkx/45hPPAC3wJoPUKKMrRUoLep2AwN0mVkegYpfyhYLT4YBdp2SDJziUu3Z5b1W
pLKKVvPXbc4QF7tjxdrAuyygVYA5BT78VKWU+eUtdIdu1do22WhXvGkCmaUJfnnzLeIKRX8y1afv
GU/9OBfeU/YdSSij8mkA1sBgBndCg8VDRrgRWKQ/44IXOWeFRZIhavHzrcd0uOlhgLJACpAew0mA
P6COk7qJJspeOgGZquHFXITTj1u1LF9xsM5DwEgWhK2tPxQXrWKLq7LZQOGQ+C9a+zJ1Yq+pkMLg
lF5fX8UvDi92Iwcy1KVb02t3dUJblTaVP8OoRetQ9u2mARjECzAglGyxiE05OCj2vquyMqOlGfiE
Uiz/TYuzaB1VtDR2IS3ooi4eTOvbcPpqGdeat04nb+sYBvdAtxvg3K1bdnNOMIUroBoOYgrO9y6H
hhrUxPTUrse+vpzgOCYptqtyrgbQGzCOsW/uK0K4WGMpWSIRudJSqvWCPnkKhsGF6MA0t8E6RqE7
m/pBXUazQg5sHRLaxvitDehWRjrcywk1MwaDAIL35LHlXuVORcrfz3aSnchaYt8MQv/HcVEwpwBH
gqJkxDPesok7LenLVT60vEjZoSxhz+4GFXjIdeJKsnJuZbCQhJpAW8SMcEzILoTgtj7wOs1cW+ZZ
D9H7RkBV4LKznUvOb2kYbEMC1vKqZuc1kFhO1GSzYjODmMbiWzq4C1rCA5WF8cAkY4z0Q0Wy56fb
SnfanZEcTKocVtmMKLJH7dBZcYmrjWbzeXvaVmPDrOg0+PMGiKJrMSm11PD5r7e6hdkXNhKKQeff
6jjvWEQeidsuCoeC1rZheuWalHsZ36ArGdoA9lq2I3pKNh6Jg5wTJLYxxUXjIqU6dthv29p+s62J
FanimW3wIAB1wSDYhvo6nsybOfEm0Nr+kGWXsRScbxzJAbHgcWvF61T459xJz1GIVQYm5VrMcIC0
em/IHa64rdh01NeiL64jUa5JkEIVJZ+LSYW8RvXukpdlNf9YWAzR0xKtbSEUYcIwdMYngeT7JeuI
dm8g8rUJ5IVybpulAnsAcsAwsgK7u/Pwq3SMvMsxcjihyqPVOvdli+oDQbmDFogV0BCnPs2f/Tbd
DE57Bx1owWNTwZr3dPrsyn3Ss3J3GpRTZWk3KxqITFd8lGiEKKl6mMq1boHPclu59jodRYrZxnZU
kOUm8TOVXbobbWbQYeOzt+z6aK9Dn2Jm1k6+cwqpfVia9qD2PvWpXgQRudSBZetNRdrV6PZWAbM+
dW2ipXF819BJIbIipJPBaNaRkOuIG41cYL8eJoxYRVO1Cz+Pbrl8VWPuraYxewhzEVBWa83SFhK6
psY7GBRCdoRTyD1nlHMQhPCDVZJRA65c/TzEHH7rFOtkOT7GjtEd69VQJTejL3Cu1BX3btjCas05
qgQGmak//2+KzXLhGIAD/MZcJz4oUBseKu/ktt3kWY8FxgiYCwO7UDkEJZplSE1yDgJpv+znTt+M
HrMNlRJMFjPzJNJEvmfFqTN5ohTKrJ9C2ueUnQNRs5oU4wV4sMiptlaAzkk6XYOIX2K5IdXkBcCo
dV9ugs7e9amPaXTypm0MgPgctEF14Ficz13jlR2X3355NmWubmYP0DIaPcqi7J+w9aYFVNduod0S
aq4iffYVWb617KgYoELkpyzrp7iaNz5JyRCgLftVC8+XlZbjlK6Xa4ENpW0AM7Zs6Vozp6g3eKkl
Nlu7jWhRKtvLMEarqLNvcWq8WrK4NHrGEBsuRlcG57qklj6PvkXvXDLXOTaWfRrimvyp150z0W5M
i4ANaYyrHZi3gqWXUdgu0TnTWsg+ooy2tjK1beDiZGy0ZmNSCRi447lqCHTDubLXPFGrGhwxlAWM
cmGnHoNQvrlqrNdaRsvxKJwLyNCKWwQuDOn8Xe6yTSJYaDMHScn6FNZyZltE3QBcKAZcpg/m6xCy
fgdWmbPHiz+oiLAO+dkcB9CzuvWr2ZS05AYSZy0ctH3ab2yOl2WQpuuwoFOiwbnRkVSw9PHkmPZD
xEEQQeXAnUcygYXQLt6EQ7uJRpXqpneDz4RYYllNOM+8rybJ3k2nvW9G8UWi6s3oKEwUefsbaPvG
V7eEMzPiMTZoDdQP8Z6Jd01Cl7bZs/tQ82royXxfj/0PkAOMdxyySFgVIPd0F057BvvHj4snr1S0
2eT4ItXC8wY8LxU0xUGP3gKArAYWvC5GtHcBGa1zBgPsBuCfCQ4qXQH6MSrY+VuKLq4YJ4fmb7T2
wc67d46DbEb7BC4vm2JNQ+1e2WHo7OoKXhoIsDndxQAJK05gNNch1a+kXuNF2fbMEV3nro6jaeWU
BE4M2Ap+4+FtFGO9KuKs3Pm+c7PrWN+YPTE49zvs1uI+1WhpUYxhRtIwZBnYJgGQ6JZlGCGb1ZIV
k9GkLByx92354cepfch0cTSLTKwl13+pmvG7SzQynhmVIG1HB2HgPUWT/jKkMJByaa2YOHVIL+VH
IKvfCe6ZcK2NQfht5SWs2bWI1DJsfUZefjxLIz5eSYeUm81JasxoEiIAQlxSg9PNv2pC56soWMo4
7/kMMulkZOQU9RgX2P31tnFuM2h2ft49ydZ5N2pgPkXh4/NA64GNKPZJdU3qUl3gAe7zygV33ljD
IfFYf0a7srcOtpTWkt/O5Kk1xc/PnQjXlTWlm8SVW9HPym2EMYFOlHPqjvbG6cwvfywxmtj1UxQO
753d42xsMJ5iT6ar0hlegVy3/yeSIf9Z6OOfMx//4z/7A/8XpkJMGzH3vxYGnj+a6Osj/9uSlMo/
qwJ//rW/NAHD/INuJ8GER3eFcMxZ5vorEDL/DqEP0zNtWzrSJPPxD0nA+MMjIMLRG1WMrdzsjfiH
JDD/lm66/Hk0MwtF8r8jCfypEv2HdI0gADvSRMG0DGk5Unf+zUzfKCy3/WBREce0uWphV5395sPH
Gug0KzpmR33rDFddIlHuHjaZungRW3XKMkJM/9xoWqZwXcqFxjzRhQpSPlvq2R5vYX/DaAWapmWP
RdcLJ9R42MI/Ht2zLL5c5z4YjhQA2sb1z+v/v1ec+n8pt2Q6KH//9R16KvLmJ/8JquJf7s/5L/1d
s9L/QLLSyTFIYaBkcxf+/fZ0uXFNciU64jdjdh6Ef9ye1h+20BGz0JAkvzDJffzH7UkeBPA6+Sfi
KLOo+w9V7fGv++6vkNl/HldiAjZ7J/7lBiUwhd2G4CvfCU/Pv4msftP1aTSTO6kIump1cVQD5n2O
HEp/6SCsmI48GZqzk758zkW7c0N19uAsatkGhBEjJqlOpcX8VxJKVjwNy7hkrMKcepno+U1X5daW
ML6DuNgFbqhRO3qjVc2GTsVeN9WiF5dXVisAOAdkeZt2dNg9kjWFEXw/aaVclJO4tgbweo9+jiUb
eTzQWn9XQNMuU2vPG4iDt0OCO4tfm0y5y7bTSeviYc2Hc1dnP55HqVzvUwPe694x4TTDCKDYRrL4
SAPeZin1IRBxDs7AeMH2kHkit3jL67chSi6Q2/EDcQzGRuwfUD3YuSTuG1U4H6Kq75KuepVQMmrw
rFH2FoQzotVraA3qShpNY0bSWdy9hQFHgbEcV0EJDieWsJBrG5RuyvggaHKfWgCfWnVGGQ8GtYYb
6s3rE0cMtfNVfh0NutNV/RRGybtW5bfSQzlJqrfAowWx1XS41T0XUwptO8GBGCMNJg65dW/q2PjH
xlmM5o0CJ2JebDcWCAHxA/LDCkV077esLJPhQ5nMsJjbKI2kn3E7mZ37BrhLbdDgLwa44MVkPVvy
05HxsHLgUmK4UDTBKyoXSnbGExAFgDgXjT9lIJZHg11vWqTNBbsGGBLzDpYNpgHofZmNrEyT8xE1
kJTs+hS6AxQhkWxyF2HSy4ZhE1EdCIxVrjgnfIXTi4wyPOrlYwTHBzEMl1OTDN9Wj8G5QVpiB7Nl
gsoWOooEP6HhcdZ6iCtJMoxzm2bApQaWPNTNKQ+HTZ21xcIMqcCxplc2h4dAcLoc05eMuSBflLN0
kAT7UPzaRuLRggYAYIKcTSxqDSsW2ITjIYYRt5AcYAKf6V9CU6JsvpVhPXgNI+weMrKg1LeTWcXc
gbYYHZm0hDU5RAXj5hRSe2nlr1NNSW84PBU0njnSu0+G8qXizeDq2S4cpxOi5oeVWvdjSbO2UCcv
hk5rxbjUYsHEUbR3ba4lHJVMSnmsOyWQfSYovaD/lhSFfTGUxWGSv2nSQTpREwQC4r9BHZwqBjqq
TF/h7DMGLrIPISkm7VI2jLhlqIbHFcxwcv5munS6otYeBB8QrTaIRDn8peUo3/XQfKwSrmYklLVr
lPvZc/+vm9Z8iRvAzxQOK6+/o168H/3vgZalSHCySCJccnkx/LigNpzwNpXu0S9LMOehcxcW7Z2I
kGERcFtKI3h2hsx8sRLOXon/VpnabzB/kYgUNSTlbVf3t5iId0HoyIZqu4oSTOu5xMwIbpMIBzc2
WKxvurrqWXqKmvqqZd29O2J5HPkxzOnD6LhU43AVQAsZzzUHkaI0Ry9cvIYRQ1NWUAvTbm8Mzqen
U1OV5x9ZjstVq8yPOgzmoGKHG7pCpOmdJ0XHt9FzVyce93iYGQd60Pjp6oducICA3un022bt0SMK
oZvawdaBeXXBpnHygzOnFzhMcD7fwQ7bul5wL8BLjpiP5y6IVKzLINiIaS5Fj7cj2wXNEmu7q1d8
fAu6HRccgYA7Ur7jrQJzBPPyaMpxVccBqDywKxEjAGIXQsP3ow0wo/J959Cd9gyNY5MNgNMKtQst
9K8JFz5/0+ixutkM+jqgaVVIID5m/hTdSeMcY3kWVCQ12oOR3KT1Rs3LLsmrrdNinPSAd1IiwQBZ
hy0QEvmMOKTZWxMg+MLuo3u6MFch3fF55B0Y/u1w3DzoHWGKYUerEHz8GaIjAR/nO0H38pSLDbze
9XxNWsWAMpQrB/USafm+7TkNYAevDGQdvhyI5XXQ5n9iKg/MU1glxENbV3etZh9TSi7AlS+6LDt5
3a9PwyH5kyB5VNA6xBhceMxXsd3vUP72Y0Eew8IkNw95Wcyc7gCVlntA31UYtCscD64KaJKj0Iyr
5bvDPiuN7fzP2UrRFv09tramfu1K5n8cSKgquelUZ2Ruv9byaDtI/zqoehvAW3Djlz6Pj0nZb+br
Gtf8NmmT+TqPHpMhkjkG7FQXOztgo6UeVmszfCgGhw42Z6cK9SAbj+m1Yd6VjNfcUdFQh6LrJAXT
n+A+zA3qHr1tFZdrQ/uehm0v/VNp4/VlHHMCHq+npF8qOMOsRCYvSNdWjEGK9lZYeNX7nt66hmNt
e6uS4jWV46OmWw++tF5UoV35VBCAaHuk/LYZskfIsY+JHlyaOnusUvhjNdBS71jQocz48WlC46w9
moDUeHNyuocZC3icAUeVPlYg7zOZLcMwfxyG7ja6wVPCIppaA+Pchl2v/2ZG/Lmpu2mO+Qh05Bg4
LlJagQCNxyBBDm5RJSLjRTf8kzl8okztUBu3blS/N2P66fkkq6ATUItyHjadGb/muXZGRXWc7tJK
407TcSJaw8Xia2idf7WoIakT7d7+isaAroN6awzItSh+MbIrHVGof4L9zBlxcR2LHBIRGctk3HuK
9uqpZzfvHWXanzgCC5f627q9dBZBgIJHurKAF6YAp5iGq+hMr9xhirvLFAgW0eDZg5Apm37tYbL1
DZ15VHGXVT11LhGDflRi9aBP+Y/OvCe5UApynytnL8vxQ4j+AiMiUs2HloQvppBvzLXVoqfXONNf
Q7Vqkuau1CCsM/kK7FVxCjDq86q+ZM7wMrrxeX5mpFGvZCF+fG47arTuQt14LC0QqNV0lywpa7w2
zSxkGifXMT8h7f4Cmlz58XRUanqGBfSSeOmBQdd7+ifLjoCpduyt/BQVCcMmm+N9VB89EiAGN3fY
j1tnxmUp5p0lXIauvo8n/P/9XeR9mNTITicfb0pCFETCf8zafVH265KL0ozaZVTjqdJRZpiOpgEC
q62hE2WMGJz8RFscQQ+QooNon50ENTPthl/K5EARfbpMqyrIdsbdQH/v3M2Bc+Faa/E50KdXNfn7
3oyZ+YHH0KhG6cMdpL1lW1mfWBC24J+fmpB22vmZYwzMzjimwY6X4yTaSxSCR2fIgb9UI8QirKWo
2A1YGQql5iSfpbr16bQwivwgZf/AMj5JHDdkiwLHXEfIYkEIL6NWD7iB17Wqj7V/wYKBZEBMy2xv
RhVdojZ5HCu5ix0GuiFXj95ivUaqT6y7xKvuATbdj5TQwWmFd37lNXbMouEWlu49NRsvo7bIa/vK
C/CW1tqtkN1NDDwUecPq8luH2hVgHzR9bVeFztGLnRsLyDUN2G07w14ikkvTv8aTew298cV0IR3h
rBXhtPdNtmxx9jj0rB0T4f8xuE97JLq8zqu1UnSEWvo+Ks2PPmILaTdKwgtgejUmW6N+Mn3sblk2
U1cpNqyC8JiCXB4T98wMm3wVxJYsTk51e+5bomHhdziW+boYmdZaUrmrOBF0PPIarkt70+BNGOJh
vGssf2/UzgkqKldq2tsp/G29Inxqn2nuAMRdEJQqfbrAXXUZ7Aq2bchsnCcQqCWZkxiyJHtunVsA
r40Hm7XKS/MwQo2OtCGiPq7iJsU7OpJ9ckJk6KBuCd1UyNZeQ44MMPPQpSjKssKDFdLgRQnsorPL
Ixvr/pj3AOp9NRCAUxbtjtxKVZ4wts6Pvm8fjSJCIOo7QevLgwrKt9YOLnVG+MyOQT6Z1W0AgUnE
AUU5Cqy1E3g+kni6Ezhiapmf6D5zt02e3eeFG/Keke7GDuNdgbcCxXKNv4t8uObDJqKrKrSi+2Fi
KuGKNNsIo7rLDSdfcvAi6MYLudE424BExW5ndB++LDeA/+5qHUaj3oB2MDyCYiHcPJXIdWHqaz2v
v2rb3lqdANAY5/dNMvtnuvatmmjiwZowbT0+5lh3oagWeNsnvfyABsm2wktPQ+tSYG8vw3k6OPBS
T6lI2+mUFAzObM9uS9pweNpSKjYik1QUBRxdq3gYl51ZPse+9Wt04Y/u6zSfSm1h0szDwtdzHLKd
x8nBRFdozAg1z8yOSRPkx7iak7cuq1Q8EVgsBtUtm+Y3EiXj2rCcHnqPpnh+Eiq2OqK/Sg3hxqG0
ls+3XwuHskOcZMOuGsgocSjB9UaPywawPSYkRSeX63POzVBZNzUkGgtNYFUNynwQY7pTlU2Kzs/Y
z5CbkmiOK4GmtKZvKrorLfMp7Yg04xeIVlVRYm7r+mNkXCTFW7di7kZM5NDt7KkW6yI2qo2djQmY
MgrhnTKKwYW03TLLR33Jqj0z7T/Rl3zG2vLHr9u71K3rg1sTR9Iyy+VWp69ZQt9dajkgf5vtwILm
be6hYDyjVVIlYxGYSINoWOk9tsk+2fMh+BRO1P064rExnAT5KPL7tVUk30HvMRonn+0a5HuhNJa7
NnH3pUlXIgNgL9PBCLlRsgo8j/MSwb4uCW5TxzTB6ogu9hkkPCb3TCY8SD8gSJee3mwpjm+QmyG/
xRglQ0uLdo0NBY+SxMScOFWxAGUeYewgY8HFE4lrpd4KZwscq162WYxDqc8/2q44OFNCbJjXKZ89
SdayUyf2lb+eXGJwU+QBou6lap1nqayfDrXgQ4BFd31vH/oVIcmhrR9inwNqSZXUxhkK+9gn0bil
MRhpwhgf+DRyjj7epmz3sgU3W43SOVRV/fdfKddt94YBebZ2Iz5+cMQNI/HrSElN0/ZU7sSFf+xg
Ey68WBtBb+ePlkVxiyjQaqx5ruLjWXm282rjhcrkJgkMwvZJd43TR5m51PUJClIHq/ikDcm+Ot69
rdPf5mG5kTL50gq3eA5wVAVm9RBybx66AdBuMOr2JSqwN7hZoD8kHsGc0rMw4Xo2WDThTDt3lIs/
OVMUJYNPafWvYMoom6aesCnMbJfBhKfwJvbuxilslokQm4mWmZM0kv7Ciesw0tW318xy2ng5TZUe
Un0clDctatXZNX8mZ9LOfGmcMqwZu2aYhTyfk4204A0k+SUMX3pTSRqRwq/cS7032zaerWYYfkqT
8u1uepZWvB/xzEkJ3bzzMMHZvX/AobXTISDgZaXRVZB3pJJN8nIoIo1d+rbU0/dQZT/sdegPyt7r
LH1WIjrweG+KegJh2dAw5xnnXohtU+EOrtNT0nXgvCtyZZW9c3Jt7Sig++Lggp9dePVclTN6yzID
QOIo9ge2O0IVIMhsFvauqPgCkI5tmDmcGGgVGnOUQe0LqP0hkgyR4/rHmFK51MXcbtemxMaR3IaA
SbKPq3lB6BrUAP5ANrNsOVuQDePR9nhqJpYUmhBcYKfeTr6XPWHTIvrVvOLdHSy6m06IUWXafXtp
9I1T+ZUXx1rkIFOEsy+r9JoOu27030efhjUMxsS1mTtQos5XNYMnfxoeNJj64ZQekU6opiz6J43x
wnKYi1dmEndnjKdsyD5xcm1NwpNR4c2ryhb8QHRiGIUG5B90W38p6y0m0N/Kte4FhhJMvgfQNfS1
xCc9zqF/gDcw/IB07LTDXfgexLQT+jW1NAEzEa8Kf/uUTBAv1XPk+E/zPzGs4K8ILml6xsXwKaEP
4+JsThTWQOooDRxGPOPLJJL3vpMea7tmt7TFGGIN4waJi/cqs071qQCl0kdI5hYevFHdej0/Nq3z
xCDm6mlUfBpiWzXeybUfQIzCCYhtfElV8Ou7nJrj+KvoxTaVeYkdfmLeTz1GHnH3FOl7WjQ7M6P7
NkSrSmimWgdV+GlO9j6qOQgHfvIeDD1ROfPemPguCpwby9Af11WY7TPg6ytPx37IYGeiEbOe5sbG
jGxthbKm6eDcobpa7I1n9h4Wy2AYidXBVV9GZQl62llSYcWuWKTXqQWQrEfXMHLoNQzxIEEVrfgw
+kgu+jj9tFJ/Pf+kjpc/JlF1rbLqtcdqrQXetzHKt4wPf5nk2qElIJ9HDDpN92mgUKXjUrUlT4db
yI1TMNoruk8j1O46uC2x0Z27HM8i95xn7mSpIVkykaqz7MiI4Msr+JFGFX72vY3xY/x1+BPEoNJF
bssNle77gjD3/GuXjpjMJQtN002wKcdDXkkk4YyFBwEzbDBqRba9E0igsXA/Vm7dnyY6dSL8941i
p0hnNp1Caxu9vZbtKW+tM3rqfZMjl7buqsIZGukUaoF/3udmQLsmJsAyIcFt7egGXYP3s3ieXXda
tIJ+H77RXPhYhfgv93lO0TzftT/3EymFITkNnmIo7EUPx4/gcUGgO44GuABGuAtzGCkO82AvkyAO
uVNTVkmrhwibvDRNdvVFyrh7eJiq8jXQuctyLaN8wTonBdERv5ln/a53xZmXsLXV0mVDT0kVczgZ
UmcevsvdSDepS+hzGPj+1CD3ieQMVqgDPRif1FbSEKjBXVT8nUhh3u/EVyBpn4NvwTgX4w55dZEf
LQMDtE9RSWNwrSQeoShBROcoNYYENmxKMyrVvI518iu1jjiglT/TqfLAPG0LfNs1D72R/OIIAB/S
nUoufB2mv1aDFcqSHkUO8b6p+JbHlnVGs3elXomV4f1YbYQEUOaPjht+1p9ZoaNsaBwYCTpq0Wcw
uPeRla5FMz0bWADI6HWV+abHzqbg5dB42iHQvEPZ5u+4oM+Wq9FX7a9Lm/t0lMlnXbO6WhhC74qG
RaCPrEMKiEMZKP40TKJhjxfGDUtNpMeuk/fEna+VKc68D69e4O5bfDWQ5Vf5xJqmFx80MCww3R6H
CZklbspXX2+jrd4mn7+FxrscP4AvtMOYmOeMmznVobzZOdceP/fZFRKLtsKLONEZAUn/xci9fVZw
5ICvPWvyRoqGEH2n0Ek7QAGDa+9TP7irRvUaT/2zqJz7IdUWtT97IFwc6rFVPFqcJGXUPzsMFEo6
d+aL0TAIHWZfZBaiB8SVYi9nr6tmuk51fhUkgaLC4SXCI55TNlpoX13D3TsShLFK/F6UkpVOdGri
7BB1mOTtKKK99S0ju4Klun/uwi/ZVsnGqVmMrV4++Vl/5xv1vqMnmsEZJTpaScDe4r1mY27SnggV
3M9utC6Um7IGexrJ7UeA1ylMxa5kFOEm03NRpARE5X6+ZQsz+Bwnsjser8vBJjoAallRhKIsuVeB
+0S8aju/vikIPokIC1Junlnj2Q+4rJhaBx+nXdlB8WhkDG51vlQU5I9jaG1HtznJHnCIqFjnh2B8
YTvMMymBpLQ1vlrrOweWo2XkBaifAFnvXCJzeuw0kH5dhgl6oDgib1oktJU/cAfkpb2zNb5R250X
ahFFa9o5qGhivsMkiwOWsebWf9ACqge7LjlWsXzCkdoTmPIdNk+Y3es0p++LmIgY6mxXx8nWxkvx
2FEdjKF4mSjVUwVIu3GbWKvaY6rT8WxSY4wNm95u2qiM5Of/C8v/SyCm6SAF/9fC8nJUVVv/7Xb/
t/uftqk+0r+9FznX9C/Y5oyb/PML/CUyW9YfGCAMg8ngHDxEaf6HymyZfxB5JClJuBqOnuugJf9d
ZrbsP0zdFIaH0wGSpDujNP8uM1uCrweIYS7E8fjvWOK/IzPPFox/EZkB20phCxuJGSolkMx/TfJG
srPNzuB40gBqilom/iyumjszpdh40FdpQAbBHU5t6XAgOrlzbXMJbh1YV5y/BON0oJ5oXFhkmJY6
kjCnNIxP935+qFp7yRzv1UMHaKg4hGoBei456Q4BbnJj2tIVzKNRNxugEoY1LlNVAIzBpIQHenKH
R6TnvTF2q7SNXhVBpJQ+gMjAYV9D0CkJ/xkNFvQQWlwPKSzwp21XNiyPnDJBnbFR1sBksHzX1hfO
e9KYpg8QJzg6QfYieuNSzam9Nr/DWX3ys2jfM9D9p/vi8S+x/p95oJY1X79/FvH/7fo6/wYoqFXq
WFJ607Iw6jNtWqB5XE7lnoDlhtJ3ALd7rWOc3ChnaVZ8yLq7A4E7LQQAcMYVeyyil6jHkWsn3YGu
g11ldLhjMcaGVUDIuZMn4aCW6Lb2ZLriw82KNxVzdGfwgVF7QffwSCSOS5tOzkOZphSKT2pVQ9jp
FYxOQkAfTW6cUMR7XnD5qR6neU3yN75VsQTb+LfNYx4q55T22ZfrVgEMcY7zaGCsW4Z4lIX6qgfz
WZrdKY3T6xDFw8401AEnHWVZRIBwKzxN2ry9cI/FZK3NxllQMLBoppeptO+ziiD8VGxr8uyiiY91
CcIyt+9GMV0HI7hH6FhlLf+j/aVyS4BjuCSbvL6NKtgHtb+K02gjGOrgbttbOlAfxrts8vKYF0CL
Ew6vNTrzKiZkZCRqnYbvlvixOGAk9AUlngA4jbblderBmWLgiGzEp+7sSvepH7BNd4mjgFx1l96l
GtbwH2fMtA1TrZ7KFzvoj6NO7NzVr1bgcmv7ejLvLfM7NTmflBacKOeM1oYIj0l+VRIeh5NTvD3C
kcqt8Gglwx2H+tUYAM6TYGOlZe9VFx98WQ0LGlmR+HoK7vRTzLaIzN2m1/ytLBiycQiJI7Y2NUXl
cNV3LpJlEOBqT9x4XfgkTsDuEhnymIYmwYYS93XNlLuIh5vKoXFNjrfW8Xa2cbcT4wwKd0j02GMf
L1onooxZMJWiKPuga8am9KZLJdB/MFm8ln24kVQDrPqpJNbhfWkhaJO66b+GuNv39D25Yciy4BIy
xCfORwBSbaIeSLDnYG9J1GHlieE5EzEZbKrcy5yZvNerb0YfOByq/olC12NN9UrnDpdSNe+NZmL8
c8g/5EXwknXFe9UYoCccXsEp+3FOgfR905WwofGOjGtksLREuJiVLffSLwMCOT6v8wCPtD8eGJMB
QqxjwPjunj3wKR7CUyzkT4BT3RHqUnT5Gv8qxXGPXew/jpb964UtsRNnOIc1520R/ER9vg+y+rPw
5yBbeafHDLZkpF253d6bLPrKc3UeOn/VDPqrp1HBVBo/Y8e2E38Y3ZSY0FUHrAIJi1ofxadoe1cq
XH/10Z+nTSpmnXM2ZsMWZmbnO/g4hDq2aH8wC1FmOmQQNxAffmZtI8vZZBUcslzf2/EA62s8GZX7
1ArpYhymuwdgOp07NZ4d0BoBqsTwbRMRLHCnJH2woSll2TsuI/EKw2uSYXVzi6XeTy+08s2Jb5fK
7/nruH57IAZ4NcL0g0/0QSh0tXrr9eJ1RAKvEpq+9PE+6d3/yd6ZLUeOZNv1V/QDKMM8vDLmORhk
cHqBMSc45skxfr2WZ6W6KyX1bSvTfbiS6aE7K5MMEnA4APdz9l777Jnewh2jU1HhmR11TDdQ2Kp5
URchk7NbDVNzN1J30zX1nSC6S6np6IBitvVJSFAl8WcuMhnsxcDoRyLCyU5kgWjUn+PkNQe/rAnH
AVqOVFZLsA4QnfGj0gl5iP3q3NqZXJkWLzV47vbq3zzafwKGf3+0ezo1S97SlBVdhaf+DYIh667R
YwfWpGN9izq669TGoiZ6tg15KcvPqNPJpv2ic5U8e7oUZUGnotzX4a3OOzIXSUgQPwKyDx56SHjI
mKiljAhZ0H2QBWwCYcwD7uzhhA4MF4Qx3FL2nXQBYf2LR4NmIcUHidCDPsNQrjS69snUsjHq1mMQ
rwiwIUoVNpw/nAr+njuhQ/dH2yU5zztHhN9UcLUoomZRE2WXFT7uJqoGKTLt4FuclzAZwWiV2kFL
qay5qbNrLIrPwn4cYV0WPj2aHhHTbAHU6lAIJPlKG6qvUynxeMVXK6xOphcAkLSXrdRfnCZa5ewI
HBRMy4Zg5VKzrr4X/Ih8ZymG7nX05rOLQzDAiZaIBmG/1y9lJ7e91j8I4WATxkvPNtpDuxHwSBwF
rp2q3fo8M72WvYKYtY3sKIP5NaGcah9tE9LU+fgP5JGCKPAfu77YeDWDKD86Q/I0UYTNGv/dNvWT
VrQ7DN/fJy35CAb3I65ICWnCe9VVJHahlSCr3l4StnA1xpGI1XYtZ+DAE6QRr203WOK/BlnLs6uY
6Ji2w1erTdZCaExxgGFCnlsffcJYxZ+FUe7dTD+HM23C48TKx83YeLCNZwxeBFj/sCuvJr2dtIwP
Y5ZX+KlcjaoTXcCEJFFH202O8VA2LH9IKiecHJyCxcPDPCSZtSfLWykD2NjqhBVsxWBew9SibGG/
4qvcDw4Radhv6rDhcsz9jp34CiEvhmRSFnoT9JxBV+yW6/UPgo6/TeV4rSW5LoPA54veUJba0mb/
GsXGhR7EhkfGEZ3aY1pYTzEnTD35StRH/1D5Z1zhtOp4jySds2ePfQvmed1poiGQy8L4iPuT/iBp
afDOSQ6NgGKsvRB9vEXuOc7vad+F1U7GmP1lznCap342buYsPIyYQb3ArEtXXvRfKyLRAaRGtCki
/YNe+HtDxdIR7skLjG7ZhsVt0OgX0NugJ9hbtzjK3gNejUvTctJdozuXqTCeZ8ukQ9cufWfcMPIf
cnAuoSkXZgpQgO6SW5rb0UTDm1IT9d2b41Lkacw1WWJr2SQM2PQp6KnW+bzA+7HQcNrr1lis+7jc
2zl5gQXWVSr6tjDWZuisZ7tY6ag36NH5JmaS+CWrdQabJC9omc20N0qWeTlma973X8GVbIDe9iSZ
bMxc3FvbfWw73iUG5KUhCN59SrNNATMOh0I+uNhqyYFwyNidCHKwxlfHfEUsVlgfFTnbqXtnycTS
BsUdDcTajE+qmAOEo2/Zko4s2Ey6F6jg5kq/6wVADLe/JPlI2y9ud8wVCnXttXI1ELDIHAK6Cctc
Gls/GO9OkFyHIiPNpCX4b9i0gzwXFs7PzpLLHOdrVd/LPjmYsaLUxudSq9CTtbe0Drdmga1Ncmhx
oxCgkgRG65AhIKWiVepyKcVT4AwX36uwclQX4u7/DV3+fxHfIkuH1I04HH2w56BH//3hjrsqZ9qM
FL8zmJqo91LMmXVKaNcYkuLa9eJDqzTMdPaNUN/XyR5PU9THD4bw7l5bdHBWu21ANahwNHwNYicT
e1FO1EudXFK1NQn+tbY/X0n/xwLw/4LmAsMxTLai/3qPvWuz7/+t/AF56Leoil+f+3Nrrdl/WDqr
cHbIOMPRKiv62q/ECfsPnyqUejWbWBBM0//n5tqx/0DuzXX12X2zAP6LxYAvofbmh/Ih3WFnbPyt
zfVvez8HMbjO5KED6wPm0/mpv88h/Keabylva0ZszOC8+uRjRlGJJa1a/GVs/jf7TDV2f9lm/vxV
hm47Ds8qz3Hx7//+qzpTk6nX8qsGLTvQbiFxTBpg0uxrNJXEn5LcVcKlHuSeDfBLUttPGUw8ioOr
OXNI5Kq3Q9R8C2r9e0rKjEinV5KytrU175o0PRChea1YvWa4lV1N+zebZFv/Xen+59HT5EXPbztU
O9z/CaI4V3Bk4gximV/3EkiqcenIvKTBQo8GIyblcnq905HUmDj5atf1Mi6BQ6csMmBGQMSuq+wV
7cVRG5pzQsCR/2F3I8jOONpZHSZQDabFQvcRTuL4dHA6ucO0zbQ9jIMb/Suw3HqP41rZetFMN25D
VMFU8FrWp0MUiY+hwJGr6bnC1IjDYMRrbwp41SbXGkWOX7j01DCS1eI25cEh6v2DSGmtjWiDvIrM
LaOmaZFSEa8GlAQya/aTBVAmozQrDTKATF5kMrO+iwKNAWF+Bw8lT9AY3zHtHSAmnZqJzVTR4RWv
W4DBmH8TwyyXTeB9evQqqTaTdhhpj6wj2oXHAzwqp3Wot/tUx6ZuRe/uPC3pMoUPFPUPFSugcI52
dFHWSYsBJgIspzT/hssmW7T7vifjEYd0EdrgjGZjl/v9g02WSOeRqWclVyGSR6PQtkGREaonUApl
EALKSzFVW6P07YfImaDeQ9yxY7EJmvTQF4jh2vAz1autjGELITAMR+WkDc0VXdteFx4jqH/3AfqV
3lLI5NZk2cZQmoFoJKzM3uSR2KE2fsrBviRZBleAkodJ7TWX1xkqC6ofWOPpZs6IoyPMtJ5JNa3c
TyTsj1VU3tAkO5qxA0+0Scz4WqWckRwi+UAU1S0M6nWErisWMZ7DWNsiFPoIR1wJ9HcH2zhGowlN
pCyIZJunUz28gww65RnAoaKhtpt0PslGIA9FLxdlDqO3Yn9Ao8V4nbCm48YILdTL8xcMhk+R695S
exj4xoZecg/fT/rx3Z+ac2g5vA8LJiyPl2htgiS2A4govuyyB4GzHKUcQIG5laDUO2PdTS09iKQK
sSrj9w+TPqNQVoK+ZAWi5az7aFU5OxfDbxNKDdGWfJ/a6Cv5dqRy/2iqALnWgIaOJqY9v9YTO1gZ
URBkJfPuEliAu3IgT0vfdHE6rl03CxbdnK0KdYcGMXaEmibXuiE+GHKVdTSz4lVSvAmk8ZEjql0E
UXXOpYk0CylHffbR1OoJE2LENQ/ZCkNfefaQq4dRsCIcD9Vgh0/aMf38wUR51ZXpoRrCt1IwEvpQ
EYVeb9mXPZdcaZlnpPqyKy1NbnNyrp5aV7ywd1z6JtraCURD+w7MA3VtTvIOYJt4WJVeDyZ+XBJG
dXbSbVnRrdQhdKfO51ilL40IHn0Rv9BtW/ZdvXWw5RPF+6Y0E3lJ9yGHBVZK0Ee6Bi4k/JFRuuvr
GS41uPqK3BAihB0vvXqJ84kEx6dMecRyq2fAwlOKbfT048A7zJb9ien561Rk+9bwv2NvBo7gfHo2
DX6XjZZ5TPL0qsvq2wRzu/LMR6giWyPSMbZ7CH6wCwBiqqvHzHG3WZ++aGjOF75ML7b20WUQbwJj
B8yAMAd7PRXdyZyxh4TGruX+m3sA1561yZQX1SE/tuyjXdASNJ7WOIraazdd5EACBkSADHO2IMcz
wnqBDr6N73YJiHkWGypFh2DQrt4Ar97xPzsU9WSEoMRfahyrb7T7Ik2v7Tyta1SNditurtvsNFdD
1khDqZbtOc+TQzFXSHoSmjrzh8HufQqbLSXbZe1F9x58tT+xuq15YlXiUQuS1/ZLZmENQrVDTAKN
n8zo9h5p7pHlUKTXqGOytZkxO1jEetTExyGTcTfxjNBrHocHP3Yfmw61gRNX56auzmHoHio0/p2L
UmSsvM/J1I//OYuz36yh/y+581ze8v96fbcs87jAQPrXron6xK+VnWv8Ydq4Rn3HZu0Eh4kFz6+V
HV+CDq3+CSeeA4GUkvqvtonh/IHug3WfrxbuHs7Sf7RN+JKpgsf4EgsMtSj8Oys7x1Pr/38Wfxwn
YCVK3Uz9OJtVpPIO/pWASqy9HnruXIO265Yj7JAqI0uS9UIf4FoAxx4NyT7T+mUk1RpiOljasNHR
pNqgMTKhvRY7ZIUbGoE/DEGQTPKpjQ3SQWfrIledI7DV6bAUiVzXHt/GD3MwbdHYXdT2m8hpo7Cl
YiuxZo3HI4oXO/4FjwDHaZoOJiX/LgUDFPDeGJO9CxDetduV33pn9ac6ZjtfdtFbaLarJmGpRFWn
q3DrwdYPPEQ73tmPZtrC3UEJbdzYuDpuui+G5sF0W0BNNiLcr0ioOTy5zpxm1aq9EuMQly1QgStp
pos8b1emzhsA8F5MV8nAz8ARDYlBW1mu21au1YiooylxygVzA3qeE2frXQi5TgM4w8Z5gDXc5RRt
+aeSQDJLyBrV1Uhuw7CBoHSYJ+51LV4G5pdKINkQDPgkaV8Qu+pkP7piOlApsvzx2GPENQ259vF9
qdPTJ6Cbpo5gp0OBnO0TMmI0DjdbF0huQq7iVAybyP7z+MyOk9b8s8tol+Z0mOnPDy45CrFc1fPz
UJHYA3mcdi4vuPGr1Ozt7LXrzKxRDoO/SkA7sCKY52alwoSDVK7jXl9MNZOECaJOt5FylXg/HEr4
aqjDoFn7DvNLjJvcMMlK0RG9tyujI9yDEcg6/fBzBEEaR0Gyn8NNyCLH1axtFfTLJiO8p8Cbl6FC
5sqqAxUTI8TpqyuohkBpNdRlC1vCa9o/T1RdoFanxW4zwHW71mv9OjbZXk1hddE8i2FUwk1KTS5V
SyoL6mTZDS3Ut/38MZ1cD3G7Uh8fYebQStiqCT30LSQVKska4gEA/RNDyLepi2I0zTJyv/YkzjjU
MtX5Sq1DC0MOAcTDzLPPasiGyTs3Guffcr+FaJiJyanxEkbaWS+Tfd1DgcYJh9YRM8gXYi1xm+kL
gawhzemucbbcMEZNYjejo6bbzzPPp01KXrttphCXjYeWOl7mE4JTT5uihSeAz01U7RpUyzId5Lqp
mxWCBlQu20JBZFtjYZb9Uvm8PtT3lhWjyTRR17YZv3RKxdP9vGsgZWzJtV6omZIn+rXgO9OKUD2m
oG/F+zbl7sqcE/phNBHy6rQtZZV0TxP35/VQg2wExqIvmxWyr3XAtQxikkKq9JQ0xAirI/R7CDn5
Kgi6Z4sibhqPN2kOJB1Fh9GGGh5SCSW8T3b9AQWGXJo4odSwxLG+UFdTHdRQMYAT+maWkTUHpa6D
unqes8/MhifUMcs8cnwmijvuWaddpAZGnXA4yjVq0b06TQOV+mQiyWN6FYCXQnA9pT8e8LW0ffxd
nUnCL2yG+aCOkLrvqm9oKkzzVQusreZNSOyatTdwG5oxYqCeG+BWZvGnVtvbrM1+BLPD4v657sfD
AOR/xjObc9F7bmv1yZyrp5UokPkTY9vKcF4lelsQFueayac500EzUGNzV6mRUBNExY2qn/7zsnCn
NYxCTuO6avVDNjhbLBI4VxlqDtjjYYOI8bCvKrkhBiRJop3BLZX4HDTJiFU4LWc//Sw5vDw6owZa
2G28z63kFHEnJgpdM3JUwt7a0Rc1U+dKLlPua59YpXR6mgZjofAlRfa1yuIF+sFFoVzFTAslDR8z
lMSMa8vmGXDexmICoyAjTQ0cZnYwuK9snttscvd0blcEzWEgwMfLZaiZw11kKQHiQvKMNNv8lHHZ
4A+uJG06Fmx7FSo7ggMx7XnFOrMO1yVPWJPngAal1ufmDgRmKQ5mVvOSE68t7hYJU9V67Jkt6tvc
en6p8BeqP9UvUDrZWbZ0JC5odjc9km0vG29dln+Wjn1WP6WhW1RPmJS50U0S3rooPanT1p35IHr7
jRYJ6//8ZBTWRhLnpj6HWvOBddwbQqWvBj9eDYcdiR92wTO1t7Yiig/VJuXC4RU6TCOJU8ZwSPX8
pEYoDbYVLga3sd4ctu7qwwacTGm7Z3Waph6geoC83ttYTPZxam11P93XHJ+aaerv6nJUxvhst/1z
zwakLrfzOD63zXTFwXooxvGlZI0QNcXJ7B/mOEVRnJzUCGeSO2CUzzZPFHX2maKPErxSunJZdNNG
HUCjnrtVus5rd2FyT8uQzqQa3NwhrnnfJ8oclpzUvA3reB+ZvDF4K/ektwv/3UhJqOJtrJ4QLKu2
Gj0XvQtXYzBfTZyFvtHdTBYU/3/J+x/qhkiwtVxFFv/X695b+TX9zLK/Lnv/8alfa1/DYhVr2FZg
6qwvWV1Suvy19uVLnoNFJOAbXLbAKg/j19rX8f6Asq67vgNWJUBsxIr0l2SIL9mBicJI/4lfZ0H9
d9a+CnHx16WvTbkBWIbOopeSne95HMNfl77+kJdeOQqf+x3ubYCeuluHbemzox39A/HT99YPtGWQ
mT5A2nLqWRMb0aYt0JIk1E82+MBBkHlacTbSujz//K+600uytpT0USNFZIhzcYmgc16g5tHL0/sT
2lRxkfmfxce/VTP/l8D+3/Zm/5dge9CaqX3JfzQHDyWi7N+gKP/40J9T0DT+gDpiBYHpquwP+Pv/
YwYC89dtgx2WRXUcor5iBP2agLb1h0kt3vN8at022JJ/TkD7z5/H16B22br59zRrhLL/PgVh9ygI
kGUEDtNPB16lyuF/gfnLvvLt3Cbu0sr97xa4lmPetOdu0qt7Zz72yVx/m/MBNG6AJrRq9pYfQKMD
u74B2w2hzHO3beavMTbArtMIrNPr9tT4NHSS0arW7FzbTdvMX3J4mihqjwnukSX5ADuEp4Oi5BXl
yflJzQOf1yuOHhwSYpFd0T2sXbDtRmTD2+tBkhj6K5D/jLSwINp58/TGAHVr2QNE1mu+nTboSssa
scXYiafAN5Pzz/9LmwETlpFucHVO69HSEMnKOb/zTpVaf5yCqx5MLt5+NB3oCB/1GQFfUCMrMwWM
LiDg3cbGLOcm2xlHPauc8Mk2hLgQlACVgFoyMUsBN+S72WNAc8k5CEbK1HOg8yFscrXnrYD+yRVs
BQHXMtzkioyYgkhkrRtcTKCJs6InVoqj6CuiYoDdzVCMRfarEUcbKs3YaqY0h4Yh3kWKzGgMRMSx
TMy2FthGnPXg2+A4+r1O2VWxHWcrfWvLxl0xfA+YEEzUD54kwMyI4heq0sRMK1JkAjIyBzmzil0o
ki797AmsJHEESMKrl7ZzTykN8AjUP8vaxgABGJxn0z+CqfNw+aFPJu3LcnDOTkYQ06JxQHe7pGea
nnQAv8bjQs9BpAwFrnlW3ZKEGlR4iSJk+qAyZ8XMjHPomaHiaIZ1s7R75OD4eqjOohqrkDlb7ZOp
GJxV2kPjNOSHjRrOldYKPxNNXcCdEwBPC5Bn8bOoLz0XFLgNlfEWgvwM2x72p2ff6YXrK8wA7EwA
hNK3p+AsnGEJqvDdiio6u5WjL8OU2hsat8kbHmV8qzWCz6KQLiQ5iFhUK1OsdGK7s3xcp8R5FuyZ
nZ5IODvbTXGwi0EJ1Gn9UUTjUxrn+ySGzFeWV9YHJU1W9jyXwCErJ/SxBQwPLYAshYXATbivS5Ad
jb+Zu2JvaNaK9dhFVMYyy551omjzx9kp9n2cb2u/ZK1NlqRGrN3cbjxZrvvsKHRtGZrK3Pwc9l+a
qV5CfdmYQ7Tq3Deh14eSbC+rJD23tlYWljU9So4WWyYkYA+0GU5DI269KBSSEqM9jqQSNGiQvjpj
QR5tu8wS85tfDOswTo6jE+zjhBt5oEeCV9Qkc8Efgk0U2st0NqHA5iwY8Xpkwy4V1S6LESiE4123
ciJAAlr/5mEs+rUOB6dqlcfeJ70v2WSkHdt9cpSck2vCwNP5fXW1pFVMSNaqBB5UcBncQN9MKtU4
n7ZBCnVh6smp2A4doFT+KY/g+nT6tR/Ih4XYbrQVC266Nx3Zks3LhGQAFe+aX7qtAGjHhEqwjj36
8Yhg0VnnMBwNLX6c7GBXhdraN987E0lcpq3MzkKaRQ+DP/O2WiO3hYwQbxQXoxHxp6FylCR9BGwF
Jf8GD930qkXfB0sT4YRv6kuwHMRgNBvCDrCrPnhBz/ZgrdGXw+kyLkIn2GlDuIniaWchLFNXusS/
M4hyu1bDkYTzssu8bWBVqzR1ru6+yqptEBeY5rgYk4A9+tkazD1q9OqXldEp09kzjSVKl2SXpB9O
FXNljUM6O2/qKF2/x+7UbgjGWPtTvbXRl0JmXxVyp9XBd0fnkSYQTYz5CV1lPVv4ZXCVjN6OmDBg
OgRa7L0ih3/gPSWiXcawI+oZ/W05rBF/LQyTbI7BXTbavLUIyO2zNb7TI9juVSdzwL7jagTN6NHg
sHP3qI39SmrNxk7I7EbbFePJE7JdGoiXkhFbBsNkIsbFrVcAhqXDyaMv2EXY7GZ4FqntkuG9y/iS
tOJHN5bvaiqrMbdGZwktxrNv4xQ8OIMAcrJOinWts1EUT0ZIvJZP6HJiXVKjuhS2t8Wceq7K/CT6
EFf1xcbANGviMcIAL+grMota+zj3+XWK00fWlRfNElQJwIEhr/GmL6XSMcwWICs2+dE58sMNSp2d
jYARoc4ybzPFkF71Bfxvl8cfXska1WDmb60EnEYNWGWcNjSnT/wPmeEKBXPHWy0MsEltZu7lNu5B
62Fa8OcNTbdVFc2v00j4Kg9i9feOfqbD2xrz2oqJQAMiW5bcj6qlUZTZiRfqejKPVPUXnoLgAPBU
XzYAuLjVwK2vn8wU5RSCtCYcnsDXXgoc4H2KxMQ9tpl7HBOH1Od851hoktuF2euEryIP1YNNWo/o
ndOF0cZnZzAvwoheYCScgrQCUSGaG7m+0CY30E3XLUGEalKJCU1WUO4V8CErg32YErfaejuf8XLc
eNWX408sBi33DS6ZR5n6e3tGChw6XwzNxcHlBiS+uEfL5bnJYGfVqwIcDRMZzVF+Dcv22Lbjs16S
SgvA1tcPxNnWHLWfftFQUFWyetc8IjTOPqCnobT3Sgychrcitd81QzyWIr3CBHiP7GIzQMgosvjW
zjEojdZe86zb28vKDVZaOuOoqzf62L/opX8T+rQckNoXEVPGaJArE3Aw3RpUdYF94r8U06fVUX/N
2srGWdWJb5rkIUtbdPQhh1WrUf+WgV2pS3sB5EZBxQiNb206xQACtI5AtxkBg7MezWpV9lySjFDR
vlkmU7xRIKRIq/bkHl2aedghbYJOgdcy4UGtuGWE9kZldbCgi6Zi5s0zrOQF2+VS46auEiIhVHUO
wPw6JbszBWBrLnDV0SDz4Vcb4FV4EGXhfnLQSXSYBgzSlrdOAGMmGqgYT9tImxYFTNmOUyppCmfm
nUF5UCNgwtMqcogyHhbbPCUM+9GqxiUcH/TTiCdBI4ykqCS1h7S5WIkERlQQQN2XP/9duJCvaa/l
IVWG6WRZVO1HBAfu0Wi/K0xSm/ubEt6+AqpA4wq+VR1MCa6C5xjq1lw4LQwnN/iuDibzq0MSkTr/
PnUX3X4aRLGtx+lEixeTXncrJi1H9Q7G/4vI8mtqJWSDzMi/gvbZyfiZlYd6ST7JXN5NoT3ahTh6
/VfHBcHAw0AYwQZZIb1YDFkenKfvan7nRXol1+cyd+I1dK5aXuHKwtyZTI9eF9/SoL0lvvOFBHO3
T88hCBurD1DIA5LFXWYE0bF3N4rb4oViU9ForskhJrQKQhCJHVm9Z9O5jYL64louK3HSBJ3vOXGw
jvlgWLzjcaS5enRHUoB/NHsImHplhLTZSI7F9DKDCTHMdBnH0cowp13LoqSbQYNHPUBn3sFudJQI
XxzYE028Ti4JkXLOqxH3tzoBoDV80xCgJiwCqcxVrEUMp1tFiXMUpTx2+LRqQNmLDLrvKlXtXNO6
WDReJw55ao5ajRUzc45IaZZFQXJ2IY/cjaRxj/vaHpcPGFEW6gExF8ViyEfIL/bRTqAoAWhuOgz6
3ECztTSDaqsB+BcGWpCHhMju2R/2ej1C6y63Prw4zfWwrPP4RPo4GIgagB8TfFVb/sZK/WNqtngc
+2eIqA9qnCctuBUZfd7+Uljed/wGJAEVoL6rZ9dkXabhL0yMb2PxVsvyis2kogqenzSnWUSmfTG1
GMqbG71UsbfB64/4AGBIkG8VLygfkkdKiDtKC4ugn9Z6KY5hgai9GHb6HDxrMYPACl/jWWppEcgg
bTOZknB4xQt31gR6nECrQiRjKY3YEz+iREYJI+LWTyntKweicfTitfjrhja6mnm07Kr2q90UX9xk
ZZFeoWBKTiTufnk3SKByC2qh2rID+IHFvLtjLtiigJl4hGZ8uUEQzKK2P6sXYd629xD8FONHabrr
wnsj+cTovtckuVhCf03t9G2KoudqaJ9CPzo77r7JzEdPFm9WmV975yO2+2NcRzcx6/AznoVr7t0A
FXcQvjhW9GIS9m4H9kqS9hAHhMelXfekvkB9+c7uoypSlp97iA63MJvuRXBJBv+ooFp6kr9ZYnqq
8+okqwl6wUNG8TbpwUo53T0Z8qthd2d7FrfCH58mbySi6MdUanewTXPzWL9aVvox1OmXruJmSxza
Nvmp17ll0uhZvbnUcaqzCDC2OJqzV4c1lNPejb737Cw02T/XxF2z4r05YDdGyrjqY5Ro7+pj6RTe
JblYjtaepoRrOeibJrPfsyC9RkyisHffhTMT/iVvrJjfqqx58pPwUBC23mioK+phF9bdmaLn3Rvl
PRYFZrCZFWvMNEfmNMinPs2upWV80Sf5FIRXU4zgbgQItY1Xds9jPIM3qs8jrLI589/b9Ng5yXYy
h9c8DJ9MlhGoYVhJfwUquE0xk0ysOAW+JMeBm9aBZDc2xeg/eU6/jz1oZHZ7DTLoftpj3TjvbJ2f
CghMxF1hMLiqSaGgTInvv6vLqJFgRvH3sTFrdjHXyY6vdLI5uPFRHYLjaffezE5V80k9GoVN99R3
7pm7+W763c0Nx8d4LPYCIIX6WpClvFVBB2b9zc/zq9dENwsOHlaZS5Rh922Sq2y/VqZ7GmSxAx70
JFw8/FrzMYuQ6v0UvYRu9jb0LPDj+NijA9bs4T4CnuLK3rxyA/b4JML2HHcaC0H/CfrC2ezgqnni
FGknrDcrKoxLdeBdrj0ldXhCcfyiTioT9b4x4GxEx8G/5VNybXIkhjLfD3H3hHa5MoxDlQdPP39+
E+BdJt7IvLdcSHWRZw8uoD9cDWb2OLfnwfuqJdZJ/apwpukVGdc5jl6rUbtDlj8bwavoue8HefZ0
Xiy0gxr4dWSI3PLBOTUd1uziz2lT++GTdNuzDSLLb6iXcwZju07O2TkqoJhxvjpsygL2Eduqd/Wt
kaDx5Gh3HeitK8e9RLFS5eKqo4POWpxe6dqdeNK7ZKm0frMHGLo0jeLkFvegvbJ18DEVT8FFnRgN
zUV0VUtTa7roX9OqufOSGLJ1VGX7AYXREF5S+VaaS8FdFg5LKj0E6GiPo4jAQKD4kTcSLelbOmDS
2N4ZHGPvnTtDe/Sy4MmkzyMEx2W5CKj68yim15Q7Ukvco8hYahfRco70q+V2pzlZhan+mnODDjqz
gSdoY59H6KSpDB/B5t8HVga10T75pB8wN3dyZnHF5FMzSq+jc+PIl2QQN3VHdXZ4DWi+lO+hlbIa
3FcTQUnhE4XjJy/LcDYNr+ropwkant5Q0jEu6usC8FiUG6+jXZ4dnBcV1wmEnK6YiXJ4Lfz5laI4
rITsnIrgbiFbwOJCcte8BXmwyi0goFbzDA/52mjTK+LaVTCSzRUzCkaqfUw6+S1tDQMXmhM0QHWX
zub0Oun9LcH7lef6QbPlTf5osuBxrsQbiA78fNIelpUghrhMvwTgBwcwhOrtYI1fDOCEBT/CpPRi
QK9PUL217FejzH9QcU6zr1+1Wt7VMQnPe7dTtqJUZnyvvivWmjpHNbM7eC5WMO3Vvepgu5SpuS+Q
Y6QC0tfEKxM2Ewb8pwL4YgGEEbxRDZKxZWonTHELVGMLshEfxskG4SgpShmxmgPGqxpd4Q1XJ8jf
KtCPMmg+7GGgaJT+/DtFG1KFFS2yqV/jpjkZyhSSvs0UdnjpgVEFMonC0NS+tYAnHdbmccEGGyAl
dN3rT1peAKqyYfmTga70FMOyhmhI4XRbAbe0KCrSuFXsQbVAHaW9lL1NvHK/KpAk/rwDUrGxSY7W
U6K3J3HUzZcyZVqzHlSTZo7EJmfPSzTfInWCZ9tnXY3EwglfG6oQsjt7UvsAlLMLI32j/kS9tSzw
haY5YI7ewgjH49tD1Wvnq6LYD6H7kIIE9S1vN4IIlaBCY5Ch8MKW6tFZghLVEpwLyTJIDqQ0kip3
qrDRpnDKML0eZdscYvsyKTapLou9JnlvuWxxcvClNRjTAKSMZAlcjhLbEhI50ia5KtREojMZbKsJ
HKpVQaABjxqDSe3BpQZgU9GhbPHcdBhOC6pn6sdx+2HHs5fQWc6Goq9yw+N33ow0TcHT7OPqzQLV
2rjLfgQsG1Ybm7KTW70L+3nU2daLhRrnun6k3wl2Mt4YmK0snNSU8RYO5UY1WlLnsmTznpCKbe41
xxDgL28pAIvzkO/CYdiVKda+iBCrVh5rcMq4s57VJ3lORTVUNJdyF0MqqIIqlQnwI0lqd8J2aiKU
utXjzWDWywqNYIoLsASIW0w1C8+zGpMBXK4ONtelme0C52jB6aaKANEP6zQN9yOCBBIqocmeXG0/
OtqPsKivUZl9z9CdrlIj3+Az9Rd6279q/WgcEZh9ZB6JsZAOE7zREPUoSnU6zpW8/mImoOoSEMxZ
p0gvPuRgKvHxOK46szrFAbGGzEUK+ekhryr9v7N3Hs1x89ye/0R8iwFM285RWZbtDctyYM6Zn35+
RMtuWfeZ586tmsUsZsMigAO0LKtJ4Jx/mH2M0MlwbbhBpcb5DppwJPIn03ORawrKtVHXFuXnbJmY
5r1ZROUuipBkKfzHGqa0G6NvW5vGih3P1vTjdu3l+SpSsx5qYuwvS8N88ur+to7bX23ohSuMVwBm
LbFC0RcFYtHYXDqrvqXUPRX9j1xvuVH1V5TYgRyHX0fXevRrhP+QeQncc5KTItKapeNaaOWBkVJn
1x6ExpdFosDNU5xdPHGWVjIvZlWU1YTxI6mjXz5HBH/A+jOpj+ZdECn4Q04k8lAcRVkXQKaXqi/2
1H4GRvMSqma9NpsvjlWm59712FyYj1EMPK3QUgXEr73wbSXepY5DXtVQMY4iaZi5DTJ7/BBxi64i
yF0UNHlGixnogDlO6SJJODbWMdcSA0IqiQRdcVaBxm+jgUJxjMxoZUSoOg6WBpeaoDiPP5tT9hjW
wNpQGRsXnkFGIxi+iwzMlRkAo9fLeAtoFNk5v8ciJUIAsY9m9SalXBoVGfhUGVH29oFPg2Xfl20N
JMRCBbWHUO/qxWrmSk0BxNRI8L83QX6trOZbL9rnGJiZ8GrOlxxDF9qz1ed45nnyxTssYwMBROCB
T27R20tFdzuytC6GhTAUQv6r4fw8Iu2Pr1wJQB2yXmO3qDKXBUSgkK2ZQY4wFckP/ioxgh89VFFK
lIpBV1kJ6GxtfFaGGve7L6BnSpxqa7RIHGSZuhb8UIrT20D6r+7VswnwCUkkHBc9ZBj+fyH/Xwv5
0IP+rYD62FYh0jk/31fx5ZS3Cr6J5gdFR8fGbtykGvuugm86/1FtsKPUVyEaUUGHFPRWQLX+o4Ip
BezqoOthaTMl7a2Ar0FmMgzK+mz3VBW9CP1/UsAHGvZXBV/R56LuLCAy978rm6qqpyPyjQOoRR71
kx26zm1ooTrB9x/dWz0ge5WjOo4wtJMjj4PiddkmSQixfmr3juekT7GgDsjRnKR675W7MgE3ZYwW
6E6/mmJ9ZtpAq1FwIq6qqTvwY2in1PdAI6nFq68o0RogtnuuZ7Uwsp7iO1ZC0TnyFQDj+BnB5Q0Q
MazYk9XQjo+QHronYY9IkLBb2fJVVDYJfulnrKAR+PbcBHSWhoO7WpXGLAGpLRIz0DwUkaoM8bcU
5nLgl9MxKqwU8fpm3robOLgiIbgXbmb9CEsx/US9QjsZLki3rkv1rTHG4ZIcYLoZ0ilG66e31Xrl
m7r/bI0T2oPF2Dc/YZ9oM+6Ud5MQPPVF4YPj1xG5jqKgOKp4Ub5kXYT2QKaMGvpHVLV6PcZnISnF
YTLNcVtgVYhayjjsp6huv6F2re1IzJHhzXXvydTT8iwioW7MIUxnFRY1X5WDAiEKDa0Og3m/eMSL
A/dTDtA6mRLL+5RjbXZPdrL/RMnS2E5WGJ+cWMPSKrSylQj5N7ixNqemnPREysjYC7SgNuQNsLXX
sVLaOtYQHknvYOTrpTq50QkdpbZy4lVC1nTdJ0nxUGB7CfK4gX+LyMe5bzExrdqyxt88jG/iZlT3
BZXXg6Kn9hd+Ef6+7f0EVrxm4DKl+M/6rNvsjZoAv29j0hHir/E9L43m0S9I88CvGKNfdgW+uixh
XquWRxo1Sy33wRxrfWOnkDbiNrZ+dhDwCt4j5DzD0FaPTc6RvMz5X7Fx8aAmg27Di1pM/f00OOPa
tzBP0bXIxZsYO1zftJp9qPjOukw8dDe1Ujs5Q5FTrGtQV+zH/mS2Khnp1tS+a2oV7Up9FuOLsR6u
hxp/AoRYNp5wEC7wppyTZpXdT0bqLrPABGZnTe7JyHtv52RU4VC8YEPQFBCB0N2LVqE++LiA982d
3/fUK2EHzT7ZYXfAb8HD5r0JEEc3PJLunht9TvizOzWZwpEQBUmSfHEveMPOYuIWJwiRsy2v7AFS
amVgwIzYBWnuof3SIUoEEqIqbhNr9kV1KuwnFL9ewcNKgPjF5JLVPHFv2g6xbDS+MOaASvRD9bXi
TivN6W4KYmft1wqavyqVc7MHkoGt7+Stxr7QjxWvzDvbhFsPWyn+VReAFZXYKdbKMKIH7OAg7PYj
umsu2rZ90rQ7S6883vTCe3ZHddgbLlXtJvd6ZelriX432Lkxq1WPN8qE33LYuOayRvAT1hgilToO
J7sk0NkvdgVQi7YDyV3gswBmeHoJ6jRfB57rBlR9agPPBBOFk0hzmxvFmvAot4aEo5BVB+ZXDT7J
IXLV4ovq2y0M+aYxTl6k+F9TESTfEaR2Sdby11t53fil8nCJR9GzRuAZ3He7rL2o2FZBEhyKJs/3
SNh0N1E9IZRn9VO+x47NRIQwh4lWpcLLVrkGkFdDDeNZ99ue1GLiWD+nzGoOpMhR+yuKEMPSvMy9
FZuxUCzdJuzv6oaD/ao3fDOAip1QN7dATC0VVYcbONjgPeuK1AuanKikmYItARBqTV90nOZxTNHc
7gU6d8EJu85fVacElBUkUf/N6n1RrTyUh9EHyv3Ogj+FaPTSzWLjR94n1S9oXtG5GCt1o3RNe8Sc
zdwBOuGk2sNh9LdTLIJ9zNMONdPAC6KVUEuK2L0FEx/MuPgRwtawl3oaRseqycS3Fo8/9FhEAAeo
a5XRudHCqXwySGqjt4zuuckWKFJTkNzogqz7MmkpSwSoQS+dLnTCRQaDyDqUc9VUjTpwuZQj7Xvk
iwCkDgMYTT2LFPcZmoSGgjOaMr1ziM04nJ7GuFMFwj1dKZ6dKVG/anzdsuWAZybic12h4OaCkkaU
gJmhTjPwTlG8wI5OsIfga+pjOLXLIQw8NDNHbDfv7LhD8lUJS2XvhbGggJTPv8nQmthJOsnUHOIw
DB+aNiah6bduXWBr7bEPF2nwLY0UDqd1DIR6TnRPbbMwupxfbN3ZChL3WABpZ0MoZgcs18i1YWFF
RkrRw3FTQRY2AMMS8FeQrHp76Eh0oMLh88QbwucIbxZna5pDPmwqA6uFZWY46O/1AfKjrY7876pt
Y/+H5oFbzU1tWGMtRSERYc96WI2KguFhyPfs2ChGuS5KV39RWtvA4agTiKIHtf2oVSp+30kDGdSI
YrYP8AqLVd7F6mo0W57ooKtxM5iQq4xh7eFb3lnPpVKZzyZAqnGZmj5VKGNyQOpHwaeyHNyjqusc
5EF+rC0dkpwf+i2n1qw7W7WeY5sahNDQktQVnzuOYz9AFyBAUQs1hdWFozb4LdQTPEtJPzm+osNa
NptndsIZPLlk+lYOLTndHjGoe8PquuPU422AB3Ja3XocT55dPFZANxQ9LreTYnV7L0fdGp+GcR+X
tf8JuWP7Vk2SklNYV3KUYue31G10OLJszLZxEpDIToMsXbaWL0Ig7qj8oRMYG+iPwI5BlNX2jk1Z
p08OKhI2pWIjs5cuz8LHXBkFR9R6ajcxz8ubbHTCb55bqAHZPX88qaFjPrsGxqtQQ9Uv9qimBtjy
Xn9CAq3dN2Od6qSrmwmJarNJvvDlIDcF2MbexcmEGowpXOXRn5IBJdTG7peGkmRHOxqjddQaYLDR
aUcxqukQjzLSOH3SLXigU8CBe/Q1Fa0YKy0+I6LBW3Ga+lsNwPCsO85pGxdg1VlCbFV+VlYAkzRG
szJaZEMTbDs9RAF9psV+QrOEsmmPihL003C00G4VEfbyoGHGDSR968coKud2yKLikxt0pF6NIckg
PUHCC0r2YSsOjOAHoKpvOx6B6MyYxjcAWAo8oL66zdLJfMQnPVmxHTd3uI2Z4SKKx3DnIwEKp4US
8N6uIDjaSjVQyY76L5i/eChJ2Ww+Fq5nh7vMrscjv2YALo0C7zH3B/NkiAYGtKHVGcKUTbaFWIaD
2aQYzn1dzVxVXhti13fJJ9cK+HoafsbOIkSWjBJbugU9Hp2iBsRKB557AzUXrV8nrvdh7Y/7SlHF
T2H57bc0UR1OgGST2JVgPpQq4SnNewenBj/aoqxh36OPqSOBk7MZmYTjnUK2lvXCbgNeTjGJ6EoF
Z2PHhrNhZ4nnDRrPL6NRZCTMtGgPZtQmxZTjvKaFEewqt/iR+T6bTxA5+8oc8WLwDHWl4T9xC8AL
VGQurLUmnM7EY0U3YV5k5os3ucGTUcKDz7PyS60pOoj3zP+luQnp0TRNkHLrXEzWqVxsoxhYO6nP
dKEmaK0bZqvsGvaIK6ioKP1UEBtQ9IY2oMTpsEqLLLL3vl6qYBGNpAY9FfC29TmY4PeRVgogTh5T
p6Sv4FHlVRez/7HNIz5lE85jVrPNUehYkR0o2LWTJQ/tzLxHoBr54YFXwM5DyxOhOP9Xok1IJTeR
EvP741f0mBl5/RnpThuZZNA8IimyJ1Hk6FYBLtiXQ1m+wmYz10Hd26S0Exc56aI8GmIw/dX/nYP2
/4MKHsa/QoyX37JvP/4id87xv4/H+n8snZwIZ1nbmKUv/8CLFW2Wx3w7DzvGfzQ4oCDgZ5Gt2Wzx
z4EYQDHkToQ6QCFfXBj/J1aL2gzRfwdpFzYbG4Q42QeT3LY0fqi/D8bpWIVFJhz/RVE6yO7mpqvD
8BmohsHlXeP3iNZZ+jON2NCCZ3UOq8a3sCHWyW0GyO23SQ7QBl0jHTWtZaU3ycoTcQSqZwgem8ZC
RJpR2TJLN3jMkYJ4FxHX3SVCDsqw3hgRQLP08LKG/IQ8BUjaQvhR7OPQITVVeEXSbpy4+H0blD7a
cAYS4zgGQXx0BnvZIUG7H9mP7DoX3ewu0ttkmXuIwpvdWO0a2e6UmwhQyH3i9tXRQLgLJwpKkn7W
Fi99Ad5sNOEQGbZfvIR+YQPQNROS2YwmtfnADlZbZxHu1VkXUBfKXSypsbvaUwGyH4vST/cu0InL
aG+H3oPSnuWYjEc7h2plHvSHXjTOoxPyebqp4Znc2MntGGG+WinlofXz6qBU5ayZL9ua/Q+3cqjS
eh4ic9AIWJls79y+3PbzKq5cRd7KVWMeosu4Ht1V1yvpTi0nlTJKLu7K+TLGag+4zlhG3WxfMV9S
tISLUtjrJMlx6wwTd2/6DqLmSZif3Rw+E4Y2CGfEWr7ikTs8526vLfis9mtftU+Ykbg/HRL5cVPx
aCqEv+VsQ4bGr+9tnNPukbGuT2o13MoW5i/1fWbrlezy/0QZkLtOBhM/dP2ZKHROOeU0NlCtso7q
G3KbOV5A5xGpu1U99d1nrY3njRe+fJbyEDVD+nINLedQdtbuKsAZ87OP9D8C4faPSncfosyJbww0
kosurRFXdqqzbqYWxf+G8wata3+NeytWpgC+LOT+5KBK7ntYAAqpL3EiGX4NmHVtB/Zl7J7NcSZg
tfGmyxVg1JlwbwD5hWejcCOEKPXutSnBSoUVFmgWX0MT7sghS9MQ14UJDTcsv1+toELKNsufEsPm
WJ639kY0jfuSFxp1OwKua3d4ZZ+tQvw3a5cKW4gWHRC06et800QkuDuUvm5btKxPo5m1Kz9VtFcL
3WZNJK+pSyFlinr36JDPQG+BFHmreuENqpRsD/CXP6RToR/i+SLvZJ+8dGNpog32DzEcNtv9VKGJ
lSKoovLyeyT9ATa4N+/72rceZVfdaPcVaiQ3SqSajypn7XUTCraPc7O0suDGHdhrxLTyop8OFG1v
nDpUW2rqzrIcE/2QYxGQr9ow1E6DUWknO+ymy3CaGvrh0pTDJPhbazNPlCOy7zJ8WaNHinKnkH15
1fJmhaCJ9tV0VaibjdacsUSaTlXvuZAhtf5LoSEPWynhD8WDFmHmQ/uIryhYZTWYdt6otw9sExHP
nkP+Xk2tleZcQ/k7+ZSZVn5rdl9qFyIg/jvn0QiKbdLVOzYiwSvKEpiFOSbVUO5uLJMUQ4Uy0Wvk
BMeuDYZPcEmo6KVQr10UvKzG1c610TRo+Kk3Zdpw0uuqSTvHOAehKZPfR46a3cPa8G8FTpW2Vr11
RUZW31kwdufxIWx4nrX9LkpN2LxBqWH+SW4S1jp38qKgxYc8H0fscfLe+uSAbJJS/q4HYb+FrWGf
4zbNkIozIBwohn025ksRJC3WZfPtedIj+ywj5dA1SE704hGmSxw6b3NkoAluqy6bl9E0OYJ3xWtk
5iO1JovNYoI6fT+G2VYZwRqSXc4hXZBYxe3oEsuu831saGk15rPlbRbkGLEEw1leeAAPSLCOaEnj
6UdajFHZJ0fxr6HOJ0e7zAK/3KeXuSGn8xHCL4aUCzniDcVlxAyrg1B7fWvWY3kokSI+eOAWIDPP
t4miFNpaDsmLGislpSQZKoq3+Ovwu/BLpA80bV23BTmndmgeOoxnH9QUCSWyjs1BNvHXje5CGL2y
JS9VUmewOdGwbKsxZGMd4BYQhNatjoIvuE3d+ZLo0bQUdtyQtc3Cpy5pzoOWxl/ga6SDl8MNh2lt
oMn7HNmgXYEMf0Vipl95QZ8fJw2jP70pH2W/FvFOTvKWpKHfRQ8IRHw353hyZZT9HAUvNacf7/KB
yraOZ8TXvkf6KJjS7HaInOg25QmLl4T9UGT53ulK70TmttirIyqThu+dvLnLxtn1dG3KO9kXi62F
NdElSs6W8fJyjSqt8SH2sXST/W5eGTBap7WrwKGK6ip89ZRuV1Zt/hK21kiSfUD6mBzUJzvwDmFa
bXvf2HLUatPv0YtXut6xzXBB5q0TrOMOZJ2iQIrwUZr9quM75prJN10dOIpxAkW/0Eo/xSWuvGRA
vllO8Kg05dmO+++Y3vGDNBpY+z5PTu7QfemqwHxo5os/As4ZizbYVIWyMovSQhRDwQJFmYR3ueAE
SKdsB0odrWHtqng+/x7+GBjKcKscq20iyu8k1HA/1ad456hqBnE+1nS+2461CBSSg+S1kC3tyPNZ
AdoJMrrN7d/R4Pn1raL5NioEAUR+49a8CccAnmVpcUJnywLHgaZmVzmapCNo0lbt/8vINA/LmMpD
0LSLqls5l9R7AgTj77UQDPAphsxTio49moy8dPLYh3LRD+7eg8JsdXbyXVVCcHYDHP+u0swDYleQ
ehxUyngqbhos1y4RHoj+Y+zlp3KomoeiK8yFQ252rxlK/aAi1XqPqoaR4ZcHNRtbwbTscSaeB/9p
ArkR5X4WtuDYfR4Gd0f5FwRqbTenaTLQMXENMhdzUw7IS+nF7aV5HSD305y0xArZgNgGu/Hfq8iB
a7N3LAOW6zysmTlM/NDdXde7xslpjU52qhsL8DjqnVM4/ZHDE//ztsffsYEA6KoN1OHOsUdzoU48
U6pp6ta4o0WQvyvnBQGnzwESH3eakoZPvgPxCGnEl1TE6sFqaspvc5RDNmRVzKpQcjQMkCIPYvFQ
TZimKFDBRW2onzTTSQHemOYRXtHbpeiaH3ARMdfOI3TV5n7V6XhZyTh8WdE5kb38wOaxF+UPaomo
u4zeY6q35TZop6jdy4hpKrxZNiB/C5HLoKHY7SLqdP44AiuxkScNM3EMWg0oGwqp7kbolXWaEr1f
DX1AJtZPS+RenfY1CnmZy9EBOz5KbMXXvOrf5l6Wu4zKGW3u3CoFZC0EAvsDlUMf64EQUR5a8tK7
4XC5i1LrX/qCeVSGTJxdcB7jGbTCm4BSwzyS863H4TMsGbrcx7mNQc1s/dnZE+juRIVDFHyydB/d
tbl17dfn5oe+Cm7pwgg7bXMd6ET7fppcQPZZI8rxph3p6/+DYPImaM3phrmSwR8+fGyK+hgjcBt4
5F3SNom+ql5QLk19SnDJVtWHXiPhbgbx17G00JgxO/uQUj68K6A0wQhO9kYiXrWa/RPb0rcmwmWY
GlVlVd/qv/tE2ffmQgR6fWvCiJHT/qkvRhzptpmnxknInpqj+8ay+3od50lz+Z6MVTlySuO3qAbh
wSm9WfgwpbBdF/2TrSb+UX6d5EVOrTr8Xa59niLU08AuRE7Ky8bcxkEHG41D6TpySDYVdme8TII6
eA4d4AZB9OJTW3+u5m5HSY1TaFjmwqpC4+U6STZ1HUbaX5OYhwCkdoj9qUCCqYaP4GhZEO6pVfwY
CivY+KDCfo+QIobfTYy8tGYtgKU1w8r5e+CyzNx3mazMKSvqHL8nC7dYN2nUzRRYsSxEjHddX5tP
mablG7eBbhpEpvlkhN64F4YoUEyhSYHKONu+80XGarWuIdKIGtI88xIwmmsvDfv7y2K9GuBCya9D
Nv9vfFQLaMiBrpPhzHe5lMH4dkfeAAS7K/bvuv6EGQqpx05r8Hf40yfvZLAZs99MHf94HTTbwJvI
EPM56PBfFr6OXqd+T4N0RuunLSxkVdEXxtiKG3zs3JNdgSOYTOOmxRnXWMjbCWeTZZ9T3pBxlylx
7LgnxfWXsk/GyYuPL+6NFbIZitO6XX8Y6Krx3WfI2LkUdfPhc+SA3zRffb2JbqjI2Yu6MIfT5Y9V
/4VfRfgJ6lh0a3euf/mjrVQH9RTPsNcyipfJP03yIQFAyeuhHbGTJakNtYRiBvYJA0BTs3sasK94
so1Fa1TRpVH19WubGslZDrF5ByZHDmYrmzpJMcxXWesy2rWXtWRLLshaCZCRJ/lZacxx3cFJMNDd
rTcVpXnQ+LEB0PQHx46tfmUiWasrT5jY8aAIsHctqMc9g4iDBgQUdJsaQfzcicraAMeYjUG0CERy
pey6Hm9w2VQdVJK0CCiBbCqBXdy0Wfsip5bUA+7JKm5ky/Ej/3nYyDj5QVYbboaiys+VFR4mu/fv
RFsvxkbV7nFW0O4jW4EdmMc36twl+702Cw46CGhQp7/DeBhgiy5mL4a5LzZzJP0n75DPoMEJ2+J1
Me+Q1HnrM+r6sQBtf5ZdbZMXJ82PPskxeZGTHHy/4IITz984l0ocw9hxzmPbu+ewbcMe4X4nBw+T
aZzpLbh+SO8az7LJTwLN8Np0QMtQg9KfvUi7eQerurvo6b33z9H1OfN61dkTZGZtzdIBdgqhzUp7
HzKzVdyYFtXq6lPoV+NamB2FzLb9XIlw2OXZUG3yUh+/Fpz9bcNuP3uK1e9Mraw2VBqnrxbx7Z/4
a//f8eW8Todk7teG9/eHeLn+n8+V6yOd8RY/r28Xdoy6HDAGxFyxtYsK7PUsP/8MgQd/lMQd9nE6
ZZ/BIWyjwUmeUiscbisXp0LZ72nxuEHpkyLRPEufim82ONq7rrDyxwAOAgyrfLYL9PBo4Q9XNuEo
4CXQFwDFOWe+uNVOTsZzhe2XP1Q8L/hI5NXAVwaausEuwDmw8VLO8lIWuXWM51r8ny5FrXjcyXY/
xl+DPqp3svVuQOc/Yj2BmlhiPva2lJ4OOGBknAl8VWWzak44OHdG+mKqZGoqr0XZ3YozilG4NkzT
8JxYtXXXacWD7NYpYx1G0hWUgcbsBbtLbEVnYTq5BunffuGnQXyWozOBLhY/4go9JTHmnFzKxslu
5EUsbCVPMdZUY3UroB7RsPU0xzgQA7cVFVbDS27sKQE9/08TipZsVFmJX1ndNcqCF2K/snq1gZuV
tJglGBzHck/oQOBD+05aUDuces561YDFpYtKJ3F+jZpWnGo3l+bYIu/cV8jL2iN6d0Cm7DsZLdcv
OqtBjPF33/Uz5PIyzvewpQm7knK/+TZVTpg/J5x67eby410+p+/ffhYZbNvoA2QNktgkmZLCrU6+
mKpTNt+1TtI1C9lOrBH4QUQJZBcQeI25TpF9l+A/y7RBHCL5V1wmvFvvGpeZaXJwOngVQT45S72u
eiwgqU5aWlEcfVXE+DJPfnGUl0yMb3eA8Bh5155jLuFypgwX8xpDpm5cpRO7D/0yYuIIcqnPofPj
/8z/4XlEgfPj88iEUuuYbIcdPNNAav5dKQrNoNHdYUDjSAXIWC2dPHo1p8pmW08FQFYGwlFR14Xw
eLP9KQ24heYeAFh/unbJu0L/6fIXdHvttjp0zC4rolMxZOJUDRW4a1AOW5HH2covFPGYtqVzF7oA
jSeQOsvQytOF1zvdkQrXPwc3rrMSMjhxq/fBGYyxtlL3JBApX4C7uZeXEG/vA+/Mtz4ysdV9JZr4
0CZNsGjn5oc+2ZQDcq6Mk0v9U991rvyMPgdjb2Z5sGoz3Tqih7cc5zxlLhOX0ZzXlG1HdbKlRYEE
VUGGJ+yGJhQdgVjNU95FJ6JvJtjxhLtZVq3JpuE7E8wL/f0Jcu3LxA+fcFlCdupz5lTOY5mlnNJ5
6lfda18NoDzU1rP6RJ2erL3tGTfyolqTuMknS9nAjB8Xsg9h7sC43LZDeZlhwT2z8VPJEcayQLjz
pQ6d7bxgWpT6wZTru33gb6/rXBar+vYGfYRJq+pdUqIhbxptAIWUS66WJ7MsqhvZkhG6It4iSmEF
jx2JlQ8RaVs//vv725gVd/9+f2OkgNC7QJvM4C0+ey28hxxDaQwjaLk2lFLvp5maeP2p1mAj2d8b
s6EqHnKFZmFfFNv2sepz+yiHWxdy1+ZdpIq7cTP2R4EHVwUelCXG+XJpy4lyiUubFApFDdJRi8vn
yCEAsF23v35GEotfgJyLzVSqerC6/gQYx/z+jGu0GlDdqLRgkZEMqRbskcL9mFvbMfHw8TTUmP+u
6u3uQ5+njM2iqfJpLQdkXNaF5Wbq2ASQ+EJ+9c9F72qMUGS70332j3PMdVjeCUWflGWgFEj+Fpxd
F0rS9yU7kfk+yKFymp63vXS6vTFdlpfxKMgnB+E5K9uIxTkZCmdhcgz8gp0tCkt5paKkpRpPeL7s
B9R/v0xUhjaJkbRb2Yyyet0jm/BcBYpxzKrwRFLnblCn9JhaPGGNNodYX6bHZgzSo9JTNV5YIKBy
7GToRT5d2Eu7nsRbx7sxGVDPUWaBLZAJtwTGexVHG7mW/Awq3ix1bV8/St7JGDkqm+9WrKlCmR6a
qv8ed5324TPkgOy7/BPkJ8lOHzeFdWLXoCX//APl7eWfdgmXHZcAG+2CtGu9TRS3qxZA1reoKxAJ
Aot20ifSf0JPYFR3jv2NasU3vdAx306zEqldwCkcLdNT6QcVeMf41WrxrgtU2NHKNF8UUKihgfKY
7LsOtEn2GgUemME5NgXORCrRz/eJauNUPOrp3XVgXtfNkVDQR8dbJaKx74HD2/f8c/Z+ESln2cJw
oLkrPX9Rm2YTLckudkcndD/L+Gie5JJI2/aZVS/lBDlQeOwALErw6+u6RpehquCjCsBrH+swSExG
ATcauGpy1poWXzsNUfi569pPCgc5nz9hpWoglpQV2foaJ0d7PJWQe5+XitDD5hkDkGGedo2Tg3mL
lXrXjzxmV9UvgJsjNVwkHsZutG8Dp3YeYAz5u7Ai4ZTKUY4jd5kb9WfExp2HsWnNvd4ioCSD5cVU
8UrMnLY6yqY3DeZx6prvckLu+s6DbqjsWkNR72UExBDlHBnd+bpGPbk4s8ahtlUQOngIR1jo1K2X
1wiR+c6KY2G0QTZSvfehWwR6c0gMrznUIV/cxbUt766X/yZGDsvoyzrX9oclrk1597+N04zks5Yg
EfdPYQXS15efGkrFq1LhgpArijjJi6IV5mkQ6FgvZHtQmpc2GLHI+zvEr5qYrLBOdD0p9T7CRfMa
cl3qQx+Y1HKJ/6UKUvCvj7w2r3NF+bnXOS/LT7l2Xz5atvn+OuugMt5+2GtgrLQg/NQ832ZKnaxH
JS62ukQSifGtWYpWI1sAxy2NvOQW8Y/kVhiKfWor7F7mluwv8Us7/PurWhOgrv5+VVM402wseAwV
bJXtqH+/qsHWCDKdBVITeeTsFRHfVoDKv9j8NMsuzXLY+mm3VdMaTzbbiM4iUNX5SzM8ORTTIcUM
xvfAaGDfCfFLJJAK/O8pfNyjMFZmnVgHL0wh4SCFd4xHnzqxvJWdMuxDU+lanvWyUw5fZ8s+JWId
Vi7ccFrWCLksyxkCJS9dnLrBypYQKMUM2o2PRvOmbIdXUGBsr+XINbyQMddOfGfvET1UtzJkSie0
DDW837BYfAxMhA0u2ec5Dy1T2HO/XukpkA265EWmsf/EX7vk3Z9+uY5c4k//dR1kbMiRz/z3aP5M
GSFj5ay5n9o3xuxRh6KYpZjziz+D48RFyX7ffeiLoFLkSBIpXEfwykeIodQRJ7yELp0x7DCGiult
pX9uX2Ll2nIVGe+g/rgX7HTeL//nR5Ihl4+c+1xIt2vcdfAc8vE47AMluFxQ689zcjy0Izx73m6v
45mbfWu6PkZT7veUJtSD44dl5OiHvlYuGqJL9998c1xp9flXlsrW2JACagRIqKtgGv/+6qQVeivB
ZMAPS6129J7GSQfYZiWoide5mp+bqszPXdc9t96Iho8Gc30r+8DI9tu8cr9PdVm+BXtxFMDENYZn
paiKnVwgsLGzFlGBWWjtmSRBAR4uE87Am0rXvZs0rr2bYr4rQNzuAoo1ixpjG8Q3/gzbIuJ/2h3P
MvjjMjLuMsU1h2TXBIRrYkDjOp+VZzwssmvVOGtq5k8LxfgeYxR2etclQxzKktuQUs+inHJxln3X
ubLPr2N7ERU8Iq8Dl0VlO81+5Dg4nC5dMKJAAQ6W9bYqe9ACvHlaHD1O31tHpTqBMktw2ys4azdl
Mn0ePO+uHHrvp9aXG9B447dMpV6lew3n1zr00LdDAAqjrLdJkEOmz7rn3DWG9j1OjBjlQkqNwBc8
Tc1PfksJUvb0srwob51gylapr1B+nmNlTK8Es/rfXL7sHIc9XobHJd7FQ7EQxVgfPQDpb7f63Jad
SkJ1Td5d+wAOrWE3Zns5ODV2fZR3l7Vk+7/cfgiVK9pteVMbiHS+m3L9qBLtIrTHunKbqEkBkNEq
SFlRgQgzhze01xU3bEERnWoCjChFqnab0hHAvGW4HOffhvxTM5C49CHhwOXek4CKVWomFqbdcOtW
5GaMpYeBKNgkR1H/F2VXtuSormy/iAgEiOHV81C2a+yq7heiRxAg5vnr71JSXbi9e59zbj0oUE7C
LgxIylxrD4TSy9QNRBKeKztZDXJwjtSbnDVQ2kYoOJ8W8LvGAi8pFhtWZZr32VYMRboLRVAAW1Ai
oR88HW2IOim1IFDGDuC1VD/oMeOPbN8GcKUEjubc71hc4rKpwBfR9l+iPikfhdYYdzq2spZl0g7A
/qi+INm2fGzzxLiLkRGPXcxg+JL6zZU9ZidX9vpY/OwDkJrWWN+qdrZZ4NWEO0jmscQJsLTvTepn
RadgasWp0zpnLTJQXVP3xnDuAowWTAkltuhu7OKcoayNDPs6wdsvFv3Xk/BqGNLrfSkWDYAaN/Op
zCPMMqxzIv3PAuqOLjcp6lTuUUlT4i0/zvZeHkSAPBTVJCOtAJe87wnr2NhjA6riJAExBnL5l2QH
AEWUogHQDVDN+mUyqb0Y//DBQB2miuz7aGqAy5w0Z9yiTsHZ8VRj66TJ+TJv8uGLV5lvAehJHsFv
DTAtM+bLwDInuaa742OQQj7bO7APGeRk3+B3CqCyQ5Fb1Rl1k6iOjXdA/8TObdzhChOJDpRj7NgC
eiTf4KqKgIVaWK9IUsVzSRfgK313Iis7sN+dUmBq7HLNqHfYZF8ARDPCNN7il9wU7udRt4AK4njg
wy1Ge6PrJepKZMCPmHEbmybS5GOBksNl7fvuZx/gbVyrkW6Z2fwpyIIvHe4eSLSCKJFYAsHWOwq7
VNfsvPQCNLpjEgLFzK5zd5vqWXmSBrCb2tpEQTDKaBad0ES7IiGPUPxgdgXbGX74bXSBaiiH3AX0
rJr8RWryN08Up9kiJn9kN08Kybbowdw825JWTSqtjwno5G5aKQomYEvz0dnhY7KKeyDG1z7sWl1D
/yMeTVJpfnoTjyzKwgXNYS7By+4AapWagNkJjgDj2L1LLDvDPXiMIySDVH6O+hJ8V6vZI81d6Of+
v0WgiLaPhRR883jVwlRXfvfN7mUAhMaR1jRpdXMWMRv3HtUFhn93DHn03u2Uw9wlf836rZ3C/enL
GLDozKSOsQ+XAfYYCGTtqdORcmtp0SMqdKNHhg2ebRiCQIW6pEAqcry0bOxUkIyaCDjnsseu8CT6
HWh2+tdAfY78qjoyf2KHUT8ANtQ5Y1EbC2Ve5H5RnIw6a+wfXlX/SlHd/WIiyWsjnIhNpmEYX5lq
kT+ZVhx7pLNpMjTOuUJW16ophpuoZOojG3RDJ4BqyhJwQ1m3nCcKowwB7VHpbE1ThDjlHCAcamZw
NXu4mmz8/ZDigbInvAo1TUtomkLx5HxYVYA9NHPc6LiB79XPRqRo9vyJGryXf2qQmX+K64Q/SVB8
bEYTW8uklKltnoFPcGU/RuUnLxfVKdq7e0uVUsRlBKhpvb5XjA4vwnrFbnD+aiMn9Oy7WOYnI7dK
5K52rHgdqnqLEuXBK9607r5H5fGrCziyRMcKTcgz92VM3shn7Pr3EI3GGgCc+uW2DoytA6SgX7VX
77DU2H9F8new9ERiPVYZYBsNCe7jPC9dLLD3zUZPM+1Rq8DmMzYO/1rC3fvtjgpgcF//6Q44VrZJ
Gw9YNFi/iIPOPzBWeEBLrdwMAA5Fg18qaO0n4YdNE7nyHjC86T3ZVSXQ6YEFmgOs2wvMlxRX77l3
GPJm0JO6OZ673AImom5MOtWbLFEXSTrqmQa2wwMjRCG8sbxNguwDICIoBSU9Ui7jbGK0SXoHYlqA
chnYUvzIn6QjUgK3YylAVofccSyEK8h6PHyQfGCaAZLILQbc0c9uD2j6Bu+ZNg/8n0n5XQ+96EeS
4TmU92351JqWscGXEB4bS8tOiYe6POSLXPnk9bekqOIfkfJp2gx7tGDOwM2pE0CuA/s5WJ+sMN2A
3Zc/dXYL4J6CvboxJ8Jf/oQ1UORE1d65U1esSP0ESSvZu30NkAWyR8WpD9Sn0VibOjKEtSJ+7tR1
Bd7k4NAUuQ+edlx1ntECeXVA8SRpwbuHWsrY0k6kbbofvEiNl48QJOWYqh/wpuEvyYcByWId9hW2
EtPsqQVC0L5ruIkJU2ueUmwFrYDyOy6b3sM8gISkBlqQdapQ44ACFmdHchKRkhrJfPdQIF3uRj7b
CgOo3rUBkPF5xGkc6qvoqAdxdq016LsgH4pnvXKXMRZtwoU6CkpA9t8caTpgTkmGTff3I91EtUnT
NV+Q3FAdmWqwt1EdnbTGhID60yFJO1QN59gTgIGWd0sAWLM99aiZQ/zdhYx0TauOiUjyTVHIYheg
rvSCD1tdCrvxtpkXl6h8TqpLi6nFhY5mBdmRx6xoJSDJqDuHQoK0tyXFbHwzxmw8h6LB53FNlgLf
KrKq48DWhvr1Jo0TvXTXnbZdG3jdeqmFIA2ggvGTt5roBT6j6mSqA59Zo3xk1AOaOQ1HvHHXnXnw
tDg7JyPPzr4t2X6oh/smb7PzLKejvvV+pFXe7oHjGwerwGvYkRqzzaNgZfkWiBhyUO5i++Rdc2sz
mf+pHpry0coYs8LvWW9H+7Cox0P00Qx9PB54Vx1yrwKtn9HVCmMNJmQ39Q1hvLuQ9ay+CUN2fw/R
Wwp+fXYnU+oCzECsUTfYbD0eyGWJTaht4sTaQyW5/+Aa8TnL9ehEvbBn1X3VpEBugUGqGiTB/whQ
sJR8BbHyGTeOCquwuOIsdZ1F6iiLDFC4ih48XKpLMtLOikxLkN5MQkcRT5N133VYBZuFOSAUdtSl
huKYYALXmYGbXgm4OaRnjqC3G5xTqRozsIBuZ49I08qcE8mR+4BqGOrnug18vzwutmR8pa48IJAr
P5Ll9S8O/ogvTGcbHuXem0QO9LrVG1NlDRr3egkUNUpdd4GcLHPHvbLgovovFhTDTAB0IHq8ZZYW
VnjyUWGTpMBj50CxaMFoOh2Njd+nKA/43Sc1Gd7I/FSBrpCaGkPFoaMA8BrpgvrTIUlRWWSBPhh1
7FfDhgKVc1f9j2GvZGRDIa6GvDrNq+HIam7ojP2iLYDqlL+SvL0ZcRKqYa8iAlNUq5H5Cqxd4Olj
ObAAELIAwoYH8IZD4TkbkvmDnSNJuSlOWAtwFq0DTvfOGdiJey475YDGhjZagozGO5K8UUrARIDM
QXQ+qpA4Kt/jCNv3ZDwdBtLla6CtACX9z1jUpUZmGV7csUOxnmUUgQY2U21Z6BoA7semSAEW0tgH
apoRXCC9jEOkNJo2/ueyBQGFOpxtgDvN2Y6EptJc9TPXzREuD4ELRA5T/FZgbjiUfpmgjNQuD1Vq
lQ+Fanw53HEWO3ckSnlV4mof75q6ce6oR3JlVf1TRI4ji1CEqhyV1ez4EX4SoRJp32ZIU0BZpn6O
faNd4vWoXedjAPBCB7WbwAwo2TmPwN3Bk/NoJbqxSJXWjXskQA9xtAR1JYTkQmHcUj4GIbf25DpF
GZns9gxA9uQ7hSFjHRNvFMDF2eZqONSD2SfkmE4icqHwTdPm64aDOrVgY3PXZqDlNbH0eKgBUgaG
snZIsD/qtPlBV83UN1vr9yGpqE9e1KUGuRIS+RrdgLIv/O8c+v+XyL0CAAfokFYA96in//1QgigQ
qJRKdW12fUwxqOnIevLR8RuYrpdZT7KrIanfe2xYmYCgW86Z73YYpndA1LojUUDlRpbdPBjSxWsL
JdKnURGvpQG+IY9qVNhgyjsQutxNJSuowkjuAB0/LHSUNyOl1tHuJRChHwCE42+AWQXkGCWjxmqR
GMuK6Bf1MmUG5gCwRmG5kZxmU8P6kjqFdZkt6xS4uFwaQDyFH8kLLTDAIpXmwIf6Pa6O38OKzoXi
k2IMAWD5b+dSilZDql45TucB5NwgmM4Z52CxoL/zpWvu9KgGlUjuBvahQT2ytbQCiwObB81oA+l+
QYeezXNrWSctP1w5kGrqpyhBRXqmfCXZQEEnzW2oSUfSubkaisafToXOioyuBqWTKMsyRnZ1/Fr5
YQpaKFF8BtQamDNxs7kEeoYnfu29kDwp2nHdjKBhrUZAZKXpr77Ix9egKO2DF6TpalTerfLmdvnu
zQzthcy7io14p3tkg58uAd8ikJnC6+5Y0iGQCNUKCfp5jMURCVR5kC0r4azxAHmylYN+vnKpBXjM
lrPNrfcUKPHCn3hAJxtS0zCTYu7bgyhxL1AjzsN+jHh1psUQgiO4YTl2xUzsO6g6igFEX6iZLDCZ
xybdlmSpqsmYTag7N7NJXhTwnfs3NkXk9WBfirCUrQJS4+kNyj+mlkaYVXMcHiVsHQVhtS1L5M0j
qwebSGEKAHrpVaGGTF/AtfWmGa0mPQjUo4vtiW7nwmsRhljAR/EUZowGXgCNsIQ2D+JLFdm1haL8
YTcaeOOdnBPkOHso7NunSZ1n2B5wsFNnoZLqWEjwVdsayiAmISr2YNACaTDc5GQ8uUytzhsZbiZL
gCmLox53P0xpuOu4x0onNVOEyeafXlOESU4RWnsVty47XA9/7TydxHRCdMYxpheA9IlHlADVuMNt
wCgM+hzNSU9ixGaB6NUFUMWfgV/UHEhJjR/11rovS1C9cgDtLkqZpaqqYRsOQAUkD6erBb7TBNWf
az2usK9TR3IdxCgbHjurvKPGxar6narkvCtKF5m4dDhplLUG4gQUOIuuvvIhNatb5PBO7soyrGD5
90AqOvlMwXUwGdBZAHLEXHtR0AJ4HuCYWBVF9iKyAq2zoxrqhp2zsbEDgcQ8JDSSiBrDMOWm6QBa
NtuSguyq3N5g5m8dUcHy03PBTM7V+3coPOdER7YNNrvc7TPgU/1WGPTubhR5dzCicI+1SrynV+ot
fjokn6HCD5eEhdL0LthXNNFpT1UPKNGSRTtCZxl1mz2kQYgtBd18acFj8gDw0x1huvioo3uw0CPo
liBCT+lmvw/LDz9XcgBFJ2up5QDmQ3IbP1DD3eb9qAc42ZUMjMdxuiAh2TROzNYVNqmWhmM2/UIH
esIp9VFJifkD5mTokagc6/ejWYZ73qvL3GintSGQVZXFjVmTFsYKScE96o2gvRpizLO3MkN9HFuU
tfVoRWGwAGyL9ywYeCW1So4HqwSSRg9YYTynTO2LqefT0u5sm4AFHDsZwK8n25R15lI6RwlgQUDS
R9qhzRt97ftp/tkFn2UYjfK7ww1v8R8tAFPqAbrU/vcYs4WobbyEV51ZfOtQYYEpiWbgmxPYwcGq
1At1wf+kL1qrNV6aJDdvtbWOJbPZuFTd2Zi0c5cil11uvtg6Kmpm3/jH6EljM/8M6GpHFV6FR7+c
fh43PyAuwnYhiizd3vyCKhHWB0CunSNggZ+RcWmreoVARt/MWNY7MHqilEF1pVPXu9D2UGTBB8Bl
KG2LfbGzTeUMyqRQ5Qs3MnLjVCfRyRYYgqlWbwhUYcDq5Mb0RwYuIdRVHRqAsm30HGg0Ew5DArRZ
t/KesB7pgsEvtne0A4bsoWdgF7v3FXjOnyOOol+1fVZGYXg0R6QJUfffnHot4GsshAncCtr0ycEC
Oi3ZFEaUPgEQTW2doMYbOILtgnENKJO2jUeaJbSTHCz/VMS2MwLGva93TO8+k4ya2SRRxv3QbuKW
x8fJYbbjOfDjeSHH1SybfXU5+Hu9d+4mtxEweftKehcTxV93IgdDVCPq8I66kyzBRmZtAXAej9Jr
BWln47/5IpfkIdNSa/uvruQ1D0bhkCjubnuzuf9rSHUSZPY315iDqivCnWc9a+dT1Gq7AnheVm2B
7G+tTDuyt7rKTLN4bwEv0uVTohppqcsU6NXcpTS22fj/5Zukwj5ILfmZmk5c/UxtwzjIvnTBDQU2
Ml6NfHclq1BiiURBPApG7EFk5qFtUZ9aI9sGbiGg95YDCiGWgGCqx88AEdVGEZ38wDHAgGDiNUoi
U32T6q1+imwkry26IdFP1HdjoAWBNOlAIqdzQESl7KgrvQRrDHwybzwglUyHpBwTp9ubGeh3VLAb
T+qWYqg3Ci9pIUAtuwxN8CVSrfxVGT2Vx8/NXIIP1oVwX7AGNVEiLRd/M5nChH1v7FPQKnZGP570
IMX+O1KNV3FVhpfI6R+RlBseUvA9YOlEycYYWCQgP8vXJagBLySjJmu5vXUTLcMk/MNaA/MquCSx
gpj4drCLrfYxaMoQNA4IRQ1FcSuHLzMDhH9V2rJVi4UUJDs78jkfnCfshYkz9VAz3gJCCqnM1M3s
zNrjRxcsK7ORz1Zv1g+ybVfMBTDp0q2wAf6naz605ZZs2ya4dkW9Y0OupPwYeSi18Ox2afqMdbBm
deOu42E3jQzM1Oah7FHN/zGy1xTOJtbkl9aNhyM1lmjej6ibGU5/vJFRl/XGdz5a+eZfXQM/V2ld
H5Hn8KUviv+Wq+b8if0O6miD6YatYz3U1lGVaNxkeXq9LhthmeFDMjZIC6maWtE/pNGB69ZLHkfI
1SAZlirA+lxkzmJAimG0rrGzt3Iim61SJrq9G4e8iDbCUpDRWiXugYNjXwRIGFOfpWuvRYKXpvV8
UpJFppni3vQx4XJb/0giagBw7e8SrCoovjABsGlRuAvAQlcLOYhiNxuWOSrJfbAjop4fYwBmGDCd
sbHsQe0H7rks/RQEAkeZCwz5HoQSQE0qP2GPXGDG21efgB/0wzMBgaGKnKgAqW9lvuIBuDWpSwqS
IeNHW0979KiZy1eAkACjJW3Sd2X47kPmvMqrh1l2EycoQYJIdkkmOepCJQBuU9mfigxgLI0DbG8A
ZHWnqybr+qlLJqHBC5BqwINMyHfsAKm0qGsArVAEj2qd5xDkiHrRPxxbHRBJpQqOks9gqXlMgvu3
kKVzNuNR31geNnU7M0svqfDlRavGFA1wUqyq+EFyakge5tlwTFAzloC7Q4GNpuKOMe9niP0NsOfk
0c5S63ytUernLAv1s5sJExlw4+ZGTl3fwkd0ARK8IgdqauVKR4HB1kWl+0e9cyPMjEFUCtRTlKpO
Rf7Y4N6ELuho5tJ86TCoqxCwAJOUDkk/qUqVuFYLx9mQEJSiAyAM/Hip4Wn+WBVYXgeuQo9Xs449
tm6bnAE1fWyreMTOSM2A6OgVAnCPqm8DCwgYse09+XZ9xnfFAOqVoojZY5IY5X9J074tqMLv19Bt
1A544E6wDVQi/plqWhU63hZTye/5MPSVsWwD15pKBD0fPMMGAwMelQhmpYFaYBs7bFRASLLWCjZ4
CYwPPbKo4Bz17Z71ZbWnnBtKsqnBRLGP6/47ZeDMuTgotA0A/+6HKyMebRTzDl2ZKuTs4si0ADTE
UfdtgpogGcqRP8As/kSmuIK5IJCKGakCs3h5wI7RhglwM9HentA0vBgX8T29KYJAAojh0NGOoGaH
FwOpMJNO9SrL4lvXwYaxFtse7lFat9Or0jzbsozWpW31zykQEwFjIuqvGS/uRpBRYzoESq5AtL8c
v381U9N783WsUtZF3Dxi5hVvxj7X7vCeHO3+c+Lwbca9+l/armuD8Vv9ObfF7ajhBa9m7bcPKZAC
QmRw9/4FiQBsDQTe5mTxBLyqAWq7S1QwXjClGUEjLYE1zMF44wFR/AceUcvWwuov0rzSQ9YLJGAg
kwwksz0Igxjwr9igf3McDgp7N2rXneeZ76lRlN6U8gx0MzFYMFMtyA5T6hSlRk35U6CSbdcBatsK
rfO+ZsJaJ3GSfQ4asP0kIFw6eIZWAYoKaUohANhXIG5tV71Io25Rhm1wcouxvyvCzSSSjhWcTOfT
f/4WgTb8Z+ECvkbwmZi6ic/hIDPGusm+9oI+GEsgAjxUUZKtqgLQMCDiBfmpLA4ZD+qL1zX9sUrG
74Ndg8fWMn+dsPtn/cpk9L0GasNr7qPa27eq+NIVurezpe7vMAGKLroLGl+78YPXDq74ur0F6iHM
na+73zVuNJ8ZoLtWdR16+6J0jLcWnFp21nxOUNC699oCRJLKKk76l7ozkkfw0Ftnz2DdQvZ2fw4s
oK3rmT6COF7kq9QD9LDM/Pqc581D1Xny2Yx6+Vy4+rrG9OmBejZScJdDaTZ7oDXIZw+3ZNB6Amyb
HLQxa85dhl0ZFYwcHD6uWVYBCqFOcN9Wazw6z8ozOEUA4wNgEhIxtbzDwjwFzbMLCghlNiu0xi+U
gwv29QG3O5vz+AFvBvFDnOirHk//cwXwDVBdxfE9UPTFHSmxoxw/AA5ILHRsmO2RbwITJJD5C8NG
AmOk1GQDtpAQu+tevDGrEYTGAQgv18J32WpSq+EMdwShvWc2yymOOyI9ww/BNkA2NOAAGINDpNtv
09mEY51j1xp0A33T37Ne04D9DLSVHUD+gNBWZngTaYwy2DGO3HnVI9Hc/E02+X64+QrXDRTP/tEU
ur7JbEAzRInhvYisXVp5PrwZvWvudQUHUYOM9U0MJaa5vClPZIb9iSXJQ2Qy7Xtb4JKQ/aHBw+gO
WQ8q6Q84TxmgsLMVOHizraF1X0nL+662Nw5AX/bIGnnNhPHDwVvfQ6rY7JiFnR2g2Q5flNzUSutv
cgniub/JfQczf9aW5pIwkGg7SDfFouiwJjzt9MQ2iqtRvIj/CW0MDXHp7UYAmyymfiu1/h54ZAvf
YvFlkjlhmC27sBSrKjZ+AHpQe0s78y51teynpo3nzBu6N4ml7BUA/N1TonKhBOP1JhWF/hz0Rrzo
AeTzqTKML0ApcV6QSpQBZaL1vneuALtnWAWLogoBvCu8r4GHNc1RDvEzan27delnxqlG8vdetn6/
8zxXXKJEM1eKsmIvnfJNpj3IOhT2ZoSig+mIZG4AqJWi00Ff86GwpZGXi1i5TIdkSf2rOEORLG3s
Q+Mu+2FYFiI6WEm9vEL8BF8L5nYz5Ged9qD+zOxgnWCVMlxVuvWqa3q9Qb0CPwCznx9EgaIq6oIi
DRtOcz9CiQlyBJTRZPnhE5KGhLOaujWvkfVcAdY99XZM5RyCfvV7XAIOkiCef4jEl6/CdvKL58nv
JDNQxL1HOiQ4AlV+GDimwQBXm9qOtC78HebId//BttJXHvX5BewK3/P2ZNlYYGsPwLMGPDZ4fw7U
YAOYAf2mCN77sdHXhzQHX9yC9PmN5ex5o54VFIK6c9gx84f/Nrky6FHzZyGQbaFOzsE7msVRCnTz
KAptX6+QsVd/Yi2SGro2do8AAntFKVuwDROUuPsG0Pm+Day3t4EI793K4CDf0cq1sPTwCSDOYEts
+xP1ejNDnX6dZEv8J/odyVxlgWT4yYJZgXgCERngRfCSi3uhnh3fgSmGZQ/+irNfOL8qIHy+1vi/
7EBrbYG4CF2s21crzWqKPfDqkDEad6h8iNmFxS7/VLi4MiG1jdo9DwabIsTgIto5DhaESEkR3FEW
e3AQdfsKedTT6mHrY0OliKSznBYXqS9Z6ywJy7UxgNvSNYGJF7KxWVQK7zESyVGaWvdqigLY5WHj
7M0och5QHvVuIRlKB01DPJiVfmjUncUaRnNv5MUvI4+iap3LCtSTALjSfIWRyYfQWHJPFdkrMLhe
NXlamvs8qm89DNlt3r+1sfaKrZYy7dJ6Wn6nx3Jflpp/oYbkNfAXgbaq6SuSDXmhTVo/5Ni1yIK7
We4iG+qQpvWbrqyatgXNeyQlyhGLZNvyyF6mhlM8mnFcPOq44WELTed7ZB4Vj4UYFoafsfMAFvZ7
1M44SBGNmq2fMmTLyiK9R2opIEft8I4sZnkd9yBmNItmS2Zg5DCBecvtdY1kx1VUGcCGyvLkDuxS
KZDKPfut7Op967nRj6EFyOAw1uJ5NECqVFsKCUtE3kNfmFgsVyaxFy3B51Z9pWiGrLyTbQzJHUBB
0nWqouWIBoax6IdZgfYQCO7iOeEa4G1l8YOZ1ZdWA+V8P47sk8AlIgXopLPKDJ5HBgCPRrJPgXdn
VP0aD3cUiwiQBFHTqaO0U3CgAsU+1OtTFwxR7rtFbMQgKguaZDdpUXgBAokA680gU8Vy3UcooYXP
SA1yD4S6YmDfVO8BeDxjsOSixQpEXJrA3LUDbQGIUZSPcix1gN5M9TWe3Q3Sx6RAdT/CgN/KAS+2
kvlJ6S4am5vbOWyZ+tiBsLWtASDgh8BHEQiyd8BvFacbRwu0n2MYPaRtMbxVXQTms7YOLrVnjvva
jz0FDnLrJLPe/2mHyUNtDSi0KW1mb6MhBQOXWe4JmDhoAVCmeSB3B0AxNT1Y8nZ9hZuKaLCtsXRw
zS1iEYKxhScbL02sC/5B1qVK0+ToW+MZoE/WBQTn5iTvAVm9qY2gXs4K0gIVDFC1ia9dBSFFXfPd
0KokkY/gSNjid9gHB9sl4s6BugLYimB3NRazLZmwzGIAXO2d9Y3CZ/WjCyw3/PR+nybuXP2Zu19v
Yushbl+RQGUkHiBAxyV1WDb9CrBUqlLstz99/LFwf5Zmmexv5Hq0wzZ4dHXOuSaSA6vkpxtLPJy7
dQCyx6svikK3NkBPWquwt7PH9CHddiWSrjjNnxGA48Yxi5AMrL67WW6WgY68+iC5Ck4xgLoA7tSs
Gm//CyO4r91csuMcRGIx7IQSotX8TQElN9oUiRsvUSxrnFzf+6qDLWonyxCEVSQLO4bD8g0ZyN2J
JF1YGafJgpeoWEXh6RvJkDphnAys5A+rMQd5ocFbsZr8yZH0/zrQHMJ/ocFIMJ2DOjk6ogFL03mb
A/Z5061iL8Rtz8vjUyGwzr9I2afQUxNZJTKRyot5TAuU0dyuTzF2ZetVJIL4JNsQBHcG98s14563
uFKRnhoHv/MFGKb0NcdW5LvnrG6d4Ii6h34/jcysGiBmpDaZNPEUq6Ze4ntLbAv+tD0r2dJNnx4E
4ClcM+wWXhr1HEjbLDta9wWoEA95kX8G/259H3nZe6ODnS918xrb7L/lfWvGqPRzgFNEZkqReJp5
kYDYVZIuQHHJoBo/B/+GJ5CXNStopIyXn+dByEGN1AQjRvoYPPAwXevUSBSNFCFmwZswQx5DCMwY
28vGx0R4wyNS6vq16QcZvlf9XRaE/R787d2ZLEBiOB40B9hU1KWmD7jE61FTYH4GL9fwu4fceZgN
kJ4UbAHuEqxmGTaAX1kjsjsSaSXKO2WGKYA6DTqhXAB10kV1wWZ2isCBNaQqL02ZtZwbO6TZIu/r
w6srkAbvpaE8kCz2neDSG912jjF/xvlzO+2wF+C4vvqMUmuuP6PPdUUNz4odeWmy6B9w054HzpkR
bLU4DK8+Yx/pV5/RCC3jrmj3ICwonAZT2O/cebINZNDQ3BQZevx9rjvPVacpbtyPYiWzZ2ba4REr
5ZgTT9ZkCFLiYmeYFY9PnI3PFfZvh7LN78OwaZ9q/M6wlo00aOqC61K/JJrYSVRTPvlO2D7hadgv
mMnzA3W90OH7pAYZJXIowPatS2fN8ji/1wKE04eoQeWnAfxY5Uvh3DzekZJGoHBN+35CVYcdKgJF
CGykjTthEmwJGWHCTRAfwm5ASfCaBe270YQ9HDe8WGRT7QxrB8A7nDvXCrepWqNy0s7b13q9q9Qi
FomoiZkIr7pk5qIG50aeqBizVwF4yz3eK6/MwJeAJTJyoyHiBkkxqPzoAB4LLt3UdaMDrdpmkT7u
LFCtL6nbpi57xPVJi7kkAYyfufCxKHwA4CeQ3zznH/YifSRTaoSVAxRAxf+bvV9gxRv2lkKRm+KH
4Bei8wE1b3TnRtFjE1n+gRcJ40vbylHz07S1g3THq2Ok6/gHajplHPNmWBSiGVfXRv88TsNQm9yu
dXOwaaBQdzBoRC3w1b7hMYgqMscGXoFeGEeuKi+MKjSmRv84Ihlpye6ma3ogpo9MhtIR5fE3O1L8
5zEAHPY4FHG9pWErPlggiVTx/ofTILscTJ1Vkhv7+WP8bcS/yWgILG+IYx0d/ocPMZuUeYJfw/SR
I3PcJV62/9cRyI2aIMg2hl4X+1EhsTHVVArBLVATXSTPHGrfHHYkIuWNGSkqwlqbfbHkV2xRF/48
aT/CzVHoiIaYTebwfuTVi7Q0qvWkpfD/2ZliWTqSF3V5mc/k5mznIejIQmHQahgrdyNYuMVaFZYP
FQgv6uGLo8HyH1eIu0aLSmSA121mmVkH2zhItb85ZYUEvSuPnEVi5/0pVY3Fte6U1eWuBWUyijjQ
Q51vfzK60epWplXtOmMEsekY3Ud6Ft0DuS2XXfEAjM3iIfZS/V4gY1l1SAwm4eShAC3tbxOS1t3S
y0zvnuzMfCw2vMWzyTIbe92E1rigBXxqYnWLA1tfWq3+pi4M+/cWgBOZ0QbI5gCWtoW7cSvZg1yy
2jMnY9/qaAAyO6Zwl3GItGMVZnxVV2n+rU4WZNDpWJhPPbcGnZZZXpCkhvw5jevfsKK2zVgh33I8
LwGSx+t9L335hDq9X+QpYvktMXz+5KJ+dk9jp5rV0di2af5j7LQXfIXqznlswAK+jw0Y9/JSuXjb
ZnUlLo6DldUAS6NBXphftYIhGa6s20uCTb+DxVIALVRp9myD7RsEhih8Zh2oppUtIARMIMGKd1vN
ATVoq/uPlD7jt0BEHEXs7KibAL5glQUVQBHGGuDKSjt3hyoUV8azL1Ib2zM2C3zQQ2TYDfHS4Euv
AwXFNQ1gtdoJ1unBD0pyE0iniyrVy7Pruu1Dq8nvhbLH7RxMdIAcP2LeL1+AB4NFCcgLr3bXbRTy
XYL61M+yRR4mxBZYwraxZfdgoUNFKOCEimU0WvzsAURihWVooNOLhp+rtEvNBfIYy1OGTJypS5pE
WSMpAdxnmq4hb0QZkgbJCABl99iBApLdpPUtYAj6zGRb8FXkLtD7HXeHtaWvU6wyxYLtYJfPRW2M
ezvAtK/PWXDMly7DkktTi/qR1YLvQI3sYWMEXWoA+uIv2iAG8bleWCsZOcaq9kJjX7XhAMJp5ERl
gITeN6pLaU5zl/5P1K0DeW3c+8B8n31JOxtTKNKWaqD/wbcKQPzbhtYDyKLLXcfdaIslpeqt7f2V
BFHMVxTNxyse9vrdGGZYPgIgMVIxodB4/ur0tvfU88Ta5wAHWhtJ5nwRA5I5oc86U6z9pAuOjpfK
x6g315kIzoCJGr7oHNx0+lCZpwFLLf/H2XcsSY4rW/7LrB/NCCqQi9kwtMpIVdWVvaGV6KIGtQC/
fg6cWcmo6L59x94GBjgcDlZ3JAm4OOeJiwZEBgqloxCpAG9g/D5hZP37RBuGYl7hhvBCmSimAWOO
WZoRYLt1E7xEAagBVI8ao60RQmyLZrVMZHr1N71ZOR1/xhXzZkuk9k82Z13vFHtjdCatoCm0Dke/
X7tSD8A02g7IIK9W7LXIXwVXoYVkKo5CwgFArAHbixbpab6edt41LmS+AfFsua5j27tSk+IP/Qpi
2KdhKvlxkTdBxU693p9JRMuplwkdvy7WG34Mb0JbD3ix8arSfQ0RkoPhCC9d2d2lArQavKCJeEax
MfjYDOBCzEMlA3csaOCTydsssgGnQD5U3dlOe/Fsl3l8RcXFdlEItRg1/0mP4FBW2YfOrsMVMjDG
E54+QPpwYry1ToSqoxDsdE1hdI9O0yJ+NzL2FpcsR/pMm5wSxsrPItDWJNcnK9lJxA53pVpf4wKO
nIDhcx4L7Zj1JrDrlJyjvAhVkmCaAai4da0rHQk8CeLVZg0Q/GwCBGmRy+LKOuGBt4KHG7hhzD9t
0I4Zss6//+80mLJh/majHZ/aSrYzuVpq14i8zFEW4lOzwunN5ba91RXZmu5mP/89Ys0cfhex1nGn
NzmSr5BM4QBy7y5MUOaWCZglO33pFEM9st5WxijGz44WWtsoK6KtzfTxcwHO8HUAhOM9zYJ/m/t1
xnA4VbNBUH0pADJ1pcliMtaBDIeXYhqCVycP/Vk8NLi2J+UjLZnwOT0LbQRfX+kOzy7uPciH9aKX
tLLgaR7ZER/T6IWayqr6VVCCOZeGnhUbqJWeZg1axJGet9LwptnL0BvXPStB1vf7DalTYagxF3K7
TNCFB47yolkv0zUdGOjONExhvplCXGt0L61ObdhVp141NCy9EnklvbQfLZOVu0WFeoseLSPZ0Dnx
XpPGcdG9U6vJJk270nzEh+Td8KL3vq16DItXW5d3YNfWgFKMV9WvR6NnTnUn3pZGPF1R6TZdI4Zv
oeVExdbR4y7ZRIhzArA7wasXKoveNAJqw6rl2cgCkBMPerABxV6Nq6DG8rNEsGHqBntbAYnmTI0V
uc+4+CgY59BexapOGHdn96h5tr4zU3ECvb1mgd0FNb/wOOUBcOyhM1DxMEkFQyDIv1eQIQhl9ySl
BSO8602fOy+12cSXRE++CiSnv1qVlb16IMUY9bB8JlHR4U/MtNz82KPU9DWsXHC/AInFHNzokamm
5FEL13HdroZxjB6pCQcRP2qx+1RMMdJJMiZccOj10ZFb9dudGhI+NSCPd9d//3M07+H7XB0Ew57r
eJ5ueEhDuKf/neLSsGMUhH2aqshbT5KbhygMgC7/i52QFeydp5BkoUDoSWnM9IOLHmXP0yyqK04z
LSHJSCVWLIY9r8yDgi+b+mJAXVAXIfuTpm/USdNDrelGwS+tFhOLHZJVOJNuTGS9zKE1WkYTs63F
wv0/QD0J2SIV1I69W/innUhl2YSWtYQKE6KcQBbGU9/KADXE5sVLdOOJq8ZESdSBgVLSL7vmNa4c
Rb2QAvnKBn4RMv8LbvIrjQrmdWfwDb6AiBbwRV1kIxpnZ/l6WZBhO2RpmcGeVtDEfzBCClWtuXsk
uw87IO31u7HBB99WxWyGKnqjpgoz94SChB3/XU5qSAJDYgNwyRb9OKjSqwCPiz8lVr1fJmgBuILE
OrJKvl7M0cSyv1mCZiuxinJLE6SH4Dinh+intLf8hgr3ctQXZWpz0ls2WjZHcmKsoSwDPJ+056JD
Pcea+h0AHDoAguPfDEjG5DihhHCHbMIGV5WwM45DUfDcn9Pq1Ri4N8aRhiOzpXdCebpxHN1JHMCG
4LfIKAaXB7WktKgzeG1XkQS5rZRVcMKV1t7VOnukUY5SQpSeq4lY4KDhU5caUBGY+8pwDzcT4KIP
TotKIqLgRLKUFg9xYBwkCPEGZXDRy4IQbksa3y9JusE6JshzpiWzmVlRbZUNeMm8L/zYuh4MfuI3
e4hQSFy1jHBcx41E+XaaAFmsl3A6jaYIUQr0C4sM4YzCQy2vHA4ymQ6R1vbJC9jVOj9so3DbpxmI
7Eidku+AaoVadfDGmKNjlg8jKKldVwtPkwmiPZ6BOguhA63xASYhzpoJCLI1dWcp0/qHpnPKvVNP
AsHIHle2my4uBkgVAaX0rZFaWSIlMkS9RQY8/QcTNEj7G9Fi1jLDECWIH89Gi3OnenQnJzx4EVgi
gfEEhFAR6/B+2qcbUTwEgA/FBfiCOGO+zcKS+WIMDbmmFdQMhpP5SJbJdqTIcJ/chC24M3ndmaDK
S81zEnJj7oHO9zmAG32/iNIAmJXrUoj2XLlvrmtudC11gXhg86dBosw8Z1nu03CaBheeEcDsy8kT
a5JR4w3OuArg4d4tMlc0f1ZpVJ/gnwU9usTdRndl80gaTgYW1RJu7UW/a204zyZEkRaZPbQGyjNL
a708U2+V6apOo3BPeqEzpOcgtM4V+CVP+aR1+8Rx9zQqlMgeR7P0zSHtEAvE0ZVmqDFphrrSSawS
kU3ok5JbmIBkAozEhhYuE8vw3gSNqbnZFr+Kdq+AVG724qWI/lsCjXVHF+Eyw0Y2LHdNz/WQqnaf
P4NgkNaVRmW8dJHbbVDe99j3MviBorN9XIXIQO4nFNqDgCUG3PEhNHAg8cfuATGoIvbTSqyRTRv8
dBKkeLm18aMUxhM4yYdvZt1/Y5ZRPoBZ769iaMWDDkJKlCgi67sx+nBXBGCocdWVCQAycJgH5eR7
VVUddD0vnmmiG3cRSGme5gEcIEcDQSR/WeS4qBqJy6zYpkbt+HZXmvu0MwLwplRfM9stT8YAQLgV
4qkhzhxP85zhNOdEk88M7wAwe8cgcMYS1usABi7yblU6E09WiJ1oqz5ojW1rV8ETiq+1pyovvjo8
q05DXYutPpT1OlZr/24fcAzP897whr3bdYyXypj4Iy1ZzNPutId6aqGy6lLPYaj1EEFi4+wS2Aql
wTHBQ6tbPUhtePSp6Kxm3cRtsItYEX8yQim2tQmYFBoi+7XbDy5Sx2XF4k9IJgGdduAYKD6Ectih
LkeftC+arkZj1j/pkm1pjhr3oUUlyyv1g+qltYr82I0lDl/DuAMhr3VsVWNXBfiXpwzFDXaN/5ld
jnc/zRT1FJgrADVgPh36Wt/THPxryNhB3pCL4hYYmLvp1H8FLq23me3Nmr92W9bdbIkim1igplZt
T2LeIefv38+ozDDvroyo17EYc2xmIlMc6WX3RCp1zexhqoYX7nziccaTdWCo7wRQsv0ydeMzNXDt
1PhiqPFN10Eq2Bmxo+IkvUeLBipjF/AI/7DODMsXWaDytNW6ZLb6j3qzfSupcIeE7RUpkXFkUzoo
IKVHMTSkY8NlAfKz1Bk/ww0e7AcGtw8BaGqdXp9bW16Xkhzvl2gGzKRh4w5XqrMhNRL1WLRgcP5u
h1Rdr5pN23VhgVuRyl1Q4/zQpvgbBjCde0QB2jcaOVMjn5JYRIdKauCLqBMQN4522uy8uIU3ilYU
Y3GoG3CaNaluIa2U2UhS0/IXxwpzbVcg7gbUwuE0NoALBW5YFq7zFhQmuYyCh0RrJHhvEnyi3VC/
RmatXysTWWsiCsNZtkwUxpivSjPrtySLYzniZy3VyQ3fiEzmt80iK9rsa9jjhLGIFt1FBrrG9Nyg
PKrxOwMvVJCSdttFMaoB2P9ffrsm+9tv1zNs28GP1rIt629v9RQRUJwUqvKlpAJuHC5PkWysM+4O
1pl6IFi/HdIESDW+dh04seeR0o2TKQbBw8faQgNXMbxYN6I7cwmYuXu/YU6+0QcHWV3KjB72qHQN
CwuH7yy4RJX40jaa/dpphvdsx4Ov29J+xRHafgX6/9aJm+KJRJ4F/1vMqvFMQ+BF81UN8OI9DVHZ
2W7BpTVsGq12XnUxWoewgiuRLPW2GW/bQB+1fMONGMHrCiACsWqoRw1cCtYRONT2ESREwA+g7jJD
PZKR4rKOzODFmAl/MbGsuzMD/u1qAyiGeLa/2DLIAq1jLQcDaD42F0/F4zOBctwRZ6l5JFEh4ESd
saVhO6T5g1khMViphpQdYLUJ6nej8ZSpfIAWr3Tg3uvVima9skJiqwPHvALiYr35tcmLcD9KDalF
bthncp3+YQjwXJICNWUojAsO40j8YUOBsjTtC8llW2ORTq01iGIdC3yzlnXUo3XUQ3X3f3s3/82d
h3cyHBuG5dj4mVtzVvD3rwiUh83//T/sf8DkA2J4x2xepD1x30mQcNeWZXARQzadRA+SikBHnuSH
nHrU6KOBG7Jri90iW/S8Mup2uobI9jJLhpchj/TNlGf16U5OO07wbKmQO147au/FMPUCo5sQsDXm
yWX98rAlyo381JH/8nQjijlu/sXLWtpCPZ1TggJn2X95iD6eyrVmd+9PR0uXpwDZ2XSaRrYm0Vhp
ONvgxJdF3tcD6gP4V4646AYwqBUurzx96Yv+29RL96ue5XCboQgDtaYoQ3Et0cGV0PRrh9fjhvOw
HbcgzrDWAHdDgpdVFPF3bwI7u4aUrYG+i54h4/OsWalPZFdGmyoM+cHRLZb9QTItbgY/KN1mwwev
ir/LGFyRHMD4Puo5au0JlWP1Rpelg0uNXe2bsP42auCkbIopf+hUQ0MZ4QKIU9HTIiJ5O3r5A/I+
+bFp7D2JULju6Ch/gBEv88SZBf2KRncmmwYXrbDZ0NxidtEKhz8ilNuCIhYsO6Kuh23YWPLiVZ28
BPhjAt+xNvmsr7JtVaD6dUczY9j+pY/2tAu0Afw0TZzDO50a8uq2QP0mlayNJwD3l2JE1Y7caAOI
OZCdXv7SthCzBbLjBeneNRjxDME3/+1Tc8fP6DL8IQKGgls67g/43NyVR06yACwrkChfwELTnZHN
vtfhuTx4uBfgelUMZwdIDp1PY54IdAsLnNWRBSTiRYl6+D8znGcdlH8M78tNZ4+3aXMgY4t8WTtv
QFbbAHf/+13J7KJOvY/nLAcgi4U2oE4j1/3Ji8B7zXQmt7ldTUdd89wHE+nFa5QSBX82GSgTG8P5
kUDV0kdAulSu3OIK8a6qawUOIWYa/MnyGhXOufMDPqjYznWVucDXC0h72gfJo7eZQdcVlRj1hJ1Y
s+ZSC5r1SDF41+wJvH3RCjTv4T2NqS+jbKOJpFxJVcRAjW1ElwIFAw80cuypB6SUU8wakSp/qDTt
fKdRaEGxSmSZF6t/mKUdkIKWFsDi/pt1WltYgLTClz8F58AnCxzM6SoE4+7RM0Pc5LUofOZ6Gz6n
ecg3SW1OfuQBdBkvklM2gWYmiAVcfmroKjqhQpUazuObLsJ6cbyuQYRmwZN6JPUR0PHsibpzE4/N
yksBCEXDzv/3X75p8L+dsmwPWZCGxw3cohkIk3EKu/kKDZlbNCA+Kl8sVrjHwC4sQJJKVFJFrYBn
NjWu1HSsmM7Cc7YRPmfXWY2VWrAr8qn1zaQv0s3Ik2Hd2/Bn0pIg6N4XA/hF+ANvuv1ikGbVRvCM
/W0jVK1t3Y/ltIg2Aw9s69Owdr4lXd2fya9M/me8botTig8Tiai5cbQzYQmaXXzVQONAQTyNP2Zv
VphTApJQ00hWtkLnM8ehwH1NdeE/d46FaqjnOgqsj2ZyHcwpeuTezE6EzQekQ+fYEuAfLZyltFwS
7N9iM52KT2ECKBVUuxQXauToKXZXq90GeqQl8wwO/CHIvL09qXSkPHJcRGhc6uFfg1UEO0frd0Ns
Z4iGAfqnVc0M+KNQg9Rkm8QgXlRyowiQFdQC2HsQAPHjgTftqOzHzBBTGsamudAwd5MVUr+81xG8
UE8mEocAGYFaIQRejvkA+H/SIhva0OizjaRJb21MU7pKW9N7LTmwd2YWFHOsgb6sSDGpIdrLMovq
TWQL5I6rCZIRFaZTtRKs6IpHc6HQRD2mtQqCBoQfwDzZyAofjLFzcGuh1eWH7TtjNKQlidrqzioI
zrAV6dw0tbXhGQpcSkerD/QvLmXwFveZeQ1tzfiMVyX9ZwFOmv0Q1qgwJCUUwzOUl1v2Gkn6QExo
I6AKaO6f4dSLNzvIgGRSlu2rDjJhJDUN6WOUaNpW50lzhp/UPkTMTQ8DkINR5hj1WzDgocC3L6p1
Non2k1V2BuJCaf1nyvhrWyTOX2ELvuEMme3+6AXACO/inx5cZXA8nGNAN56o4iNPQiSk1nAZzfUd
IFW0fPyBJQcq/7B55T51+YYGtCDu+2aP5IYEmUi/ikTA4PMdmThmeklGXuz6Qso1UbxHlhsjCNPI
NRHAl0Z7OxRGzbeGF+e7Phia16AEVxfysL4Hwv2CEL/1ahdVsGOjm+5/VxjKN+Dfm6faBVu5r/O6
ALKiF1/M5NuNKFKw+6ME+4LVwXlrJ9/6MISjQuoiuUj5jeYTMCnhv43ZzEhXeC94Dci35reICntF
9LKg8a/J+V1xE3/DRICChXnV8p6hRchdtkB0NB17I9UmlGNGBfLLTTjqAUovzjZwJc8O0CwrJBEf
U5pIlQ7NCl0PN6WZODhsoBADOTr5CBZc+Ito3dT2rn6hrtu6qPvTrS23UB0YaY7+SeA/rZ8Xrvi5
8Zwm/9mPZYJCNzF9SnoTvgQTVb+ZXbpHt0q0LcstOBXxHxwENSbweeqm2hJdlVHD5Wn353Cy4C1Y
CK5qvJDWNavsFRuR1bnuy2HDcjDFIHKlA+6SA7l+aSaFMk9D5MlNfgyCv3VljtO74j+uuZm/6ZIR
p6t/NiYfQMiT/UTwcAJ1LygIT3rWdPHW1KLspAU9ML2UkBqSNVFb8xV1K+qCo/UKkrYab1YPiJNV
95P4zqXmxcZWABACiIl6Gp9bsdKKps1xlFKyWSlq0G3GMoQDvvURzlEzND+vd91YO+S4RUgnb863
M15RIjtHABVTgV0kyHdEwRu1f+83k4u8gVAhZ3i1edSYEe9dncONS5gZbpZVpU/TWSJ2TRL3R5eh
DMF3CzdHhgVL1/CEmxdXRVtQMcXx6VNjvSufCz1GQa7XjPVOFGZ/ysJunQ2dKxELxK1g7kYlN5EO
gNvPPE5IAXdyBHBLTfiBw4SPRJBoZcpouHbwel2pp9tg95pspDfT0MOnyYG/QfwMXbj1SA9AbaAi
FLZ87GXNjrMKaSMosQVC/Agqy1/2SK7JR9CvyodF3Ob4hFXl99gx+pvdDRRmn1G+tqucMfRZm1Y+
pagnWVQ+WHHxSFnrlBrfRfkLS2rnMue8D8zZgAVObmhYcFB41FH1SKq06EOfRJnJnU2ASv0NTZK+
su8QfbqZFS/g7Hm3nX7YJl0kHhc4aVtO9c3QEmMlmexXkaeNSC5D5JuaIeyPE7KgLvMIHH8PTo1g
qFKg0LZWCGcH9ocKBUy/Fv0nQ1WRexdaBff/bAjHWWdtItFjA9yKPRtHG+G4pp5hupUoaIV9qQQA
wAnfW4nKyrMumrR+4GWHp1Oo3omu7VylSUpk4Xd7pqw2nYk7I4HEZGWK822GJFC6LFAD3B4wZgXV
LCJ4GZIrpLlVA4ylrdZP3PVZEeSXlBXbBW6G9MhmpfRyqXijyB5SGLetY2rFBlSq71su60hFmSID
8w1lebQ7PWVqCsJPQ2E9eEnZn3jabapOAPi/kP3JzQy39O2+8ADYi3DjyUwCcJ9Qd5bSIhqrlSOg
ow7zxM2idyvMPegojznZkQH6A+Cw+yzI3N1g9UOEi8evsW4MqGYhDJOU4ayICk++m4WR3Z3H3AKb
d5l+ygy7O0pVVpy3OuqTZc9OgzvNxcflR8ly5uIgj79nba5WXiYSVu/DhvXnReTaAPQ1O/61Vsst
ieQEuIiNduVpbrWlbQyh40oEFmi/0/EFaVHFcqZe5zQDHk40W7fXU58mbGPA9Zqm565V4MVmJXCD
krDpBrAkOTrgbWBmsUW9O5m02mYbKNMx4J+Ru5gMgIC0gCG5MRELObnCyx85Z3gwIJh/j4d0k/2u
4QBWZT/JKjrrAGD3TSPnP8rwJUiC5ruZmgKUNomJN1GJIGeYWwCedvlzndgDCLhM50MVkVGBVN5t
6yF5Hqg3bcXXjb1NZNN+GyverIOWhRfwJ8UPXlm4KzOU+fffFEBxh8QSh13fq4+Snht4W6TTF6TY
1+ewjn4UyCTZlqY2mn+UUfoDFLd869rI5Vyb3GzWsoAflZSDwAIE8Mc6UqRRXnr1eQTRxftsv3SV
xTzjcjskmynhEmCS+fRIvTz8ATaA8koDapC2C0BFXjfAlILWrOr16X6IEnwK1PKpG6dH6XjNo/28
mCJ1FncD6gCnZr9oujFPdwKeLVw8MkCO6SAhQiIDgBHVBlXX18i/hiPJBzRCf+jjcUTQGwUIHAyH
J2rgWnnvTZ6blf4yczfdT+xRndR3d3Ia3q9drC72SBZ48EYbacFWmuAXvF8QSsOZLPAtIO2toqEC
VD1gyQOfjRMHfYpw/HmMSEj0gGI23KaV+shN87GJ8NpXJmhEzWJmNgug6Hcznak5gGwA6qSueG56
QKTWCiuVuKza30YuUqochapKHFhw2c6aNFLreN+8jE3f7yPl6cPzAchR9UDAJS9JDa6goEexHk2Q
jGapAXCMvKSI5gHmqOpWi4E7PREC4M4a+bBe1i4GercESb34w0kbBGECYewbu8if7UHPn1HnvkJa
QPZIIiDKmKekAz9HZPtl4mzAVeleayRRvqjClF0+wavlmF2ElMQ4esF5d+NYrXsl0aJBC0j2YWPR
EEP7buNDg2z80y6k8a+7lB3S04xiKJHrphcPgKd7s1CRuadRj/R+QC+rCWSJzRM142B16gx3W0yd
vnLA7Le+uZbM15GmzXSQRNpsPV9MQCfoF26c5PHDVCfuLozaXWQg+WjcF1ayRqpysNFyO3xDfv82
dRUZsYzx+RWWpv7IorcgqszVKILx1EtH/FEk4F5S8iFMSpDNhsm8nE0T4kL14F3BSOE8cbf7RGbz
IUu3Npi7drTqYxduWNkFaZugeFO792ZnrqbfdiE57YLL88bwvAOKEt6mvEufgz5OQeLhAVwRV9g1
DeeJKULalD6CM1apAGLi0Roi79y630FmaT+SdOxSA4zX+VuE0kn49T7szOMxzDo/qkr94AAnaaN5
qBBJm+gx1zh7FW0XHx037zZ4u4qvCRvxIgnCNznqPRJog2nXBab1BZmzPino7VBtAPwujlnRda+2
lz/ZSZB/BfPDtMq7srxoIRvxG+8apCpiQmp95U+ubj3GHoDJrT7dmAW8DNXUiK+/PwaDQ21DcvUY
ysd9zodh2FpueEyyYbpy/G97sb2hXQukEO7m4aADGym1G5+GIOsNcC59iXhiP5OkTizkmuRVe6Bh
g7rIPVw8w4qGZRpbT7gxziMSSRtsproOQkZm+/YwpA+maqindT+kFwZnGuB8+y5GwDB90EZwBcjB
OixyUqOm6XUwOzgDuFWV7t16Dfioq7jpvfUysehpOc7sEjHe1WIZBfoARtIYqMy4Y/xcNlpUNPw9
HmUD7AZ6usiR+vzP0bIqeoh3i2YMRN5LE8yUOEKK5gD6kcoHz0gXrZaxZX0HqW6LHOCi1HBa0zLO
tr3W1ThuKch+ux/BwMtqa01CaqykcdnWw507LZINkIBQ645j62ctDDaEyhVwCxdJJee/yUMXctJv
TLjrRwnPjloEhHf5J3fkiGBFMx5c0c7GSL4s+thE4O52ymxZ7WJVsW+Z5aGxHXbuVeU/icagqTa4
MbbrWIEEkGyIquphDPGeTybgt5MsLiVDiYbhzZZImecDTskyTv3UdRk45JVVtUeUjuw8L1NGm1hU
G9STYQ/1FNR4tV4Bga5D2jpEdjhN+Pmg8i9ChB4kjv1fSHtECMLuvafOcV6A+QlUmYhPW7Pk5U6b
oJUX3QU0RwxVDhPoNOP24qVgt6T3d5Pn474bRbFikiFugFTIS9zy9IHe5PezkSzvZ3ukjKwQT1FJ
0b8sV413tkSRnYEl2G7YhNzbXpFUSsVeSb1YvLVBGF27eHwXVz1CgosqaYWZBKLXBBS6zmt1MDjL
OLuYwCYZfLzrnywcq/ZO22QXr82neDcyOCNcCz5BpXejzOPpre2Es81wXjgRi2ARcpCN9/ArAP2M
rW3iFyRGwJturyU/QLPItnAo9WcQu/ZnvSrYVne6ECdd+OFpYpRt0M5jN8hbsU4d63OSV3JHS8YY
hBLhoeSdzde59R352cCwnWzzwZQdUAS5bE5DluFtYRRAmvbcPc5iw2OrmhG/sF2kO+GKhjSBUJbA
4dJfJNTz4PH1WRoZu2UCZoe9x/B1cPBy3SE3B5AiY7ZmgoPPWMSJj7+mJvGjdN3GbpT6gHlgU5NB
ghpnlM8gr7aG/9Ithiz005zvaqc1/qrT8jx6XvEjK62nqtfcbwCn+2IJMKIWNf8LGJviT4ehYKLt
ARCKuDz826FsVoGWBtvBa5NXF7m25BSl0YRKpwZVmZ8+5sh/uow+5pTm/9+6Gti3TiOaE8JN4EGY
ItSFNHBJIdkenHGKvDzCRWtV5U54mYQZkDztvXc5ksGj/yh3QRC22LEt7d4O2WehB3r7MdlpVnyl
kkVbdgn+VOMr1UJyNfp9LvTCK4HFk6YaLetS4AJSHaQhgcGq5rIRaIDAkexWE7LIV1Jj6R91Oggf
8Gb1N7yuT2kWgx+tizadAGmBPwFIrS9y9j33gHtkTdUXfPXKlabZwwtC9HCNZc2jOcTPJmvdL2k9
eistz8pH06oFOL2kPLSZC8BMhNbWSZtMn4tA/OXgu/MTAElB1P+02/wnburd5z7w+Nqos/whfMLP
HYev0TYfdSRirvLCcP5oHPlVvax/NhIfH4VDmKXd02R35hsf7GrFQYH0PPV1v00sLz+DqzXA+cO8
tWNbCf/DE8OHHdaPCs8Q3hjGkWwzxe20j4Di6U8t52/hMGT+qHqJkoVj6b4ts0vv3/XuZv+jPdJD
YSyAxHqn3riWC0KBwstQjwSajDBgt8Nltlb0HHVtv8/ScJnVKgmsp9QNVvEEpuoD/Pb1saqR6U63
X5QXgzMnxc8eYf9dZrXAflENHP6fUCOsnWgk05g/Od0lHFMNL2Q1cIzuwtvpNI9UDngOkhhAFSJV
6GYNIHI3Ya0hyq1W0UShcwA2qu0ctYwm+j771CHB/MZczM+0Ha2pnRBohjZyndTDteD8OjCkUPrm
yKyr/hbid3Z1GcjLSOA6WX+oB/tbDVx1Pit1Ar8/BPPlOo8aLd3EbvETMNLpYWzrIN282+BTEnP/
Y/2suiwdAGXpOFN7wL8oPVFjKce5Q+70EOTgJxov01PowNEegISHTYW5p4lFT7SNe2xMn8Sz6p3G
Yol6i3UycifrB6uGe6QFeGxUrckBgx917Cd1OL4Cy9Peen1SHUPLFVfEVvgqm8b2a6RVa/LA5K2N
FG8+Da9FGgPgKRErymVEeKxIURn/KzeyEiEih1btzNOU2kizbWengFGFXkfpj8s4itlRIMQBDDb2
RVTIH6JeaJbvvVj1hmJkX6i3zEolu9NbrIi4PA69+4ODSWGV54aB47iGby95ZwJy6FhhpK26QTNm
h87s5UHwBIWxIQKunBXeVQJS3S9ylB3Zakgyq7QcULp/IkmF6rZZDMB7JIBOWbSiiQFR+cpmzYXW
eIBz9iMgrc92aBXgZrmyQ4O4F6/IBBhftSdiqB4yngHxFeTucaU5mx4VCOc8abWTnrMIZRyWfC0F
Ih29x9hf2lM5DgGqG3+tqceMb4BL2BzFMPmU9FHW/eRzYIgeaDjhI3yeXLyzpUrwALfY7SyKF5B6
y7MrYeqbef+K7zk7zSj8XYvfjBpSSjA1Qp9uRLSogRbTLf20ZA8rrartb0W/2+JNiryniCnkYbDy
1OA5mbKweqzgzaERDtzziPiiXFHPI1vxTP2u+TGiuQ9NRHzcdWIU4UNTl4/61MWvvLXrUxQAw9KL
8ulPJW+LOH71RPw5cqNsN6KS46HQmvdGdghKwxsLoo0h1HR/mXFsB0CMoOZeLbJlsdbEQDu0k3ye
pQkgWXi4UZXwy2ZN6vmLNt4J7/uh8nLYSu+3nYo0aYDorL/kSHt7EAZrVvGY2Jt52I7BA/WseLD3
Qdh8v5PTsMT3OILf6xzaYQmEBm/cK6zTx8RqcYaPtdanId5n8pF6WXz1eiBNkSSyIZZmD+YOCc/Q
oiq1bNyjSA7eT6VyM4ETaphmm3eS9rLNPiWKj3imGYbn76GwhXeMlGwi6mEbstoFmfgNPfGHDLSH
LhBF2Z+2gfzKGEyG3LGbZ2pazwNa4dCjJvBDZlrFZzcTBZzmCLX/vohEBjPfFzX4HZwa4SBlYV0g
GL0SJbIE8D8H+ctzlycacFZzgSzARYgyVtC/eMBbwukUCdMfjTalT0Ymmj0pMx6/T94NGeu1Q1h6
W5LT8nm3O3PL5jFlWJPmzXPQBgj/PHm4BW6z0h5R6xrqrosCcttea6bjbS04M18LEKUfy6wBybMa
GsxOn1PPxT9UgPelauovneZ1F5YMQDO3J3st+XS7VAYA9qKlIAOeHtOu+dFbqCqQvOlfXS6NdTpm
+Y6Gnd4jH9BqJFzamDWBl/vQRsYTjajRxddAC+IXpDhhHudaADX+MiYq691Y0oT96z8ZA4Y63MAE
Mj4hIQc1AshSwC9D7yJkllUqC5jGmYUIpu0GbOdZFTzCHxPUKzRP28oKL/2bxRMqQ/B2BGlDzEPv
NFuk+Y4h2Wbg7f+j7MqW48aB5BcxgjfI175PdUuyLVkvDI9nhhdIggTvr99EURLbPZ7Z3RcEUBda
tsQGC1WZ2SZgQDIHydGLPQwSbLpODCIkLc9QxOcBWwyNocA+9ApMbTW1Y/spNsEAKTvU4KBQGLJa
4SPii9o+OkEJ9Ausws5QKM01GgpZZJYLgU554OfDWERZFW9t3URKNwmb9bTNtANaVUZQrzf2puqL
6jBmqdkeKvQG7JvQ2c97TXvjKJSt48YIFkkOIjOjci4A1x5OaPAqmoXh64qoOHofSKMrNcv+bHDF
fWyrHF/QJCIl2c5LlHJEi7DCa245ohx5MYdq2PgUFqw4AKMi2yad0BZ2yJBrVEMSdvwaNN5JgJHj
OIs03EVuOzS+Lshidgik94S6d/8wi4q01XeJAkVvoyy7icu88E0kPAbhhWt5AFIBbG5nDn+baucw
U7JqaCLwd3v5vs0721twHHkPDeCEKTzFow/ghWG18HrUU9KSFBmwBUC0MzyOaYpQJPNqhjwO7qm3
c4AslNrRT5xjXbvxchx4u6WrXtFVeNKiFXnKhQVAMr6AbWuJxw0et6RVS7Kl62L0qkwOkwUtB9+e
LMiMYswhP2M43fAlNQP9W2chd9pKO/rG2hQwaIC9v8q81zZId4enIpftIdbbfOcAqvUBzU/5upMe
e8ZdPHIJumZ/d5Lwq6b73VuapcXC9WQPKpHEvnbq6iUSsbM1wgGXmnQf0xS4gnfyZl2VkVWjO0Sc
GRuy06Q1vHxcUgQ0CeP2RivgLTQwDxoB3rqsobc2uHiVl5vBxGl+aHiwCf1RXtKhf3W9sgPfc9Si
QgipFXyW5kRLmpGscv1zgYY5gK6FXo3yHthNUzLslXNbxNFOL/On2e3GJJOiOwI4fyFxT4tEEerL
dKkXVz2twe/XsOgPvXK+JOgK/9KkfrZPqrrZtHXZfjfCCETkxaosY/+xLaP8S9dEJ+aBQMNG1/+X
OLNdpMCMYkfKbACE+FAD+CjpC2BADFF0tTIEpJVy+HQne6sewS5WpmIXIfWOJDyKcMuEHT3gPTzh
hsC7Jon1zRyN9DWqE2NbNYm2pmVsopYuzcscHEA90F9ba2ErswJVHEeLIWtNx3WAiABmzIywgwUU
lxOz3WOLJ+21rcoWdU+pdw41EPeRrEBj8hX9tshESmT9aUmKQcPzCaDkb5my6LUy2lc8edNUoScV
c4YiBq86yBZQNmqOg3vA47+yl1QJSlYh70DLpiEXlo9C2gBFgSupJ6cBtSD+egpDEWcDmtFQUtDf
75IPFvIWIXA2zj0VN2kO/rrVkIR9fOw+l7xlQCc38xaPJigSLU6OZVKUxWKyjt2PaYqs87bqxQvz
Em9XgJ10lSrMdzN0m1VTInseqyVucn7Uo2wuovDDl/yb5sriJWwjoKAZyV/koYU6uwmQC60BCQsC
kHbQ2RQgtOtqHQCxczkqXJcEXUfeUutNvh199ggMx/Io1UBaGu5kkwdp8AuE147ZchKqWBUKumf5
5MJS+wDMBG8bWWg6Wnp4GBYLf+ijo2Mh6zmK3lhPwrLAvRm64Vr+bnDrMc3Jb7LweoCm6iAD2KIv
9vgum4OT+lY6RUelZnSkKNOaqQ8yfxpZW8hJKJsbf1LTmjSTIwnJO6BNpx+hcXXpLjMkwqIE2U8i
4SD2Dm8wXXBd9w8TewfJAgcYtsBzPk4yOQD+JAbW/IpIP8j339y6XNpHsiDbXmMe8rAuAxCb3l9p
8D3NPaJj5GEWka3aldyB86IfUxFNz0R69FEKmp58NYAgLTBe7O/kpKQkNc3IwRHOuHFYHE0p61lB
vvNy9k3QXIhEYbod8xyIkXd7zOFTPMn2KG9GTdTHU3zyoH3v3FK38XALiuTkHGD+ge5kNsD0jo27
u/t0gXTxeWYv2qJiJdgNcEM4fZkEot9IlFOdanUFMYZxf/Hc3XS/gHohIOj4QbNCEXC6FiPO3EA2
tjp8m+/9poCW7ixmE/ITdqItHenYS/ryigBHtci8tN/Skgb6pguY1SxSP0VKXn37FcxhxzYv2cJw
u4vrhyNQRNzsMg+elqBEI9KD7Syj2eDKHgVjg7WeFV3L84sxJvm6j9MAYAtYkpYUosFLnu92A9q7
PvYgBUfVCsqp86938lG3ndOYD6s5htbh+x0Na4/2GIoH8h7joyU6frFDUZ1Bm7fiQRNcMs8JLjQL
mnpY46JQWw56N2brTNOf8ROPh9lOyHI8VqV/iqwX8LqMPTuUEllAN6rBwh4AbR+sex+D0TiAqjW4
hlt6nM62pAEIjrcLUSQRZM67cQTuKlxKi/Z9DSz/dz/y8Mbmp+jAK2IY6LwHi5S1FhF61ABAJU4t
HuPO3nbb4kRrN6u1JcoXjSXqe4vTrGgMDc7zmtS+NOsDGLeWIgRD2go1UfnKcQUaWVsfOcRADrjV
QTHWsRmB3rOjKQ1+bOn7ROI6UBnWWgBDms4mNEOB2UcIq01LUDKpaDTM5nanQZOA4hnFVvaetJP1
jTtJR3xvAOJOxSD3yapXn4GEw6hfh8jFNw0ZzltoKCf1d7SefqoQRxoD9XLbjOGgoullh5dXxfhD
gwbuvQM3X0iJvukKrUD4owR4nDKRZvgxnXRcD4pNaJl/k9pphxEQ3spy9Ox1l+M/yErS8uSoQb2Y
TEODI6MXi+5wJy9Rk31jNjkoWY8y2kXoeg293ZzuYroePzdNkO48ltlH0AdaYAAw8G4Xjb51BOM0
3rTD7kAKGmY7WmaoVytRkAi/O7XNCzQzDVW5JAXFm0LfGc7OZDMvK/w+cyRNgGD4y6e6iUIepCe3
DAUDq9HgJztEsXXLu+E1NgE2EOd1f4ibGFxb5YvUCv6SgNrh5POKow8CYqSn3q0Y/mxPI6Bgl9LD
edmpZPQ9TEUHzhQgpwaggXpmBe5kldxuAOYKeEtQVqtllhUnh4nhOQ278oEjKbUIwW77nQ/gnUtT
UKmzqNFfU3MSA4YqPrRO0K/ICsBfFeh/bbHsg7ZcGr4jT8PQfR2DHJ01bVIDwh0DyWngUX27JJke
4ESu3sdns3+1dUv0X1Y1+KnVVjTQDrTX72Rt3ie7Zkwe/zXk3Ucqet1YI2kIBrbPzwom3XyVcRx/
x2cBaKYDQAmSIw1VG+BZ23TJkWZoLrd2Lo82pAyaDzNagm+uLlAGD+GdG8l+5zLbJZot3517IAft
HBFPm9zFm5fJgMJWrR12eq37h7ar/APNBrWkWYWnIjgC1Hqa3unJh5X+rbeONNIiMUprdacgY9PC
SR2d6x8bks3dctrq381v9KwHqK6ONvk16vsBnoRr4AWRa05cnGCywZkZ8DrlkaRE03mj/+06V5Hq
0gLwDrlP5J2h0WArcqB4PuiiD5274xpDBpuho7mRgDB3pQN8aBGM4bn2OrypfWomQ9KYhQ/ABRN4
WeRDMhp0UvA8SLeAwEgWSQ2MxBDfqgt0Xsbe1tCKfYnW42PttxaaWe3gH2pW8qc6ClDHlA7ozaxk
u4nVq/l8pkE1QbwcwKg6vbPPilzvwiXabPVJwWuJsuzY9gI8aUtrU4SFRFM7OBmSKHxFg3fwiHwX
6lV4hi/0UjOWtCQFQxELkDRdb+Okmj/Z4RvgLSjH6khmJJf9KajL+JEWSTrYJ7MMLn2loTNrzBNt
y8UIahe1C5noulWvzMBPprBxKwpUdA+g5LP1SwAUXYB5Wc4z/hPA+wmuvnWpCAIAVgKYXst/1grN
fibRp32hDByp3dojiQ3AhQHE3SrYpz2Lg+qBVmRvWvjP5t20RcF6k7YYUgFEV+Z3l8QZJDKtTYCO
ktpb2X1qocqqG40jDUD8NI9IxIIHUcvc5ay4MZSVlYQrUt1IZycdfeFHq/XRvRQPoAOpBDifDDRd
neuqtc4t6LYWNvcFGoMc6zwraIlbXvcUiGdakP1sRbMg6qMNfk9AKGUFP8cKRJR0fTgDp0yQKvM1
JCGugFH2IHzN3s23kJPd7FcoiAc2sF1j1mhAKDXc0bkoPkIxTJ+2x5tpb/XlKkp9bYHjWXvU44E7
J/LSxdgvkfhPkXEFpjOOUwrOzhF+cEQCAAwfNDWiK0tBtEZKm2uQz3Y0Q+8SCiw+feEgJP7Z6jzN
Nsiw9sW2VGTVqS4esrySwP3PAM+OnBL6M4d63VkWaMVMt95pRXM7i+u4mWTh5+zObvjVtzMavFLk
7Y9y1AESkVkBTuA6Mo9+A5Q3vfN/WVeuShzxHEV7ZB+31hIdd4RGIhhSrBVuEWmllT1uuZIoW09L
5iA7OILCB4i9qBqJQ1R7FrzZE0pJDpahQ+OG9WICLVHgJqAKOnALbwuBIi2JNZw7KRxZdHozhSPM
k2LsgVXI8K9TykTbo6jotUJXN1tEeeKD3afylxkv9fWgMKV1NZCiL/UN+lZcIN4776JPfzKY5XMM
UtQjTh7vsKJ+X7aHuZ2W5+EIXKgi+xZ1TrWl5te73lhakmJ2I5nyGvRQbu/kN+24ZMeYfm5RZLWj
ID4rv5mVQu9Rjb2TLU3nKGaIo1EmeyT9bxrmQJqtanvCPbXA0XDTVEdr775bbuqcm3U0U4HyvAz3
U0fdZMNUfx5Hq6mPbl7t+b+b8Nk/QLo8UzdBgwgIO910fPOuBb/kpdGhSjB6moCOUC84rEPf+FtU
vf2mJkh92m+JBerhOHK+pHo/rAA1lO/x7mA9Rb2dAR4bfIh1VV3CPuq/jbVbbrSu2palEMuZU2bC
S8aF4DvRjBtXoCGOOBjlfkVgvuOtme0CILeuDTy1l63PQLJY+96mBMn3gz0UKFinKbOBtmQb7bsG
ZRPoy1M2TLWcxxUgRmO7R4VB1K4SAFt+SfGYPbm98zNSKxIV5UvlA1aJFmaGdg4zLNmBluigaTYo
r+PrwgC0b9ECA4gbMr+WgslNPaB3DpUByF+EOjApBICVTNOucV3mVef//p9z7zmkDQB6A7zHBxKw
5+Ny5Q5erYxZkeCSG2R5hemdOg0XM1YnxCYDt9iLyDQ0BaGRx0olGI08E/B0euGCFYl5KAeW7GkC
K8uBB3NEJetTY7h4VoFb2Tu2jnyMUjO8+hFKz2lmViM6MqiVCniYV08NpHBQ92QDF9pvkZMFhSD2
6ZhiWVf+bj2k+Jco4xcHKCe4j1NL0DZph9JtHgMVhDUSqSNgyS5QqN5fgRdSb1nbagvPARzvAvjL
7JK0e1IG6ko9VLfjeuEAIQuVrrvJjNxkh/8QYEaASjOKpXth2uQ2+5rKzcnLesdagehVXfj/C6iF
r/v3yGH4z7A9Xdd9j/mOc/8H5SF9pRUA7XjO66TdxeoNnzUVBmmDPHKaqvWscRL1npcWe1LOclra
PlDcFrMbD1yswbuFcZrPummLwgC8QWLpKFD73PzWi+wd9RF+H8XyfB5vyECg7nwba9X0E6Atwd57
lXPIRjO4SNx/PqZx+yPlafm96bpsbVaopqZlhJvkAKyQnRXmB73TAI6lrICTmaIDNtIuYWXz2Tsp
TYCdKe+KoVYn8PF6jxt9YzFGob8lqraJ0a0O8702eDhaqzrsWQHuSmQKc+M0ywvLRql47csVyWjQ
qhHEIQ0u6Y0MFeAkm/bxUZw/23Fc5e+zEQeJmaSOtLku957j66dZXqp9RAY0yZmlrjVBPa72Ac4N
9qHP2eM6fDEA7W7apy6fgTVcPoQGMpEKX+VHbLJn1QXyxUtTuc+Qq9johpe9yeQn6WsHHWhGMDw2
Dn6vFPhMqAZZZebS9HRnS7I0NPlFWRDRLolKZYFf2XcLTQ9BGlQ3u35Mx0XqeMB/IsBOq/kLWwzX
Ca4Tebpz6A8PNgGAenzQtujnQbu4wvEkyE07C8ESlGvFZsLwVECetWb+nQyadSALkn+EnSQWnv9J
3D/MYVBH+B56xgmdQ89xfg1NcrybJwaAIr24HVFdTaNmo6QX1K11dKrjPbGRT6JJTSzkNOCcGJ26
ck8L4QDcBe+C5pp5MT916IyKYtBi4Cid4npRidTM+ZzdyQKkD46+BP7Jh9VsQDK7afV3Na2HStSH
DFCNgJzyd3Ls9LcKECZxMFRvomnHJS4qrCsv42wnNVAFeWiTv4SgIVqh/YG/4rblizEINNrmQPAD
YS7fdmiEAOqC7n4dZeFu0KukrzMvYl8HzWw2aJ0LJq10QG9Ua4PYaAGMcdHnrCth6xvyDTRc2w9O
168coM2YPMzOljD5uU5sGz2oakrCsba9pcTL48qKymySkbasQFy+IJvGC7bgnE4Pugozx5pmyq1j
QOm1Mud5VlK4euys9yAoxQfZYLVsfg5AQl3XSI5c9EQGoG7OjZdizDVc07bWhYZ0MJsLLtInA7Jt
UBC/H5n9w5Km7y7IbOQ2XwMtJl/dCOsGV6JaJNMd2SC6f+YWmibSzFsVedgfOMvzr1arHagbJhtC
EKwreQE4j68Z0igWXumOaF8qVr6U42qwMv9YRIF7BXU8vrC6Pv4j7MdXfRSoAWh0fY+mu2Qztk32
5reovlcG5Dnip548tQHfWagjjVF7278Cr9GbPCO8D25iE88H5UkG5CmapNnYYHXxJIqUF5nU0HAk
xL4ZsuhKgyVQhcxAc1BJLvO1hVYOMB6B63I2oRneTVSC0XjAgxWRpIzy7QC4cIAMj6BjmmwK/Y9q
5Oa+VfQIJOIl7461G5xJNH0KnjjOEughDAWZH3ZByFIcG+wqNHduAVKkanQ1benWnn6sDG6AtQJp
KNC79+jGEkpAUtK7IlmnZtfsZ9Fkfb+evElKIXjOnxpFdkeiEQDha9Sy4IDEgBRiqaF0hbccQL69
nGUoeZdHGn4n0xWsCEpojlXIgi36hgYxxSOPOejIkEKdZf8dj7SzMe17t0yT8TXFt9JJiARPv9Hl
BiCKPP2Ek2xyyDJ/TSuSW92gT0qS6cqMZo2RpAdAcK0Dp1/E0cbjoIIVeJc59mkaTTOSuUpBM9MP
4mJxp/6dy52MoaOuWAjHK5fxYBhLUlNEijUyPcFbPxC6cclZH2nwFWw4GMAM1YQPIa0JJnxeztbI
r6cogEnSFdmhc8w6CByi3/D289OKou5ZWgH+EtAuCgq8MnsFljkqMG2ktHwb0N2coygtHtwnF2Xg
22RMOaC0A+tqeyjcToqu/dlrV8No3D/JtEaxwI0pY8KeTFMe3ZuaKRCAEkA6Z6bFF8gNxHiqGxEw
SlCCRDMBrsq11hfa8k4B3FJ775bsC9mCKycD7YLyNf0XtDgH50k0xN0D4E3HQw/CtJsdyHTeIWtw
qzbLaEY78MH/Msvnz4VdTJAKnUnHHJ7bi7ufIZNRuAxy4GlvSgEiXwBKnVW/7YHAjQgZaVDwSDQL
OJuUs2g2AwfGpCTTWU62v4YlpeCARaHZp3LCXppdP0POotlVeY1DEB5aHRW0uEfMTvjSQ6e+hpKb
QvGEdTa7oLct/SJZXKKrDWgJJAeu0UX0dX/GHZ2/RHVheQwTVeBB0/s1Ee4A2PRDT2svYPraBskU
GhE/+HhmZh6STRQ+ntuke9tJ1mHamvpX8qvQVb8A9W0S720r+gPVLX0aL+sY2Qk6zvQoRDuFhrbk
qJ4+TOcfOgrNWiZjvVl4vj/ZTEcoWdv6abZJvVrbWq3wFnYbyU2fCOslB8QAAG/j8hyPpvUyIvWK
6++X2JP4v0DZ4oKsvFiE2985kRZXML9zCpSTqXYabZzbG6/rUJoN9E0aJCorD25QrHuioiVZYCg+
R9I4aLxJVCYhBbBnuGXI+AMGCrx/0sVBK06aA81okKmGP8N5TbNEGVZ2DU2YjNvCT9iW/CbZzZTM
70JmZl8f7uNO62mcosyuUnomBzL3bz4JhU4jD3n+KPdXWSqDh8oyr5owQVUkA8dakAwMRWjBEVY2
mZBsUgCo4tgX/WEW9fKgZSC2RX1BHSxHZrbHQpgBcrZAuUM3eALY3TDsjiUJSd8rIy4CGSxJZUS5
szKHqH2wsm6bR0UULkxD4CVLC9A6JsYl/lIA9Waji9wMTBajOv7qRQVatB0wsacWUIFF6Ab7IA6y
w+g4t8PvZBKtuOjEMN7taDm7keJO5uP0gxoMpIjuFOR2t8dsMu1RmKdAc7QNeAmrQ2Im1cFCChIU
J2o9TWXEykOBAwRfkMFsSstZxrQ61Zek1iM9eZ9OQcjqPsiNldn6267QHNQqsPAK3MZijzxZuGjo
7KRkpEitBN8EJUgXKjrbKYWnCfQpx8bCpTNbrRSZ5QBprQZ0GwVAMzoyNd04HsIIYMMh11CxgWvl
C/JWF7zZG9+dyhxQEKhlj3Xdt9sq4/1BH1J+BjrpuDaArPclYS6eHXnu/ARJKL7U0NBn692z2YZ/
SxTv7tCSh3LShuEGCk1QP0feJvtpSRrga/9I8qG8lSVgz6qcvN8nfjfi4kr1M/iefPGqwkZPGeKR
KMab3aXm8uvoVNq7P8n8tnmW8ZAdyJYGkDxLEHxbj1XG6klelPnhv/NwtvkPAF9k3wyTOb4NznPf
NfVfUUwTN+sccDBWT6y1VaWRlj70OAU/SKaBaxZIV6tWLZ1e1ObKKXO+YX3IUMFijwBHVirSl04i
dlpr/EER7LJozJWfGfZhdFHPhcYhfYrd5TbuxzMfGA3rrnP+slX/sm7aVyar6GCqlRanNrKimNVF
1m+5N5QoqwtCa0EashGmezWRyDtMCpIFbd1v3RF/vwVrUBv6GbopvqGB10+ys1GNq8410u+DL9x1
UVXjoQLEx2ORArJg1K3wZxgnBxbHJrpgM+A024GxR5Vr+RSGrJgsiiG84tlSfKtcKwe2AU/wMmbW
uC609wPD+yLhtMwD4bloIh3Omhmjkrd3j6QkOZDpAJ8Icsr27K9tuwI6IcnJok18XNixjTtq8mzE
Vu+vkOsFEuUgmw3unYDjUwg8Tlnia9vWD4FsroTzY5NmfvwmW+6eaVF9GlCkPBubzZ19OYLPhKJN
W5La1b/PQcAE+1U3gi9eKewHzgLrgUWXsuu9s6sksxjgxShSLID9ciNT9mQ3yMmJItCAdg77YQAS
4ypRTiSzrfS1HnK+JyWJ4AgCFu9MCxHW3iGNiyOtaMewAmINmTdWoJkL0lTW/W70mWg3XBu870am
pPj4iFEUdGinytIUJT0hcqCftGpp7v2RNW2BAzhQ4/ywEY+ZMS1IAjQuwIn0wOCiJQ2iRlOzYYzI
1PxLnBjdEZcqxku4gl5gqKiOefvgGG7zgMxK+1BWer03a/bcgKTFWJCWBqMS+Tq1UUZPdvgC/lAb
uo/nXeRE2zlWVEtkKD2Pr8E15B3TqR2y9pNqZYRAliNUqwnQironaW0ItIJLhwNzTkFnTSBXhYK+
mqYkpcHl+a3lTSBDbwGmYcvtbEwbUOy2QQsBKrg4kPCsNzoH4pUKSDjVzbnu7ihIBz6SVXhef5qS
eD4RFgBGLlaZv7D4X9GYGDhw9kWtnxgHTAwX7zUKVK0APkLnhE4R4AqavbPwRdVsPCtL0a0BBZAN
1m0pACI3yBKdpqN+pILOUs/zQ+GyV1pNhZ+Wb37HfQxSNy92WaHNEzWEX/iS5qYSxEX0YvDBOxtu
0H0JJBCdHMmHXV6mO4E3zotdokZST7KrCVREYMeATBdE0am9cbLOeJKJZzzhbsIC19AjSQYQHGwB
CTIuaVkqA24b382WxycSmUYuT2YWvbBotMB7Yjf2sjXHZktaNB8Ya2sEnU/madHWAuzPVE7pq7LI
uTZyKrSsdTw6tdzZ3ZdOUsHkHGH2IwUNUwRb549GHDq73I9/WB7uf1Mgbz6xLhtWhgBcIC1jJauc
Ydllqbj2WT88NS1ov4BBYi1ISbKsBGd6nRT9HshXGpAI+mjBGw7CAjV0cfM+c2RfcLwsf6xnm+TT
enZpDFBMTXHu1LPNHMFzPHEY+8RcDwww/V4RoEZ+0OtliPxztIxK9MbdrGUls23Duxod1Eo/r4tu
qB5tKeTjHAOQCNWjtMp0o6OYea1xILo37vgVSKJIFrTeCFQqO3+Lx+wJfKH1c8aN6mRnCiBKyfGx
/tbAcf8Y5n7yUPlosyF57SLnyZE2ugAFXbuwskEBIrom3wb8P6B83+/OOnfBf2WGP+yoy0//fQYx
kPi/u3YyceEEMgXf83TXYvY9lLrhqqZnlzdPfSWRz2VMOwg19KYdgJSF1g16dlC1u8n8QTuQyEbP
Xr64X08+k26aD04KhNlPN5rx1oPvpKetGsPu5/h3LlM02pS879ekIZ9/7k7RQRD9A2ja9UYDOPom
DKpwoXmNAWhJgBG+T7NchGeS0tD4hbbxbftbXJlIJdqAkzoagJwLzzSt3QKeUZb42zFLHsiFiyas
HidvgfuQwW03UyVAW+69zOqPdZbhWvVjRYUDeJN/c5o4u7QsM9booi12VlgNr31THURV6M/Adyku
bYQ/ApKTWfVpNmjyYKKw+hnHoVszy0yXoCZCjoKeoqmNwmm/FCdbPWwTVRUWqUHrgJys5FppyJ2J
0kx0WOM3v0ij7GCBjXVR090urQF2Gy6mP5R5Teb0l2GAUWzyoSUpSIa7/3BBf0tzbIpFS1KUGWjI
h+4v0xxaMIby6DmumuIR7GSL1nLRLB91tb5yAJ21IX7mVGmNrENtUAxtorTkGzKkfdMSBIJmGT5b
Vhrvhr7uwJeAZWCaIa7J5LGoXXypK1E/RM2OdaZYkpJkrI0fMsfSziRCMbazw7cX4PQpZGcvexRL
G5mRLwXL+xfUBJjrsEFHVyiM/oXxFjk0njQPtiurJ/zyrIsx3Fu4AH9FJw7fmEmfH/wqrh6BeTTi
fxW/Ev83Cx660W6Qmn7KcfuXgp7zNQFo2NoULWrxE0+eUOFfrdEX177Ehf5oK9RPjxeTaWzIaJ33
/NYUz+zJVCjUT2XaAO1ysJoXFOIZG9etumgZ54MN3qdf11FfoGctEgcNh7Ml4HXNR3MI3W1oshEd
1V6K/sksWwHTOf2ODNlZuMz+qwXGZWk25Zs52PZSOEV8TTTL3zXSaXZGrABmQq9dSnSn/uCet6mq
Otu5KJpehRWKkSPTiUCjkBti7/JsRzJHFf3TzFIzWurUIkBCGtw2/MMCpvWGTEgEEknAyjiAiAS3
MzoCABS1J4I1AlLoA/1DRr/+85rUZEgyAMml+zr0vHPMGrz1rltHB0pTF6hfgZpfvLS0noGvvDfV
33SYsHJXaGLEnZnfv+J2C+XoXXxjZiuzAHxVN2aAXEedzBCvQ3xx7gYdKAixxdhXZhfOzjXxbj7q
hfc1BrYk/kn6foUWc+9rrXFji7NhsCoHw/uq16BfaEQh1+Srp6m+cWTrrsk3DyvUA4MBY0ParMAx
RJYZGLiVr+PiaOujYmxLWrSSuKuhA2wnLSuQxq1cHYUR3G/F2hJgbqyTGvl/O1a3aeoqwDT0j6kA
fRO6zdSNQKEZK8kDbUfmZDj53LvTOlEtHgnKu5GDB3wwMeVy4rVVQ2xZ+QaJv2giuCWFJVHdfrMm
IQrE5YLYWAiTw8q7TWs6xoVWoBdvtiWw1Jdp3wMPTWnrT22vtAZ43284XIq43ZQ9yEZmf0tZICGC
59JndG554bNMu1v/X/cnRpjYjp2NQBOLV+hbFNA0L1Gb4zYZje9Ioo/1S8nPThjIb1k5Dpes136Q
tLaBOWEmrr2iJdrIEiAKJe5+8onHp75tguuYS/eLDXhUipz6bBnVoSzSfQaao1JRTOSieh8KmSAd
zEAiMivwHghCClprbQ0UGjLvzeLdMmNReprNaUkmsywsHXD0cByJhsr+Tq0KmQkQ7SQL8i0tPa95
KhqFzuV0zlVZUduDD3DMG6vIlZPVEHnOFfwNUyyy8hIkBmLfH14/rT5j9aqFgnYkK1r+04qccy+6
9EO3dVVd6fyLRnzKv5O1GcrCrCoFxcjnbyX9kk6/rySU9Ks76z2fNaugwXcLhZ0sY25xFN+m7qJD
pewzShmfUGBpnYtIH5/RxorXvyhzV6SsR+Zc23xcRQ2astDA1OgAMcT3MGm7CCUneN0Kl12kbiWt
tERxAwf7vArlAPt4NaKodUvGZeo4p8ztvk+h1LZSpPbZcfN/33ZSKosG2cSbrVnugTRq0LTph6Ad
1PZtAaxjR6TNgVx/9xlaMX4ne6bifv74XifihyI0940qFO4la440k2r537IuQqc9Dpjos1Nu/y/f
3+0hJP4ORJrl67vNXapnJpfS61EBpNVolGIJjk2sjq/Ik0VPSAI8Z7bnvo56riNfPIptX3jAjSjz
FK+2vgXObDxCdbycPtGAwrh0adpxsqvjBLeUsowOFhCoz8Ieo6cqAkuWrcWbSq1IhCwQ3gnTwAYQ
LoLwuNXQdyLilR/u8sQFjJzTlltwO7Kfoq3/KiK3fh0yWSBv6w3Pmo/PkfO8vFi1Aw5gVH8fOwP9
Rv2IUucaF7gPnosvjobX2ZN08M7cZBX7lvQ6YOONMPlj7P1TBbD3cPG/7VcExfgcZ3G6ruMSbL5O
A4hQdR8WyBGPPZoC0v0ngOL4xneZONJAcppZefRhN6tpxj6tp1jSivu1QHO8CcrOpVFE/OqakbMD
tbaxQ9GJuDa5ZS6bspBvoCDb49vO/6sox1NZ2f13cOlpywgU3hf8hOleHzuQ++pRuK26fIMbJf9C
g6GqmltHM9egSGQ4N/2iGNP4DQhVDBzwH/KqC4LTrzEClYSM/FqsujzqzxytrOdBzTwOViPR2H/i
CsfuViQjk8g3xq3O2Z+8CxJwAH26SdCDHxypKoLhqixI17QlzOboPop9KDDtNcvjfkDH1xxdfRIy
yZmBOvjPz0MeOe09R/h0S4MKwC547R1QZIeN1Mfwh044h88AU7xU9/JlhSPFMvRAJaO79ouogXCn
J05wZW0nLiEKd2lFcvzWBlfT6Ta+AXYKABIxbYE3lhjFJv/D2Jd0x6mra/+XO/5YCyHawZ1Qfec+
duwJK7ETQAiEaATo198HVU7Ku87e2d+EpeaVKJcpQHqfxnF2Js4cfNzXFtSGVn/XVoiBtadcY8EQ
LC4x+TDp3agtBmEXnM10OCN4HVESrc81M78TVDFhY3drTm4+huTZi8d0ejiHhe20dW04GRQDfK9i
FST8pnIfCLg5uEbSzwdrrHZ9CFPKq/awACeiZhTvV/OAyuttUHgD2FoKFYGw/nsWMyngBv66SXM/
vnRASWrYdGXinjQBfE9XLrvhtjucMlFYC9YV9LvtfkRuk7w1PhGroEnKAxjtzl1YMCeeBuJ8B5bs
yFrlPfORlpsE4j3bXlTiyabqNZtnEFYDadGRY1k1smEH8icUnDvFv0LCeVNP8icWJQ8UEh53uQRP
gCmYzevW0et0rpq2cSTThmtshKjRc+9MsEWkOklWbEyNekCUkYFCF5GrZA9s/q/DFFGvmhH+yd70
uL+7TdVppnSTT+7d1TAg0f5hFp2D+gnKDM7yqXierLJdKKH+dajpGc0gUyzH9J4B37U2cTYVP0LN
x1WaTGoP/LzaB/MBmhpYGpgidN5RNP3MFE2UqZt+U7oMP8dcui/Rn3rOc3460+XMZuT1iS7TmZJP
9Q8YNPoJxCFz119d2GlnQtvQcTf2hDOde6qZ6vaJ1Va4UXq6xJypbqYxIzVYb//cfzmRKZk56O/z
XHqJhpygC6XvheyABq4nXH2O22Q7LgjbUGaXzzDghJIRK9//GDFZmp8jprr54uIRtJVFBFbr1Ko3
EkQPTqjUI0u75BBBqHWJnKV6o7p9bl07fEglltqB13gL014X/G1qmXyAnVl4bH1rXJh5tN9+CC+g
90UCTeYKrpTndiI8SLqWFb+fiH4F9r6MITXX7M0h+F36u7agcntcP3NMUdTv/7ITSPz/2gh0/dBx
wR2DTCk+2ZWdKAMsPkqmPrrH20B3hLc6O8EMg51MCQorv0olwEsc1olb0/6PYY5451MDvaV5Cm7T
Fl7jpcMgXIqJBG/afSeRb5hrl/ar2QhYgBvRkp/nMLjGDbEJuQwjPrOXVQVhuKuOS9WUyHz1lpm2
V58+C9xXqgXQGvUyHJ16Q8H9XJ61sEXqrdg4P9CdbnzgMJiTxDuYA0mtYVda9YrAhuDcxL2mAt15
DilKrwRT/neXyNPukJMlhdU8dnbrdDrwrhpwpcxFc8hEn20qYj1pVf9qMu0ycTeZR/J9g/cSKFRQ
T546C37iLtBwpmYOowW6wLLGWx3Ias0PPOX7DYch1Mn0tr0NxTRTp3DCgNsnnG7OE46iaDaMgSGe
TPX71JX1reKleNnSIK1fCjzublnivA+DFi9uV6U7eINPcGVBp6QO2EwKJvKm2tB/IRe5wX9di4GN
zWjf9QIfjAj7ilwkpK/TCfDZ+5AFXD+rLrT2vgMijnGBbCy8VmAZJjaXtrSMQOWBeeSvnrNdpIYZ
ZdGHzqkVDsHGOnSjsdk5xJ6b6NvRLvnt33XAkL7ZsqapsWjCzm8aYbfYHEx1MLu/3txz1e2kWMFD
Oe/rpR3ebyk4cXW2G5DFuennQ41UCigEo70xVegxN+s//5i9a3KWYwfUcwgYq0HkenZ09Vv26sHP
B1e7934a3Re4Jk4NxDYPftMjyTUzlfl8uzaHnuB7gwIJXzQFzVcwWyXPQ9DD7CG1fiR4GwlJ6sI1
GrpUmVtnj1abhGtH2T7o/vl4Ckoob4UueJ+fcGxn/JmBorkUIn2xwadd4GoG5xYEWbfNK7q9jtOu
kwJfTb1FRsUI+BowAEnKqkOY1bh31Ba8gB3Onqs+/5F3bvLDqr9kzG0/Ooi2Q1SvmGCXUut1yLC4
+PMXiwXB9ZVJaECi+dKMYIQZ+lfkKZ7l1dgABHPvy2fFWHGD1wO5zzOo9ec1tnyLZkrioKnD72DY
QwgbXyJPk+dW1v1LOGLPL7ALIJaBOoiLMQmPbm5jnzupIDdfePzNtJnDp5hzUdqvvacfExAvkF+D
Nzg4xlhOWOQZNI1sK3y/3SCRFL70qgQ0fLYHB6N6gdeS5FhBrPk2hH1JXJX0J4yCxKYoJuEsmBdM
+zDV054KOeHtp3bU1p/rptEcsHAN4aDbIUtBq19DIBEnS6D5ENiXSYO75TxR0IILv4iGlK9w+dE4
7Pv2UDXdjaS+dUvAQwT8u6M51g+VWgFhm5SrpiRIkSX+KcA+LJS2OFBK0SC2AEW28TlkmCTMElMQ
Scw8JobIZFt1lsbpOwptCvBXT3ai1KpmU74gISUnczAd5xgBubzYlUm7vnRfYkypkSk+eSgOV+2m
Go1duW8Gf2fmNE3mwJsMyEbbT+1VLUcLpDmc/CrGtOGlRseg3kCCeg5p1EB23VB8hIHtwvmm80CW
aNID1bBtRxJfPGVpImI2sv4HRGGCvOw/IBZLY8/KmoOAQr/FF9oGfBHpRHuMIQ8JzrYYQji/J1TB
mwjYlUTW3WkWX1yB+ysWUa27U1pQu9xE+Ca2UOf8kgxd5+ytSdFjRvbnmi7ER55nrzLKCzB5nAFp
TzbdtjWkTRM15ve5DTewiFo2qJxtgX0sr36Cz6JacDjLPLt+D8OwJtIny1P+erKSbtNXDj02lEzb
EWndA0yA/Z0bjNGu5qI8MJ/Niwz+I3VUH8PgRewvB+T3oS6dlaMN7MZ/enD5M7G91E0JBBYk4E3R
DLrqvrS5kAjHy9Q8W+UmjMeXruuJPoV+Kn4adS5eD7tM+OmTn4uXrk+f9/JRP53lU5GZv9cM/XTC
TwGfimauy1mKRue/vqpL46dTfxr56c/62w90mRlit+Huz7dXPJuub680RKLbs2kEaikMvq8eXBGE
FpGYYeo+y1OJH6P0wcqFS+h3EESXchbdHmn11JVB9KJlMS2Z9iyYyjgbeJWnoDnh4IbyTYAfvgu4
86vJtHstUKitM1TLqw7e1+ke65mHq/YQguW3kKRfjhHkhc0cXW6vaOZskZu1keMCtjIBEfYrvBP7
9YD0/MZUi2B8iUgbwSSG9Q9VYN9kUSO/qgwJLc1LvTJVmTUwaMU/5sbpU/VFqATumQhrocq+n/oC
yjKTJ7/KERymoq79g+n12KKmUfDS9VkPCa5so1iudbXMw/Ge5YxtRmeCsDXoX/aBleoGsoD1XQnz
xvOhhxlE7JN+2Epf8CguyRDtID323YSc27LAfQubOgfZdg4pYO+zBfizi/k812VC7sF4QIpiS0L7
KVc+EASZ9ZD7bnPqipojMcuDVyvHpkIdgA+IbZjpvmDeN+pk4WsKoOsyALp2P2jZPodggUqtg1cI
DnhwUe/WyIwOi8v73cUDPOV48vhEq415x7t0mGDTq7BJuTEdVxPg6V3GJcuxQ4L3nF3u6JtuRq7j
OyZHGNuTo6meS6r2AZy0xerSZjraOc6UzGHk47h1oHbdrgoIsz0MTMsHa4jELplfScN+gjDT2A9q
0dilsznXvVItwgoOIiYaeCy1FeUd1FPgBwHIGGTLAop0Z5dVB5I23vZcVZ0rjk0Il/vYBJm6KUUJ
xzM3lHAwCOQskTbPcY7MSK+3ss50HFFirZKMD19HL9iY3HOhiRPLTGX3UjK118xuIHEPQinYTPgP
Miu4gVwowWKicGDwWOTfw5FvMg6UJrbkm02LPO82Giv+LBp9NAFapSWIOvDWuozM7ZQ9Ag/MYpFC
hVLR7Cdp26+V4snXhKsGujQefWgCSLcgn6ZOtAubnR2mfIclr3tyS01XHfiLjyqA6os3SPmaj+2z
VLn6CTv2QTvTRmQs3AE/s/R6XX1tUuRidd1MGyDN268FdtW90O6/KTxml7Yg5cHOGoIMPbYCmrL/
NgpNYxtYpkVpp2ohkzIHfxiAgo7VmbMM3ZHdRA2kygD12+eKR9UBr3xdM2Bzdu7LW5k6y84d74IQ
KDsvA00Pdg9WhA02mITXvXWrYUr3TcG8ZTFQp79pHQhUtiWAYHg5c74FMAeuEsd64gDX75SGob1n
RfZbwI6W1zrfWIjsZNItKiBYwODG7+oseRoolq4ah7dxBhplf2d6uIJB25ufNOxQZC3iVVX5W6oJ
Xo+gyrYYumQ/wCxhQ0aw8LCnELT7Cc6O7YedQXXIgpLXoidFB+Ziz/1H0++H2NSKe7+8a3WZxiU2
7f0xR06Ded6TXemPmocc7gvcfwImZVzUKTzfz51IQqyQAI1WEOT2nwgNy13VNsMimoO93BInPZJ3
MzRwm+LBBxXLjDRNSF3++UxhhLu9mcv+pzOZ2XKoQv3Tmc4BHNns338TRPE/PECmOfXtNazW24M7
HyygaM6lBNJFkJma6+Zwrl+CNGDkn8LFtOinNv/UYkZ9ioLA0uKstsAa78kH3GclZis0ldcAwBbp
MyxY0/1f23lOrS+jbLO/a2+h27SndVatSJO+4xK14syXUO0NE8yaWF9FF4wPUZuPRza3Q1Vnekva
/BU89unv2rNJjQ8twAjn+J4V9wT7+UB+2JmbLkqw/+PcBvaph2EXiNFOytfEhcf2uU6Gvj/2Q4WH
mymmRiW6Gzl4B6JemzZaFfxXN9c+JvGaHGp++edx5w4Tbg4NTZqVhBA8GDjQnTZt5xgjI30+Y6mz
b3A7LDbnz2IiG09Cwo0AyLyp2uThnMXGk6mFN+2+MTlv02YOfM6QX6qf2ni+SQer3ZUQroZOzlsr
WAO/iKj9GkJKXnuOBmJbuje484nYtLtdSVehI9m2tJvua9QE0JkHrrTrWnWHJNE3bOZ0X4WDlGBC
3GRtBkmlv/Jx8uEf5tQPZPJv677NAU3tqrVgXB/MAT7I03bAT8LUMoksQ9GXABaOMK4D4q1Gg2kF
Kxz1cKC/BprGSkbg6iurWJ4HmcaQttAENfPhKV5vPKzVIK1fhfyNaFLfeu1AsLKFrjxoVTRdwZlN
LLhdlTDbQfflAJmxaNFNbQ0p8tZNV6lQZMm6WoF+1nrpasAaeiGgpbVM5i3zAgCjjQyrY4gUqruK
4I+1p1CtdlemGzwJIO+t61bF6/TJBJgB4RhYgOTobpV0kbexg1bd24H7E0qq4xvnabOwJ6s7GX5e
XzViOSBpu/SzsLmdxuBNer31DHBJvg9byA2bagfm0gqZMMB0YTLz3FNQrhLhggU1B3ua36qoKu8n
nUdfYB/mzUFmwir13kzNTOjZlb8wVQepp/OEpmrVEL6Ar19sJjVN86QCYO57WG9HXyr3xpz5r59y
iPDWZia9+pSmCusm9ulT2hQYZyByzhO6WKTLOn3566fMM50sirxUUJjnyYFV3ftQcL0G+TU5NHhl
PZh2U/qXtlFeD72Mxz0XGuOeZ62sSEzg2wF02RMJEE4/AjM+pe6ByxF7T797LT7Mhikls5YLt1L1
6xD47k62SbCURSPhElb/RKYWT+N8mu5YjU0iCKK91j2Hty+cnmECi+oWt8ZfQ1XCQMqfh2I58NPr
+XgH6v6wg0xWvcUXQPaXgwYcbl9L5fkr04ifJLRFTTHrbNFATP4/8YQge5104wu1VU5BLoOLuwXN
EbhzIQlaxYJYYEfPsthFi5/BEXd/6FhCajJdpxxIaTlF1WasguYWZJdqC6EkXBMZTNZiJJDa21qW
cjtw8AGzmfY0ao4eMXrdFkDO4lejGW2iGfgUuBmz+BxophiHQIN2lcFwauDToS6ce17V8mXoBwC0
sGGa+8RfMdvlO+hjf2pnGkAAZBb5zp/bdQvwGfzr3/jcbuJ7P5d7ZGnD2Cg1dYDu5Y5Fd0bL6SLe
NOF2hwTRTMH8HWK0nGgBUVDKO7w5QHY2g0rmEqJ/ZAOwo78MGQmXeBfq7rqMdndg6LSnWVIkiXKY
eZqOsINILfaX7C2nLeRUcsKbZdDCACgf62NXihJPqLmo6g5cXp+tzm3uVKFb4mtdforMkumI7RO9
Nd1C+wDOzoOvo1XI+4Xri2qZVtgdjU3/p6IZZIYTgQ25yfnuWp0HKMQ0LVw99VtT1cFUYwfEs2NT
rYTvPabhmx943cNVPN6mvUdbBb/isU2SL4BDlW2+0bC63PFo0rdp4VpQc8tuBY30rWkyh9AF/isE
NDm+tJkQ7cAGO4eAwdJ0XIbh7ggDcCuN1pe2cp50rMiXXoVsf5mpG4V964DyB3fD9OYyUZP74TGv
1erSZEppQDlcCunHZWrTDsvsYq1J0y1MVecAocAMAbfjafSm8yymx5yQqjmr1rn91rSZucwnrKd8
F0Bg6niZPrRL6ybD6uv312IiuQ9id+5On74pM7UFPfIN9qs0SIygE9lNGu1ZyZE3B/b1m6/JTg05
DG/Atl/0bao/8trKY2phl5YEsHcLkJu+y0JgZYfWgjCIcodj63RynTkFsG/hIOHhCr9Tu6cPsp2G
NAY7DuD0HDxZHzu9rPa/gjwzYSOPePeKCWftDwFcymoFZf2x7jYWMqZ3Y1PkywpLLVK746ZU0P92
nYGR2BTbsdzAg1wcPrUVc8wEAT+7rtyDCWtmlrxp7zu4ptvQssWqUi+iEGptjtdNcVm31ivh3lsy
duRds3YvgkmnMTYiYhvvOzC8S3922G4E31dl+wQaiu+Jqt4iLNzeOiiRAKCZOTcNaDH2zD8LLDjY
izbv486wx0xjMbPWbGLfWIWW+wAApxtvPvTC9v6FkhmQ6+0nFyQI1yX4GTkOta/JEL6XpdoNiu4+
lNYXI0ppRCfbWYTSlHieMki0Td7K9Bqm8yXu79ouYyO3aA5JCWSl+DDekGPYJKffNTXXrKL8MCaT
pm+ulXBwhYdRh9PWkDF1AAhZTqGi62aWMI0quz8CQPGujQApaFJb0RN660Lkd9GR0l758EEIj+kk
g1U7f/hPmchLDvLcmJPUhqheba1Y4veQbrYKOA8H3r12xQdUYsk9jKqKGG879XHCHssK3qDZF+Xg
8dO1eMRmb31h2T/qsq9jJsH2td0mX7fMSQ5pWYaLP28W+teCaY4bQHIfhkge8SLih1dJQlBnc2a1
qr5vwXCJ8BZX2fZjq8gb/JzLdxbar7ofyJOHv2MzVIptSZkNT38KwNqB3Uw2lccKDvALZCp6/DDx
YDXGaeZxSd0OiPci7NaXNokN/F0t+7vSB3CzKgV4iTmjXyoI58UlBNfA/XCcc/XSC8kDP8Z2+Lwd
191Z1nF0LfaQ5zZ7CEMn2ZWZV4NhharpSFztL+FYTleXNmsQ32kn5cE0JV0DInexCLIM6eio8rzD
MOY+xE9QSmyNxv53/dLdtN1DVmUAu0LX+vDn/5FL/ytf5iFR5vtQB3SDCP6DV/+krHMZI1qqu8LG
Lq0zU4vrHimYREgIAvV2ESIxkG+zjqpDJ3uYaly6E64zGnd5S47YuljCCwnqjG09LEdmq8ds8PnD
RF6xZ6Ue+6RSYMsQ5DebQm1NlZDROzhtBAL83OtDsPYRWmjQxsqikxlViDpcs9Z+zoVisWkSVVk+
ON5XUzHnmVpY9F5mzfBoXXIComzGcaGIrpNd3GJhdUSitDmaEpt7orJ4YF6RbEztHGeGmLqJC4b6
TWSqwV3WmtY1h3pMjZ2bV4e6SNLz9oVkdb9vS3tadlNIXlNrevdIw++pzOTtpLE54Q49eWXjQBcN
5IkPoI7xLwWttmYeM60NyOAmUV+Caj84haXXTEMwdmJudbQssYHNr9q1kGQgJ9NmDhUWeHgSzNy0
Ofg8zvSYwZWgVhvPo6si6uHlNU9bsyrY6gCeYxMf4beEvcJJdH2M7TXrzmp67yBS/BdNR1h+TzXQ
lk7eZmtaeXQXuYw+/s3AllDv4E0ddv9rOrxFwzv467EndX5joJRyVo5FfinaDgHwfxd4pemAuBqk
kzh+rVcdf53EdPpRn1xP0lCvOIiweKNYqI1gVbz0GoBavExjQ2t+OZ7b1dw+zO3hX9ov8UgFf4p3
Btd+qTW1tlbArRWfXav/Zn6/dDN87HJYnu1TU7fa4J4AF+cMd8W14f6ePVTnnswdpp3h9RadghpZ
T7GVnh7dLKxf2jGb1iOnzq7K6uyhTGkb56NXvv+OiAIgy01Ego2ch4pAQddEQOriiF3FP8whKFum
Iz8yeEbvzC0S8EqYas0LjnKsngEoDHYDsVS2mqt8DhuN3eTvkE9t5qb6e9jZhzLESnyV4D0Kks+e
B7Pzs9ELXMvqJQMOcpUaIxhuyfJWug+GBGx8X4w9fTKHZXMY70bvBGWIFIRsFk3ILnfTzSSiznqU
lZ9uQcuKsLrStbUP/3pww+CExHS7ubTDLh3BzElBlwT1ae9LDhWmdp8ZxqBRCTOQkWSmGvpGkcw0
mropheI0TMo/wYcgoaS4MZ7yDO96EFuIUncZOE2xNI3mgDQ7eiAG76mmuEkZhBpMezJLNpgBnKqt
6nM4v88L88uanEzUa+Isg+xPfC6bpXrpWSX4+UOw+vMafqqhLdUo8O0ywmdQ8NT0S01tf8FULj2o
NaEuLQW3KSexYqDfoKsH1Vrw1dQY69AKV04h4BNh6qZLTVNzMiXcC/tDGI2L3PSaDghH/uo1VUCW
Hxo/AfqjgHBdPv/w50NF1Uw6SAZ7AchqsjSN1Bf5jaojHFg84DUR93+PxznDq9cCuWxIIWH3zIi5
E+1WIMqIbmOqdivHg4OfbJxBAP0hoack4V0DPQvw/S4HbM7LZZV4xSK1fnd3vAMnUM7uKCbS1M8l
DSewGM+UJ0ulzSaC1s1+cshABPbYA+iPp/RoT52D9428gdj3XMRmnlgKSfTCgVEhUM+X/kZQ5ygB
i4vrRNmrT/3AHfxnvOD5Q5BN1fZTtxn4qY4sZDxASPLAPQOsnk8BFqBz/jDmjDAi6fdp5CLr+nvq
86dUUI3bBIP/ejXCVGvzhyChma6cqkkXUwvZcEp9J4bKJ7k1B2r3yYk1LmTfa+fcZNqLwEl3ssRa
59IB2zZnVtISKy3AbApt7fpAHqMxqCIAlyYFZME8MwDN8l80eYP/gqH5IdxxYRPp+L5rk2tI5Mj9
wmnrur8D5xbgevhL3VJPtNvBCwcsJH34AlQ6WhZuy57LiOZ4Wlb2jxRuOsBZ/pxU/4KlRvrVISlf
Dj3ugCnNigUvkBpyp46f2CyENVKoeLbRsz2G3U0/BvhRzs3e4DKgmCexNlUzKP/xS7Cr3cnZa34K
5KHLeXDXzL70v2umL1MQF5z7RAgDa7xUAYSITMWtOcDf4xWvBWqXU+Hvk64cD9huhhQo2KPI2fQQ
6PUh9lOQjn0I8QNw3Po7Gd0IUs71dJPraAJwnU6rPkisF1zPRxWF7MNKm/fMtvynnk5Pk59V4z1w
5cPOIxO0tvKwXyRhSQA31PYxqiL7eFWFRIze/vkF1LleJLh+EGJtEFI/cELXMRo8798egIdv//d/
yP9LyIhLHO8VTyP4V9CsJMdsGCAoTIdx3UcanIQxl692R1dpZZMvfj/xI6wVhoWlEBb4VhBzzmDy
ENkgc2K4V+tdMJaO/G6nDd5lR0D1g5EulaucL6V7hOBb+wqMwx5plPpLNObDnlc+jCA0Cf/l+iTO
9XoVKyAg0aDcDwI/iah9pSAEM0Q/FUmfPgV1s6Iw1+5DmoMbXXWPqU232CQNXnpoKOyd3s1BEByD
lxQKcMsOGtN705uH+S5vJvk4tsAk2+DkmKhGd3o7JRDceOohwnHXUl3CuLrql3ZuZ99poGO4tLuv
gUjlGmjedjemACxZuXw2AcLGFgmF3ckdxHLLZcchLFuPBRYwpXigoV89tDxLt4GwxeLSho0FtvBt
BY/LOcR0TIotIpfwO4dnzSYLWgIvJOCfoFr7bgIEryaQXQWJI8h3H6NQ5s4agIdxDcnELMYNaehi
qBy8QJOvTJCz8F8hmLPCay9SYDa0bgMHLgheM4XPvg127txeKVevwqjrd2Pp8b3MRrDlxn0x/zAn
LRguB2ymmGpAmmodTTV8y2eVO5m20ALyQTGHK4b/DHiRhwf0ywQA3MHBH5uMxXdgNtN6lVE3i5NZ
pCv3k/chKiosw9q7nEB+xYM4RFzXhf3UaitcKjE1tw3A+RsrC6J9r3N9SLFNsAnKvLwjhXVIHfgk
pY1kx2Fa9ranjr3fDvDeRgkw518l0waCDbbOXQdKmlHZgRgG8dE//+hg+3i1j+JC+CukM57cxo0z
MP2ffnXtyLtJiDJ7AsyjPFTcc04w09vWxtfCVCcGaZ8sgY1FUjF6KttuW45le18A1HebpmKRprm6
E2U4roRw1V1a4H9mSqbtU2/rw5mmUeGic8rokYtu5c4YZajnTkcNG9fYmast6OObNm/Y2vT27VQv
ZAAFIdM72f2hLN3yAYhzAAgm19skJdm3uUNuGtfPHnkxFNta9Grh0z57zJpqOvoy/J7IKubKLr8k
fePfc5IekUCxngsbTo8FXFJjU+Ve228cSKSsTLVBugjovFzvTDXLhx+yslzIcGLoPCOEsMP9Gfo8
wHh6vIfPaNLtRDJL99T9yjwRytEvFqGnw4NvrrChXQx+VX4Zpjy47Rr/m4nyxxar63mQR7pYw3Sl
27XB4BYngFceKxfiYGkCxTa4Bsk91lHw+CCO+Erw86dTA3EC2wHICbuZ8BEI6q9CA5RlJ0O7tkMF
pLuHtckBiGrvQFSODYZWixocdOjoJSQqs+WlX1Tk3WE1ixsSqebQpd4G9gRgS8z/9SgPmvugCL+R
MoBM/O+mZPS+gZ+B12sjRlBZzrlqBpmw303T6AKlij2VApS5EGJ2tZp2NcyLgLPFGUywTisw0abZ
EnU+oXBdb91DbwCOLwIiyqH6iCxPxlNbpF9soJ3g1cCbU59m/R4ZtHED2erqvklmV2A3D1+Lnt+E
ZU1+gj0EAFZWvRdlAuPy0kqgtYxtNBfrHGCLRn6ocJteawAnHrxAAh6D6/cbl96uYG7wkvnVHv9l
95R13Dv1dYDSXB3tKoixjo5Wps1PW4ml1kDwwhyufE3JV39kEvvijM7id8PD+LNOkEuHtLr3AQGZ
haaD/62RngO5BXe8pVmZ7/Hh4MaIHPuTia0yJmMZOJDKGNzmaM+Hugn7LlZWj+0M3IwaZrONqZ1D
NFANQ5UW430Swo0K6lvOeixpvzS/FPP7cLpyYTcyvAMVU9535nqDkLz+tVQDQ2yVaK5Ol7WaRaNm
DS7OsDCrNjndsMGjqx6ogpdMQkt8vhjdAolBJ7IEtJjrcWe1dbh0cLlWmzCVzfp8Hs/L7R1ctSGr
n4Jz2EFhaZlKrh9K5PZcSz6ZJzV3X+uwvFRAqpdP5sUJYaYHfmDt0S/L+QeTR8FbZD1A+AAylW0G
DfBRy5+uiwW2BpM2Cqpnr+z7b17jQLSpYPyVJ8+9c7zYQvsJOPVj2SRrIhEz9Ew/C5L3S+ER53bQ
E7Yn4Xm8h1dVfkIuIFzlKukee9EmMUwO8m8ttsbnq6tWvLiv5+3FjJdQHvpPbbKLvSgjG0LlGk+H
edfSgeDMKkzSbJnPVTovyS8dOuTZEs8TZAzVvGK/RJtAM4SD65IzOa4GZAH3cHuBzt5cSqVqlnqW
JDPbEOWsQ3YRFTvvSvT2wS9gdmXaQ+5UC/yBbmwNuKWrfkh3QxrYrz+jcNCvoz3kO0eWw8rKavJa
cHmvqcgf2zC3TxB7A5N8DuYNXLy9SYwnbIzxR9wYYDWCePjsjauQ10UcFKm35D1SIJmT1QutwUNq
x2fLq/yPrIWWOpFp+jikhbNRahI7H2utStjdwWIuh0p5GpxSBoSbKZm2YW7L5zZTMm15CB8bKxX3
/x+xf57TGuTnM5r5LGY9l2U2LutZ3M7Pp+E2h2/TuTZL17mZdLZFBdso02YOUNrIlmRmkF/asG98
R2d3tUFkekmqvIZ6HbIvozs+JVgmbjtqpVunoPqp7KLXdoAdz78GcABWQc+M/cphH9ix3WUSOSnI
mQBjRILi6ICWebJTWS0nxrpvFtzolFWyj6BBLlPjLeu+EgM46UOrN2Mp8qeoBCOupZl72yW2F5Om
87DwQLYyLyvxpcpSitulW8CjG1UbpqJLmHGqDZIV9ZeSJww3b56uTa9b+nrjwaxoaXr9BPr1Cpu4
iyoHaVuUfoJsKh6FNd6p8ZsbJyTkR/EdipWxSkr/A7ZtEC1JCv9RAKu7GSGZtTOxUQFl0wBY3avY
uhr9RznHqjk2imTwL1Qe/3oNiu1z6sHswyNh6EeefUU46TuS21HWO4/nZxuy2ZsajkJr2+uzJwm4
QQzF3OLHxN4lG5p3CCDjC69ccT8WybgFWGTY2nKU90x2bBH0QfceNm/nITPPPvQK69ErO3B6Rq/d
0/8j7Uua5MaVJv/L3GnGneBhLrnvlbWppL7QtLQIEtwXcPn14wimiqV86nn9zVxgiEAAzJIySQIR
7o5Hx8WGVu8qaqr4LybrHcVqQ/Yw4Ef7rY+gGsAqVj0bveHsgMbZCcMAmTRY/XRQQH4F/fmLNIzs
JSi4v/exTVyT34S0WGJkX7t24HgSZnLf+t4JBIv82AW9vQarUXzV7OrWQ9bKXnehFl0zYdvrQfXC
4EtuWijHaMx4TYQh+O62iwpwG6QOHfvFTGtIikACNepwukphI9fb//J66/++p3QM3/ZskMDr2Fpa
0Dy/f7s1kUYGmXbeXw2L75Gydw+A1bkH6hnvvdnX4COAeCjb/Sl2Dpvn/498KK5G2gBUu6GE3uUk
L0YqYmSTCFgbJy9D1gSbOz9FkG+aRvYkIUbdeZyWmWTF1GJS6AHIaKEvRiEJaZpNemNt+M3x46YB
wV2mh6sMyfFD8Xsj8MZw6GqGIho10NSjgz3TewyNAIzp7vvmdXbfzaIB8lEPVc1QFJvtf5w3hzCg
BSepTTpIFUzU6xisXMtJdNMtnQX3AJ3LqvS/0O6ZJuHEFJcp9H9+/O//5WBfBHFC17NwNmEarn6P
I7P70WS5XXnXzLBwnNuvMumkP+IsCPFOH5Yg/EucHcTXxK4PnPzJdFGnDSQX7lG4uaVl+mMYJXjO
7DMViIZNjF1D1erXFGOXKOAcdQSoHAWKD0VGSXwbSDRwdtMAh3gq6oOC7opUwVgjYZsKfQ+aixoM
HGmtI92Se1enH72rXWdsxyvAsWZfWTXaORrGNarfW21BcRB/2dhmYp3JosaDosHCHEoDcIPAu9L8
BJjt9chbtqIQS13CajVvugT5KE568jFU/I9jYmyEZrDnMOTa1a84SqR7600Kw9t10M1ekRlrfIRq
XB8cyPzPSUMUN4ssYd9n5jkoJQ2ecK5J3CSn3JOfwWmN8mawkuB4Fsc/Jd7NVqWNGlqAFLzPolx2
0Or9MoCmAMi7PlrT4ZEVlN9Rc+Rf8yBNr8iKRSgkx6ESzVZ8CsB8Wfaq8svhnDsaClWzIn618MK5
SF2UXHcQ4QCs3f7JKv/RbUT8ZTQ0kK6BwvkKVSt7K8s0PbQsvE3Huedt+uhVT7FIzzxDhgbEE4+g
mw0f+8hLXmNhQHwR7qiRwxn5p2oxbXytyNmWI+B3NFp5oQ2SV7M60GgTNI+WWkP+WgNVQIsg6nwL
xDEuYKtWq6+kIVEfqeC4eBcDxCEtvfzSlQW+NHYZrhxUV2wnzUHNyMA6BCpepZEHeZH0pUfB5aIf
rOZUW236Yvmagk0k2YZCEhyVH1PcqqCfhWDA5JtnE5sbZVB8GeY4HTYrfR+QqGFts27Txr2YzvE8
CSo5v0btdJl4J1PLsiX9V3hOmCwh2KKdurEbX/CX7Ok/GGi+cJvEpdjSqaCabuvSvnBQ4BN+ZMIb
xyrThBKK1Yw44UGUQXPijf4ZKhVglZDYJpOaCZDMMvs2tasADXTHWu41R/TAxaExbZ4dyjHdt257
c5G/U6bgEf693QboWRtn+4A7jVv6hzCyVCIJCFQJ/ZNUlcYfbbDnkEURdtA/6qxvLmTR9DTyh2l6
Klu5r7CdWPhMrkfmH9I2l88+BPUeoE8fAw5iDZ8LDZUGqAZPdk5RDJ+hgnLMCtY+54ClPPAygIqE
LcbPKbRS/jEsLLkA3xOmV2o1bDeSIQjwTeJWmG5yFuZHpy1LtoyDApBLyBAXkKZD996u7YgXC5ow
dfFq8SraAeLEapHJRzNFISHDQ90Pk8h2M9B7uGDmGRz3PLpgNgcIl228Bjk4RzXUMwvwdbtNzg69
IbazHxylEGZqhrBZpnUQrykOOWvkYmgeUCL92VIJCazeexH8FEK2DdD1qkVOB7UZ2BKuIsFz0Mr3
/TYI0h8zHXUZ4YgINH7g7VOv/jTQtXq2KGtTHMhHTd1vrTSRj5MRBPHxn9Zpwx/NGFRvnjnid67p
xlGwovpUB3yF4oPyiyox2wm/TzeOMnHO/GA3WvQMOGZ26aAkv+gGr/gyT2d4S3yGnsA2bLO/U+EN
qPSHclkRdiiNH1Jx0mwTqdXZph7FqBlQqxk3FEd+YbjuAtSDw6ozkV0QWhA8U68pKm3qVe+9ggu+
HwMXnE2hyADQr8stXj+sN3xxtiSB5fqmuQTqRT/3xcgu7QgVaTqOdkr7ZLW1QB03S6eZ4Ea13rh4
6XtwiahPf/d3zCaNmoMb7XoAWpOxMA8oVTcPfgTaqGVeZXjxSAQyhyM033E2h/HJ6QQ2hijWUCXD
k32b8L4Ms2IQePXND6I6IV6VCll76IT39WamPyEClTuz5fHV9iDZpgGh0rcgO6CmBsHD1COzNWtI
RA7yfOe/i7UVrogD2LgB0urjfFbV9s4pZXPt6iFfCqezwGctgherDrZ0G23aIN2yqg02dLf1Mwii
D277Ar70+JxCqma6C8/TI68LXgB22vLga8aM/olq3jy8F2hF8lqrbNYvgyrlYAiUmb3+CkMV1ue+
YGuUjugg9WafEm9IHw1UpTzhGGCAVBPw0GRSU2hDtWRNEqhcb/NEPkzqXRxvoKwaebnODpayiHDy
H/NPud7xZ6CSxAkodvg9E0flCSTIQ7zFg/gU1TKnCjqLNe6BPc55g7BYhWYIUWVl6kOk6s3YA7Qd
EUI+irPr5Dc7Nd8CbICPFEGLTsup5e9809VAFlOApcYXizF3tR3yJMORmkqMYBeZbZPYRmZbM4Zb
5IBSzk3kjn/T4OyfVvCDfIlj6a/IzUJxKmubJ9lEzdMAZMfCj538QGare/nVjvIlWdRAw6Hc3s2y
3PovwVGDry86PMhRqiEisXWRLFsPPXbcZRYJ52JY3SbS+u6gNVUzHJCBX4PSpXiM3Yw9K9AK0ivW
67tlStecLBAi4y/+aM1j/7N5eVvqyDpp/rLVzeizBzktbsm3JjbSc8I9ZK6Vu0Zt/Rr4AcgqKtMZ
/ScILLWP2DnJJ1c0Z4rCSyvb6U6jIQmDKNCmRKgU4BUyMdPStl7IN1sLbksDzpg8m9rQHwc3bS6d
aiDKGCx01NVskrDUDbyZqye5ZPUlh/JDaYT5XmkpmVu/QXqr8uIzRUzBQZi0x8H3N9mI6vLVNLcc
PRy2GxEUuLhuon4Zat2moZnLpB0NXECtTdfPOu926ekK7xekkLSrUM9YWtoWr33bMAxdHNCl0WPJ
u2cHcikAPTN/5xuBsxqM2n7rLKkvCwhRHCByZL0V4MyjSRBwix4zaYJB8bOLfcHOaLydxxJgT3Xw
VhwlNt5Tg1+Mj0zzOAKVqpwhdd3SPKFCJr/NmcPv15jsLOD+0o76fkmRtCb1rCRFmfQ8fR55/1TT
BecQ6k3LUncar6TXHHUANv3k4ge2tp0JgCLFCkRUQXc+Grjzvc8v/cyduIUoDOXfTyGLQcPoWdaV
9dDHZq0fbsk0Ud1yzUM3R3IUtanko8aIh+zs+9EOWT7QrJEvZObeNFN26j18CZUA/G0pWqWEIMIR
aJtHx8+tTctBpSBDHj/KsoyALsdpB7L4qCI1jOixVo2fuvYRlQJTBPkV0/zFTvCPrSZRQ/4o+l6O
ofMwu2WknezO70+zq9AhT4ZCQmBE1PI0MLQZeCtiXmzn6+pF6aygW5SvfRaV4dJSn9cZUTMzr0Wf
F7+6ejH7RBc7xzhyH+c/S+YeoHoN4JNx8xYUXfLFbAHNM7mFBKUy3bZY6rwbPxlFbh8b1HctmfIX
TcMWyAr1ZyhOZy8FliC/GBuxLcGusaHpvOhAaQndTgCJPGzEXHtBfuB03aUd2t2+kMFCs/ruQcNx
4gOw2NWSszLdBB2D732gAdnZwpCltqUBpkapV3TWq5NBN2+OJX/kIi8CrYvTnR/CPmDJ8C+zOxyj
9tzaSrwJH2O6rvosuKWER79sLmZvtmfT8heeYySgxaw/NuTzlMAtDTBr1WadffxTaP6HmWxARUXL
ys287BwGpLZR31+1Qz5kW/Hxy90l7syB5tKqKVJiK+heuahGxWfvx5odOMA3vZ1We1T0xouW6/2V
mibV+usI/oI6yYfL7NcrQPgBtB3xw0AsZHb7q0Da935+aiPTA3KMDLy8hnviqDMDVGYQ4aYzknYR
DkOBMxGzck/2e9OHaSlRM2/se3Az7GmAZk/Rky1LAMCa7htxR2ujbz3hnIIM4o+uK6dam0AMrclX
94X9lCRTAHmydgQ/vKnpa4q3cU9+KgElV/TUhd642KgLaKo3PXSMWCB2UQ+9bFuvEtzPAGIpjRpv
vyihgO4QmlTFlWOFBH6nFRvy1e4ITaRcTQ7VZAhkwMZpagQqURO7/EWN6ks7SMVxbszfTRrwAymO
Ze1+btuw3syueZYR+ICjqLDZR71/XI5mzME0lzeQW/Fa1I3WeoY3HgkdkMCu5bb1QEiKXQPqE6QG
qgnweWbLzKmrxzqzQd7/7iOTBsjXVJs4yXdV5J1HqF8eDNXkgQXedupSY/UCXKKRVQaHqTsPTaGZ
F7rY9A3stsCHqGFsq61anubgLm7uWr3epI4NsBqeqfjWOtYJhV44eKNuEUVusSqhvY338GJneBFq
lJgdIhVGXRUeDiA4cZEoPcTgc3dkgtEYe5CN2eH4gbB41DScQSOqZbvKdAHZIx/h9gjR93sI+cnl
Qdhia0Tuk69xbIKG0UA2vTRAeQiTerkyqfcn819Ms/rUSMHF0r21Qf4sM8vYNdisXRjrtFVl6MUr
qvxwH4Gwx3fTqvDUyPFFlHEKioih/6Yx1LVCL9l46RwvXxstOFP9Ni2gIVOz3aBl+rQSwJjFK8Sd
ahD851BQlHi4gITfPhVNf2tAVWGuo9obFuSjUQ/FbsWK7EwFNmC5WVRD4mx06LECWxt7Nup1Slas
wDkIwvH6YbJogJbo6yJC4O+LT04Noqc7VAOBaB21Faa+aopQP/E0lEet/pllQAgsyEWN3uQxOGP5
xtBww46CQj+Rf4oTyg58cNUvODLofh+OB/I5kHOKDhQpcIwSYHQPzVy7ag9Rw7H3BbC9O2AzDg4R
J2uaXQ1NyAOqUwIL6gGDClBj/+ElRzu2nnGkgHmZOb6DOp6xpEhQ8orlwJDRbu2sBneLX02N7MxL
MwLFeecnM8ExVAbFuvMcT37HiZsTs9vlnZ9MCPMhRRVZT5MFArdFLm3Qty/xip+duTY2PajAUMm1
1/JBHoHMe0DtY7cN4kIemWqoZ1XAwUMxXWs/2jQOgvuHugWg0NGjIlhSOAXSgiHyncFyXohGIHPh
gxz710Q/AfXQgmKmLs2kSGZ4zSbzkmZ6AgSQta8A47/Qo2BsebUb3Q7EK1aOciaQkj07tnasrSFd
dgF0H4Owlc9hkYqtNpQlisS4fE54MT4N+H5ChvF58iR4RYzsGhwwKgA6mfEJ1fA/yELZDMKKEul2
vCRNFmp4pwXJxNl/fwQQ8rMMoJuCMiYO/gDWnZ0sxWGaasikpgvBPsJUSA8YYQcBdQSWOfhXaKQX
eB8eOqgJYmP5a4l54rz2PDpfYF6h79WtYFpbLUMxg7r0vILQjc99A+FxYg1ifRTserxlzYxAdwRB
RB9EsbwHa52KnV00i0zqURiZ77HkpyUFfnaH2xGq24J3OY/qF5z6oI5xZByFOIF/7O2gePa84iUj
4pB3f24MxbOK90wHzDA9Bz7URULeHfNlU9jbqsYWBks1UHdHz+5Ei6+0ZhaL2abe5KTxeQ6Z42CV
IOLTwe3wvhgNuBBcua1TqBEanpyzTU4KF1Zv7JhmTp9p9t9/HPq00zJOj1+F7ls2YICxURrog0me
iCVnaWTyoY5uGeilvidrbj6wV5Kzjq3yOJFXzvYcPhNaqgXrtnOXmv5Zw439kz/461TPnC+eDKxN
qaXGlswIUjNpbltvtZaGB6cBEwH5BzP5NOI99KnW4xDan9hVkD/LchCqQCflzDzDfOJ5+GI6sfvF
YyiQqNWzojOMCwOL0aUYQ+MSNfqPwsnkLsR90EO9dWYcLEjPuSpi8rWu3QA5nA3Y/bu6Cf2ZXyvE
SyPg4y3Mzkx9PboazszUXBwdIodF3QY4gSo2oA/c4TxuQddFtd0AnZ72+4i0zKXVG1b0yJN5J6k5
0TECV+9xEGYBDqJ3m5xZnOPtk7rU0PAUSTZ2FOUyjgZV/vFv15gXskKcrFk6iucz6M+2ozYsBE7F
1ih8y5eoDgnAfdsB5eG65pcuwytbUOvWWQjfGkAtwPVjBM0EiijH3D5Tj0KoJ4f0thSZ1GTFY2R+
IiRmI+tLwYfkTMjNojb5A7BHaxqjpsTTa5cNfbicffXQusuGc76dfb8vBLLj7mxk7hYVb2AYE0hd
oYD52ElfHF2J3M2Suq0WDPmCujTO2kocRx+lc86Q+qshdXQc5HUfm/+RDwmJ21ya1hyGIcCz/33F
f7FYAWWPFGVn+BC0ms6w/64yeW68pt3kPAJkTATuYxO07SJScN6yFuC7crq3NM/ajRvoJji6DJx/
mZAbhKw0P0R1KF9EEGSbEKp+66hyYOZhBOxx2S9oVAf90KMP+dseHDAv1IBAdo+sQ3yleN2oUGpm
Yi9Ngw5eE6bVoE/d7MM0APNc1oD0yQMxwnHUICdGvdlEAUELWa8oWpPP9Mz6qKsmg/ykKKNzPThQ
+FWNC5Uh5NCfCtYgN0euKk4W2LW6p8knRbUH1MU6+FaBtzuWAYjlGdGRGH0/UPj20KAF582B/Lli
Zp8HecZALlr7xjLS8ANvPf6tFgPkEMM6e2BJX54zgOiWuF9G38B0tc4gNvu5zTI8p10BLliG41cu
hgsFeBE2RDQzQCVv5OvluVAsAbmEmFbdJV/xLgo194Hnl0H1PCsf9rdUMKp/HG3RtC2YRojXSf1v
nPDqDwIm0Pe2Jz8Z/O1oi2eytAiuhlikPgR2AyuWoTXK1YehoOnLXZzHT7lKRFMThyjU7GvH3VJy
eh6gnjSqvxmrxG6ywv7XLD0pLlbtfW000U6DsXI5pTCgQobUfe0OAx6asX/IHK9+kY7lKbZVdz2U
sn5ByX2AtBAfFjSagD/4EbcaqLEnY7NEDeaFFWb8EGR58wJl435p9R7bUazuJHJbouZ4haQkzlxK
vg9RllsuxpqbR5IdvLd55SV7HPxvaHSOG50GD2JyTo1fgCXCFfwU5LrAc7WR+YspSoUYgcSrgrSd
5yYFgc1ktjhsPboQTqbB2X8fK8FqJ4W9TW18Hf4U9i+uZTfISIJtCBKEo9Mv7LGM1jOL9h8ZuGdG
7rvhUq1gqhVoQCvonxGUUqgv7CHTFunVm0A6A8yiruef6lqCIDlzkPGv0zXInW3oDo5JcJq6oMoJ
TmQLA8o8WuQffIY35xVNvoWz8W+IK4rtZNKK07CaTD2DcWtZhmW+ogW9wChOOrh7fLPLF0DuiGOD
bVcOHjTcrM3WiY/kNNTIQEHkpOHEGf82cuEpxA9u/39c4sNqU5dioxA3A+CZkw2U+D4R1KXkpg+I
dJmeeJNpT0VdfxIKkSzT/o/+P8TTOvn7Ook1VvsSDJ3Q+epXKuPwCqiRg1xStxr90JotQ1npME5j
oBS5Wb/PQ+XE3SrzPDWWbLUqHOdV5yuq0TlWXX+23sfos3koFJFmloULXpQrS2jtIq5LLwA0r0yP
rWoMJ4vjTTOAR73Xx/RIPdYmDqAD70HQhBxApDCeXRrwalBnLOZwHZRGgMn2+Yo1XX3OLdluBGoK
UNWd1mfyUa+v3fpMvXoIq6NWYSOoJriqoZ5XQjV2mqaX49GCTMJ+8s2rUK+C+i1OtgCgvBuYr0Ef
w0t9pO3Vx5gHaAZd8/1jVD4o42TRAro06vbBqJ1S31HXoq7f+vYByNni5qUhV2oRqs2cyj54SY9S
Neo6o16B7xPUCcs+Z/2SprJKc6AaoVaZFtSZIRZA1DqgXeHZVTKR7tJqkFDNLRiY0JUTqF9Q92lg
wAER15VcuB3f4sikhkZ5BVoGZvLj7Kc1fdZiTaPOpvk0qmJTZNmOwYirkAv7w1/XV7GBhE44mK5v
cfN8t/CTneEYckFXnQfeY2f/vKbADXttKtUibWEKs1p3hJQ3nAZfgMwr1nIC0gfqZOCDPai0SZ8E
K5SNrPHnDEc7aocj9SazH6H+M49oBli5jBKS1n3LnIMoE/cQqYbMP/kopLOHV13TQafwHns3lUya
TyEidNstONT8Nt6LIkwWGqjGsPdyzyyrOEpu+Mfmg6/zwz232BRhxyO0MiDlhHszfp2O5Tznaa5f
wXy8JvQ2NczMxaKKMvM4+ToJTQ+8ogDBDKYcjfTwgMssmZYq/Hp1RmLRhEoSSsNNhS4Rzyj2Db7N
40UBVbAbucwQaPaq41n+kEFaa+v2VXtiZlztI1EFeyY162jEjb0dDJAuSzAcr3M/7x5NaaI2IEu9
Fx4xkHuyTn7ObRGBJSZuvw1SXJqhM3820Mozvb5H3WH3ydWUfpoepgej0/vvpdZ/05nXfYFWt7XI
wGsBSkHPX3J8hideDM16/lio+lN0QF45fSzDRsaqtpPbx6qDjKH40ASGCVxN+1RU7pNtKCx9Z56g
BuI+NZHlPpVKB8UogGhMUty2nTg0H9P4hcYoKsb5yFqAtG5NATRgl/0KrLHxlSJCIKV2mp3XS7oI
+bjTvZo1QDEUj3dZdhg91DLQGhTRKhFxt4eCF5lNC9G/CKer81WcjIWrII8gC6M+7mBU5qNvPiMZ
PgBuMIAbA6TB/M0cAuzDY/2RK5YLnYN3WAZItOOZD4oPDbrf7xF2K5MlkGf+pmOJRI26PVY4Pgee
hXo5hMBQ1lFqSzKRn6+ngTmuBSzvv1AbGagn/w1BifpgD0X/qBK2bAy6KFzC+EcEpe6DrhgbhGvl
xNB9BcDcZEm3kDxJvkLU4zpCRPenW4JQeYwZR53guDL9NPo78PTPskz0L8g2skXpt9aLV8lx1Y52
dU3BVIQCeYDSBB+Qa4Ko6d5kS1HGfEcFkKhTXcRFEr15UZweE+6GK/JXFfQqDOHal6HiEqqCyTNV
+uh54K2N2oSQBw6TUhfSlPaYDl98ADgbHBd+a8E8v9JQUI3f+5A/9LETLSs1kJrjEeVi46cMjIDY
K+kHIwHZDwpJXKRSm+zB06yHWMvcF9aXzYtMl4kyyCNtfsJxbvCQ157z4kf1U9uNi67k2Yurh8kl
yYtnslrlMgdzhdxu9Yh7QfrSiQgVGS4395XVZC9jkjRbHTj3FU3wRDVs4qGKjsno5JfEtjrUFDvp
2sXLv7XyNZFfQrC0LRPltNLxa86yn7WwedouUhB4LeQgtYXeVPrOpNokZ18CCvtUqLojO7DcXVwW
bKGrSiVqKN7JRn3X6By1TOWxMNL8KR1xqDIgBeik3hKowxilxgLHcoqAmBoyQ6EIiFE9gb1oZaKb
yeFnm7dAHqrAUQ3Q6N28fzSnpWgarQcs9E9f/7s1FJscVPNMJ/cOhq+5H5rZh5y5C77H/1sIzf0X
cf8ihIG5ZYsN7OlfxM6XrUc8theT/fsnvVum7E4QvrQOngFWLFAlN0fqUSNcE6pOqqEe+YrB9jdJ
nb7Orrup88DdVIrD4x6HrfPKTgi6F8/4IaOYKzJcQDsUfxxXDfX+f3xV4a8sw0v3pdf8x3JOmrig
6467teHp3bJquf+XlHjryfvg79bll9yv8i8M2POV7Nv+we6NdI/ba7FL9Mi9ZkN7Sbv6JBy5qTwT
9FtRgcrnUlP0THznj5oLLjuO73urPBiboqyg2xQlmOGtxD2Cjyz7ASLTpyTk8lvpDF8H3PD+8jOe
LFBnKJ7w1tJvAqToz3PjQV3pzEQYnfsvd97ZpF6rJdqyw21sxXjD+wXN5LkT9ovbfJChwW+D8XYp
mtpwkZjouLsGcSVgdmC5OxDOSGZPLjYMb+BxLE86XkWX5KYoZrOfeMN1Jyya4YVsGVhAUggFXANY
OVhJ/I9vnbopXrUeJALCTv01spb5q+F5xrYF28Q0t87dG46N5oI+Oz5CjgVyfGqu4eNUKbA9nHeo
uSDCiHBjdP/Kxsz/bhvOA+Tuojfh8GQzAkR5wGkXw93VLsDNYrPvxrAZwkx8b2UPVfZGOpei1qFD
BvLWFc66lnhw9nisgk3W1/HcwcGpf0V+ML1wxtezK/DhV64qE+mFomgw0FuhHr79fvZpLcoB/QQv
EdAM9a8Ul5Z4Krummy0pjpZTXPlHP3df5qksdosrj7eOYN8bhhNPE8ct2Lb041n6to0XvrGr13g/
gkyGclLTalnXr5rSAQFvHuBNoUxxj2Kywwu/l7Sb+0jwq75w1zd2UyDgEasKmJwjxdngyz2bhW7v
pOO46mi96fKVw1ccSO3Pdizx5TWbFmIJlVKbhopVErXiSKabrnw35591i3vHIS9aVFsW0P+oXLCM
RFIc6g4AYTzPc+AzAwHKJMBWbXzssBmsrxl4r5eu47cPcyxkpW6xIP0z3mpu7CeSBWimxKs6gUSt
r6DuJqrhDz0KkMVZH4pTz7qvESTeICSIxsuaWyND7aNJoxRHIX8yaYBCXE04+wgY3L4F6QBI4AJx
ki42yiz7lCrm9ASHvsicq26lBMcpIsl6MK+jTLj3fDA9LTTmx4888OKV37HwTI0rwBW3Miy92NhM
ov6sHppwW5Qi2HNZM1RU5amDskkBCkGzkcfKq8oAdBDoslmU+YNd5Mxc6x4+K02agmj8gw1wdovU
6ogkmWFWErAI4Z1aDnyYlQLp8cHp2413omFNmg30+rjpbpkXmHvD9J+p2hhbkOap9IB8qoLWWLf0
rEcl/rkF+vZMIaHfDSc1waIXhzmYRgcNb6hZZRzmOvBOlDjoFSDZio08+CDYSVXiFDfJcBZx3i9K
iXrSirlL5PPzY6FwE3NDPpMAGH8aBr7vFh14rbWI8xHgZLXCHIxsx7HD6/X2zn+/aKqu/mFapKeb
pOvENWvAoS9z+2eBjtbZ1k8btAP4n586vIfnPUYNdZ5rvKXg1fLKDZM2W0wVlbL6GQsbrEmzKCMN
3JVU3lVevs8NoWWL3e2vos0PqyC5j/I7bDmMiz1q5QEHA/2RmsIS/TGJrZs5QMIem12+vvOTSRMo
9s6cV6qgCVIuaBg6hcteavqeRpGDuF2CzD/55hC3GJah6eaHWv3W4haUY7GHknkyM/UjHGQEhjmy
p25fGj/NspEb8um9uWN11O24BK5UumGBCogat0GyqQeSi/L4jz4TnDZH7/VPkfPEyvLbde86DW4b
wC/MEAUBkYl1o+Qq7wbInH0g4lnXcWjh5OK3+ZqI8QCP1Col4EfTKvNcpIyqXc/SBoJmrEuMJUrZ
oOsqjPo0FIG5sYLgb3LNDWjG6tNsUs9RE+pC42vABVDTrhaZB2bzbu6Iag0QdoYAy6kF6LJzMPnI
nAdC7KQWoKdr11lWaqu4Hb1DBVzp3uiE3Ji8lHgJqY6O9JLvVYrdCNgV2WObQWQtYH67wUZQvplQ
Ua8Vyp8iUFjf7W4/ICODrs57wTCVCk9Vw/9YMCypgPiu7piqiKkMuRa8WoPulB0DGfrQbi/8I5ke
RJHARvg+EuD8b9+BrWkOoRnUoKA52+Y+pARxXOsuTQMaGk3s4717MIw1MDnOG/6Us2Wb0Y/a7781
kMl44QCnbG0r6/YDdtCPiZ2gTldF2NrfLYoQv+HoIVi6DQ5qoq4ODmYo5SrPePo6FJ62M33DXpIZ
g5bxWMeOCTpvPXk1BfQuhyL8QYPV0CXXmiGDpWb6YRM9t5YL6sYmfSVXDjbnxAKLgAYOdeEGLw7O
K8+RgjLaRY+3kC5Jt40CQbLU1/bcEGCoV6NdCiohd5RLPAah3KQqEyG7F24k0tSrqUaxk+3NptJD
MMDUSD6zv24smT5D8Rehx5BM7HcDsoE4CviFKNNqQB00L/A25KPG7e0HlI4EJ7IinpYPOdM+wNDu
FqIwkYvgw0Id3v6cSRgELDQZisuzcRGZIrtCJMDHptcNHjoZV8fJxClSgDrL8hZTmRLHuSrG8VPQ
+BfE91lJ+TYk3fC5A+4fdabJS17pzmUUPaqglL/O9XqtDfUIGQSYw68wCHI6F972f+E0Wx6LVsdr
lijzS2QH2NensXVIemdPfpuLCMIxwn+r6zg5tm4mQLKYQ8BQ4WdjxzM3qZTNRBwFmcd4KUAfPhFH
VbHYFyBpe/J7UT5nRrolHK0ERBDkU7U/gW5pDR6ZzaZXarqWL+Jl7Nv8YAB8hrfcPF3NFCquUXfb
rGo/BYGNAymiT5koX6lrFOCzGVBfzxNIvwTIdV2pgaYnKPhBJG2L4codNOS2nRIiBw1OEz6EAk25
BYAnwsnWrzgTOegH254mkdtxwH1b+d3FK8b2VEOYTIuG5gD+u/ZELvyX4NvP8BOImY8bONk4kRi3
epN9IusubvbRAC0lNBkts8bB6apazw57SP7Q8NSd5/itmD7Cf8TMl6HLa3HyidaePhd9xHkZ7r1k
sV/yALXORaZvjCi7RnopzmnbN09NPPDzAEF6qSeAP6kmCLtynUdVvSbTdZ36KeXF1bHD2yQT9W5n
7prTpCoGQ7TrS3/RqZN4ahx1HE+9Aue8RwO6alanmVvyh5oVQ56MQnrosE7zONhLfuu+T5pXDFjN
F0MX4O1PLfthCsXMgR2tS5cQwkWVUWptP/imLoUDoIsPM89skUhHxj9A0l40e2zngcayhLU0sPmc
TKj5WFCOwqilcn1kzqMU/P84F5REHrBu+c5Eqc66p1xIrKiMAG0APapyThTBRCWc1DXwH4CurWcG
4nmAormaTL5/HCgUkqIeQYoWIVVXAYHWoRBzTTDS9Px/SPuyJbdxZdsvYgQJkgD5KmpWqSYP1e4X
Rrd3N+d5BL/+LiTLBVnt3uecuA9GAJkJkJJVJJDDWgzFLgDu4t2uNTLz7A7l+GrDdYgi1iT5M/KM
dINsZ7gnOryf3Tb+mDjnlvgjqaJ+nVihWPzZ7rzPpnFIq264OhVKMKZURNOWxqOMD7IvQMlrRghn
oxR3QEa56rIu/k8CslnUGCpZ7hugelVLpHOBWshkLHer4Sr8WNxagJI7dqIN6Fr6qtquRDYrKvfx
carFxKWUj+fAJ/+vAYxuF2psP0S2f5qN9S5LETFseWYisASKkYtLKuqyGNg7+x4A4UkPaO51SPNR
cLQYgV6PTyZOfWZV1zuOdNwNaVahNhqRQ3u5WcRPEkyCT+pQwRl0JMOb65I5CU2QGu6nefl9jhEd
ZConjHpDggCgljGkoCyCZScSabkejmq+Hv7KhGT/Czu6C3XFyh3+ccWijioEjNXVXJAnBIMbpzvU
kZpXXnxrUU2xgj7bCkefhhbQUsA04oMDUGm1gib5zm9awkvTYGAP6gIwtKGWM+6B5JA6J4Lvo4bQ
+sQHpJ+W3ZnQECUuW1YLe50/IK18BQLUtlntDmAaH/0jKr7BEGotry0CBlfTxIsxtw32DUxycQC0
SHn1msV47YbkleRL4Ta7bGrbkywiA2D8BxJ7zTQeRQ+4pwK5At8AwnZJcGL4nEVifMAvEX55WrUd
pg08atGTBx/Ry5LayGzC1eBcRWUOFxMqsdvkDUVPq703h/0BRPAo01HLmsCpQ/Qr/ZotYY56+S7f
LhX+nA23Bvxj1hZ7WSfG1pOi/BQ6LTLEnXUwW2X1yenjadsajbMngxhbxCeUqB07Z6k+kShj4JYo
B8M70tBKs+lB2PwbjagpFd2Hh3KdCy25LLZ3qlwgjpK2mqfmua6wg8z9b6UHSOmFQFjiDmD0YGOp
9+tYJChEK1gLhFVWIirR19i1wPX0QhgrPfCXs1nETwS2EikQYoCsapgWtTg35XImPcmzDIQ7KpF4
T7IV4UVdhCHrJ9AyuhAej9sczlK3RkVDFi7hBXBB4YWGvbUAi7ylllSrnvvZzmjNBZgRP+bcTaQh
s3t5MN3o89hLRBNVA/45F84apLEATqPbcQAWv8siJwWG9qq3VdL2YPRvNNGMfQflWKQH/4nc+Mbg
b7tics4e3ixrs6C6/1zgLFICuwxd0pCNXwE2cxXe6G+6Cfhp7EAv5YGsC3UA/C02HW/LY6SltsWT
0845cjpFfl1UQz09NHFNAN4hd4ns6pHboDBXU2IgnXlmWJxXhREexwakIXo5vQj1kOgHvoEhezLT
vFgvk3ifWOSXD3eWd9cke70s9VIg7M5li6OTx/tl0/lSIGtkco6I+36hketU4jq5poPIYzH/HXLs
dUQ+Du/GpPaAv0kzVuM2k1fsAgHT0L8ilaTeUPA2N93r0OTe1zJ2nb0ZD8OJLOoIJDN0lv2wcErp
7EXFbi3oPIztwDVNHXG/hmkgfurOB/LZ54LxrWjN7kRD8KBtLWfpvjRR6l65guwmOfifOGrwPQAe
q/OGmYPR4mezUcl9B47/fzNz1Go0nVb7+aLTHPXrRYEN+H5RfW+0uLoombUGggq2B16ErMvnTWhV
8iWVVgwg1xp/pG4j3oTrn/okK+AthxNwzn3QRH9Y8BzYTU0ReVtKVG5ZCSQKDueezkCeGbzkoNMG
DqSioqEmBNK5WdrLM82SM2hWJjP9TRsU+Kr+h4VmlqM2vAf0n8u85VSYpsLmAw8aV82QBfEouk8k
GeeiDAwDCJHEgqbtifiMTKxqtR976xJH+XLMlqFX9Cb2tsMn+GOs/qDfCkcmSZCA0PfxXwyMwpBB
7LTvBhwH7go4MH4zIXEAIYFX2wVwTg941u+Vt5x51xpvXrQYu8ytrLNZVu3zUoAIlSxAPRDIIQtf
wVz8nNtp+lDbQD+iO6aPYqTVYcQG+ZlEyMAFoTkyfPZxCEqlCPH/nchQSRuKwrnEA+DVgW/5Y0xC
amx3CoGAPFgbLaOe0asp1P3VPNCCuNhNglgSgALg7kQGCvvbn7v2SJRbK++WouXyCyM9FXz6jUTI
91WBegFWLmG5f+Ok0B6JqGvl7IrqMiNjloMKBlucaE9PbdBX4Jmvn+w346oFzXWaPNILYn3Ed4X4
5wtiYqDLcif/XFt2AOTx+FGndXGZxShCFTZAHIwfeWHKDhhZEaoSlKytwGSIkFuDt38w4E1pPnYh
eC1SPiV7q41rQGiLIbuW/ryPprE7r7K0R+V9B0bGKQPWwipDPna+N3AURsqY/fzf4bMRA1Wgjj+h
w/m2Z5mmLXzBTNO/x3V34h4AVnMfPY0jEhNLYYybrEJOWMF4seuV37+wI8PYc6CZ4sXhs0AYEhBU
oPubkAjGjIe1S3rXcZAGGbtjsAp9hm37bHhlRWXJB0oToJQAnSvwr6kDw+QmW8Rys0DPuFtgTUW4
W8tvQY/rePE1Qu0+3tRL8e2u59hj+S3u4PouQR1wr+2a8tOclPmeGbFxMRT/KGow2nHfKLITEtZG
jfSDLNqQVstpSI1jzU9dU7BnJsFQmS2/T40fH5ye2wfX8L1vwtnB++NuZNzhGObUqGVWqWOUPxaX
rwB1sV5JYnNsBQEKDPecMig8sB5mcWFvKDdtUsQjzjD85cooAWxmXgP2djZFYCAAvCNhU7TJEzA/
kyeED61DjJRZPIghW63zNk+uZjcEJJt9H86oPAMcELJoHqlBTbUTLIDx3yE9pmYbuPvfNSi8hMtU
DJeFFGRt+p08ZVX7aZXhv04+0gz40MIAhWBie7+MB1iEPMuQCRM3YBI16u4IOOXocfTr96bFwS4c
OgReIUkiHEkRgUZXnUs3yrG3rev4FGfIlcfG+EvaN9MZgRVvi1i4/N2ZxdnszOoLcM2mczIBD5CY
kJR89LFD7hD+PxDJneeg2BgeVPOMWCiYMs0KqIgTAK1IW0dt+FKxaWO6ofHKULBhlhM7hb2QWxGZ
ScBrVCHs0wSAIRwbIIqOxVadTBu7bG0AZvQozlVFE7034UJ1EoIBPTK6Y74MRWDkhXuKFcf5PCQT
cCG6fk9DaUXLkQn8t1ZT535mppweUAuMjCw1BJxi+TIb5mprJJify2HTIa77SgYTS38bazO80mJ0
qaLuwftliiuxx1Ej/WhJtwMCvtzdZqi/DTogGDwhU6F/8hgiTsBYOZPIZJPEfQMl8AICvlXmxgyw
z6qpwMd3QajhTKJywBNu7pPiGPpmQHR5RYYUK1Pm1lMdWRKVgEu5A4IsBxksqBu4cMyNNeWonUJa
3Vs42ssDV0D4ogSI+VICRd5C5mMVePZ8o3WVluaaM/gmgZ0/v+HrXh4IKVzP9SY24a3rsI1hlXl2
QJUtgMdGX+zckCGK0ytAK2rg7q2uVSUrZB7De0baqHaSQ8JdwGak8XIQZQJYKiM1v4aFexaqrsVE
MV8Qs2Z6NMMZNXZJOwdUCSM768hnWb4NfVEgC35c9uvZJFEHFnoVUePkBvLYOtC+7OxePT7p6GLb
8lGAxvroIpB2QprhVRfmSM4Qs6YyHBNkTSckIq5aXZ5TT1kGgjXHj66NitAuMX48wwAghg5l4U+2
enhQr24ShNKjcS/cvHRWLSkGVCCHHjK9tC3JQ6sFEAxH3TENdRNXpQPANlxCeZ1PcQUcv3AZe1YF
BgN4WUdUEaqZKnMP3CJ+GlHU8jASo4SS11Y7lQD4QLcQxbhzC2PZaBufyCX0GHlvIMxlRh+UcIBt
Z1DyfbLdBK5mZgLrAiNqHLf/s+u85QGZwtgChu6yL5P2P/FQfBHJiLcs7xITBzxqqRYWMsNGPM7s
MmC8DWX44Bn4BaR2OX+xUMYFr4I5f0Fc6b23KFmPpNVznzFvrwvjdJ1cHs0L4DBUSZ1Wj/YATOrZ
wP+lUtzU1rkh0NDezfVMFLvjp+Cw3WIlYMpJQTG2JPG4S0vQ3+RL1zDUsymhUjdL9juwMPmRRJlj
40GOaur8IQ6drTajXogqASvFBdXvhZquaD/VU9UeUyUa6OFFCv0r/DBZf2v6t0d2E+pd2mEEinMp
2BmUHexcqN4wGLwAaxW6ne6Svo8zG3HH/hf6JSHuIrXKTXdd62ZZvUxVlE9Rwo39/ZVuppM1sL3P
IxY6hj/TBxGHEGigzIdByC9I/ecHLaIeNcQ3RFNXrZzubWMJGBA3LkBiaACKGAnu6WM3lwj+ZL93
AAj6wqZpeMZ39pmkCKj64PssIsBr8eqtWZx8l3hNfiStKUAGPqFAHd5cpJb7/isDG90mxnYB51sc
i+mAvB6GgVz+PIsUDAPqCE1abcfcBScPFKWARbfMdnHa4hFUkG82fCoJq6T5eQg6OuW5DZ9YiorI
QBn3gucbsKe62bVOkSXNw6TyToApdhBZ4vnunUEQNBfxohDagkmCaplwOwjUg2A8iMM7duJux9IK
jzVSv2OAAFERK0FFQmo09IeWme7kbSar7HYr3bdefB2j5Ph2nVVIC2GfixI3F5Fv6WYRMi6kcW6F
MJCAgR7J2jR5M2qnR74h5IjHvVvMzAlLAHv8c5ojG6NE4iEsb7p6bb3G2Lcx/sqJThvvJVROqQ0n
kuh2qSWnU1n2JjKc1X5UN6uQZfzVjLL2YMdDt7FjWe80JN8d/p5WaEy+X5lMHVKrMvgWkwHAhJ3h
fjassXyYM1mAgxfDIo395zoRhxosUGOQj38hg77+ZLoSmdJO9DVpgd9Plp10EsS5DTCfq4kg3ml2
ACte8M5o+Wc7zbqj66TRNk8X+ZTx+JTMEtgISNmbromZIWkySeq9LIF7OqkG2VupRKAC3TbD64zU
ZE0N78YUZePWlwg0txdhwo0KcD3rSyjsP0THgBnhTgdjdtPfWdrVWyTa149+BUdA4/VvDRizVREs
R/UGerq5kdnSD6bMjQI3ctx74xu7jwWAHXu71K+uIXmIPz99uV/Z6KXBiff9vVykrVCvi+8DXNjq
nIEIfx2k0zBdC68vXpLzyq1TR4AAWOLfw4HVuxkIL5ex6t0nxwJ5s223qIg0sjroBwCs5gpbFaUq
7Ci7AkyqCm5VNdSjZvFS2W30mKYxy0Ua448Zv5p2J6vT6DkD3tRTVEzlpQEBYcB447wB5yjahaI0
jwZIJt5aWXy1p8yCW8OoPoNhDbffxU8D6AMOmQKw9HIBZEzVo6YDstJ2ttm4YmSuUJgEd6mRLvW8
VT0YBzYL5PB9LHWDqGnmPIFPBHUy8SSfveQyIGX0pZ5k+/JDQgO3q7uXHnFYZUOSSRnK91k0ILFf
CG3z0zp+6n3xR6eNmDp14M2eDf4TUcZO41JfpJCPlhJpOQh42TYsa2c74JSN6oHIv1Ys6kGbs3Ag
3Tv2ycduGSnkAFSkoCkNfVQ44ASJKshemuWqpYAraXkOcmnSpqjzqn3A1ihW6XSu8xO3Yi9YDwzI
cDk1nQRIXSry5asBAO8tACHcJzZbzto4LH5BpTFoCz7kPtgHr04dB2Sl5XNf+odMZkAsU9O1Ih1i
N5BJZ+86r+RHVhm/9aHN4r0I2/TiFZVbfJk5awNAKeJeaFzneRlIEZZZdgQ5QINiV3M4z54j8o2V
ANRwysNqN0ccaWNuGG0AvwXQ4tmIT2HrIuHYBaRYmM3x29SDbNeO7HHrqSHDo2ZXlQwlRyKN39Ia
8EVeFRdXGhozHtVI9/pkgzv60wQq3BYUFon1ObZQ8w8YuJFtqxRpnW2B8uNxFHHgK/9/O1v+cuxV
PEC5xLEDaVNvR13cGLdXK9KvpqRKyetPXScSxcZznGQn1fwBvjBvR0uTOgZaDTK66nQX8gkbu6aU
0SUGqwwP7rseGfi5iC5rt0Fi10kg9v9rS+YYb75MRGW/GtFcAvchRupSGcH5uZijEWArXmXbXjA7
QKmmfanNV9nFQMRabP7EweT1+4QtNXyXzQKnh9nswcfSPzAwlZxRO7wcQpxHn80ClIJFtExvRjZ+
N5Hg9RfW4UWDFFex7RNQVyWgE7RUxoAaTUie1CPJMpS/AaLEVKUwCaI2R9wjgILVkKplwDTibFCL
lpxI5iB76sUD2WZXW08L/E85doSIjsd4j1edbZypWcekuhkPDjLQN6vOYZwFY4ZfG1n18KBdtL2W
0XStqECyfPKyGHAF+zIE6mVuWvtOcQUyLx12dgx25cVwx6+/kE/hGD6JKGsOGSWlxiq9VC6hewE6
nHuh4Y2Gxku57wtA0JBZEpafpBOhUunDnuS/nPlj+gDHyM0FXGt67UBizAVYoGNzA+Rv/hDZFf0B
g1bKN90auBQQuu5yAGuOf2Jz6oCZLOPR2TLKPVVB1/U4HGRjP3LLey+MBtBdcaGmWmpebciO1CSk
IfVIFs+gUMX/BeZQXTT1qPFGNw7E3JTxtp1LIAdv/Fam23ROkws1zdS99+5k4czjC6jjEDpvqhrt
nTnpc2Yi+9wNAa6u1rkxXGf6bfpbhYpYRT4gPR8cDgV29CiPu6MOt7I538fePK0K/eif6vTvJJ3B
54j8oifUafpPRbFYV7VGYQznPm2xA1JoC/C2t9euC9sZHl2MAYS3dTq80G5kZENae/KqYEnAqNtX
IKPf9FODiaQfDS8/Cjt/I0PJwDGMQMAfOr12prTdZShngIM8R9ZQIa6m8nm1CeXnevC9r5m8NNSy
dQr+XvZ9XyQnYBPf5SeRYE08auvQO8/+fcYT5RKxUPwJcJ3vKHn1LtTkvH/v3csSwwV0AyrGtV35
s/G/z6XlzfGMJzgK6NToztaVfr6LwmpYnxr0F74+GdanBP3dF+qBYtGzhQza/WSM/lk/DsiATG+f
LWv/7pEiIvBRtTnipECAhe+birDXLncYahFL50QyPytSVDhQ4TZ9q96IdJySs+/gBpUHrwD7pCb3
Sk2zCSw4PQ58AScYKeKcH23w4T2SKF64fy3D9gyvw5gFtAjIUoPaBhebrUgxUQAN9vTMCw+TyksE
4ryKulr8Slpgn4E6ph+/eMbgPBe28RqphEjLAReBzDzUJXpNuqtSO4qGJ8MFMQg5Isd4+t40cHmR
49EHJYsL9J3+RkZm5IhU8r6D80yLqPchJysSUaPW1vZ6UsngIEvas81Hd0/x7LugNoWtKymWB18c
7iLtpNNh7ob38R5nOwDI/xyW13ak8FHjvKELRlaSnJxOfMU/63OaVc4OW4lkz9UwQuk2IGKnOiBt
FzvdoyWBFywG6/MI2sLPEtQsypIkM+fPIHP1H2lyMcgkkKDlPMVebz53FjikmhhvoMGcdlTAmiI9
+MFLI1AK4szaBX0HvMXQ/ETlrN2QIorWNOBrVJWwcI6le7dozymvzd2aU7ry93Hgwm+K2JUANERx
O+7PveqM1NiZVgUloPqNW59y01bx/BAkbXFj7Pp8QlmO14dbEsamAH4pdYfUCQH6AMsGxHBrb0HI
0Nhpzc1CJAQ6/HyaWm/lZdDkDJo34k5Wcb/d1h4g6UlRqoMR9agx6WCkx8TsgCSM2ymkFUPOtx4A
HbYibUvv5IQDUt0iBrx9RYtZquT+OmGFe0WUtt5jM5BtGuLKJD13OVwrIx6xq8oEwBmQBtTUqZK+
tadZlSGzzTrmiq/YiRBukBmSenHOiS6CtnqAaMNWT4+ZD7fNZtWRmAxmkP5dzN+RdsfPEW0c9Tyu
Jq/TaAIo3f5CEkayj8IGD3N64Iz0lEnSF6twnbNPiZ83CscM66CtRbFPfXu8xH0EOOB5aD9R42fJ
l9wdiyuNOul5h64N7YCGTJmN8EZZ9iJeSAQC5HjXNahCNPoEgSgwPD+BgGFPysXi8GUit3AzxKw+
kYwuasJNzEa5j+BxhMc3duYHGfrc2bsjR72pA69cn3kOXNXQlHFplNuoT0HzYALWS8luFM0woFjY
iuVDWYcDiDvidkuyNo8QLUu9jUDa+m/gqH32Kz957ed2fCmc8RNqX6rf8D7hh94A3lNWLCV2Cjb+
tMKxeTTm3vxSxRO2LphdNb4EdS/ANmiIEx4OCvESX9Zh3G6SxKu/Zrl0r+GM2i1aLXIkYv1RVB5p
qG4BmfLgyhVy2UcOR5Whasp6QvHRiFJ7cL7xVWHAeYC4SY5C6I4jlqdMUu7YbLNa22m9rapwxlE0
hVCvs3TWxjXn+CqKnK1Lk7KIynEPGiqxGXqRii2K1q3HwSg+yWWy8HxQI1rK7brytFTJG12IFLQU
A++mZMNT5Qy7JkzSq13j/9pSTYiS0/OcGy8kmkAtDg5LDymOPd4lW21HPWeo/hxbS54SIK0+DfAh
PwHGe3xkyKEgAy03en85THGHfBllqxdKQdwZeGFs7bUxaT9uLg7nxxmVwEc7ZO0F8IvvDXz4KsPo
Y0w9bWPNcP55IBbQIm1LMgSnbte7syPtnYwWiBoP/3UoAQR38o8FfmXnuO54qlqwK6riD6Nz3V02
qpRMcv3q8eooBgCiC8bxDCS9Cr+a5oAn6x8ysuux29oa6di9kDGtpefKj+tp2X9fL0VOZIAIJsq8
wA3N2Q2NFhFqcdeuL9Ec7ok4iwDbVmIxUqSOsV/NFOOYZuAawfmrZ+mp1PtZSUtaXnScW78+62hi
VU4gDitNuMl/jjBix9QMwCMDH1ttsaPWrhFHGqMg/HYyq0eUHZFGzUP+ETsirNcOW5LxSPwNRtuu
AVhh6l+nRDQgKBtD4PgogIFUgQlQL6lNDwhS8gGg37dyUlJTeCmQAu6maTUtRZNJFqKAaROGPVKL
Pq6hjbm6uB7aBEJA43+9PMqUjAmhMG11M0svdXcbv7p4780+KqcZEs1/vg1tLJbZAjfhz3d+N9R3
avnZ85JVw0GvR7b62yAFySr6Fv9Vnan/Bgf/DTRjAQIGjm7dxhkBv9ir86OdzIAvpbHBegfQnUpK
zc3YIqvV1mgHMyik3QXMQdAPBerh+4R1zNXaYWoAKnWdRgIx8zreU1dfHNu6ZlaUo2rKuvo6RToN
zqVyFruwwI9XlMtjky7jZ9vyZACgQYHfJIYyQ2EaYw3YDdUwy1n3AI6WBGBVxvjZSfz0ExzxpKNG
LdaOPcisAN0EjN1JKtiGobJfqFl4+GYi6fiiRali3Xaj9MmQhv0y8aZ5TtnfWi+wD8K+NX/WorY3
2tPS+z2wj8z3lRmwZ/c4dqFgTa1DxsACG7fF5PkIXuIOSOF4Ht8AemA8kgzkBw2oHcnT6IORVKJE
poHPLwHXnIdX9ToeysS52KEDBxgQ1pqNHpMwYaN98ePZgCbf1lXdXW5EZEKNpVag3mpMRouMnMO7
v8jyfXsTVV/ddvGxwauw70A+BThYZndGcmU1WRsObrYdju/eg5Pxqj57wMXYA1IjQlUVs4pPubXO
NhfgXxogutgCrg6g8hIkPw8x3qoPXs+8XTEoTAPDeJdpbTkV6bghwyhagOUgbKTEIG1q3JBRityG
euv4Y/WAzHVaYdW2KIvf2M7MdwPtYUcPn8WMRhCLq90r7W4BgNCoHFlub1CoWOysHuVy656Z9GGf
xCfsNB7rvAqfrR5Rx7Yu1pEzLOGz7PAIbkyGgjxlQY1tIbPG8rHP1rLMZ6gTbRwroGme8PxnYczZ
mU3pXyQiW2fEz95lRrCO1BWoF/XZjo8F+/ErBu+St9HvuWIGHu/QYyNLrz16z4nZigLLwLNAvzfd
D1kiQbgwZr6LsKrrgriy4yDkSsp2Q2M7sdCdXePBL9UGg4akGVW1hNEye+Mjh3DPc1k+j2BuRRlV
L/YI4SJb0alHwPjvy5RZ31x7agKeWN0rn6xuv8iqe/DdwT7XdW0ezLYzT8jAlQGfzQPl5azJOU3h
Bkthm6iGRa4OGCe7J6tabiwSeMCDWVnQhA+LqONZ0C9AstapHJxNEfK6VOYHpYP4Zpgg6yeb9mTz
nvmhEkVuLFM7BDCsIx/1OjjFzKDWpsprAEewwAI11cWblvfGnTPAl+qxFGy4IFGbzOwP25tZNqLt
RkIcpTOydXdD74DVIEmsh94FuaZZzGcSUQMiA+QLqMZwBDKyyK4GoeCptsbzjWztAsuzOEw1En5f
cGj7g07ARQWysyKSJ4HfsXsl2c+KKI+S/nVWaGHKGKge4Lgc8H/WmShOc6d4BxIBELSKtj/RzPUw
biF7c/TBGHJT74nkHJwikx4ZoAJ8IGu16OCD77Ms/Bn1xouBIlFhjg8+ahwvkxX/JIuq6YG0YR+O
eEigod4CikpUFznTloage8R/rjZs4i+yaquHehb1sPWxO9qkCXh4DYW4k+MwCYqjCURkVmRew9JV
m6Xa3ANVjYOK2koembAF3nVe/r1uD/jbaP9EGXQPDkzpHirWJ1gIcNs1tpsSdEgNkLet+pAilwqZ
gEDlJm1UAch6I1ESfATP1GtCQ3yD72qyQV22BYSuyNmSwgcBxvE9kQFHFqQbKxgsgRSLE3Unb4aL
C46peRMzYGGvY1JlSNoscHDvQQDXDftoLFOQW6MJ8ZMH9LTTVRsaD0MTcsRGCvM0mHxD6jDMEfpq
1Qt97eqZ8il0AQ9CCYZlI6aHPNy9JxqqnEPeuSUSKpRCZnjwiqK7TUb8oaDpK6THHOYd8Asb+xAj
Q4V7eXixAKCyZ1GRbuLYR5Y1CVuVp3A/DhckKpAmi+AMojk01Ao9+U62rjXZjtzGLmvr5RNKrhSL
TFt98mO2d0VWnJNE+g+u1TctigjQtVaIXUU1UDO2u9GApIWNm8Hiy840ewYuRTtp1vmRje3W0KF6
UC1BTQFH9EaIodqRM3/13q+Oe3L2r91/6AwrDA/4ds7/MFK7NSufJaJtqru09lnlEx91Foevvis9
xFHUAcA6XLakwCYf3zQlHrt1gy5Z0njNEFGzq4Q7YJ1bWHCn0MaFADKC+57gRlwPAIP808lwuDCY
haS32wQ40mdm8n3OgDZ8qydNCVpf+JIQdqQntBAIGdnS+m19IK9P7bsEPXqeN273hhP0dNBPaf2c
v5P5mRVMYkQwLEcEuWMTsBkaq95ObdSWGxJS838dmwpVTk//n9awFNYcGdEtZFN9hP8PR5PQGC6a
BeWOU4W0/wvZUHQyqLPUWklZiGBFT6Pe/0mG9/f7eis3i2KHKfICft/ePZH7UztLZQi4ytpz+51W
ANnqh0P1l85T8q3ea5y5Ae1UO8i9V475yc9q7yJU03BD3DS/kiUJcgNRhQfcoH8z/u/rjV6yH1vR
AQj6x8VmEJPMBWv+nMrstVFESJVqqCcYcD6pV/sM5OIOE4GWoaQc7Ed3hmaO7M8xjE4kp4bWs4hT
icagOWlOYDE866WolwOLft8O+YACc0C1d2ybqJBs6bbYr90gA3l4/0xtlu5y0pDR2iVGx6yAM/3W
Xi2SfEzSC90svM5BijyqL2PkcvFkyfFaBA57BziTn1jBEkUQVuf+8s4dRmMiBRurt3IuAB+h2MXW
eTfdX84jPU12l1K6gSYXA0bUcAbDEgrY5TbxkcVPoOMEN75Ch7e+QiYnATUTIY4jZXEEzQT1SUzT
ANlm7KaZfycRgY6TfLXWduvKKB+Mk72W/mNNnqePXoWQs74nWlNPmdVL99lQEWAc0RD7pW7U2OV7
l8bUIL8AhCSkCYFee6FxNJvGrpyT73d2ZcWAOKOFBbBGD++oJJbtPAsghDwNfeI9dmA/VYPG8QGs
Rz2vCPfTiKMDKSyfm2KT5gj+iRzESyQsQnABWf3idvg74U4N1PcKuD5RPW7p5tJaRPF+/Uh+iyz8
Dd2uviH9kah384nXj0jmWTEzpI9iUTIqkLb4vvUWBRzIxphdRnAsgAo+6VC17GR4J6IKe9WYczf3
DyQlS8eI84tMgLoakBCENUgkB7vc0qLgGfTI06VwQgnWZGzh/LjFXw9t0ngUDocqB/H7KtRbPNr6
NcXMAX+X+rv7iTRuvD/6rloejCpvggUljtsEdV6XWcV2M88d4VH/GFOPGntowb3jAwhZKXVD0xY1
906mhyWfyx0IQlEu+WEHLm5EuESP1F5ujuMuT01eIM23QdKpyL03AEaU4zNtAFFI1CMPoVYkPTiX
U1l+2jgOCOHArY09G3A9SeglYXbJUgYAmcGFnz3JAK+LwMVqmJIhCeE2BBKLtN8NB9Bq70IJgkIP
ALFHMCg/35SvTKo6TIPE/Wyi5TTDRJhj2qAGuDuk2XZp+uLbUo7nqrL5f5Cb+ZWV1vR1tDJ3Nzqc
XQBibl7jUZpb6QPgGrWk5XrWqhBDrlAwJeEja4uTPn/NzmA+WHCtmHnZPsQRY1sHVXNf8zj/myGB
5O+6ATY9kN3wPf7eGdP4Vgxlu82Gfnzq59LCxh/You1SxCA6qrbRPIJ17xfkYACknq4N4tfBGFuK
mA+HYVT3/CAQoykN49Oqvld8EH3VhTEFdBFa8JdXUhfR97Fe+GMBGtIqdB80XEnJ1ltQhqW6iFav
KygeM72Wvg+6VT2XTEimTbT27nPRhRL1lWnF/dU+vhO9sl5vNf74wDTUWloU8P7WaeE4KH58Kn2x
9b+hoc/2caGb/xu9lr7Vm29LL6Q/LJChQWPUKrDTD0SOCLklqERDBq0SZRpBYwXTILyNtbvq1v4I
POp3pA2adwcOAqQWRPQ4MuQAm3JdRlCaIvsbRYcKxKAZWTPuaexSZdDPNv9Qk2Xke1dLrbNOIRnq
P1HCSGv+bINsuvAiQGgEChN/LQ9Z60Em1Bzl8nVmOHjrCpFFibuwZoeCD8Xmvs4kbwsA4GUCniOa
b4Mn2jQlMCzsxp8BGlDn2OIAQ3u9n5sPRl1qyKgpkMZC9xalKSqiqEvqocheTfDX7EMLBXyuglZm
akdPvTuZkbo9khKVDYBlh0Pv9kg6w0jb0RCJYu9L0fD/R+aAknPbwvOEY+b8npMMaFrjHMs/SbKm
HBtKqS1agKh0NzOiHJkzWQdKgShqCyTif+Q3I8YeP9ysYadgqJhqfK+2In9qk7Y5+HP84o2holVR
7FFrl9Q30mlEIS/ek6Gx8wFVvEnGnYO076e4BlRHFBWFsxFV/a1GvfmJZKSlJgxZteUoNt3eKdKl
n48FfFIbbUw9w1Y1Su9XsABvnHq8qeOXuUiWHeGhGhHo3DZ55X834c3ak2zuxHAZFNoq9e5kAHrG
jHWeV4MKeZYOQhK+hP+9nZBpJJEKvqOxcO3wsHTjEO+WHFRH9/r78dgN5X7pWPQlXLpwJ6yhOTpT
3XwDgjAoRCRAIiqzvpQoDAvK0W6+gSFkQh2TbT62EtSVgEl9RWDRexReM09yb0wVMqThBRSHMneK
S+r6WxOO8hONSmAHIdNGKWSBAvXJZaLarColnJSQNCRDsCPEvoib83GIhsM6JI1RNuXFYNmP2TTx
ZnUDULEC9XH/j7IrW44bV7JfxAhwJ19rX6Wy5UXuF4bb7SbBneCOr5+DpCxU17jv3HlBALmAJakE
AsjMczCndGrwmjc+AJ8eZs8NXPHQ05aZSc/pmYspfTpZYXmUbVxsl4eoOe+mX1z1Zyaj5ZMtP6J6
qP4J1e8jxfb6uEyR2Bzx9RYbFGPokD+8gIgS2G+u8ETDLORI6U6qHWmoIQWI7XDSKfwEuHoKjFSr
28Ljqxp8WLvFhjQijV4bYfs7fQdMPbrxRZI5lqmoxdr1fmOsr4Lv7o4rPuMrpVVkrr0fFPoBv5s2
Al/ZqmbxtGEheCU1+SOw/X82tm1sSf7IIantSP3gq4fUI7JK6qlJpVoAHuSayVLbkgxBbWCzarX2
I1nI0hcxVvElyFznBQwHDVILRL0fqfyycM2zXZSAQhZZLlSuyhb/puFpiMwPJrLFryxptqiQN6pt
2wNhKYwTnFgIT8GTzaJOFAkPNYUixdF2xoBsqhVylQdQiom1OSfSFN8z4E+GAOk6LWtBGsiXuyGI
pF7AUYFglsFBsA644MEBYOFKgwYvmMIgJIb0EV94GYNf6BiUYXnQEMfUc4rqjwEVbqjLQz1qjwqD
X0c2wKRFGx6k4+bhLOc67JZb0jhpOdBA7HOUYB+g3BveiJ01IJsmLhAiNOm22VYXz1YxTieRvpCc
EaECSte9FHCnyK4uYnBajJGqmbIyY5ODjWdNlVJJJaYr9ZaSqkQowFelpmKruzqrpfjqn95UgEXe
pE38vFi/HVsNMdQ7wwa/aCOnJwAUdDdPNZZR1Zuhnvut6aDoYRVboN4D0BUyJdLuRg0ZRxxYgK05
tEetyPzBQVp67qggIXzJMOYBIB4YkGc8XIjQrYhqJscBGnoKlD6SGdPc4gRs/xlyszkFQJA+JA1y
pZGUNCNBrQM/aV3IFe4/AHHpddWNg55FAVsGrlFGAGFJ2WoALBYoBWCRRwMgL/vJ2vMUOKwkm2Iz
3toMSeQ2Ereu3O/8awAegq2vsBVm4KJK8H64QCUS+PO1aVpf6iTHkHVetR6BE3I10mw1AwWcr1CI
/9ZTshFcYTf8rVMcEgFz3BHnZjwWOQ6mGOsmnDzhA8QZQlJLFLmsrDgoNlr2W+uAYzkFpKw4zbll
bJAFOu4tYPZ+piF2b+PeHDzgLSotylanuyFp7VmKz/UPPXmmKpjpQxR+VKxlWwbLB0vwq8ReWH1G
snn4ZAWVN5Pjb3/OsQOxKqgvpuXIpbf1dGIYA7xRAfB8+935gWRlBHYosJ/ffs++/Mt/OTn4wAGS
Y3jsi85/Gmzbf3IIIw/UCutODUlG2jBIxRX5FiuSawcahkAaU7fuxo4UsdsONuBqCvPguvyvB2Oa
c4wRlMhGIMSqR88Vrn5CYH3vh5k3WIdA/OYUSJHEdVXyhNhuzlaR6rIQ1dl19SXhefLk2qEzIgEZ
2ZG1zI4kC1H38OaAfbGzdprZ3ZDQD2VnbvTUBbZna+xuyjX9jumAtPxWxrgGusUQfn345S/HKdIG
0NKvW5+rtLHZJhXgsI3FgsxqBRqc1NYFLEH+GRw5oGpjgExOkIIXq4Z6g9mxXWlx/LMqrdnV45O2
Y0DMWeddHSInAAry0NowqU42tpwnkuuJ+6yVOzMtBpRH2SguBhkiUWITOfYSIlHx2wUTgMbvdney
u+7i/WsumiaVFaoxyLlt3h5SZSMiVPM8tda6K/3sIGoD+LxpUNw61VAP8FzfojjNTzRCZXd5c5Bx
fbAaDpL7dzNSjFPzzZjxouv5VNxIVIccENPKVpr1p2j24uOyiusS2kkg97KtfHur3wS0oFND6zuZ
mF3iKAaNcXlZkKJcXihjjOorWb6p34TqCWSuH0BDegre6s+yDp4zw8AGywoAwh+NYbVaxgnoMK5Z
bVtyVRnghKor75wyAUuUpQLCRKkDq0kAU2d3GxqSYnGx+zE7u2W3u5+MnsNthKvnRMj93WyzP6Bu
Ifyb13/QTuZuW1XTToe2P45to5blbv9DtjSO/QhfrOHHnYmb4hKqQR4o6pPyjuEmd6q9VRbg7rei
FT9V74ZENeMEDoy0q/Yg1QNu3LuceiRjdvzMEC5nSA4NLmHaWWuugGVj1fQDcGYyRxSAvsbQRrT2
TiF8HM9JRs0AqqVn4Y/VQStoFvLVitJAvvDi9zA/WQOS8XWMMhDIAhY+3nSjcJCJhgbc9A5wWe3y
3LL/pewBz3duVUO2OD0iO5nGpGGIBayAdpPtSK0N9dCvfLjoMfWoMXzRb6UTt8uEWqGNF+c4nP8C
F467Hf1InqjB737E1aoaA/B7KACJA8Lp0bfQtbkl1R/nl8GbCqYOa9rVIFDMeadenPplauVPs2on
mk4P7x5PmsX98fEP9j19MHKlxo92QDuvT5HisPQX5ksk4pxCxZd5N3atfNqDvu+8yIIHc3InH+qR
mnpa4WQgSUM0GvNiUwOMCeouUu2EPHdUKjrWJ53UllZhvC4rZAPPlBj372lsi54S40bpilPZjPhe
Iy+OXHTC3G8T6EaavHL9HuCi+RnAE1/nGi9M5KgMF6bYn4npmRqie6YeKSLAypxEM68f5L+zpemG
xAo2oMAxVv8654Pv+8cBKUR5QRVpZ/RA6MsCfsHN9jjtqOtMeXppC/sC1qTu4PFy5KrWla9ZK+eN
RDIkWFOVz2yOLcJ5ytxHLCHdjGacA7ArTAFMZUvjg57ODfF9Bo/IihdmYx6d0TZXSHONgO0y4n4N
SXz2xq9ROLCMH5agxPyUW7Z/uVu3aFUiN5Sp2Wu9cFEPBHv+dekln+9ctRm5tqywkaYA2+WxtBgu
z357ov4giwUij7iowIvDwGK6bpLZuJZ+ed+MY+qcPCkOWu72SSRXNBbu+AGnhPr4O1fRGeZGcOkh
vecfc5IxEE1sPXH+bjFz5DGsbJ99MFCic9Suy2M7NSlv+vtJLwL1D7iItIBpk3uWdULFnXWaTBQK
onYQ3UVVxD0wcly79bczjhoHvym2VuC2NuDTYERq6t35BFPPwrNWLfaooF3FTZuEDRioTRt1FjEI
yGMcmM6NO2wBH1MhexFN0wXlEw3flWSq5dQjJRC9tg9ymoOUeJEsygd3A2xmqynoBbJM/VVmh/yW
dEH8sQQj/cVz52fGq+TjIpJVt5+NFrwDyoIag08SBwggKiIo+GbHPfM2J6YNNmmYtVlW30JzXGmn
zJyj45hmONDbIsvWwGmrt1Y7FwCG+TWJ1eNtjTIf90h+pDATf+VbVXobhoFhLcnKcQBtt0p6RArl
ZVDkAQbusg4lKz/QaG7z2t6R1iZWgcZp2/WYpC3urX+5uMYwBFc7mHY2ChWPi+Hi0wW83MzCbXZt
FIOlonD9m4ka/lvVoZwGFFrtlmSLohmLg+FiH6xllWOlAFVIj1o0hZ0PfA0XhZyTfCI5iSxAtIJ6
zhbHWD3GB+KVOQJnT30z2DjlWBS6aR8XIE9Z6VIHS2kQLJv2ZHindmf2Dx9myBjlPu/STk38UFVB
Wj0bPWaZkjRmgSPmXfmFmoFs9Ky/rCt8SvrUrskmsLr9s25DOd7PWHerwIhbZCq9A57higak3liT
CbpMK4B8bV9LC7cQ/0RIoyGKql9QeBQdaVTJEXflgLBDHiIQ/LckzIxSHtolh93KexcwsDH2vU71
FHZecHIUVB4y6EeQTctmkZUuiEJWyGdb7JwmDU/kRc1v5CR6n5fsSaTnJdkypCcCLhEoSmfcjlVn
8C6yZ2pCZJM/9zvqm1H3JrXBgXUOwulJG5LSGpJ+D7xtXGO8zyCVlzf2Em8T09o8KFpUqmEdSue9
np08DFz61QAePSPC3VxFF2xmu0pepFEj363qxxMNWwbY32IY/0oclryQCGiUSIMzrHuLvJB/kRKE
P/FLayFhhuYgr0RU7vndgsxEldw6VIvWAAEZgAF3dHOsRdQ0kfXW0zI+iASYHUjRIVn7bvJgXDVR
uat5BQTa9/n0pLJzFFE3B6K1j9xO8tVTaTvti1D53ceT0/T1Ldc/53F/BNA83hX0wlBNqhowQgBa
jITgwca7JqqR5Ahe+WVEChdpbHjrvzvqeSr1jiIFye4ma/W8iCM29vrBlJzujJYHFf4zF6CUAzWv
fWIoozgl9a+elpmAGNkIswcvjzLRCuH1YbEISfOg/n/J9Kzklg1x9F9NbYJJYDQSJBHXAOHgyIdO
ePTFKbzuWA2MbQu3ferqpr6AN+VC2Dh+ME639xHAHJcRwegkMdbpvECenMXHqjoudbDADTp7g8WP
IUjmSHRXPlu39vcMFJFNduY4GSPJDOtczAA+VRvVkUb6jUwvY9MZXKSiN0hZ+/Vm1y/6dyWJHtz/
dVoWySP+T43uGMVhu3fkjKog1ZgD6oOkamiYxtPPKcnNLY0YrhgWOQ3JjBxo+F/IYidvgKiipn97
kI0xOep59NMtF9sTCWQgEDxNyN0BZUiY5xFwfRwz2cxK1jEb/EiIU/hnamavr/ZhW3zWIuQzWslm
mYG6WpWVKEiScT9vtOzOfBSz2e3oOUhb3zR2gLtpBoj3jCMxZ4EtIQwSjV1yh1PyAHWibbQL9YYw
OpS2Xx3IgkQPriQj2JPmASpFu/zW5n1q0j58AtF7qNi1ne8E3+LbAzaW1KWmBPaUP/MLDao6qAdU
z3reZen2thCbqUR1mPag3uM0HDSVFc452uzRwpzAU/C7qehxjStfKkW614Z1dp37AUFXGX+rUazD
97YjM8AforGSOdlYA4s3FS50rmFuTkD2Dap5BM0AHAt/+iYspOKRtfYjpZa98hJ7LxLezUPjSPYz
GLywk1hXvtOcRsEN72sOOt0qC+WFJ1g7ZrfrP0sbwUkEiqOfQP3DSST/mfOgXblJmH+qZVDtWgA4
I8Oedft44hLYiUaOEh6AQ23B05MD6bqwAHvUgWscGLjfvcoBFBjS5cHoEAt/u4yVdeSmyNN1qnRT
ZG30hDz56Il63EhRbIUEth3J2qp2wb5ZYx9WVoAU1IaLpgfQVSH6J6EmWEQ0g4F4zG4Z07TziB0j
zbAI9Tx83oJZD/zN6nPQg/gMsPRNLcK9x1p+AVVaCwpzFKuZQBy5TPzr4zGUTpAZSgsRdZocIOCO
ONLqI2hvzSXOjMm88kWMMgq1s6C9QF+1+wybmGcS4TJL7jPmu2u9vUiAbpOXLehv1VaCLPQc5KXm
SJUFjURQAg1YPcW0Fb+gRATtIQEu7bl5soBiQnJKnaPEOGq07T/NtAVOzBnAkFDA0YcDsLXA6rxD
6kaPamfuSlT2TsGOGXYDsCp3Gg85cEP2Ze0evFmaJ2raSYbTMmZ2jezCrg1MALByDiSFdyttT+o7
y6VLelJpS+qF9lgHZy20G7xXgJEU+/vY8g7kYkvHW3kNUH117CeYy7m76LEObAHQCOmfpFmiRu1c
Z9vcRHrHEiYaCvBcDyLaAEQQNxp+ET3ppkYo4ZrOrySZyxL1v/OEPHira4w9CVsPNEarPgVlJdDj
olUUF099VJ48BepIDQK53t3wQdbleMX+ZxPymNMOyI561odpaOi8P3OIcnE0an9x+Nfp8xiFRWKq
wDKkbvzAJ+OchPpANLSwMytXWkM9UpMhDanhylkPSYukFjhrwwc/NuAme3DZH9riYSoxM9wQ6k/j
tt9dG1dwlKGrq6o801rlM7I5luqrpeiqnRpvb/nNX5Svu8gWfSuQ5CxkD8YkquXqAJsAiiDEk2sC
RhmMXuCqr0oAM1ThimFE4eeGhE6Kb/oO8SmwiCvq1NTIfXPnq6LSxYq8gFPnr+7sl/n6Zt5lFrbT
Yw3cByBSFygTQ/Qpr5rhKVGxKRqaFgN1NvaIW5KRVtvZrPvIW0uCJfSXK/XmAqAmvRkvU2olzaEf
2AsvRiZiVezBBOpdhiwvw51I/QCMrPNeZmnfbFCJ412WrldnctXM3N6ak2fXT6MCWGMgv46SeUJ+
BtaqldmBlpp8aErBO5Sgz8PHuz9dn0oz2Oo/8t136k7lhvybJyWylxq819b0R18mefhS3PksX7DK
BQS1Gc/hRii0FCcvAbvizeKnG3j+bhmSxvOy6UK9SMGs0DCPC7zMqhxEJO8yMhEFjl/LjDEHlEzD
/yALE3i6PerI8STt0XSos+oiNhkFXmesPDKFoJNg1elSozst3xP6HgAOG6WRKTQtktBOd1+TWbnQ
OMPH2SYg2o7A24hCRtbFa+TC8P08R+0aMWCMDYQTjsA8Avs4jS0uTBXB/ziaYRuvB3Psn8rI3cS2
nX6wRZt+GOMk/SBS/Ei1eRu56GOgQbI9wNDZlXRkyoLxNZpYdFos+oHNeGez+UBzUIOkdgR8w3ba
Lc8SOENsBZIllocZ+Es8RUm4smoLDFGodcDNqS+QLheDi1DJ/K6FQg2pR7K6wcXHbM/nBzNSMuXV
5c60HzP257/OQYpslNGKM/bkpkWP34OBzD174tXGyCZwCT6M5zz7K+C9vExe099aWV8thWUq1WgS
Als7sEO2kbnoPJGwS4bfKKgrzX6f5fh37kN8Yfd+IEX4nLcmUtlikAUYs1TlvM4FCePBAftcYL9H
CvWbGqT5sIuM0nwXjeAJBiWEWNlNbR9CyhIBNHS+twFnszZoDNju7rmwv/p8Ama15+Huc0icT0UV
iK2mw52aCTVI0/BMItfi3iXHxSaNiFe3tCZnZ/cdzhKKV5caz3V9rAgeMggsE5uOOa93PfLqbp1K
meIj67DHxpBkSIyKb8XgvxTJiBe+kpOod8D5GHvmJzJdREpZIV9hbRsDXottmAUrGbjRc7Ymg2Ga
kpth8PyacrHtbKs6+X19ZTW+t3aY3zdRGovdAFDY1YPCVHZmCIBeDiyvrdaSgoagv/lq21Z0oImD
ye/uZu+cq3AZuz6K1YcB9cvV9kDhmKP4fM64D07mzv8AlKTdgNrfJxqxQsrnCLy2QKXp0jWPYkRh
e+MvsveE63/ozSHe46Cn4iJwJ0XXgRS2zsZ+V+LqP8W/NpiT5pylJ3IBXwLODZ7vbqN0wPvTsRv3
RM0UJMB+ldIF/ix6JBN18DeyvKatpc1QpwTsdmWn3aj34PswJBM9jfb916kClgc4wxcZwHHDBlCL
VGKjm3Ec1iBN6I88q1A/TYqwdJ3wQGU5Hm42qxVJHepWLZKxrb78Eo/IVy5bjmImVby9VGtTlxqB
K8Y0QnyLqrhJhCNidcUBv9n0qEJZNSg+Cue9HaNwGW8v3nzz+wlIUAw4xK1k9bewqH8CEca8SayU
t7GI/iaxyVxvE/ejd3QrO/82bMOAFUdksyB3AqQym0qUiqbFsb8CmP7qDjL7GDaz+dHuqnMXNfbX
LBMcFKuAmXX9qvkcghRRerl5mfOAXVBRyZYeyfzMGs8s/KF1ViSabRiaJiia2vJm1V+RFg2+HZWr
GEk0lu2220liOSMZNTjf/LTl6O5rgHEdk3kAy4UT49SJBgUkoIfR46kcFxPwEkGRvRv+xkSLqJea
PLmKZHibmWYaUWYua4CYAGChU02vsBRcQl2g8dL1RvG3EIpekip5e0XPQZbah2QlYpWK8/m2+MYA
nkZKSbW1LQHcV+lgt9KGKG+w8B8DjPfZq5+yEHgFQGAmE1PZeYi/bHFStLaGylkEWEZhvpRNx4Zt
UZ1oww5YmAmXqrLYF910v9dPQDS4lyObVstG/257T10yH+pyxcLpgwGECnBTAvvX8EPwE1vjnkCA
ScRRNb6rU9luaEiKNs9+9Lj42s7tnGwHu2p3fVaaX4Fxd7JmUfzIxwHhNenbH4okjY7/twVAZqq1
w0y5dzLHPFMj28Raev9Z1kv+gqB/c+dqRsYPxwgY4HD5W9XUPwuscIz/Yg3D9GUeImcLLmn7HAfm
z6VENoxcfhobVYVsAagQZynvohuUfeFvOM+4yplQVXCRLajOIXqwAHL2vcweOfJ14rbc9wmbgDdi
TLcZcCj7Nna9VaeGpADdRnkDOgUNYqOpImRgIKpaJmF6ANr4J0QFX6x3NPHBrTykehiocX+XUS8Z
HQT+LMMFjPsv6HHq9WW3rkDldAV3FoCh/SYEjmTObwMNZZSsbIHEdS6T6jIBgvhSul2FiECyyZSI
5EhDKvPNXRfHLH/FQEq5CbsQKjJN68wAaJNnCrA1DEgETAB02CtI76Wnlv67oVI0eZRs/NYJFuNK
SIAakrXbVCmyBP45hVBDkgXMAmRtr6YcPCcEEZ3q3kkbmko7sAKoGm8gRV4E7E6621vuHf8VPlnf
Ez5cLeo7QaPCBjozomb9O+NRWOugz5vXNkVkImzNr2HueOOm4jzZFXE0Almons8PNBQik6heLUFZ
jJohN1wtY7KUDSrBd4j9SHDrsvlkeflfYTFHL0jA7w5sdsx9GyTF5yGqvqRxWvxAXf1ffIr+3QAl
BkAbzt19GQ37we1Rg+OYaXJpBwtFNqoXx0GG1KL3MQmZAJ9r5tv99kEx8S4BPCwasptoRhoPGc4X
yBzeD23bH4YkOAUjw91cA6bkJaS/jCmwv0TvKZpvNKyz19RFsAB4C9RdsgOWrooAdUzlFCxuQ4f8
jtFkEbYo7w5Ltzc789AXEbY/cT+8AA8RuBwgpQepPLAnWzmA5DxztqT0psZ+Dm13T8o4gX2ZOeCu
xXf+RLIyNP1j1QY2rk6g9bDlsupke3emjlKcxKWHjJMLFlwTxDdB8jkZdsQtQIO+2hHvwC8NUxju
vwak8SSwFkoOzkW/7FCwhOw+tLVv2oAJRxQmDgGmQmVOVOCU4+o4PQ5Dm20raUcrEzVAIIIDiW+9
kv7LIBEHc1E2s3IVPjcNZ4UQ3s8J4mxKS0333tMKsgv7HKDi/9mF5udOchRlNSDDM55f0yDDhayo
njhCr09tgMQFwJSUzlkpABKKkHkDustFPeJQec6hyMDssK/DOFv5QJo92/lPKnPVVa8LcpBGG/pl
dgcuREpyI/whGuJyYFCz2f66xtbp+pis0cv5aszH34WHDKVr/Lugk3aOER+7+umJYk4gB/whuxSA
qQonQ0NalGm3dZldHLVIo1yEuaVKuqp5AO/NP9xIJkKXrVloOwCGa8YpUYgK4oNUMJF2X38fe2T4
+rjnTtZe3N4PU9l/N2fpgXUK34f1u3FTAqIShCNC+9dWxj9EOaq8uHUcQoArz11f/WHZP5PeT/6c
JdimLd745x4JL7eeIXe4stvkzzGKvyXAXHhxcFd/DD80YuiRmQXesaJL05uFC+McK80LiQxp/u1W
LchWlKhDWdZuRLAACYUYGgBT1vZkwXvnzr41WLRzI2SFBeBROo/N3G79Kf46Dr64tJnJPkq/LS+8
yF4rN5yLdW/X7jpCUsrejBPzYwL8hY+ISZBudDhgo1SlPXlSA0j0r7YXTusqaA6+qn4CkbR5pp4e
sjlG1aBjutsHhR5q45Hn1SkBgxNlguMeZEak9FNq+SDG+DUSZT1VSD1R/xZxvSYsTUrp0Hkdaeys
PBvg2jqjRJvFwl4Nbc4U2cAMkgcgeEsZPg+qsQCkAOhj4+Qp2ASST7j/PUeWcSaRljcxi8DB1o8b
koWzx/YSRKHTh4yF1gn1Yv6Wmzk7BcBju01W5Kw66RU/Ii/ZC1a116DHkr3QLIDnuNtEHlhgiSyB
uBR+R61AWm0yl6ZcdxmyxzQqUEwwQDTuHPylcbmuYJcsw9/0rQV+3Xe6Uo0KpGULcpAeB6n35qcB
gqgHjFyVRziwoyvc9BaH3U6mbHjB1fjwIgHHpJCZo+OkZF6AjHM38+Rq0SoZn7q9AyLZZxIVFhLd
sR+atjTMO+FiGRb1oUtwQd1G7CM1Qyi6HTjjxk2XVKxYl2bzVKPC8TpUjfmxd2wgTDuC33k0oVWs
TSBaHWgCHKSSD2rO2ZXmug3YtzgYrY2f2MaZR2N2c6fCW40ok/jTiBKE65z2i1Gk2DDImh8ASW9+
TqvuRgagAZSrhDXOrXTC/tzmMt6WLEj+bFFoq2agqeeJh5up7SV+T38aOee3ZW2Jw+//OuLh9ybv
+G3uE6xR8DPt7s8AaA27tgabJiBcK9xEqU0Rjanx5mgKLgBVeZKFa+9J1vQdpXCKbRs55dd8/EQc
37GdyFPi2RzgKuH86vt+vu5Lv71MYJT/6gR3VtwNYNXz+dVKUB2mrbr6M4mRdTufaidJFytZZm9W
RQj2Ip8Vu8mUAyiQOcrVmyl5iSzbeqr7+cT8OE82jUK2x9GTDqHLsXVgxbxnff5dH1EfD7pkIuPq
zoTOriDTxv7OiC+JIrxAfAZ3GPkzDWrFfmHWIGpFiBX4dMpAK1jdosoMdx37zM9NfxWlzSpF2eNc
IXXGHLY6N/gh/Veijhcl7tO3hxRicshQpYlHpSheo7FfFCEAKacY6NJANF49zHVnbshkjUs270R+
em4EYsoNiuGwHc3rceXGPb8BTCxA+Lpv1rPnpN9Bd/S1lUX9EhVg2SpNz0Q6A+TZXO3TIXC/BEi1
OFjA5NnlYMb+Lvt1IAf2B5D33F3H/PoAGiL7K25JNqQHIyDfGrgkPg2lyD6NQfeR5nPiAuCxQ1Fc
S+F4N2M0sN9RD7JYixrn2OU3FM+eymIAyJNE4Nqt6/m16FpvC8RRfgidTL76DTtbMqpfms6ZnlEX
jfh2Yr+ZzWLkBxr+04zl7gdHFBvsAXa4lHQ/9VNSP+HCoF847HmE+Gk8lvGRvqIOzEAraiIJd6g2
DreNF68UX5JSut9rH+TKoZPbz2M7Ftc5xFJKCjfJD53o0q9BI8N9AUzz/Qyg2a/x5GzJIK15hhrI
Wl4ArNLenAoB5HnO3O/I8v3OUWD9Ytlpe2o9hNNJ7qEUEck53+PC8La1W/vHzmmMF3fqvkQItCcl
3uYTmOg+do6c1nWAtHT+TnA/Z9mZjeBAIFFXJv1TjQUpTS3waJQCwfABf991BvrjDIF7TFCAwPhu
AtyS/TcT0PRR17VP3Ml3rcKg5h321UUwn5GVXl17JSI5DalJG5SDdv5UrbWMetpulrm4TAzcvWIT
RNF40ptMUK371Yb2m9S8m/jEreoR26renb7b4B5vOlVO8necebi2fd+I05acE6cP7clpD05qPaTe
YqN38HEe8fXgT8lGG5Kf40Wg3VriP5YBSAO/RL1wHLTNNlEVNY6qqElVz1UK3wDjFClIRlqtGFWB
Dcm0Akkcbx4x91WqZ5rhVNY6FRL/qEDIsjN/nYLu8JQZIriJNkN1q7pTsibc8IyG+ZpVSbj9nUXi
iX2NQthX2/BQwcwNsYkix9qDA+Y4tpkEyfAQGZssSPxtAhzNAnvielP4QXITTWZ+HKqSH+e2Qd4I
WSMVskEuT1+d4t5hH2MjnZ7UXPFcIo5Vl+0uUJe1+jp3udNNLXtnTri5jt61ftIB0Ugbzm755PXI
dyNR4IzpupxwIeo5CNFzRVZKPQdfng4RIy0GcQMyOtqimDc9dtvrCRVEEtGSX27wQAUdYkyK0hSU
yiinJeUwiTcPoTSkJoVXyNe34wP27eYGfw/niRCSkHNjbxLXyDY4Hv+CTSJIJERfBAeGMJktmEqZ
Mg7cLN+Q8M4DxrMb5YuxOfL06a0gumiOXWv1e5zAsXFL5S0onPDvbvzuB7GrkoyHLaqtp7+A9vTd
DUzjVaDweV10Y/wpxjYP9OKefHZzjkNEX7uo987aEwOVw0FaNcogChFsh6wadm5TIHiamaAPURwi
ALIKjrURbbWI5NRMjj91q7txN0i8RIurFhHyMvkmDGVhyHibUFKOLPs4Z/wJnzz/3BsZ2KLc8XUy
0vboO8Lb9JMYXxnQngEDncorA+/Q52BCqFWZFb4LFqI0AE2EUUyvVRCiBNFwBO7vUOl2jLwqWldA
XbimFZJkGcdi17cmUKmQ+xvkZXaMmEBZB5lQY6QxLv+bzF63XusMe/IDvqZa3D22SUbrqXLCL02C
9T7o8da0VC1zLrG20tBUlc56SNpKGUfKmCnjB1/SJlm2AWYLIrm1D/iHpU2Q9fKrP3rVe78Ae4fH
LOTChL15psZWV796qGX3fiR9d16e8b/0ZJQKHHnmJDsnZWxfzWnA/SGLk31oAgAFuyIIqQkUBG6O
5MjOXARaSikXWQ1SkxzBe1D5/sazG33cfaLSHC/LX1NSSkeBw/eM7HrQtruAPKPHaBNUE/Nt7KDs
Z3Sjau0DPQ9RBTB35HUyPKeqGXtE88MYGMakoAYVP8NzmQFFPKmD/vDgwef0NcVr//jgECM0HpQ4
GOs5qGeMYhfxebzQqE0R2FxxP1t5uBJ40ralZSJDCBk4HVeo+arBHRkgerGfXYYki/JC4fQqIanv
rLGB63zQ0b+zZcUsLEEgidghkWeRorfCl35IxIVEqL5ONyGPgU8jPH9rOwgmAZSnuiIugsWUurox
e7Y3c6M6aRH1fLUGL7KU3c9CilBps/LAcYfzMYwG/O8bAhFhdbDD+WU4FgX2MqDTBBlPGA4bE+Wc
Nzr7MVzeb73EBzsASFxfHDMunwsZHpOhB9vsw1SsbobjUFnhqpvw71Fklrcv2uiAHKDkBSSLyYvT
ebjGAV/PvnE8pPu3BX/OjWCxmONvqITzcmBPRRGA/GpwhoH8JgJuE/OQOl+x6ELjMsffrw/jYUtD
Cwypxo7UMzbBG1ztNmsaBmUCR185am+/mn44jiEOOiWRkhlDy8JfL6uqPV6mSE4pOpbuRx9VOXOV
GEu6YhuDNasa81fe5XhXDLntPOHM5zy5YfE3EsraA420vBgmfsR/wzdmts6TpZoIvLDXuPGLL5Xf
f8kQ9EIa0GoibswqsD8L7Axeo86Qa8vi8wcAZ4T44SJ57lN3BFdAaewEPD+gzBjn3bmyX8up/TIl
SaPmGcTkfZOG9UJXCshH+No4Y7SjkW40syPJ6rD0ForIB5OmCx/9PWSn9oBUpaOch8DTuFqOeyI1
VqVAaglp9BEQl3T+OgIRjKLhaJ8tB+mQLu7FNLMailPNC6iJ94UFyApDFMF+oYWYUR8fg6V1A4j1
4ZM3Z+Y1LeZXVvGoW+MNknvlJ2KTQHYHEF+q+kp+obR/P80QKC4pEeZHP2vHAzcTuUfsSXy2egH+
0AxxAyP9aWaO97IYeANeIx6u+Jid7s1Q/CCed5/SQ4gUntjeqSHNux2JWiSHbWQhXLwNmqpJQLmR
OjdbNaX5P5x915LjurLlr5w4z8MYOpDExNx5IOVLpmxXdb0w2l16b8Gvn4Vk7aJaZ5uJeWEDmQlI
XZJIALlyLfHLBAHPfrAN457sflc4qzKalNViEwUemdzAJ4vDA8V31cxX7x3UMWPQYJuwmK12NZHD
wLM5YgUBZWh9stftFPHDoDPnQK36T7pLCMWBgvJjxDKsiBu3Dg11v8TaQ/2KvG21wXZcBdj295dY
4ugVly61bt4Fjb2JGyEA5xp9XXiWJFhsG2SxstyxNqbsQjdtmC/kJdsSgs8MfDe1ZARcAiMBvkya
gYY07dTs8cFCjGR0pp1QSrFXawZ8CW/7dcNVCNmZWMUYRhp+t2N919kBpGtNDrydo7EfkE6GbtNo
Gy8V3umKp1w500ygDhX7tI8hVcHzfq0D/HbmYZrt6M5v+TwG+Ht6oTs/XQpTlBtW+PVqVlC0JZQZ
MuWApLFwSLwxNFxDiYp7ijaaPFkm0GLQrSngGWYKCK6sFvJ3+E+HuRhOK6LXoMsV4UlQ2u96l9rn
RAm0R0i3d5URPtGlxDZwzWJTX8eAMz1hDdpcyvxbkacWVqNY96xaH6zyc18wkLKPoGs6QDcUfnAn
uiKx/IsTRcqDsPEunHZC3X/lP8Sd7j84BbR3cwNZGeqSg0/ZtEobxtc0yqzt+IIaSRWQPORdw6PP
7fQO2+GjUbDm0ozdx6VwWLrmWbIJukI72pUjVj2PnW/j8NAMVfaDg+gd7zjvztz0IcOg471nIbCB
mp1Wm9F2cJu3ODaovl1b3gJfA70YcsmESaNLDmAGn0S9r6bB+HBA2zabkXD6ILQNPo4vaqVjHaHb
d6j3kECvtLXvLLypfp9bYKWmvgntkZXotMYrGiCR+x5lnbb/XhoJzjwmiSMkmT5q1ZBZ3YPH7BSk
8U8IK9cvVe/XG2USDo7LS3DpDVW6suxgeM/TfqPEvvVThjLTqubQqC8mYMRidkBmqz8PMTgJLBC/
vpajmmx5IvJNOunG68RxgjJNRXwiLz7NLOfWl2VQorLifprKEIXIknAPvHO8dDu97e9wDnTMwKgJ
xP6nrZV0fXP/On5uj2AwuAszaOIZTs2OA35jXhRP2Y8qebGFo3/TJyzZiygfj0OsjecUnFheBZr6
jZqEoCuWOSEuKc1ZX+BNUN+X2SJqQV4UAuCjNnqLw6GM0tKn1u0UZRWIjTZVP/BXCVGUDhqd5UI2
LklwgyZ1VngGf3jJEavRQ9i34U5zYoG0f8eQ1AEjybETJSSnKqAOyIZ104eDWhNFU7MQeKpkLIHi
eB+BKKzKkb+UyvHIkdQPEok620ypL7/YsDSO961mIZ21xJC7cDLlzPIAqCZ/fAJnk9iUg4/EZpLE
J6VyKig2KdGX2Ip/1bLmRNGfe1NpfpaoQXOBxRJPEOQRG33M87skQV4Z2P4XXRmak0Dib3lraZjP
puWdkam0nD3Hsu3873/9z//zv3+M/yv4VdwXqQiK/F95l93j422b//q3pjr//lc52/c//+vfgDJC
l8fktoN/DUiAm9L/49tjlAcy/H+EaV3neVsY5wzI1y1R7RCtjmakG1VDjeNiIuadpTuz70TQacG9
fGMnbTQT8lDEDdlPzzkIXjVTB7rPT47MAs9BhMyih8dpcsQZMz5makLEIQEuDDHUpQukLhKvS9SH
SJimVyBf+Q0a5R7+/NZPAf0gNyuV8llBDmqjNiw96JloL4aZ4J6gg/6NpH8UhtN97PWC3ayoR33s
LINdStnLpT8r8GEl47uBFYU7EscT/nriq/n5FwdJvCkVVYVmRAlAIvVr2RdWxoYVwNLKMcHNDUWX
D7nj6A9RCCn0WtgX6hlZNF76tvPsAAkDrwel2x3Kxp+XeGNI2A46iyj5ppCsCbNNZvnFiiagCzSG
4pU+js2m+XwdFYLmrh7awX6eOsrNR5CcpUeaWtXM6DzwCAxVPHyi/EJfFecUK9kT9eJS1aD2g9SF
7Q+F9/ffNFv9jy8a0KUO8AIWN21NN6zfv2h1ygKRBHw6q7Ye3JGOklWPZTiLL83qSgWq+6IIxyuz
G8ozd2DSzbu5H/ZaEa5+j1Gn0m82qMnE3Y0oDFU8XvetaAPXF3p2T4yG5Eja8Qeow4w90gWQaxKR
thb4Um2UwM1iYX/P5YNMb83yFEK6/sQ1A+8FwEvAG9lm5vhmYRedrWpfjCjJ2gYGmOmCxjFXLdjD
NwZ4jVDtVcWKR9kmsIICkk6ppdpMoSgqsouVIs0y98AnPG3rIK2OEA6tzq0OsCBt5uTurTDyyoPI
aDtv3z4jVKFlhZeGDbxm9OEN2Pvff1T46d9+VhD4wc3AAOCDg3nUlv6rm0LfK2ORmc54BizT98bJ
OdpcV570qnGOk2OWXtkH2ldsQg0XpbvluTOS8tHSlRey+6ESr6fCmPY4JdTfQuVgDp32FSV9w05E
ur+mKAvbT6tK7XXQNe3OTMvmkgN3spaJVo+6MZ+aSygvXWJcO0pU5p26CRnkWou9WD5xfSjfrfOg
DHYiLo3XIQIvIQfYJm+s8kXtwNUoo0Q9KtCKwSC/m960oGlRGpwAPqXivrNSjJp7tOQtuIMT2JBn
q0Zzjr6mDl+7TvG9xh6MS+TU4R6Kc/jzYzd7r2kVaseqaXovwmhfypt/kbOjKfJ1rITwD07zyK0w
cQun1Q7U1bgwL2PW42AUeHSvdrJgi2IWH5JOpbJXYhsn5pH+Jko//i4b4ONNvkdoDNIiG2T5dOXq
tMTAtdXytLqj3eJyoX0jTiLsFZR7Co8cBm41m3/49hjmzbdH17jKTa5r0HcDGcN//NItgzn409So
QEvMCZgI0KRMXpD0TYgiTbVCujBg449KqPG5bvrmSU8zqJ8G4BjEfuhJKUNj3atdj69Cxff4oU5r
MB45j3EOAN+Y2yhltxvnMSmV/phY9Stqcfvcm3gVg5qZ6zsKzlXUQKLsYNcn1Zh7dS+yVZkH/mby
VfuxTA22wbmxrX6bolx9MKe+3aAar9tNkS/eUN7rNriZvodh2aJQYOx2QT2INyS23bTnH/YlPgWV
6WL/PZ7mybvk5+CAzYvANSqED7amz5GuJmDN0id3nqF8kPW6D1GBsTwG0HU/MpGD3XKycImVYV8U
6ZZM5FzCdEjhyuNnxOkRkGRO5yR3xcBUHK3gYiCzd+4K9bmEatR+SONyy3IjBdYsmFqXp2pzdKg5
tmm87UT9be6CcPKhmKpgI1LwDEGuuNcO+cTVg2gytEwOI/Wvmlehc/MqYB4mJ1immoeSJ2w6sM1V
OMIpK+0uirqvvQiNTRu3KCrRhYIreXAyo91d9edwOYZatQHM6OCX9Xru0vB5ErClo0aodP/+q2+x
m28+yutM5uiWbgMWaKq6fAZe3Texzuo1liL5Uo95OOH4BoAAULiWkBzQzJf4s1WI8MO2tP4yrjBN
fDaR3z/k/nNtKOnXKQNAgEe9vkmmQbw71UsB5qqvmjRHePZCT9uoTn2Sg16mCHyQvjrK0SrN9ovZ
q9gnAqHg92F00ITZrGIJa9Br57sTMT05pWolLmwCmsILfPBv20pQn4IMahlc64x7H4Q45x4AR9x2
8dK8KMGKAaac+w5Z4ysHjQAx6McIYaK+mkbgiDeDEhscE0oQ5hE+RHfe0zjGVKb9D7cj0769HWmG
ZQEwBVUXQ8cil1bAVx+K0BM7CUIWnxUAgL3KcswT0wWe8BxS8K2h/RxlfSSZyEl26uaxmt0Zobq+
sVOXLuHQtyu7K5R53j+La7VkP6oocCvkKy9D6RXECM0yO9Feb+z0Huzc6Q9xGWxZFzsHQ17UDKl6
FCJa9mFURjTJNTfJSn1qgfLGOSy22xiabnFTC7XPuwBkA7t0CJ/wdNc3H6/3l1NdvYllrpupb1+Z
AundzbNT+PK+M/BdZ/K1F/tV3PIqyzSLbVSiF6tvm42Pj+7AkwT6lNSkSwwptwNOm9TDYqPWjQ1g
nxEEL3IKulz1aYq5b1cRCONanIr/2Rx/ZqOXATYZhwY37hCcmW6l1PlG44BbaYX/CxBgoCP49KVN
a9DjmOVwssbJPgAdDolRW4mekJUEbSsATD+kklPamv4vrdS+gcZ5+mI5wx+D5J6pKsd+05b2CUcK
KaiRtTT37LyZUI6H/IGSK+E5GdhJo+WlkN6iSz68WV9G5AVwJXyiAVMXXo+niAjjVeADNoOTRJsR
d/OjrRupV/Rg8q8jbCpGPYEaoNbpz11nAAFZVl+xXY22iQEKiUHY5Vc9t3bWqGnPNFw4gFoxGbYM
5/g/03Ak1UNovuOYacb9aorKV2Eb4P/6CfmdIcDkcXBTrOy8W/Vmkb6pTX+2G936CdzHg6Ykw6sJ
nrD1kJstKO5z55gZRrjOGj1942O7hFYxFHTa0HlxqtI888YGP1gLGmLZS23fAO/bhNyFJTTVQ41O
taY48tAF1aygyMCIG/uU4++pinpa6wNKgxQRtHPSfUnkL/n2wWLYIGfYI8mc/ZzOp7jeADC48+OP
sTTiJlcvx2LBCz0gJdyScmmSKajjpmaPbH/raixYN20UH8hWlByVuOQo7UnZYxlrQSpq4iVwgJLg
oGKVdqAWk11qLY5O0iH0RIdATYo2icWAgsDsAEKDZWRXpaUreIN6Dz71GztrfzC5Cay04eMy9RFE
3qivIuVQu53U4l38Y5ECaJUBrpfLgi66NLJSq6byL+qPQNC6uq9a60Si6ZZAFDQr+wB5wPl/TP/5
yMFey8KNY5ZuzeQfZP6jafGHh/5SgMdpXtxKkGrfFXd5m35cKqzzSnfpk1voEjtPRupDa0pfY18a
ubPn/2eOeTarqTexohrJycnKFFks8GIrnPN7pG6Gg4bt8lpowJYBOLaleg6KqPBbudcdsINRhAo+
X7es82wFoBI7ggF6P/C+21OPLlzaly5qm7tDFdSA3aNwuTSDAuVq6rgWRldVLlEvWVEn7uY+NcOK
5eWGmnTJALtRq8LYgMu6K/Zko9moFfmlrGCRszNwjSPrY7XHvMEZYdwAuvdAnuV1aAyyZjXwxoMS
e/WgFXtCfQswmuwruw1xFwSOnGzDpmG+OreZisMmCnek3gJKMq/DA2xXPMvHig4s9tzS3a7vf06a
gVfC8cGWKqajCWyI1NVk4YXRmNm6ld5Jdsmrx2mxpYJqkfkZpBL0vxm7BNNYh+mHIkgdtwbrwF0i
v2cmEoQQsweoCAWI0qqWU45MPcqiPepjvY4AatIl1rN+PQQMmAUZSbYhj4JkQ32adImeh/hDv/r7
5bKmajfrZSnTgeSvbkFGVuOGJZduV0szWw0VC6ek+glo0rjdO1/V+M2wK28Bu99g5Bfs+1+GAKqi
7OUkoY5fbetDytzvLzjqLk69mragY3D4MeHDQ9aN7SOZOr0s1qxrOmw7EUGOPxmU++KBAujSyEG2
HLRM9DloMPvKxfkBtlbyFKo0QYZZpM53Oo7KIGwDFYcpDF3ch6s9GTUdN/147LG73GaOEqz/Q1UI
TxuO++VhII0hqs7JqTCHmjpkHje2GZd4oOWADyTOT7O0sSIoxGsRgNVFB0XRgwHNgU0SdMGxAUUq
5HpbcxtPBrv0OEoEpl6zXoJR1EAEDM73zgLXPXJaAQp+HJcPW45d/R2qlqEXvUAj0jjhK7PBgVVY
sGB0F7zE3G91QFDkwKjX/mFtz//jnMp0LNNyVEvVbJTi6TeH17FftBV+uv0p4OAgCwwQDrjVVKEE
v0g9wwjQVaqsOFa2k4OFEAVwEB4ooeuYZuaKjHRR8MtUcdo9+SvoSDeeX2jG2mY4tLBz0Iq6lE+P
O1C6d/k0edSFCjUgjPJC0YsDf4T2QiGLg+JoxDJVKJUE1ZLl735TAIOBwrinIVKg9u5E0D20LNRz
okbU81WGctjsDQQt5Y4BReA1MhvUfSo4UYtsKHtLtpZSPJGy02L/s9irkNTXN/3QT24sRORhB64e
S8t0vjTGL0vCkFNIJR9yGwCCVtjjG0XV4aAeURfIv7D8lymjKgEEb8CAD6AobMUkyzLmoijMReYl
igbRXBqo/47/cGsxb7fiGpArlmZotmk7hob13e+3Fh38tV3Ize5kTo3jTZLony5hrEHh1AJl12Kj
ViZGD4xQ8TkcfajeUJyGp9xVHHZg2b1dC5yPN/G5c6JgP3Rm4xZlmj3ht06oH0LzODjY8yI9trZk
Q6mQerT7+H0GAk04tFKwkz9SbKuBESzFx7+i2Dqvqqf8OEcOYcC9rq6NeZ4OS7xjE7dfnQR4bk9E
2Ztjg8Se5lE7fdpWequAdMuuVwU29/sG6g2os9BwjGYryRcc+26LShfvQxde20tUa5Kdl/m1XcbH
ajK9+6n4qrDmqWXmGUwYuEcGg3/vaMVrhNPrN6uxi60kQ92kWlu9GYF5+sBoxoYJFGvwswCHzIlg
gLI3BYF/Iozgp49Nrf7y2SOE4GfvcxwYTa9moTk/x4H8xT9RLw/i+RWyBDjzIACmXk71V4NThP/d
26M3+/kWKPLz7U1O4415h/rU1GZq6FZ6aUO/2lEuSj9kEIZn5VOAXRUyCW35lKvWh23xLi2KU/rG
+IffAr/NvMgcn8NsW8OtEscf7Oan0A2oFQqyIT2VNgpYtbbHMp8S4nOWHEyKW91sJ+iy/JEuN3gF
0A4bj8pUIyGKYjgPHH7Ws6IEyQm/rF9BzNizKRz/obXGla2l1jOXF7BMQCJIZI8UwO3qR6xa1Wnu
jeDA6Lu22FMokBiAWIdasKGupidirZvDV9AmpS7IVY2HLu+Mh7ppsu0YKkD5Sxtd2rDiq6S2u/Vi
Uzo/8URo21vG2EccKg5+6h1nh86wkfcCwn6b+kF5plFZk2cPBZZB8lXIgsRAdQKG/G6ZwejT4LC8
o4SxEIipID9MKirTi6Zh96j8HWTqJkZyLp++iQ5w4sZPX3kcRbu6j4ptVar6W+qrHgXoQaavRoYi
qBFHLY+Gg68NOWhK2/EUJURezM391N7/w13RuL0r6ppuqapuGqZpolRJvTmgrPooGKEJpxxDBnGH
paaNAXTAkHreUbnaYl9q225sDPneleMEqKhDUa0bZsF0xS691BaGBbRSkC0Qs3dxEIW1nkGhhcYu
DgOYQM0lD8NhNqrSm/uWCikKFUDMJAZ0s5FNE2D7DTcD4ZJbQc4j2VKzQ7bf14PggPfWH1SO9UBW
KOVbCUo6r4hYvim6/lzg1v0zYPVNQ7rGuGx+TlN74xphmaTrtxikaFPXYGO1q9cWr8oLsUc7tHKo
VmSZO2Sv1xqW6ZffLADQxm6jShxVwVsvl0wcmaTeo0s+WdoxBvFaS+R6SBOBKCmx9e9Vodi7qzg5
zEbNxbrXws6bHBRHaHWtrYcINZmG2C+0WlFZdq1LbG1Es7VcZLH5NJSbXsKXcHQePrEB8p5Y3gF1
L3sQ0Nn5OOfBL7mzUB0Pofg0hbLqgJKi2qUmXXJppJbjTODgiTtrfevoxdPff8Et42ZDoWs2bnAM
OSfkZw12m7i0mgnkojawSXlQ4IQI/BovQ2G+lbFuNd4jRPHS5wgUbc9drqG0n8XsrjW67DmJS4Cv
44qBfgldVYFADiDhGfCXFuq8Oi4JelscKsSpyoFOS6ot5ZTpUkRWcgyr+I7W8bTeJ7taFnvUVSXj
g5rG/pZFndKWktlrHSo/xxa3Jdz9vgUsBtoExRCoo/7skhcb9m/tJ2Yl+SNihqdQBEjRHyLs+ea0
MGjKNIDFkeGmRLJj5Npx4OnrSGd+vdFpEEHsP7xxO2rHDt6KowLw7z8FzmUu/xpUYukGcoCOjYU5
0yzHulmXt0ztB8MqxEmkQPfoEOLGxjRyiju6iCQtoUiFS9oCNeRSU2jdesyhp0QhStaVdxY0nj7G
XfXnaDmaIpdu4/vtxvSV0M0k/2aEvO66sKviEo9acaFWa0Oqrwj9dHXjmMB9twlLLFnJkcifKLVA
YAigLNa+OM/4Y6pUzhcKPzrExvi0zE4RHDq3x9yYNldzyJEWVqvnLtsu4TQNjamH3MtAnQ6F7ES7
i/NxPFdlFuGYt8BXw8qA2ZK2VG9S3cUyoQKAG5C0TMO5b5EJ4+fIIreOTROiS/mTOvTWW8mAkIE8
yXg/Dii7aCAFuNYC/w753sZY1XXxHg8D6rktJP22f9LFkabYQW0Vt2IATzxFQH0qzEptO3JdxQ3d
UsGmKau+rXYAaT0kFredoYPQB8kdgM4ucwSYQ7RtV06qm40+YmnA56jJ6aZtCzqy8zTTDxjGD5sq
2CDYgL2X0PIVgYnAP41tK+GNqL+4Z6hSanTWRsEyqHPBiTmBwBR0qKCY4cXKobq4eZRjV3clshFf
m6znng6M78nWAd/CkW+96qNp/N7pK8IqdzJAlQFQ7PX3Whw4d4T4hMykvUGlBvLQo0R2LVjQGSA6
QfcUQHakaCSQli5XgeGnexFxA08m5onNFOXxEE3zcnnAGAThqxJOkASgnjnBJC8dncTOISjG3OlB
euGjYT+mdR5BogZFDSJHLnwUabUeq2FaiyF2HilEn14NZMzdiJk7gxnsyXdMZdUUKKCowOTzFCK7
cBzK5h0EWlASzXvkGvKoW8WVZWErg4K9KAX5HigZpsNo9fdkCjl0hdwys9uDybUHZBsnHJzbYI2L
O/64jKKW6JwY3GHJ8429a6ApgvK/l6spQTaAYo/W+UIvWpKAVo0bzr5L8zeyzZPI9wWhon6vJuZX
FgZgk2oaQHRMrfrWy+rBJQxI4nTvmP53XvFgm0K4wGXyCL2R9WxQU0DdnOIDcKRY3o2dIsiWRCL3
eg4OR5tK48gYynK7XoNEphxLwVfeebDVfoyjYBoGqJTtgWAvR61wBAqFJv9uBAxiElmnvrRhP65w
jqpchrEbt2MfQ8e4wKIR1GLVNkbK4X4MxmZltn7wpXIGSH/lpfY9tfQdSICi0O2q2E3SQfnFc+Mt
GSL+JvKx9qwkq84ohARtI1imC1+v950wXokxmi5L6Ybg2UbFudyR7H3jg9m3BumYp+RtvV4qN2a3
2dV722evc9wyn5wl7/qPWViyKastJZFUJH1RQWr7c9dmDj9PwPaS06S8VGVdR1h17p+DpNsviSjl
M4Jsv89Ry7KYUi9/MiiJYLOQ3AH/i3MvoJ3VxEDlXWans41g0HY/Qi0eAi+u2QsHJJmSt3Iw9DUq
ZtKD4mTakbcpyCtnty+JK6U7G8GdlYIhXLWzk9ZIOewk06M7I8aGi9RHshr6n3FjHamctfChZDgo
UQwECEph6UKOWAeJeRggIzYNA06dPqpi/zAW9BvQc3DkSyLVmT11WbgNqv9qNAL1qwtz7x8kvdjW
8dx5jUZWb6/GzVysAgM1OXCOBrQ3cyE8B7qXPgof2wSsjFWYP3fyYlfaaxjr48kA4uO5NXGKpqgD
qmaMNn+utTQ7qFoLSggZ26Zd+Fi1ESCecNKA34crEUopogDwfH1I1z5Ih3adM4o3sCVt0m5Un/1O
bc54CrSg5YJdk2GODBtkt6nZJuKJ+oyKai8z0uEI7k0QCKiKeMOiO5WscnwXpsk8YyxnLC3/Y0ay
0wtTmJIBbZWCAxb70f45jkJZYl6+agoLTgmW565pB+WrHvj11u56a01duzJ6z4+RlKWuk/ATWHP0
B5qjyIIVmQWLwdgg59A/54gKrDdrxVpVaaGg3gdLfVr0dwUYO/DQn02LHTtfw9N8lEqTbd4IjBng
a4ylr3N3ggB8ZQ3gX8ZW/1Ia+8xn/TmvbRXyw8F4dpJJPwRqhwMZxbLSi2jxXUZx57jVG6T2Vmkx
xCjW7oM11hVQZQk7cPL1dnChi44a513ZKKlbZWHhr5xM4C+p73pn+IjgTYZC6zyxvoH9LdjPXRoL
aTVthWQ8HrIyuo+ycJ40Vrph3+MmT2GLnbpT+9+JGZtISkPHskbtxhbCS1iOBBAi36OW9blH6d3Z
V5LiPDt43JderzvIEgFDfCVdzpAV9rsSjIcELr6RM5+ly8lFAz+jqac31V3t+M6Brw0wwl6Vr9PP
88OKh1dzGelXy0GhPJSXuTadftfWCqpz4HaN2EvQFMqqbi2A3QFdF6EbNWaHjPVo7Bwt6k4ilykI
BdkB2kEYcdd7Fkq/NwmlDHKtmWOWnQaIB6ctdjyQE5AY+kTC7G+I8AtnuAMZUr1fmO+p1QIjIOs1
DqDLfUAVmXguUH/4GHcJxLvQ6zsmngcWn/w0GS5kslo98NSxDpDUhdMHOnSNpZq1Ju8U10gMtPnP
kiUF6G6S/mvTC6y1mRrcFUXHv/Ss8Fom+q9xofBti1TNhsJiJzjinhw8J1aXnpCJSuYwhTeRN7Z9
CUCVbz0lOTgtc3yBS9W2D0kad49Bpb30QgVFE2qzHlXsCE+2ah9T3HQec3lRqkpdFz2L1otN15tH
PWDsSBGpg+qRHPrHwH7eDbrKXkZbbZ8d7St1elAKPoUoGKAew2fyBEwpWNND6yUKNf8RQIrVHOk0
/SPuSPhl+9YzgFdVAm6PCDUIpRIBDeYUOUjOdVR6E2wrUZEZCXALu7S2Ml1EBpEMvzCcF+wqXhaK
hyJI8DQisrHBBmu3vyM6CCgStFj0apWxRSZycsFCeY8kV/4lLrQY53nAqEKIWHlkbZu4lOhNfOve
AKLpSwA2tzmiFGnwVLXV/3OEfBWfQRVPT9RyLVC65oL5WYVodwOZob4FDVA4DhuWjAGqFfEQX+HE
Vqz7cIzvzTBDaWLoxPfdfmxa5UJWuhQ5N9aqjkX3x0QyXsRQRI0qkLPL3hwX+2yrgIvY7fDrKdYi
tr6mXRoeaNo5zoqLw6BZr3NEGaWGmw0KpCRQjfvxFoe6B92onADUIh9vce4rh6KLlMsyHRKFxroe
VZzC0wDFareFfFN6OgaroLerrVL077aGR1UJ6fIX2VOr6qqXhEpzbjJdfzHZOPsavzdeCrP5s3Gf
PrA2FW4UK/uO2fjOtcP3mPfYA8geBOuDneOj9pu6Iyu+ZA7OZmuxzn1gY4VkjeqbAvzqfl1ue1mO
LJjA74grz5ySB3U4fU+arD620hkH6ceEs3cw1xE3MVGpDl4OUsitVeI+klhiZhld+EadJsbCuYyO
xEhK9soAl4NaqOGaSEjJNvXpeKdYwz2FLfbP4amvoAgxK4eNMw4JlOgn5esw6R+txXbTKqcweJ/A
IDePcOrmYmfNXTuVJrSAhf4FtTrQplDGR9S0Aig5vtp1qn+Rj/77MlSfOhkDgiHjLgXnh2tZcX5K
Q61ZA9tdPxb6eASFtvkKOTp7L8IAO1LJbaxMTrrSfOAiqIve0YrH7jGre5Thgp/bVKPS96gmasT/
3H8J+ha5vNDxvbl6qjbyZCdskGoCFYrqELU9WfKNDSoH9sEKHy2zVF7ibkvWOKwZmEyUC/UacHwf
QwO1/dRN1V7dlbghr6jbBpm2xh+/mIfmrMSRYlSqB5vVzk6xsMkEl45uuChgwIKiAcnDCCJvjuru
aQRBD8QRqVsbIz+HOv8VJXzc4Z6H2iuImhx6DlqtoW6Gi4F660uM8s1tqUKyupO2xSHwEUJ0HGym
i41aaTU0Kw0koKsbh6MOtSecNt2QY/EaZi8ZmnGYQC9JDno1HJV/50lX7ckeWfZ0cvg0rZn46gMZ
ge+2nR+p1UDhrXWpGXTwhBwnma7pZ4mnTVyA6RpGctMlJjc1+4wBC5v3yspQC+C3QJLdOBXbUS8Y
RAJOJ3nvpr4x2vwumAI3kg7ypmBP+wfkhG7z2xM2g2O366iMccZRN3VzwmY7PDSHUkQntS5Gd4Yt
DNC1xAIv3ywghbYA5X6lDmfCKAiUW0qlrvclIPuLQcjdW5sW2SgICATZyk9RvLvwbOOsBEfN4Y/F
Qq0l1AezveNSGA9/2E3pxQwcVEIPL0FrB8+lAyraaQQjANStw2ccDqugzRfI1knvZHL/CVlW6SID
yF9xtKE05oHCVadJcU+L8d+V4VDa4OeqtU7Uo1HQAj71fEqRNjU0dwjiAEIG+MqzIfcPNZjoXxpo
mK6wQY52rexCihQV1yaI9ShYg679zsgF86g7qkjrRdaIWkQZXDZ6dZny+H6ObZCwhUilixtIMHhd
iqcYkhaP9DKTlr0wxR/OFNpr+M3isZ/c0TxWaLkNGFuQJ58gQS85U/BIDVbi9y55AdzQZ69S29fB
KEm/7v7Z2KoAe0HSQ6bcV7G0h/zPUzBU7I5Hdv2AA7HmQZpYFrK7BLuKB7KXqj6beNus8jJBLZNu
g+0NtB38MgQQTXfk6jzp+GWSlzAqIMMxOv9NAYsde7UeNOV+tiHHPMnn+CU4bMCuMU5qtyJMFnOQ
106G+J3oO8mEyrKD0tTFhZBZSSOAVExZu1nikZ98p15Vx9qD0aKoUJ7DWVS3TpU9VKPu9wBopqCL
RYWwPH2joLzV+KbH3sfrijC7sK6UX5xCvDfgOsSfrxMXMCpmlzaNNDeXSfQWh6Kzg0ZEILe/GgHt
dgFsSGbhDC5Ut8S7i+MNLLb4MzDl+kubX3X+8FBYpewo7I8xYxM9IqnHoa8D7KVgg/GqxaI4VAkO
gEiIBxuCYqcbDUtO8aS+0eOfVgaoBt4olupfqJej3GhNF+qSQ0bQEoAWCYACazjlUcMDdamFAntA
eGjR8DkdvQJoBD+mo+AIX/SL4+O+wfBLtsIev8pQc/Zda6UenhzOsx1X0ykzxm/UM/oMHJKmOoG1
1/b3kSKi517p/y9l59XcOM6F6V/EKuZwqyzLsi3Lod03rA7TzDnz1+8DyNNye2bn271hEcABZSuQ
wDlvUFlgiYq5aJpJVt6HLC7ysgOYk8zRMTWwATCgQDwpgV6upiwbtn2lRE9zjW9EDLl2IacaSZbf
TtO4QoquOAQhNfqqHHBAUeJSNidfJ8ui5Hm2/e/6hybLTH/UPxzb0TzKUEjK6ADcPpVZjTIuNbIX
PKQDpbwxdLYubqn89Hxloww9Aixopo4dQB/BY4ZQbqI2MBswttgQ/+D28M1UvOCrafL9gk5ivTRq
TKYhV6zz1CvzKgfYcCqrPtiUbtPdxaM/I99vxzy8q24fVHNwo3lmf8AZIt71o2qy+8y7zaQoxQOI
s2Bt1GG7BANIKY/l5tKpx/7VBS9IIVovv1tpcEQXdQoWRfeotmWEzuAQrCsvw13BBixtiCWX5gvy
n9M8U2MqVok/Faep7fNNVJXzUSkUbReOWgNDaEBfZR61rRnECpJAFCL0hFV32hrB3rYs/QDH21to
fq2/mKMT7RyjVVhb0RxVkJRJN1p43NLE8h66LEmzg2x6nvFilpV+L1ux2y1QGzWf7LpPznUYb2R3
YNTl3Qz39PICQ6Hd4DFqVt8ty0T+ZNHqaBrC8qLO1CXINAgUSufF1qKw5+ogUR/N7+YQknYlyXj2
/ezUjdn4mo4DuPFuBjfuRO6tjjXRGghU8oXiwJ2mdfZPElwn6ozDq8+uYN0j/XqLhoVza0eptjIE
3mqoh62eVfnDlKjZgwH+HDzzhCW2TR4AFnD2oHjorBr4pGxlUwb/jouNqtuqih9h/BWPayWHH6Bb
OPfIpomUBqQCgKfXUYlDddUa/R4lSm7lcyc0laURlOFZtjqWqdeWPQerEhedg5uoJnCo5CLNm5g8
7dgAu0hvD/nt2Bj2ahyz/Juq/T9HxKXbQ4wtvX+7RqzO5v8oTRraZzCM7UEBhKVl2BqoZ9cRpcsP
kFPVhyStVFy4NgZUJa/CClJ8IUq0ZB27cXfRYmh0BBkuKgty+CLBICdpmqHmaF6gvSDbciY7/A6F
pt9iDZDIo2ULIHPlG4F6cMWBDeV8kE1AF6BE5anslMMJFL6VndtofolA2/CIkafXiZ+uc53smUqF
pkkaQFUnnTNDEl9IcFsXGYA6o6TfySbagvnDmEzGjYirZJydTvmDjBvIIO8unTIGrZ2nCyguAo+5
dAexRfCnXxIZNhpNvdS1oD2iHkupOxku/VNEtUH2z5o1nES8RJhprfaxX8QDWfsashDf2WWuHZV6
1I7yTMgAHcNu7Y1T9qEbh9qZZGrk9fswq+9kaKD4GB4azgN4jtNoR6MDOKd17zOqpSsHBYSVbMpD
2TXZLlCmA/7u+ROlrHlFciolMz7Q1Kn3xZ7vLcLKyJ4MNnvIRVhLW8TKCYBqnkmB2sfr9KRy062M
n9JQ2aNZ+j5dC0l+uPAU9l3dY5jR4ZqB2NsqS7vmoALBnSiOs4qKaqtFxMV8lWH96CnTQkk0f1oY
7EJZCKO8LyfLw4cglqmXi8k+ea1rnLyqW+mvsl9TnWavBOat2hdaibK10hyuByMu2w9NSzbVsSJp
qK+uYfJMxl4ixEU+TZUhn19DxoRN4K6tPAkXfa6r5eI6sZXtRonplReWQ1MUsqjBSoHda/eYJK4B
hlrtF5Wrdo+NOGBfVCxVZ052sikHig73jDZ8lJOEm8OuNCx/MetBf+nDocSEaDgnexmvWCjdW81l
zK2AYsaOcWewGsV/pmm+Jbpx41tmHSxclb1i7nU/AxXIU4d9xkugWyN06qi/jyqv2M0sgrf82bvA
ZksCNVpgMQvlqwoZfBZPg6L0f3m67z5ldTZvctawbHsIHQxXWdqV7X9FNWYtHxwudiQtBdN6KI1n
FC6mO7V2v/Rmrz/bCcrVrCO+XMdGz/pSqa7+rOglEgt/R/7LPBHJ4xlCSBNuA8ekmONE0zFGIhX2
EDJ7su86YIlR2XSReMbg0EcsC/oHezUxuQsUd13Vdb1WtMzdAEJxbqq8GuA5wVtTUXZ5aVrtW9uU
/l9dVC7CxDR/eCgMgswuorNv2Pd5PzyHLmqhi0npWDGIQ6gZzU00UshefD6V4zBcmptEjl8mVUF7
mXmd/iFGnkZIgPz3Ss/6/DRxVNO0dTDonq050Ew/ERj6ybYQV3Kb2xZ7OEN3w5tc66LFRWNEtot5
/LtdZSyrSzE+USc6SWERI43GHVy0Ra0bwYWO5yqTc9fXDk6UKWQ9E99rZPu9aqlEg8faUYF3tmxN
a3PdGSF0Ey6SRFF4RENayfw4QuctGS5bKaADxQNaoWyU7KMR11RPhJPYJyVEzA6mzZQZ5QXB7141
Eq+Ifh8bP5zqmn0Tm+rhv9/Lf6Q0HLLzAA8MzXZUXE60T09mHZUcDSG+7PZd101L0H+6PMPcgJ9e
7mX+BrUFz11MM6ozbj+9P6Xko4v6yo09OMhr3EvRJd8N/duEB9pCSj8EepJsprIhKyYEmxrPQDeG
LeDd5PXzyz8nZYjzLIdwLHaDwGD5OmzPQQmKfSkUhGSf1Sj1pc9qkBGSA4HxR1wn5l772lKvkQIL
8U6Diei2G8chH+kF2SNyCsFdXo3uIuD9ecvyBNq24bpUWtvqcajmF9nfZam1IjuZ31hNVrx6Xbkc
Ot9+0xrxj5HT3Mqmqs7sYq3o1QvV6iaChr2S08XLqZmWPvZJGF5eTsbXKS5R8uUyH8Dbf3+wPEg+
Jasc1UbW0nM1ywAx/g+NoaSvbNOByXnr1cNi9szlu+ZOrEf3I02p0CN/Dt7/pYsv3vIizCMjxDXk
b0jO5JcT34sI2RoqgJh8zgeW08UNWuTJRgfx9QU5953NPuiHoeKtYLtBdYrHmoiiEZpe+Rc7VE9z
WDWnoYywXNDDnfziQHVU+dXOvGJcIvWOjQQGmmayl01U1D5M0oJ4VxiKsoCe2m5iX0Ag/zw0GuD/
hezEPDrbWe1w/Le4a1+l5kf0EEz7K0WoYREJr5vYNo1dlc9fZOvKeNUc3HBCMcia6wueEMWd7LqG
yZkzg5d+3ziNgEQWbncn7TbcuRPSE0p9R3XNuFVLY1xVUNC/z8kloAFfuAztqr4LHZDq/xVg+1W5
nz1vFYFFVrPdf3+r/oExdAwNOSFLEvtN07A+3S5y8jft5GrhAeMd6mmLIepvsi7RXlrTWbix2j05
STGf/VhfhaWhvgwTZqx6lX/340p9aevRA6yQo4Mi5ngZtCvXSWrMZomdqsxf8Qrx7nJFCyqhas0j
ljvMFRtP1ffV+98vp/rOyhgxO72iQqNinFceOsrra1/q6fY96myy5woUTVX9Y6gckKHNsJSV3n5A
pNEy4X3x8ymxRslN3B37Um0guoFLsCvzre25h8UD/wuFOdkLrdu8C3py0QNeHK+op2i7WUPXWY6m
f16idLTLJTptlJfQxIUjU32/hJyjNo56uUQg0BHXvyJx61+z6gf7Kx4KfsqD7tqAgiRQ6gqhCj09
5eFkYmQuMFfXAT1M/kcixhXfgY95GIfnsgsY2PA0W1dR5/hzs2dXoWnP5dzckG8CeC1SqJ3Y8KPv
w+Ze5FubP5vgUd9HrVw1PgQ3tfndUxEDikszX7eqmm4C37POnuIj8W8mr3AmrTMyedYZKYOjY7VI
QYoubDbf4+VggmLGMW6jV9n6HZ+zzLi7XLCqByyCJvS6C7vT8Cfwo51EjuupAlhrNL62iCfc1+Ig
+406b2S/bA1WWt55fbQ0WjffOIOenKuZ7UwS65ATQGygA+L/yiaI+iq2K34vzGeyxDnrSuKuE7sn
NdE56g0F2m6b4YQgboeoKNhT/GZk02OOoeCvJv0aFnH218hNeGEZTfySQlhbpR7yXli7BfvQdpQH
rC6+tKXiQOv1440aqc626EfnSwoFRMnH5CmIbeV/fOTGZwS4q0H5Mh3T0m3d+6cESzIOpjbnVKjc
3iUNNCnHTkMYKA1bdT3lroJvJ33Xg98JjTcz+nntkmcKKf+VjlbRaiimlwFfo796z8d3l8L/wiub
VRvb/s+p1r76QRu+6SMrFPDL5nmOMBlruia5rxXX2vbdmB7CtowPU2hkJP+BTBb/415IWvHTFx1+
m6E6fAEN+G4snj590RPL6EmJFvXBhKZzizqSs+tAte7boAjuRtcSq3OtfVI8MrmIYsTfVUzrqqrs
yIuV8YqamfIjz8Dp6w14Qt1Q1JXaNdV9bpf1bppcF0MepzpCYjFBN3TzeeSOuYgynVTlTL5KXins
2Dzgzv3XXGQh0hiW+zIFVrkyeIsfVH1wtnof9zck43TIJlG2sZvOevQTjMF8ALFfXUe7tzIL6TZd
eehdP/zlpdn3MFStV2zG/KW8RIQuf33PL7HH3mGctgX0wuXVckzRq//oa4QrmQyWcWWUAbi1sDuD
V+suqzoEUTEO9SMYRWuu9ZNvJvWjza18n6j4pMqxcJzcu3QkC8ZHWb6EVDqASE/9N96D+6oH97XQ
vGdfixy+JxNl9Mbtf6I2/M2v+J6wnY6WLnWiO7Ty42WYRV+vi8ei6QEg6MlXuZSUa8c/u/IE7FmB
nP82COtlUal8F/88i40EPtFYVOhtaZx9GF2zbwMLo9dD8yi3kaKF4PeHlhyTm8q8mNemiJSbyt/z
GrHFFGNynhwraf2/zft9ld/z5FVQD/L2XmeM6zqapoOjKeOhzNV0MXelfukLYJ9hr/r3QcZdm/JM
9vUpgt7kdXcDBjsVlAOuV6RjCje+19eXuKn66arOtFedMX90YHpsozBsyCLQ7Gcvf0xQGVyG7tzu
ZF8r+vgJLDw9Kx9kF/mh8hCZzQ/Z6oIYJoCqqVsU7kiHBNhpiMyVPOgyWSVPG0qM2448MRsskedK
Z/WoymHZ7rQQuPrURHgpiATX9RryLEigo6CIEm1NeB57UuukE8ECH210xQ5onFs3Vh1eCDhFnwTT
vu1KdVNOEIYTz8ClyWnL/WQUKPsEbnrs8vIcmvg/pIYbnK8Rsi8TEQCKzzJeHrjv/Os1Yqe4I+v1
3FlR9N0wmpUTj+YX7L+tzeCa1q6steS59POTDAhxSFuMGkn7PHbQElTaaIXBbvi90toVynDmlyzS
bfY0yDWw+ICCFHT+hpRbwSqSpmYG0TkDe+HWGRB00cVd8T1CDsq+PyPkNSbTKlaAz+u7WrXPYEah
s2sRKcS4rR9i8DRLczTc77hzkaJA+NdtIPghjVVivja+x5ZTaN2ObbaL0npcTg5rcjNtd0oRKH+V
pglS1K/eWq8NV2NuTfcN3JQ9VcBqp3slTnli0iAmtejJ4QPZPtoAnvlgkuSpULK9mtvWl95O/W1i
jeGmJsmIeOL8dZoVB21zuzy5ivkqu1GjU8A0Yv2AsdS9lw7L1Kickx4r9qktLOemLKyfNcqDMWzx
Grw+WqK+G7v7ENG3twSnFB25ncyc95oGOjnFnOJNrfWfRVoaD0rZN+QLejJeIgz5dWtlIP24R8wv
YnI+J/3rf6/mNfNzJsVFBcLit+k5lo4WxGeVLt/y8SnUtfjQer0Bl1obhBNFmK4xN0OBgLLV2g1H
94ed+MmiNhv9RW1h2AZaMj4YXoiQnWE2B3/uOZDE2Aoj7ofWTLENmCmz6VnzbHYUCFGOz5eQTJpn
p5/7A/VndZGIZuUAxa2tIV54edA+t2o33rHufpVT3bzNHwo3OMqZimkpJ7/1EC1kYqeG7jkffrZU
c1ZNGDqrcjQKmCYcujkoD300kPi6tvUsgtd0bStWe6vayVDDIA97bdkLmnkXjdlDa+vZFiaAspB9
14Oe1DdGG5fUkoiVhw+xmK7fVanyhnuWt4jrCIpP1urhJkxif0HVUp1YVk7K6mIhhzC4cai430pX
OCkLebUYkE15mKmsHBTYnNcuOeFTrAyzcFddWWOqKgu/1tyHSTOOTaEVty5rBwWzOBySoCO4iBWI
tg3EYM19Y3qf4/idsquUBP+ajr9zERSldiQnv5EXu8xhc7gMHGO689TAe5ADqDxHCzXKDUBZj2YL
n0CV6ISBDG5rD48XtzrZl8OmWVkZIlkfOrthgINnK2QOBJ5B4ByA7l/mXrtkf+ULW+/Y0f+HSq7c
kXzcsbis41jAogqsU0L+hyLKACMuMNopPjhZBumwIplMCjljnxpWaKHm0WMnmJmFIuyec7SaQm9e
XViG2Kkz479/l+bnHRRihhr6r6pHRVvFA/bTwjKOLKskQYZUiKOmtxMQB76qHOTZtZkVyPw0U0mK
TYxyp+k2nlvWlNcn/BRgbd7VWGTL1vXg2t0pi0LsqkWUPMSoRC7rmPJtlBlkmgfFLnc5nKNF1OOc
klQeBdxUCD/V7ajvvARtxBJtxI3kWkkfVHl2JViZpvp3iNDwl6MfDqJvCI3H/37fxJvzaUnuOUiS
2GQ0NddiOfr5nWsaf4Rn1FY3uc361+Jeaq19Wx2OjYCJsjsJFrLZZiBDjRoZYsMmbd4KaGiOtfIi
8d1hVUNpXaBWFB6LuKVQb2QHN6/Do+yiAAeCW7btTHlUk9E9haXvbSe9z9e11SkvujpBocZKfi+b
iqMmi8ScEF4Voyk+J6Xn1k9VU86P6Gnv7NBVyIaqcFsK7oyy6UY/VKz8dmZYp8u4gSBhIxV9XwDL
mJwGukRt9U/8yJZR2CknGRD0ZYO5S9Uf5CDKm6jhpu24kaOzlmgwtDKI3LmygKBYvMLL8zc1xf2N
JE04vp0vu5ibuRxl73ATlWn9GCS5eTZzZy25FNzOMIsUCRHcgI1DCEFyCUFcMX9Q+PwZDyVOFx6m
aJNkwNavcVrbj5JfZMDaX/c+Ir9VZ6zsNg0FjvglsA0dLFQePoTFwGJqMoK3IodLMgGC2wNMDN8U
+LZ6n8WvTR9ph7LWtaWcTuYgXBZZHbEg69JnMKgb/A7FxlAJdv3g83MdAKSYA04Is5L5uy4aUhTE
0aK+6AFpTfLmTmV2c8H6o7EXLWLbjRe14pVbyCkToALzpGLZ+qhOgf6gtONX2Y1lWb8xoxRemJD2
7DP7ZERBxKKVqLAbvw5ispOZ/UZeqwunrU/SmT2WYF81qblUhNl4KPzI9XZlmnyZZAOV7HRlDn29
lU2lmfIjMNfnRLXxKBo75dswGO2tL6zOO01dWzaq2vMUszsWPOqqjIo7O9YeURbj1++7yqqnXHtK
BAVb9Qq5/5n33pBDF2rKfjsNOJ5E7nSnWEqOXns0mshmDi/+bI0P8qBgC/lQJPYOXyX39hKWRQYA
+Tac1umI/1FhRFYUsPivXhz2u5vcxygKe137baijvwovTk4Yq+AqAvdlYY6N82aqSLkFJiKprZG2
ZzdqHnASdN4iX0MNpfa7fTZGPXLMz/IyUVx4W8Wwx41sBgbvvqe5zy1gskPimPhhTDDXQm6UC5IH
nkYmuPI2g5f/uDSDtgzxnESroVi0QavttS6EkZeGE49o5A+Nrvd2ke/PSzxVtSe3CdWjXnhvsmWO
XnsOy2clJlL28LO7xRFDv5eTLTO1FmlezTeX8MyqsdTrlyZF1rWKZfxjKagSGiSUGtX6o+xS7WC8
zdXiiXSYiiB1ogVrOcGzK+wmHfMlmKx+QdaAVwny6L7UZ2pWKRLJcsApAuN+gu57rzbGxwFdzFAU
zKg+zbgO1OJSiVBVbuJyrXt12O0xgtqGieNugjIu7opC/cdZ/Ht0tNOeN7uwk+ME7HrJEp4cv9+8
wDzAYavS0R9J6uBAzp4SGGlNPuBEY6dUhj8d5S/I3P5fIXWBvk/e5xgFmrdU5gIWcbWJH2rDHMtV
sQwzr3OSNvnRT41/M/ikh1uXcg5Cts5ecWsbDhgGq40wTWndEI1ie3y9RphlYJ/UyP8cUVtzvwYf
/6se8SUK9QETD8t02k3XkBRxtOkMYk+7TyC9HDu7xhmms9S3Jmi483TlcJzYFZ0Nf35Q+hy9dT+f
1jZeMrtwoOmtcNYZ33TFiPcuIjCo3zOZzdcJnfTgPCjjwwASY5M2RgffyLPPgcZHXjmW8dNOj/Jt
ShuAaqwVrOfMC/EIG0b2cKHaHihGraZx2tV8e9jfkQXtxaHB4gzjVutBdnldVayA4TZbmekEhDYd
Jgf5aWvQfjieE69N0IOLC/+4MHajLczNRrjJqka6wyE3ubtQlX2krZEY2Fke8lsA9ZFi+W0Fcml3
wSjQusI5BDdLGE3GkG7adm74e4Z4foFrCfxBwKQU/1HDZPVJyvHlxlnvpvdGVJ/9oRbOaKpefS+b
wahwLHLS+SXqivIlz+DvWJ0RHmHWGa91gWZTYL70uTXe2T3aerLbQdwc1Zkk2wzGMPJXh3iLGNzi
7HKa7rJc01fQ3OKVbJqiT57JQ2tOD0PieXs1jYQXjhgN3cy/qYPo5tJXQ2nbW3CEd5pvaax+2UtH
of7UUit46pQho0LgdRu1jSFd2ShyiYAGK/CVAzv6toAt89DD6R3HmKexUnXnIRu6NTw1NsqdP+40
3YmEnNpwC/lExauuLU5Vo2BngC/SC3qdGc95jNpnQdCLmxxzOeBfrpnFv4JUeVFQyX0z0zhdZmnB
6msafUBTLBqipBxYDyrKDphK/6Q28F4HJbFWchSBthzH+ShZyNFEqbzHoCexJab24hA6xkMfUOFA
lGXAX5Ysbsdt65ik1iHt6+RxEvbApgKxtWpQE5DNy4CLy7mcIPvkQZ8RqKEGdCdbY4oLoasN0YK6
JfKVABhI5gfVU6qZCH9AMPXLWd85eYETrSCYmlr7V2G9aqHln93c9tYZkhy3JKL8GzYO+GTXmnUC
b1kvzaJovsZ5d4v/i/lLgyfT1Vn4YwCkv1DMwLzRIvuHpbTW2flesMQ9y3MvGNIlkP9s74ihPhqH
fdQWCNmJZjmo3VLtlBExdzy8Bkfvl2XJPvS6CJYLXrPucGZzkY4McvjNQQlNHO/l97OIvgHIKQCD
GFitPLvG/TkambW5MMO+2TpVY+7aVLm/evvIM+njI219kA8z9rVj7YIM27SorsFwjjWcscTI/mj3
fuOsG4PX9rBbnb2jC9X06A3suqFrB0c7mYtmFSH6vq9t54iXyA/Nj+vX0ZqfjFYtzgXv9yFh4ba6
aPHzLVEHbvdzq1GHzbRwhSVsvB+AISwBtQQeX4Mi/Gp2EGafx0r/Njt+255RpsXVyesytOOp3hvB
1O7m0jUWaIiDnu8MsFo40RjIvTF8SdVe+6R5kJwjY+Ql3AgTtEAYkVexDRRfoMq9iiq0YUEkMFwr
3Nm40K1qPzMPWbvKhNdRKe5onbiBfWrKgWtfOQJjzbV+3+DljgDvoDx7gMGl7YDVoC7aR0ZwM4Ap
u/b7E5qk1343zHfyLbvGexZSKA23ZqFwKJULAx/hDLca9rJL6hj+7h8pwO5ll45k00YVOSWkemKS
D22AAY+enDRL/9bHU/WGaV+6rtOg3icy69RshhT7CtbE2Y2rqPNqFFFskuPFCOunrhG6tmqtJN2t
JQ9dGn8jE4ZyYs3mQpXA1rE1FloW9geJl5ejssmHgt6qCL6OpiJ4EnMNgcGXzcGv26XP57GUC9O4
aVB/TEKqYWKdOlNvOciFqWwWKshze39RFEKpMV0UeeYd0oBkXF0ggBJVCEEgJWkdZnGQTXko86pc
tJM3r1PgBvXiOiID5ZQ04JEbZ4XJytAo1Zo9F4azrxbIn6PiKQsHNOjKzlgySmwCDM+jGcUxNNjA
eLRtiuECo9BHTXwjQEArGYV6SrUq4+oBt51sPF2WSonqCnuuOT+WpMnXcBf1JwBc7UJVeu9HF6ZL
m6fZLwN8llqa41vbYZs5NlZ8ouw+bqGtdBhFF9/wSrZIlCMyDoAMi7jp1lan6HsVTcOKaoUQCY5K
PH/+DmjK2yge4u+z2fwRoCeP42xzV/G8HJGLIn8Kk/5efitVA+Huf+nXeuRJ+N4Uh0bngxLx8luv
KU23Cl2eNIXvzo0OpcyNbgdlOJB9Ru9ZFHxkJUh0GWkBPV96QP1uzgKelViNd3eRfuqyLj+OfsYW
hlrqd3R2F6pA80FMbkEFdsW5U5RhC5O823tlkO+mILNhz1u1jeVeq5nWTenmH5/sejps8kbVD9eH
vXz2J2yA0IMtXmS/ERh/P/ah0upLHuXpWl4pd9KKG7A5LeT9x517lnc4lq6vlaNPffJGZP+Ok00Z
/LmPJSa6MvCdC8BP+7lSvrEQbe4vmhSZ6JsM91/7BqG3chW1iKtC3frGuc/55vSuF39vWaiCdbN/
WtOIRM44e+fAbpOtmQgipa2b94hyz0vLLfdWbxkPGTieVT5V7QMcaJ6idoLECuKSN0B4FLakU3Kv
pDATCrghT4gAOUj9Tu3XttBPdSSW0Jr1vibJm+DQmX38vZv4z8JwcJ7HOX0ZfRM/jDHtthIiH7bI
vjc4+2zlylA25ahcG16bEkDfxN578P/X3OuV5Qtd54Z//hnydXkL3bvLwrMhaQj4r0GtR8AmgFbg
ZmnqY36EOvYJSXGBXIxkdpagsMeVRGV4YF8Ok9numkaxnmaNlFnVlafZmqynxkYtJne98bYTg/GM
5E/fzupONhHP5SY9luNaBnt9YO5Nv8RyR8zVhsw7pi13cNFq49x9TP1xIWfKlxIWzQP83HfvYdt5
8sR2PrDYycszN7W/lb2Z3jh9ya7fUmtlnVSKt/RlFsA2kumIud6m6VXrBtyStcysBu6fWHlljmFD
2s2Lo2I30cvAX9W7qIOQkrP3aWKvLu8eD/tTMw02HKCAm6HhOPZN6PMKiT7H57xog+XgOtG6KN2y
J5FJZOodTRtZhTIYt+jLJw+4DTQrrEPzF6p0hVC6qH4gr7oZAKFAJOmilQMI9WfhjdgchXryGldK
sLLwq30YnT7ciqLFYdCM6CCv6fb4ejeK59zmfgLH2ibrNLqdvtcqMjlU2uczZIQKiQ5+MBo2maFe
DKfMm/2l1WoHB6mOO7PCyU3XyxLbF3Jf0sVNHjQTg1XBBlPCsnr2Entf90F+kiz0QcUXCIbVSTLN
B828jKFYW22iFk4H0nDBOrWt7DAHpn6ybSNfyCJd7bk/4S/5j0YTlDeOM1BNdtvym6IhoE75T20g
6KCqczKKVrv8pFCUYB0qmvKLL5vTpNIUj99rU/6kMB1yV2rYVpsixjRbAC2lM2IV2SffQKfu6pPI
swkGzhTeXtwZRajo0mAWQfr13ieKLjmRlGF5X2vRc6dA8LPtegiXelPEW/Zkf7Qj7hILpad6psTb
vJnIv+XT+8nvno8nSqF6MUtmZADM+UgKFusHHSSYogZ38s+Vf43sIg98F8g1pK8RIZrX/xH7HBJe
buBR90OFbK4Q5CST6awwsLTXbYAS9Dxo2M7p6bwiJWMNl8mmgJ42cb2eg364vKK8qOiq4aRfon53
yYnXNyiMqrXsCsXHVCkqaNdqXLLdMl55RGB5SHZwJ5uIVD2TxbMffJweIfCmG9mNvnt0WKVQZu5b
WxN/bfI4A4x7nLi37gADucKCM3mUhxQlxWUHO2dz7QNy/xCFuQPsl1l5GBf32kgahJ8B4OdQV5Yj
hYRtVo3h2cMe9x7BQpEmg2Ihcz5dkZ5gWPOFn8tmlwn+qiSxds743neluRpxTXJqlN5MDUsdQ8Ft
YyZBS4mjfmvjB5mGqsfMunRnY1q/wfeW3TKaZJ4rUwAqdOZI0342gufclVgYq3VzUAIl+wZ9xiNV
No1IrDV8duzCj6XnhTdeEWU7M7Ln+8pR+5WJHONLIyBUvWLZd7qa/IKPZd5NiPKREPOdrWz2mY9S
eKAo6l4f3LM5Ud2TA/Iw+2a6ShP1yS28+eTVyRLJ6ISNJgKtsFEr7+ayg9QGb9tblnvZMuL0FKwu
mRD2MxsJnNUSx9vZWPIuZFMe7HR+77tC1sO8fu+TkF1y3ohKJ124q1XTAp9I0b/yrPhRHnw1XiEO
qN5fWgqiWU1onmQL67vksR1I0Y4DRlnXPiNHP6biZ5BSFd1EcYs1rzhAX38/6yHdB5F1jEyQO4hk
MKhDmtu6Hs4T19jUixjuSwoBubiUZcbjMh1SsZIVcmZ5no63MRShUqihTY0xYE7flN9iswr2UsOs
KUrisjBX104EMk92Jslkb3qr0naeE8U7s2TRos1qfXb7oj6P+LYbJZo6KdulsxGxBfNJ1q3lYOX4
KJuoyloOykkAkKOl1RjRXkYg2mggPipWL78vmbn+iz6CZ7fFCyjiRfl4bosqhxOsR+rCQSxgVYVt
7SwrUuQHpwm69tZQwvTg5vi/Uk2lVx5kp5xkFCXkO8fPk2QHkkTdpwg0Z7Ag02hTR1m7jkyMVGeT
2mNi+X+VmfVqmSpIUmu0V0oZB3dtoKJE1jtkuFylf3SzEKBhSz7DHsplJygf5uS86m1evFYV9EA5
KTd3NsnRyYCV1WBF9BCP1CLkQe343RUqip30yDGTXeU6S1HAcUkafAjVRqyKi1q7u14iTANvHToD
FDUR6wcWIGktw6QDMPO56BHEFAjQMR0/tH6PSTjopJs/WQaxqu/4+TRJrz/BZZ7R9Z3i44i/2M2s
FEilmcpwsoqoW2pZnX/NNP22UAPtlwpKAWKm9V2FDbaAdwxQLkrTzVzFBfrvfXcIusHYxB1AyrF2
w6Vn6sO3xip3vmPPz1hAvP4fxs5rOW4kSNdPhAh4c9vesWlEidTcIKTRDLz3ePrzIVuj5ujMbuwN
ApVVBVJiN6oq8zdO73brombvRe7Z+mQWcXzCKA/pvaUplzZ5dj1Ff5HGfXxQKuYnfRkfaWQnpHc2
vE+NrmYPoKm3c5P4j+airGcVACa0NMR8dWmKeF5F/WbAEPtRQn4KyKyJs5BaxuI5+h+91dJ7M5Ra
nt7MPZX8ovmWkrbd1Qmg0Kye3r1s1n9gbnEqyWZ/LQC2rFwgNCuDsuehdnq0B/P6c5L5xlOgVMlr
HeAPuoQb7M/Pit8Pa7uOjDc3tP0NuT6L5QCuM7Wmiq0KEOQ3sYjKtHrgTZu7B3GSstL3ohyct1rJ
tRNfJlCci8FUNWAun7Vu88jb0nwGA/1mW+U7HuxvnpnM74UNIQGB/5fOB1YBLftHhU/Ouzc6GT6x
sKz7ImxWaWa0u7m/Znpov8jblWIvGitmrR+kmTlBiEL4bK4GI7Q+FYVtfWJ8PuyoaVcPic4e9tT0
abZJmiZe6SkYXPlHqiVsBQUg2F7+C0oSoquqy9WrZQ3ql2i+Spgqpo/+EJOg8OwcFtBh2nnzhRP1
U6X3cD4RpsufTLOaVg7HoEMK8wbSjAvxfRmzcCLWOBhYN8XiSIltyFjqsL9D0vnPcM9d+BPQHuhj
ebwVZmq75hMBzgJFrej7HCuQmQKleCk9SnWZSRlLMszBSvHz4Huq8O3F8lM/kcqsX2RioFNvdPI8
Oja1W7+8kNGnGrXUpQDSGAfo+aBspQplVoO3atlXHWxrtp6tcGcJz8YsSab5/cMtH1fSLMxpeJDT
7Gx35qac5wnWZ1ZgyMVF7jgsJ+vIiIztPVYBkf7QazkFiZ9lxr1DBstcZ+mVDrlQYPg57t57f7Jq
h0ejJ4kSFcO7q3d8g/wY16nABEYV13H0qfGr4ZKU5tqstW6lZGZ9A6Rns2muEFukOrHg053aRa9v
6ZV3lzTvvTL4/zAX+U3wZfcqasjLvUtBrLly4gpRLlkPwKR3Ul6VcZ3rKscBz2RpYVOSYOvUPMf5
YltS5hlqzbM7rm9WyK6KqkiCr049W8Y1Lyj7pJ2CBUuTOf+wXYT4MnaU+NyCyr8yWv54HAunhrZT
9GRpxjj5IkimJptbzNvBLErT6wo+vWXrnjX0ZW+Ip0bPMP5N2+mgazVWl235tdRzzBgwFFnZrla+
SFEZV1djBVYHquCSysOC1t55A1td6eVrc4waSiki9ekYerfJ8WlYi9anxPxF5FMu7nIX2WZ8aBzj
eZoqn9SNh55yaT92fuZxYIPsc49XvV71Own66ljsEl9L5i+jXjx2eeUjxYwiuBHwfix97aJzFPjk
1ngC45OE6oJpUlIIFAtOix89CFsEVme2dxawlDBC7gySsqlOy/fzYjlVfjDdPlr9liCWHLLECtd9
p7oV7++55fvYsbWAFJK83IDt7h+H0PmZ8PbZjj/W/DVu3zeHLZK1s+POISeAn661mL/Upfp5Ssru
ua3V8rkZ2i8SLklob+BCHOJuQi5PbY3sU+MG/ZNXpDtbdIbjEO3qYnLspdbKesdbcV/bUbvROk6J
iMQ6lnN8zxAI+lwXMXsc3sdR5o24JGcGWt4024xX4QjD/EGj7IGyLXp+SVFFD6VarEtthO6rllnw
6OmOci396bMLnOd4DyGEGDz6jtNv+KIOGxkmvdJhDDMbb234bALZAWmyDJYhA6pG8mNkLMiNgEwp
Fw4N1qqzUwu6Ic3btGZpF0vPh+CvX1IemvPR6xDYsZPSPZe24pzntHXOz3J7D0rzv2K/DTEtW+dL
ibrXvcP99eh77LfnsUMfD5zqL1Hv+CuUhc2fUse3jFOqmhmKCN5Wckq32C3dJOPDyDBvXbegsHtk
DvX6bbgIJd/m3DNW959DqnvaIeCtrpp+1NjFDMEewoH9wisSVk5Zd3+CViOzxL7SRoJErWZMiny0
S9siNx6iRsvATrIvrKsyeIMadlC02QL2V6avmR5vBPI0Z6n/YPIKWkmzngzvEGfkoqU5Vm2yrXqP
w8yCj8r7bCLRE9uXpA6dU4CB6DZAHO0sF1dFUDxwsgQ/WzoGO0BGRIK329ugNCXtL7fOOFVnxAx+
Tr91u52208ci2LD4mlCi/jk4OW2XbCAKzTs5JklHpzcvDdzri4TCJDCB/trr+6R2YAMkD5rN8DkC
inKRVTGISWKgmpatFXOpYd3bndSrpF2mBQUx3CWuHF42kiAO627aS/yeL5axqE9ma3n0b8+Xmphb
x+TAKdfvycxqnB6qehdC9ybBkVjacVa8v8e6mp5uscZBSi9UUtTxwSDIZbLma7h4XMZ1iRRCKlfL
GpN1knntdlh0FG5BXm5IKiwXPWvXISnos7RuE28DdVwCe839Jq0gAhRiZH2wbnPSIw8NXparOnCt
bWY7UbiNenu0rY2pokj8b2CBgAlyVvDToNbIR1Gj+zAk15XiUFja38Ccpz0+QP6+5qX9BRWSU9A5
4XcVoZZ1qFfDVfXH4GpM/bj2kir6Tl38AP0/fyuyIiZn4z3Zmh+yB0IoCud078lQIiosg/cqoak/
tIWXvErESbIrAIHpUboAg3erfsjUs3RaKqfqLME2THoby653GB3MW+nVGvwpKnQQ19Jb8YK64C0b
rm4PNo5AJkrfeZ7HUdmOdtZcYLngGhKYT2VfjmdEW9A3Akd7Gd3FOFTafcXj6qVwyXK4T5QE2Ao2
lOpe2q7KqdYqjNJADpjcnYHSz6omtX+c3M76kqNNvlL4kANkoRn33SEP1PFF4Q/zmT8WO1jCdRRP
j85YvJMstL4kXuOduhg0mnSGYZbuy6q1ttKMuq7cBJGaHN0QKbkkjjkuqskuwbB9K5iUFm2QK3ra
4FvAqwQLpc8Ppy912y2u11V3NqMGgzb48h9Y8EuTU+IaIGV9vsftUGTqlt4qC5PtDPKaffY/c7Pe
Ko+GOp57kOFUb6Ju+nnbu8lEoXBsD8DIjtJqYSoXx9sYdqnnWxrbmLtxF9hB8+y7Sbxvy54DfBOQ
zLy3QUcYV98z1spSOZfyuVwyI41POBvv72V1iXep5a/LPvA3MwmHxxZMszlw9lpH2ASeAhOvg6TT
/We5uLpvbIumNDfRr1iYkoLvm1o9yBDpaKvwFPczVfplWBwX9qHL2r/QrNoGnam+yEUJOFnjjJkB
onDnbD0p/n6kbHeVXr+yvKOjJf3qPqNNAZehf4CWcZVoL8MECXcoum0c6PE5irXPsie7U64/sK0l
yHvp4mRxc/htnNVZ7ha8R7VSC4/0je6O1aZWUn19V1UGgEdPpzvvN6B1gbvgsTI999FZHC3qKOSc
P5vD2lqaEpNe1w3/hiJYHO9xEnfwf2JvLQNYbClvqOMVJTONc2peXnOlSU9DrbYcwdvkxU6QXR7L
bv6uTuEmL0b/Ly+bPntabj0O/WSs5eAmG0MdaNkmNntUAlSgpfeOY0h59mmqvIsG4IQElWcdzHYw
r9gceZvJzfvPKQXn1Yhu258aOmkAd9E8QT9xT5W9+d4pOqa5XTa+Kl2Ez2sNsdCMrQZ3sHBGQ5Ft
V4xyoSBtrZL/TfSwbqkE9CyQ/Ee2bQ2CZ6RCAMp8OOp+qeYnVzW6taux9erQYs5Ppl6z1g5U0NXx
XRohK9RlaCJnVWWkclCv1FtA5tg95mXfcrjI/W6dtTGApCU4VjAsN+r9th4K5ywXCcKzOPhVpBwk
dHua3N4m3m4DEmJ6ND/YCE3Wqw8PszL8ALsxrDf6koVFwK1fB6xkW0nFSkzuogyfPn0c163kbm8p
2zr9U491tKKtbtg6YzN9dbsAhdww/5P1IViXqZs+gf5Lzv8xYnTSYK0nY/q0kC7Pvj7ba71q8+uI
4MJTXacKi5oRgJ6iKRd1RGNIS4wXPYrNW0jic++vdM0j3/wrTtJ9XMGQ6A4yoiqSq54s/kSLMP2Y
PFjqkNwE6iUiFzed7cWyXNvZfBa9DQKyxp7STbma83z0Nm02/nE79MSIhMOKKdlhmdxJAUQJ/qNt
95O/vW1IOo5wm6T1P08sB7elBR/oMtvcVpnMQ9l47H6EKu63PYIHK01lfwnU6MhX1zixP6qNjZzT
eacd1SWmKXOgre5ZAZ3BvLmM0/2wP8uQZYY8JTKyyrjlEX49+X7s//eTbj/CUGCR6vzooswwkmbV
10HmoLQXpldjwGoM+aLmturDcTqpVW99CfFX2at9p++9Po3eeic5dpOLOpRePRu+rV+jJHu/JSf7
Qb/GRvyhlbMOTlT1DoYX9HB8K7TIYzNstirueqtaPK+T0qguU/54wz2MjrX2o5ltZWV24TrlfXFr
Y5dFu/vVf8NEWJb+c7wgJiA8FU++fnUNc8Y9QK5yPpbjshnm3h4p71cJdR2G5pRHcv5LkF6NAJ2i
WQEBV36Re0yaArmQGL4RaGH9wmhYrW2sJCa/wH2u03RorYk11+zjPNFWc7lP0mjYyRkRZPwf2ewC
gOcf9hKU3nM2pWCUb8iMQueYXQM9ED5CRdrzABFw4fQBGtNmTb+CKn4elpaEJuVH4PrKizR4yYNN
movyRn9Iw8TchHWW7JVFl6XW+os7x6Tv0c38sEAgsmg9xJiMyjpwXzgCDx05e+At9ltH27zESKoO
rDsvhZnaz6NrPoVOH73T6rB5mUiltF70bhcWC3DeuJdFCfctOxZFFL1XSqNdolanTrbM6aMWGkMU
qAfppaTPysmT/fL1VkdrncFMHpzmHQ9HZY/VqfZqGf1XoGzZn3xN/hgAirzOUFwPfh/OOG503/Jl
B6b5abEaW07fsiHrqMIkjma+AAJzXruJRP+ya7N8WNtJ5H6VOeizGafBmZvbrk2vwnBvtJ5727WR
WUP+s9TLI6/fgO1fB9cK9V8+1CAMuoF9wRiQwmwXrEIW5ckV/e4v/dLyU8Qf9SRFm0rJl71RtY/M
InyWzhRp2FVR1PVFmgnp8PWAr+FBHmQ4yrDYh8FEywv8LlNQIfI61Nlur4LRwfvq18sV8pq6U1yq
Sfe3qFGF9SXirw8iy3y6x53CpcbaWA8Skrd00xvOhjW+eAjn6lsW58Ye3EHxwDYoSTjz4rUx6uab
jPCXDl9Ml0cOiht2Vc467NNvPoeD/a1DBsqlTzj2BrHzhlQs6qG3J8jkICy+hU7akBLOgDMHGWR/
Hc/wY+UDVgfvuhzafDN/HqBJ4g+5nBNHM32uQe6wnaek7noUpb3KPaNyjtFzs5gy3m4BDJRbZRyZ
0QUFOndcOvFsvI+ZdLxPnYi1y+3Tc+2q8yM+Md7ey7LsUDRp/eo50zfk7rI/Q2N+r6cWO1FQ9wtw
4MMAkampyvHdT9P8ZfCyZJs7JoYay0XuJjidqIVrUfgAozCesv4CuSrAfeAH9QMy0fn4ruVKtXV9
8KKmxuencMpko2ip/s2DGVCWWvwDK2QQnl6pPZMcSI52oSLFnislmQTlb93r/Ccs6anxOMGXACXT
T0CO04vVIvquxjoqxJxak8a/Nkhm8v4arPFEIfAqMWSnsHb8dXG64RJ1Ff5/v0IyrPWUZuMViHpL
h4FMD2SKvW12FSZTefJnGn3rcZr4oVXLt2z040+KRo0iwFbjqFH+eMJ1AtUwF5x1ZfcPuGyVn2Dc
H73lpZFj8HLUURDYSJO0e42yo4+/99Jb9d/iuJ++5GgcPPjcwkEjDMkAxxPMcvYyCim4N9votacw
sdlAOPObH5c9RRulQymHOyoO/e0O4Ye3QXWNncQtUce/D/FwHSpXSjH15ywcknMXZSsISuWhEsFq
1NusFQzxf7Vz0gqbqAd63A0mNP/e01aC6QyNcD5b1oKGX+Ch96bAQ2Ww9FZZYLDPiT4Lvz3GGCFm
u8aRFlJ5Mkz90S/IvUunXMJ/RkjLRI3taBvqzxFh2naHZIyBHwXzdzephrNjW82LEvbmVY2sfbc4
y0sIKEC9q0q73dxjy6Syszd986YvdgO92X0lhZM+Qey3X7Mmxxsa24FUyREQxRBnrbSm8WbCnNvq
4QhDMtScfVyMzY5vZoGSTBvuNBW9u5uFXwBdA6+RJbpkJkAgM0gcWOUuhmdgYwWyr2Pc3EYES78g
/zPvsdActtIslldylVntUZp2Bd4BFbfpehvsTquQbPgrrIfoZeqUk+b3wVvNCeTC68taef580Kr+
T99IFDw94D92k6dulMLz90J47JUIVS1pLnRIaY6zZqxmXcUJ7lxW6ct9wyV3CJrjejJY8042cKZ4
Fd57IlIH1MYp5qR1mO+6ItfOVbaZ52D4Zvv+uOWt0p6KGAUSL43+ls2aaSCBrEaB+1ymwLQwA4u3
ec9GvcZxxCXroMbql87KtKvSoQAp+Bebkvx+cHPqdgKaKRME56bBv0iTSXZfurvIb6AKLCcyJVSM
a4z6kbTuhzR/sRctLLZMt9hSWIu1EdYIFUQfOeWjHVis5QLuGJKNiXnDjRxge0q+1u0gPHbVtxK9
uH2JPdKDotb+jCsQt+TL23Vf9+m2SwzlQWJ6YeAaU1L3O6Ax8PazuYy+j1GcZGtn3XDGMjPYuU7Q
Q1frMETySjKdcquSwgKGzaVfev4rNnRUHFJzevltbClPkaCfXcqqdoHmY9CL0QRlkUklu57FycXW
cS6M9VO5pPpdq8JxrXesS6wn+VOZD6sqH6artFIJKYW+ta0y2Eis9aYli9SzFHbkbYsmqM6jJGrv
bQkmwcy/SW5vg6LaWPN2aYHBMyfQoPysQBb+fIYEq2RXYRv/WHaOsioLjKrlvC1/QF1PqgslmZMc
yyVOIm1AjN3xVrLYY/qZ4xV5uS/eEr43u6DLNwFaVet7x229DxFe+gfc7Jl5tO0qdfwdUB4tQPT7
5QY6v6HMBX+e1CUfiGUiWF8zp27Wh/E25YDtFCtnsCak+pJo+3HDKrvWPgEHWadutJXm/eKgQaI4
vX9WURxwVlmSWye1jF/mMKkfMCTirKuOywl3fPK09oc2Oe7x7iPTKvh+pA5auzIMjP70lDSmgy3K
z5nzYPdHE5iXt9cKN/ka2Jixg0wstknANsbxw7c8c7U9EAJ77w+O+UXx05MgFzM2YGtADxjx2GNy
nUaMtUSQRE2SIxvfeauEcbJ34749d8asrtvJGd/Dho0upLzhPCh6/45Zg6UUr3hy7Es9Gp68Ef7r
Qq1NFDKr+QBuWPi4s6c9DUVevCy+XCzV6cz7ENHXL4rXfkeQrN2jelDvxVzgYtrd8Ie9BPWqqfdi
LPBVgtmI9U7lw6/VBqt9gBGtwJQrq69IIzVsfgH4hGNbf7ZbdXcDPSAGvx/UyLg1q7w4O10df4J/
c6shZJx60NwyT1IxiO3Kf3au9/LC2Jj9iS1GDG6aVXgN8wA/18KttzK+McwRE2ixsoqoAGFmYZ9m
Er73Aqnc3c+DUkiVZrWkeEI0TQUjdv+ROh+5DeAiFVQzlQ/pWPBh/gIUkxBpfu3RCsLNfZJAzORB
Pc4KG12AronLmagKhyb54gdB8ALl47Z2h/O0i8ELPsqyXVdGt3eCwFvf1vRlsY//hxGyE6jGIr2w
abjc4MZ5/c0tvempm/T0ZUqyZwnbVJD2LSZ1u6FA82Jhr29EwGNahLahuhgd1jh9DKhEIvMibKI0
eF1ILGPxzl1NfUiC8UuwkDVdP4q2eZXpRxXo5nvXP8wdbM1aCbtDiRbxTpqF1V+qJI9e9QkzMy+z
YDEvszvQwHBe1PrasYt6WZ5ahl/zus2SHwOv6F2p1OWhDRz2l7D99uLX2Dm9irgp8lTSNMeifNZb
PHpKB+42MKMXFxOPq7g5tlZ7HoRMgl6ogaULHia2547HIuaQaOksvak+pdtqaaLPMZ31Lq5X0qtV
avxScjiTTrnUMbI6nNwfpcUHATwtwln6bOBR3abTOXV84+pWJSm3sIJ9VcR/S8jSZ9AItnRY2Vfc
T8PjhK8P/g7KaxBERfUZHne19vdlV05/AL6u9kNndnsjMbo//H3AKvoHtaxqP6vI3UmUhFbQ/zUj
bG2XjtfsijZynmHzIgbr18FTnBblwYoKYIUq//1YzQ8XlJ3Ywo9JsGsaFb7g0tHbzXCROwAHcA6k
fbut7PqUOnp8tPUhQGl+mX2fg6qFkS0OBUMYO89qZ/wQRI2T+PnKdQNEydw6P/OeDbaCwbHcneEO
xTfA09o2tozi1AAgPfUWOtvohiPnuwDIkYBdtVFVfx9bfYSolPqPkzmauJr7+R7WjPFJxpbd1e/w
kPRVCzeDJHMvWmZj0ZkNa6w7xouFbsXFWC72jLbzrnH9dgW0D2hOa4XNNfVwf9NCtje91Y89GhYQ
01QPzzplTvULe3YbyQUFJIDTnNngY9QlHUY5NWdrufi1cYrIT+4jn+zX2vXr+Fwos+Zid8at5Yct
Wph1Uh+aHoVWfFTP5KgRt5Fby0s7Fq+5bo+UQj9k7w3N6c6Tpq9uafxk8UkMtZKMvtz+6r57JFKT
5xgp7RTOYhbMSJB5ZngADvGeGVaFkck/F065zbiS9uRRtk17KjZW/3EI5s71bUbVTtnajdlbfph2
fxYcrGyXUUfonBT9thhAMCJwAMGNCkNSMymOArLpJLOcell+kIES9Bf48A2is4xWVTc/GkumWnrl
MgxdfqiRj1lJhx5axxqg92lS1f46LBc3MGIy6qW3TRHwuN475M4Pi1PScFqVzjBUsDRchrWqYp8t
BQ2GpSVxGS/NTmONmgNEqKQpHW4V8rUMofnVIN4e4fh/wV8Cpb2mDh/lIvHcghxd4h8EVu7fHapa
HKykxOZ46ZDBcmfEZXa18muOZ5t565S4M+UH+J6YE6bG4bc8rhwh0k59T6lIHKQll/uZowumd2zw
3P1YkkF4Nb0oW98yKfjDPruNk2yC2YquSlIGl8T1yy0psfmdr/nJbfzoh9ZxZAIsWrxSRMXYMG5i
TAEm/bnzRn0lQxABJQujzd/kaSRi63U7+8W+CBxtg/qS8lmbY5zHmy7+UYXWGmo0FZoWGBV+t8Y3
MwMEX9mG8gnNCWwHinoiIaIaR2X0WBpLI3tM1WJe4IvHIGS/F+eaexZKSDsJVDD62OzcGhjKclaT
wdD4PjbnWhtXVWr1J6SxtHVgwRPDNm4tbBWAh5xvrC58tf0g2gfAYE68HqKTHlBdnMaMclDXnS0b
g1pjucidq/XZOZ055OfJcK26/mdcOuvOSHe1Su1CmvdemR9o6AY01KJ39977U379wJrjZse+/JNt
YzHTOG13xAMj+FrXqFgkw1vGMn72u8ZeS9jiXcEewqsfYARbr8BN9tYiAeONONIABAfVtcx20+hV
adXwpanQujAd/FOdZZhVIJbgTuGj5EMkuXHPjPwfYjIk12fl6JQ2isakUm55kqF7DudYo5IGjcRq
+EAX44mKDntuO2bPyB4g3f2WTNYLd52knfZwj+cpIntLdVJ28IGl7CjeVac5ibtq4ya1cyhC96FP
UkDm8FHhRdULLyrv0FO00nLc3Ubqlo2G3YgEBmqZ01Nlt88kc9qzULvkkud5stXx7t3cOV/UkLOL
iWmHTLoRvQqmmstUid2napg7bOKEdwDns5/TpPc+bvmprVoeSiRnzsKpK/0Qado4KR+kWf9qCvEo
8ZKfvdL80LtwhsVN5z5XBquZXTwIS+k+ONHKbjurE/+6xRvYZUus9OHWWwyArc2HRrjHtwljcDem
REfigeN7Ymrn+2VuQv1jk98ChMCvMVlBygj79z9n6VDnPtrkTeVACFSpUTyH+uifTBjMG3RApj/i
YHhQO4Smm7iu93JU/e3kKoffcEEySa9c7CZLt23robr2q6OXo/K9LQNlclsbSMSAtkWoEtGBevFZ
w7bOP3CIeJaWxMV0TZr3Eb3RPk8jmIfVvUPGKbPuH3prfP5g2CZDqgnD1jB1jmSDXgWtbi+4dZY7
vhhN0pKIo0nGFvtZp3qVllyQZqQ0MmOULbPaog0flmfcR8gz0AX5+QwZsTzj/lPuz7j/lOUZkFOc
81Saf6m5Frx6qfvZBgTxgCtc+BpVEOynfq520hmBlT1jE4Iv0tIrMQWkZkFt40VCHqfc9ZxG87Ff
RtSo35ExA5YrvVVYNE/VYnr4azrckH1jQQ9cWNpptfWtPPwbmQjqTliYf1FjzaRI3arXQplKjl3e
BMionB/5MlKJ9TLtLZ7nrx4pw5OJFEj1vQkgGaZUuw3nzS1M0luuP/1RGVTx5ynBZR3N03aOUROb
B6R6iDuKTzxtyrOKLAgfaTQDNMPPd4IJS2N4n4am4ZwrGDPyYP9qS79rD95asGVmHryEphNvQLOM
1sqvsvE0lcGz6Rd8cfqo5xVX+k/8G9TPg5NyUq5tY502dfTd9ize+739pmCluk+HrjhksRV+4ST7
IANawP1rTsLYj2G5g3FPcHRaGCouf6aHLsSgDHEsZ5u6Xv3Fjee3YWqdH51hH2OzaL46Sjdt/GWo
Zmfzeer8D0NFK/TfQ1kyo1NH7qPgQ3lxi7bcqn6pvQ+QIBKtjX+4jhHAOu7yV8Tnhr3rz9ERlpH5
DEIHJaRlSJm4qzR0xm/5bKVsf4bwykYwJFf03ph5vqaOA1jP6os/lCb0zoh1jy+Z6pYPYaU8Wqz8
LxJSsGPYlI4d7f6ZkG+B4KmP0gtyEWmZAvh50as5J7jRUlZUX42DdJuGnXP++HabqnhaCLIKmxrp
DFo0VRpq1DtU9qNDN+sZqAItfmzqnndCkvbqpW1Q0F5imD/05q1b9fCBrLwcG+MmUngX8hEOjd7c
94iK/hwTZarKbq/iI3WfKD9G6ZHmUDDaCRGmu7iqCl2YDNPRnhJkyweNc/mSXUpas9xUuT1sFX9B
HeYq+1UXeLlfBfmjX2IgGHtF+4TiU8jXxetwfKI5wWZ6QiRH36PqCvhamr86EryuFbg0OHkuw5Z4
oEbo0mYwT2LXhZCo8gG65I51kifdxvUN6MYmdwHX952X7qrJ9U+aOvunDlUoWPBLG930hyGtG3Yn
v2KRUf0cKKNl3IfuisqhspWu+6XwDdVae02SL1+gFE5OxM6+TBwV52vdck92oPfJJYRJ5vMh3/Oy
x3qeFAaJCBb69aTHAHQVw3mQu0izfVSY5k/3eGoO8M5D3hgPLS7FqyzNxr2d5Ma8iZegpk23KdL6
0DEobriyPH/YS488ceg4CdkFdWySZzHCKOusGDv838Px4RZJc2O4tYF45E73MC19qYyWPrn0QBjp
k3n3qDt3JedFb9u6KYKnikWRFav4l1apAoSBdkYBIwngHPLBfqBEsJSXtqL2n8p6tBd7GfVFRWHo
XIzOtyZE+GPNQWMCN9q0+3jYSCZH8jf4hbp7A1emlSR9SvFTQxHkcWq79ixD2iX3Y3Wtu8/yUP0g
5ypPWca2ZfpzLCT2M/8W72FskwYHMDs5yS+jW4N2pZJzjBtffZHQYME4Y9UxYRfy6w5opLyYWFIl
dokV5xIKHAAlLpDW1X0WZdg/G/NH3s4UcPTUf66b8N1rJ/UryQ1/Yw02KmZTV7xn8eeiD7SvfaPx
Tm0gJ2E6qX0lyYHYYlq95mM5X7TIaNcy2zcK6iRw5a552j2OLmoMw+qGliNXywczcNwTR2hlpS3c
FmiUP5vis3hvSu99sJgyOhEeiGk9Q8YsZ2Ofpa1KaboD8Q137JtiNltWQv8vJZ4QN5/z9zIIEA0Z
UqpvSW8dR1RS1sUMUGLmrHLqR6t+iBJ4xkFvOa92WjSrRPfiH0gGrByzMP+OY+3JGZTqa6552rrC
5gpClaPuHQ9tfMdq4OM7QXdi5VOOQWq2v98l4PVOfR0ox/99HNulYjcgM4Vbt1Y/o4IMu+/7KKDO
1k+XRliW4wP7fYMdf9BYBuJVKBWD+Trdil63a9O6lw7L4w94JusX+0lL/Eu5zLgfaG94qKUjZcXZ
eam3/LX8MvwMb3EX6oH1dxpiqEqF+5uFNvG6t7rqpS0ie6eGVnOGLJtf8krJdhq5rU+z71or1STD
tEx3wD5vqTjlO9WG9PEDV/UXGz+KYvaso537E4Q+mikCl6uUQsCV3V2NrPaCL16qZPeLNnSfgtYB
fL/Ey9T0d5lnumsnAOVhAeW7bcrvTdnuS7NKwuhBZAfuzQ+9FKEfZPcvvX2h/v2TC9s4CvVuJ/P8
be6a3slJobEc5DZd2sM0okEht34Wuz9HBejmnJKSw1JszM8DZiQ5pG1igxX6J0Ab9q4Yhk/OMCPe
sFzMMWGTL7eq6f4M3rslNijGV71sdYw8/pnW2hEsfTPAbLFmV3JCBwTfUm9uz2PS2o+VkkIBH63s
z8jhkKBW5tVz9O/AcLVH11SQgHQhndmQE23ArASHgaNbkNjurh5L/VFicrHm4OranMmtquR7U4+K
frXtZxnV/hqKEjHEYXP+4z5bOlvLobxY2S9FV5Mg/Qf2lbR4qORJe7nBzaS5jMiwdW4LxG/gaYEA
XS5y2rwdPP00p5DWxzuJ3YfkJZWx1b2NNDR8L5g8WxlYIYJNiXjykATzwUW6aWGedBWmoZsX2XZI
/BpZ+STe3t2qwY54j/08n/IyV87oCkHIiXHsO5haYEKz5PX7V4aD0yAY7tAvy2o1LPBtuXxof7iV
LqfQi9O4yD6NwHa8YdgUph9/X3wkegVoiuWCp8T6oIKVmjRHDJHz/ajp2qvZ9z9khOPACEIs/j0H
kbLNy0In85l3V0fTlLWms9VXLAVgmpPmazhu5QVye/1mJ4vDEwwtY9BOccb/hDT//1ERNIJ3pFJ/
jooWKVkZRV2uuoA5lmdJ2B8s7YTbSIigPo++j6q6pxQa2zGJhvhFAWCF1YEWfndzADg21XX2qNF8
QkGk3fZJ+/8oO48luZEtTb/Ktbse2ECLtulehI4UkZKZVdzAWCQLWms8/Xw4yGKw2LevWW9A+HF3
ZCQTAbif8wvrS/1JDZLoD8NIkAfWDffGnHd1xG4f+i20OCfu4OstzDs5REoLMTtVvP01Ro4Nht4y
WmJI9IJLlIFxn/p7v0ic41j4n/5HbfO8V4F6+/APr7rmcoaQa3C/KqRHFZoxMiZeUEXdENS3BrLp
iDulxgBMiPx0eHCW/DQwc/LTpmSpJRBKGjsqwbFjNOnsMKBF414y1smSvF4nOLoGpTbWdWDUVa7f
ISJ4VPpOPWm1PgGpXdLlCESRI+9AnaGVVKPRWFv2CXYZ65tx+o0XUXyeUZfcByoChV6V4BXW5ukF
PdjxMjYeOQqjP4YD8veiGSKSINfYVauktfyPcTJEBl/HSUwGS2xik0D2bwGLXcdcr3+9VjxgY1hm
rU4xEf0iIYYJh2xOtHjX5lC0pSkdK3ms0lX1PvrjOtSs/GwzWkF26Ca2u9C+YvvWxYhj4ytWu7eB
CN9KTM7koOKX1Rzk1Ig0vn7X4YGeF/VGujQvTLtFUu07y5TqEC6VczkkUimXU0TomD4tmm4gPl95
aVR4vjLwpzF14zPmOl3OZIqc/Zi3TmET8PFjnGz8Woy8OtgFcv/KrYwolnOz4A/kFpfQ2uusqNvl
xodB4dxkEJ/W+37t54vVkIXHr8Yx2ua270kA/Hw62sZTGXn5UUcz6FbGGGFW6HdyqoV2dhOM0cxi
Y3Jqj/+VMGs2da+Hd0PUoq7z48xlHaxApTv/Eo9lxnXcdW7scd9Ww5JK/HGV6zglIOeIHMvfxCry
GSmQRbxCTZsuOsSK4x30Rnkufgha/KR1gV4Uw9kIjtte3pAh34jdrwydDoOoW3LfKzdHCDqJAC87
Db+MAcDrXoIudhT7D/V2qOvltlGgGbRBn5+kUIlaoXUMDbxJpDkUU3pPIvIPa87616D041f2hNIl
B6XS3r1hNu+lJdeKfOVVdTVj3/Wx8m5XxTYGaf4Z1nR8GCcL/07wmBhR6EfIptYmWjadYTyD6Y3Z
jfLQUi8S65ctqQISYocj8rCPZDc6L7vRjN1ogmAvLuXLZrfstA7wLKNl3vTj0h5vcCwJrLM+auaD
HPgF7E3Z99woS8zRKvNhbgPrwfPNvelVaBD8GJsis3HbmuPtNSRnRkoKzOk7LJ+XsUBkSoyzrH4H
Cw+IJIgvfYsO3LRDk2e8l0MbB9ZdXmo9O2I92ogcPFXq/mQATCYjgC1dn2nZLrbH6SzN2PTexy4L
HiMnbt6U4iZc3OlqN+tA3jlV9Nl2I3KNGdrMU0Ixtzd6MO1ex0rNbB3etxymOv5ziFLjRloSLydv
m+Quu7hlEmqAzoWMw76xrBY/MR32SqgVyJot02UCNePxEOnILsoMt+0pWiahxdY/7cPqXOfog23w
e8YsfTmsbQM+uaXAIAdSmac76VlPkzksWGFX5sGqwm8JxpJsUpZYxKCDWeY6by20JQABLNlXUXsN
dKvaNTHiadfY1e1A9GFlSLUMme2Me8wdn0OyZzexCwtVJL3BJX4Cp5K+BMUc3mWYGCLliD73j3jq
ILP1L+KobIV3YZtcyjFAVc2BrNu5+l7EYK8CsY1UVqVter6GmxrvPQUEfHC8jpTZPovwHeQBl1yQ
yl5aOJkeuEm93Zo53xtmgrEVjR7YBlQsUvMPiYlOTy8iP7UPttec9Du7rvRdXE7mDTYCX4vAK7+E
VrmexH+d/OhaTvACq75IRLfyz5bzufSH+3ZBKKZ13T4uLUEz5n9r/ejLoGduff6fzitQwcjHPxXU
8fEhXZS9ihg12ik2fxMsQ+TaeGzmJ1FbjHUkF4HWdPXCIPdTwPo/xBX/CssYGS0DSPfL6HEYyJ/+
9wvIyGYEn+AU+Z91MrNyNaEgumaZntS+xIVDm6ZbOTONgN51DG4TqbKVcJMn5qkYFOgqDNeZTKYk
xW0Vu72PC/40UQZdD9erSwyCHWKk2W+T39Y3EWqgOymmtZEOyLBCQrvDo/FFV8t7iYdjpoARSkJu
EWpupuHcNT5C+Oz++0ttj9Txl3gS9PXOmKv2BqFk5bdvEjRCPjFF7iPK8DHERRa2rKWxsrDYhyyg
lvdC/yThfIISkkB/Xn9f+aDrLyan63/L9RdZ/2s0hPu3jsEvJIN6lJn2WtXkm2yIhnYzD2Z9Z8SN
qx0Mr/qkTLV6dMOouUtLdic2yvms8w+ooFgvuCOjdW54zgb0jHXGpdt8mWoI6rljl1vpbSMIDl25
J6Fve/UWQSoEwO8mBMbvNMs3t77fWNvaUFEN/tFxbaZ5MDcbnFXmkxNoNwF+xva2zKfg9t+duojm
g2Ye4mIDzn++mbu9hOwlLmdyCTmrdIRP0ehEGmhGk/uD/9JEBxB0yp1UGqUCGRm9fUZL/LNpDmyx
pKM3XGQng9LYr8EiiR/NssXQFjRutUOhd5PHuzzDp2lGCsPchAg3P8Tz+Ae/enBuxjR9qJaDxVfp
QVNr9BSsxXJ+aTqtBVa7wMdknwDmo1DhUAOeYgNXYNP/+stkygo2mBz0HhMA/BvplctUo7eVTyAh
UjZn9CzUO8PTw1ujsBcbC+2xHwvN37i+uesUP7y00kzzOd2WSZkei8xXH01EEB+RkLLAMrLz65d5
MjnNXf+CnM5HSOaWZfsldYbyRobJwSX/sYdHou2uMeqp66cAJbNwpry3sanR6vWM/BgvVZsa3YS0
/CxRDFd+RA1bLz4nKrq+Eu3KaBk7673yhJV5vWkKBF6acdA/l3193zoBWIYC4X7cZLPvfQQKARSq
/5Z3ermLY1d5iOzew+uuq2/CWnXuHL0Gd4HzwItcyWxYUaZ9WjURiFmQ1OFSMkmwqTmYipu+sr1J
F2sY61tbzNu8m60vg8JKwcvi8aFZRHejuP+jHdko1raOIqppg+IzovIpLTrEjyIUrpaCIK4rSLst
I6T5Y4S0ZNKQGOquyaPHBlOU9dFQKv6b2c7ZE1+/4SlKwvXRoLd4I9SRah1kozyW9puZVflTBDz0
l1EoV1m4H+G+kMUpq7HlWR5mwbOW5A1aLbQkZCyPdYonz13v1z/Fsx4FrGbAbGBYTAWnKbCH3WB3
4z36wuO9l6Hhmkc2CU8UJ/e4DI0hBnvOUxcYxbo/uW5AftqQxJmFa5JsRtbTLFnMWihrbzyc4zcT
3PfH2iVvp0Kg24uMqJn0ZJB51y46o2bdJYgkhPMRB9VxnxuadRoWre54/KKNo/EeubNxY/daAQAK
P7nQ5h3iJm1JAVFzniITgM/iJ9cmFiiBQXk1bPAVBnmip0RflHxcUoBaFvhPKr/yqnuaolDkz98Q
XfgYGXvpx0iUhYCvmmQdBXOCQ4Xbqt+aeaeTbrhfeQ8rxUF7G+wmv8dLDWaEMCFW/oP2FvpRjgsK
DnmI7t0LpkA1P8eFUz247CX8TelWvCdYbx1XiILSBRZ4qyVvt2rVxrFyRO4TFIZnp3fCXgKPjzsV
yYvnyEy1c2YP8wFGWfZOsubOLi32nOLUhaoBecGieM8gFN9B6FCfuRGKu75w3gMhxGPGYm2RR2iO
0mtb6vz8TU7lQMK2AkGVONu+SShdJGr1TpoGJmSt3MUmgItNMsz5Fteeee8pSXHpvc7ZDmq/CGtQ
681J5DzCdgwvmmFGW1n7Je380aFT7bgMrJ23Zm1GmMIuerJFhfp+7msvVGrKDTLUzrd2IOlfpO0f
Cgy6bR9lVCCD0DwX2lwcI9Z6O1iZ807Lh+HWVMdyJ48XM6me9MBwXiTesr8h6UPB+UccjOU9ymL1
V9dM8/ey6JX83DoUqRy1ze8BSyOctsj5kYnL78caHJiUDfppYyEccwEo4t8qLG8Fx/Ur3GvpDFxY
5wsR5or0igavvEFRIkPhaj8s3Cq1oSRr5F6JEWoen8YytU+N0cALRnoODRlqPS+1XyLvNYzaxXFt
+740KI0qLeRfjBiPVld079hZ9McaDaTl3mneHANIazHnj+AOhk0/pcUObrsJVN3W3rXqazOraNV5
jXXKgnGiikfTQFOJhLH7VCwiUrXfVxttjACDL7ObCGEiCyrMB2k3goQCRaU7rVlW1co/2ivpl8f3
R/un8bqhdic9G4zt2JYTgpAxWAwg6bteR3vO6YrgkDi1fZgw3HwzYo0yBG/is/SSY0hQbs+te+l1
YvNk9En5nA2OjdD2SQZBunIetap6kJZhRxOY6pCq33L9rK/JsaZo7+bwIjrL6bBt8LIX9SsA1f6l
Xw5mjryljk7VUZp97c4gs4vP0pIpbhO9O6Ya4KLGeCBM/TFGZnEXFZ5xwv2LKuhSh6uMAvpEElZb
qddJTOpwg2cDWUAj/hpXlFA7LCnQ1ZZRxkpvngC8XcZKKE99MLfVxOaf//MtyPlPVT5OGLOCZ8Bj
OF6bdoQnFJWDEUR+7l+ssnmTEgQVSv/iKuWblCvc0POkT6oV1jLSYaSgj/7FvOUqMtIvIK5a1McO
kZodZfkoi0ZfQbHescP4TpaZoR8GRy8fx530sipNH2fjfdCxFF6ElOVQImt972vD8Zrws9Hjk9Ca
78MLwsPKvD/6tYeCTVKkp1Qv3v2FmZaG5nDq2zEGBQlvzQqBkDehVpP5pAlBdm82Uf+am1H/aGEp
UUW/s/jxv7vD9wToxrdMwW0pnK3yBTs84xCBY79lA4TSW2AtzhVp8+bb5VcvnuadG9jNFlnwAvgq
7q2xrtlHR0RnwI//rS396dLfpTpf4Qq6yF/017nui40Q8qqwa57xUOHpU073EqqVAnnFWH8RAp8c
gqXyShoSXdiF57ce/peTypBi4yhsXDV88IqZj5PFzj5uOvfsit6B3rnt7oOh2wPiPjixx+6uaCuA
K5PyyYJDLflf27XNM6o6066ZWLNgxhDNb3UIOjAlMbQT+RORp1uF9/ppR40Wt2XbsI4w6V9ss3Du
o0WgS87gTTn3bcXDPyzbaf9LhwwZqLPg3+TspJVnuNSlIyIh6WTa+xB5tr0QKMRf2DMPCI40IHzg
W2ildmooF95oGKZNmytEbMz9sxeU0Y2AvmbplVOBkpEGANw//q13vcLSI/PkUoMTq3sT21dW+w4v
KVUBy+9UfabfGf3XkZc7IvJkPllZsJg35HRJlLZagRQgm4wG0Ka2aQLo4Vk/6bv1ZpL26Bn6rgDA
rR6v/evNNCT9ZRW8yEYP7omGkEfQt8ptPGvqoUvM4FnFexQurtH8Phjucyyq0fz/JYWl/uk7/e8q
0sS/pWEOv7uOgqcU+7zjODjDabT0r/PYvbSCpGrsBnMRmuv30Ip167bTh5eoVLZzq686AisedOT/
a8Pfkmer7LNcJY4uONeuG641liZYtrDaqREYNwBfBs3rMI7qe7fj+Wm8U6zT8czIOyAlnvGOCa56
iIzGOEhv7WKzZYYWsBGrA6NtlmgqdF6EcpyJ3cBiN21qU3hrtzjHyl9fYn0dxxvDBiYvTUN1PoZI
Uw5ylSNQ4uGkzWqiHuvQ/jx7Y/GBeuU30ch/JdsqycZdlSJkhUZ1GxyFBC6Ha881JmeDUMTlVOsw
SEDsGBpTpN3og3OOQ7hYjmt81xX1Lqns4FueAIGBwQnSLPmjTxX9s13laAz0efJ7HUCFn1tQY1oD
1AjGWPwW+Ej5jSS2X4dS97Z2l0LV1FlupCk7qjnksZiV40XzrOxCAYzyax2YX9LePabZguaDiB91
tfql91iX61ljPwNcGg8VH/i2mHjG2zUlYbE8a5UuOSv6eBI9MgnJIVvcg66maOvYxUxIxg2mkZ37
NDmJppmEKmV6Cwe3hzrT9S8TVNkuwXbaW6wdITwlez/0QQksTRjl8UMa9jc+ZQSEt0BNU0pWyJ1m
dv+Cnl999rWlqLxcqSQLwj7RWFw+gLxqP4CuV8hrUDl6tYnB4B1MN//9CnuVs5/GJdxXLeIb8xsZ
E2PZ4XmoVNa5Ej7Jli7pkcuDr8btsOwIJaYjXKm7c/gkIW5UJAYzXn3SOSGofgfB9g1J1fw1cvKZ
tBO8+T7ifeXquNlOrFmED5XjzLIFI1GdDU/NXiPwr8dxNrKdog7KQa/sYlsogVfA+4q0OyR2D/4c
BDdrzE/rl7wfjAdnUxpmgfBPZmGhYVMOXNZwtqH9mVfFALrRmB8Hy/ouYaplHk9pRz8beRG+9lV1
/MWG2Io0mDbBDId3qVvLATmc/jKGCba41kdI4lkZ6IeuNtItf/weiNpiUeOQM7oTGbDVXctVaxxm
SLNtRSUssCKe4naebzrEHaifw6wvi/q+m53gkadg+FgvB7OIvK1pAS6QDolJbwS2Xl3QHct4uYQd
qDwgDHD8v1wjKdQ/xsLTzjJROg19+IQkn3HSepg4hYuDn9Rl1kNmIYuxSGjIIbEbB2CJc76G5Oxa
+5HmYOl/1v4zlOH8tO7wtDCZj3kwupsVYa6NU/SYmzsbo7Fmj0YMApDL6N5pjh+WnQYbGHDXufUy
NIH9EoW/tY0/PEskzYcRdEUznKQvKKf8RildEuEBCMt1DwX2eT5cIR95NHH7X9sC9fgJHNI2+RtF
p+B4HaKP2C1jfZOexRAPHUgLKPoLYrbo1QRFgCVfqN5JX+47424q5+YovZGLan0UTsjtAhx/VSy1
ukyRtk6tJ63eZM2ChR4Dc4uORE7xZvFksclpnDM3+R6ii9HsSeUAyI+V+/X/EOPMfTqjbVoXmk39
GaBOCubxsQzK+hLDWr/CeSSu8pvAQWOshyrIT2PJhPw01l/Mca9jp3L8E4g38GMkpoziAhd7PCqT
UrA8JKWr+dnXJhirx9qMu2dwlA8Sjur4Y5TgHvS5/HmUoT9IOKRK4SN6twurxkDWZ/RudB8PUpa3
BviJstmS8S4/B415lyUY97X9sDN0Jf4aFu7MlyMKX7Okc/d4ERbbekJdEjXb9tlGtfEcdl6zWE00
z3IYebmy6ujVI5wRvFZjF2IkyteP8YJm72zbXOttdsxGPDbn+SRFN6mfSQ2uA7g6ot91Dc+mH+CP
3L/LoGu8iJx0r2Fetbt29Fht/1XUrBofQlxZuDsfVMUWBSQMEAc8FtYzLZouOMQ+pxZyude4dOrs
Q259bvPQXBwYJCaH2IUz2jn6n+xtu4fcAalY2rC6yDO9j2o/35KeSbZ4cJTv1YguqK1EmG3YTfEO
Q87dOKmZ3UlvMJsHT5vipy5Fk9PapYWf7CVFMw/hNyus/LPwP4RTMsO+PFiOZ23XO9INFPse3sY6
QYakI87LCrLFmB1jJpXbvnMvZ5FSuPdDoKHfFM/u/bSckXhwf+6NzTfyTcEWk3rzN5RIduJ347NW
3QX16N6NWqU/uD6Ze6GbjwrGgLWWfBpc3DD8prUOARDtrd23zhkcnbkNlMY/+gEvSF4L7d2AlbK8
W+WdGUXzJ5To8ntpGYv/sjbCK5T3q7G4M/MJpE8OLoZXwLPE1WRISL/XVnjs8854apeD7Xo5Btmq
fQ5m3qDbJjPvGuC+92vTU86UAf1HGWsVvDx8azjI9AJo59NchsGtpY1/fAyPFj9r0pZbrWvZHpCT
mvZajWy0Py1XTxVf3conkNl21b9Pho4BxVKizEiQbZ22DPbX6qTUJK/N6xDXSUh8Sg9QGyoBUu90
tUbbTXOlL0m23qjew3R4Yo1ARrqebjDRLv+ctfZLW45oIFWmjyx/YiICVi5YBfw4I7vKKL9CKMlz
o3yG4ltty84BJeUVd9o81DgNkua1WVRZx3lyfq1oT0MR7ZKAh6B8p64HuCuvbBOrGwnJN9UJ+N80
/G8SocCDiGFQY+qnz16xkWDtKLvB8xHDMkZYV/nse6c+re+NRQcROdeq36yna7eBKWXP/YAqyDIc
BjlVuhjF7KB0wgdjDuuNopT60UDA8WFAp8/czBOKVrGh4B63BNeBy5lB9fdG0fOnnwbLaWMh9Dgn
7f11rOMq1qlxnU8CaRIIU5wF7nag5rzNBfKEwFd8K91yWGFNgnC6zvkJFnUdvgblmjI8a5Dv5hf7
goPwN1v28RFZXxR8x2/qssuP0bhEpIlcw2XEPkQ61nHJX+Pcao5Ohjp+G37IA7fcLPcahfN7JTK+
mUAaj9IZi7awnE6Rnt61rbq5jv1lvhNieWWVOW5hPy48xeFZs6FwN06vPOBgIs+oKz+tC6txU1p+
ebp2NKwujiW4hY3EOsebH6rkXu71AjYJdl7Ts0+F1roxaoWm1j3XuDcXRzvMtbt//uP//tf/+zr+
R/C9eCxSXvj5P/IueywQr2/+85+29c9/lGv4/O0//2npnst2xrF0HTUt1zR1lf6vX55RyGG09n8A
RY9FFOTpDdjubG9FCRQ6ly/5khuVDLpkzg0YuqSr9ZcRp5dGT8dXnbf3Gdcwd4/N+vxFDpQr3T0p
Cu0c5/X06lk18joLpVXTUhT+y+mi+eDD62FEGteM1S+onz6PY6ef9GS24bMN0Bpu0M8zbxC0uy0d
8nrYly+uAviEb7Cm9w92rio6Vn95cIc65IGSNmUk3HHXDF0w+tgFVDDAtTzqwUoszShFbknFKcIp
rHhLKiLGsYJDMqGPDqwsPQJ3SNZYNEX3tsL9LyOKarYvI87H10kgSLOTXChNcZ7/938NV//7X8NQ
VQ9pdrI1lmsZGn+Pv/810sQg7QLu4iZNwPlMVlA/pm5dUzDUmh1uu+VeYnLAP0K7L5t4DaEjB2ur
A36tm028o+KKvktaDQ/wafr1gCFHDla04L0LsBpxlzQcQCl32nGKhibat031Dd3e3YfMR+k27kVp
x2AbqmSXEcWC3nhtU2iggjUHzUO9nEmHXpEfkJibOwARuhZvPQmus0ur1VEMOKaW4UNFZsO4bjFz
FDPm4mPDqbS861PN+NhwIhcYgzqqb2SoTJrMhk1n2Bk38gqEU9Gcr5dcY1wyrT37UVpyya4Y44M0
0fOLH1AsWvescl25JFhpY/0xcklPV3w03tj06nyBTv/+T22oxi9/a81zHL5ypIkNC+S4+ss3T1Fc
A7OxPDxFpardjKlL3r7BHUJP0QDGwcDdteEEnscvSNdJe+pSG27Miz7F1qUzSwzzGvxzt0ha1fu1
7UVKc+ch7OZE3V9j6oa/whijl2vkpXMJQX+fai0byKQn3uvkJZ+xyZu/GnP2iomS92lCpOxgKF1/
nqvAfuJZzzPM7dSvQdvCDQib3/2QSuFMRvIWKx0f4YcG4855mL8iN9cOU/TV9m1vm9VdftH9Eadx
7ncoNlYNpRCSn8lPS4LG3njWoDzOSZ4iSo+0h+mlL0ijBjcGZLgHOag16YYwTxrESWcXDi30LYlJ
76hH3aHrjGBb93272B4yLyzIRuBrd7/G8nFhXva6fg6Gsd8lQxLx9k/RuPb1ljwUtz78dNRw5KCT
U2hstrXSmp1hvLet8fYqeG0hnYe/Mk/v9SKjS5m5YRGxv17EKtDAAIIQrxdOq6o6kwPLcBOMNZKD
OB3weNcoI8VaeclSfImGRC+xPanKS7nEWtjovOZc+3vYRvFpHS09Zhu/+04HLETmLjNkmjRh5D4o
A0A+Ca0XkVOtcM5a3xoQVQwuLDG5iqcbb4UdHa0+jm/7GcDC+OOg2wWSBijKgyWmjP5LhzTDoIVF
UwErlqbMuI4zbcU4Z+jW/hK/NjuUzhwPN7N/NX2wJ1hjGQBImeB0+rwLQyRrrzQvtXZ2rhJmtwFy
tBTKhSC20MaWDn/puIZWUpl1n7lsIdXPSpGNX7qosjZNU44Pmpma93Xl9lvpmLP5gjh9/smx5uoc
t2mCnlyZfUE4U/oxiO82WmmcVERHLiQh24szOhwAv+9NUPlba2m6ACJMROgpaasAJw5WALJ8J3PU
Kn8w8Mo+m66raxsZbkXsyEE5LZeTwNrnV7V9Nu32cR0k18CLID/A5nQ3MrqHv31iY0z2n4xu/FL2
J0fHeK/s9LuGHDNK/q75lBgICGnR2ojJ2t8bXXqWrm4ZZPd8+Sj0Zbif0ZSYyf6L0iJsZGlKh7ko
OuOlkZLaZpzEdLIfuNgP+Xo9uWipBSzTFsjO8tNl7BCDVAvap9qYLZDIxnxfBghP2UBAJrKWoaKj
5tBBtcNvdsbCNq6Mh95XjQc5qzJz3ti6Ox0jZOlsoCB0e2pxaCbHvFtjjhK3dykLeOlcY0NDgQLS
LbAh+QHS1VijDokY9wdp/vRTUpIjY1LfjMsPlng2D/BG+8WXzQOws8TLYiIf2Iff1hjwzvt//4rQ
Xe+XV4Suuq6HX5tjeZya1rJc+GlxxvNed0hiGUeMPxbEV2pr6WFszK78zT/HYzXcIMPlP5oKYqTt
UGVfTVU9Vlgb/VabvEqqYv55BKme8bcyw8QsrzWP5wEF9Kof0WB3G7jACytvDttuK70iOi29cwdT
2MpV46fBnoOiL1+tR3dW2kMTDRFvIhcKeDKVyzPWRT+mGvWneDmMBoCoGK/uk8TCqH6Lhlq/HV37
jwQ65w2SxvrTelCVIw7s8UVaMlzO5Dpa0tLBCAR37EdWueWttmi9G17Y1Zs5Riu6UrTlnYjqezOp
BNfTpR2kMGj+ZQ8qjd6s/zxgGS9XnpfLyyRpypnEpNmx9tz7foBlzY+fgFIG79mfftj/dC1LH54o
IajH6/XWT7dM+PnDX3+PIsybU2tot9ePtU65DpHPlWbxWc+A+MWe7d+zTTI2o+Zkv7t40W1h2wy3
IBKdt8kDSc7CHnWZaTxoCzVFVJZ+0l5aVZd4wqEQvGzxrgdk/YztZLkVe36ILNJxvcTooU5x+KXH
6hv8N7vA2Xbw+x/t3viKqoV/nvQS1zdIMDVGWbq6dZTFBW42U/JRWbtB9q8vWvc3ciLlaYrV8YBi
FcJd/fekU5w17A5JvrMr2z9m2mD0mzlLcPINR8W7i4aqOPQL+UOa8RKTs3WkXZb+XatRL+zs2ryV
N0vjVIjLh9pxfc8I39jqdGDkka5/9yd1/OhZXjQyJrKMZlt3FpJ9rLuORuvgt2rE6bvtOsduKswv
tue4W2wPg3usdIPHKiYrXOJC+sWHZTqgfvPSWiOWCFjl7SXOtzTohvqLhQnWPqxy65waZvKaKBl+
iXOwn2vKQ2yDF2J6glWeGnQNGA2k0tagyzfrtkfzRmI4q5uX1vDZOk2R6m14FDawMwlKdxV7YEw8
YPkbc/1njLrkWNaKf+saTXyTVAW5iV6tqfTl9QGIafLEA7/cgftoPhVdZmAPoSef7ax6A7OE2ceY
7rD5G2/HEH/UTlG0i53r1MvHgqWcp+qXNZaxJd1EQ3+Oefrftl310VEvZ2aOiTzkRu4+GSdBmUcl
6WsQ4TpSdWFwieM7cagNUBJXfSu86DFcNzCzykGawBihKNVFdJx5Xl/EuTbkTX3246BXXtbEvOaZ
LZCe5lHAkmOi1LskzptbgymvS1yQSxKPm+Lx3z/qNddbtnY/bcRJg2m26gDq0yw2A5b9y9ZPHYqU
TXqvH8aOQrEP3O+stU1ARQhEkU3R+gtCVrumj9PvthV/T8y2+xSbIazsKkOQr0i1exe0/E5xp+G3
Oc0vvBG/zTPLEfQE291EOecdX45oj7pqdpKm6bCPCilukPek1wjNXY7z30upDdqzCaJewmFjVnfm
YJvI2PFXLcdsPjfT50Dr7E+aO/aPXWQg1q2W7xiv+mdjQCYiXjK+oVLitpSqyUl6yz5615WXDsG4
F3FB1JSHdhzCZ4m0VYlq8cidjYBcXlBGWTvVscpOYQDG29PTBDDpX4exHN8rvthHN0HVICjdeO00
0G7ju/OjLd0yDdcRhGuNwNlXVmFtTM2bL7nXmNvGDYtPw5Rl22y23DdyCjrayemMCQm4kBLLnc9K
O3xVARL+UWTqS4eZ6jceHLeh6kd/gl476OoYo4fgAIZjXRZvYgB5o5q9tWpab/DrGN5dJOigpHZw
8gvlGUGrs4SxVAgBLytvqtXc9X0/FEfLnlE58DPtvMTyuScRqiMAtbGSImG3c1RKzf+Kfjn513SO
nyCWeacYBeeT6pIqcitDRdeiQxpcQw48+29D3TGLN7ZmgnNfxsNO+GW8E0KXl0vrkIlOeth+XPpv
Q1Ezsl6Dzv0azbV6F2bdtFcBuH1ScuPPwqvs79bwhuNF/q3oyNjFqZq+QJnqN+UcfRpDg+yXo3tn
loLJa2GhyhjNBnAzM01fe7xoLiDGH1QTEy7sQsNTowTlYwmcbquDvDs2YwcpQhnultTVrbQcLZys
TVn2d3bWGkdqm7+nqaK+AU79YuHM/d3G6sutQ/NrXhdstOsuejHjyj10aubchAVuYJYNNClfJmF7
9cVZJgEt3JTj8DFpCHp7l7boCQtIIUEWExn4/H5twao7e+GM1+oCfPj7CD3B2CpSqsfJUDQWp/39
Cr770VyxeWFbwlQB56si7A3+vNSV/lJEWvlkUozSjp3SZ/CBKofvhmo/+EjH3vZOdieh1OhrShBp
M+3BiHjbqFNsshwcZHDucIemWYpI5pA2zmZQ6uBG72BQQ/h+kg3u4BY3qhVQPFlCigJBPOThc938
mgE6bo1LSfg6SZs8c18HnbGTmNqmu2Q0kHBvunvV9K0HfTnIWaW3Nt+9xtiSp9JOowZDQp4EURuw
iR4dHKDLOnxx9bB6MiLUMZdnhRxSO9V2nkeGVSYEblU++YjXXEfINbKisPZ9BpvN015dtOtuqtHG
8kaabZs99GPz0HCLdlsv3HeVlbxKn2knnzq0ZS7Scmqk83ECO7e+Vj12cenv1aDSdvnQooyLzhAv
CjLt57Xd5r9bc+I+TqYSg+sx59u4t35f+65zpTfFKOD5Ol9iALSmB/R9NioknmliTTwUfOQYnvFz
m0TVscXE7WaejcWFh9p0jlXp+1xZb3KDoqS+VX9Mygy1evZT0Pdogj1UepZd7FJBnds3n+WQuXGx
m5Wc5bnV1RetS5O30GVLhgXBSzNW4RvY625K3rJQUV8Grd2yQUze8mBqn2bM72SCCk7gweY9AYEP
gWFEtPC6L5EUnBE5kmZJrvm2/v+Unddy28qWhp8IVcjhlgSzSJGSJUu+QTkiNnJ++vnQ9LG890yd
qrnpQieQokh091p/KNMfsjYuIwarEKiQVOEpscib4aW8bV1QpiOq8TeijskaQ0Xnu5Uc5LNrzFFd
N2qrf8pnXdnJoXZnR/ehRVG6371537Uw6M3AeW4WqUJY+xHUeLfbSZZWDvQIEL7W3UXnZe9HVaCd
9PfgZS76UueMs/qp7jmwC/Im74YRpGsewXi+xWX9zJn5KtsVbRw2tZtDxwar+45xK3qpyUYtCiQ5
UZtaV1NUfx0LZY8xt/6rwhYQNwjra5NWyiofK+dp9Oppa42JfnIWoFg34v8Xh9k+DqxsL49bphv0
PtkasZeHMQhGgz/W0+/ejFy0n5MSgFWup/6U49sIu9Z4GXOR7pWx/7vqLdVadfWXwmp/935U5dwS
X5nnomRxHCKXXY8gY2JHMAQxpniP+2oXVsP0A3z6zynInE+BF9nbuChIHNQ12JaODKdALOFbMvyU
I/UMWcm5IF+Qo0y08xp2/7VZVkeCdliKd3G7LpeqbAvB496v/ntbSVp8Djmyssuw8V8HgauiFxvu
5uXStexqPeQj1vLNGJFAzeKzvJKFALazcaZW99VhkYHQUbRQ8+JtqDBJxCu037SlVrw5YE1WSUUK
WIg6fjUMNIaXYSG6aMes6d11P6XvnFxa5XmoSm1roS3P8cUav7Qx2QYFTNBFL9UCxR86pNC3Cg4S
rTrldwcUgGolxb5lx8cM2eFZxHRmU9wiAvBPEEgPbM7ci6wFcI32Qdgna1mVhdK0r2wdXyce86s6
Er+kJDIPSPMiuYWyGNwIUHkXHz7amzi9Fg4IClUxlY2iOvonlKqKVabahB39SSuCn5YViFXcm+4n
VenHjRFvTVHYV6/3TKSQIuUNP54nrRucX974o8Ja7Ydtu9mq5rN6UUYHhzOXGHBhWONBx8YOumF3
tEQuznEYuexJxfwGN+7hjrYfStBlRfoZh6pqrcX20YhKRCSKMv8+98W+nUDlsIKdS3MA5WKmw3Uq
s+BLr2nqKsBO96XAAdmf2I9cxQjDQW/1zw16PldZ1H2FJ0RW1euPNnk1Y6gwC+DMH+2j1WmbHLiq
X/2ZL3vN+ITDzPCIyXXirWBPeAuPfMVuX19rSokikedl34Q6GCe0QOenIIYWrphE3Ax7fpJN6ojy
t6WH/VZWZUcV66sOL7+rtgyrk8beWyZBk8aIeuSCeQ6JDshhmahXlfPZyQuAWyZA1r5FnyIr77/F
Y2z5iuE6p2isyutgoiY7QOH6pg72eQxs9VhnTbU1kwCPGqkter+E35bs6wmprH+Zskh7lg/F0nu3
lDG9y5AaWZjuQyU/dchAbnKgeGclqpz1lKHFMKflkir6Uwd9CmzIAfNfAfFYCY8cRVfYyWe0lbEn
zbyn3JvU5wZ7B9a+5DNqmeHZ6bEwklUn1cjXNlmzyac8/YyvOEl46Ly4YzFYN4wvGGb2j7LTsciR
jwq7myS65TC8VipGqC95o47wgJXimrI5202jjn9rrmVHxDjUfdaXOF8ktrXR1Kl9EnOk4s4oxs+9
ClJVnZryu2Lm+2R0CEhnGSmiclikFsWjPmnlV1tk42qMYvMlbpTCH4reuc6WB3NgGNSHeUaFdwjd
6MB/rjsnBZt4qPD2LYlsZz0a3qHqqgZ59Kh5CIVKsmS5+iicwKm2aDZWq8brcZfD4K0lu5Pkfs95
S9317Hfv9bJTCyCMyyDZWGVF7tdLIyeG9qGps0+hWvLZBKrzpEae/dQjbhaLgYMM6f6n2TH6U2ql
v2RNFm1TW7C0AD7K8Uket5fAyO7jFaVwngaMVaHZjfEO0jZaFG45Hpukmny1Uotjrpr9m9Xs04UT
1lh6cfDGNt/0kjlWxF+RoMxvTiKKdTta0zbAj2nF2aF410b2e50NM3CEdfkW41y1NM8I4eMXi07Z
vaq2v8I+6K/9rBg8leofxLjKd7sTZDebpD+EbVO899YGULb6lhs18tWwkHzZXAetWJm9o5G3V6db
kQ5vaafiHj66w4OLQPZmjnptLziKvwUBXjgk4V/4eWHYmRIDtqvZehscV/i6gwQvAgv224RogxsW
OCipxcmFyIZAGc1NAHOpM2GsxCn0ojFXsk2AycbryGL/WqIvdrPnChdymgitJw86Z6uVrLpzkOzz
qAjvE+ImRvmdpX8ve+U4m+zQjphVC0Z7foujaDwlo873aynSKl/lYVdcSXs5N7vDNDJCX/1jQFmD
SnJK2IMfbQExzO3k9sLPUrJYaw3uEUKeoBDlXeRA2O2/CpQfj7Im2yOz9nMdv7bWNDPfiOwh94Ow
GOC92Ujdw2XWNlOWDSvT1scc66mgf9Byog5bVJT3mjWPuFPRNmvBpNwv5ZwggSgle+Td5NUA6DQR
nGBid+yuoYCePCnR8MWwBEHoKo8u4aAF11wzcQ5eOpyYL5mjKZA6mqi/EVX6ZSDJ9cUVZbfWAyU9
126p3OpY/3a/0SKhq4pnXDqzyJ0vfQ6xwUnwOhDzSG4IxJ2+kpdJ2b4uAOHDX22hIqyj7oaoxTAX
vZrR9vGAjnzL0U1fTguN3t16NdxGKYGqYeymNSJ6lPqpf5pUywkfraZsbrJdJXoqR8mm2Wo00usQ
nRC/KdiON9pKb2b4EG5WPteqlZ0MHcFm19ESgE1W8aopFuqPcrBDMBkWf7t2oi4tkZrVkaoU/VX2
itIJ0Uis0k1ktMWziJLsyTSf7kPBy3+Lp+Ez2oTl/ZWFUXcXM8aGYnlheYe6KH+/mfsNtVjc34ys
yqJI6r/eUJ2FzR5CBkbey0vKO/3zTXVO9xC24XmOvPSKFH12TVSTzQPhLLDf0Jj+tHeNRiJaBOX2
o8MlmX6JC5J/yzDZnmVqAl/eXfAkPBIrXceqAQ4yhxiqoHPEmaj3UwFbCeBEzbaTeFC8l70wzYJH
rGehq7enIh/qI3lcLKvwIt1YaIuZB1HV4yZKIiLAYFn9oIjirdRCk8VI9syvsMP4qy3zNPwD8Avd
FpENpBATjdoc621r1M2r3erPlRPGP8xYA+cb50RXcPMQbHeOnpvEV8DS7KuXEQN/UFmo37WGiLSl
t92jpxPkIJ0bb2NbV16LxLjWyYAwveV+tohKvvRY/2xtUddbPTauFVLJkGBL/LPx43nLY+uKCm3w
szbqrZK349fBhj+ns6W4aVkV7KZMTAc5KQkw3c70eX7LmCTdivu23MLemv6aJIw42A3LpBxNrcch
VqGOL5P+vJIzoRrgt5OZvSMBpW10JUWLT+e3XkGfwc0iFd+HEHnP/zpiYgSSZP/3PeCHZ9+R8L3f
A/65P9thdg6q9zFTxFUWOizvawVR2C+gKW+Elroua0YXPTIsmTv2+3KciIS3dhCYShMyt93o+mbR
Zq9KJuJVrmjazyQ7itw0flma+7m1iuCzNavovZgglTVAentNqfqDnO38me0ts1U10//M9lzodBNh
Dx5/+C53trOSvNm8jMFuz0Z21UJrvsgOGcYuR5XvLK4mEkqndIm1iRxSsK2kwOlPTYyiZqpvI6tJ
96rWpu+u+yKPLPXIBqbIF5rI5KTv9t/N/xgtzzFydDJo9mpoqvcubC3zwPM0f2iXwiwWoVLPYU/a
FAvN2+PAFPL4YH+XZk9a0hg7sh/WrlpOqLNWfHdUnuC92esviEr+VdOppfABwZBx0l1GylpUd+P3
XHn2OIqAG9HKFw/VoZkzxOcwTHXM3KbiXu2GLN2QLBj3shcdKfLlA8gjNJuf9S7f9bpnf44NbToi
xkbOO0uIW462th6W9ysJ/JK7Lwu1jdt9qxnI+GmL+Htp2GTolvoH018v8waNHnavVtglhA8ziwCX
l0B0L1Dat8xn2WRPU7GqC1GeABtYz6roMRz45wTYj/4gneqtqEYyr0n9qkD23YzU+SEMoh4mN3Kl
8nvdiufByKyvgGdnv8UeFy2hpr/wBWDFiMQ7Dl8LfBtCHmELaIOGN25lyFJHZ+GGC9MqmUpWzI9e
V9XjjQ35a6eR/uEk1Y27rjXKt6obPgFrq2+jUJWb6wTX0SzLNzDHJMEUxdrIUTrHo1UP6+7SmCk8
QbQkTsNk+LLTzi3loDouaKfljmmmkAAg0XOSvc7N42bHSluGEyU8luRI70XF5ilffdS1wv7dU8Mc
X8HzFBsO/87xY17eRC4RofGi5wiOoqxsH1AIr596TkA3TzwF6P48yZYMNtE+d4pkLauyY45ChAHy
WN/LNlnkxRYyPsY0Kfxz4XbTehBVEa5nVE4PGKKUK1Dl8U0Wg4tYy5BXj4kbliFRomZ41HU2X7KK
GnWxBfpXrFWzsXwjttAq0WNzXCWl155lURV5d56XJCRYrR+yKSjn9vzXOCdI4lNRAbRexsohGbGc
QwI5Oik098hJcUYlOg3coyzcP1f/7pHDI3vK1qiMIpy1DJRt8uo+eoo7Yxei7muERXyCEhef5NX/
Vf1/tXlJjzSFYyX+x/1giEM1hVigiGk4y4KQxHAuFoh5CaaS56y7+ej0/gyTbZOKzWgGmEWOlzNh
1yA/LS/VoUoeBMKAcqycOljhH3w9OXVjMxq1BlDYVB9CYw58oCoYZ8fQvuwmVruVE/eI+Cm6xrUc
QHwwvA8wK1LTvwWt8qA9c7ART7GqpDezeQpREU+R8lPFIVBtdaWbqJonrPslJoC7eGqMjds50Rti
1eSqaw9lbAKpnzGxbfhhvtWhljwU+hKsjMr4rS/ABqoANA6yGnTjQ6agMdEBCb0NqfZsiVa8NibI
vxGIaE5exq4BWsmqhQWuvQo65Q01Tu0g25zBHR7hijHYKA8KaY6TrMl2CGfiYuADKm0v47iKTvOI
WLasdrXr+qXqWns2qgYpSPWTByT5WuBxUDiqr02Ze+n6AilNjI8CBCaapxrHEsJDUGv8GPFXfVHI
/YsUJWxDPd3Suv/c9YoFi3QIn2Y1gArQAot3w6c8zsIn7D0jJMDFD9k/LIOqLs22vQurWo6QHVFy
8bRbmTgvRCzLq6sP4WsxPkvOio7V7qVRi4zoLgnNSW2L/YQtzkZWvSUQAQ7CuhNclls4tgq3AOLP
Bu/Fwjc7U3tT0vG+e0LvAVjl1H8dG6NaW/Fc3IIxVEizt+Mh1o34Mf0zCS/r+6QCbIacZBDWydl5
LQuAXDEE6oa6F4mbrBkZGJwWkhr5UNYUy4Veq5oZyMJlgmzL6/ivCRPY4hb3w/TcmeKlDZPvYpEf
rNOgX9sgI8+h2Vk3Qlk/ykqfviB9jY2ogvpG35jqrYuMn3K83mr1OjRIb804bd4qF/Nz2RGpmHiW
YzOetbgsFxO1CH5MYJ6j3PW2mrQXW4p8DBEp7sgzLs5iH+2y2ljF0COSkbc+XmQYbv9zTAxCF22o
AVa3LVyUfLmfwKHy8JsqNrrat2luX9XRFG/dYC9xI3bKlYaiudsP6kHEiriETsQhT0uCF9FBnXRn
t/nZqmyQTfPXP2c7tRndZ0e2+ffsvg3rFaeOyZdBGGyGikuMe8UFVp2+VjCL9Puuh1guwzFVG9kb
gDzfW3QI11MVOI/I50DTFtC92TCRUjci1mm9KT95o3WZMNcD1UU4dq4fssjT3utl4tzOJAId5/fE
qJv6q5dwbB1drzgV+Eiva8lmj6aId4LUzkAI+nDf+0k2xdLWLW33/SGf8L0qO/Eb9g6hmQwbO98A
R3autl0Dq0jw/vyoda4PrNy9pqNobmi6NTdaJqP73Axx+QgUN3nkbCFWRlhPb4TmUDSxBw56S7UL
MB0k8v4shwUFWcPCNBEixk1kHSKIKSFqluCzjYxpeJBpEOOfVdmLP9LwMKZ5uNGNjhVAmK+TWqYv
5HvZWYIW36d5En0qc+O7tBAX4/xqVPrvAbpiQ96LjY1ihc2tIpd1ndpnu0aR/aOlj57vch6yn5rs
arQu2BnDpKzc2GG4TWAo7qN8ny2fhKX2v9vKuMz3shr8GSfb9FglelVdEOJ2n+IuOw4lyW9ZwyRH
2ddjzBLYIre+tgb3fQ6EeJC9utOUyGTphHPtfoIzw865VyftIKtyIy2rkUPvR1X25vb2jnkxDP1q
RTo4fl7m5NQgmxcsv2ySV5FXKycRtnsite0iz1LxqE6ifckis4/tYPzkacWXLoqQVMzc97z15k9y
gDpEMQoysEA45t0HZFrwXrnD7wHyDtGgp6vFhfDhf48alSrac+r8fRuH1zFQZ/3+5zYfA+QbaUT9
RTdE+czJyt7WjWLVxGrn4IQ3Aycz3QKvYbP9OsnGdNS3ZW5Vh3+1y07Zdp8m64Gr7+YchdRdJzTt
pgnA5RCtlZUxNs576UHtEjrOsl6PERhby7eBkPx/Bwjpquf+i6pjOp6nOTB0DAuSiGrr7j/RoOC2
ctvWSuvAWjfvI8wZ5rWnifzYcPqY7pcZ/wZyJksrgdP+UMKq0fQu3JqYO2y0sfI+NVGw5EZmEAKq
bRLcoy1q8+KhGct8RUbK+yRwRyRiaB07B0uMtViB7XI/yZHxHJ8cDWNTfRnYtG6O0ga0TdmJuJ5F
Zso197JK7kTZEJRSNnJwPGLt4obuu4Om7xpag/3JsieOLi1Rdlk1LNJecJ62VV+TYlxGaLzZtogy
bLCpxXn6ikdUcZE17NGjdaybybHrJjiJhMqPZuiNh5HAlh8hp7vvBlBKXlJUPh8RWhotmkSiZt0u
5sS79+qhZ8P668qDHDyXxlpzMV0r0Cs7dO3cvvSIrvt2XAoSzlQ9FWts3lcGiVe0L+Azwm00dAhT
L7161gXbQgwV5x6qiqEEuzFMRz/R1BhGHpqZRP2Ss7MU7JWT82yr3nHyOl/WkEn73S6HfbRxOATm
l3KccJ3iZ1eoxVkWdlyU96uPNk3Tr2PsOPuPJgJOeJgthWxDKhJOD88gAhj/6JC9yhTEKFvE9ZEw
hnW4twWIj3oh8NbZSp9jON7nPAsDQN8wibdGAjReNv7V81EfIMp7jh3CZmPeR3G/gyEW8Wezu2qj
/rt3LlzkjEJcR/RZqE8TOkqVWTzJSsrDbjdF5rSWVXUZkNnVdw3zj5Nsknm3wkpv1mKDIptylCp8
SJIk3Ze2to2ia9GXfskXjGjnow1d4iGMhuGJcBSgeAGfRFZlkZo66KLaiQ+ohw5Pts2BTggclZcJ
skBWC9kl1nL0n2iD/DM8xXH50xpnHMSXJh1b6EuFa6KsyfuMCD9sHCcpNrINcRlCxKXlbUUxnx0E
js4iLrunqLbqB8QjXmStdFVgXthjw49FmEu2yQKxqEOPDMBF1lrIuScvrb/J8bIJOxNw+7XzaqQD
SSPVbb705g9l6Iy3UQlnPP8A3ArY1XzbdXjOlau+ZM5o+KOmR37nii9WXShHvGTznVOk4zoXXYkA
XdSttVm7xgM7BcWYiZa1tfrea/FZc4X3HON5hbvP/BUMeLOrYcDxIsO8Qcmk349jEyHckGP/OLZH
Ygg434zJXs1D+xxaQbIb2VTjsdQ7l9ozXooaLQa35Yjh8SY8rckODd5VG2+AMTjUYlfZZvOg5Gdc
S8Ry3PJ6TA803tFg77Us2aZGme6TykqAkWeocYTTqpxmaCh5ZN/UANdrQ1XGYx7FZCRd7bVyxvYr
Es08X0pTvZRKZQGqCdkHuWW4M51a27RjZj6Cyl2Xkx4+yQKRBPUwA3Lg5v9pA2mZburSqoFg/qdt
8HCWj5QsOODkHt3nho1BiCHLrnKYCpTtgez248cktVIGnj1Bhw7yfyalkC/XmuYkO9k2oTr2EETe
qTfBaKyMZqqOpEQxv5H1YkFeyLosbAWobDjhuo2iXLa6lzpmcUcNCYhjqvSaupF1vTfLo7yCcs7Q
eelv5CzZ+nuqWo6rQJD/kSuRXKTCJEBbfilk20f1o+1f4xK5lsnu++VH/8ct+LE6vxe8+6UQPcJ0
EGpwTz2OTfu7iEMsONKlSBwrylayLrtlo7z6aPvoSOMa8aKP7n/f4mP275Hone8qmH3roIpXQ2i5
NwX50Oc46w+oRPwAPjg/qj3+MGYf6n4DyAd4ugie50yUK4Uozk/L/FmGI6CHAZtZnuLRjeeguS+9
poQJFpm3fhC4YcZt+iN394mhJT8rMfZoXQXiWWnLZldomXkwlEyHoIlWnwvQ92syOf6sYp9meUDU
QwQNfAttyJMxl9kL7kIHC3eJ9yjr460b1qD+BizUmEC+OEzCF63jl9k1ybeWPOCL3ouNYwqDdGfW
vqdzuhk7U3kZmrnax4q1akdnONn4sJwQ4c9OtbnRRTsdvCxfUq5EPAhU5r5h197e0vNDPCfGoQsR
egBDVp1K23hbQA/ywZ4scUeXg6AfvLB6TjthtyinKVr8ntQk7PhAn5K43Ecoj10Im2KCYmY4Ms3T
Li+HZOeK2Z+UttlUYkmMly3iRoDLdkYYqiTAQEzzvUkPk4IgjwMtFlEDN8MLPXlSaq3bmxM7nCAh
0A8G2/6G2P4+KUjGR2M0PHQpUEzWlbVQsATTJufnHCY301NMcgjJ2hzSlwzBiq8csTZJ6DYrwtLZ
pSjD4RIgK7lGO0/5WrjKKYi7/NVGW3ifo+O3mx2O8D1ANq8mr+7G3fcSTMJqdOv+BlXTPWRTMm6T
QFNeQRxcwP9XD5Cyc18EubnGsaQ+AYDP3tRpw1NQW8+CLwy6cZ5vRRB8K73YNdWYnzKXZLZTFY+c
FbFibsNs3eiG6Wukkh57zfT8EQ1Szy79obGNXReb3sXW1Tdwf2hQtEgqVpiVHBLSZeso1H849pge
ERiDgmY+uzzGnLTIj30Cnlop1QVTF5aHwjBctEDjihBTqe5tRRzNodLWjV2uvDhrfU/PK79AMvni
2HF2tNnQQftYKW218lQb3NjoBp+7CtHPVnjOc3KI2VciE0acv/bYnFiCcG8M9FN1jd2UTC9GV+XP
+cEa4lvf2hhsI2uDtwD4nIi409ZOa7bys+JuasEubNIfMShWjoHRkN0RI9C+hfgnEE9KvITwp1o/
dMl40+0EJvVNwRVrNYkp5nGfdg8QWMIgOQQ/u2TStg1uokdZVF6d+RP2eVPhJivEcdpjVaLxXgkP
+a483VuKua3NTLc3dlp167K331UGODpWQEP0zE6o3Vb6WBxloXtxeb+SVaW0i6O3FLIa4nDLY/zP
6H91Z0ToyPkPK4Mz5bFefAI52k35vd7kxbfI+uZUFt+DyFnjT6cfC5Hpx9mMLI7o7G8zaIZtGawA
LH/BTQqrd54igIKxEIZM5M1reQnq+cXWo3IblaNxHBLbODoTNE1IIyP4t0OQxt6qiHoiJAMGYIlQ
drFFin3ludyhqMt1knSs+jUY4spFiBoHjslBNsdDFnrNMx6gEY93IyFNPYqbPah8v9WVqk/poa7t
XFuPmXh1hIOl2fIOYKXZnloepvalKvPx6IXDeFSWwlP9rIrQXSz6/BgshVxr5BUqOBEkHkKYKztU
NH8YUD9Tk6E7EgTCBG656q3+e1kXn3DgsFeVmvIJVMsSS1TO2k2sCBjH1XzNh2A7x+kF6XLlWC/m
j7IIYmRFlMwk7J+i7tdMByvmD5P/P82sXi3QvJuWMMtxmOb8yAaoU7L+2Oi5eTAtAB62JjijOWTz
eqPLN6baoYaCrOix8MQXo2isTa4mE8mMosVFpcpfQ82rj/xK4dnxwZqjcrITjDy7CbqQ5+zkHxah
TLbOSwH+I9bnY1y189FqUYwifI52mFseiVdUR/by7s5JYjYkuXpMFx85UZfd/WP6fSM+JnmV5VV/
v0rRez60Bue+ABkP4Pi6WIeFC4ZUredtY1s3oxBo5oUeIvpK1Bxl4apVc+xSqFlYdoCthKSxKoti
BTG9OYo4+ILb062uwAOWYdWuE13zQaGd3LpbqYF70qzxGMbiKalAoRngQA59WB+rnLC85ljvta0E
52Ts53Wb5LciESOuJto3VOMRO2+GkyBdixp8iCymnbuwPRCXtYEkpGr7VKVN6Ns2O6K6zJptjKz0
Gp4umdfKREwL3CTgxddJD8QWiZfERxyg3oQWnhRKPISc/GAJKyU/ODPb5oH7NVUIgFt2+zwV5eiP
ZegyxQvWta5HK3tus23EyR4C1/AcOWRXx6kHhb4EwJbkamrZGKY7iEuBq8MH1Vl4+4mzmhZ9iNbS
NxrWCVvkckBbcazy+VHBBXRraw8WWd02XsvmwHLrTeRFLBLiBugTj0x1gB0djtYeAtKjF/pKXYaw
W/hNaEE+7tAbMnjpUUc1jr8niWbinaO2CnniYxys81d27GWIMongmqUh8qyZp+zCOLuOidXuXbt9
sAPFPqVReUhYs45xEO86kbR8lL2DzAEWqhlWYivsuMSmnot5A00ErzMlvKSxKNdpXasbnq32Bltq
YF5O9oovpLqxE8hFiVLhajSiaBBH2WbwdAzrkVzcpG74KkzYcwOJn9BpxwuL3SO/ofqUR1hPO/3D
sqyuIN2/qyjh+TEpnXXuGmBH2HX7ruqQrdS0L70LVb5t6+gIcHtt1faELXKDRk0fpxunazvfC6tL
HcWHPDJACHjmIwaxkIUKz4Rlk+lrtwFK3mXNjt8n+sRNcdOLEoZC3Wz4Z8172xXWLrP7zTjoDSwY
s16RROJLLeyTFcX8X5UkeZoNvnK6cZgJHm45TFyW3f9DE6Odlk1jcdCMnqNBr5KrZDeezhPQ/Y6F
nszGeiiRNrRQyzplavwrmToBVn9RTupRqCYui6mgibOainwQUF08T1MWP294DNPJWVnKjFIE6PeH
rLs2M9Zeasnf307pD6us8o3mKsZZsXD9JQLzyzMTtLOy+oXD1GludLS7LUjLg6s+JgliCaU373TF
O5tZVKxTrfWOlgbkvdTQkUkTd5uian5pvfMYaiE60lH87ORjwPEns/au0js+MSQLyk97TUwXTT/O
Z7rteUctRu08WgLZXhCcoVRjxEGI7FJVtfI4W/hlAe3Vi2o6Klk37yBXfykKTV+5bIuvw/BSZBle
DgNu02z4tA37qGFd19aDnUXWHkF7VF61+vs4sV1BjCM4sRpdksyq9tP4iGyetbKgau9qy0lOdqaS
Ho/Ojtc3fk5muO5L9zEacZ0w6jbZtQOIJIMY/CoJUudczSpP/bmzYVibGjZf7KiGXrh+6Al93XZG
udIAwG3H0luhkeY8wTjSQMkXfu8JZ1m4LUj8TrWuevyXwgojS0JbSNyC2YN4hdxoZy1vKrlEfX4l
4YLOYBg0SJKg+Jp6fE+ETWpSSeOQVJ9jb7r5iFYafz7E4rlyo7Uyw89HKDJf6S5hOc3s/bn0XqdU
Z4lGAG4XzuUWe8wvOnQvP5hJ18YaqNCijLPHYgRrCB56Hapjy+vlwPxzq1wPEXAEpD/T9UDoZj0N
zngchHbVw67eCpbnR+HlsCosGEMsAtE1DIsXTC0fkLu7dISXLyjHTpiLkegrh23g9t7NtPpdNrH+
VKIyNraqIiVaxeJxUiZj5Y3d8vewFc0re9rWavEM8L/ZuEbV+YXSfU1z0W5tt8TxSYC4MEK8/dII
iTjDHEEFcnLiH8FhP5jVAaxSgeZdGQ/QxOEapu7LXJjKJy9RruCkTzqq8mdCH/1WVxMOQHYzXLSo
3bppqZ2ipda18XCxhTFcVCW0jjYuLPCdGRFHoJ15QqwzGJ+zUCAoefoljmb9ImCv+Q1yQ2tZ5aF9
HKekwXSkGcGtz9VbaIKvbsuqeSvLYVh1Rte9jTD5V55t9G/EdHuAk+H4FrJmr+AxwobkRLKKEYJ5
0/KpA+5ActOb0w5Aa2+8NZ0NWZsv9JuJKR2SIbXzBlyqWSEg6L6x/eD0A7PZH1sNAXST2EwJ2v+N
8w7fqLrVPifNDOjVMKPPi43AyghE/1pGEZr/6Am81LECsBPz07qrXmyYxetWba1PUZcbSG2E5adY
8FSebPJmjhfk+7FpUABCC+UJChwnQNMMQWCcYQbHKNaB0LY0YGVz7eiPnj1U21CHDQobEUOeuJ7O
XhKbuyRrp4fCqYe9iT30iSh7dWidRjt2wPJR9sRa2AU8AL/KDfbKlOGPZyfZfhoq49gCptwIYa+r
xHIO8AgdH58F3hLsY3RKmmzTxirH2Li7ZZO6K8JGXEFo1/sWSbiF/2GhvZR/qlNMHZO5/FxAd/YB
CanrwsR3LDdPdmw+4CymcQrSvveN8Qpq91duKwRe2PyrenVI2T8AAhb+WMGmGDmIdxE/8Dkafhf/
w9l5dbmNc+n6F3Et5nCrnKWKrvINl+22mXPmrz8PoGpXt7+ZOXPOhWliA2CpVBIJ7P2GPlEOOa9l
YUyut6JyerK8cNzWzvSKYuGwsnxb3PdGcxMNCL2UaVYd2Z0s4hx6heZo4y5HYGw5ogO4cA19XE7Y
/i4dsZWILWPYm0P2aHrvrqPqL7ky/Qx7duYmn9dQ2XVKEF/rNGcz4TlvPvTERWlZ3YsbwPyCFQ94
qK42cUBKV6l1YOeKwWa8aS99NLibwMv1hWNP2KaSv+31E9R6NIiEGEPsJm8a+PFV5WV7yyO3bvTc
UKMsDDcZ0qFIckaPE+X2hZaGr6XTQDxYGMMM3qY7lJGi7UIleuDBtRrMeFxqEypBulr/QnpZs+sC
bEj7i4TswNO8BeWmRtHCCkzrkM1av57zLseDvT6GupNsC197I3qDNd4gndU+WYpySp10Y5XgJxUW
gfeqzSB2jWnxQgKALSWSkCQEXVKg+abu02irm+96kRkb7o/PVZ/nSz2Lh3PHB56yoxGsECrfOl2d
HDMDoOpQDrAk7eFlTCt7G/h+i3VN/1VtClIKZrae7ZB73+j354jUgO03KO7Bel1TpX/PrBY+kNG9
BP4UgfBYpDM8v65GpUGJeDIpZbkuWs1Zpw4P/qpDgyHEFwbCzhpCR/jcuJsqxTyyUHsPexuEnTzz
MpcddV0UXuLQm28FK2k77n8oOhJkmpugTOkjpWM7T5n+fXRImlELZ8U5du8PTpi6f3lw0mJMDECy
QpzIg4PfaAlEpxFP72H2HtB0tA+tPv2sp9zYJoN4QyK3vk4Oan/LJiLpia7vNfAifTPkc3No8CoE
NIfc7SByBVnVDKSKSFFk9bJN7LG+qrrKBzzy2HeUE1uOvMQVHEB1t2ch3G8n2S17akhP+LY2MeNl
4H6Bf/TJq+iZejCjbNrazq+k8ut93ynUTWp3qUJDORg42+POAzVNK1V7h0HOsoSdviyRdtXC2N4a
0zqhiPWI5s0lRUN0GbUdMK4cbdqR8uML1FU8cno4S3myHlqo4UqSc7MELUT+ZqvktvMjiKn9Y1HK
g6CYV/ZckMP3cdqIkHlWSUItksZgn18OxzJsV13f3SivlQtMLeGgagBMbaN76ObMAB5SmhDJ2nUY
7MMAnRwjxTV2SswKGQrhD5kl2XoCE4SMWvhYpDyv0DRT8AaePLtFgsgy0OOr/ZXvh89dhvqs7hza
vtdeuvRZBZWD8kJQX7pi+GlS8932cxXvKjWkfKbxfJuBNuFvtoaqaSyLEZiDokwX30Pip6ybl8iv
qcz5v/whz59Vv//G/q5DgLzZTIEvFK35LpZlcrGxctljkhssPdteI+nzzj4c7eusm9ed47PZbdyv
uIWmu1nB28aIe0pHhj8vssoJFljv8LmqXxPTDtg/NT/rAfspJ56frTLZJPlbVYTmN79qz3ZdYWeB
7m02fQmyrFigOY615VQ84pjVbZzIeTTG9EuR4wIfNe/JqL34XfszT1mndsE3NZp+uVGds6LwOioH
QUBdLlKProbykRXtm6rbqnY3f6sidNl8DH71tMcBtVoULakUJdeqjVYZ7Tq2cnj40V8tLmsUror2
PPSoU2ZqGgMWrNDy9Ia1FjXNStEP1BGyBKfmzPJ/NQKbZTkQCZB9Vm99R+aNT27kYIacgkFF9RcO
MquPHsiGNzsOe2v/q9oOxqq0JnfRZfPXlDcGu3n2I92tqAxvM2ZlePNH0wIxdyk8exWxcX5zmnFv
2YO/MCHObdE/flHcLLoKGuk29hUeUa23Ix3tbXnwflMQtSlUI9jnvl88BnXyA73HceFqeN3rhnL8
7nCDYPngFIeAUt8CaX7slL0+XbojN/gdq+5knyTmZXBZeRWk1JYFlpWkFHLAsarBVwKTiMoo81WE
Dhq3fzZUEfibzUzKZaXqJhJuhTle5JnRkm51YKSpQwGvxK97KDx19IB/+T5oSmdn27ayLOJSuRgF
v6qD34yFLQ0f4dS4VNFknSlL5QsWSMqrNwGYs9JkFusl5dWYVejqgZ3udKsJb0pcxBBNQxuZYi/V
rsCiG/IqHmntIJ7rtT21/CSsytsnkARoeafdqQ18ajzJ3CJtUYBE+rDByhKg7X14Vnvuwuacpic3
tqHwQGVdFs7sn+Hsr1o7RPO2GuKfKkQxVushuT8N6VGcziITQmGF+0E4UZAif6HgORFbCwnWqYOs
Pk4JbCbJaC48tzp2OFstJLJHjUlUfw6WvbLJgnJpxdi/pSRyRWG4x3ooqLNVpIbDJht972prxcdh
8NE7ALXyGdYNDdPHGeRYO8/S0f1jaK1gfB9P0FZQTEeXu9MpFZIp5AYJHx2+w/TWIMdPac29TjW8
xHpCFkKE5SjbZQmBP9p9lMs26zo3lvuoW/1ZhhGSujgelb8EjhxWkPWD1JrpBvRd0yQ5svpk3+nU
Kl5aoGRlp1SukSExgnQRDkKyKa5hJPoeyn7Io9pybvKgZz8rTMmuKI7zDFH5m4AYiA6fAzIHjcWZ
bdeaJRcgFTN1x204agFCDmIKhVV8xhCZkFPyci5XdpxQSLLjN1ZV01PZTvVBJe1yl3bV/HONqvlX
J5yaTYXO8F6zggmP2P7MZ2/+Fk7qQFpINc+51rRXpx2cheyARPLmls25GwF0TB6uEmmTUJ8E4LxV
vPhL33vhdo5VikQjiEk/D/NXI6rfpPlfHIHim83+vdBZasEg7k6p/4UbH3wcVAWWtt3ByIz1PqEc
0G7S1HQusjcouvpspc050f0ugUzkJ1vNU3G2EvoMJpL/F1A8z71qrxTgmY+VQE4VSFjLluQViNZU
J/qjZCD8HvmBsbJXpptMq7g1rqhLo8YlXC3uNhaz1eIOlyHRNelavvsIiv4/rC/i0Y72wk9QOpCD
1rWPd4dy/MyaLSn0J9kB/7Agxwhb6ng3LC/mCDr43aC7GlzndNfJ1px8GTa1cfyQDf67iV41Hju2
s2nqneO43s3HoWBj6LO29ERTHqCpJYepyH5+hoIImV5440uUOEwFpRbG4uy7duoyA6z598yxUcOF
m3fWnkq6f1PJ/N9ml0wd/tLlRo6THSj7ueyFScN8iw1IIGWYjQ9JFunnYe7bVUYGdaWHdXzVNC2+
yrMxMpDCd6dq8UfHZM/5KbHSjYwPc9Kb9yENe/AqB04kL9LWfWcu/H5GdFMNItJrXP7zoNhquyrh
jyy6bvwpFejzcbbWpds3yC8KufpJHxcVDJyz7K1Cf2k7Sv9czI364HbxJRKjEvL9h6CvAcaA2GUX
503rAn7+phqQt5fmZm1O6jSyFNZ8wusMowgc600rOssm789J79TuQbYmHo/28KqlvfZQARuRwaat
i3PcoCUg/dXYEA17owmDVTfG6ms45T1JPipspmv/0D3sSbKmr/iDgl9BaCp7TsIpAz+DGrheYpY1
hMZbUYDXlWNVdyab1EXuRo61jOxjai9MUeRUtpYfU/veuk+NxyJ7dlrLpoTsOJv7WLImEOFripCi
aFw5nfaMNUFy9dzxWoiWV0ba85ytUZyP7o0sV1+4RaUX2cWhWSKgV+/lZL0DUjUNrbqWvVEeJgc4
jcoi7GDiBaQIr47RXIZqSN+yTAuB/7YuX4igPQFnrNfTPPZfSj5pLpIef/17qO3qH0N71a3+GDpM
3QUN1irZRWEJfK4Lqhs4Ohu4UPGXKjxbrHkK1uyBp/3QQQTrfiEmF7yXPfJXOWualRwkJ/uYSN/g
uNo3y0z/MRme6bSXw2r2oRZeKZ+z5TV1GOALOduqydj1VaIs/RGQWoOq6U6LfO/mhkq3HHzqy9Ws
b20y3T9H3bh4cxG916g7CG5Nc1Ux21vgHU8dRbiWqP1AcmQe9KVsTpkSPVrYgMoW9xHrqU+GEQOs
GR53oFDCjZ10fk3SK5SzBqlEo9qZgZrCWtVReJZBaCawurDMWBi4ZdwHTrWJddvQ8gyH5LgIujw6
1YOXPStDqq7buFXWspk3GnzlABSMHo/ZM2I07pML/UE05ACzJEtHve805U1zsFSceGDdzG9twMK7
qU39IB/QNhTnpm2/8CSpAOK1+k1ld59rs3IBsG+8xH38ytNKgblLS/RhWqtcInwt9xWG4asgsRb8
839W8/yuj5rP0t7wye73Jk+wVD1MzRxu8aYzH60Js45U6ZofBjcZLW9uZSMtW+PxZjqrgLtussj1
VThQmqTQTLo2u58oqAJizkMp5D/GqFiXbcrWw9HJGdRd35B6bwTLDXNIdadWZbaavLw83n+UaQtd
RPxsDJJE0qNoNoPvsOaCswzlqOKuSZeA8RNfZN2WEtP2DAubCYLA9IhaD2akoRANb79GmqDFZ01+
8pI2uKEmi3NSETbfx85FSCVMXwurc7cU2K2t3Xrla57lZ3KazffGAQaQm4p7bdK6OrVskFeV6XXH
vIcKIIkyWGj1u0ZLH/suI0PulL8GK98Vel39UsmX/ftEjJGRkZPBgS6uBMjgOTjUrjIExPdIHk7o
jkyrqkQCr1WpKSRAxBbyYzD1sb2Kh7Dby+a/h0E/+xg2Nm965H0ZWmsI1+qYYFClzKiCjQO5EoUd
sFBNkCh+eea0gbMyNRXJGSQdVlQP6j3C8R7mprn+8McZL+8jZuRDeXS9ML0FSrCZ2Xc9Npmuv4hW
Y6jFI9QSHXq5jrdqB8AmZJ2jYNZsOs8seizkyUHYFIJ9EdbTKQvB3Rh8Xs+t6ys7aaaj6fhcRwhA
bnjUgVHpINueSQltpOlOpKKomyiqkZxzNcQqB4HHadHCL9s2E/cdlB9gPuVlGwGyANMHXKNVd8ow
stUJXUrsqDJnJ4Sj4gVlabucJjQk3Qn4G2fywL5m3NglaiPm79hn79jAaVTZkm1lrMQV+X4BY+zt
sxGdsLDWUSYZUIWIgugxm8vp2No7s2rJFtcDxWrwzv2Cryeu2Lru40iQWwfgNbA8CMlD3yCjCbwk
vtTmPB0+x8ozdZ7H1SSe9rIJlMnbdU6B1UDh+g+50Wy0gQ1gJ1oRFe8LlosUAmnJA4SVcm/YJMI+
Y2CrcmQNOchZssMlZbNQ86xCk4S5SD+kV6fP1+5QkOPqjSsvV32ckdnat+j5kr0q1GzZdB17rnpQ
UDittMfUROYHQZ5dK3tDGOLrTFfwM2Qbmy3F9RI97K8J8O1UcZDC6pwTmNqrMs4OvIXceUg1BV5w
EgFCEE3ZMWJRy0Q/Xltp18ZLJfQ9XPtg2wfYhFPENH3kSszxJEd74lr2Q8oG937JKI+MJayJZANF
VCla5zKYPd8aK/nvW6x9AC+QS5HPjkiZolNR4N63TRQnXDUFohkNa8KVM6LUsHIQqaGuiLVYpvvV
/TBm7ZKnbH/8jA9UAPpVWQpbSs8oeGsY3BYTBY3Peb5ZO9sy079+huTZ/TLx2jY3YV0Ht1b/+bk/
kxHMzO/bs64JgluW/UqlauicY2dh2QEmz6A3lHata2j9WOGgrKQzBuqJe3KO/g5Tv5m8vY7DadJW
m8acEPIWzSTyseCJtOpSanrwZXI3WGEYXwxYMycEvevt1CLqIaW7eGA/328Ed1vpwBpb9OHdl6zQ
7dPd186ypn2fjmgdC6tzEAd898lWrTQziJ5mUterOBiybSS4vVFtRjecPNaRJPPaQqsFVtJHr1HF
8c3nEyrHpimqN71ndP9gOAK36jdaAElDMhwbQXOUZ/Ig7+119p4Fk7NWyHUfRs3Qz23qKvCsENLM
svCr5C21YHVYp/U/kqEnMxD59mNM3myLRNyxbWJ/FXB3fzIRityPAVC1RFCgR0Fca41lDkzwSUbI
4+dLm93vHgXcQ1QExisJvSGYxu+xMSKOyu93bnLEfGqK9ZTlBF2EdaETTP8Y0LezcjYDqkVqPbWP
DboTy9wyyZsGQZ/ss0sHHfk6uyabR1AIPxISynA/wq+oKpZrck79ETJFuFJGjHp9xIJYnWj1U8ii
fufNNqXdSbNfps56LOcxObkte/BYH5qr7nS9UBZTt6Zwf5eH/6pDxjILlUUq5PbGzT30NQ21XYTq
JLbJNGVMnsmDMs3qKQ1MFaB5zt2eYtZrLPDojv23PW2iakuljKKb9LQd+649RA5oLjlCxhzMHpaW
gJUrjv8emMb01e/TS92Ew7MSZNER1tq4gnA4f0WP+B53BUAkaZSPuMv4Voy3RTwT8Rj11H3mtEhZ
eEG8AATmXErEdV/N9AukGeNLOEQWCgEIsjqpAj9U7/GaRp1va4mmOnoPahnk8ys5D3uFPTd0NGn+
qFfBE1aJXop2UE3mvO1gKO5B03gAY5SxDajquvYJUtxMVq9EsNbSvxV4iD/WTeb8I95m6j0eqcwf
enDpdm5jaOJ5S7yh1HdXwbpdrK71oQXrGAxfM6NCHEYvhpvZqf1usmtlh6E9pmOOxU83UIlJ7Li5
gvCyD5lrXVA5HnDIG5EtNRA+kDEKbyygjaZE6UJNsGAwS+Uvg09W++wYrfWoDyzSuq69s0sBZqjH
SVXipdyepplfb+q5M3mv2IdS+kN5Lk+zk2w6mbvRrNo7YxX/pPFdPDWlF6+kLzmSDqycKMnmCSUl
BBQpNBVD8KIWzoObVNF3VR+FW8FoXbW0iD6YYjC8pl2gt8aaTRCmPA4eYks1NcsFmjDKXlPd+FEe
au9kqQbwqbpIHjvPL4+21n+XXTJkOa0odUA5kdbZoY5wDk6nIXeYMbvJmHTjhlTzXdMqF+4Jkite
ghBvNE5kM1BZGc4upYhSxdn2HpsLuAJhFB0KFd5zkGjWw+fZnJXuKhxL6yFgCbvCVmA+xFN2iTQr
QzTFQ3Bbd+IV5Oz8FuvJx8GDElAqgX2RcSFJu9S92kewixVpFCfaw9QjWhCmRrXxTc/44glgvLjj
fI5Ig/FjhFHU5pekKO4jdIosi6JRj32Wg7aWjHH7H0d20sNG87IEKHOnnjD9aRyVrJWPc/tsTME+
6Pr3eraMC8qa5iXOSzpwev6JdEy3q6IWmwe3/4k+TH9usGdsbUMp1qmi9EuXXRRqBToylsKksdUw
JNEytA/jGsaYYxg3/LnNmy4Ok495YlzyWG4jnHDQKwI40+k1jAzGyUPUVv4md03EYMQMGfOV0YS5
nh9S0wcGiRwF20ufVO/WFZqEZJ94tYqjLLJJ9U8yJiUKpWxh2YztmtT0tJQxHZ8VM7PN6nvSt9/c
CFc9JeL9SLE4CNAOQ+Ar81eyqVCxJhllcm+3QgRqZ6U4NDpm5zXCcEsIDjhZNtjlXCMfP3Rp8EnB
gqJA1bu7e3c9IvGOFF8GPxsute6t5RpBifvm4TP2mbUtxLimF7BSmbbF5eKj/bm2kPP6ssbNR9Xc
m7x3aZ5ysabZOZviTlZ4gwmXsuT7JO9mkxVeZa8cG4aluWv9Ft1ZYArgUyjAll59Ck24wPKQiWYC
Am+JEOaw+uwY7ay5D9H6cV73HeoAgz50SGNN68736ocwUSgh3G+ZYRVRO25YSxuYOh2Ap+fPc2HY
GziUzsoQ+3HKCtV5qpv3TmzkG3HIqnlhNU2Jgh/jQw2vAVBJ21jvFNg74P5DhAlu85x+nMlYLGKj
iMWDVWxGIIg/qgZMcOON4cGqvPAJG9HqBAD9PavG8Mmx2stgqThcDwP3TByJp7NKoaEflICPmg8C
FFbxphJbe81xbaRWQnwC/t2UorBQ/J31NFLX9Fr4Fr2SLKhO9A+dUBpmN4XYEiI7K9mM4Yo/IRlA
pSNFYE1Q5T+c1U1QF16bzh2OvnypLDBvKwpVWP+KB7F8JONHQzd1/58sPZ0FebZvkTa710oJkxcA
TndxBMsuMRmcsEfzhL92R+FvbSka1U6hlYD/xX1Sq3X/T5OmINeOfS1+wQrBF7m2DIAS7WVTCr/i
b/LRlL3h9K9mghHOfXCiKyCjgvg1q81qVbpoJqLFP73ZRbNIo3p+VRXLgZ8E7kQZo2xjanOwzxR2
l15p1I/FSIJG81BeNXFE/l6wxeQRg/9mCSdUMZHNs4pHb2Jl4IkOD/KqgieOfIkzes8XfBje5Css
+lm9ODMkcigKL+iB/9k3MTKsR/wQI4diptVQfSkhJZplDlVfLuaHMADkPvfqXmpwyTE9jtv/ZcwV
hRw5JOztdtsP4BzD1RxpqDFn1ZUch3u1RBVKniURSew8Bpv3RwcO6+cOcZLjZ7wAaXY0p3iXoZkh
c6kyg2oZzQHFXcoKIm0bJyDLUPkedjJRG+tutwPHYyzlhEnptGs2GYc5T8oDit7DUksT5NHtINxb
Sms95b6u7dm3oC9HwfmpKGzrCaXTUs0qpIGI8Nz+HgPcC9Al+B7ZGHdhIBMOCISqUe6dKXCn5zQe
qpWTU0dp5ee/1XmPxVrWLqvoTGUT2S5acikr422i3uMyNMqv679jcpic9fsacuwAsup+IWR01uBw
bqBrQe5G+Y+BbfhitNqawucQHPlszuvMxDhDjOhd43rPidVau4aVNp7lISrq8RyIg2yS+97GFvDz
EQzowgREjgjioWwyECnDVD/04n7og5ILh+lmCsE9GSbiZs50a0X33xGjcreIM5AmhubECglDo+U9
/6KWpbFzoGUuZHpGZmHkYbR8qDpxd/An74s2TOGxNEno5ZF3t6OQVUDdSVc+xfGLfHzIQwRNKrWa
j5B89PyeeN+uimajN4dWrwGmZcp4G+tquulNAT0QTMVGxuxBm27QDqDfJC3bOTHuXrZ1QNYYSMBd
9Pr7OOEdEYUs2CtVw2ckKg7sq6K1zEGJuNblH/HESaM1DOv567/Hy3jGKv8GRi5eJKF6atPQfBqD
XjsrE7h5mfW2FROFPs9JTwjA6S8qC8t70rymho3YzbiRWfC5Iu+lYHHX5sAp2wrFs1XfHABrhZd7
y2pFXtBGU1wRayG3Sh/vt+pGbV9QPVYfkMzEZ/XzjEw4wubVesSVkozkNCznUVPfojR/12I9/mX3
72qXCogHMLk8jY1vgw6CIx0t+7npCmVVYKtyURSweuPsxQJpYFBPDSqw6T1AEhem6y9+mYT9WmEn
52aegar1mvUaerG/wcYCUrxs4qKy8jq32ctec3DQWs5c/VyVhfUqsO9lVnuPvRvqzz3GiXISSNXs
mgXWVzkH/tN8UMu+W1rwNi5eiFajk/kXtrLVqh9wy210H8C8DKotCu5xUl9lSx7Q8iONJma4xnis
4l45fMbNMdMpSIOTqMHKW8DGN5Fwmq8iy7vKswD3mWhi0/cZt1rD2eENGi9kDHiod9XEQV6kcmtq
GUF0Iz09VSwDBfZESdPdp9Rwph6TyVWPo6tVW/T83+raRahrGsz6FCsplIpe6epTF3j37mSgKLmS
MTOGsLsJQHOspqkvkQ9ZDbpqHjrFJxEZ92pyvJ+m4nToveQoz+TBGoA0L+/tYJz5BotB9yjuBJpT
mwd/tnm5s3esRG1fPkOAwWGmFD38Z+T+yCl/9dEUP0zYVYZLBsuWfKr8X6YrFOt3UdJi0NDU4dVL
EaSNZyq3slkrWkhSkQ5INOUhNsHlmLMV7CiLLOYMIft8HnAAvs8tkgbQkD5vP6fJjlRFl9IOsyV2
qiNAdHW8yYMRkn0eUIhqxX3iM251wZ7ih3MKFIH4CAIUIj+nysFyqhMnr3LWJG5F8uz3VIcKDhJq
CTqRcqrbatO+4BvHss4zSIkrDlWDON7fm4pWXH2ce2TLajXzkVeOoJSnBhRZS/OxEAdcE7qSVboc
5QKdwwEh1JeyT44CwfcERcA9yZaKBv1R1TsgjGK2nJVY068MhiSpB3M/SJm92oGb1yJjJOWTSEmm
T+hHyT4ZwawCGtD/z/i0H3wYttG4cwDsrO1hsDa68GOzfXeC1FL+s/nZKwfLXlUMdsXgz97PuZrw
clNcHTxSZVgba271lz/mfjY/f24YgJSudGcbi2x1larsAVtt0ch0tDM5+aZtoVoWgzllQPP9U+M1
7tkVcgpmbFkHrMWShSGT1aVXxUvkd6bdgPrug+l8N4w832kuFSmpGKlNX9E4Ut66JPhnOAq/dZgN
vn2OlmqUQfjtj9EyPPbfYF7499Fm6BprNAz5RAud59gtvsDReaxKT6gTRdVLAD9Ahu0u0c/IvlaL
tivLL2DDne3kew3WQ13xRclCe3m/RvbVqXF4NhG1ipHS4NPemjAtrNaML9h14BgxaNaLObNqRey+
+GmlT1LlM9f0lz4I67cqSsh3l0NyU8jA7moSwnvn92zt92y7HPOf7viUp4X5S8yOESN7iwPSjHPp
JLcM2tpu6J2P2YEGzdFvyyfNGvDL8UMwjI4/vjsaJkymrv5sYO1xq0Uvf8Q0atZq7y/uZF8VdEPf
2hGjo0EF6DNYFDEaEl0XzcyVLSro3qE1wWQ5sTFvQ9NoryrbrFXTJulzMn3xgJktYq2N/0JFYAHo
VfnmREqwElnPS97r5hETw26dlGHxZrrt0W184IaYVaFRNT4jaVNuK7ywYS9jJxKDJgAKmcR7G5g1
NbsyPMYJdiQC6ZRqkXMDE6zfxkOE/xwaSF5LWC+fQ2cujvcYsrz9cm74ssje+0wTXZNiQDwkkfOq
EXaRHaBnqZxdJTK/Bp72S57gp3Y/AZPyS1NV46s4+V+PEdNnMetf1/nP6b/HqFO27o0weLR8p0dd
LXzT4oE9MxqVzw27LCS840fZshNYQrFj5wdTj/NnMsgsG6CLrVx/7M8AzpOVkWDRJDwZC7fvnnwH
kqa4I8SU7Z5+91FsvvdJLJ7s05gnW7/nIb8BPmWMiqOVVck290khgaYwX+y5uchN2Vz64bLEWeKa
UF45F8iULQO0CL+rqI+Qm2lekSxbzIJ9mBYjeIuC5GsszkDPfpzJmOyV45A9+B96P69CUgfyUji1
+wnSOJoc2nvvOSRM9ajemdGgvTfGQxWr7VsYKuben/jJclQ1dV/wao/IS+j9JUihIco4hZsGFcta
P+k4Zj+38LMGz4tQiqq1R2/AdNsuuuZm6bWC7GCuYm2glu9BqaEKgr9TU/TKGpneee11Zb2TNWbq
HfuhJtHa4ypwrfoqu5eiQ6B192GyYi2Gscw2nmYb+5wawZP7sNlDHDpxs6WqhIaAYRbbAq3n//7s
fx7nppp6NH1/6TRGsSWX8b+/UqNi3x4iUoRsYHNt8BVZNqitbYq2wVorhaG4aCb8LCTEIgizfit/
fz1sb0qvVI/pkHY3xBW/u5rbnoyKOqehNtoJru53WeCRRZxAtfehZkAZFDWfUjBbDRAmG1nuQbyx
W4SArbZQFYBqmmq+kWU2iVaVZ6Cviws0Hxs/jO6fvdKtXo7TGnM99agLCystT7PIGitWMp5l21HI
AajwxDapU5AQxb9qh51zcJaHwp+DM6mSpRp4KNL8jg8kuHeaUVPZiJrTLBajlVyXFvGuVzT7KEPy
oLV932J9rgYrp8DO0XGAmmLSVj+ZGu8ZaQz09iq9vGld2EIvqZ3vCuSXXvHtv/rpSc/1R/m+wh4m
N+bF0/1tjiztynaueyx6IEWQBX5Uuj4vcrsTNDDw0t7mswbfxLrwIdJ+ycK7LNqrsP71ha/WybKy
CzCz5d9F/M8xmArjUV14J1mqx8ivWflqYm8tv3/RO8d4netaX4NxxE+15FY0RI1BYV1X3oChHXG2
zL5pLtKhJcwdZB6zpVVYzdUdImd6bp+takAVJfRZCJu2GmwbJEeXUjJQigfKWFrl47Kfwg00/+6k
TnNhnZO+gkQqyzuoIkB5Y0ewM+asZknvGTd5GPy6u87mj2yEo3+Po4v6muujC4++MO+jVLHqNAog
ZZ+xpo3dXUGxu6h+Sc07VR/4uBuJFe7CsClhUiKQZ4iD7JYdkYCTq3CsliVSmVvp69V0urbTDeDv
k0Cayljp9TweI40yjYSqgj++ZY5nneSQCMu26+AgHSIm4CgE9FwCiVCna6/37f0010A2zCGeX6to
X7eJ12zwjZ32c5OvcRnqkWyc2ai02imDFHGqEWc+TSlcUq3znnHMGrawGcdmIWNyiC3hFVntR7ux
c54mmaTRFUc/uMaE7IdQsvasxDhY9nDtRVqm0rHCibUEmZjl6HjhUr4T4h3zEZq9iwbKkHyvRNyr
EB/7DP0e/2c8Ar1okw5e4onBu+73zXxJfEG140X8bonXMI5KvMAHaEANCiiOdpMZmziiPjti167Z
WHz+3aIK0KyjQmTnWbJcbRs9AqXL8IUSzSxL2yPAkuP9N1f9CcJF6O+lZjfmaLc7bCHT+7PMwXQa
nICQVNjubiTq+XiWZq3T7z4AA6K/1cA4yfwMfyqk9Ps6FNZAxdkOW4iW8nSM52TlGj1IPtHjlH1x
lmefBxkDeKx6pNHEIBXO8+bjS96E3rsM3q+Jogrq1i4eBjL4x+Vk0xM/Qu3MZUjC9Pg5bOqqeh9B
f4i2mvCEjTX1MNj6qO+FQcU6L3Qq3bcc7Svysb//H3gQiPb08f/vfhf9N8RxeD36jlS1e0eq9xko
ySjLvdUdiE5SwNn1gdaQ5WCNJwciu++dvdZc3+HsgegIgOBMlD3OsVzBebMppJQ1jK9Q113igmmv
gNTowzdbT79GujNsOr3tj+2Y9EfYmpWPVFxWQg8qcY0ZZg0dXPSD5dnnQfEprNrOtPsM/VfDZAwA
UA8ubIrvSCSJJNILn1s7ANmlbH4e8nxqeTZE68+QhC6h3OBf0qaAClPHSEGBX+oC094jaQHKweev
EJuetTQrCHX25FvOSm+p37Xer7uhbzjX4drNFHWVdSMmRUjXqcZoX/v/w9p5LTeOa2v4iVjFHG6V
o0M7zw2r3YE5Zz79+QB5Wu6eOWFXnRsWASxQki2RwFp/UNP2y2wU6kHN52QhB2Wfl5iQV1w33Mpm
NamveFi51KdnrxsuGFU98NeWD83GMtQc0yF0C2QargsBk2WohJ9zA2fAwC1P4TBUJMYUMMoGbnZ+
MPkLy3asrXwgByhC76o5ebk+qK/P498Hr/3VUG98Cl+HHnLmhSFiINp21vHK+OCPkFI7y1FpT06a
+/NoJ5rXuXIUDaOHOSjbrzoWGdAn4ZzL5Rerb9JmwfRlVBCvDKL4ezxhVFv3w3gMRrYOp36IkxsL
N8ElK8W9V2D/qTY+xNJofOsE/NbVHQPfQwgQQeO3OzVu5zvMt2bSp6H6l5jkD/1R08hAy/zq4Dvz
eQwVWMYiC/IrNRu66fvoo5Qku+QhiMVSOpsxtTHK4SbxhlVU4q9KhfKDljJQVrEs/Ebk2mDUFUwg
Gre4MZzmEiY/ZTDEAVLB8z/ClHLUbioBuPTRpXTGe/nIicdEGJr532VLHhJSruuuFIrIwqxS9tW4
rC4cVc8OH46X5ro0sY/xoahfUsnyQ8Rh/pLFmX4IZXYoQ2BpPbsksK+fM44M5VSYqP6JP4lZT97K
Vxx3JZ/hMOBugUhgPshP/vLAzj3oRS75142MkE/twozCHSgc4/KYl32DxqKwRuDxuiLQW7dEG1HT
qT7XWjJve+RKbsBnUM8SBuJ+DCwrmXpvm1buD/lg6PppV1NmP8rWZR3QxuOnPrkMgP1ZLweTTcV9
DbEQAsTCMGsXT6HB3k82TzSetf2LW2AeLQAB/xaBh13/AnHlU0TTCB1Rq0WpSyxrolhxT4Wm7o0o
YUkjP2Y+x7smRYP7+jHLDJyS1wHpvPbBjQm3luNjByOWPgnPuv3sxvCGlfZ9GPL6SZ/IsMM0pxzS
NfUttVswflg/kEWbFvCzxu9T4/INs1vYTRi4kn5z7R1/0vG+5R92CRGOmWrufZOXHnRdFB1cuAmG
HSyKJHrNdAQd8bJrDzU/yINdBc3GwUEUab6sf+zDfjxmeHItqnjuH2u0t7/MARaoReS3Sz9tT43W
TreNlXiQ89VpZZt824LYTO9rOG6HTgOcksdqBdOy3ck6ETL0HxGtiGj+bxFJl1XoGHSfruHNZbtW
cYpbgrlItq4Wp8vchuMCWNavb5X4rZscGHHJBC3WD2NzdxntYFOvzCrZZHpBGq81jRcFpdBlHNjR
SfdS88Wk+JRNRfc0AU2/JZv2TUYVQeltLaNjEh+BjzYdcUhkSVcE+AjIU7tX+Npj8wTHRXgLoJ2x
6SPBTRdi42qheKsuKBF+Ec0rflmqkKea5SFwlZjL60DdAXG2SJqtfMfLVt4AQzhNjb1jDR6AblAk
kJ3zgHUjZjiQlIUgCGY4WC4iOZibT4bW9Xs0MlC5d4LyZchB3hRTOu3CvCtf1BhcnBYZ6o0cDS3o
m/PwDG/Rve1N+7VzI3xqMD9YqBU+obYSel8tXz+YVoaXaja8TV6a/my0+RWTOet1bqOOlafZfgnZ
wGwA0oZnN9fsvZur6i7qhwEKiZGuVFgGMT6XG+mWJU2y9DTnrir60D5gjZgHzUd7EDU9GSj7bOwm
LvNkn28P6EnoereRUIk2BZOitxYLacf1T3M0+6ep0oMVdFpliVCE3bPbzZSTHM501MSRHl1OqvsX
SnDO7fVQW3WysgcsXGSf27GzAr8QnjCG147XOFTM52Met4jNMT9N7XBR+O7c6Es/RpUkUPv43Nnl
uiIrc4vokXUrz4ahTrbsYl0hMvfR55V6f6hj6/sUWUsdCeknshm4iMyRiV6VN752ExKpZm+pe1MI
s3uoCCL89fAB3hGVYlk/loVlI9a3/BSCO9mytEhd4RXjbWRRuR5BjGdK/FOWpLFw/Ep1zDlr4iDP
1FZ99TOv3YXk/9otO/Rwpzbee+S0HxGtWk0bpLrYe3rNsEvYQrJgHCBZ2MVENXvQthGYzPOlibY8
eduiqFcyJi+d5s6uW5x1Mqyzc9/hCYxA3Rja2Vs+ZRaCB/N4rJPBfi5HVDSTJnuDRDvt5gExH1PH
UIPy07iArtPsZoOpUxNA2kSGtL60yVTyNfJ148H0tbfJtPTnMZ+fnEbHcr2Pj/wAg7ck8fVVAjjk
bI2pc5z9XKd6g8qW6hmmhwepXSlgycauWo0hlsxFaxy6vDYAYUHrPXGbSNZBZ1D2ljGmXtsnmDPD
llvhDE1ARQ5JNyOI3sUj68aP7MU1X0HKOUHfD7D0yVcfJwvlMCdeo7DV7+2U39F2dtQIpESCbY1Z
OOdLJ3QITMWJ2SRQhBYl1j5naeIx8BM1jfoF2EF0k3RkzmV3qUIc03qn38imnBRqTb20+tFdys1T
7lSK6y1G/icbsm3dfk61h5Rb/ENa84cpTORQBED3L7syHibcIT/1N+I5/Xv8zE54lfbepX9CrSjO
t3riQ+6Xu9xU7IHzXwfUv8XWVx5hbkB4wWxjAz8NuV27f+qgrBx8NMdW8qW01t8Pzjw8oVBZfeoX
8SE1EYGdbs55zabd8M17y3HDh9Kc9vLO3poe1LnOATRKDf8F/eiePSe7DLtMk/sPkBVa8aCINCuF
m4WDTBsBqFZMBzWdtKGgNQCWvWD+5LA82GluAZTP9OrdLx1/X6F9sHKybNh6QuBgDvEpn2oLXGji
wJ8q3fQ+wV+yNTqof6Ir1SqKZKx9ZLyKVrNel4eURMHpz2eMbCPMppEAqlHb9JV4o+qNshyiWr9B
PxTJRS0mLW0ZAEyUbthBp8XWeayth9Rqxy++y6+Kxgxx/pCo+rfcMYNz1BXNcqpxGJTN6yGh+H+W
Tfxt0fQA27hF2WmAKODyl7DYmm8qKkl7ajIvzhil/FCqeGsL2FyuhPmd6jlsZAQGuFD0987uVHTx
gXxIkOj1UKctiI3a+XrtkmcY5IxntDfGs22kqBia5iUCJZCH0LTxcyuzfas109sIK24FtNg9N13P
NlNDTT/K1ezZN9VXTOTs71SsKGyEJ11pXjRDab5UY91SWgx+FkGcHmVXgaXbbTvmm1kEyC7b8tVN
nCjZKg87A8m6oVkHY5ngKmEFS4mHLWcV17l4svd4VDWnCJEDd2Hk3xXEwrVac+7Zejj7KnK6zTw2
+DKm5VEi14GTdQtbFAeQcOMOG4Q3Sd5AEg2Mp1rVEc2jZVCxv7SQd/pmhEj1jP6E4JYE/DTsZhej
Gh/DUNe/TBEwXzfXBa4YtBpqmPsaAS2AxTSjsYtWWupGB/kDEJOsyUKtwnTRGx5CgHuzZxdHNlSn
i0MwWS/eaRiekOXJbjuZ4Ru0DVKRQteOv578C+mOPy0NTxm31z+rVY5AlN35TnYh9hMcggS5w6mJ
K1K3oHZynEdATlvVepic8k1p5jdPMdr7sNb0W4cnwUL2o52IPrgftoc2tvPXpj87Q1m9Oe5jr+Nx
HabJ9JoavHUFksgZuq//hDzWpd9KKnNPjQGNhthZjYVa3+Qj+NhneVsJEKeQ6AclKhy2achfgIKQ
PRIZEWuat5mnOFz+MZCXKCz1tVrv5IDu+cHOt3zzoKOvNgbVk6zfWOkynGjIfTEj6F1WT0hSzjea
BtxFZL5t814LXHyq+OkV28HApaTRKu2uqapUqOlmP2qsHrLA/Kkqw5PNN+91RG8F2Uk9vfPQatq1
hmns8QiIb4YU2xdMOpTbMUeTykIZ40xhtTmVQ/XE9hBRVsUM/dXc1Na6xxbvizxoZBXsJLbPWd4h
kun64c6NLD05g+TQtmbm3kPXUG/lNzJO7Xu+fiq5Vr6DYky2gLx5X2ZtXgdDtqkt7vyTo2A5PLK2
1JLcPuSoQ210M8yfIC19H/zM/i5CB7PJlkWY2NU7Bj/JvicVdlNo8bNVlcGlhetrcSP7RzFo1eGz
T71wL/sTYMTawk6+14b5UnuTQyqGg8EzFBalOB0ALU6Byt+ZB6gcdNO+mwE4qdVKxzN1VaBVs7nA
kS40PCepn3FTr1aRxxJI/iOddvrcvI7Kgp6BHd+yH4OTnid83N++Qah0GyvAu6gG/T6Q6+VN7wX1
8drf5G59FNfwprrYVDOmdn1nGedRHLK6VFA2jSlYpHBIPvVdYhon2wWT8iYH5CGRM+QpshD5Mo+d
ct3V/ccFoy3m5KCCQsOa353OMne+UDgK+waFSfFzjEIHcyhPhbXSuOGTGk5b2U/6nqIVHl4b2USp
6xDnSf2IB0F6ltNrJ3i+CAh4ZXBWBz103qbQe/CAKJV4Lx8TvyyObNEDpItcFaBv3wFFYKUegV5l
vCV9UC7k6af2ZcKnMc9V9YVhlMUOSU331lHaO/m9TMLOvQXydqdhwnga4yFDvA8xuywry3Mz5uyE
6nrpVpb1iLNmc186MwrhUDSmKlAPNim1peGq5YuPIvC6xeJhKyd1P/UOcMF8lBjmWPesuyqBDOn3
lHi7ybr7NRb4hX1pcQV2JFp4M5RQR9taSQ7IpxskHrQDKHALndsx+BJn2U0qeWiVM+8NH6iy183N
nVuh7GDOeNq9KmieNigK3vizNd7FdtZzCw/fFDOZ7mTXpT/ptg1bwnNIQe3Sz0eNV9ztyQchAHK+
1GjCIT9ovb/D2Et5teYkXcd5XJw8BFHPKNSXK5Ni81fLRCA3zIAStPDmPIN3ym7E3fE41LaGpeAa
kbkoq5l69N11lR2rK39/WQa1juGtWcz5hzYPH9oJ9b+13qO+ZJhtufu0VY3IzY7mcW7ZGB3KUYcJ
auXWyYgRo9bU+EbeoqjRxSe1mF7kLUp2FaoGCYpc6+VOptlxdR665lTH+o4Em/HWzlFH4qoJbtzC
q4/MxmAHwuMz5odvciPwK7QCPYuKevQR2vh+sBmNJHxGa/4a6vWVc5qN5IdcEWFQHVyWRY6p3MDC
d3bXlZJcLk22Bj1lSmDX/2KslMpjFfjJreSwSNZK7Rj12pm8ApQuvJYy124UpXV3ta8DmXOCCqlm
DJnWYeOAmysHpT8gffTXNPBfDcOuf5h8PX5wgQ9mdg/IIOwfxLN1mc6Ru5VNL1FxFpyCr7Il5zRF
8zzFU3yWk7zMbxGby+IV5UwV+5hZXZOXDs7tDMeFrAXunaLkKg9yQJ6RtgtPdpbB6Jq8aeFbsf69
XwdinWXGFaJ/veHelyYcVtcDRDWrWNKlKcsic8jTdVKDUsdV6BGGUPDttxPMPELZw07jcuKWlfNi
pdm27PBm525j3SduCzwQr/X14Lfhew2Pt2txULCo+1ssKQ66hbhqZ44/5LicaKOPtSwbPb1FqHfv
sDb84gRD96AJ6VT5+595FpbYwiwUuyleullAvjrECuRokSJvarcZN4Axip4K1Vy3OXgkSHgwz8Jt
3eORawyt96aHl24VGdatmqQf3UTPio9Rm68NyKA9NeLOwV6he6QhFRBkIzJR0oQl0ce6HJF89L8b
gV8jTYlX0f2FZ251BUA6G0IONql/uSmCCwk7nBtH51YGABCQLlqbj27T/kQgefpqaT4ZmPGlwUxp
N1M9PBcDaPXtRF/H4yghef44gU2CMRkWZ4lSk010m4uzRKnNNeJicpS9qb7p4iRbmRb2TYOudkcH
T9mHLFbuKl5TeYzq7tLUEmf8S4YV3rs6g4GZSzRmRfKVf9UbFV7tMYp6rBb1Lt6FtYp4o9+OO9vU
xvsBPpDcUchD6iXWSq+sclMLfi3C0RNZ3o+I2rTZeIiI3J5KlBrZh4RO9Yjec35vmGiTNEbUnFlv
xY+2i9SwEAvBYcXcNF3abpsZLEloWxuXVQ9Elb47xVmNfF1vN2gNiYRyoWs3YNjCh8RkD+D7yHNd
jHinRlkFNaYwcjQSo4HCqPTwTQ03eJibYD1XdnI32U2+T3xy3s9U6pNdmCIWY6i4FVwgqQVif9Qs
aDuStiTbyKf+3Z57c9XNqDTDBXcBQMLFDUoFrdMMZSfZlBBIC7sjfAYeZE/mlQhaivhYxFsathDX
eBnitv8ab2R5sohC7EBrYeHaO4a+UvJmJmHhTf3mgqEukiEiLSpqvFqknOY0n064Bcr9ba566a6k
srWMxHbXaJ0cXoZzkjtgued18hlXkiq9k/EWZoEsWEx7ZyNte6Sg/IbAksAQq9VjXOFl6xUgaJFo
bPBgnJJ6navavLQb1nKXt6Bn9gwNg1WKzDCi4wRjDgEA7nirgC38PaZA9b2LCMlNnzoC2sb7Vvzo
0pSDMkxGKJm1qmFKb2ujhrsvFpZjjSGFl5nGOoo8cjO/1pfyjF9RfvQ9Ey47687LkvMybWr2ejLb
VPiaCPkx/prtFEAbnptxY6KITjmbvk+HYkAFLPeaS8h1YBpRuFrw/TdOZmq++xm1blkTKaygvcAg
ukhDvF8MyJq/k0MYhcNJp+NHwyVaVkvksCeKp3LA0zDZ+lG4aYXTMZY3tyiAmNvBgvog/2Et9ro3
cRHdwXdxULd0yg1KgtblX6eA7Fxm4VTuh2QM7qYQE5Fhmr6HqoLMuljDRyj6Gys9zxBrfolisFLv
YBInmBZs8kO+IKtYpYj8Rx7gwiKVww01xcvwNTkgo6tsVpcuMmOX7cEUKvWx57EpX/bTjgFXFlYE
EeI38q245gLrlBhbeUSB3bxSNqaNsBy6qmKL7YzfwD2x2cXcU7PgKAeV/YziTLAe0ybeD4gQrmOh
uyMhWWnqBmcwt6uhKlFgkE1FqVcyIgXs77qZ0I6NzBt5GKr+Z076YnftUsFG3QRTGO+hVr7K/jzT
4BDYtTD0Dc5ulYVneYa417w2M4Sjrn1ywNStaFmW5bRJ8yA76lH/ev1ONxmydQjBvUbihxChUw5J
VXKyIczw61V694iyZUI9vaAI5KO9O7Kb/2EjLl6M/o/IgpKnDm7yNBi5tdYLozmpGlDRxvRmbNbR
BNCMCUEL144vmDEP2ajzHNfPElAmYWQ+7mlZjpoHRNlxkXalvckfEMAPwfoW3W02RO+mGYmlepju
UcroV7LZgtRZ5UHp7mTT8ZXvjjtFt7KVP8yehRehTIvMPcJQrY0wT2bomJ8J3aS5KAz05e4MY0jq
ZSW0kzKtjw5SWYkyYr7sQn2jCuiYZCtIRoM8uxwqCxdtJXqU/dcwRffrtZFXNQSvornB0359KWT8
0UyDejeYXrbssyZ44IYSLykZTH8hnXeemrCB9DqECwfY1I/ZGH+m/DReME4vILoqEQWe1tkibtoe
jMQz8U/DKU0vlWxjD/WPtMu9dG9npE4Tq/7a69M4fJ0BxqMQBTtSoCtYRn4crs0imkgUy3buT7iK
sMP4tzjZp3drFBSCs7xP2eJmBeVc5wZYugt5Y7rewOSobAZeoK8xg/gIuQ40FuohmnkbVFOx9qHK
rlCizS+cZ3kWR7dK5JS3125uQ59DlZn4v0M7K60+hbZpdAcG9AZT1Ok+6RV1M7hWflLmYTqEauvz
3MYSoWsLfUWJt3/q+6FbzKzI3ltu8RdykW9pC8POSxRux28u/nIv9VCZy652cQsgKYinQ2UvQ/AF
7wrCHOlAErIGfLjxo97f64VufmFTzJ5aRMBn+oZK/vCQeGW39/wZAWi9M147k9qICJhiGKd4dJQ3
6ODpZ8fmXgacXDm53DTPigAaXQ9d+9Y1U3a69sizT6Gwulb4jo3Lax9ZqpVDTfAuqpty03mAVSw7
nx96vB3vPDQ6gTPPD4PqTA9lY/XsPLXxIJt2qYR7nbUNqMCwrZZG/6zpQ/1FDppiLzKmZLtlk1Ub
N7jZer+E+i06nQr8IzlYO6zJ2iw4AujFvJKE1w0SXgg7R3GLPjD+1XBTSXqL1qxFHERIPA/dbk6S
77L/cpCzMMwplvOcmKyq1PxQgJla2AVbQFf3utuOX+QKhk3/gpg1KKTA+pkmS0tR85+okCMe48/P
nmfqJIJq8waYHr7usdqvL+mvmXRk7q8S4WTlDZWLMDto29jzplcK8ojG48x5jLtoenXjdSaiJgfL
9UuU6DbJlPwepUSV8vlav6LmHilvea2/X7GOwpWfwXNUppWbIZ07j7H5pSvieIteMpQD0ZwBC33p
YarjCDufo76n5UwYq2l2ucCzBra4goc5Hri6vg/EcBgM/Y3Wtwc5/zKjaDDxgWO3SVGyZMa0Gno8
cC486rEA9VL2mOYk40gOPybfI6TfCyzd5RIY6D76NChxy+FUDId++DFMxgcWpZjtThjdxHp132Pl
qiF010KrHChJ/lELAO97tO3W2v/xaL/WArAZOZa5bu3lekGGVbEyHEYUdf6tbJFoxt3c2+quxg1s
WMgQYC+4KMgN+69hOaDHRYHNh6iIyFGEKi+TJxLCf8/AdxUldnbmaNUmxzlAp/tyKtul6JRn3Ruu
k8pBnptKmF56bSUn/holh/+Ikc1A6SG3pclblnn15aMNff7DiFEFpz74kX74t48sshRq2ueXSfKD
XPMVcsKQ5ehAOxNKkGUg3JlUF1RCUOy7SA+PAKI+DthzMIrsQxBurr21W2n41orQS4AcEooxmYPh
p1Fa20YAoZbdnD+rZmGD0m6d+ymJOPiojbNYvDQivrexax0u4f4Y5HtkqtG0F/GxOKiNQeqqjfSV
nCEHgkDJl454mb5S+p1fKsI4B9yCcDzQm6OTt1jEuL2PNLRrtGB8RG9mJwFOLYq3/nPEkvGQLKgB
DSs/acrbNjEqMCFx9q2m9J/Hpf7XAORqPceZCx2B0qkHtHhfGPqiUr34HktTA5AR9lKbj/W9MnxF
viB58ZO+3PfCwkRK3Kj4zDvBmC0qyhybfHB8MDV15uz0KT3MZU8tVHOt9RQluM+N2JqVNfZ2hW3z
hXXkwq/t+CYOLrIPPNCNhTAREYkEFq4JJpHQsskdxL7O6qxay9yBHKFxHfk77O85cABJgSS5Qfmq
F9zQdlxI7K6kU1cTfNEhQojcNwU8Y/wVI4clE9vW83/MQ4IE63CjefBJ6T3agfOqT3X2zZsK9N6r
5jHrqV+AofK2RVMEC6sAsUfdKzqA0cMOrp3clym3eO6QI8jRx1i4tjXc/+8RnZU9NXXcYnHZNbcX
DZ8R/lLfgwpxtRAQs5T+EX2I6iqnP+JU0Zdj1L4N1YbNPej9Ta6VwSlUxuLEotpZ90mtPBoGPBLs
z/0fFk7emvHDGF1UOrVKfUzFnCmcgxNaPMXJH0wHqLTvP8KW+JjTnf6YI1/HG/CcjN3oWeMGfwaj
qq3R78DgUxQButGjCIBurkGuk/Y85D/CMWFvJlo+AiPTQs5jM5+fpgLzmF+xsv8SYvrDDSqge8/t
d5rW2d8T3XorEAJCc1MLN02lVsfOGEK8AUBpUKs130Rolc/zwk+zn1TmvAbnZadvtyi7Tmue1thN
aCjpcFesH+La+pprbvhe4i6/GEatvMdqdzgGqDOuZDou0u4oDVh/xY3xFsW9CW5Jm3aqj7BMJB6K
uJ6VpDFwUkCiKX7MPfKHStzsA9UxoaRSfuOJhRR8oznVyg4rlqL2ZD63HVhokN8oExYBuorplCGu
CO4wWSU6WfM5UtD/ZaDtrOQkHNuWs1tax1AzHxrDj74M0P1uSePj3oKK/9sQYthT+VO3l027fPN1
8mRBlaOJniI1yR0lfAsHkpquZTTnKHaNR3xytrIfjTrug4nHJlpcTLyICwpqgWi6vauL3j/Kg+2m
PqLQ5kezmmIYPp2OudavkBrURrRyx3Ex8M7XU+l3Dw23jkM74iQnm/qs9yzk8IoJEuUGzEr/oBVl
hgUdZjpyELsgknKWvZSDclLS6wGWYkqx982OHYxZjXyVZgzynN75olRDsodeEW7DKmme7ZotSJU3
T72rD4dGuNcJ/cJSHFzbjw7cMFIeFa59LwdyVQEj7qFnofl6Ey9DIVKI6Eu4vbQzV/ueFJ1z8KWc
oZiHePPSbGP1Vl4FxTP9ZoiLzaB0xaaHJnvATep7GyXZNxwHnkO/yJ/MvtK2rc2dI45n/6E2in8L
qMas2+U9mUnNSTapiS0sNL8fke+Dn/TAQpq9D5M/Nd6jAex7F0T609BgwxpkfCFinlvbss11pD/G
+IS8OlwRY2juZ8jmgNV0/QWdlO+IFQw3paj4yPtx2HdrI/a6i56oNQ2oJwzdfTw+oakfYfWjFyCr
U/elt+29/FAwUdgJp8gh9znOIqzO8pMqUAgu7KRCDY072cory9u7kY04vhgEzNF+QaBhXI5lqG6v
fZgF/jnLMvRmISfIMGu08QNi/fLfzupzSjoQghsBJ6WAfJ1xaYvXqKfuyN3CPwGODB+Gwps3lgdj
Rh1SFox4XvFjcvjqsR8AERKrm5BcCgtYAQkZGSWTF9w32nogIfli9ew7QnXAKanzTqGLqFUvlKTm
VKUoZqQJjpbcIAzCjDQcP4XJfhnWZUg+UL2dXisAsjIs0JKPq42/ruaIq8mmCCvBmy9m4MVn32QP
n8oKJA+MF5uC0WZ0ENECj8dWQAmFDa8b3GrYFzz5erqU/VbSN8cJQaFlErLKb9tJW+lTWezl6MiH
qVCr/GJPo3lv+yOwGC6mx9RdIX0Fa9ksZ+rhilv7R9kM+p941lbgV3hDfmCtEEGzF3WMGvMcZPEr
ampIO5j184Sw2g2i3C1SgVX0Wo+I1+Z9MW2Rk4hedTd50xSzv3Nyl3pRmexld6tV0z4bcXKRk6pg
hEtY+uNRjv5+bTUuWLKL12wy6/O1kdl/65y2v0vaYvi3a+viHfSz4Cn+unaXv6oDOTbDOM2OEaLQ
wkFV248zo+Q+4hiKFDELb7Ixx7NRBiKC4a9SI0HYT0QjsMqInD26abOPuu4e5m10Y2ptp63kFDhB
C2UIzdNgVtYOIdfnCNVPZD6VlPIhckm9Wlt4C7VlvlOKkt2/32orGWN5lnvWTx1G7NnR0Nw3PLOQ
exDT5SH5dWbOdroi85Jn5rjJhfRS6LJ26Z3w3jEH7d5MlQd2z+gihQ0yCSUuSRLSSW3tjyg5WUap
qNujg+qYy5R71sGt6u/5YMVfxUn594lJqkD2yJM57L7LE+3vExH8H8X8by8hLwi69MzflCWighaW
MpTTjgXA+Frk4y7N2+ixy0QFSovKheyXYb6B0IDN4umVh8su9NP4EZzaP8I8cTUZpvbdp7CqV9g0
hchKX6/260WnCbX68feruZ7aruWLWpS5VqWCfXEYYUSWTPAbZCFLNi2zVU6yzJVye7mMSrmF66gU
cpgU+/91rnwb8oXklamLK6fr617f5PV15ejw621MUdtv4RU6y8RywUx43tmKB/NWVWzzVp7FDV4o
fmKOGLWIgb6LnEXl6eoin9txKwN12dnU1Sq16+Z8nfx/vah4taBIzdvrhds8wchWvuavC1/6/pOL
yvkpwLrLu/10UQ0kseqEn99taKA4EBjK5U9wif3z4//6u8iLurY6buUbv37m/+nCn14/9+1sbXQr
KYDfh8lLV8YqtoXI7ykuHrpkO8OtbEKGA/CR1ThXDkKOr2z9+zKiPiKU+GREoYefpmP3+Y/pbpV/
nt7YxVJe7Nd0HEjmRRk36jnoSGLaAuScGF+zeYq+USVlG4siNZqRLnRCDBy3pd8nDwFl538JTezm
I3S04ePI0EmrfiTDsDSdKH0yCtNcpzPUD7xY3SPAP+CnuNU9ziL3VtfTwI5k0XKz/1GgB0VPlm1b
lkcLTZQ1ZnEwyt5f6oOJuZiog1h1j0YRaoAmTq8PMkz2O4GFzY6iUzLtsWvpUGU9yrPrwcADgZqj
+xFyHfgjWDZ91yiXmQMWkCrwcE78GsZD4L2jMNwgjPJ3MwbOXYBfdfD765V5XVBRQEMkBTEU5ZOw
gxwOLB6tBx8lMaByOHCbQswNAcn0C0l5yMg/0UiMH6EAt4+18iy33bJRKs9yQ16gUvv7SDJ9Cvtz
jkQD8P375xy50DRNo3lUmxd5aTsP3I2nOOjeT8//ycR/fU/4g+nLcMTJU1W7YimfThgWKEtk/c2D
fIYh5smCrH8BhpadPHfi2ynYCmFpfo7StDOc2v6F7ctHlDrX72k756Dg1AgBy1Hbe6pvPcSD/0pB
KXzvVCBbszG4KJ1CZp9mxPuk+G1c/BhVt/hrFBPhY2r7BvGDBzd0X+U4SJbPE+OgQg9HXLHPf8qJ
AyjYTWQ8N7PVH5rEx8wcbSVwMxrEKotH5ug/y2+wEnnf2zJInikRVGvdHZIzuyUsOv9lTjU+S2uK
X3N6MacN8+Q8VkV2dFpj3ujFrjEVfcOio8JNyLWOfdabQj4BOfea31hIVe0tVZFygYISLLx6UZaF
L75PryV6Aq/YzJvLXu2ye2OOk+2c4INsZEJ8FSxv+IDJp7eeTeELOY7JbeOMGkXwIf5WmnuJ5FKi
NF5G8Tjdsez39h26spsMe6cnu/ReZYRm6beFAVKz7L4q+WTcJYLpNpcYsmEFQPGWluwvwgJjgpnH
aqm2LNMVfCY3Zqr5SzksD7ZqUL3PlPtahsTxy2hj7A0oIj4bTWHvqz5Qd5Q6phvLM9O168TNYzNh
ixOC2vuK8NC5qMX+LGEfb5rqz7KYnp0+id+mSauXKcj+L4HBf7PNXMxKur7eyN+2POR2OSI0y0/d
Kd6tKG9PJQpse5UFxCIgKdE+TBOq/96t0pPKe0eetEClHo7mQuraxnG3jTR3PjqS6YsaXrlxuljB
B3M2bygrayi1RsExrgFHTl37VAdAJBNHH3cximYPhqv9QCCjuAuSZFoWer+E2kp57/ezwpxQAAqS
Ds9Ycfb7KMtF+thEfoz+HleoDbcnF79UMevP2JBZsZz/+zX/fMX/Li4oT5kTqNU7AOsUooupfuFp
jsheM4yoG9O0ray7HQt87lPsQJd+NffriDX1emgS2nilbRs2gbcyeKgCNLtUEot1lWhfEOrKtgZC
q+uSGgvCiF9J7nnrIjH6fZiF5ZM+W//F2Hltt60s6/qJMAZyuGWmSGXJln2D4emAnDOefn8oapma
3j7r7BsMdHc1qAAC3VV/uIVh03yz3ASBeWSrbm34iA/4PXUrGUgzHrbTaHePOb6o59LG+lyupDjl
ERR4gx55aR3ayux3TeoYX01z01aA+NCMqfajzTsHEt8rGVgkFNLqh0Di81Bz9kVmzVthjNhNEC77
u/Qs+PllUgNiqgip6iEbNbMau5wFZQ0/OqZvlL4ALOuH0cRpqNu4Gjg7fdyqtdsA+QG3jiPBcZ59
+9myKGLDRkZxpvGrZ7zJMMapfuZ2Yn/XAuW2qhqe8JXJV6w3QClMQFzj1GMpEah4SsWn0ShBgfi2
t8YPsr6z5gDMPgmsbWcb1ZfSDPd5FjvfZ12BMuGU85Mzo1rMPkrbx1pdveDl/dOaY//BCTNkjmNY
Hbpu/dMENXlnr3Zf/EBPt0PVlHe6GqRH3VWC42CPHTtTO9pauR69WqWBjSx/ku/K7GPXOVDRXq7U
pPn8Lv4eYcCBqlqTrHWjt0lUjeFdEU7oYJqj/c1i6+vyyPxElbw7WPOIHWLQOG8h5Sjz4GW3Ar0d
xtJ48exbUQuWBjA2GZkRVFtGPoRltwLQHd9H/jVHh4wJQ4wnYjKijVJa3ZZSi/6FtPpG2BlDXYXr
CgvPh/9/xBwV+QlkfR22CEet8IfFLCTHMDrAKnPgb4Igxs7l0m8TXIhdMsBr0nKzBcqYjZeItBpO
ahWWnyvM7Hek2DpWbKP2pBhK+h5R2I9tXrqv2I93+6Qla6rVpv/sBvn3y4d085c2nIcXjWLuoQGk
uEcY3VlbC3sQkN9DZjjhU+CkzWNrDC/Ubss3VUNKjOQEb9OlqcHXWw154t1lbmi91CR4pb/QK+c4
KFoLg8Qq31AtoITEGu0so95bgZ7fW6cBBqlUXOJD1yveOkvk6trxKHOgk+30Qale2CaW94qLpjC2
1tlroY0mpMkC2exH3qLbAg9L/E85m/WBszC3P/TFSYMde4lU3LVQh+91ucmKiUfF79KYFL6kaY9F
eO66Fw1q0rnSZ5J4efbSjSWElaULMHNL3WU5vYZcm3LmKjhZd/DaNn8MpGoxoK2OyTZGt/BC8qoc
T4hYj6cmCcaT5cI2vHRGdbauNN09ysA1RGZc4mTEkSnX8Ws4yFEXSYdg2Hy4tpx6aeKtUFycNlGl
WSceKtZJzq6Ha18Sxq8kbqkjWnVer/4Wcu1rGv8/Ma0VXOZN4/ijhb/5VmPJVeFr+LVIM/W+NB9j
ZQRfUxrmMUcK8wLTmrsMA/okwx8MiNe1lCtn0rdE2KCuzlLPlX45vHsH/Gf0OvBn2dh7eGdtWr6R
HskJGRele1wuseRpXXVz7evgD0F6V77pvwXxZbDRdt6oJBdlfemBL5TwQG7a49wvAsJkbneNi4o1
NKk+3VPSqlaXdjSFxZ3m1MXd+HtE+mCjBxouhXpxJ3NiE/vJS2cIy3cbd2is4y5z7zdd+OY6Q7xV
W6Quxq4bcGNLIA+DYfps+daDoNbh+94joPQe2iYDzhwhCW0HjuhfQmtNsdfsdeHNLoYmsT4091Zo
WWsnxi3+KvR80Xcm5UWugIFr8B8DcoG0iOd1008J4vugFQXnMwANW88DuFu4gSATpfMKV7T0Zlzb
QQWQ8i8AR+m7XuF6VYELDc40ntgjbswy7fb5CPBUc+38CZ5P/pRAu8W/TbF5l2XFk5v0+VM9/9PY
gfcgjWrwrJsqw9LCsXTk9XWK60DnQ3c7lJ2SrKnkP9uZMZzlchHgzjvocDtpyQWun5oCd99WPaTz
q4K/SPtfm16xYPw8M15fpf1ltEGFMsv87ib0ag+2rTDW6976jvdGemwDw155eartRNu3w97lovlr
BY25R1apXF1Ff+XsEtfdWuqQXEKv3SbY1hXlKXnZjYBU18mkYaS9GJtJ06vb5igvSXOY30evzWgJ
bnLVOjr6svTzayxQwvEnuKd/UqNN3qLM0dbTnJmPntYuuFXSAX7ttje6jxdwiNUgmlS2iS9aV77i
cjis5mks/plqDDY1mMSrsqZskEb4+QiUvQcW4DT9SzqX3VbvMqREmqAHtE7xAZo+NaplVIMH99Ap
NV9dBi8TSIp3fjNdpmtVMFCghMmZhWH2oCtwaaq8QsnZHqHxFThb1rl/AJczr6UJPE671S3ti7Q6
rL6fW5dMBpFBomkvhdGjZ6zq95foBPhs7vfTTbQM6l1YbetmNLcRFQGRULBwSViXTlvfSBNLiEdD
9YJHjIKy19iZeY+hu1D18XzbFVROxmEuPuc4Su+9Oey3Pe+PszHUv/IQCJUcjMJtj2PGtrFHZeDa
n/6OkD4ZRbgUW03V97f1XPFc+j1DBv5oXqcBoiM5D6N/80echFw/yLFB3qyyUfviQwXYX3+W64df
LyqXujQb0CV5g0z38iP/94+wlt+2g8mGpGmHnx1okEap7Zdsyu11Z0zaoW8Ui8SKWu907G+2KuzV
lyBS9GPOs2AtTbj67q2i22/Swp3Rfkp6dSUz22W6GoCiD9zqUQIU3wexZNrTOZot9ANL/hqVMtW3
QNa3GPZhtDhl4UO3HBIAV5vZDLWNNGVAQvS535kuWL3rhFCDek2pFXLbcpHLYUQGrW7zFhOUOD9I
n1yp+M8H6k647S8uBmPSnhGZitaXcqnnYsZGVWncXtqlx1uIdbV3uNZPG1U7gwhH0GypppJZyB6R
EbjE5wp6c1WsP0txVgKCBv080vTIlFq6cgfFaM3euD4LsBXd5EXSm+zHTVu5F/FuGdXbHu1EOb3E
yOnvQIHG1jL5MrCAaYMEfw1nDsxNP5pxuQN1gHJDG9wYRoBpblMG06kz56jcySnQ3ekUKhokesTH
SKghSLqD6rkvXBd616TwTEBxxbKxmC8QMqniVQGtNkKoBAh736KPee0bEW68jl7P/i9x/V/mLtcb
AhAYYpEcJDpqq2zbgrLQvvxxVjSJ/mVUzWw1V/r/Gh2XvnkZ/e9xMkrC4j3uj8+4fu6fcREabAVC
/EuuUnRARqvdYGsQUWcnX4n3erKB1Y125dJs8gb2T+dgbh92Wb1egp1cDx9FVeQaLJeDovweLKN6
+5UFV/dQauZRx9f7U1wP4x3Mje+lOzWfIrzvTqo9oUm0DEa44B1VzU0hezKa2olDSV5ztjKaexa2
fZmNGMAS3I3zggkIyxuWlPWnPFZAeKpjwGN7GY3bJxNN3gdpDU0Oxdsan0PPaV/B60hvkbf2o49q
Tje5HjxapGwUo452Sh51Zwq02QljMxySKFQ+qVHBnsZoja/o7JwcYzB/GV2/zdGm/QcSPdZO5J2e
TauLtk3wtIjlYWEe5OdcQ4NkaekKIirgC+AfSzue9JaK7hRvL81FQUXOhlFxbprI2F+yS4EyTJt2
GhCMGzSYe2hH46nX3ZnRjEznjK5jtHZD49lzEhuEmlaFO9IHLENlreUr869M1bwb1jrtin1mchIH
Ekstil09zPVWmkGr9FiFDr9mnDagNFknLfPLZ/Eumad7G4L2N9tj6RBVpf0aZ8a4aTzDug/L1oTv
qVk3StEFZysEq9/qZgEtq3LXbeGMn6vU/zkgn/ujCYq16y3WDJoz7P2ytV+GgSW1607wbqbiKHkU
L9UfELAdH1EuLZ/nXD+EHfIEs+sO0ByAzUouRiblOBMnNbDbeh1WKc7tZQPDu9Wd224K3Ntrs3Cr
lZ/Y7XmuFHMG10hcFQfBNrGMYV2H+bBNCtVdYVhWn/1A/WFEAc5944zpvc9++GzL6WTrJcbJabVN
HX6OenRuAfjwactZUQf9vPyBedd4QQOdmk5bTXnhhA20co8bF/EEZ+279le7rcabsJn9x4LKyd3Q
mKCtKuVRusLecw4z1ImVGSj+oww4aedt9KBhv730yaGs7GqV+MDgRuo68WKYuMmquL4PkN5eZyp3
eT2RyAzKnw0etavO7u1XLcFqu6ra5M5AK/IYNxYbuJD87CZ05+rNLZ1Xy3XzX30N+P2oxFA2URmc
0a9QR/KpaImVFnZ5mhWHj40fY0lFNgHpKYDFoMWuoU4aKHxNY+WQJX2IF+l/QrmqobjpS2TO0yop
/GEXFfgx9WOdqVDsojVKJM82Fm0YmKj1Vq+06balxoLUWWftAc0avHUTa+37pHohvT7CozJ/KQgP
+5HS/kgXSkqSl9W+qbRugz9ZxT4eV1qndmtIsFjeS/om0+wn1eG3vUYEyKx8iLBM96nln/WaDzpL
N3xB9h94QlQF4HuwS0T3Ed8G0sKfc80xkCCqlE0bpnhCjZn10vUR36tF4xGZVOOW2+OcLfqP0tUY
irZBQn0dal6whRI5PhlFPT2FikLawbFupQt0ZXdyjfYHN2KRoWmFupPtes1eYiUEFXat5bUujSCe
qoOho/EvTTko4FZRaMRYXiZ5fR3fO9gyXCPyGs6qWcXh5efQO/dzvAAkgJX2oIHt9M7SlOqugZ24
7q0o+ifwlaOKNsQnaBD2vugtfc+rL/icukBalwCZOfiAg1t1XHl84/+raiq6RdZ6tv1qI3Fy+CC+
SlrVOOvl3m9tZQduE2fiPPrgNFriZYNQYNHdiEx1g0DXAQKkuhZGUYOfzlMM3yILKAD1wPhQckJG
BWkXAPo4k+/1pVniTrr1eZ7wSENW5Toq2gEyiooN6drfwdJMsqbYkwzFktctbl111n8sJzloWzkJ
gix4zhOb3NsqYsNhW5uim91PhmlTW8fs4XZ2o/oMSife9lETf2nAQwwK7Poxxj3d0ah9trpv7EGh
2IeyzpMnu8fsTkLYleLRPjsvuc7axjB0dxNRe/hseI6xmQJrOkhzaiHzdBAxb6Xpme2W5676XOh6
9eyZDf8lTfk04/14G+P7vpKmb/bNQS5ZG/x533VsI8MdzjaEBbCAavdop1l7ygYX58YOVXlFBwur
K18tZEa28aBEZDKr/Nk0vH9KBBneUvwa0Lbu3mJc7Sk1qe3DsBw6q0aC0S1P134zr3PWzrEOtYJY
OfRj5N4nxe7aI2djGiOXWMHxvA6klERu9Ll8yzt92vDHbtd6oDlzvkprDfuTOgDOj0c7Vh6hGe0L
pLyHaQcu1VqJEjBCKdMpcIpXaU1a3Dz+u6tebGSUYb5ESevfE/WYNPv69yRlcSKcylG9y+J3R2tk
9Z7ySfePIjJ71Zx1vdnfVBkSQTLQFCXOfqkNnC51wj+Dy8zW77L5WxyScDfU00UQQF5mAOTqbMOS
NEGqZpe4wy881eyT7nrWqV7OmhrE6urDqQxFw2CffKqDh8JsbqUrUICMWgOrmTBRsfeNuuyIOgDC
MTHNwOZVo34iq28/S8fcdgGalNjSDWPGwgPvtjHcmHVZrExsVk8Jm3dUIf51hrX1ex8Am/81ep0R
+CmSjeoEOvcvcUP50NdmROmRgP8eKh94jfvjx5EPDAzrDWGD8abwG+VWDpWHfJGmtBP2q8BKrgOX
ZjiyYkwKAJa/Z/wRx+sUj0v99tqN0bizrnE64wlR1bECvKCsKNRO1UnO4mAu8Txc2pfT6zhmCO3a
iC3jMkcG3JQE8UpO5TDpkXuICu3QzrN3X/ZmfQeTYRXC0cy2Ka6Huyka8GZe7PAkRM7CEbFPJFiN
w3WgSbrL3H650rVfLlI6db7+YyDra7BRy0VkQK5e9SlZCxStnVn9UjlYJcZZUx6SOiy3YqQ4J0qx
buJIPYkwnWdlm1BJ7RfDhEH/l0kS5TvAX/j2/j8nBVZtPpa2+5M6CjYFrod6CdWcEQvyrzHsio1n
O9Wtro7GuUbXhm9eqH0xRm+nzl38I6x5cPQRPgAa4uCHRHUQFIfP8VQaCUhSzWnQCcnmYzdg2TIs
j8i6ycz7HB331ajPi4xRf9sFdvpJ1UsfGLin7622nz5Znn2SgDbIwnWaRd19FU72WdWLjEV2Uv2D
XNEq50O/UmZXthMUl6M2jMEzj8ufMtNaqIRWNatPbV/g3Dq2FvrVSf/VRLZHIkh21WhdMgjTG52g
InyJR+vigJFr0XjQdKxfqgVEN+u4bekuHCx7UMOXLjEP0i9hk4GPlbVA9VRXA3XX4T7j204gV/sj
TCSNteVq/w7T0+yNxSmm0Oxe7pMJYTm1GvsNTmLQLySpfO2UpLLkoq8DBoB2xPzIWV+T1F6MiXRW
QYY3VVRv+apM+8KqjX2VhvbnqDO2pPvnb4qPelMHYeusKkr5aIVZsQqbSf1GFQhBggKF3E430TAG
EbeRGVOHuzvfyTeKkxXqNjeRY/komNj6K6QK79IUGa9r86IMZbDr8izPv2hhj03c3PTDc4O716qL
3ezBTqf8YU7QswbT/Zqk9XRz7TdwSTxILP9W9OPGf8Vd+jrdeI8ZsmqCQmZEW3+0wN2rUHEK3j3n
azPGdE+aXuTwpl0OyZg1j9zcazOts3uI1M4jC3brWE5QpKy0g6WVkjneWV5ebYI27eL1XAAZxPmh
3F/aSqV/Uwb8MBGPcB5ZcDmPGRa8YxWGD3JB2ObVHbJJexnTeBJti6Dy94XW7tWinH8tJ2NqXU76
/5z87yHpUXtjO49D9MF9PQvH4si+7pvcELO4Ifzuk7sHQ1Hcu/mMD3ESPLQOt5BX/B/6gaYA+fCc
+lK8kNpDpPvLq1h7kJrEZfstpY0UYsXR1+cHu6fEvaoXnYZZGYdd0Bfauh+yaaU6GBqlVpi+hnGJ
MhswdjFErpGLuRgi27q6HUP/xr6R/UqFVeWmtx311u+09hZDEramURd+r4/I37Wr95dHAQvhEAPg
KVZelGUnoD9LZTJq0SFZOoOkz05ywNL5/UyaH4Y/TL+G21o478wGSFw4KbcoVPMSww5SuZ090i5B
Xio7GXFtLA02ziICG2RwFiTmEi7jhW9ot1TOpXHpMdxVgCDKg49CFZI6zp0QEEKAqCfb6r5fOQk1
6s0b/lbdTiLmYCxv3C6700s0ktDLR7diKWOggvaf5kJ+y6L5vSlou2tTEHIfgn/PzRfDKTU3c9RO
o5RMJ9ShtILRWBbzlG60yC+wCOA7uMMLT18lFaWfFkyafTSnvDxTCE6AxM+Bt0PC4p9LU19G0HdK
7SO6b2gO+PnecStnFwWR9erMPhUgMBiZ3r32teu8xl5o70ATGUe43+ljxH9vFS94jhx+oweK4FvQ
NujgtFp2q0FfRJFpHDcBusZf27FZ02N/L6cW13pfyx+rIdOPrjE6u7m0xuPQQgmpuvyrTeLgh90W
h8H27S+1gjiFA9kJrVG1PDUdqTCEM73X36EAnS6hnWn+PdTwy8tVQ+s9tFlCu0F9v2ppjx+umpKq
Yg8C0qGYx7ODmM+BFcAToqpevomWPhmQw6iW4xnV1vGc2cZWa0aYMkuXHiTQK/88nZLF9TLKxo1M
/tu1LhNddq0H7HDWqNthO9+vJjdIF6NB4zXF34QtY5ec+8W1+DoqBscyWnZGcmYT8R48+mW86R3U
7pYvmgLyEeBYamYnf/k2SmduDuPKKdkEXvsS+XLKsBxk5I95H2LAy/cr/OzD7uiWurEvF9hUAoFm
72Y1i8fOVJ8uBxOwnt3OZ2nhBaGcGiP5egFlTT0QwE7Xpr2MopxfPCEyKReTnjTPEDKtMmWNeIea
gUBMX+t/X63iahdI1/VqcoGymyCmx+tY8F8FG+td6z66yVDv66JqH9Ia7YoocsdPkwE31wsr43tc
tdtWioB2aG9sqwp+aD5GrHWpW5/UsEgRZ1fVhzx3sr2VqP2pNLzyRJmg3reODfNjLDAwZKtxL4cq
nRycZ/t8e+0LSie8LzzF3dsx4sl/DHA36Txf2Ub/vohMkKbmpc+hbftHaUl/O4WHAkjNTZbYjyG0
lGbdVcFBjwD3jBViIHObmuyCvOoAGzl68XQlPs6OXa5ltPOd6lGfWzbsdfwSKVP04k/KWxbZBcBQ
4uOJHx6js3ong53ljie95OdOOrPBCC0EoNn1z5dB0MtwfHwVvilTO1MP9rpNxVmaTo+CMAp9j9Kq
w+hLsgi3R1Ssdn6azo8TeYcN4rhoi5MyXtmIJHxlrfyCBs/809G8NTAlOEVZGK20dPB/pV19X5aZ
/m2uzGpVIIjzCcc0Hfy5Pz2x9hy3nlobd1hw2MiZo7JXu/N8M7DOPgye79wGyyfHBhynPgnZHyoU
OY2+dO6QTDf3lWF2GNqR8jV7QJNma5m3WWHGO2zf+8c+jNON23Taa5sk6O27XfXVKebXoJm7n36Z
I8Mb8LO244/EU6Jgpajm3aSV9jf0UVnY6En4OQb3sC5jTX+STy4yEK+KlumbjtyYsSlZmSPhwQtS
bbpT3Xrhg9VTPFaGxKdgbgRfzKiwyczAUc/Ltge+Px8snJK/ZEqhogNToLWyhOVIg6mqVT31dd7d
Qw9mkbn0g9FyNpkeq0dnmTVa3NWa/bldSG2GFoJXSjtjLby1qUDwatIG/VSEdv5m4zK80Nwcry9O
Wl8aayHBSVQPERE6Ul68WRj4/o6iZmashc12jZJrudmFQQe2sAA/TxR6lOo+7MaUexI4SF6p1rqI
Lf43y3JbDv2yarInsnXXAQkOlhnXgUmWYtJZ/uUyMezgE3z+B9lN2FbirAYHbwyghMmnAjkR6fc7
2zk2tj+gGo5lCKKOLYa9Qf9ieuxXPSN7glHcvwxZCNlVVbWTDDo64NHAtbSdQAFQauuPaF0iUbFM
rc2svTft/FYGg0JRDijkaGuWd84l75Wbfrf3a2feShpsTHmop742HaVZK/rPqk+sO2kZabFSmjBj
Iac6jzOEXUmwDVUXnsvQRHKtsKnuV47F8itvw+pVi199qm/Bagin+xbFuq8a3tHrtqm1Jw3iwK4x
y+GsIQV4gzKvuucXbB+Mdo43NcuDz0Yf/HCyLH9zSG/hkEMmCQ33NcmcuelXrq62mz6GEWUHU7RS
Cq9DBS/KdpSXirODANCJhK2zq/GieJpx36GCViqI8pY3nm6avxw9RtLQbf/hotbK60pl68y2Cje6
dHdZSVpbdiwUJbCZGIvsUDWxeZbdiQxInIPiziWukM3LNOeHULfg9C27GNn31CPG33noHtseQxJR
GXNEhKzmpbD7a2dXx+7qEiTx18ih5gbxlLy9ySEE3ndoFv7b9kIvEG9APJXs7mKFYSApdxPHw5cI
+9SD27O16yoDucA6jp7neTr3kVfeSVetGe8RobkIY0SVem7M6X3UCL3g0Ou2eXLCyMK9KdE+ZV3R
H2rLILVfGuqnfKrUbYRbzV5Gu5B8umOY/Y2MZlH5C3WI9k4GSzxvgtgIno0EWd1I+Xm5QtFk7DGK
50tL4yWOlgSfplKPc2os2pED6W8UL0vXksa+NiWN7Wh8moxKGvtDU5Lcf5mbxXz/JMn9IThUWVov
l0qWUfmgHBvvfciP4mShfcoVyhNSnctwEdiC300OUtLT4uxb0jjevapW0atTs+pYNPZdr2TrF8bB
DlCR+bmPnROA2IGiy1g+qePi3TQan/2oxGUrcPONRe3ns+M6CcL8pn9s6+gGW1OohqpxdGyreYIV
3j6leRjv/DnR4K7SJwfbDL6okeqdpKVaNgLLTEpzvoR50T0orj99fWn1dPwaKgNCh4ZR76csPc12
gX86jiGoW7XWi40X0KqyRu8nbyPUzqZ0yFdWGTgvERy7bZLP6Rl16+S8qBm603w/pU63zUogKoNY
4km7DJEIumxKy9hP90kalmvbzh9xIu/uRORwKDBCnlqexdK0Yq895p6SrkVkL8fW89G39W0Z84ZH
abF8TLyFemxiuun+dri8el3OC9BCE3BGMBva1rUcFK2unXJKHotUsZzmrAwvQddrOCo+AiYG2oh3
FtsxLo3POg/GtV+o80maUVpskBSyXoYSBXK1L79YUWJ+dlWjPHiBd5gm95mq5E288ETE2kjOonna
h3FX3177MxXgiWfU9QdXpNJU/Z1fK3DWlvlygFFhnvu4uHEzrNjCeEnhLPqVVHTMjRPaxk5E5cwO
qc5m8r5nrgtXC+05rECgJUpp6BorU9WZgt0SK4PSFaIoF7i2ce8Z1fRwwXYkU+udJYlgZp69n+em
WV3+xaGtvbdluDOA8KHK9ENU46GZpVuqM9VF8zt1IPCuajt+rnn93zS6QzPM0uisYasmM6rI8u7r
ooZw15j1oX+rvVyB4TP4jxRYtBNvnrehcP1HUGP+Y4+85g7uq7WWPokFHIQaZ2Hne+mTA3p7r4HX
hggWcKEpVI1H/2sYIL57kVxHUyZZh13FP6XWBhYEnBWTO+zj5Qx1mvcz6buOguWJEaNMnJPfsvFq
5rrdkvF3HmpsDB4cXCKoa/c6C3r6qKkzUKnRbVAVR+lCBKRVeHHh0d3p6t0lYok1Sph2rjU3x2tf
adYjZuE8jTH2w1kVMnRc32aGVWHyoNbIJSxtimf6Tc9G9kOfxFQSUwXxi6ujeCl9dVU04+oSGRSu
uble1zJw3a6QQlI7tsamkir33siOsR2q7LuPIV/SqdaXMs9wnvpLhDJgJzJE9iWiUbkDQhadj10X
f/EiXflU2Xi2eXGODDespptJD4DD613xXBnQXL0CwwgPeZFscn5Wlc4+bTiutNJ0L5YEohRv1Cw9
ldqFhyP3lXR6aqytLMuaIYQhPy/3lAxcZl9uuetMGZfI6+xGd3uEh/z6kx5kmwpZpc+p5kbHxsdw
uPPiRR5KZEvZxpTQ9UJEbVoAq5spNvMz+GoyxmhErpq8Qs5UOj+MSzx2U6RUqmBv2vpwlJBLdGMB
iU+sEDSl057kYI7wWVazHZvlSjoyFVFl21hMrKXTloBL2OU8KKb2ZA5Jd/o4JpMjtiFloQfHj/FR
0aFyBkqkPQ01G99F5WgjkO0EWA4K6Uh7OeC5BdQt/QLibnp1nwFpOf3RLxGaiWbQMlMGr9PbEWsM
xfJ+BF6nnYwEEyk5+1tT+pTSoZQrp2XieZs45AaReUo64DA0+Q+8efvTyNvk1ALJu5xJX7MMXEf/
1qfpDlYbxbj7I1ZF50QnhzVWNhlitT0kM6hq1pb5fWcOxkFn1Xi23N49o05Y+LuyBbGU4fK1tlor
RPnSHqYjjpsWmYB8in5mrhojvqe/CZ2Sd90aK7vsuzUvWDC+TE8AumExmvNwU9ezewsXzd1ga5Hz
PTLzTelZ8dPcYj/kz5W6mxtW5OuyCJ6Uxpj5EVLMDzE4ua9KuKZLrBy0YLAP4JWtlTRxYHY3YQ+4
H4VLnsFjfQ8Sw3itrOGZzXl9ry+LnmVMWjIGw/JD6/eYRC7zzMq57fsxBYBpDLdXzsKV34AozM9g
Vkd4NUTI4apXJ80loq3h4ZNU9HeJ7gbH1GnuePzor7WqYpwT1Hf1knSK5jJ/+D1WJk58xh4A2gVJ
WkvHkbhTnYLqXov6qnTmTq7c6nVS7kfylrBkaF4HLMnrqriwWU2Ohj2Dly45baKAHfVR9JsGfVNG
Vvutm8dpG9pOfeNh3fGkDOpPGfeyReA5yO3HAObmCU/CaFsOkH1wsTDXDiqEp9F10RSPm3s5YB3Z
3Es/25PTRZlLBn73ScR1QqXAyULiBIMUBFtzjE/fKg1dHq+yW25Qmo5jH5NIBcYWZNpDie7GEGJs
2KqBvnfi0UMZmijUvpdtU8ctpscQo9WvZNIQJslb/SSXtpHnPnRjN2+spUBa9MYJEIh5qkwPZ4ml
y0O/68bVfYRs6JJDt9RH60Dt8TxSKOX/jiWDrK5NttkrUKzFNg4UIJhRtFiStdaXOTNestSaftXV
JzZ0lO+q2TqwTrX+GcKMmm47tZ/GIVhSYa77YJi8Joaiz85FE9Y3pQP0hyKsdifXLvsoWk92mI+P
oxO298hs+ocAg5ntwBPxKxnzNVVV7TP3iH8oFYetnm6NXxX646JObpFme+tajK6a5SBncnB6ZdWl
rnIjBljSNZqdiuIolbGpVtOd/PYhQuQeq7hb+eXlb1f61XCMouG7dOEnpKI6YaXaukwiZSudcjCt
aVzZUfZqAAW8r5tg4zppehstWsrShVUCQLTJP6BQaTqb3hoeIH6yIWDr6QANjoa9ooH6I2Vb4664
i8bBwqRYJUuTtcMXj1oV/pJv6IJEN43pozmdKf2Xxgh/aOOgPKhqjWpF3bG6X8JRykw3zhREJxTZ
zU+2Pa3Rzh6+kL8x9zP6TTuZXoTNjV6r3YtZKcYZElW1lunI2PJMw/7rtuiU6Fn3MZ5dLis/lJK7
M9rpts4thjXYorW8xhUNb65FwUkOMEtn7COfxFRpjHPlkEQJLgq/A/42aXYukyTKjxUcPdz8fZJc
yHFmys09K3rdiz8rODqemrivnljE/UyLrPnWdQ6O5p2m3uPY4d563PTrhp3Rtzjpn1K1qV7giCc3
ZRX1W5lgzd8VH+AyELBgH/VadgA833zOu3Qn86wwGjcqOhOnsIVrPqPheBBXSjSsbUoEsUXp6192
ldXKQZflYYqb6nwpGePHia/j8vJVl0Ps+CcPIOyNtALVdc4NilhhHrPW8XJnOw0BPlBLs5bVdZba
3zpP1Y7SxyPMu3d1Pb0103YrXdOyTGI7yyZ7NnD0UhCAkh9SDpI+sLvpyUkU5UZ+2stvEATFIUE0
0EAoIA3NV6HMFIEf3P9u1XMR3keV/SpkG2nhLXBpDdkcSuQM+gO/uCpH41VvFCq/hT6hJ1KYb5Ku
6uoKBDsFprPksvzY0zaeieynjFrUcA8tFuaXTFeJrcOdXQJHXkgyciD32GZO8px1c3Cyi7D/H8rO
azluZFnXT4QIeHPb3rBpNZRGNwiNg/ceT78/JDhqLp114uwTE4FAVWUVyVE3UJX5m00LKojUm8Ip
qi9Q6CtJK8mANAFCVG+J091MY+IlPqv1mz3WIbVQWCEyKGHJsUQoGxE7VrCDot3NHv5YEu4U8fTo
NePDfT35kUVM+U5Bb3aIwuzZSMhyD7k5I5adeF+0xMrPcYw7nTQXOe4HdKzJzC+j5li5z41enqQl
F888OhaeedKgVvqILPX8JC3LdloMs2p2V8tkS5+ind92gCSXpvzgaTxa5rfezZHpntVEPfYFvhkL
7h0QZR2rRwdq+d4c43qL9a/JdquwEcRplAtfbaoXEJMKBNAyHG+6BvmGFpaYUjUwU/sqwxjEK67D
gq/jBf7sq4777Ght/l7D+U4L5b2YLPiRo/VNWn02FxfD6vWtNLsuXBxTyb6tscuC0Vg/IKvXP/bh
XD7mCraYiHs1+9aOgTjGOZaCoTEisM/FK8PuYGFlhdxaND1bbTTddIp81I/Y6UAAILcBeIWHAE3o
fx9NSRV1tfJ/NM1I+wj+Za4Ey2ifxxaGbma952ib3dDTTW+Nb6U3t67Nh0ndSbf03Me6JUD6+Nwn
Bw3T9o2M/rLGPQ6AW4becK8ffokb1AY0vjIcs1BxevbKdjxD4ZuaY6tRJJGy/5p/uXd+Ap/ood0c
qfDPywO0CzkSI1sgjI6yc3y8Q/aD5Ye3Yc5ajOo+Wvmo1tKqVC9BWGPcl0i33iB0uTvHseZvQz4/
WEu5Nc21t65qoq+56w17t9bih0LJpl3jmn/3i/Waq5vDHntzOEZLU4yN4rh+bXLHepAuA6rbLQiN
Rxnz3BA7IHHbaYrua6OAde3wQZsdT30voPLfKDinm04f1PeyysicKZq5ldGuMazlcxUe7KDW3ivV
wNC0cZSTjJbhzFt4dueHcVlq1pKnwMu8ZxnMkpOX9u5vP39cD6uQR/olc70AXcSh/Nr97emD8p5O
fv9ERumHuYj2zxamjLHadjtpKpOpwZouQby3WvHV6Ya/HUtxzpSzlX05pvbOKQZKj7OZIwjdaTbb
vansNyHythw68SPEWZFsbBDYO707G+T1gPpnEIkGTDCuVtRBFwrikbPJcut4LaYrLZk0z9MokJX6
VzFnXc1bwbTWe9juNkmM5efJ0IiUOxtEpcR/1V7UsTvr4Si5BXfC7dEu0mD7KXsgt3KZyB5c2Xlv
pGWo6F0c5TZRqj8m0IXrKtL1KTtBcQsYz6pbbPPw2bV46L6oo2u+dBlmyJmu6ocybcCN201Ont9L
nPPazpz00rWzdpPovisbGAXboAblvHXKCTGzwrmtoXkLHKZsqSNLrFyQvCoOnpUXmHLy0+zM/QP1
kh+j15KoCfFFR7nnFntpx/Yv5LWoBpl+0rrEfZaQwDWCfcSviJev5TwHy2UhtJyG2sQXdVlFBjp3
9hcLyv29S/q1kI3p3qcy9bWd4uoAZyDkz6nmFxw6h40WoPUb5ulFIrK4qg58H4MLAIf5JVExcCG3
nv//RIQZ7IQo48BtuRqfXdXZpY4GsGW9TmYUnS1Fe/uEdllv+SYci9wIrivaRWAsqd0jIWXCJ1OK
A4/99IttgEazkH76u41IcRf+321hoZDe5N1v7E2B9/jk7hEr0651bRWHoIizLzyzPybZiMO2pv+3
V8NeKzMV03FOV/ugMueHodQ+JumKlV0tmCQrUx85rfKQkaC+c/R/5fFrC/1f+P74a2b1JkGen2+g
8sBTrd75YWm9dz2UaNNQgr91pJL5n0yeHADFQ1XW7nfXU5TN5AXlW97ztgCEgzpd6iOx7w7BCRtU
50lWgg+E90jQqpcYgPKlDLUf5TDVL8JuTpcuBFXWLrHylqilS1oSKl16hzVVw0dZuqYs/yMfcZ+E
IXKQRFUuya7eUvR9zuebuhMbuLVzTqLvcdo653vuayj5S9s8PQRefSlsXx8AANoRkM9VmwNvteSE
mfFRS/v5B+/dCOf1fn6IMlN/dgZorjIQJVEI0d9PXt0mIrdUqwbSF8xIfZzOIZZ+ywbUzXKIzKd6
sqOvLScFDQ2qTdsUMebnRv9cz/1ZWKf9Qj0tcOYhjf0mPXZVvaWU8h6Fhzol6IRAp64vMlgNCAFU
mekcZGLUOdEJv3XAogshlqevezUzFNdkLnIc+d7xYmzVYvfPJlKi85q2/kn5T1vrU//6HmwMfe1b
8XQCs+SJ8Wc7zV9yBSKT04bhTS5RpHyrqsI63rvYRoW3KdEQPMkLkDPoAYCpUAsPnfK7XVxhKAer
a7NLshjKSX/vFH/bPo+zYXbV/Vxo3g6FlfhVLlnLwy5J4vjiLNkd6UuNk9UE7Ys0pkBLr+Fg/Xmf
M5nDbw70jvCfBJWEzSAmXUqpfdUgGr5FekqFAHoNgmglGzjTKgE8djymTDV8g4dqYGabdGT+ltF0
qiCTGDZqEpQ9W7G7ZS+XAbksXFRWRtRpnd76KzUeqsUQaKz6YNNanfmb6kTDHpSA86C6cHn0IugO
WdgCtoz8RzTj9F0a19NBHzv4R12dPNkzULKlJZciTYxN11HhkKZjxN4FhmO5kabM0mz9WWkS5yZd
vRV2R7dywdsviyhtVGO7dp78bn6dNbt+c9WK9E2p77tAn47iOpm71rOfKcNLOicVlcb5JK6TfpuM
F62lYCXNKoWrVy/Stf/PSW4KV29aykT3STlVZ15Vurat0NnHJRf8g7hPo4AWnQc9zQHB13hTe03z
BmnbnlHC+TV2aProPKOSuA1wSnjrQkti49gkDeTZPAkRb1V2Kqi9Kn8GoujuY/QXD7Apeh6+eKUk
LoYhR2fxTkkNvMTT2j7/yjeSNvXH7KBA89zYYUul8dcgfutL0ZAP9TPr32XvP0utMes03FFVsn2t
ABNwOKefVry7kf3Wz6H9XA7Ik/pGcpBuyy3ia+aH41Zg8OkU+zu7gezwc5Ja65iJ5hjUaXP86ySJ
clNUs2RSZFbaNlX78Ro6AOi1EcFXbE9I5ZfJW73w87I8M04GpdaXHsYxeypCkF3YaBQ2//DUwdg2
mAk/FXrE81sv8oMBw+q9773fBiVo/uLdTO6um756Iwa/Sd3o1zIyMKkF/7SL8Sv6sfxgqnLdySl5
oTtZAofJK7O9panj+9QnGA9UALX1MUciz8biJWvU/iKjc48CkBkF/k1GKzW4NJ7uvsigfSynsUXm
u05e2YufJcSsmuQxjNHacpbl56zRLrnPkU2myA8PO1XfVmZ+Mt3U+F76yKkvppSu1f2dUFj+rXBz
VFx8x7h0Cv5TMYTb3c/QYWqdv3xCHbIm/zXUydVPq/4MjYfuY1WlHxadPPvTqjnav7qelK8YWRQH
vc2VI1lJPKxBrephVL6DpTKu2KobGA0O1e9Z0pHVDcP0EU2c7I0P8ZPE36eHA2Go0f/X6bU9fkw3
TCuV6bKs7zlwrRIo4U2xy9vxQ2NEhEM8o3Mx8kzfpNXovmmAZCEkqgxYG91wlYHWniEpjUWLB/XE
N7CX9kcgjnyoJrx9mixzfq7wy4/UcSXdBaDh1t/FzKD+zVT8N/E4U02PzBZ1vV9vk7EYNljRmjsZ
zzQluMrdrOsfd/e+T7Nl2HPRFPh4X4Gb3VVuPj0mfuBhw6ztpXW/WEDkH2HjlvvUNiaeUMSCFeY7
JLdOBXvSmsIzn6fp8dO02EfYwx3INAOVkvewP6JR46E0cZCmDAhqHUP6zwPrezlvOJt4KQyjT+dV
6XQj0z/cl5Ul3GXt/8WABEc85UYvU66Z7lc3JWWHVIb6RVpyydWC8uoyKJdmCnps0lRz98tAbqrV
TfoSFj4hqfyGTBT12LaAabORyX2B1crkxqgtLlWv++Ve/xrsgjLXvX2PgXmKtHQY1+tkpa6aA0xt
pGMWK1rZTSCftJj4LBuLLOdfqTZCEh6yAZHOXHEy+Dp1g+21lvrrzN4vkos59AfItg1lOnxhxBxm
tYDxoWaFahZenKrP9AcZXs1k1vG6jB47KNa4h6V6CNQ/jzl4RphmGGQ2rwC1PHvrd/TKUIVESRnj
9tB1lQ8cZAmXQJ1c5bkY6401Dq19kOy6qTSofSJ1cJCMO+joqds4TaQCe14S7/egtLcJCnOnwLG3
/pFWSoJMjYFZWexxGp5b/bd7U6StpZl5kBj1hdNyHxVp63tz9XeNQlDrOXkUJDWL3H2F2pq+u6+2
PTTvWuZ0r3FbHUszbt7Jw8dYZ3vf1jHVXn4RU+XPYHBGP+GcUhMhccXMJjBAJ4wju6RltBzJuCj6
0B9ltExcnn3OxNZhGc0NTIDC0O8eZBQ2yTvyiT0CYwwuEvTyi8VG4Z3nWhk+RLmkBht1DXKbkZ/s
1+YizPWh0bWMOKX5MVJGGihQ/tKPzl+FvO4jUviV1f7rQjIyk+Xcrp5ZSgzzHldrU//hqe7LZNtA
YWq33BkTupLShJNkPmeN5Z5ilGg2xtKUATVVO7j9f0rjHooV6jvwVeciXeNsYZ5o4zFjkeE7Ae31
r/bg+lfdKhFQNOIBeARJMIjpI0bISx+qn2fVKv9C/WUrQB5VyZUrhzvEXxYATzoj3un0HO6Q6DG+
5vb4R2lpxlOrtuVvy6ShaputPbblm1WqO98dix8VWOWthrDbsnkAlkeF+KBzJv2ixm64wbbHXRQ4
CJnsjpwpbi74/zavMHU4VSJKGcEs3xfV0J/6CcP5BoGkLizTr3WvxNc4tsOd9Mv0BAZN7sQ64s3N
orgcjgEy1BZya9jeImbmpPO779n2Y1/pl1gtNG4A+/mDlpy0KIHeLunbn6M+qLI3tHqT07yMSnBg
jQ1bj5EWL+QwjqE4vSv1AP+fm7WHobBZej7HDACl932q4ESSKeMzyZqUEoivAY+GPMK5HtZXMsff
ulAdn93Kz/xNDTo9NvT4Jn1WRekC+Mu1Jy+3d3xDZQPzb5VxLZaZqHyyuT3f+2OeGDeIkhgBU4a8
9zt+t5vAEs1Ysgcdcl1ZYiaHNuD0nuZjhfqLOm+aBdLyXyIWG8UXHx+Le4RmogSup6GGsG9W3foa
7YOfxFAhfCZ+4e/RNtJXdumdHWrFwZ9q1E5nIZFKP5X7CVhMHj7GZvFX1OvzDw6uEKjKqng2gl55
CGLF2VLHmn/4w3Aek3JEfxmDF8NIvUNtOfXvrj5uJEAJsbMuozq8kmpRX7UgfurkzAbSBoR2VXVv
ml/9EKkCyOwNW3wleyljymC+iRZdu2gYDMpr4oT6d90MvH3Zj94ZKfPj6mOfGtTPKTsNWyQn0t+z
Dgi/KDOTLTRL0/vHqrNvfWY235oWAYmM7M4LEhsJmDYLlrve2ddYxS6m8zx7VXguxwSN12JGe5GS
81s+6vVOsRL7EC7nURNpsedKFdXm6pbGQ7vvLOsEh7kLt97ozzcHGREoinD/oNv816bb6oeB18xv
CWBRBIn9+QgAJvmeIyWVYMJNejRla43mp3TzYQyp+3z/JXr5jFJhfVMgoG6HrH5SrRD/89HvPKAd
PNTXtmlyFsMMqz/dARhxUOx1nOCepKsZreC2LJCpsbJJFF09epOePQeL2yeQtS9ux1c21Zp87Ur0
vj+5Awpx/phTkeTbmQCdQFVnedHHpABxolH20rwPSDNCAQ6NLE87DGUTPsVsbjbYFkE91ikUGBlQ
Jmm6FS7ZSqJPD3hRGF8z86+ZbMO7l2t72w6sBjGgSEPuHfrkOCVATrDXOUrTUvuPvnzp85eQqFH3
Orm+3bA437aD4sO9Ql/ATSzzTfqQFa2Vxn2VnnpweZAWnBKtInzW+j58gAtWX2zgZkhGlNN3y44v
bTyEx8akyvfeDChI6Cq+r4AYpiNCthEasLq6nY24/z2sk+c0C8x/xjja6qHn/+mPHfpcTWh+qZRy
3Ps2TBPDMaNt3rR4dJrlY6zauIxRmkg2gW80V88J+7egNa3TUKnF1i9BRm8H4KMDaPuXNLP7N6if
xs6zHBh/IWyUIUQnZFnKx0t8M/hwIe/kgcgO3D1uNMNWiAEysDINJtvZB87It4l3+C3zxi1K6ry2
mgzSJcR3//qpXas+ZQU7OUqfXKzSwysr4QOil/6TN1s8TjurvITW/D2wkunZ6UseuO6gHULSTjeJ
WMNqTixxmrtYzRI32JF+jE0Vz2I96K9Oj0r18nmUj6F8PGOTfUyiJw4J/H8/mmDOumvW5E8Sce93
Y03dxCB710+2DAymlVwn/eRF2oW8enCr9MV+MlvUaUcQeJRj9W44k+e/SJ9ckmX0v4UM1AofQKSz
VYwp16vF48ph0ZCPegCnt+m78A8IOtqhjPRyUcQJfkN23sPfiARtjFjzl35a2EG5/R4uLaqR6asL
LUnGJF4f/zTRwn5rwkH54kzpU46u/5MMOQ1SB7mOOrOEqyb1dnvIPQD/rKVq0FjtRZRPRic7C09u
5pQ7ZSQT+SEoMk91iHJSjmGDghfLLlb7YFdBNb6h+G+sFwRT8LdT3OwRH4rpLAN+oxq3e5wbApo1
KvWyxt7nBm1xbHPrKgVUtVRJAzk+D56lIuuM8bHOWlAZquPwyDWBXdM9Rq1+m/u+2EhzRpv5FHXY
DEgzHQFrKmOeA9LItEfLBlvjV22xkf0921zkaVLygJMN8Xlt3jf4n9qfzgfrLdwgXIN164plVPIg
FzONpmbjjhWFoLZF8EzaMjTzRqLS2bvmvood8+hpKWQ5XP+uYrcVRjCWQPvEG2kODjxARMudc39x
53HG2DsxH+O8DIxNgaMKQCXeN9IZxIzUnOYfgVYUt9U0eyS1wxmo9B1M3JyXcJESnpZagtzFUkuQ
9norvbXoA4PbH4/LHJ1S3e6DqRyHIQgLnnc5Jp/vNcohR8cvvX26NHFhTnf+lFXniS/xOwbx+VKn
mm/S7Bu86EBLvZYuohBegyfoMmmy6+opiMLvEgTNHi305QeEiMKdC5DOBw84ELYjVX7TG5Rjt1FT
WzABuq+CrFMGq9z1kd+delhnqL74H837aFHr3QlwaLDNk4qXweTV9kk2dpH+gKaK/rRu64ZBC7Z8
Aeuj7OE+NnJOf7LqrtvIhH7ZDsoAU2MrMfg6Lbs/cADBtpyTGhZZVSBTw+775JPI3TiyY3R5Kj1N
0zW3ax5kfUM1FvdynAK7nZVNyVHMzE19cMmPgEcwxM6c+gf+C0Wwd9Q0YGofnRb+Mgahy4+Q3yL/
p4ZC+7z+EKMgW+5YWJrLrym/8H3W+otiDMrD8k++l+X6d0hU0NsWBdjQXP9ymU5pLDp5VvOSmt05
hojEC3uRwRNFPJG8w49hk0B5eyjg2f+rj7cEcrhXdpHiDlsDLMspcjqDbGqpIAoWpQEUNEMpz82C
i7w35Z8r7xxzHRWc5L0po/dgm1foV9d3v3de5aDR0Rx8y8Rew7CSQznM/h/gGNnPASOCSA5/qLbN
5hFl2uisV258LrqhetRDF6+C2PS+BK0DVBr3urPup2ChbZjjZuLGN4GO+raa8IRLk5ugRWVUmvOC
vQgcRu/BVqC+QJzE9ruxnhBsr184Jn6XU09LpgLQRpCd7aGsfh/sC3U83m0ogA476Srx3twYdmyf
dSV191rn9MURfhcmuBllbw7tE3N8uINTjW+NfLDkU5AOOyRr44+PAc42LoWnfP70MVZAAXMoY5pW
B/tQLeCeg77Pwp1VOckpmcDC8xrXkdVi/4J02Dzw0Kx00DSoJSGI1z3Upn4D7dAeIhD662lGjVKg
gOTSoZj6lX9a23HeRY9gxUnogrJc+2Qi3KRrNP3IFgELkbKYjO7r1AEqlRaQ6uYlC6qv+RhX11UO
w6lBoi1NX9HSM+JwKoAdhGYAd7fuLlNKdSOIgV/BAyCP0ONxO2PeuwMqpFFdndqwABXu19iSZLqi
7nsU7F6TxldfHQi7mtvjHbK0hpInmGLoKPkVwEW2bVh3G57UyjmgCPIa5abzuKyXY0W/c4YBR48d
3gkA3BJHfeZwAGdM67/IBQrsoY9V71lajmnpGyV21Ys0g0m19mZb+Xtp5nXVXWZj5jvshcMXvWma
Qzw05kXHFO6J/W+wHUMy3UDDEjDO9MkFwKK+LyJ12GqaFj81sY3bCtvM4dxH3VfpuwcHitI9ZjVv
c8vmnT4kT8Cqx8s6ifyA9pBgeyeoon4czUthKcHKGhN4kDRXkFFjfx5t/rPZLc0SzeRtbjjlQ+Jr
yfxOPVPbo3DHu17xya2gu7OoGfnOoVw0l+6XbhFoSsDYHACU9by7GFXUmhK/3JqDat+sx0890i2z
ZE11gq+jDRQ3IDODB8oS/xaFtnfDokrHwaSiLi4j0pkqCkF1ghQGpLCrUc6tyteJ8DYKhx0QIgXY
Te/d7uvIqKmydeWNjA4ZsZ+WktvKb6tN6JAhlqbMncrmZCtGczQnD0ad0yALSR3BNtvs3Fi2v6sX
oyV/AL8zoLBw0c2WM9s0Ruuzfn2Ap2235R+qe5RvvlzUxBv4WpTjYX2PRV7Q8XilehuF+dcPGX2O
QdatNLVsCyY3P3ULSEkukCpJ/swvad61r0nlFIjt6/Czl4CEit1D1fUuJdE5PFeTpbxabZssuaDs
z0DRn2fwfe9WkcfHAuHsNPfcoxK1zS3mHLyfUtsEh2HZi3JK/8Nuusv6nNZjPJGzsPmrwYkF9i5r
hK26+NQbzVOX8uUaEpXag61ge++gilUlMVbFKtbBqdeBD7VcKGR16l4yChLHbvDVF7h4Ld6tXvZ9
MKKbnKBaNCwKk7yIpYMLAzP4uzq0zV5JAv42J5turu4Np8Cc64cZeM7c1YepzQz2xKDFl4LJeidN
Gfilr/RtBe0r/oHuA5VS+/zLLyvIPIrKtO/L3tceSn6sb6an+6Aso6mDenGaf8oAY+NscTzuFnfj
uffaYzYN6OD+R38fjOwnJaTws0VuMPvixEF0M/u0P89kqNkSUmKRPrkUnAdvcpfGnoHl4PC7tD7F
3UOUgWpqolZoo/yyzH0tK/Ccna33BXk7fvB94JemNrXGtnOUcncfUIMh2ppJZu6oSvggASJ01PER
QvNCR7VA98yLDMhFhaWAEL5cpcNaAuWOJ0xxrZDLdid7C0+731oqB+gC+3GAAouKzl2jQ+7+70Id
Mozs34f0x33efQqp72hbhmBS7arcmgWf9aBBM3Sh8wUkf19M5xwrCZqvM1S9yDLzqxb7P6Ql/aGu
qgcdeb+d9MllztJ2C0xkAsjKOtKXwRuUpbHkCzaOC0hhOliW715gEdRXv6QUrM8cBjjWmY/ic+UB
5sFSJBkOloyQto8eZl0FsHrtLOxOqvjRLEkBrPjiXP1nHDt2swvLPtX1AQa0367IZM135lOmY8Ii
o5Ryi0fdU9aZ8cLhj/qbFlnGri8Ld4dfV/9o21b/iNrl8GjG5t+Oa+Un6TKX/nVwCUvLfWlrwRp5
n9izwTmpY/lNVtB8/tvIJJ/S387O5mR3X0Pp3rFOYUe/nKG2k1IiEGJgWZxb6IXkjX/SJg0MSKE2
pF8Nd2sYL7KR7AtzywE4eZMjg8+HUlp+r7gbUwtM/hePelttAzSHIbsMo7feUsdHY0t619sm1vW9
6tUoGt+jKDM2V7ae08nojWJ7h6F3ud4fcmwVtkYGyOE+oOeYK4VldWvD7q3X4NtJWXFoHWg2E5xV
NdRX6bR7v1YZ3oMSaWu/FAOlkPizX7raekThtQTSdi/V9ux7Hag6uIFl/uO9f+qppgDVGff3PgnR
0agB3KP8fu/3XBJEOJdofK8WfCw68zqyaXnyu+3hk5zV7ngrNce8mrNi7P10nFEpTd9Nsoh/LaEL
2OdT6OAn1hWI5kcoGmTvZWHYEhqArD7wzSj7dwz34korHgRrJog0+DTH0ans2392mQpbBEGeSb+l
emvUvevnxDtIbemSiXOKnUpY9+V+GoGjbiZlrM6jqj7eLVAAGo83URCTPi+xq3NnTXyaqROvs+RW
LlUV1efRHx7rRVPs3p9gj3GFB7hTaj1VN37Rh48zp65da5Td5053GXEVMzxFffrXGo3QzuKivAhz
+S18biI8IESPYZQiKCoTlkvrpd80tsGne3/sZ/2hXLICYxcUt7ktQTcpxXZqSK/vpM9L4sX0E6jC
trGqCFUAAtfOrOaFsykmRE1VJgV6niZHGZfLEIB0h3iDnjq83Nt94GO2WXmnfPCh3gTbJAqSG/nm
5Fb24Ujl92c7djEZgyBRbFqvTG4yMFohDAW57bt8kdOCobVOrJegKU/ydqcv3yKkC85+CidoXdKV
W6VZ/s7/+LHoPtRZUV96CtHXSZ2zazeF2VWacid9bFHQg/pvMXhnkD83WnDPLBCNBnFye19BdzUX
eXczp9hlI1g+D9pV7ZvusUjhOA5ZmvzRAC91Gz/6y8o9Gw0ftXyhTtKcSeTmR1sv9C+Rk/4lEXbu
X0s9S74hRY4SDXsgyXmMi14Vsjj4dHGm1v+zqS5NUBgfo57hfgQbdt2fUQrV+Q5Hrh7vNVDnFxcx
rGOZlwPwvJQqW2QE39XBuVkWKemoVbY2emN/tok24h+el18qDMv3U5d6D/pUARRY12uMutz2KkBV
N11OUzEauiK1K30cqCp0HJaT5rjEKBXtVZd3CWxqUALSl0uMzCF9hFX6KrZqUZ7cpl4TKjtqkvoG
RKBy0JfTT+RXnI2Wuwn9w33iR+5HoIHc6EnVpz/Z5H+ESJxaNPot6jNggFZvbqRPLjGn1azt86u0
olmHftqk9r5todWNYKoeuihiv1G0Z+xgMHX52SURMogxSUZZ/DVjz3PIPMvczSN5hq3ZofxpauNL
ubBuxqZbDBPAVEId/w79SN9GTlA9Vy1emoOK8IHfNdiWRJGzDdLI/Z0UKiJ7gf83aL1dkEwP+azU
OHVDTA2Lerx1fYWCobBYY7S6ojJvli/dv30SKBdl0N9l7p3xus5dl8kQQllWVueSTxvssq3gMASx
MSTVB/5T+jgxOOze4c+B5rhDOu5NuVM/R31CdtzD0L67ryM/I0qQSY0Gfd57UjQbwfOfObHYnDb4
gzs13CYkAa/Suv8doGznC5zmPyPzIdL14r2p+ujZzJuvWewWXxPy5ecAwMwOhG3x1W5GBSRuDkF6
aXZWE290ziWP0nTCG5ujmPKao2zQZEUKz4qso2g1aZOFZURtv/IMV578MvtHunvYjIfxZxSyRJ+i
tCH+FGW3ZIEjz5u+8QK8gUn+WKszgn9E/2ldSx/VQ2n4mBVVRvalwJh1Z2ZhfGy9KkOBzA8vUVa4
AMoZ7bvKefEwYZTBYOlK3fbddcjhlNXfLTCLY5Hkw7GDCf6lMedg0y/K5dMYojkTa98gq5f7ea7C
h0ILIiBjLf+j7HH6AW1hDUUqAMXQJDdfpt4EBto1Phu1ZTPmxn26qZa6F2xNwNQh4rlTik+rm6MU
XPwToLOIs2r/UiRhuB8H7+Nu/nl3H73fIVE0vIyg2vf/i7hiAgXBa/joZ2apf3XHeEtVaALLCPZb
RQJiG6Nn9HuvZa8rTt6rjrMz9v/kQ/O9VjBj00PfBVcRuM8leu/4ZkMjxRogQreQdQpFrTZmttj0
tphzbOoeGO9TZ7+tReaeE7Jldi2qoUnz0Hld8xvyQgd29hh3DmZ37M1aP7jA435fQEtt5QVfIrSp
b3btU+xa+tV05q0+VRVw2mI4G9imvMxT/qAXlfVuuJH6gCL7IjBskHefiuGErino4KWJzSesF6Uw
jhI8VQNVWhvHFhkNyvE178PuWQZN/dDxD//e9AV2VW74BVlp9cHsJ7dgJ9Cfx97hRZR76oNtmHNH
iRy071zXStXuCshL019BMtb7QFVPRZ3rh9aAzZd6WGpBANM2UeJkX2zNGl+rPNvIoEjjQIP5YQVk
WKVL88Ad1nPACdwMDn3ZVN8yjm5u3U/fweGylfB160pupHlqxonjlusHBwOiyX4l4IwpSWaSqW93
LRGh55RWT8n9p74IibFDjhDi5bNgiARafTZskz41sM+xQMotF5nnpz57GAqrFqd0bEx3xdBYXwxb
U66DlZaYUljWl7xu5mfkAk/SUiK6MJ8uom5+kx41i7+oOIECGmdI1xBLceywuMhaWk86ssY38CBN
+UltGEF3wsqOimKc2+p+olx8N2lK8PTMOHCBnSuydD5Ad6sfgFG5CKct6kB45y714mV8dGtUwpdO
CYoVODIHdWlLp97FHzHrnHtkntokeubkiLdeck17vW+peHM7B3weAQVqZ70v45Op5DRlRC5ebpne
STN156RSnA+rbr7C8cBgXG6hJMPs03p8tOOsPv86/ClyvR0iR+H1OE2bte0PxnxFq2FStnLrV9hf
YOJ1zq2ftpfGkBfhrkhrwG6NjqLeUvKiylqGq5GmtOWyRspt3UNcM5s53gjRRvrQPHWbA9IF/xIi
AljcKwatU+L55E7Jd0GK/SIcojfqJIMrtuw++nPgDj+7D4aZO53SOP++WknKwhLnKTqmLlnL5wA1
K/BBbPvVDv1P8mdKsneblO9O092MUTOf1DawnmCq5SSfysc1QneS4IDl+7S9h7haZT7dl0LtYAvM
YmfNGUf6UY8uJjmGjTcp/RdncNLnuJjPMihd3VjsXc9uXqp47r94gY1MjAexSganIRv3BfoFh25U
h8deh3hm2ot8mJeEeyl1459aPAJ9JZmw3FnpQzBG0H62wZg7T+Ky0nvAYoZy8hAKQx9M7FcCr0Rn
Uff00xoiAxsv64bLhw3E5ITaucfMWFTH4oSEehEk7laahp2Mu7gI6nVU7dNn3x60lyJS9BezXLg3
zr/6zn6IyMMixWj2ITJHi76zNPu5nTDigxg6QPZHZxsp6DDfixT0GjpBfwGIP31zQ6Q6Dc3yyUUS
9suKSxgeSNO3u7B0qSECZMQ23zdU1rNBqW6mZfwPaee1JDeutNsnYgS9uS3vu9qrdcNoOXrv+fT/
IkoaanqPdsw5+4ZBAAmULxKZnzEesfWKIFlTPRI0i7ZBGBOVmNugN7EpTLt7yZu8PIsAEQ8GEADt
RMtAwkC/OGN3RpLZeBRdykDixFH8RZWxtD/hLPhtD1eohDqaeqjouBMSQxx0WbH2TRR8n7vEGXpH
q0pv3LNoiTVyHmlpWBP7YlpNDOC+Z+2NSvomukTYX9O1gcT87YERRc6UvLzBmBF+MtEvhBMqAMk3
HPKMZpbzqDgN6utvyOQZ4BxNUGcEbVDQd8tke5s7Y52jhAJszhcDiBRZ3yg9BcqoHLPcQZEkntLC
inOMpi4xLrxAnWwEBy/aDMp2sTHKL1wylOOtWOba5dOHZqNBIr2NFl361GhWtI97Tb2vGlg4+QSG
F7XFvODbVVnB35olvB1RahTBYlSUGsspWMxFjdB9kBUskAG3AbCgoIZqQxB8nlIoMC9C/SxXvTKs
BrNOuTv2CnbwjEiI3Q+L25ykcpeo4Coi7XKbk3BntfSTEhHgfR5kjyKDFLUNBJ04Cjc3XvXcFrko
ESPOUnMol+y6gp+Boi0miuE5cwWNGsCbSB2ZMdnZ3KYYdJMfEnJErmzYJ1ex0wNiUZtICBZ1jvww
UXp3mpAl0g3c1W7z0GLbA9w7iNSOSObEVa3Bj8yb3ZzuKcL+Z59vhGw7FXP6djV+s5P0qV39Nd4o
Ju15jY/tG88xQUTM9B1tkxvcIOW1/eI2+MyKg082/CJJtnUZVP+u0pXygDUdOqgJ8LfLgNHK2lbI
T4tg0SfOqozkatBv5+ni7LZuhXgLW8VyExUkFUGs8GDioVEne2md5i7pZL3zV1WeaxjVGV5Owi/O
jnxa2VGczYfCdfyfwx9iSrNkxGuV6NBOIovTCnOIFmCSplbxSVyb5gtUU1uPsuxl+9+ckcXoNKCR
xNn/BFlPwO2/BnCG+zVjXkoCFCFmiOsiugPZrlQBDnaZ4uJKHgX4Ljfx81igEUUe7WI1aPGPsaw+
YEW3VFpfwRgu3U8Z2icRWVTkB6MxuRctkDivSZ+Xt3kYiqATjozMUQxiANWhrINmo1i1MXxrZbeI
CohRqUDA3plwUaKp6qhDRzqKu5l4QkGB4JVasjucmuLpliOqy749ovkUpCf4TiCNkGMLj42rQTVI
3PFXh131X1xohZvfghRXDo+39i3ScbniLrFCC8lxycXSUlP9VNS9ftJjjPkCijjZ1FIkhZcFfvrX
qYhRwd+jG10Ha9GcJw9VHrSLudMJiyVgA+8oum6jc7QkA/WTHIWv/9YaSFI62K+dfEtuEY9z29vZ
3KdXJXwmK8YoOkzxevtjoJist0cKfDgYTSt1CI3sB6kaUOtvEJYyjL1Pkn9AFiLCl8Ewu9vhr1FX
4TJGjYqBUASCBD3CSD/xB6FVG8RCK1gtmf9om1/ULFTuBTw3V5p0I8PcXIkxcXDyr/IUIBpow/4M
EPGe0j6bPtneejVxxBfzq67xYlnpTYIv3PR2gLJF9Hh+K0SgPb0ycTaq9kJF3+Aw999mzG2l81al
l0QPnWkrw84Z2mJfp+N9K03cN626xEOZfIoTnAEDxXNOluXVJ7vOynU24mWZI0TWoo2z1PAdP+e2
YTy0g/mIgLP1RqnVAxMz2vsOvv8rBlWLahyttyRr+m1CpQTcAWEmuDonxeymSRTlAEcak/opLMiU
z5mB+iR6tyQyVZSORDxUzhClxag7Y5+zGgww4K0bHG/Umt9Om97xl7mEWI7ovEHrwDeHv4feerkB
6tdRJ0s7TcdIsIOHsNGmorkk1z9sWXXvFL+0HsgRnW2nKe8rC7XTs2cHLkyaxDyNCegG4F4w5Ic+
fKyC1F5ojpytMUYc04OMt/Dmhk5o3YHqV6+9yupigFj5GlpRiFIRbrYkXLVXrS7sTQNSldQ1Ta/T
uoWp4A7UhQYlNS7u6yHUJt49KV2/sbGeChECw17OxsjdW0Q579fgkF5A0GtRFWXJw+neum208M6x
Ym8XUro5KL5tHMHvRVsXrPjEMilXiG9azwh01CgumxLcsNRYQYw2uBdpyZ4WCtkvJFxwBBOn4hBW
asEeyQ1Wc5+YE1iOtigKu1m6GEVfu0hRLy3/RDNaVpx1suuvOjwk2dv/gtG2SqFeOkSqRdcMmZWG
MPgtFm1gfV+AP9gJ/TkvwzHZ8YfTLFg3BJOynd7gsjMgNY9rfWvKKzEeFC6QSN/68UHjTjTjMUzW
yVDiwDrDQQT4w0FRbwnGu1mLpjjcYobGzyZo4HttVnpLIgcwiW+qS3eCb8QFYOmQPbQQKBWH9DVO
Xfk6dxhAV4ailchoIIcqFE8ReBiXvisPt3n6pIkK0NHcqH7bwKmhKfoSPS6OkSU9ii4xFb7h50QP
kSVKPFDjvi29dMjQb8ahqTai2ajgrIsWBQbRtCvlWUvc4CpazgOCy/pL5BbNNVGax9JopJew6p2D
WA+xFNTKfET1o+5+rFr563SSZd7tpP+Pnv8S43VV/SkghzbaHhr8YfFiAgBca9DlT7HRpSc7CsCH
AcZ6rmz/a+cg46/BXUYJvPjSpJTFR831sDVqoRN6o7pzqwYF4EyqljrazO8532y/iJrvQel+Lu20
uWgNqOvBZhMe2mry7sL4xtxJM+4kk12UHFiARjACfJc989kFP4/CVYsehT2Z75Rx+j4E+qoHSvZq
Ul3cGWBktwVqD2+6cRULlpJsrfUx7faodffPoQ+5bXqgXNY81E/KBg/Eor83HSDZDhJRT5HX72tT
M3e+b1aLIe7ZylYNaJ9G0tfi4xTfCfHpsunepGGjn2+f9fRdMYKuQSivV3dzX+lH3lofqMLLYrny
r+WNcaTQ4wb7m//QXGsMO1he9qhsReVw7r+VGafRbiDRKka9Rr8DdpWtKk/Oz0Ps9+swzvQnK8PO
T1ZD71tChpE/JP3HWMVXL3eaN03V5WXKzdM9tQqQz/xEDo2pR8tIU9Q73XCThd/q9pMHumcdOmNy
SookOCF2I61t2VKfMrugClwU1ndvhYxR8ozaycWZkobulE0ca3SrApKLa7uOySG6dqLcRlBUp22J
yGYSQ5mC5onkiVq4lIW+nWR95tLc4JjRvu5lWEuU3eZaWz7mlLLmODEyx4gmBrC/inlzhU+MpBTk
FgAe3rq+9pYCfCFgGAk/odVgpz6/UQN2XZrl+IWjPHcQMQLNUUQyGE0zuoquPqiq80BSDsc8CzMV
rjc7Lj8efhB5tJV0pbikmZy236RQUj9ridqusVT0YWMN2lUccnibZzVJtyUScrcu0R9bw6HgDu8U
TGraosvUMVLGewLpsmm6GCicqN6KJfkrwzwEHprXu5a9yO1uTUa8PiNwlVyHSde/G9xq05JrXTZB
n1zngb/HikFZAxzoYs6yFGFKm0JXlKLxhMjixBkxv2WTek4n6TmiclK7Tf223WtVX1wjm6R7jPLg
g2wpj21XOofSqdR0YRUOpIaqt9y1XMu/TkXArVcE3GJrkqEUSMN2JTpFUOG6pbHECjzbx8i+1H4E
fE8pDPeU24/wqpwz7mjOuffwyl1pk7jqoHDRT60ct4iyL7rdqBWfRKBDcRoIxrRAX9pHr6wDjPem
uHjogrWh8SaJmBEiJdevtD9IRipvSiit001K95a2AdqgYfK1Rw4LTfA0uVroQeBH6onbmFuEAM+Z
lvJ7RA4meKEBg/etNvgUWHozKWo7Z6x7uxfbQZOBbi70aIcr6NvZtRN8cltjWBVO3+zFqKFqe75b
xWMTN/K10cNPWRYEn3DpUra5ZUPdNjBi/CnIqATHzqq8u7JQo5Nd9vZKZyf83oK1E4JMElQ3dsU+
PE/+P9bCG69sAuC6oXXhReOrFHqvTQcWVpkYyLIRfRirpdq6/Ld5eHN0G4V7cRwArezi695d7QU2
+bs+u5hqkl1Evzj7+6CXOD6woClkGkA2x97X06x5alclyq7v4zcrRYmmU3Lk3EFHOBMmwtdCbK2m
M0RTYeZVvrP6MCCCgy5rtlghRYt5xrzK9PpOUfJ97uEL0SokmeOHsazzPQpq2Sov3WyPcyMimVE0
3vlVqm7HKg+P+dDWx0jOm22PLziah4jgyrySZznEYtse2u49D9MzNiSTnOxLgbmGtyiN6C5PZe8d
Yzp1YYKAf2p1+C1gk9kTl4tWdZW726GS1Tt85YaVpDb66sNABAIcSgX5lEByNBNy2RRth2utA793
6/NaVzvZqLCicKreWfKITUEklcFOPJLoHLTkK3icfAl4GgiaFETNxeV51al+uXXFro0gRxXnqzDw
RuxYaCIIPyAWjQ4ct8fxADxsAtMoqvsVKLjKf/3U6jJ2c/MFDyuJr1oElkl0iQnzhTDU41fbi4qt
SNv7mvojUDAbFi0SgNwXi9P58FFcK0yrn5U7q34oJxkgA+vJLA7M98SUyXpIRnev27axHVBX3Ztj
Y10AwFbsAe3yU1dL97hDuVhlu/reAwyVVl37VUI7e9oAFU+qgwFiiwnVSXZa9YC9FAyT2K3vSbKj
xoBo4puXpMgC6tqPEBcAxLcf4rJXz52wn2gDZfGhWRV+unVkNSGjgKB6SHp+V09/6eJ/OZxMKStF
fxZ/8PPf+hwrBuZY1J6eRWvuF7FRgI+kHeC9dFZc5JNQB8CXJvHHpVVAoxJNSxmDU2V530VrgAX2
CHv9oQ7l4dy6afuoGUm4taCHoyzPYGum/UPo3cZsuFDLEcjnVoo18w5jsNWsj+tWBozJwXSW1Pjl
GF7I5OhXRvKh6Mv6YWxfBsOvL9HoITasu8GOtC0+xb4KaG7qmwdMbngWZVH+7KunsyLVgp2P4/di
DuZiYbtRfxLQpSYzTFx8vM83xNMHOJMANlWjxyfnuzf80yDwUyQg1txPpgtRdZfMSIKNOUaLIUst
lHifcoAJjwZ1vSevw8bUGUP5KEJ7PXIgK0jKRPdR11jFGmvxoZhy+2KZY3sQLXEAAKPsXJNXNX/E
g7RxqsFDQcDg6rH/DZAIDhUWrQKY64Za9COUsxbaBFMUWEbF6q1wT4bSwoijGw+FnshLGzHILboQ
eAdZKAonStlfYXTXD3KuB4fa8vhVRTJNZ9Dvchc1jKAGcDUD48QvdRS/Y6Ouig3VjQ77kr9+17fb
VzEkZhoKktWRAVVwKhrLY/OjN+ruJCrEyNaW69DWs1uBuYyy6Ai9FlLWVG8uM8SvFPeYxWZ0Twlo
1eCGBirIit1VkvpAlv7Cxs4o2Xh46DPVOAvILIklf9sKnTFuZTUFMlc8WZIIsm9yUt16fBQdUixH
y8aukLmdxt0g4P5mCldRd4LyPhWip8uSNR2K2k7RuFzHUW+c9SHjmiW6xCHGw3nqFw0PH+cbdKB0
+DXl3nCcD2ObQxwLtf6YlU1WQB2kbXYlot15dhBxomueIc6cXqaSlF+6SguOjeUX4EARH29ATGEJ
k/qf/DT5DDis433+SZ/SrfKh15PuzbcnBp7rRQ99OQybVvERl6+b4Fg77a4udH2ByTliQ9MhhjRz
kVrL3ZRBrtwGRJ8YzQx7uDQ4DwV4Mq9EV+0YZMaoxG8z3Ul3UIOw2DKq8j5zdZyOO+rWt9KJaEdl
/qsdll16EG2rAEG1TKZ40a4mllKhtziNVF6xGWRKKLrRum+VnSPmiR5jGLcHhwrC576adEmQy772
2ajgY4ehsqSPwfXvk/pJ+XGalJDT+zxOk5x/mNSjzo1VQlijTEoGvFQl9UKmblnk+J/IakraPmQT
iQiDd4a4xJ5wOjRODGDb9KLd3OcBT0SwqOxWok8sYEDR2rcGrO5i2k+KPiWdLEYtiggVFgoQaTmI
M3HwEg3LRrPgiqHIPweU3pOBM/xqklOclIe7yemFuWJAhMyr5EYSL2odYOfc92GVvOoQFslreP6/
Fp4XsbzOhkZ7mnvEOvNzLUop2gfaeP3QH3Vs/sc8DPfF9Inq5gRKgety+7xtt/+9qbGZ6bqyuYjY
Rv0+aF18DyixPeQQYBc3v0zXRLMu0FsL7iR+m6bal1dN6pc3/8sOTuGm0ytrNRtoQuU6IJSYX9hM
yw/sZfZaFhv7G0RCgCduCIxilSFFdENWlF1JqsBRdqMSoDGVOMoiVGoVK9l6uMyHsdOGS2atCycL
LiJUjInuEazQNiwgi8zxAdaHKoBzlgucBHzMNH8eFiv0/kYsN3eLs0wpf1/uw4PNS4LKv/KbCA+3
ylJoO9ZeCrSHD9UpUYsCDPoQi4CpujWXp5pIl9ae7yTLuZw1j96qVXNblMaCKVprXGktHkiMWuUS
0W/3KpnuFzPulMOt1jbJj1IC/yq6RElPHKauusKA6VahQ0Dj1pwB3dCGJUu5Jl7q3Y2S5T/rHbtT
Kv3WMVCy4DkqMXbWYMjsxagVjsXaC0t9I5o4s1P76RVjJYKVkUK2ZJXZUox2EMiAYPF19aal2rKT
wF0YlJNpFX6sPObGZzF0WwxHFWfkmiNahV49iGcVK6DZSVC+9ny7IPEU/jdd62TQGlMTD9vgdDvF
nolTlAtP4gwtyuCEGEhNHhvAZGZ8UXzNPEAn/nnQpqYxNkUKAJdO2ZFMpF7t/Ge7K73yP09F6G2W
WOAf2/MjiRgFaMoS2eeWJMSvp2CJBxZtyxpkrCDLRS253imqqFk7eu+f5mYw9eXjEEEGVPtrq3T2
9kMIRce4WtxixBJijtVrIW4sWINMS4spYvDD0qJvHhBxZIq+RJqtbeb+nGRtdXuWedKOG1tJ0BAF
SXMIMUI8iLN/av4vfR9W/u9L+X96GnHlu9FifoL/fZko6bie/FPMH5+No+awTofhKmbdHu62DDSA
vz3072P/tNzHp/p7/G9jYurtEX7rFY9+e0RcxGD2io7/eE7//nF/f3SxjJhaRQ1+BvPa88jc9/FZ
/b7S//D4SQzo4eMH9Fv7t4f97VQ8rX9ul+rI/5XlFmxJg/SQTwdx1hlG8rH5TyEibsKTHcTZH+fO
IXPch0f741L/Yu6HpeZnOj/aH5f/MPdfPNr/+1J/fF8aSbpHoBvR8+mt/+OznQf+52cr4aYSwVT4
2yf9L170H99T3P3IgP3b92ReZn5P/mnu/+f78cel/vho//h+zM9yfuf/uPQfQ+aBD2/3vJSJJlkQ
eYi6NNje2YuBG4jLwO55aXQV3qPgyhVgh3T6EzqmbaDbR1nirEWg6JtHuzaE6zCNzgO3FUCyMqIZ
IG6nZRBr/rmgaHoo9SyR2sNNYsxxrKjKVaH18lny0v4UZZ6E/IQ1vNkUuOs0UJ8dDIaBz8naXTsd
nMC0T2FsoXxPSxwCaOxs+pNhm3rhpKpUSeZthjcAZov0RrlFi0AxhRwEVcksP8wLmFLn3SHl/GFd
RxtRUIvxAXV7x3upKsVcpN3YHItO818oARfUk1PzFPaF/2Law1fUmvEUmlppiJgDtMM70QIHj3Ig
hCLRyrWRDBSaQWJVL36UOydYZOgTbPKymIymEMM6/Haqu16pLnvgQz972/lUxJL+qBCTCxGMCcAV
Ag430GlGZWJlm660dT95dqO9JJg5UxfKH1s58l772rYPvh/iA19qCBm5bK+1Pqk3YrTK+3YZRJJy
EKNqHzz3FNSupmuCv6CoqUzl0AyJ10UCuv0dYttXxJeUB18OUVH3g8kLIe3erbRfUpoItkmJB5ar
9d2dhYLtHSYMh6BN9aMj52qw1iSkBZCaucwROcIwl0p5Fz0mASZyzq1zrGsMUad18nbSESbVvcPS
wzmTmHxxgUHgKiV3Ty7CQFIWPFlkHjC5O5FssDY6pud3pqOD3avR0RtJyFh+Zj5jdKYi1tglGATS
NE3S0chEASqamoVvu1tg5+oKaXnj2TSwycSgxf05iq7kdvSiFFIQwVqPjm4CCnctgtMBrgwSSsbP
0WEsNmHbBxsRnI7QBxQUWjYiWNd1bY2KgXobBYbarBWn9ZCElVlZVuJ1jATIVgRnWeGs9EFWtuIl
aCS18FOSvJ1YOVadasW2udqJuboGNjtrDW1nSrh2GYVPxp+ni29Tm55y8gmvjolri802c0wj6dGR
DCwSp25fz8+h3lOzHcfwVeuqYGdERbwWo76M1byE+vxejCKh9w22jXvRs7w7O7V7kds+XFm24mIA
LpVPDWTNna11CO9MzUyrlUua2FepH8onrSmrp3ZIll6YRQ9hKb3oQM2O0NTGrZ5F2bKt9R4nug5b
8jbtDpFjpliOJV/RAoweamDi22QCz8dqDmsvGLpwA8YfnRXHUF7bCG2kUU3Kk2g2mo5tA5dEffLQ
cYfsKYNLmlsAvPNKyp4MOUIxFBGEQxzBzOL34m6KrDeB/mmXIS51tIhU/V4D47tvTcSVRJ8Pxfje
kr12U3hodIs+ccgS9KjqyCEhNM0VcWpBVp7ieIyQLUuJAbV07qq2lU+BE/qTw9nDqHVIWyiwLiLr
oDYBX2fX7EkuOxlHC7X/oziIoYCf7q1Zy8n7UGFL5gNMCkbME42w8B+BaLP7s6rmJe4zSh+YXn7O
muwNmSWEegYDB54qq9e1pw8bKgsFrJnDfFCjqsK/euqs3erniEueehE16Mf1WlZevPZb47fRGVf3
t750kq1Zopw2Bq4OAlRd+cjwKLZ6wvBxvIZGvwoaM97FQ1Vuraz27tn6G0tVyvVrFsuXFN7pygeX
vW1j81DqFTRbcBJLLarGXWNnh1ivrXuzNKx7KQLOrI7kfUWfkulIYfKXs6j8IbxXFGsbojN4TniD
+y5292hISsjhcSh1r9hKlpcsUFGQzpZhtps+bKoFqKu6Rm8bjsrtNMuoMudtG61rlEFOzcR2EWci
xiZHvK7lNFq2PvkkBdBD2ul3SRrIV9FDimEyNPEt0HAEiIHSkXtECFGXFn26pUSU51LMK6aKeK9/
TbGFvMy292aNr1gA5mUl+sQhTZ30qlnP+KpHdzZlrGuqLVNMwp/sSH8KkUO4FHFdPncTDNSAkHaW
Kq98RksPpjccICSD2Jy7mZfdO0qZ3bPt2A6hZJ5tJA3AAiCnyI/uYRKAfMitUV1ZuSyt/KkaOOZ9
uo88MBi6HzST3O8CKGG5dkvbXNqe1x3tOjzERW/fN7bTw5bw1bVbBfFbK0Wf6kLq7v2h5K1EuJQq
aJksFEmiYpRqA4qUw7veuc3WACzzQA3Y1+VV643md1syr9j3IL+RTBXDUkPGXtX7fWyTgtDrMH0U
fWC7zq1aoIaYcw2MoyzdaUExnuRB0reURULHB8uRGNq1KbNshTZi8GJVXbXAqa4CuVOdW6vTFqWt
dhRCBuskDnKFR+DcFGd6ZiU7stKPadEggy76WmMq/Jlav4o1w9oMuJItIVQPp8HG69tzVBwhLSX+
hCfT0omkdImgrbWLClN5xnssXHUaghqeLhn3biwtMYkaD605vUMlbnDrQoqThdSEz4M/Zakp76pl
3/8whvpdMxv1NfMc8HZ1HOyQbUk3JoBhs7/DCrW/87n/2ut13WOo7iurLI+0pYl6/VlLSvcwVAjW
j+oJIV/EUOz8MZD1dStV4BYG87PeavHJGMlUuh62Q1aWp+cekuK6a7vxVaqxc1C2XElUaZGmmnO1
VpHRm1dxDivWuRaGcs2k3gRHS8tzS2JC3VmAKNa3c99QWvnaUyplJWaJASUc5V2voG4596GQl6+g
Pb7lMjvlHGDWsxvH3+OgUb4bTrkYs6ai/Nk5C6go6UMTIHLaOzJe7yqZuKyVoPBFDk6qafqWYt6Z
O6F+bamGXO3Y+j7YSvpWN4q3VvW22+tlS/Ugr/k7czMIvW36UFuG/lQ2Ntgq0G9Wa9eXmtsKRLdB
0xldAN88qrOVGE1d3Mz9sVC3UlfHZ7XojUULdLPSkdg024Oi1NU1RkDoacxgbZqB0YNNsuyd3xXe
2gYRsurl2rzr0ZHcymOY4VLsmLi0QTKq+2qndFW2tYosufehFiLmlnpfE888FGnbvEZxSS4v0bu9
nCbDg93x9ygi5GC4N7zOeZb9GtMXSEW7QMm9J6SBv8QOsnpW0g4XLOfDdVw14VExKvO+ti3uNhGx
+5JU3XdH76yHFk8Y7iYRIS9ls3hP842FQ9pCwcnwSeuGs+d0yifFSJXVMGrGmW99dkQ6Kd3YaQBw
3kcyz8uwusqzfplUVvQlhdIzKStUVztEjcPqy2Me1xnJ/LDZ5K1SPZi+liM2VVtvg29ex8qHKJCY
Z8VMwh+jUX2B+aW+jpbtrTpKP9dQxX/eqiR5i2IbAhoBOo0+xRepiSCzawrwM628oFqe/2i1SZ5e
RkJtMFCpypNHRS7N70ZkrC1LU94zpyuWOEYl97IZhjvZsIp9nqnxusmbaFm7fFHVxtB3EwPpGpSN
tqyVtMJKqgccATiNWz4UauPyjc8yWAWeU+OBXZb7pmU1sIaQBEqj4Ed/HyEx9gT70UL+IEAQrqiz
tYIWxJ2aDS5q/pl98lJ4jgmf3CGFGM8fbgHKtPOuaFcDV1fYLYW4W98VkTFsnAD5eM81y23hlt7Z
UvNkh8G7c3SyKNybvm8fijz4YZrIxsi9dJqwrqgpqAi/58VetES/OHRTxBzW+OZ7FGntdu6aw3yv
bdZO1HORrSzjKVHTZTEm3UM6tfCefNd8dTh3RoORla+WSw0Y2F407UE+Us77Mqp6csHbLb/igeIt
m6xKtqIZS01+jVXwraZOin2KEF1ikIo+mEGpcQElxAUYYwSJ0sBrV8XQ1Yuo0uxTF7Tdc6s/9k1Y
/YCAt+SCBJgkeFMyW6hwIR9BBe86hvWXtFPARjnatwb1bCup0boOjbukGq5Z5zsHr7sYEPOXcmg+
ZLaHuSB1QXvZYi4/wd7AKydT7+2US8WwTLwx3+B12uwNDXhB1tvFi2o56F5oIHNF0+nTdt1X7Jl9
1eoXFncV9yoki3sbYt2iVYxhP/dlY/Sl6S3rMA5udy/6I92/N8wyg53BRXrZ9dYuRmHwLAbx3v2G
XG8CtDZFeL6r2pcYYZBDj9LhEofjih18+Ny1MS7t7vDsWlm6sv3qs4BGonCmINYkYSMh2uIAQI3O
3Pe2ua9hSk+I6BdYS2wb7b3iNOdCbvyjJoHWllz+e7mr6ReG2nYXK0+lB3cw7/hNJ29Zg/IvdjfA
Xaam0zhrl7vSTD9JZhJwNxX2w34MvAesLNKT73zPkjA8tqGennqjvCphXp1TT7HwOFXgqivys1w6
8V2TlU+5iWRIZ+fXscs/tdagnDMjU86QX411KEnlsvH88N6NtIe8kJVjN7XEIRxiXp/dHgTcysbO
DCvuCceVx83BUFQMaY0M3kJs8XliSWwZ/OLrqLuW2NZ/UXI7WHgYf9ylbvOpCTRzM6RNz3cg1l+H
uMJPcXCOrhGk66JwD7oe9buIncMxMwxrW9UYyPURuQCL+lGe2NbKa5OdUzv3YZY5P4D4tLIB5dDr
4FxArvza2xo7a2BAryZMwGVLjWlr8jggQ9DEVVy9+aKn5qtUItGF1P4izTOkcj38QlSlGd8tV76r
+IN8sB0XaSmDK+wCdV8gnkPhLdtshLubkVSclCbWkm1WQDQGnOg0uTx6mUtZNCicT6OGI666SbOg
/SG13Tpl/+ktpOxdj+/gaRtHcej6wDziU80fUVjc9x0S5mPd+UsVdsnXKNFWkTuob56Zn0105tl7
IXQP59/djrFtvgKDgYDdlu9mbrFTV7DMLZpBexiK8gvEUXfHvZyy87NqEbtt8A2Hi27RBrm3CdSA
97Mp2se+Lz/HQQmIFKTlozuqEvpTWP/yX7OHE+Pu8JrKLhix5mtwMUiIVeFVkwv0AVR/eNUSIIqO
VjlvTVF+q8H9fEnC9j4YLXhMRaJe5AD7GqcIpEtr1glSbPG3LKqNNy0ISjbbrnOI8BG4Wr7/ZKNJ
jEOf8lL6pnIHvO9FtIquqLj5iOtFrmZTRbG8m7FEgYwYalCl4WZIuGuWB9ypEl9+yvXeXsiBUx8b
zDtWdeoauNRk7iatoHBkGNmtUPzqN1OZdp9NJU7nW4918j2ql66hWZfMM51FRC5r46QWNy38VVd3
c6cxNV2/MVeURfOFiaQf9mOo6EGcwn26Qbq3Bb4mF91nkKPmO5iL28nU89dQZo3G32PkqDffLYLR
o+mXeDakl17t/QW/twzsiGldk0L/2jVu8SbLob/21KrfCysrSPpmiZLZQm99fcVLIMOjgY7C6Lp1
9z7WBHdlD0EI8T7/i8+uMBsK59l0zALau55si8B2XhMHxn1VBl9IoOlLfLXacwlzoyxXQnFYyBCL
M6FCLGmdeUqzlw/dcyg3T0s00pC4b4OF409+HqpHiqYdqnU/mZbbiRXw1Yzj/RDJyVVNivQaBQZu
u1HxLiLY4U7Ud98GrQg9Md14mgc/A+Ogq1uoCsnLsdj6qTM8ukWJdf0kW9bjKqgmQ/aFG01IomTP
uzF7HRwSXI4VkHezvPw1UpNw5Xq5vhejuty8SFXN9jOIw5e4uxe9rloUl8hGY9htMnAfSG7Ue6cG
tQaLNl21iQY5ZdLQhIahfwXVyY0gH+kgceGSXCne8kSzB3EoNX07tKFyEa1UDaoNFtK72McOzDFM
voqY731WvZ0k+fX7aKjAzzRF2Ru+6zzlUXuH2Hn9DnqtX0Ju6f6PsfNqklPZsvAvIgJvXgvKtqt2
0pFeCFm89/z6+Uh0mr49uhPzQqSDoiAzydx7r7Xu7Cmwbucpi7zAbpMvVhEcRGCzqoCxUggUQsVP
sxhd0NP+Z4vZoIsOUWFcAB++qlKk3oCd1LxCa8LvqfQZQMDwVdMjaQ8A1TxD75jv66gzdjXwSTZr
ueH2yFg/F9AgPk7QwupSazx3VsuSXmu+aYVBQKBaV/tMygE58y93kwbQp0zlkrWADV+XAPk2SXOo
mvCiwJBwPztO86k0wxtCUsZHturtp0x/yIO8erUwcj4zwgBVUGqqif8w+9NzmfMUAjPtPTUYK0Tn
5azctYpUHHu7Mm7QZs7BfyIBBRrlSRwUB6qKJoYmi7Vhn7g2UE0vqMb0YM6IY4o21WAT1yjD87Wc
NkxKd10uEvbIt6NhiQTDGx7LkAmInO0u4BGB0RIHourii584X1ZJjs58kIq4AI4c8sglI/ocJT5S
GRC2fhZluYqm9YeUqM0L8307qQDnU9j5Tp2kfyKh2qjV+o3kDPED4ZgGtssk3ocgKQ7aQlowD3F4
t7QlQiN2S3VIDoZAe2xrFgEOsVIWYFGj266okGQVUwFLOWn0iM7rn0TKwrK7ppy31N9qYUy+s8QQ
6QOZpaO1M+Em/JnlGO1kPzGf4e3OjlPJBq40dRRvZ0gxrDkqvi9tQZzr7AsXhQ4JCIzW6cSYaxoR
1505P0A/PDCvwmo0GNBY6UtF/Z8V4gw1kh/iPv4UWi1BRVGsvUZwhx1FtslU9ZX9jnqsCrzp4AW9
GfXqi0QM7VVqw9ItSiX+mf4ySk3/YYCeQE2ebUc7R+olIjLvYFua/MlP5icpgK5J84fXfGa6aFq9
h9ela/Z+Zr9GlWyVICRDJM0lWUvu8jwO77W0bB54N91ZqoOvveyTE0XLIWCrcI7s6KsoysKqPIU6
6gL0SwZmUP5AriC6S5RIv1HzosNWeR3MbryLBNQWSNp4h+YNeaJHLhD5mhmD7RginAWRG7b0GkSt
q7RsEA9MHvNlIlqyXwAjkQoJtF461bOlRP1RDVAIygDvX+MlqM6egBcN0pRDWsDkDUxQfS3V3vKG
XFeOQgltgrLYky10uYXWmagdl8by0rheGjcNIfJqMkYPTuE31yZQT6PVQHSyMJ5mo48WbJo+RjV0
pvTYRbOqsi6ikqhnwnEbPAeith2c/DI3JSxby6lOjxcHhlq38XvtNeul9NCmTYpiB28d4sXsMAd1
uS+MdIdKJvOV0xk3YC1RyFyyYg6TpeAAF/dwFUVZ0DdeEtp0UmvhnimABslK3DzKve7xsVPvNya9
pSgIUu2+tJzhmgSJK5sgSzHV5C8ja7XHWEP6VkQda6n/SWpt+U5f4o51OqBXNlp4FNnRjJKLOFUa
YZ7LQdfuQhBEWIvn5FbWdNiFt3ymtbNHPA70B0v1VhFpWQlgBBpt2UKro4nj6cbAgPZqKEzCcCJj
u9AyBFBxeJZWGf6cg9+KVUi/UsCDWi4hEde2xMRqQX2nTVFwk1pEYhlNWD5nRYKTdDaDn83wu21K
eO/+PUfP5myPpnd9J9eFdo6Sx9536ke2daWLLkxzXGd6kVccIuLapdrRrZFlyTx6WjNlnqyb0UFE
oIoDTjvolRr5T5mILRXtBqKuDvPyOkQ7v2BrqWqNwQDDd+pKErGgud8WL4FO/KlIRW+prVYa8Ero
sYxpFSxdO3T2Q2kUDqunoP+e6hbGhEb9FLfgp+YuKlhCm/VrV/uY3GkwWgjpwREYPI7JUGAZQhdv
MiKNz95BNNB9dYIZLpcuuvUyLbLaoMBxcGhntAyzNSOK8U3EJ63QcTItrbamra7buzgq06OogCcf
1b4UXcxSsxAPkZ7EelU8aF6nfaP1wFKX5yrKRVHUWE/roxdZgxaiUl8kwR2/tW58UA2JZt2KtVDk
6OHFdxTHFVnVaop9A5HBSSyCtBENaX0CAypq7e53pgfKq1I583XqjOcslfpz7kQgv9MB1jFQBQXW
djSD/bdU1so4XmrtRpSLw9ZMZLM4gQCpySt3q4ASMj1q0ZzuBBFu0Pn9HQ7O3SqIKsoEJy7fygj/
N1THomyrsEOMbSYR8+5WhtFWPg9x/K2A11NxdnJrP+gt1hURii4i1EXAegRQ74Je5L0oEpWiXKQG
oBXQ9wADeUf//HaGaJKpRajtttbV0lpcS+vzQ73A1wTv4uin1UWDLnqjdBTlidDngnuN+G/QbMR9
EiiLcfcn/ALzcUSj9djpwfhZ7+bjapYk5NwNosS4y7tav7e0jqj2UkHHyApuZ6LIPsnhHJ+cGWCg
3jsHFkjyTdQV9imfBvlG6oP/lWILbZ/+1i4wgttWfKsnqKbGRxbfcPYUt1IBH5JYkFiLX8I3Jv8s
FiRmVOqnwFcaV9QOkgX7nDM+IL5lw2XGt4LlJKD4JSs+HUAIO/aYZMWHZczj3m0aZBa0NIwWCArh
/xKyy3C5xbfiJ4xIlg6pw9wiajWnSq+RnB31MtAfDJxhKwPqpN+FbaPc/iFAJSsR43ArKtUUCvAJ
jrUjloLmqXNawFWpE8KmRhYGp/apSB5x7NWPoiRp2+V7Dru9qJOyDKJax4RqLkUVONW/NPjwi32v
LpsQOwvOAvSfm7N0UKK8A5GKg8RKfJjEW137XEQhLGhR/1LJGgBzo//c+pX22RoWgsFUi/dBR6u6
bjssioNWfV8/6ZjWZSgOos5/XItzTXvIKnX6WrFN9fzMqW7mDvnrsIqvcmHcVH94XNOFv8CYnfxe
8TvpWFmTeYhxAn+10YEc0Jg2x1I7ZNPtqm4Y96jDdBCbxXVm3DogVL0ijp3XQof1qOMGUAh/EcRK
KEXhC9HjNbfUiZxqtNrrW0tBsrTl/q1TFUNHIgYSIaHApE3m6I4ZQpqVbiJA2RXWfVdDarUwjYvD
wGr1TwsQnEhUwv/TNfraQpy0XUOcYEnQ97xdY0p07TqqeA8V4AIAhpKLFCvKSx01896XxvyAAUSB
LWKqzoSGNK6oNcsxue97/zVMaCujj/iiWHtRJZq3dfkg91b6sLZW4KbR4Gq+yL4bhAsvEXqLu9Ya
05Ml7AuVATRW6eTmYCwAPG05VAub9RDa4w0LKlfkqoXCek0tlaIZdrzxBhD9nxZLeVJF3S7KkcKd
otJ2q7CCjV5Gaq+3CBiY7PobtHLznRHk8mkanJduSuU7UWSBVhg9I4wdqPZig/lmArpS9YvBoHxE
HWYCqljKcnYnBsA8FdItK6xH0f9FEYxvcJeq+H22QfOXk3CLrGNItHKQvNz78tju1RzTrPt/nRD6
c/O0/cr2y28nWUnRn5qKCajP8vKigwS9NGZfXkRWk1Ukp/OocXEn6Ig1jywQmynfm/Q8z0A9bV+G
MIlgqHUL4JXZfmAE7qxG60/qOKoWxshovpecX2tO06fs1h76s4wR7hCoGbe/fNHF11t8/I1IyXZV
VvOw3yrGYejueyYM0UJPIVCKTCc+dPi2ruM4Bgc6m+LOMl6NesrCq6iYNOOKSmt0o0xOdF9k+N37
KbraTSydHRlCxEhjeTwuZQ3efMXJHLeHgcet1KawL3Ar4HvLivYQyPDJerHmy3fZAiGJivjGYhEB
lYOW74yAvbqXypV228jQ/oJW83vE+IYvBVPTrQ742DODFP9xCYEPPgQLC25S3YuDhADlmmpb9WgF
YAzVyR5dkNj1/ZQbWFRCH4hMVEIUabGd8wBv1fdtgGYOYCRIrHtp9sKxrp7VpkLm2ZfLV0nVYjfQ
9fpzYbATZKHb3iVpFLphizBDTNgboR8dHVmfkHy3offEcIQzyf86IRjkDbpSfpJK1BSq5odv+PNV
a3X5aEOUcSCkzd7Zs97dJY71nJgAiJuxLI85JiIvbxI3DIoJzCSHJFPGgxwhei7KEJ4anzJ/fEmL
WMYnhcxqBRA3kmJiDeW2bh5Y25dBbOV75B+6fWRLiVdJGrtNP4rXQ1g7h9Hq/dvJR/vccNDnkmFR
v4hDSgAxfJ1ZcReA+/PkLhth4jGcTxWmkJ2S1NmdGuT+p1jJjhCtBiAbmYJ9J/REq0DHstKDdtxp
BeKPgTIW576YirVWB7CDClM8snzgGnWi2DtrGKtdpqaqaylZfgkgq7/AN/UntZWJirhYwNmi2lIJ
pSOGiebiIFpuJ25lWxORglo/JyTRmvad2n+dtNHE1BZxlaIy/zOJF4pbsSOia+clelrkRVOREmXS
1AL0fQVy3B5VJyovTjX2Z7MtXzTfUQ/b7UdJOLr1BC9VWxCEOEo3urpIfBG+cBmWQH9tCQU3Z+Nn
oZglwRuhsXOMQHKZLNplxmgvVWNj5NvycWNCSZHn2Xkg1AEzLwqCtYwPW8ADxEWHWY2bf5Tl0nji
8Bq3xKBcSmW6b/DoE15a7Ws97CBd6+KTFbOuiwtiP1xjzsEMmEEJ8hdpgXx9I+LRiUcsDmsjv1V5
JWtaFIv2W1P2heZplFANS/o8OzVLnPKkGFl2Eg+wYGptgVXyAoYOpy+ipstjhyMiR9Uq16rrpN0N
UYePYCnfHr94maJsfUVb9VazlYnUdhDvZct+aNdFMu+8DU3/pEPLgIYF7nxe8NZMEr1C5Duiiqb1
plMiPycXz04FK03aE8PKHW+H7d5FWdB19p8TRV48ma21SH045UP23R/fzlP6mptHjpCdazK+xLpm
z3vRA1pLTWe3B9fvQauBFao1xnQvXhfG7vyyvegtK8q2N7plJakkIG174aLm43mO7Xh5CWQqCtSC
uBq5lHGxtgX0HxxqfHT050xqZlcUMBO1f5J6RmgzyiwvU49ZcCwuBnP3pcZ9T+dckuKA8mz1Pp9F
UEJ3LXSk4v1sj+vdMF+T69PNa3PfO/7eUn9MNov9PuCrvRzi5Xloy+/8Lfu3MnGGqBCnbVlRhkXs
z6XkAeewLA2/+8S5XUeqGJPi0C0TgUhZArQj8mIg/63N38qgkuC1bDUff0HUiMuuvzBlxAbWVewS
aYcVaPnb2zsVg1i82A9lW1akPpz2t7L/eqnt8h9OCx2rwmQT9LtomSMjGc3JP8kl3y89SMyZ72pK
NtUp3BZUTVlGUpwq8utFxJXeTp8It0DN7a1QpNS+mo9Nl57ExSsYQ71Z20vQXa7jWQxTMXVtH4UP
ZdtI3tr9raxQFuSG6Iqi4XYZUbZlt8uILr1lRWod8Vvhh5/aLvO3X+oVFcbA4DXVWtiYl6/pOvt9
TIpz3xWuX+KPpaLBu1YiuTUKo6qf14l8EHPsu98SrT5elZVXfu79H9ukYSxBYVs2WSYWMbuIMpEV
qf9vO3GuOC3RU2+O1ea0Tqvbra/Turi//5UU7yMSM7lIBoQ6EcDzbXsQ4lMj+nanoPyj9YDf5SCg
M4spLMWh1t6ISULkM8IWlwDKtymuQmmka1+3qVVc66/T7fKh3gaaaPKh3TbGREUcOBL+7UleP/If
xvGHc/1MwoolX9abN/MfUykX52XxPruQh8BoN+C4UOf0oGNoIY2K/b+LtXfLg1AsMMSNbAdx11YQ
oyqu7U2cGwfxMLaZX2Q/lKniKRK9JhZnTRjKezFmc5G0CY8+6Vi/jtKof50IbJ9dsdpCRUgC7reM
etHcd7qXIYRVNWrsd2vQ9e7Fe2x6Rfqz1EzFAnR9p2IBKpJrZ97edIMsr+R35kl0Gsj6Uk+a8wny
0LcnIv7x+ipF4bv822sknk+r5/G8daa1j72tecXlxc9uvVWkRJmo/VtWlP3tUqna6NCmePqytxc3
J5q2SfFPQDQse4bKW6dbrWKHB7GAQxQvW7ikn3bQp/zqltWdmIlECtWI99kizLK9mSm/A02tLkmH
FZLIvOriw6h58iMsDXd9ZcO+E+KDUaQZzoS+Or37pLEq5uu2fSXFp3Es4mR2h6IA5IofYUf0wY/t
wYiUODQG0f9a3h4a9aGLQe9v32iJQOYDkYr3oqE0GoqHbi/7IODUXHr5KqdEFZ4aoE4wchFrjFBC
FJlPVeMAJR+ro5hz5jplKVOAIN/3PDLRe8XIdoyOj9Fsmuzzu+CLBGsdEpxltuuaxvBEE6WB2x8a
RD7A60Gv+f12VDzxJMWBtRDcGdZZ3KV4M+tUNSGQC2ue/SzKqjhydphYrqYx/QxB1Zw578OLSQcp
wyf+UwzxtAj3Sty33IjjyqN6EcOkdrpT0mEimufxhoVShlVORX2z+M4XI9ljboRNfnnd2/1JxD3v
Ibn4hh7SK8Ed0r5BMmJ2W2QozrGMuQ5NsHQHle2X0XG0vdFM1YWFnr6nA/wjbv7drm5dWL8rXYea
WG5v/Xto7GoJlcCy8LZm256iYiV4Rtr2JIbX+siWvaXo2+IiH+agdXyLwg+nlBJu27CEHpG9+ITY
E5I3YmHq54dChx0adSx8h4hLMcmD/tplg90dprF81HsdOxBRosD2T8aQPeI42ylw2WSBf2vGiZvN
7aOZXYvIsfbiVxMoPReP4w669ENQsu+mB9FZlsEFrdTOMEqE+9STVDRsT1L9rIe1tm5S113surIQ
A1GM821x8KFME7sF0WZNfqgX2f++wFjPEd0A9+1BTgr/2ETDARSZtW6X/uvqw9RqeLfz5rhOtBqP
Mf2nbkPjuPXV3NRdYoaGkyjCo873RMwpa1KUirxIiYMZSDQKULBg/TgcdHWGfAM9H70x9tvEsS6D
Re99W3KrhVmfk3os0KfF+vFmhxDdZIzNYNch7Q1qJn03ALdZVAzKdT3jzHJ8Yk7BvGi4ThaOJ9Ej
CYCZgBqoLkQT/lFR0oMYfuKN42nbqX1kn0TXa+d+bSB+O8Xo5uVFPa9LRXFnH373b2Vh5yyu2ei2
7fkyu+VoygeiuB7W6awe+gPclVdx2+JqZhMUx6z9Y04RV7TGRsaEFH5Vw1yZ95Y0481PjzM8yaL+
3Rde3Pf6oVxHj/iqrcNJ/ENDaaLL/GzWutfWUnHaLB9Zr6leNyv57t2CWFZRwCx1PV+79bsu+C4p
bl5P8sILWq0zdw0scKcis/hIEHNwSGN6ofjGi/1vo2JTk/BmB2V0AHfZnuP+uZoj85g2+kHLLdam
ojdZTRoCvGmhTm+/+/WiQVJVKmzzy85ajAjxw8hUzjh+CMbbup/oWB+7aDN0T1nhe8jTnuY6XJB3
/1qt3j3B9YkuH3+REk9RJtB714wt+rlv05beFZNXVBHT3ttKgWikS69nn5npsQXBsLYsiYzcjE4j
AQXoRzILiz3omhQLvVEPTdwNyzXeJWe/xEhQ+RFCftFJh9HSE61FDw6Dikcr8i0k8gvqbV3iiN97
N+lso75muedlY6CuD0k8miaMWq/MVeitxa7ewJAwVcm5By03u3qsjgcVB7YYrlrWPht6TCDM+u0f
MCGgTfH13ZJrInxtn3Swf2FznkzXwRGMqVdteBgmimDLP/zzqLpv7VzDkCvWoKJbisfMXV1CuPcX
RQGnO27P31FwJMXL924rW9ey7fK/IEdUVxtIrlQ/Dfi89yl2tnOePYguIXqD5Ewzw3pwhxmQ0An9
FqKBmJHEL5ujFe1DC6bHd6NGJNdDYexStbJO2dJjsMg5+wr1m3MJffGygJVq+agpgIHGCbM7svP6
uvc3rAw0ZSizKlsmOfE6REqtYWWEsP5tJl1vStStnUZJ5HkvkqJQHMRbEykNX7br/7LbzHosu8LD
A/4FlSR13dTZkZ4TriaVA0Ghuo/61vCvzc7qWunYWGWnugNUlOLJrCs7MR/pFYHrJ5FcDZXi5a/J
0W6Ci6F/b/10OG97PRQPWIjpZrX7sAmcWh9S1jmFRVOZn8F/ZvsgnXapmRF2h0kplH/r4cuIw/M0
HY3lPULtQxCB6Cdi2lpfsUUc7i656fTF/CDWgIsdNV0O+XKYIcHbR0H6SRSJg17d9KgBnEXzPLw6
DrecLqvgcRmRZlsjNpG9yvO3Prwd6wcVCKgX54e+1B/6ViOyRcKtalnERjTK6ComMBcWC0FanXTi
waHdDHd6TecxcfTt2Wx1O6lW0M4kmvBBs83koZs17QzP6jVYlLiiOJ+PvhT9JJjN9HKplzyngg04
IDAJY77V4GoPihe4Uw231es/2bLEmQUXkeZGgeGBy08vcWeHJ03TpKPpRxnwWhwVxWxrj11Zl3wv
IxyoSxalnc+RatQHdY52iIT613l6mTW08nLi/q5ZSriT7GQWajy433pp4oIE5jmHCMjiczL9boib
vpZ9aV6Nlr4ipXUHdDuCqdmOnE8NEFaPqFuZGU7arXqgVeDTpSZwqFIAFLOdbtGpvsnZPDQy5Coq
LACRJOvEKRj3djw73KgXOWO4nzvtJAV1/LXUP89aKB+R/TW9ZJCelCSAI04CN6M1Xp6X2mcz/NKD
HGqW9TAKSkgFLE5NZG1x/P9uhuwI/SVY777+rSErJ7mxwtKWSEuPgM/Zg9IscKs0rrx5OiiJOl9k
O/4UdSOgpgxJJPjc5V0dF8PB1PX4tldQrl40fXLJZKwW5n0eBLtyYnLsTBsyfyNujwrSiF4alxrC
xUF+zmflhfvRLiNhBRfHx/XI+Cv8HgRmJo6EwkngggwHgbWa3xNgRHEYUgKTq1ntXXO5griMJVrb
7c85B6mAZHv66hTfxhJgzuQM1mvUVJ8MtQU/2sbZQzuMREiGs31vDlPu6pHR7LcP/LqNggQ/8WbQ
D24HuarVlfk9XG7uEPAQUP69UZdXqi2EFYEVpp74bne677iZqU2u2TnjfRoqvutDF+nZS1bW5Cvo
hJIQH/UsZWjBo3qIuytSpz0iP6rbJMCygC50RBOXykHN4ZCckW2ojrmT7lK7U9DLTLpTVvZQ0Edj
4gVdYnrWXAMzlaMdCr7B/XbowF5dnDwjSI23W+n4zNifLpizu8k3FGR44HLrpfoRIQhwfPWoIVPm
wt4duapjhLvWNh+dLo9v8K74O8JyiaSWevAIVpNg2370WyUG3THG0CHetwPRtuth0k3UYotrnKoG
SlvRp7ZPEc5uS2NX2dk5sRJEAAILXVQUSgirl8J7uwzax1mv28cmrvd9DymdyGn5qNxmg3bOyjq5
TZZDakGLX0/XuQDOozsjsbjBL2JD8sd5Tk51YY2XMVH2vww4RQkos8+x2ms3EOJXJ8j2d+NYFS6Q
4BABZoNvEJ6bw2TToWzIMTzdL8edVM3GvVH3R9PKmnM9FASV8eG7EantUPoRSCEt2Zsd2qnDOO5s
yCqvPrnWl3WvtowCPl77pUAsiEiG9N4xitqtbdh1jTlxTkolNx4UhEAbjSy4hFrvBqUt/UgK52Kj
PDpB2dHKrf8DgvuEEIQazEwxtfoxjuOjVhSgdI3O/idOomelQENTmoMe1boGp54F18CAhAUEy6W8
a6sQKvGFBF/KS+OEBh+uKpj83LbIA5x1EwSEUYlapSkFl7QL3Dyfv9at4u/SFHBBOEBdWunPulGX
L+BhAaU7gFBLXmPWmcHe8n1tV3bd194vUDNKk69SHe9lc6yg4IgwCyRdxN92bsu4+6ZHRQRjho+y
jE9fMk187lFunscKYmG6aHFOMrVBpsh5CrP2Yeqm9tQB8nMHJA5uQbk9VT1OaElydjF+/ntTkaVd
1hEVC6p3oQVgnsZqIrsGQrBtIlluYlIcaTg+axC57a9WyVyFDR/oNMLFYt8+tss6oIFKGNfCApEg
COJkV0DgHOJdYMVDzFNvkYRMZM0rg3DnxFB+Kp0FaGjpjMSBdjsV0l6X0HtnN1fBU6V209HJ2npn
FsSyqGjhJrll4BTn8Sl59kpMfQa1PMp3htdmSYsq1PiIqXXULfOu0X2YChsAPXBqRztVNUbX0Ak+
a7I7S4vLT6HU/lCAs9345PVXlr/cKxp8FX+38pnM6laCe7aRBqLEwUoFauDvk3yHW2CXS7qxF1rQ
s/avRnQPUrFTRxgU6sbtE51dYFJ63dBjMM0KpuyksNxOAvYtAQjo00rd6bJiXJXA/Ow4unGRmsq4
ojb+u5fj5mCZOrqGiatVkX6qM6wJcfRzgJEZeYzss1kN9cmYrpluKwcdBRIX9xfDlIjnHYgj7VKq
s+q28jUty9ZlOrRv0075HvUTbBBdTPCa36T7oi7iV3P22W/g/seOoeAQU7TyVjHRr04V+0wYKzYL
bQouFmisW1mRKiTkYTpWeuBKM7CWDLOQqjxNC51N19X3Y1EpT/kY1BdCc38nEEQUhjsCvzp2pnSv
ZN+q2pRfIdadzmFWVJ6pSMMxUTA+Gm1v3lnLIde7x7qrbgo/VM9NHYLqSNSJmD75e1kGFjAeRdt3
Oc52SDt3cp3gKCdI7sZooIEwpJjQzTpyKzTv3VSDqFUrcsdlLIPINcxvoWF+L/wgPSROruwdxR4O
WtyeZrMsXKPXQ7B4w0iwR1t5djY656wuj03NqqwGxMdO7CRB637LYtV3Y3W6pubYooiddOiFK85e
jmFIAWbd3lqMxFMlma9tX1WPZihhFhpVLwVms5cG1L3mVv2cIN7Kl20idlIn0k2rk2ZPP6gvQ2sm
pyDX9iqWUSkw1L2Tqs/F2M83KqJQu9QY5cc0wM/qF+ptXiPwYMzSQA9D9C4th/BiqT+hI5buWyP1
2TfKcG8k8shXoP8MbBZMb2RfCC1HA+HtENvlXLP0pHBy4EziOoDK55c8+uQPU7/Tmlg+ZH6g3RoT
qqzNNGSundzJYeNc5/6x1InJbYA5EFyL1QbRCa+veEPzqHUHlhRpPrUQ2mtopKEtfAB6hc/OQHWq
D+1nm7VrIWEQjRroZVTtNe0RbO/6wT4vspce8QQSnTg9F5p8L9VW7aWVVO4MlHJ4O8Epkt2xZtjN
CKB5SqndGHJo7AnrccH3I/tZW9GxwOvVNcUINEH5PTiDfki7TrogDjV5SmRDJdos02ysZrvM+UqA
hNvoOZ4S9O69rEc/WK6YEceiPqMVAroJjS5WR6cEJTE3NYpnpYknL8MyaznV91jRoRECpLJzyv5O
Qi+s1nywwmb1OdVlnNB5eluXjX2H5J2NslXSHsIGbhx0uwinlIeSuKd9FRDmNgXZnT3WAKxrfSgv
06C9GnXYcyf6CNTfLO9nYozP4WQRQm9kzbOimPVzwrpXztT4QRT1rNeg50b+WFT2ZTI8+QYkP2EP
U4MTS27Q2CMmKs40smm+k5T6SR+7+pnYJ23vTAErKgeQRqDkyaEoJTRNkKGoxs4/M6Pxw0TKL/H4
0k03jPJ9E/sE9dsV9FS8Pk80FmWa4pmj5hAMCgoNouRHrZXqs22UeH3blEduNC0EHFUcem1Qfx/N
HH7t0cnuzaq35N0oB0hhFPHTuzKRtNJ0vmhhcRE5cRqDHI0mc7pFVgvXRT/0R4AO8pMpt+OT5Ym0
OBhBA4/ugOluK6sU858u8ONbhxiupyqSR+hHh9etwdC3gZfWEHBtZWZ3+IlUOsHjPTHwtiz7F9VJ
fkHEEDwRCBU8dahiHxLw2N5WptUV4LWGwL1cTSMiwWr7OPh2cy/OmAttvmetdRQ5cWibAavypOr0
Vzt4Mm3bU608uvY1dByqqSVnFYzLU+Gn2l1nTg8iJw6NAbdtBergJLJyHk/348xNLu1VtQqe2w7Q
AgrM1lGUgSboHoAwHFnFLy1oNlUoKYHBLdYWlZLV10ZHwWy9Bi0IwO48fUDrW5SluVR5eSb5+6r7
XUqd9QQg1Hpyun7c21nUIPaO3gwR+SP6OlL4KJpEGcy8OR9sV25VYsyJv71tcpa5JpFuT2oz4MxB
/2wnGq+HYVhIxHP/VAZgrotOex5U9JZZBPSutWRHK4uey/goD6b2nLCeeZbnOnCRwujOosHAJuoc
zxLi3Ut70QT2lMR32PAGo37OTDV6kkonvygT9AdpUkdP8XIol9DSWs8KLFVkxcEO2aFWhFVesIiV
CbIyUGkAuO9lvXAJKNRfSsRb3ExTWTHWufbCYm7YGwoKoKKWB+ScFmi9Wziz9hIkZnFXjOUP0RaJ
o/HJr8K1Lhl+yjyWaQ4rJL3N5DZv498JjA0ApOvwUvtW84CLS30e4zDbhwBZU4RP3Hgqu+fGGJIH
yWLDv+TEwSkW1Uy/HNYyP9A1AKzsPXwVPTJ7ObRqcQD7HV/XsxBH2jNBT3tRKSPLe63Qed8u2Tm5
uSOeVDmLMlS9pku4sPuLE0SZ3wPwD0FwrS1s3AM5MpV7kR31qHwcfdBuy13mSGc+ZFJ0Ujsndk3o
886dosvPZUtIvKyxMavtRHnG5KU8jw59q9faR1FkRiZC67OZHcUJ/mj2t702fmdRpDyLojR27vSS
gSFytmqZBDBJ/V5kI5OHJVf9viriU6XWyp2jN8OTPowwfZTqFz6Ow5M4zHaMMozRKssH809Z6dju
XCjRdW0xFTZ+BeLsNXwBx9iCgC7skKhWFD/8pfV3gjGlmOTvALO1TzwA25P0PLnXKwOKv1BRjsCw
20epRWWuaFXn61SFZ32ey98oV1/GXIruBif+4S9czA7L7FtrOZiV5e8qUMUPmobfpKqK5rkr4y9T
KfHYAm2ml+dQcVSmJzlR6OVAk++TnTARhDUsHqOSVQdZ0uudbmTSya7dfFTvq16BTK6OnJP13HXZ
3pG+EqeoPyC3WOOgBWg+mkrxqdGdM2MzOFi+VO0siB36XHmybAgq2h9NiqTTAEsX5NAW5o/Qfsx7
yF90Ryuhhg6ck/w5bwgcDmRvQjT5mb9+qBUzuhbMj3OiPhHgOXmAbx22js54Z8yVsk8mA6aQOXbt
UEu+9slgHoY6xtxQ5LhfDWuPqrKCiOP/cHZeS3IbbZq+FQWPF//Am4nRHJT37dkiTxB0gvceV79P
ZlHsZktBbSwPMpAGxa6Cyczvew0x13YMzaMBV9Soo29Dp6uHoHS+uE1ynAsvWuvzDINGr9LnwN6q
rs7aDrOsgijw0osr9b2aOsomjCOHnG+W3LSR8hXGI2oyVYTSnwPGMvzCs6G/L/zx1uyqJ1PLpsei
SRW8FKvP5Zip+0SYQLCfxGUTF8m95rRIliGNxmK00xdxksS3OZQxMNuq/8kbDr5tI/XQp9m10DAO
rpQRXbGonBdyOZ0adY49BunCaJwfBxNdQwfz12TM4wueOzErRDtfa63WbHaIjEZfHcQ9lmoZ2Tc5
IhkiAWyzbCu/GlM4vm8m5z6xrOCrlsXvc8vFXipD/wtqCZkHswqPWjX6B6ev011tjuUFqfaCDAoy
nKxDgwcts/JlBAD4g+coT05fzn9qCM84wvko91PSzmgT4O4+LYa4TJ/cajJXcxQ2O5QEtIXF1gBD
1qqpD0gPsjQLVExJkhJPwdDvb7u+ax9b324fJ0ERs7P+XtZSPWdLGqrzUVZHXSvXpV52G1kdMA/b
pzAEFl2bd4+JLSY0+KMvn1blyibRHetWjtcix8ai1irR6uO/sswk24RDPK5l1YM/esRfg72j6A1r
pn7LmtAuoiYLfMYurjkQQhNNjG/hCCBQL6t2O0DJA9O+klWscOZTQAT/+6c5mSlmMNkn/z6rdJ5n
O9fP8m/3Bzte9STfryOmrGYX7k1EKcR/VTBfXFIrf5K1tp+CVWgm6SKY/PCmx1ntBtBCssjiNifq
QJss4t7XVtoUAPmobWU1wabH11ANbjAHRnMfBdUbRVXyg1OZt2/aZTWEiWr183TqW4IEC9kW9C0r
FYDtG3n+QO4HjL0Xr7u+8i7TWKnbeiTu2BgON7RslAXecote5cF+aSJA6F0KAPXLdoyd6wfIXtlh
QIzfp2n/B670F7UuezZWemGQQQ/tSxtOj5OrzvtXbRMcpQ07WgQHxJBcr+2L1oSc4gBucFh3n65V
dic4FWVDuBPTD0mgxloC66jYfYlzjKboL8TzZUUWiP/QiSQJBnNTS8JF1mWXPk3ZMYKRpGe6fTFF
cf0owMXZYtA1ZysbO/T54Kc3/Sau0vmC0q1+gK2GxSk12aTX+i7orfl2DKc9FMsKnZ3BfIKyzzqo
U6817Py2rPr8uzb0zKfEijfVbBf3cmStZes5HedrLZqqVRPN3rVWgsTFrap4kCNxAl/Ucz09RH5p
PXU6G0ez8659af1V99mczp7lHpEDKp/KTNs44ajdpYNbPClwsbskbm5kHxKkaJThnX2u0zLbmAnp
BtOt7wu8fntrEengFA3bBdupJA1pABLUaeCsor58iGdc7ZpwNu7BtLNjiFUR+pzqHVIV+RK9f+5/
br2Uzd1O74mrTL0WLAwXoyOjLKq9101MgYZq38JA0k7W2JwNwZ9OJjc4DCPanbKqFYWOrIzNYs0C
5hFjLjgiVLNEWdFdhUBHtwkyZltl+ljHdfQlYP23RKesufVQFlzA508QIXTKLQ/Qe7dBU7BQ4nxd
anO3zDNBbsnzYwlfHLUltEHih0rrrC/cH3s2VdZTbxJTCODHhmmiPAPwh+eHV+k8dnlETHlaxBdX
d81g0eMQWbu6+i1RlLPnG/WXzIv/qKQM2YRvVpNh10dg1dhhjPUF85J7K9AjVIerBIyAltwEhm+c
vZIbWzTFopBHrhobW4gg8cKH6YWqkv8Ag2uhjI23xc16fhyL9rb3quJTTC4RRkymLQzElZZOqrSo
6WntSddrZzUbDqLFTjWBGlQiovP1s2N7N5m/tbOkBhFDEWEqBTdpVeSKgumWkS/DPntIJ8guRYn9
eGp2m05zy3XGu28Z9MOwU/PAWZZ2rCMcUtSbesS0dsj98CnvE21n69D37alPMMuotmnWRWvb2Jfl
UD8iLMUc0yFaicTqnay1nv++U8b2Yjt2+jRFyELBRoKwLaqJEnZLUxun/TgRgWwD3p5Dqj77SW9s
8znrnnTEPNaNYVtgIwf7IUFSl2CH2DHXYNT7uyzS00d9DKJt4PTp2k6bzbvf/ut//+fL+N/BtwJt
1iko8t/yTmCD8rb5/Z1hvvutvDbvv/7+zmIVb8JEdQzMJR1NdXTR/+XTfZQHjNb+D3lmuBZxGO06
Z3pOVfsgpUyrWXX5BfXRXzC5FJjmivoYhPlJjNGj4kNgzcxrZaXdBbz4V0U2q9cj2VaYmQ+Mgt4Q
vz2uJK6jchxihWgCw3W+qu1MQmOnRP+WrZmV7aS+jixYPLDoyJp7OaJx7YX84v/10zdv5C/xpSgn
5jwYtD9X/3e3vl//jzjjx4g3A7bfisun7Fvzy0Hnh83j2wE/fSj/7fc/a/Wp/fRTBd2qqJ3uum/1
dP+NB7/969KJkf+vnb99k5/yOJXffn/3hZh7Kz4tiIr83fcucak949WdIT7+e5/4gr+/29bfvuXp
p/zr21O+fWra399B6/uPya2ie67qWY5qaPq734ZvssvR/8MrSdVcuIiOrtuW/e43wEZt+Ps71/iP
5RiO6lgusVLbVOlq4MnSZXn/QW5ac4WgqGsajvXur6/+/a69Xqx/vos97+e7mCnN9lRVfBBRcF2z
39zFhd1OnmrFSBDNH1L8vo5TaZRHuE1sxBRglHlV5eVCNspCnSLDXcrDMO/K48s5sm0QZ7+Mlkel
jZl30w6nvO/LXaGOASStfEKGEBmN4/Ww4SE4xvmEg2BQTetrVSnVo6MQAuWFSverw+tJqY1S4WAJ
5GxVxRs7RVHOFTK3srAsDHOv9QylQlSkSGMghzIdEdJVi4MmZHCVCPN2HoJhJc+pWmMqcMHW9L0e
2ru3n9Pmg8V/NtofbAAnvKijYjXx9y57IaQc2SymSaUfZE0Wekt+kMyI6C3LrgU8ihazIlbdYqA0
wCprlw45xqqiTdd2BBvLiayiji6/2p/VABvMbo7Lj74ZIy0RgbAIXPvoMPeuIL8XH1GP+ejA3r5v
3b7ejoqPslHSZ0dliN1DClAuyrKjbEnAXxxe3e7/8CLkZv7bPeSYlqNx+6gaYeW3b0IHJ+eGjaR2
thPwRZnht4dEFE2nG+SCQ709lKz4D7JHVuURoadp5aHUt+ApKA+y0KGqHtIkIJot668OZd0rSpvc
ZdSus4Dop5VseB+nN7LoBi29KZCVQxPR3Q+65R7ctkusZRyRlw2crWcR2c4DRHKCCZ/XrNu7o2p9
BLC80CJN/aOehmTXpKoFmM/On2x93sRD92lqE3MLhxrKaub6iN9k7slye/cEBtE9vVRlG5AGC5EC
/VnWXjpfxiqWTojfjxB1jWsIDdkEm7ubDjrC1wfV8nnoXupaN2SgGkX/tUuO8hvUpfuy/WuoIfpf
TpJHr8a0uFvt2RNAjrLNm6bps3PauCueevOmzRPkmjobk+t4donzDS4RP1SuF+lINnCah282MJi7
tmRfTS4GhbfRto8vRQZY6FXVcVi4RBNAOTlkmA3y9iG0a9vsZ4tsbfsxZ/PDw9r7hzY2fRJuFDph
jqXvAHy2SY6sodEnd+GUMtcF3XRnmZ27QixUuU5lP81kr+dwk3fv6zlc11zD1G1ezqiwGJbluj/P
4f2oOv5oGSmOuTyO9hA0Wyvxj3Vvrm0nMYlnxh+DoZweErwcduUQpBB6fBH8VVbDYHyqhDmI1efE
NRpxOKPpupv97uu1DRVUJ6o18gR3ZJfrB9XI8S4moLD0bQ2YxDyEPRa2CYfADLV1rvfjAjGM+6pO
27MRjOF7LO7/aNLskpugStGOboMtMt/BOcoIP5OsRgGeGjforx9qy/mHX4aFDfMCUA8e6zfzgjGh
qjW6aXoWi3zfU8ITgKjaSPIWn1BRJo6GX1+tlLiKiro8DHrjOUmSehsYZQIWMBqWDqZ/C3OCAVDF
3eckQnRznNSvI9rGj6PSHBEPQTJrNrzbpK+WqTcph0wplQOweB98jTgcDYeEuzxsMCEnwSVGXQ9f
DcD2eYCcPi7qcWb167b1Bal4BJH1odUWox5byzmyjh1ycRvPdbobVAtsCy2W4CkPCAEjvpoQU2kW
4IOQYi0T5fuhlGbVSuQcYMpFixJc1/7XP7envvm5TVUHD6RbhquaFr/4mxvRB+Ktk5gUU8JgAsvR
4QP8KEpV+V4dC3TaFy91OaaXjW+GX0fKRsOyN9Gooafz4xPl0ZuPmbrCuP6nDX/s6/+lrIEPqK0B
f0hsM5o2qQmQVfHa7HoVi/rOSk6DVvJe1bKsPzR1trSQYUlWsieeXHosCKnfB41ole8dALTXNnm2
KEzgc9/Peelh6R+RCbZvQvkxjvwYMVqJFY+AZRkJI4mZ2VzHP4Yg0HyQdVs0yiqPJN6RGpijvp3b
Jz2FIGK1R5bv+NoaKCQTHY2svavN+QqldP1ZHsm2rpzfuzr76z6abjooJlUbe6e6GMydKrT6RE0R
k4A8aiKgwP9yX7ydWrkvXCZXzdNt3TBUT7zAXm0yRnjqUHiQfhzIb6wQSdRv2Ylp5I6bZOeQtyZI
SRtuzWTXQXgt1XxG7QLoBpRTD7HqzKrKC2xo5xSitZSIWutbCd6y4rAw8QtsWNPkfYC7baJjBFME
f2YiW9tVBC/lEdFiz1qicsaj+XNPjxwpNgQwKNB8nfdahvkuMJJMXaH0PCw8d3DNZY1Z06GebOdg
d6xHgAIyqC+ePbxCcGibvaNil94R3R5/oeuxupLVl6Ie3e9DXtpYO3jHOtrPHQJDaNpYJQnbynZx
JHDHU1oYOX+SOGwnxDw3JQJ9I6AbXuFGEB4s0ZOrTbItNfNjPfoxJIbq2ULC9pjAfEb1OsBm8aU+
TtX3npe2mCjL0rE84q0udvOTlhUyt+bh5YRoGoI2/ej3G3T9sS439X2JkwNQp4qE869vEuftLGbZ
Gu9pW3fR7QbBYYqXy6ubBOwFgV7fcPadDT57WqVdWK8ntCi2BfhJMj9GZyxGVzmNZRIsm2K+tIbj
vZ8JfhzBFrBTFVWEX7stOLppfe3Nq1zgnKv96KGOF3kYSRU10aK5Cg+8UfOLrCkd9juaV76XtTEp
2HdaZbDWS3wyZJss2Nusp6KY/nKfDVZ1nXk4iPR9iM3GP9WkVpy0oxX69+ro3aqDseqn2XufBSRw
nPAzWsEBAfUhP2JZr91pLgguKXzqqsPXdGiVe2TaH8M8OtlDW55RJdt6szXeygLczIRm7fzB8dEG
e2knyItI/gC6wVYADf76Whk6G7eflhzsAV3N8lwbeUnN8N4ulltDmWtd1eY9mDTEKDw9OxWBywtW
HkKD4pBZPj8hDOOvSwQ+FkhN51hGU7wd7sY6AaoKK9ITEhmwPIIw3LwdJM+Un9GblcMikAjqLPYh
5kyECiTiSZPbFNkmi2yI0JaXh3YYNafQbIxdVGanlyGy3Xg5T9avZ4hPhTZ3HZzPdXNSsh4h1dJY
x37TXLKc4A3m8x6v255nTVZlj217yXlK/5SVqjSaSyMKWVVSz9wDGbo18Hm4Nr10IoqPZ9U4gLD6
ccLL+WweNZgxIB1kr+yQnymrk06A1XJYk8qOAi2FBYjw/lCg9EV6q3Z3czn0z1Pkfij60rsBbeg8
BfmfstXRu/pMDgg7djEoyrxwW84dcpWiWpstqLwkxxKnN91DNujOrT6Cf5xrQu89i1uFhVTvwJkt
sLcS3XJMCR6GJEx4wJbeObtp382E8dHYVwYdgxxRlT2tNzln4CLOeW5R+okCpCSBh6393FNPsnDF
kTOgDrmyuo6AZuYiC6aRSyS4TP7Lr865WtTnmZUNpI4MdT1SeAT9RI8s2oLV/EIejpNmA+t3Pl7b
JsOpd8jFB4sUjPmdjj/ZrIX6IzpS2mNvRStXJGVkrbQrLN3RzEflWOhvKVW2IksS7GQVPm+z1dpG
BcRNr9598KshvTGBZ1uaMRx5UgiilbXJ1mrutEUoJHp7VRGNLbBEMSbTmvxWdrwa10UXJfPq2xBU
BCCgbljYwteE/VK6Q8w8XMuq14cAyVmY7WRVM/gpM8s0z7LK/n6lqbineANCaKmYHmRRyfc5+kvR
UQkfYaAzY0T6cG8QUpvfRykvvNRKu31UadaRfB/6SFFnOYsByDpiturnOJybXZ879U2H9fa1IGie
IAN786bZQSZlrPTL+PPosXzWK7Yd8vx0GMj0t+3hRdM71g5Y06DkaA74qUiZb9kZ5N20qgvLEXQV
53s3IhDcVpxiznl6luO+N4kx2CndhTVvKQtl2tmyh2sR2FQB2+JLwnOrRwbJ+jbYRzMkzL3hetYx
ZkoKV6kGIlsv59u6a6ZFAxDxXhbq2CC3Vw/zXlb9waxuELLfNFWr4nuGudO6qxAYLywyNMsxsDdV
rY970+lJ0CSP0o4+79pvFrn390Ac6zU2K9HZj7X8GNfutNGtYn4oXDBGSb40/LS5kUXfsuvQbEN4
MqX+WrZx8diJiOKlQ7bJXtlhFoSLXs4ociAlnoee8yfc6kD8NDaKUVkaWrANBp0VSBS721TFfTsP
P0W4iZ6kiaTq1MXFs71Vo2IkZBZGCVhX7B9FG3br9rFAlspYycGirRPjZE16WcrzwwQU0q9nJ816
sw8hnG2gi2Z4tm5Zqv63oLZixV5WR5AvxpQVJLuVEiOmEqe9tgBT1TvICc3rOLMLEJXRBJwYOHUz
5uVz3trB1nXArIV9SPQ/KaK1KX5u1tvPURBAYiHshbnVX21eXZj7UPzasikWR7mdPkdeqhDT7699
svnHOfJzBnHpZNOPdn5OE+z8X5/1o902Bgi88qIjOrtLFQiFxBNbJG5aAK1qVty7SCfde70+rtBr
STayKjssR/hnG94J7k9+X6ISdUlwxZE1OYokDw6MeD8sXz4IFyCUWLMg28shfp48ivDvVvWS6iiL
PgBw24qiS/pgmQ0Wmrmit4nBipKzCqO9rAMqmnndF+vQVMMH04UOR+pT209GQXXOjBNp1fegdFh2
QlFDb5D16F4OBoevbHR4MAu/QXnRjSLljkW+f2d1yLKSDQM+JNpi7AHvkKaqFmZSWXtZlR1DB609
yeobeRYs24SdgrlznCrdDH1WrqRCbQd2+FSOxJCkAvyPquyU2sCpa1xHBFbMOi/+q1oIjwY5TDa5
s34jxWxHVmo1BnLsgotkQgQW/QOtAMxjgdXmdhQ6iteuBvG4a5dsrPNyLLaysRnmR4SYPqbxBGAT
vxX/aHV3wWxr+aHvUC3+9SNjiJ35qzSQ4ZguSzrdgEpFAJRQ/8+L79IyInbOei982OaNxXc5Oj8K
bBLPHeCeQxYAxeyyAYSAE9w07TwvszS177PZwQXBDpNFYRtg/dsRQFISvVdCFnMjvMYGllo/nLrU
SVe6QryErCHyV8S1Th683JWSuZvBH/ytJzwiCRV/TUbnxsfdfufa/XgniyD4NMxleVvObItybvvd
r3+Et+ELfgTPc1TV0nVNZ8lrvokWIbM44KtDStBoylRZ1e6cLycR3AoFvF5FyXOR58QU4sKcCbNl
BjYmKq9qtTv3Zc4qyx63YJTIj4X43o+Oe66dzNj2bjIdPSNiQUZKcttlaOpZs7tWejtdGKMPbi5u
B0i9OTQAQWCyi+QpGT0cdfTgW2D7w3YsC++UVuqHIe7SNdaF/X3sNuWimLBYcRr3XtMI6OM345C6
OKldbu4aSCR4xxz7oMaY15vuzVzRbyxdcfdOmv8RxpVxo+fakzc246FxYA9pJpak6pie0rBF62Es
9ZsyBCvXB/ZHqbZ5FegUKp0+QY5lGmCPprMdWuSNrzyHPd6aOivHg/C0+sNscL7peNeCA6pv52T6
IJshLWkIFFfuWp5ELG5aqI0+nrNJyZ+TbpvZg/LcQRLZsPHY9aUFyrSahfnLIjUU/UOaOs46N+v4
X/afb7c0vPIsjKlMklyGYbIDFTmmV/tPx02bovGndjPFarYZXGc6Tj8KO0f7ZY49OAI6Sh2x3sRL
4oL12hZPsz46+bnAKsZWnONLoYcOl270vpRQwY6+RqY8N/z3bTLx86aga2ZfCS6uoQWX2kT34te3
swxuvn6mXZsn2iU4rDtMhcTHfv5CbWqAgh/CblOT+1/4gLvPsgijABR+AC+DG83eyLYx6QIsgO01
Jl75A9KxGEKHnb+pqzF7MPoQWG8Z7dTGyx6IfgzQgvpk71bxtAQT6a2iyHPOb9bywv6NNS06BdCk
tEXnmtE57b/O0eReWES4F3nU+ZGC/wJwDVmVRQ6JfOlMiF3M8tQwnm1QYBBUlcEKL8OXxoxB3QJW
vmWR5x65JMHd4HXFxhdUAtCK1YOJkRVOkAXGXD1wT6Ngg4qdVbKSh7LoPTNeYjo0vWoTKwqMJ3OM
gn99NZw3oWhuL4KieBrzArOhGThvroavx0MyGCTwZ1v1bpz0Pp6y5JQlXnwtSg89CHycwKEETXDX
t9C3nHKELMaXU6cU1fcZMxdbMW04Bg1bWdOdNARaV3no+O/1wXSRiUdBtqlsHmg/GtZh6R/VGIVR
NROKLy5GUQZ+1FO8UkYPiuSI9QXer85jHAfTNmzZP3hupe2CBtWnUrzri9JxdqHWfm4DxYByJtpk
YdUuXL+uO8maoiFekMCjJggCJSWIGzzTEl0/p0rZryEDxcuIqe4047E5zggHQ8DywXYN0Cc0czrn
GSiQDI4BpJiCPSERElRTo9NQ9d09xJx1DtoVMH9CWiJr9XWNdPMCtlyx6SfQpwUkkFlk6CDJt726
TeAAzitUbtgUTMqHX1/If3isSJwC14SRSULb8sSFfvWegLdrDl7R1JvArbaxiOBBygLP1IgAn6y3
WV1vec88Vn1c7oYkPqJxWwsLXKc6OC+HoR7XB9lYujn42KSeVkocVodCMEflkSwaxXM2vjufg9Am
pXjtEEIoHonoySy3oV0C5KqZaiexD5hdd7yp/awnoouKKaICJ1mMmpOdhgImALZQx3SChq7bn0fo
8C0uRXWPmZsKZAazhpOs2jUM8glGq+Zmx5di9o0WgQGT9I/iFAvfQCjDA9TqCG5wpWvwyVofR2su
+KBnxalMtRkGATzIX18J5+0yn0eKxT0Ttst7zkUu/ecrYUK1gDka4Ho2gkvqgpl4heXnq7IL1ZWl
uMGdb7g9m0FL30We3ZyVKURQ1QYTXfbpRWkwJ2+CsFrbM9mjhWyswzRFxLi2V/HQW0sARehHWlAg
VLYKN63XNIuGd+4T2yGrPJEnRfgdtqSwirE3vYt9fSsKJ9PKi4g6dkFxhkdanLM5mI657lSYx6Qr
jVn9UUe+4NFwogMonmARduBqWxGuLkSMupNB6VkNsYeTvCPZCkecpYQdHUPh4GBC0HObXDuVkfXd
1MED9XWItfG51kmMXZWcx5YUO4xg3gjirJfBP85HZwcTP/bT28lqi9ssVs+/vlZ/W1txrSwVFAjX
yzLZn71ZYAId7GIdH9ONgpb2wvaIdGmTOTx2xRzslQoR/VlU4yA4F667k9EgXhX6WpkCaGBoXXWh
ZR5GN7QOulFBgGRmOozeB1a23ue6RNpbS5QHO42UnczFyiILQ5F4y8xNZBP2APfg3RuW6R2RGfgc
qtG+mZCoM2YkeceSjawAaCS5sWGlWL+3uCwsaNpVqijzzu7JX7ih0qzxTu8PnpO+LvIEd5fFS6Mc
47fRHqjdvI3E+nGUaVJRyOpLW5INDmjFH2NeutM2+TNsSihMI/5Y8cicZrdFi6NA1C6bDP6HbmrJ
smu1vsBTdKUl3AZOlOSrgm3V2g1jdd9iVY+xjlffsb30NwSX4UbarPQ03DH3jpr7FyRv/iDIky9Z
mDhIhrvavZ0I9Zj846/vAs3+h0eWDYbpOaB+HFt/mwnq6imd0BbpNlmMB4wTobDQOgTB1xUswsxS
G/iFIMAnNipIJMwhGJqOrXpffZFr5MKN6k3sRo+NrQ0HDbI1r70YO89mui9iULiCdx95XXjAtb0W
b1FZRHrRbZwq+UCgaLy0JT9hMmrdOfdmwpJzxrtLXM5BBd3YLjsTMnME6m7R2+N8SrLieyGrmTHc
9vOc7cJmgB5tZw1WD8TmlCja2mOOqc2QpvejhtJKomIpPCkGnEXNS9bprH9uPXVcE7es9Dk+jQiF
teXg7QNWpUL4aT03zo4LAWaHNxg4Xftgi/1EO2jBIZg1HJ9qd4lOcn8wMjA1vhVtddJ7MDNddYWV
RbYk+Nytxz6qhSLUI6T24oiyINxBUKWnazsZk60GEBstxbhedZFYnIn7Q4sUMEc1um9JO2boPRDz
9jrYjbmhNlu7qLDPVXXhA4qNagvXGcHTcjxreaCfetCJVdHheejXIRY7/T4LPP8A0rLZ9MQzF66Q
J+IPzLkyKNVo3mTvZlYkWLTURzMJ2nJRO219TEQd+wBjX7cRATOnwSJC+QjJvMQYlFqNjv+qVJAt
CVB6WyqsfrYKV/k4wNhZDA1b8GXc1A/EJtszkID6YcY3ZmulMX48MwmUpTs8qAlyGmNQPQR2lC3b
sJn3ntFPm4p1DL4ImJ+IImKfcpBVb8AnEvOt82Skn8Za1y554gDQD9+TckSxYw5hg9bxfAJsOZ1Y
1jtHjEzmEErVQgsynSUCRRH7yr8sKw2LOe7nRT4zn+Xwj4J15ZuUO2FdpS5dTLTsZmq+lOZ8P4H2
OaiiqAVcSVYDPMf7ztgnTXBqxmqtTsjgI14wLQBP4N7Zkt0r9NQ7h2LXOjq9d5ZVbW7Do+IYm15X
jSPEnZVOxnlTOHBExjav11VskUBX4/kxcsaHsJu9XTRb0SlhqU0uge1+qUKqdf8lo2xo//S1XQu0
IVBuQAeAG18vwrA7DLK+hyiMGGqPV545PPhYpp1ip/5mmj1ZB7hsgF+2sSkEn6CcHmThiKNZQSNR
1Z+BDg9nU2zgwlT9rPmsH9xgng6532tYeesuftgdWhsjNy3T4qEVKyktSfMTft6fYi2K8R8jbStz
twHZ2X/5luabLJvYM7gOmTbVQaLUtGxx8V8tNR0UsHydvwERGU3ZGqkZXSxRVFPvbIeKeU8wyack
JPrS86DKqha4i6xwjUtZ1OrS0L3giOLStOzwKx50HB7iwFBwJdL4lcid7T2M+RZFg+WQLEi6Hy2z
dFmF0FR2uOXg2ANzPK2y5wGae4Tx/cXoPH3h16TMw7nCmJityGXGojbasOz+1JIMex82LhonPWzM
JApg85X81zUORJewAkeBnN2v55Z/uiXIQ2rcENA8VICqP/9YhZEGpuIO7QYqaXiT5UF5LXQ/JSRF
6GWTd25/gOzeLGoP/D3NekEwocwD+6iOprpwhfUg0iT+ajR6F85V4t7SCVioOQFj8reRoVWYXQT1
bUwAH5ATV8W0imWpdn+48R/y6e8SrKoMnJqX6LT8+ju+RXqJG8KzQOCKGIXKnf8mQgVZCmSbW7Yb
n0jWlox4aRHIr4YlIEUEmtDoPskiDkD9s/stNy9teDlpS9WChxAMWXo0Rk9bc/sx2RJPPFsawa2K
gFQf+dsqu4Baw3kksmsdnzUvOpcjOsptNG/8aCxPRMg9mCajtk6Lqr/g8llhXCrMzoIBrRgbd+rR
6RBds70SQam2g05h609hkO4KPDkC08fb2bf+P54Xz+ZHNi3iNyo/0JtbIEm6fJwwjB0Hfgk0bXR8
QbQEjQS0KgZHu5mVijycN6JXIZR7rLHVd62fPScoaqkLI+vwmYF8vsqrGR1PspcEbTJMcdLeOkRu
smoU17zLSid7tMYvRVw6DyNYnCGcWItUE9qb0PK7SHtqkmA8Km6Irqim7P2wWVdTCgw+d0swJr2G
quL4Ia4sItht+sXU8s1QuOY3RGEvlR7bH0sH6bYW4TRy6ovU/JdQl/EPsQjPsXhr6qZpA7t486jE
DQ4yeTg0GxdTl4Um/n7TNMeDKr6EPJJt5C9g+0eDt+6Sgx14saBqnljbe6ubORCLs2SedzlkiKNr
YxTABuLqH5a7lyBwlYOhVvpxhsm1G1LzUAqMZTmF6dYs8kdrZmepWYQdHVgPae3My1kpd7rrzTd1
4XKL29DwW589/788RH+fO9irGiDVVUK85EPfbEVKBLeYL3xcVgZ9R/gqPGKQO+xCAN5T4aXIA2rE
ce2YXwb+dOu4/U1kGDBG3A2eQNkz/prVqsKmmTS986k0CkPMDESke/WszGCFUaojnA2PzrMqYMH+
tA4UdcJs71aNfBxSW29vTFqMBEOXLexO7Q4gKpdVXxg7SxkxxmkXjmF5QE2ARRhp1u+J+qBqZue7
fgy//Prn0P9+MwCd91SC3h6pO1blPz80c5mrZW0RmOoD3VukU+ZsnGaylvi23GDTNjyUfnUXJgkr
QlMv9vA3w4NiqF+5VzqwD0jcVe1onszGVfZDMQo5xfASRml4KYFJIMDwJ4Q965Q3Xb+D1OHie4dn
7ZwO6toeM+XiWnO9+fV3khPjz6siT9UMLjLTpk4K8M2qiMRtVOtzicpJ0JgI17kQjLUMJJ1lnJoC
16ECReiR0OOpbfC56QSTWBZeOiKtZoV7OA3hssuU8RaQw3RbN5F+VkBgx0K5afJOL4XbWWuy5t1S
7zWyY6fBSLpjHAbjCXEjKOvycFLL8TSIYh7qbTxGONx47Ak7yzhjUBecRAYtG+L00Jddhaxed7YI
1u2QIu+OTdo4q05HGseuzYKU8yYv0eXSCqf6v5Sd13LbSNeurwhVQCOfMlMUKUpUsHyCsuUxcs64
+v2g6U+yPZ6Zfx9MDzpKogmge603rF0Cf4s807uDVpMI95p+/lOHRT2jLRXPTldo9Cj7INWDE+5N
ay8uyX8HGhZOAjT+taja4E1Th/g/Xlf6vAv7/Z9BEOgC9Ok4/O+3f4YWTkCh8PTbxHxcwypOQYFX
leLdFXjI7rs3MUG1tCvlBKVSOQFv9m6U1rklnKcfgnY4doC59xN7n71tjl8nIle3shjer/DyqBal
WtprEzemm8knwKu00W0/F1E1PmaZHh3VdGyPoV2hsJZpW/550ZTJy/v/+NL94a+FOACJyma7Nj9e
fr2RjDSwW6Q8qw2CGBra53D/WhwSwVY68cY/jBihuySmv49+cD9mWzMlrRiV/Qqdg/ZGmRR9H1Xt
LqiCgbzRvlfy9IQieLdB0SLfgytce12OemZqtVsy4MQa++HFjhJS6iVGq+StquXUde7W1RFXg3UM
dLlTY0IdFGT+mqVeJiNWggo4zLloO8Pd2Ln96IYcrmSR+2NxdIryOE4jEtQ6dvR634x3+jhu0q6K
H/yCF1jvdFii16jXkwFa5fMRynL7ZmVl07MmMgXXvbzg5C14cAUKtAQrxxisQBohK4nbx15U/Mc3
zfrDZz9n+m0wDRof/e9xBdHEXVEUabUxLLJGZv0pq9L2S2ygvaCIMb5JVOcWh9ToTvMSbWkNjrN1
XCe6WHXX3la1i1V3tiuhlkIRKIOdnUrgpGXd1i7n6QkNQSg66qJEmP3JnAZkn1LXXw0qZt3Z+LUh
EbOT2wDS3wnqV9sxHPUbG5agCxHD4pwMJzN3cQDU4+Q89q3GSZIMOMSYelvW0bqokx5HAEGmbN5d
9qP+2evBich4VzcHvcohxjdyUI5hgWIX2BVlHWjQUd1SEStFaOM274mUp5UJ58kenYfK8pyHCY05
4m0cGMShG8fqmIdJsfz3L7457zp/u81NcsYaoM35Rv992+Uif0FgTSk3IihIbQ7pg+1X39LBTPDy
LHg8BZjQGb1THQ0tVPdwAQ8VvMxdbZvGgvhOeEb77zEto1uAZ9uihNCbgDncobzS78IYLYbcKT+Z
jRmveIAjzsneCVrjJeNb2WXG1zQ3caL21TOAxXA1Okm75aH7UpFuvukSOwIzhMLC0i+DjYvlJ4dk
n/ChQ6LVL3nZpV+NIR4WMt5hx1p9i4+9iwRjdwn8QLt1CZLYkSG2aMTFB1lAicYJwtbRjxKEZ/79
45Qf128fp00SRycjz/6bO/PX5wgp17YkC8/+pLE4TpPyWqO4sWhbrIyUmFNYWCp/DU75mvcasoRG
xCfc2c2G2HC3BZNwFNgnhrHBMygvBWGgZz+JSDtP3X0lgLZozL8YyFZjXrWu2e+uvKryPqUcqxb5
hNKYgnSzrg0Brye+6WEzWHdlXB8bvfOPla/xr9oVb2EVHf79Dzfn18EvfzjJd1eDjkqWzLDV33ci
3E05qtt8j6zJ3GjZ2B6GvtT3ZZsc0cQINw1e8EvwQujOjb11q0PJ4xnvqCTpQ1Q9hyZBFq5AiQdF
2cExtqVapLvG189N3KuLfnQh0vXJcAQEZe3ws4a/4wWbAS2ouzKrihOY7k1EegDgZGhuxrYExMKm
sCHXUULBE3Cv3PGNHyhehkmsqgFOE5/OW13Z92qYKgv+WKAlcditA6XPLqm5EDOnKXOQ9jVSG6oU
0pcTosGiDLAYzzlyDpWOjGgU7ZFr7Ig95Y/VHOcGZGHcNCXIxH//jJ2/xYs4G1u2vF0tk0fPbydI
MU511ClWsvFdoh2InR0LyChHFDXLtddXxVJWeRXPmgaQE46Tjh2tuJfNKhICAN3mCbJA+DBZkqDo
19c2hyNlwXYJy6Qou8+Eai89xWw3etJlEOJpA8eurnrOjGv2+d6x1UBDIFMz2qsob5q91WbTOXZF
tmSjpb4ZyDrnLaG6sjPObqJ3K/SGg4XJUXyhNiocxR7wvbxqh+kudizkmt7bhe6J7DputOrvojP6
u5FXyCLL0/QScI7cNKniosvhN8fADJJ1Zk7dc+a3X/OmjtEhjZzgzJ6ZTXhYjaDs8UtU9Mh+Hruu
5bVNsKtKPft5cjo0pjtRH7tgyG/z0Xx2KlUn1ZRFy0RBHzWbLMIls/+0g3Yjwj4aQZUuP8YOYsFb
/pWKTYQHNrjOJhgW7Nq0/3ioaH8/89nkyCzNNtWZ3Kj/ThIziqxQdCsNsY41giM2jJuuQZpGb9MK
9z3F3owcTl6t8gnzieqLa6UTiY7K2xeJMT0qoXeudb36YtQTComIBhxFOp2KgaSeFwXuWs9r9wFF
0WypIT/+ysnxcax8hBqSkn/pBHkeJ55OfqeZn8FYO4tQFf6j3yQgHRW3wLO8WRGoKy4BosZGGpYn
WYPYniOD3iQrt8/Blro879sO+TgFhO86xip2WbRqfkL1Wt3xrUb9CQNELSz8R8Je+tNc43wQH7Ua
5HOphI+dFn91Bsu5vdb6mX4fe3woc6cydO5BRVVxIau9Q8SsTBHgyEb97EKZQxnR+WK2QXfnw/1k
O+cU1UKvUKtJC8W6UYnC345zYQJjXbsBsjJ6P6q3iUuACBtmLD1bATovde5rvYcnZpvdZyVUDg3f
6++t4q3w+nW+6kQIFo1DdCHC9AXlenu8bTzicobXhlvbGH6fTurckNODqHW/GjXwPSf1EkQ8LJT6
7BCaX5z55wpHGkLcNaYibubvBWDSm35yhwPPdHsbuQPsNiCpa7M2xD33OqJHdVs8JSaKc2k75q/A
WN4CMGxv8ET2fB2yAEvaQ6PUTcgfSlYTzZe/PKt8qEetugWX+jWtA/jKgxsON6FWIRQ8X8XvV4Nf
q/+xG9Gsvx1o4ZUTAlI5+OEP7/5OJMmsYOpsQ/XWben1+Aab2WIIdXubxrV3MoCRAPYM43FjsUvi
y0IgbJWAPgJA/CCH9Baup2XpPNYlQe+Popyr2NLUN6CEFh/tweSiH4nBynWsrAoRIvUsx8j6x+i+
iOCKaHWDgQTzPjrUwoXC6gNHQYhsPEjUmCyMsP25+tGWKL64KdrHjggMFql+yL+AKb4knoh2VRHG
my4a2SUUzdkRwntAta06WUatLmS7SbRzqafaCKzbH07FyEvOx3Da2uTV+K3vUArXMgGRkO/UW6Dj
/SFPnbLoW2uo2dVyCgVvOiyKWtTrZK4OA9TnsGZvNcfVGziVyxRMwgpBpMq8ibErR+7WJxQmsZGj
QQQEwUqr3mROrS08f3zOhZvddmrSPHhNrhwHo4G/NTQPsqnRemc9Ngh8R4Umtt1ouLd+r+9G0xOf
PbQWlrFaameOPPWu5jy9Ry5Ru+uiGC8GlQcN7M0vQZbWOyQanzHDtjgKqQU6lUYBYs/i/Zw04YC9
bghIJYzTt7R6dNrc+NI0pbry+sbfdbMRdaTnRDPZnkJ703turwaSbwWS39Gb+iALdcY5oro9FAvd
FvVBmwvZY2fNfLqa610S3PRhkO9kh1ZN3qJNodfye7rLItAVdN4tvTgFOCfclquO5IO7aXReu+g4
lwTRU0TEFqqt9dWimNFn10st6DOQsDAZ0ogeKyaeL7t/GiMvkzj0cOYdSAYMhl+uZaM5ROI/7sq/
v34cTQdYSohJty2Lje2vm1relaGofdVdg9jGbjSoOIpNXW0srAF7hUw4JO2Ivkr1ERBmKYjBLDv3
gNqFJzZJiReD2TugYOciVsZ4i2oNG4bZH0SRLp/yUpeWb+CcCVbPlpqyUV4NmEp0k4kkPgY1nMrI
bc5Fbma3fML+BUVEnEs8UzyrkLpWltkNZ63u/e2/b8DQEXTmAONP+1yDx5I9w0s1TWMHRvTt18+C
U96g924abQFuLeKpIMU2aV/R7TLvr4XWa1vfYDOGOWuMEp2nKavYQC7AcdskWho9Qvi5b6S7az/h
j+e6r8ThY4mKd2yfu/adbEJYnywuJ7edVuR3Ua0ZaJ+K+s6ci5qA0F2alnfpUBs3uek316b39jDD
khxDdTScf20bcR9vu1Dbh1rg3WHqgCWLiuO0YZQoEc/Vj45RiVEB7BQS0cK9E3Fu7v2iu6idTtBs
LjrdF4e6z7DxlpcGCgPlYhjbM7Kl01a2xSrhseisdJ7/Ogb6uI493OJlNcfeROG+eOavLm8zURMM
4U3w6ooREWr2Zre+MYTPXR6tRFUHr2Ioxl0xYAkopw8lNADrmzoGzUURTXMZVHvVCTGcA52aYynD
mleOSuaUEcJPm3NgFmvZKZuyTvjLAo2lvWyzkwG+AWgHBHqZcC3S4L7pU/sof4A5KulWd2voifMI
zzLKy7SqvE4llhPjzmKKsNzKxcIg0o9jbwIDZCS747VVVMbZMZXPEzQ/SMSqeUGdtd/4sE9Xfe1b
F2swqrtEG1ATJdiG2HH45U9j5VRdVF8nR7M5KnbzoSAVz+hjPahTG30jrPdkuGP47JvYdqHgSGDH
RlUQYF2+lCP4GzutN97UdKXHFuHzNHXOE6JgOwS2MbaZq6GODr+XjclXS/iruneavzwtQq53ip9z
a7b8JFF/W8wFv8i0lh3grb9GaoQIRoiCYxWHzT7TkmERKChcgGEpu1U8dQnPuDZ+8LowfmAn9pJ5
uXeQNXCn3bmF5e372rKP03XsOtO92prpBc7WXmkM/YUsBVHYbLKXsqrGhCktLSqBLwQn5EDKg4Hz
u3d2OkW9ifS6jL4P/JIaXhiXxGrzJdEGayerTVwjPR6C48XXwCuWdVacBt/GXx4q0CUggrkp7MzA
Go6qiEuOJiloEXlLyRsRcBFiiwPS9gMHjAD4zq/1AAr4toU/t/i4b2Ml19cVDnkIPproFZbmmTe4
eJprFnIUZzNT9SeQIdc+gXCs7Csgil37mlH//5gn11TnVf5t3vzT5U94/3nyN4N5VtypVvtlMh+c
Niu+opWApWqVm8cQdRLEClJ9xVne+NzY/ZIMqPbmhyTAushxzs2ohLh7a93GUy392YyrsxxRD/k3
Wy+rx6FUjO1YmiOA1SC8iDZCl3ReI3e7GxuAyifDmMy1XlRPU9gD3TQ6cnRVhAcaD7J7M3Y5TQDu
/GRMzTMvkNJffPKcHJM91VSerKGzPpFqVZdKMAz3kWK6G8VNp4Ncxmod77pMaQTaxzLQplnm+LFM
Xs2ZSLVyD2mSItU7Ov+ylluBTJK/kqPkz/M9xFq1wjEhjdg3WImuHxPXugQx97+8k8kek+O0qpNq
Z+ZFRCFeTDZbo0VOCAR3RTe4LcNIf6o42izIwPyoyl5Zre3BmRmO3T5za38/TjoxDHNUk+WUdqB1
g7TbYRnRPMjCmJZ6T/gMKUa2QebF5Pl0YyFXiDCYYlwqREAuKrg7tfTyB+SSw0sVpq8Yr2BvVI+o
+aaxenarQBCCjYOV7EADjaOcUJ6nLkx3uTXEW2iP7qfW5XU4zzSUkP1RzyGG4/XxSm3TsFO1S3WO
7Pygxr23syVReXj2vL0kA4402sJEnn7ZIKq3Q3qBJ7kSQalEbuML0pTfiy7LHxS3iYA29P4h5cty
ieto4ap9/KTMRdQD9cdM8mJ5ETWzRI9deHdyQJvBwqiDyD/KTnRIA3BWTnUjq4qSVatebOMcTZZa
nHl/EQ/3VetNSeAvBbr2JcuGAhRwLeDbl5aBA4BZfY6aAUv22HozOfOC7uj0+0BU1d4zYG8BHs6f
kCF8lSOsYHjQ0wYUpdU9YfKOTFUbis/D+5VvKt9l0/uFHBWYvfj83nS9uIuN2rqbUid4wiZjIWwf
ihxSeMcmIzOJ6G7xAkhS3+aTxJa2xUvT2rN9oe/uY2NdTaZ+muXK1m7pELvsyplHiLJsFncgCjJR
7mMMiqyTWvikDuAaprCOm+qYatGPoohy6GBac/hoT3Q+cDnio622pltLLbp9hz0yNN/3+WGfKtsi
Vr/zWPEIvFNwWNLWvdpWK8VsfrThxavsMrsFHD8PkR0ub/mjmgT7jyZ5VcRf+7TQ7sgsudeRmeU9
l0npA8q1XzqCfNgriU+OiRmQ0fLyKJLcO4cw1JaZirXFQMZQWVQQ2NdNBMRUdsuBibCRwym7YiFw
NsRlxVHqY+jFO/K27nUZAAxs+5LGIBRxUt2uPWdSfYCamGvJLzURITm6pM814/asalF9T+K5vu/G
kzOxyYwVAZXIih33rtS77Bxn2H61PTymSMTZWRa16VoHz3Rv1UldVthJGbWtPfqRVT+YA1LBc62w
W40HcLpDtFOcZc0PIs4UVck7ce7M7NxaJW6SbGVV2BAaVIRoVhjjveIR0a9KM4230AeGx0Io3y2l
qL7lMbEp0dWvBHMw3kon5datU/M2VjhBpn4WvwqcreTQys3+apXUfHQ6VJURxrf2Tlg2Z1eZgTiZ
n33LtokDa8jQdJTm3bi/sWuxDUgUAyieq6XQt0NG8i3MKxSR56tgGKEnvQ9G+bM2b7QUFJHCu0YO
AZKzMcoRryKO2KdiLjzcbNa5WqD/OUccZJu8ysrWQR4Ok4Nf22XVNILnIVaHfYc5NOe6ecjHStKb
Q7ZdO8gefKw0tr6xKQNTbEhmf0nzwftrxCyTo535NvHR8fRPowt5VJvEceDcFDhZcq4GudcN5fT8
PqlBNBRsron9EeguOclBXm7Tks1f80T6pleqeI7yfKH71fgpTKL8RiXxtsoNY/yEoDlwzqQ2b/8w
TMzD0l+H9UOgc9qHpT6325gw3KSt/2Iiac+j16ifJx3sDRHW/q2MvHWOWAaQjBK7Cww9vw0eWjhR
PPgvPLTDVVvoJsxAJ9raqjkdwAwmhyFDocycwsaBFuu0ZzRvz+EcClYLTOL8xvqKT4G56JwkugxC
GTdo/nQHQ03bW1GUHPIrvXokLQ7ILQ7qb0GOEZEo6++WX7+oQS5e+jxpV10aBndRZCgbK8PI1SSy
lGEz+dkx31AvdshbaflujLwBYFo+fo6Kb7LZC9zfmmGK+YtpmJoHLLLqtWL19Q7l+uxTlagnmGIV
YTUrvfeH8KkQZvrJrSOOiaLzN7KKdkwBYlkZTl3alTj1BCs5u/Pl20cLVzWGQJ/cFMlVt4vyQxfr
2UMdEvZBoxRofYSNXW7028mu1QtyZul9g8OdSSbpJYT5vQ+LVl9FdvakgXkjbkJuMc2IUBhEMQ2o
hlp0F+YJarGG+EvW6qpr8b3qku6oE9yRbR8F+io4CQQmIkpkemS7PTfJduIihKmUTaku7LFsbsI2
HD8VwTefB/WzXg/jbZk0sIrm5tYP0pXIp4ZkXz9+ise3fxw1efaPtcLxTdcC5TkTATGWqvZ3gkj9
vW87wRb1V15iScsPKPwECCvoz821DoA5XfgldBPpRlJ6mX0fjtUGGIZ2cmeDkk5vtbu+abGFog/X
vVVhT9OtYk/FVuOofWisrjlkvZ5veYGO5yZoQdZwlz57Gj6nQZm7b1YfAqzz+LpzglwjPWu/pWSp
Fl29QyUnfaqiQZl91nOYKr667+y62E3s187W1EYrM+2TT4mmPkPIM75HxZ3JkRu59NmqIwMNmgmt
2Su5+rer8b33H8cpnfEJYbL6EpbtS2tN5UOXRuIYYL60HLD0eM0iVMqaNDFO5VTE9/ro/BWT9Hkd
xUiiJ1HHg9dG/tOIA40cbzmGtdZrx+LOMfLXhsQUcvMA4MjC+xlHTuALzqXN+xOM3fVgjvHzOIXK
jRGG1aqeJvs1V5u3KAmre6gQJq9ETNh0ETivfdtncJKc5Jh4kBjZC9+X83jeeOmaX3XaNwIirCjf
jEAxXolS56FzGpKGfw48LFatrttI4c1tc+HpoXHwvRJpKWqy0zLrH1d1QQ4grM1kJ9uuWkVJODX4
JdfNdeWPeXKywLhXwHovEjCIRjHWh4+CZ07zz1WtsevDNBdyRh4l5n7qs3Xqhm9O36tH/kOn2EQH
ESGq+DDOVUwfraUtKmcne30UidfhNJKPnHtNRKw2VWVka1kVRuTsHMXBXNLKkic++QiBm1hndzSv
PP8MKEVv11rZtyiTxAc5dDRBYvtzBmUemWRB+hSTu/ZFYW48H4szaRLEWUJbKjzOd7Ja1nlwbM38
WdbEbCOUIJ2+6FpXPcg2N6gx1UZjfelJCL+p15uKBBOGPQwWZRtsyO4n67DSxMJ0Y/UuVK0Hwwvd
T2nvWkucedSznWbONlLamSrWimM9NgUk5Lx4smMsVLM4n77pnBnlXQO47KfpbMamM7IvP6YrLl95
SDPF2tRCwDgVt5cSBuYteAYEu0BSPQvcdfZ+GCtLc66CPzI2fqz5G9mrVyZ29KY/7WRvZyiYNSUa
nPt5cFE3n/IswPx1yIbnAdWfwqjBt5e6+8imdNGrnABh9pW4kOXZCQIMHtizTo9Wwq1OPQVgHXvB
l6i0yyUYsfIge6eg2Pmox16QRKgeBCEB2RyGmnYTxJw05STfzzJotwpMy3nJHDE0uG0dBrlD8hBH
ARkjBecPedqUxTS9tFk5PMjKkGZ4KyYOItvzAdQvxh/jQzNIKzieL4htDw9mHFz6QJQK2WM72Luu
j0h7BpUUErBpnHpwS7cZuP2f2hReQ9CGRbOUow0+0JOYC9lRAfS8rXVzKdu1rlQPNSCPvgyyx6Ex
T23bOKdKb7JHv0jDVeaN7lZ2luoU7ZOBaKHsHePU3HfWbKLb9tEBeqS9SZT8MrVmdJBNymzPKa9k
20fVc50mv06TjX+aAvdS3ZFk56tdPYqw115xoyvACOfxBpyt9upr3aGLrOIxGDIV4uTULLMg1F5b
H35iOarjqcRT+D7JlRc5XXOHZFnEVs0ZiqB1Xvj9smii5BBPQn9RY2vdFyJ5JOuin8d4epIvc3sM
xQ4jdGLK8yg5yamt+CB7/z5JjkoBd4ezOh680x/whHaGJX1U5ZUEL8grEfjxzsJ1RkIZTBxwwFH/
H+f+ttQVDDHP/VgeS9N4XaR1uXA70Dpm1qkYx8yXzuBMYAJRb5vSQuwt3ob4X8rGa9dPEzArjJZZ
2TUr2SiLqTem/HhdEHhrv81y56EoFNzZRyTM1yZClYs6RAhvNrpVT2ngTCfHxXI5SwbCXumPJtle
G/m4s/z87aP9OjVoued7m+eY3qQw24u26E9Q2mRFTrWxJ4PfjJwg7D1+WPW+MpmBL60Wg2Sam67r
6QLt29EXD2GMyU3V8H2JXSU+kYeY1MWsjTh6+vFakx2yqJpyD39LhzPH2I92GzLlKe2Mb2Rvo50h
1/gYYvHhLvGXd4iovv8IeVm3XrcyDESzPkZfZ3OmAQaqN/hYytXkT8DXMjnVmfXQWxi6tYBp1jLL
J/N9ce3iKWCj3TrnAnW79I+G4d9/5AKBvxVrOakJEi1ZYnl3RwA6/W1CM0+Xa1i9UazBc9frj0Xe
f4oVsZmJeKyO+T7SVGMTFW5zLBPvUwhQeHet5VmL40NooC0w94Y2X588ZtV67pFtskjhQA6LSU0R
61BFutSz4eduObqcpyAi62zDCH88uapskyvIIWHglIcgwXv54wfLS9lbGyMmPT0yCQ1CAIZut4dg
/q08xcNtwSM6ApSTwhzH78XI10M6e+uGY3Qr2Qus0cGR1imvnt+yzbJTiC1yJMK3MwoKNcJro+z/
sXiIGtTE0VcO7P34GeIvQFTgo5cw924h7jYnz0mKS5Oho6Qps+ZAlgI97IrHaQJIeu0cbMgZnupv
4D/ll8bM+lkEdCU75WJen7dL8qyo986rOXHgIxocP8tOOclTIN4q1acGcaedzGq5mU2wD9rY61hb
3f63jFZXm9d2OfYj+v4+/qc1mv+N/Rgmr97bPwLxsj117Ovasnb9PQSEwza9C8s0umUTVt3LKAyO
HPd/aJocJySd09X3cijU2HvZJGsycsPx9U8T5Vpy5feJaQcf7g9ryWXeR30sL4eaZnld/te1wMuG
t782yYlyrfc/qJv0z1gwsaecY0zvzXKkrL3/BX9Y758+jT+s9Yc/6p8+oG5QkS6wgi9Wl2/Nxjbu
lAYJa2826bZ8w1/LDaTSme59nP0l+2SLmSvG0gp6rHTmHWYXV7jpjeOjrE3kqS5VNkYIYgTtdYda
EvZbp00Q4H5cLz2ie8eCYDquJ2ozdCuRQTyI+TbKHsm4unY0DYpwbFt5mcnhSaP9byaa8tOGtFG5
kI3Z3OMMgMYmrQP8b6nHRLNu8Ltx7+0gpABvv8PlXMweOD/ahoQ9fVFg0yOHyA54JDpq5uC3r9Pm
uYabHwq3GI+yKXCIFpbYxYhGOPdykmg4SSB68PWjaUDOboMStrWUbXJmW6doc8Y4y3y0TcaD54P1
c/zsTqajjGl8lDWZqnqvyT6lRhNgHilTR3OtzER29+vIa4qrSx4aAJQpbPCkGz+Hjh6uSmVyDhrc
nMtEe9K5P7fHUYw+6RQfAbBFpzpVM5ihECZ8nFhPslDjIL5e+U3erOHFFsvfO+bBRRWy+zaNLz9N
mNtlFXgf8OEAr/g/rTu3uTXW8x23lPxFrsP8pDsopDRzEhYpOFxXvZlqcIA8o0drDdv1f5eyNYpS
vPXkqLBRJgvlGCZcW+UAX688sQQvsOMvxCN8XiqUbbbvEFSpI2PVgdM4yKJOEvcwAlZtYXf/rzFL
FeItMOe9rlH7fZjx4AadErKd8ic3By2p9iCG5tZrn1zlepl4qGMHTb9rOC2cqgJqVQ8DutSryF6l
1dRu28AusVCrbWsb2+k32KH97to9NGjbKYF67HLhWNvBz2ddGd9dX7ubMvaOU3UoEHoWi+v6pWus
DX2wuSHhH+aiDzcehjlgptHYlm1Qd39cKYYY60Wuxp/iCGfUqtKCnVBzwjp+mhrEwvrgDnIcmFgI
eB9NQWEHd2U1PLbZaO7lqCHFYA2HMZheRj9TdHwkd6xmjUtDs1Qhc5z8mvegqfvttTCSzMFuGqGi
3zrkYEdTjrEVJjcCwT9tIdtckRvIluzlGrLlY7XatOApOcZzb4NUjgP1SalV6ERz4ecKTk+FPX4V
oeJtf2qTl9WIZG08xEtZc9+nyaqSO+Bf6lxZtjUbaJuYdOFNPs7DbMFiw/UB/1L9KOQwESEG/Gu7
3aTmmqdsu7QapyJluNWkvnSKxcVaZbu2BiIYXGRnj5uw7OQTGBe2X39J6nF5zV8IHAvu5uo11SGr
pjL9XEXF4efqb3M9ejW8SbCnD+IbcnvThWSxWJZpG+1UPZguQqTaweYdvZC9sq1P6kOMM8ydbPIn
y1irjYWIisf8INDbu64v9x/j0x4gWRupORhSluwNtwEcyxGp6V5NAvjawiLgc0pLOz9ZnpusAJ0R
PvYHqh8d85XsTXxAxtZEvmwluzs/SleRbJzH/D7v1wVj8lHLQAxTu4pDRd9oRuJi4DQ2YMyHNl5f
676Jt9ZU7ELNTJF/m4eANf0xRCZ/zMzx1zqyTEsNCSYiY0r9FvSOs8Fxub6NRr26Fj7WeQsQVCMU
nz4gVmeWC2GVxsuUZTZuiNimAy3VXzx4fwuj9sejE+JX6TgR5uQO0aBI+Abp28Q8YeudzgoO4Vd/
VpXOC1LfkxPvQl+pt70w4kfXe/s/oCP/NKTVh36DdsAX1UI/DJSSWXP4+X2HKCasWAr9ipGSWzlZ
kHz+qZ2sQrqacHe4yXL3GFlO8QUFP+y7hRY/aWhDrwChWHx3ymErxgqPoaTODgT7xm1TC/1OSz1s
wj1Sq103K3BUevqFbPQpiMSjihTHfVtpkK6yxtzIyLzlGaRF2s47avbQv9jn62kdbfNjbyGmKE/p
ck7DbbcJ56P9x5y8UPoX50REbFpoXeGdoiSdbs0Q+i/KjB0yPF19UYn4z5VroZcXJfTrOZtAf+mL
5SjwC1QJi99UPvyH2C3ufQer3A5ZUVLk+U7+ohGhboi9gbmUv9Jsd72qOyPZy6qJ0IicFI5Jcyn0
YiebUd75MUnjzH3bRjEap4kwD4E+vAQNvtVjmAcPJdaQmxLXoZVsk0WYaBFqz3q8+2hDeOJGdwfn
KGdFDmqVwADWHwt5QCt3wg8EsuQsLgvhBNqqKnjRfLQ1ifp96lxShH6BC0jnp+syRUSDuB0yArB4
/VtZJ/COdl5EAm3EZg8x83mQbaQIi3wM0osQvi8qPOufBqmBn3NzzOPlyCDlVZyzuXBX6fC51ov2
0BtdH6zdMD7IKrYynG+M9gluCWj3tMzOsvAyLTunerommNMfZdNUmc2NP/T3hRmW5tHKcnMTgHNz
9NhZxbW2C00cGNKgEhuoQuNn23lCZip5LbIk3hGk/NGcRU+t3fL0q5AHsFUio6n2gERBy7dO9fbW
XO1axTmBy9zJEU1311RQXxrMU+1lO3T87r8VSDzuzLjDes/ftt3Gtmv9L6t/bnj2E+Ocsjsvq7LP
VuaniMSJW1UZsvWg/aUOenWUhcIe9noVuH64MrEWR7QwaQ59AhIOIcqfH7iVS7wcj6RNVHURZGRv
OdqonCBlyEY1gf4BFHmbZUq/LFG0XcvOwtAB/aqh1iL3NO1lm+JbM/kl/H+MndeS3MjOrZ+IEfTm
tmyX72617A1DI82m955Pfz6iNCqNtvaJ/yYjgUSyZkrVZBJYWIs+GJc+jbPTeRvOQeaXzq2NNZrc
/JfqdfBKNeZ7ESjml9HjDAkFNbpSWQ5gIILrSTbEauchD5VCn9uZoLWCVkXgybukQwnL7E9zagJK
+GkT31djWRXTKpXL3fwZHFGafAmGOIBwBmk1NfJQbhiCLd1i2lvnm+FpivN5BbGq9uY2TvHsqc5B
FoMOV9B0q3Js7VdxZUn0vTLy5CKW28LlzpZTnqrRxuFOSnHMDtRd2KXF2embPN3IlI7GWU2N0301
iHsUlyKVB0PCI3usY5vuiCQHYVN9lfO5Dthv3S/+uofkPAVZnebGwPfgw5abyxi2pIZiv4zWspQ7
mjVwfJ3PKbR4a/72ukMbRPRN+lmztvvM+4uS/0rTOvu71yCAYxp2Qcmqorj5MzanGAe62nAlFoCx
+b5USVLmTXvOlxo6QKYDCZT+C8UDoFr+1D+rZUJHYu76T3bs27fGpECdDnn/4tNIejFAZa0EX2XY
en/RcwhjW7833ospq22m63fTh7loNTZGdYl6kBKVntQ7JbJhi+gG7WUmHYiIVJR/K/zmaCG0+fFP
EVloQdI49zn1B/Lj6fCRL2BpVMeQQfLhlp4FaDCAKP9tQRLoo/ZBNnFICo37dfQw/LHBiqh3tnas
wBq5lIdrnr6WRTMQzQvv+nzeQWplfDRpjaHFFuGYeDGVkX4uCCgdyt6/bjKMzHvXtOovm0a0aZS0
vpULl7LVlM2LZ4McSrys34TWQrdcBfV/20ra9BvZMyzMVSRJja34hMhKfI/roAQQ0DNKCCSnKeiv
xryWjeofwyofbx68YPaqCjqgbMVwUUp89wWlNK7peL5v8gd3uA0GiuhjOj9FYW1H22lstEPjhZ9b
OgCjraEp475OaHiW4Ps+26nMrdFBjyhXBqXGp7lU2jb0w4TbLJ7Gm4TLEHTahzGDsDNVM7qY+Trk
f1JVI4dN4NXElP9Jo8+clWY62d0nwRInPvkKJBj60x9x9+9TbGPZ9/iuHvtki1wr/4vWaIX22+hs
IlF8DjvNPgfTRKL2YctML+xiFblTtRNzDDLkPGUarccMxnGOdf0BjMc71aioHZlg66/2MqRKqGwy
OJXXk6yIU4YG0A2yRp6xr/NkuNZd31/vuw3ncwkL4xohObQnVD36VHfPDcy0ACRr9TK3fP/inilC
b5uycu9RZPHfd0mqUAaclVc1SE8S1cdlDs+yOq3q2i03YZ+iGWzbxrMdZuZz33ga7cC8ei8uc3GJ
v/ay/dCk3UX8MpTQvay9cWz3VIVpU426eYfsBYTBTY2AMuK3Lx4UBC8PXzJmzUu2DOJrGpoaJESG
JE36tZv4EBK5QWVfF6XAtypq4YXTGhW24VE/GeFobb24GD5MqfmhKgz7e5nSnoQc3+f/GVoO9gcF
zbDvvJuSw21/hAYGTX2Pq2aB039YQovlqvV/X7VsBw9pyWJtgXp41mmQ3jh1n2+rsuBsuviKKWqf
INKeKMb844MnoLlMqBgaS4SEyRBVI22gSnmtbN95NrIwOI1F8jrOhrOLE7Q7U7rGL5lVaJemquZp
JVNvGry1oebtpu78f5wZ1EAXCZ9i0I/kAsa9RIvvl93dwgQQe9qpmaisAcRerpsuDd29pu+o6mgn
m5TSD+yoY50LB7qsMeiPqguZPi0/+StdfD5lDc1biykLmq7Oq84oy4P4OOPkr6l24vWweXEWAyoE
OL8RyFjJmkSlgadt9C5FNXwJkYVMVV419MvPEuEVUDXCjr17fDpyrdNeG5Ph/umyyTfpISqCdnp6
fDoE26tBq+Oj6oVv4aDPFxlqE7zMqgLcW42LMsOyoPMl8E/hLEpRkAbfzWkM1PuWuFHsJ28O36F/
ql4aGyFJWgmhCTSQI4MkaQ7n8SqD3XnjNSqoE6CcSTrsX367CrZqlDioDJKLlHReHpv9ibZBYyWZ
v8jv+pOf8ew2gjg9j0pon/XlPkQzlvWL6ee9t3EiZC0l5E9xD19NuUGfF96V5XIy9MvMpVMKWTX7
it7HsLJIUsFeYYfvwiEqzm01frnnKZZkxbxEBBwUjuL7GUEbd/jOC7z2EIUZZHrIGDybuZGtvDCb
v1QtMGBd09Nr2jbKU9UrrUszKZnxFQhN9D4Nx7043t9iNCMN6TJzbTu9wfq8Q4OrOD9cMpuL+D99
FRpPv/ndoerWim+80GQOdpsuHOqSJffLYdiVIIFuOtCwp6mA/Nn26mpdQyWxS63EeraDwXr2IOba
mZlXrSFsRavSRVXh7FfQzy8hMgAkjNHbGfZ6GtCMY8ArqJe8w4qOZDSFxdWIIzoveuPQpXplbDSn
Lq4qweKTsBCkJOoMlYtANgm3vq3tQ+Q3b79n3KLqy6zyK4+hhHwFrAFNZDPrH9CY9dcDisMv3sJ9
CiN/fqH5FXoivwn2qlrT8zPzgp6Z1veJ++ly5GjPjyFLg+4M0s/Td+jKu76hnmSR86m6i3QoPWD5
PfbLEPgN/4wytSc4OGWWZakO0n2h5JTlCeqLnZNmH5zB4FRJ+v/U1JAKAF/M7R9Tr/5M1Rd1gEVQ
BunSYB9VA1o0fF9a3yQf3C6w925keHuDDPJ7V0tvTh30f3klr6lZk4zPFQKvJ99F/sKh8/ivYCvr
AWR2G2durVNBwYFqE4yUoBQGmigtmJzbz3k/9SdvINfNkxFXbzc/Fh9hPiLmmzBMmrWEPBZoyC5n
tTumShSfXB/WB1CF8elhis9eFmQmQ+bPgCGAEJMejYx2U4j9W9Aw1y9+VucnUinBq59Gf6sTnKFi
zcvbPp0UWt7PL+IZ+l49RbH3SZbuQTEvevHUpJvHnsjIw/VQByS1lqvKEGvNgZp5dBVLtT376mvF
7nEhemScJ4SyPmZOs2+pZN7qZZCZtRzoqGeZ9wV39OmGnpNPYN90EnW1fYvM0LmhytYeaFaCL+xf
2yc0sDZOPiEdu8Tet7uG8RzCIn78cTUHBcYoBgNiBIi1VhGaCpuiQabEX3SvlGn+IYOluJn2i0lB
6W2E6jDKEXlyA3Pe5Op3M1a1c0Yx6TKT45w3hVtoG4sH2VYgOV5j+dd8nn40jS0oHdd3P86hn14S
XsH33PeWPg/6oZOu4JDYFH+JJUPqwJK5kunk96DD9BApAFe5PEJkFuthhmbqDEGxhmBpNTefTKW1
3qWTu5pq13ixF6sPU2cNGQQwsMWsW8VCNXW45P3YrGHzqXYZR4gY/DpqqTz5vENtWdhNpgBktvtr
ZLbOyxhEzq3i/noP9ngJO7lJ8i2RxSRyXngJSRH8qt71fvQhcVBxWqlJB7oAmmzhy54WS7ixhU07
51dAP0WeUXaBY5mfcrC5b5OYLFT/uG1h03ZynzdfSz9Uvu7xotsCm/drHarNZaqbCij93Hr61SfL
Eu5o3I693NM3Ei2DHwCEv9sQtZGP6QqODcvFZHBolQE5Qf0CobRj5HTJxaXd5MmZgMAtlqEkCTgF
ZsEyTFQweH6NVH9C+j0hB8D5COxJr/5ixlA+0ZIeO4Ay/xUnO3K4nXjScXOsHN86KcWizjUjAEyL
Eo1F5k4JzfGMaPl41rWQX9xPMw9zJQf0ascr4JH9PdBbliUGBuSsAy78zx7LN61tOiFi0apQ2q7k
kugrVX5V3BCh8W6trr7ZkHccbYR2bjJMTQxPpZ4cQCTyDy6+3szQhOt4LvzibDz9LSQrdIQW8M97
wd5uFIgckugaN2q5menNeO+EOVQZCH35Vq28p6f20nfW/FyWOeeWKfKBa2VQZ9JCaQ+ZDc1f2rxA
Y1IfqnEo9p0Ta291qX+XCDoRT5TRsk9h5vVb1BSMk52FDZkG2zGfat9rnv5Ia3JnOOkXEpSammK+
ckCO/0KKIiu/0KDYTkO6PfR4fvw7cI6hf6m8GFoD6jj7uLX+Uha2EhnchankYcqsbzq6FZCJ/s3/
iPX8at4jWv2XuCJy7NTChQHl5+V0fQDyCcGj+HN/uDZjh5ZyU2rPLT3Bm6bwk62YtKBpzxnqNjRh
Vl8fLpnV44QSOafjEKk1RG+Kme8b8Mq+zHz1WULg6+AWwNvdWkxZUDMeCa5ibOTixpTtMzSDAffl
yiGK42drka9Hemm8Vm4O8m4ZuLElG+SBtY1ataW+kmUJNKbymI9QC4ZO8GUKE9TDRIPVcasn1ZvI
VCG5Ny0KrJVI7mWZ39OZtED3xtAaz10ZfmqoKl0s0LFvfhkGG2Mesqcqnvu3aJzsfZE5+UZWc2QJ
Lnrqf5XFitvjWVOirxqMNTddseObuQwDL2Xc/u0SWqF/FmQ21lP+FE/8bYvpzUj1ySwcFfs88zyV
i6DNA3xfLtXN4R6th/AMusC6dPGnMp+Ckwuvy8leBpn9yfenkDHt6CyM583/f+vYweuQ6/pW1A8e
wggPU2Z3nQRZFpv8tXKUIfs5eyxkat0jQKzBdLWsPq4VqxO8aS50z+FoWGgNqW5xCPsCNBs80utR
nTPObFasPHVzlZ0gVc1OMpuXFaS6dqYDhtvT7GajqSiPVU4H2UCep/qVTrMlIZfViXNGmwKdvjJ/
nbTpTaGA+DlxNGM7JEvf6oBJMn7VpV5Fo10fnODCSTYoNHmv+WztW/iCTvUyxFk+lQexrUGFfqjT
h1006NHBEVOCtND2YQBe4u/Tusk/GHYyHTStotaXlj51+CFxgBsgyMOpBsqFqskQbbX807hY4nrE
iWl1VrpW7L48lZl7aEqr+wBgsX9SoqXBqDH7zzqYd5eDyNcBFOi2VWtloQQxXvnev3mogXzN2oJn
RTimz9SaVmrehM+z49Nor+p5voaSY94EQXy+V03bpUIq5c644Pg/wvollvgDXtFW9CwV68ZwtLVh
QzEcJP70rlCb+US/LvzdqvcpjsbkBqTDOk1IXa8QxWo/kFyIKN8GGTVYzAQ6ll1NFwgY+NRcW+5k
7FLpwlJVmijzrH3KptC/ik9mWaZ9DEwP0dQQULGzPHqsZahMz71Z/vghzYb8+PArxsIG6bt7CYBW
dTj0Ovp2Zq14L4EPqDCG/Z5EYTCs3GZAw3Jpqm2jMEEcQPlMQ/kNSi7T2cxlZJ81ZASoMvjzjgdG
uBGC5bIw6pUa0sBkza3+fvLBZoj5WO17tz2LKatiqi3dNl1hJ/F/6KGo6JrI/SdL0edNmNPU6brZ
AG1GHqNYSctnERl/jZFb37S8Sz72T+MwFx9tzVS2KsdkHq3fZgf8kDBPAE6lH8mcdw9qipZiwFEf
wJUPUwC7BdpkJQqEKIA4XmvdGTDSYIC4LojR2hUGjLCuLY6dw4zcAywZVsr9LwjN5zH2Qtpx6RYP
rDJ6D14LZtnFFwTBCP/2P6syE1/hK3RAOLQ+Jnrh8zXrw3oa53HnIuEGq1iA4mcdzhEKiwq2+703
kY4KzblGVq3VD22n7Xzf7NuV+DJ6l1rYn7z6HiNOzdL0Q0/gb/6hdmB6RAivqlY94rF7Y6ERKJv5
BRJiqBv9TEWqyQkvgIeSbYAq/FoJ0uhiNwpVc9XQomObRCQY87rf5Zmavpvzwl6p1Cf+8pRo60Me
9h/PMS7t6MXgDEyTRwifULk0nVObbJ9iioiXWC/Sdd+G+QZ5eRRUy6S09hOVHZOD8nFKIxBk9vLs
c/lFHOlsR2jbna6Dm+VPU2Qk87Cih2fgLctUbnHbKrfRCT9FeYzwzGKJP8wT+xjz5oo+XoEuqGfF
r4AZEhgp0arXRjA0c1P1yTpy3ww4bJ7rvL8GqqU9hRVKs4lV8/Is01+GsPiYe7w3P1zTzMkTuJiz
tDacEMueb03IvcWNlWFvqVEXb0N3emnggjjGy6qE8G5Fgk8NwSR04Jxb1zmgQHElBTqpFMdCldaN
+Q1uIopp7Y6bpfJiBor/guwTkBBd+yKW+LMqMqGNdvw1IhL+Pczqx36tVnm/l7i+avxbT28zN3P3
nWmhqxmHmbYzJ7/8FE/drqDC/leooB9gR+Z8VTyvvtA9rKzl9T7p3VXCr/Fzs5DVG6gcHbs06070
nnwKFKSHMnM0vhaxemikdJrOMB7DDPm9jVKqU34VfNBiU9tMwHpuSWd1T3NfmihwRhAEj8b7xjSh
8RLxSwRj4mML0mN1rxV4E5mw3+1+WVfMpTaTJOTBZD/wZXtbzn52kLpzpKVXl7eSU64lPFjsztf3
dU15qXMiuMncMTjey01aoL+z6UQ+tFVnOxsbSqa9UdnIplQD0D1tyDYoUiI/yYGMLGNbANjUjU9m
bECQm8Xfe4MkVxtkyVutBNM+AJB5yOI52JQWLxei9mCSYOYkjrjMUWyZ5dRTfzjFlgEp53gLnudW
0XA+FaZb34FTZqkWG0WL400+Lvxck3uDZsmHHLJvQUWMyXwclkFmMngGwsl2HParu15spZG07JC5
ERnXgd6tu/Zr23Ajz52Ftw7iglFYCn76HmGyS/zLNYAKuEAFu125HGGyrlOOqshEiS3D3Q7tBpXJ
pP0mXOsVvBD5Sl84r+7c6xxHjjpf4A8nX7199Kue725C7BC0y7RJkX7YmFM43Pq6GdCbYobEBm/+
RqdsxRdUKuoOuTpNkCtHw/4RKNFeWHzLmyQ//OYn03SpzN7cB978XNjll0bLW16OA+O9U+ZfijGJ
0IwRBUIPUaA4GPeQa+o3qmPWRgkj4w08ASgI+K32Q6+pu6CLUZmhvvBFZjmN5PfZw1c+fEYDpZ2l
oC3bldqLl4zXwK6bj55Prb930DYTEzIWlGuTGDq1zGo+AqJYuEGz/iqm4QOKStwPXpuVNxJ432VP
bdjcw2rX3kgQdIwxyjzc7sRstO5dBuA+1Evl2o56/BxPagZMovkklgx5k/sgAQ3zKVB675i7pndM
l8GjpsiDpd/TpEABnzTXzovLBXiiaW/mIt7kGmmyltU8VK1rHqgvYt03XFO36d9CLyu2yJUNWxMR
s+cOSM4uo9t58sMbIKOLosbevgbZfyuXQZ+j8AnCvWI12l1irUh6ljdDjcdD06ufRGdDXFXueYdU
M77YVVpsJjOC2DKrKuB96nBNNe3cUMB/J67en6ARdd3w6LVpBJzkTN9Iom9dtWqOMsDrbu95l4Ym
JY+Pbl1+HGq134ESau6s7DALwMo+Ze/zUvOgS4WoXQYeXN02gPad+8Y/vrJGZ7hM9INsmpedsliy
fcj8/9pOuaTekIvkNTlG4bKN0TSWwVUBcq2qcG5WGf/g0DewAuoNJVanC1i6B4jbIbvZ6+AnpZ+g
s1Ac8mG84CX0H86t3xb6gF5pF672IWsQMZM3jLmJqv4sLx/ynjEblcudyO5XU0tercySVWTl03Pl
1DT95ToJb5vG4RUS1OHFKvOndnIidMf9/mM9cyK6lxKLmaZhK1WMjzaHl9Asrfc5beC3SVf+Frc6
kwgELmFsZ3Octloexht1yeHnsH090Sz6GVFy4DXhkut/LKBV9Vks8YsUuMxkF6zMn8WapBiwDI9F
aFDWwdQ+ocs5HGmNHo5tEPyYad34q+n1Axn6OHp169nxIMgHWoRMyaewnqpD6vfTc9m/UcPqUTxa
TnR2BDxsrmYev5PL08xu3poyh4aaxGN9iKuAUmRhDLsOUA5PJjM+0qZ6AH8QnAaYRFctqsDPRed/
cmm0/ARSctrTlMIfXutFkNfr7QpphJDWxKT9UAHpoG4afXILbzqNYdgCXGaXB0/BpncB0k5R+Gag
abGZ9LE/zWNBzWuZqcvw8D3MtM69cvWw2e+aub6a9fdlk7e3RClLHvdV9q0ZUTM1p/ELyax4W1gu
YBs14WDHn3zaKSbHVgAHcRP0b0kLsq7LYMS7ryJ8+5rZ3koWxaUN0TVJrezqA2JCU9WK62pPk3te
vyhu2650A7JAd6BEKoMDrhDpYIfPnKr/xCBVvwFce2vUdnhfFMBuxthp945u1Ed/od0q4++zaycf
YscLeOzNC06mMj4aczfsMyP3tq0WR1sPArtNPzvBc11sGiQBb3bjJZTM7EnbJUqbr7spC5+dLsep
9vHHalQK0nhskEFLTeUIg/7L8g+Zb/OYZ1ld50dvDZ5OCV+hYSz2Q9Z+DQAZnbTa3Dfu8rOWEpYM
Pxdm+fWX/j9VrpgD1mlmh5S25lStn3rX+n5/2pdN+Y3PSQ6DBkaNxo5/m1V+bCuzgbwxp6vZUWrr
Yi2DzBI3tC7elKkb6GesdTrM6bwS5yOwd7OnOgRlKf5fQjyon/dgJ7+rsW5BLsylfgnpNYRFajvT
d4+VwKSCMs7cYtt07lYknyGvHcunsUC3XSyjn9xic18wTGIW4e0GRNeBG358ntR9e5e3BE+N6GUH
O0cMh7E4YZ5iCtPTeB6j892ShcicPkKSAXQL+i6O+Un3d5GcHLuqv4dOTdIpdsZXZ9CGve9H1mEy
3eLmc/PaQFkcfjGc5iB70rh6ScqKvzfodlM/+bvqpv7V43b3mhju95xcyklcFtnVq2u7B7EmVBde
fRsaoKa3om01NvELQqjgcNUXve79rUZ9diOmzalypRhGcogWmfnowgHdekmW+Tjkyklrzb0y+tvM
qKOPQzw7R6sZ+Ksv+27tBZp1pGaMCok5hnDaKZxUuwqNkKQ69VpN/TVxbz6UEkev6PNj2dY7C+bu
g5+hqKBqfnnQIB9cF/04kxWM0LGA0nXynho7+jCZTr3NlqIm+NkWyTnXWQTLoxZkjY9w0/ISJcO8
vCE9zIcvaG5TmYT3NW2J+p+hv22vPGqaZbjkU8KTpzhXx1Nc7uAkwJLtFJv5OZ7D4iyzvDCo4YsN
vqw48249n5wcWTrC/NYDNfhYvO+Fkf6gWcrXgQ76Pki+aUOrAe6fkltQudGpDmERbTM7/wjY8iZv
AdDsfXL4qb2P4hyAaxD7B4gI2nONTtVGS6f+4xRwd4dprrr4k9J/zK1g1fWD/b6Hqu/W9dNniTLM
xnuKHVjoxLR4qd64tPMcxOwTwEOOVr5MTksX4+Tdoyi31ju7DVEKg7AsJut4sFszvuZVEG2VubDe
cygD81mO+d9j9cYj0/qPG0/vq9qtP9URvGdKmaX33eqoGgfSN/GVY+aP3bUepdyng2LZnaVQekT2
ypzLj0mexW80KyMnn8XWrrZ4IGUzrKL0Lv9VdjT/O1VvXTU4Jy8JFNkA6lho+ItU86D4MluqCUtn
WR8dt/aexjGhOyrV9U01mf0t7Xplv7DXkgBIyrOdFOrOAyDyknm+gSKu7n90kvobKKzq7xDY+52d
Z1SpbXVGdDSCaaFVKTgj2/U0nPrRGU4Kb1AUgueDWBbYLRiHgzKuVo+Yu31fy4xkPMlSo2lQz4QQ
BIh5D5Kr+CX8CM2AbJPfow0uA39N4dUeb4ob5RcxHu4QaMI1nGGXaDJX3/+2IMFov+mb0auctbtc
0rGqTKUaFYWHOol7pI31NjLWPE0uaEpaH4Iibs5RQMfORB7yQ2pU1ZNt9BDNLqselF7bMp69vaxG
be2uAu4TJ1ltHBcFHld/bryO8nRYJE+Jw4+mROA2afQQQvlda0HKAzQodLZeSzdpnuT9OSjriwfB
VbDujFK/+R5QkCp66TQtItnBkCB0GcNueb1H5Vb5QnLQOUV5Q/P2rECLqTRGfJBg2ctLEMT9rWnu
HlcxKGJth163NzYSHwG3ojDfozVRrqkAthdqreCPlhTTPKTuFpn2eutDZPDOQav2eQr6LeV7ePsm
iwpYOrj6QYIVXvWOhgqLXgl94dkvaaCGL+N761Th4dFvISflxW/afPfifxyef/qzoatPXuw+mShe
nGSYm5Ayzh/MwIx1XnrcbHWPs1oD8qMlcH5Mf9n4cMZuqW9B22UrubhawN5SoWaxeVQQeK2y1/EY
Z2spLcjwu3zzn20JlWrFvZghtpqZB7rv3UMRBZR9kfhcDYtalNU1Xr2fRqddaQNgFY1a7sVPNNq9
ZCpByWoMch1kcZ2ebF70aAP/QagXfNDBF/0Xfx6s8CMNOxbKY1Cw7R4Eeo+d4qNhf94VI3+4slCr
NSqIXqEdCk67ty5y3gt6q04aHg+Webdk7acla0ukwL5gTb1HSvfnz8g6yuwtCAtvKz25KBw9TU00
3qT/1kiHaucZobeRRTvLsldIsWTtPixir4YOXaq06tp+j1auHb2TRdmTOOi05Z6ZnyzD/cLN9V2X
GArA/ubHwNGOJHlzEXeu+LZKPlpTV7HfNjsJ0wsDqiFZh2142LUIb3N0gqz83wmZ3+1fEjSyJHa+
pHJ6kfz+ZV2mtHv4PzjSrRaKMVJRFXyVEMdTl4otXmcizYZcps9OiDmRTZGpF2UUqNRpgeZS/nZa
u4VthYo7sqy1vtCP/yQQEiqhh2kuXEQPBiJFA0yVJqGzlhAJBs3mgxn0p420dRuIiz0b5rd7e55Y
avnt0aUt9Z2g+H7nJkT3SqKlZftf+3/zcI17/59ckbJCp7nQYKi9u4uc1gHaYDiAFZh1SeReevQE
8yDNjg//UFndvBr0btgZajKuHsGPC2jLVZa95E8yEBT/XDj3OndlqmQ5Myfzr8gGlGuqWTR5L2be
joAxl1nmTepTbSd/0+mGkoD4UljvwQqHKMkG0ZCgmBIG16Az1dcU8cAVL/Hw9leJ9lovC6FanevF
kgjXnPRNmvsQYS0bZKCksSo7atn9mLrrOu3HexLEbvT3SYAueVGGJYiDTO+3amVUG1dF13sFVgeu
RK8+UKQgxVvo4673K4BZwk1zn/LdxHc+GyG1+Z3F5k9MN0JvY9PMtC46GtXadVDSjwUvZMuNpTAW
jsR/rNmd7WHjBDQRhFQc7/eVtDG3vFpaR7mF/InO04undt0CyNzITee3e5D4ZkpMTz7iZWIRWj51
NvCCaeOEerL6hQdUds/TswFi6SzRf7ooTLfaKpl6736vbOSGKIHJQiZKV8ARhqMLkrr05DnJ9QGw
X1zF4rrn0BczVIbkqmYQSvpR3NIen7TnqW2+3+t7Wj4/dZpu3aS8Z/Is2cBKyLt4Ds6ZMop3mxc8
UjaBU8u19+J5uG2z83YxvQOwIxEqQ9ZOX2dVcfeCuk+Wf3sVTY+tmALcl5kMd3h+GlRk/9Ef/8WH
WuH7WjE1zoNBeYU5jIOAze9fzLBId/ek/0/zXiNwaIfdB+oIGWPLv9pkKvGrDFZoNrCLoNKQLspx
4rNp1DG9OrmKFRpoGdN7fKCRwr96xRjzt0JDOUdgId7ksa+eDIOWLPlR/TSdtPM3PWRQa5S9w5sM
xhREtyQgJVw4urX7bSFPw2wXGtS9flsYYD8hhUEV4+eVFLqXVt6I4JfkpyShZTftkYL7fBQrkzyA
5LFcFmIKMIdi+JbqfnWRgcxKfZ+JGajdt0IBDvObX8zMVKsLauw0wg0gt/+0v56KeD0lZHSADQXr
5RjyzfERdRnT6XOG1sxW0+F8ovk6fdac/P8c4foIzhTW8FwGLsqlJvgUtH/6Xd+0w9HX1VWZt/R6
xWNKib2GY9RceBNksGrLONWttVHpbri7xA9ZbM8+OstrTSnPd/OxzS6tT35n0ODy723awrsAUXwC
4NNSt48Nj7jCDMrtQDVjLauy0Gjuswtw8vCgbC0Gmyp1Fh/vzK6LaVV+dLzfiYSyNVj4XXltvS9k
0mAmPln1PRPa33LtoaABirFCRDPUL7Xdapc6a41pNVewi8GBu0bqAt+yoMO9Oq3E1not3GcjYtxV
T/J4I+tyCVNVjXXtxnQULhtlGIs0mha6m0/hXNQ8RriYLNyveLfLtcYBZmtUo3fQ2jF4tV3/zS2H
9HNhohKrj2MBgipKP0/ILmsUW8hDRvGZeyE1WoQCdplapvuqCJp10Y7KCVkX++MMAfpCngkzrgJd
sfGhM/OX0QGYqkcx2gJpNR/cvIpW4pPBD9X22YSatoVS4O7XbP+bN1AklABtajeu5Vo0oJBGciWX
VIQ0ai3S6A+fzEj8k0sSQKvY1hLou9aPwN+Qrr9tlmC5qk6y8IA24V7SdfkjQTdlX4d+jGmWJtEs
i5LCE/OftXu27xGRal/HCmi7hD/cspE1ud5j7b+vN6g5tQQj32um+yMxKtlRMRPViYKNTP3W2fmN
Hx5GoKjV7pFG/dO+x6qlur9us8aEtxdZbmuDFjeZ+mY0bl3qH6uydsnu05pan6dlgP+gPkdliVNs
MyGvAA6z2EmMLD8CxbwPtoLgWWjsRnKmJLUZ9KCI7jOoxf/L93+NCwOU6TmY7uVyQet+nx3L3YFo
yS5dw8FhJVMZTICEhZYhwmZ72eXhl5n45trn/J0FT+L6fb+EtJENfT/lSwpyfMZjr8wG+UiOU6s0
NtWTxTsHpTBk+Nxp3lRGyqsC0EAoTJgBXPGKlUxloKoAxwrkwcWy+vD/MVgu4y0AMll+XPV/+vTA
CFdqBBbuESx7ZUdhaNnR6r9xCFWVNZQ38wkZuRVvov1RFwgYOvbzKS21uTzIVGJ0nvIbqwKBUw+I
K9CCm6qn+zLCYCsaaIvt0pR9dAbfOFa69utQ/NuU1d98j21yFQn5zZd2iC1acQY70fIZqk8n+epP
n/m4tOLWxRbugmHlLCwYlmI8BRmM61Xr5ldQHguVwoIXq2b9vvCrb4npGuupaUYXEtAlbHHJlWS2
LGrhCJMOokl9Qgpo6D0S04ndRgsTbXKqYr35MU2DcYYKu1xqjUZID2mDZHirQi+uKhP0/WHx/yi7
riVJcW37RUQgBAJeSe+q2tb09AsxM2cGJ7zn6+/SprqUnad64twXhbaRoEwmYpu1DIayncLF6/Y0
zQfB5Z9AmYaFNzgpO2p49WxjA01FcbNb15DdtQsgOyvEPLo/I1kE2no6AZiZ/75xsgIdUQAYFD8R
DfasMEdsFFagnh+WVdY/sd7x0SKNNA9S1APvgVjdXZrWBRztCFprmqWVYVUByeuUtItI7SrQ/uB9
/E/npHJPVtKvLiQ3I8goNutU7Y5+he4yeelpnqfkDNrkaBt5Yb2dVMhjmHw0ERoU42iYBbZ0JPLI
0jcDQA1VBIREoDXOJ0/iKK70ZYJuEiBn7mo2Ohc9OKGDavUh+w3FMNHhQf9LESXuzoWWkouP9TEK
2Nb1Wm/4LvAjLHTJjksGWOzEHvA/4DrNoWkGlNNaMZiv0PfubxP8Brd3SobUw1HaABknH5BHpc9c
DRZyi7doqvH6qVizlEoYnnmJsuKwfp97tYN8ETJOG/21DTiudv3OJ936NKCpj1bK7Zwa6ebh4bCU
eJlj5VBvia6c4wLAA6hF4CMrfAYu1IRDxTIh5wMecwfnxWJLMqoKvKDss3SXKjPp7szkPplRdZDp
9J2sIIPfVxXQRAmbqVCgTTRDXSd45QDNA4SmBfSTG6Ai4iLMLTOcmtDqE5AbDYTohF6yYuPZVryV
BkMlKDpCQNnBjOhCs8WyogvyWwq8VFnupqVXpCjzpVW0wIjsNmhNtGunLpodbNU4oeBm1hnpljwJ
zxNazx/0sVqgV1UTz9FEBu73BwO56LUzciPICwzVTl9sdKr0iCbk71Tz05oqDSfGb1QfhEaXERxc
SmeWyzfyWKhm6M3vlzraIFZVRojp3u1JC2YJdI+ZpeC4Ahwajn3Ll86cR4AWmv9QlzQYUsL9kI3L
3oyr5FsIBIegYoguI/BQoHgg3rZFln4zosg+x30rEAtIja9D+ZsvFRMBXh7UGON4FKoBfQh/m63k
O5JWHxd5RWdDCj0IWkgyEv2vq7WZdOvm2sfIQm+9jNalwGM4GGjmJ5XTdCzcrZcF6aVZBOucjNLo
h+MM2l+jckFAFvk9u3AVIqYZDWD7+Q4GnmVP+lGUP/zulvzX9G3R6k9LnZ/31Ze586Erdr7zHakq
lNGq27nb+90l6+qpjyK0KH62XBRfGcb0pWis6BYjR7fxcqv6Hbg5SKAL5lztqRBf0GR9JH0RGuhX
9yZvC8Ie1AJ9H0Frgq5hFFa7eGFXyCrV72Hqfag9AOMCzqF9MmuwBZNetD04f6txvDjtZ+nybGsU
qXmmwQPZ5znJpzEPHmUyaU9tzgDy8bpG+6x7aJncXZ5Mrxvr5XrLSF/3zr3OIm8To4NhE1mTC7aW
1EO/Jy+2kWgdoJZDR0M1C/c8enUPpkilJJlmjbLQLGbgtHpcQxYa7K4HTIeWf70l+YCZBdVEJsIl
ep2+qt7m7qp0Kw8+q3kR/nBC4g0cob11lsKyzjZetfiGpp1piRxsgaWbrw7kVSgvsmuRZrVpWGea
0bCuI++QTVu7b/mRlpGqBeAGXoXflpDSbZ0GVXbgNTRRhOkbMUJOaqAZVWLSrHRqdtbi6l1R4aZe
E9Ieq+3RV+9HW2lRL3cXfqiHJkLdNepDtVtkCWTxXXvYzCinKYMR0VKk4sY2uYSpUQHoe2DJRaiB
lCyZ6jIA6i1Q9klhIZq8L+zh+91KvQZ1OvzVcd3/bucKXYoXlKZwlLhM37oIqa3WrT/g41ze0FNc
3vIGj8lAywU+pIgbJsZe6+58aAew9aw7kItPJRo0pWEJUSyLb5UQDCi4gGz7v8H3Wx+8rpU3ZPXQ
KKSaAEkc2LJ0WyQd5Y03eNpP+YkEpjSz6+F4S35o987Ri8gNICBXM47JMJsoqwLapuUFXWmWtylB
qHp0Jmejb5xm693TvajwhSf5Vd/s3c2HBUop06RzNnfKua3rflvkh3mcrasFkp+2mMa62qOPNtwi
+zlf8qYHYS5NaUBB9HwptZJksgRVyqeLdnpYQ+K6EJjY8+pISs6jqg7ult9pHzZZ10esR0jGHL5Z
gG48cNXTky2o0aDBVkWDDmCAVkNFZJwNAIzulOTYKd2DQevIRe8fS7brFnQVVK5XoFgCg2iW1wG9
yBEIyZWMUP+CpiVQWId1Xq4+cz6gdEO7A6hy2naCZRuLzmnvntbQzxfh23xGw40659Exru9/gujU
IprhnBOC98I+jgUoLhqkcMCuHWb4XxBYTdNo7HA0HCrAnBaNXH0Qw8xAM/rDm2brEhvw3m2gvFuZ
vno/7pjkdQVuaLRcko+X5TU6/tSWAJqe0ITXffVFj8awgqEkNmkAJBwN7gJ60cqPn5a+XzaWRIdp
zIGmGmR5uVyHOXKcPSItHQK1NporIgHu+QmMc9e8j+FlNh1SlePwsm5Clq5w+nPBJ4USiY3pGmSo
8t9toO0AMEztkiiWvlnWp1RMADhQw+DzDJVxqNxuQbLQBaS8m7K2Z9CG6JxhJqLzak1Zlq+rM7yJ
ARhwcEAnoJR8esJxj13IjYyv69UyfVEbvGnHLsoutGhdT94P2w8dMKLBbrBHoSCy6flSWWdQ4OKJ
8vOAZIJ1bhwQXJOhzr0f3v++hKyogLLx1KE165y2u9tp1U6ZfRHuwA5cfZGXssMXe6u+40mmmR60
zqUnAFnWNdrkqI1mv/JQA5QHWv/eNqT7H1zuLvfeNp4EyurYZ/+Q8c75/el7WzyuNOlpRtpmlOC5
H3uJf6Yfv5hf/6LuLjk26JQtvMoNCgnEFXQ+92cHhBoSyIWAkxBvA/pQoNQyec4DwiYBTWk5mRML
8P7rdiSTmWb6Enqfu30frkg+D7qHS7G+cvdOA4QHdZ/6Fn55SXJZb5CW3F1dX279+R8u1SJTD4wB
s7WjJOCGXR9BUiwuQsUbFnMaTsIZAR4BSQ88YWiPIpmcu7cV5pDA8vO61dtcEIbfr/ZVQ14uH9bd
I6somwAvCagBCVmyW/+VI4bTD01pKNXhpFaDRf8jJC90RNJ21NnFO0uCePxxj7JL2nhP2oaVjtjo
RTRbd6JN7/YfUAAjwIK14bWLWsIU2SkaasFeZ/+uY3UM4E3y4VP4Py35X7d+8HsQ/193+bD2QdRb
meDw2ySJaW5FGu0R6Ea7szkAHCt38LQAOHUJmLYiQAUwELT9FL3xNCWfDNhUx2X0vywZQK+CYZZI
aavFNAgHZMJtC9gnrVt3RS56AFOV5W1pLyNyLRAY0RXa4h+EpIptkYDsQZ0eaWjV+W6tBMYxrEEd
jvU36XplqFOcebaO8yeOzc4l5QkachHT1I2+QsV2m2UIkUUCRoQykodJAd4WGCZXAQO5kYFmhKxM
q37ecm0jfjOMfbEc+Jj/BXwUBHTVwDKz3bet+AbYf/DgGAUCu2SoinFI9tRksGq5Ect1DdnD+hLW
IDnqax5/RrzVOE3GMCtoYaBHxY57yIBqcQBgUn7tEbC6RkaNmKTMAxTb4X+ZdGRFV92rC+lW8+j6
2S4chRWQjz8boF3Vm9EaLdLCZan+bDPp7UmfmQhC9RxF3mPqokKR+7J/cpAu66ulupgAXX/yUEn2
RPqoHYerAbTuBz0ZTccDIVsC+im9oHEHhymoVmvbouFkuzqqTV3HOZtRDETgn3NGOl30kEci0bOB
couaLwDzIr+kfXW66WE7Jy+ewUXYHeKhqi+gaq4vRv9jNokIaFEgQ/oi6jzck5X8tMudrsMx2AON
MJ+YjX7W1thb1hCuotlFzjMZRNnmQBIv5j2J2sBr+zRKK7pqlemmy9UDpSPSokFWMu9MATCa0UCB
Kl9Fq2imDQ9+ke0tAPhUjuTzsERvo3fFASVGAjCu0GRA7eTcM6o98TGPgM66VYIBwGgEMbwVApAC
ZXfPfW1JRByKcW/0vn3OahToWCXarwKa0gCODtSlvg3kiGqkV51eVzYglmmaKd6QrjCQFQu0We+F
3uofFtoH9QfluUpODR4BFxpCVZYgPPkqks7iVrMvx/kfNnOnAYwaXMig/d7TvS37d9/1igh74wGr
rgvqun7rt4m3J1j3KK+6a1VEf5FE6O/oSnkWwPMDQiVw33O8PeJN3IxXoPgMTQgf0O2+rib/iKF6
1DSc6UwL6jpNTnXaAZskE8tnuYDXzpXVARR22ccQ/bTPSWghHo4Opd+BV8s3bdTitsCn89VrAA0w
Fuz3LPPm/WADpYrc8GYQlOXU/Ga3XY86qy1zBtBtv/XrUKK5TGYELkk5xvxHLvkurYx64Whr5ma9
Iac7y39N8Z5zClsRnRwQrVxp4G8zi7VJF6BgGhyuEcoulIGNVieBS/U2dfMOhAOVZ246YJl0QdTg
VfPOTtMY/RBnkLpvYsuJu4B0dbTgdEruZo2HHykXdKgHVs8qAA9gn9XH7OVycsamRp07mAlvfu2j
EiWx8L+q8K6KQSR7VPmIFeCKdCvgVebI8Iq2AVLR8AB6hS6RFHy7aH+9Q8j6/2zqIYFsbjsW/zH4
Ocq37HH8WnSyvNShH4OcUE1paAQ+1XdyNvTlBTmzbgPOY1SlvzmSgcQqBESTRL/C2i8i5OijT1B1
jaDgKEX7W/2H4dSOf6oUKF5XTxz9XUsIttAqTVbHQllmx3LRjo3GriutpsFD52mN6vzDQnh75Ej7
pMCa3DPQlQYrFclCZCZqWBlOFtki+Ee8JpWL7jGgjRdoB4KduEpWM8kr9wm5vy6lXd4YUsgfkBo/
aFP+xV+4wPmTDrB5WDOdabCdwUd7SYtaaxRmZjl+VcomWvPVQbuSDgQJ8NQ+q6xIJtkIZK91O9Tn
va72HYvbu9Xpl3s+XEKL6w0BwHACzmBvgillPBX0yqxej2lGw0gv01rO3syteoVu6E1Ym2km1T40
AyoRXq5n+Qcgtvi6Py0jo97qYRWJ2iVdQK1glD2YRv0OwTVVcmBa1XKhYgOauUmCqJawmX8QZn97
cMlmMbyWL/DcGo3NulGn6hmWfraDNgUyWspjBx9qNvTA0FCme1+6yvi7N6lUNd0GudAW+jbmOReA
xVGLSTmngBBN7ATF3bQ5KR9ujju5tWtqIB80ThHzXZWkAIW3waXxnLeiO4d+moz/IS3ahFBbzh10
SdpCTltQiHdW9Ew21GX1Z2YP/mk22njIUUYF1JtzWNX8lqAE4tZVgMqp0Bi9ErgYqI4E9BYGgJYB
e9aybkTWkhC9y+rTxzwGrSq+tsbIAQd1kp6Bjxw4CCFXAXet9gKOhvbC1EyLj2bySZicwOjEE5TR
msjsPX7PpOnwWxa5ILhWXzP6G+bumymn7yPLiapA231efQVufX4AVnp0BZJ2dKXZg5hIPHPTrl92
MglBr6B9aBaOyDFu9RofBa72PAP1A5uuK3qcebBOrx5xlLtU87HrRvOMTJ8JkIbOOLS+fSCJ9MOb
Ueto9p6IOC2A3bT5PZ8HHe2v70Cv/XfdelusB6cDN1FgijIUME1SNJcCuRTmRbkREEHMJ9LQQLHi
tLigU3ZZ1ToAjE08kMI8DWWDegHWnOktwZUJWiFBsx0Y9Iah30X0y8XDu0aHTGAgCxwq715k7t5c
9ItN48X84pl70tBgZRJ4ZcBzcxO8iD0Ew+M0b05FnaFb9xeBd1pAEXp8u+BrC80MB/rBpVN+DSeA
t9HPa9cjkuV13Kw6/fsh65sv6fXv9E2vVWATbQ5WD4IogOmbF0uCrnezTmszqk80HTt5jQFnc5zc
ZkJPkfKc3NoxNsDYR6lGHf7QhpWaAipDbPhcjutOsQAA7aQKsGglOIqT+oTIpGK4X8Ij3vbTT+Ar
NoCNLPvjpGqsSdfzbpeVjXwmKWud5CaN8IkkUG9Xt3hA77w/uzd0T7s3mtkGn8+gZ8auvnsD2/Gr
3pMDmiWYLMGgbG7cjz43kdpRFMR5j+rW0Zi7K1MivnE/2ZYrP1hgQ3phjhnIRvRfmDWFn6PYBKcC
nGQnwXFjTF9piRzd6MqyheOFCkbU9wBvdZyaLVntcDl6Pfr9SyA7DgFrPfcKJAX3KlK8kSYp2hkg
kNoRorv3IEuPKjAgy4TDTi8lg15HM8sxymOeOZ9IEmpT7fbgyzIXpD6Wd3zY0k7YObNB0lXTkdEt
jNuSAAnGqdGZFQMctVAqGkYG0nuO4oA9+QLKFP1CNAXUMNJTXQvklWnPedo9e4kLuAg/rj+CxTYO
+3jTGeDNdsz6jyxaGKglPuZgD3MOXux1+1wC4RCdBfMTDRJISmBCyxDz7q2WHYy5ny9jyc7AXXde
RNmcIjMsPwFrBh+GHlTsiXjxZOw89wt7IR8DZYAXY45BmD4w52Xy/OrQ2RZKp9QO4D9FYW9nhEfT
MZ+naMlOhUqI0AC8qgx4Yuxq4jl6JNVI+ZkHF9Twv64gQ+ws18p1e3C+vemtZACms0AA0jGHBn2M
ZeHcPIGPWAMAikHa7XYFAKDu/s7qjiK0xiuBALQKCUDWhXec0bsEXEaFCUDK3APIue2hM14jA/Bi
cW8l4+CZKs0DygFBWJ6UqOlG/0N2oaFSs1A2tQUKF1CwityINt2EQqj6r9l1gPCKHJDnLRYOlL51
QddUH21pmiqZZmRu3dgDhSM5lXiVzCQzgjslOek1Tj2AGO9RLuzoS8uL8qD3fbhW36T+qc75Zu6y
ct7b6Tjv5szHIURO6ILG9yLyQWsidDTYiYPsK0ctEXL5eE/EdOlLfn6UVxNp7xbcTclESx02Nztg
IMTB3X5361sAwr9ekMudA6oAFI2Hy93Qqsfz5FpDjuJyWF7l93x+6P7dxQZLz7r/v/v5oYOalPWa
gB/Y+hY4ct67BdqwZECe5TL8zFtX7mWS86NAvGvnJY6zMfEijMI876lKnFdI4Vi16QyyYGhmAhZW
N8RHKe0cXujYozY9moFcGj1ANM0yjla29OAowPnE6z7WaA+5kcTqITnhiYS6MWV88+Cl/fdkj8sW
XdzxRSNx0ox0Fqp5AOHzZh7q/nNa2XhvHLr54pXZfFk629n04TFqEblCc1LXBzRlXXLz7ME5ApI5
Ss5gpenQ212U20axVs1J258t7gck6cFW5Fi/FMmA/0FAZMoBFYaJ6okCDgVADicwtbYcXfSjexFF
Pt2soYvO6Hi+DDg5PptVHj3LerIO9mjiJeBNRzMDjDUgvb4+qAvLi3dMAhyJeirXTsuyG8Umn9Cx
u8rUjgmmM1QQqh5O8pyidh/7OKMDmLo/hQ5qwpGTvlkoTASerZquMi57c77fqTNFxZyogRwkDvZu
bjknrSIPMpLOqowKhJUlQ+XZj23J0NVdfG1k9CLSPxDvQmeYF/nPfGHh1gjx5u33swsc29HcZKPs
dq7seo6+et99Mit0eU2VfyWJ/JIhSY8A0fK3gKXzD900LOfalrjAMTc6JAvapTbx5MPZSTLH2zHF
8yAVpQYZRtaFG8cOwdgSx+ySVjW70EygtQTfsnay0zoyJLLEXymjkRS5Ox26yj7b9iTAP9UCCv1g
RL74EC3gRgi8Ur6EsRddSAdGBYFCM3SwIoC1dYXJdgOBqrgCAQorFAxtUyPo0ATyRcAFdB18iNDj
iE/iDOiFW+MdkGwGR/eyzL+By+2XiaK7HBH53MnZBLbrzcNKYHZmW1nyCCx3gLVACXJxNays3KNN
OUPlxg8dGRpgQXQoyIcPDU7SlFfOIlTaTPI4jmFYBzwECPRMU6amdsWBvj4B1FDVbLXtgld0muoh
UyVaiKCiTkv5kMhngAX0PgqEvGG0g9GLJb4TonSDMyPflDLCn/tt4ICuQp78TaYZ98vlDGwAHBJb
64e5AuNOUnHnGDPeng0TQ4aadgBTGH17nvHjnWm2KslOnqSMvQRdr+v0YTk5JbST9qft8CnH9vpy
Ubw3SwTpwyYbz5Qcoxn9WWgWv+UFteGXOnIpvSF+zQs+LNHiu4768u+ao9bzN7Vdeyju9dnRcFGh
EoHHc0N/JtuuS3dH05oq7/Qf9M6L/phkaaiE7l0ZyT/8V5App3I99W+AaE7NN1oWMYpLcG46rd5k
WH0eFhbZvg1T9zKKvAXbB3gXIh4dUaM88d/eRCOLku6TwezvVtigWccxUwQdPVSEudxHfAHDYKJb
YpWjIg5X5ZxYgKadMoRwwhaPQe1eAN+iWWWjSeFEi1Z/a0jtvTfWfxRNuOnmHnTX6HAfAq4A8Ndp
3YE8QQCTSALP8ESSgWTVdfYyNoB9G1NSpkOVbVx/DLdTaNR7wDTKHjnMMTQ21NRJ7Zw0K/Dn2zsT
uPC0QbeCaqsGOAM9S3UcXLcC/jDoU6epr3ex6U0fcuaHiOOjJbAILaCNifk3Qg4e29BBI52CE2YA
9WFoYbk2ZfVDh29m9Lb26AchsGEe2395XVPtUdE7nicFjzaogWakexC1i2Fhb3TEYJ2lcNT0DloX
tfI6NMsLiJD7K9BmQCepGEfacUr+TPLuyzzY0xcBdL99P6TuBojtJfBujN9HPGsvAGZEQUBaovox
VQwhJOuBfOY3Rxs0u4BWSadNXZfxx4OJx8tHmrrmEn9Ex8EJne9IECurr1RJ0/4HT/68a8oDDvHc
/9QJD9RviKO1JbdQ7JQ27h5o9tmujhG1xqMGUJvr+3YaRtu4zdFOTK/X9GaOQxII1V/fz9Wr+mrz
L2jAb1YwTToB0MNfHwPs1jxwS9bHB/0KtKn9Hk4PBOvwsIR0fXIoOg44OpcX1oaX9XwG7kiFU2S0
zICRKGpEo5WWZKGUq52UesgToNOsnqudXF1a7872dMwaZ0s62mhGZwooSNV2JNNGd/dAFtNp7M1s
gr4YwfuuXVBtoLKXQhVHd037OtO60M77rccME6lhvM8D+gs+QPI07A2tudOSvJrIi9kpFoQ5Dp04
Xhg77rHvwvPTg1V7zRW1BxvLQGMwEt+owamjU4GyA5Ia1zWA2FAbRUDTzij2BoumiwcamwwFA1e8
9XhA78fRiIaUM8XuNplbEsMiGXiQNrZ/STKU1avT0npwQqoKNarl7G4y1N7kAiWuyJjUH2iQnp/s
pwLw4FpXlKjOLSaUEZvWM6mt6rch9vvr1AJARCyRt0vA74Gy2LG9IQra3shAM9IhkzGhhtzDpwoe
D25WN00TiB2Gw2jIJzAoikOk2jgS6uUIJVC82vwTDn4NtnhfXxhyRmZb+QLRHh8g/KeTRANtpPYg
PXjrhk3e9va2NcLoCgx6tqDB1kfuwZk/kQ6FYEZ7o2lYCnCeZ8W57cF4ZOeIM9NAYlMAKgWHsD/X
TEHhopZP5SVq0aEmvFsr+pSCUgx3MiijrfMqr760jHYZixnPUeA1LtvBCP+StviW9xl7AYJ7dalN
O9nEFTdfBnPyDotbp7vM67/bwLG+Fj0Q/yb2lY9oGiehArgb8vXhV5JaAGl9ytJq2bvdiDCzcidd
NBkGoGLS9hiZ5ReBqhdQz88gncxYHoQgCDyRSGyKQOfKgyJhrzoCiQA31atOY0bMpfOpzNwByAYM
xS951Fx6hSU6KHw4QVCiWiYzWd7T+WVfV+sWmTEy9N1bw8YnoFK9Zt3y1zJZKnA9u1Z0sq0RLASt
kQGt2Ix2Q52221WuXTcBwTUXoAxWds9AV9uYPVuOh6hrGj7HaAJBK0Gc8XNKU0c1kJJMwyo2CoHp
TlbuJN4tZ4YljmhB3Wo/ENmiK6cJP4WGbe5Yj1zSmqv/uTrgPZ1N6fwiNcxdm7d1QBUAj46iXLZL
AxgQ37HBPonMe4HTJvhQNjT1FUYf2mfAUEJy4vHi7BkeX3Z3rrM32lsfaDGbLmXgbsnMcVtXhf0i
EIbazXh92zcAxvoQIez3ERQXUSB9FEXzpk0/0pCPixHUobAPWmfUcbXloJnaFXPsblFf6oPYwwmf
ncSo0eIe7zqRGc+kogEYUd0OEAHAWxsjD/wOynm22YfSA2QfOTt+MRxt4bvBNNRmAPCa4VqpaF8r
jSvLRf+RVW75siD6qkKC3TICbzc2PwqS3EKe/SL8mkdiZ3NnvnalOjDdTaMobFD/3IdB43nhGYyE
y5XxGjqc8parrwZyJ7EZjd8ntwfg9pv+bsd1r7QHBI/TuiiJpr0f9ln9XeBP7NIxQchP39bqTwq6
7mIY+NNItPZpH30vdxe2noBNhpw4/XD61qTI8kMGnE3EG8dbM7vztjcnCw0jGeBuSKktYPmxNg7F
MUYcfMfO4nsgTXYfEI3oTq1gcQCMdOajBg5KMY7nIufdNfHL7gNevrsPbY4nEmrKyy3paOB5sjxV
sbsuqhgOmsE0Agw+QvX3Qft1swkS42iMgwSAqR+0QV/nTe/mxU/XUQajQE1TA2AMNFyPiOoX4d8F
GI0/pwabjyLOpsPC4+Hr3NlfgMGT/5X37rsOKXCbHQ+olmaxkdMg/hMlSNcDtTL6Iuw5OcRLBODj
emTPbgjat3biZhBLQEI4iYple4hO9U3c7ZO8/ZMkrSeRhjis0HNBUwTXy20lQgAlKVyvcHbHbRPn
xsYwGwTpNc6XD3r7s2c7aIz/Cf+LPEi3WPOzZZXzyS6LcoMzRrqnQDIFl9GdgxIdB6RLC1BnSVXG
SX22UvFCKh2cRjdysWEeRypMxarJGpWh+dyOmzVcPblAPFBxuJ8hO0msl+Z31cqN9OwPZE+C4dQi
zR6Wap1a30gAhWnVlLjhITaQmlUcyrm1OIpnd7uC/kx56DyNY/8orqA/ITh/yZkefXa6dBeW8E+U
jWgUqW+V4QD1mKFIUv55lHw8JTbagdYERiclErQGDjUzMEMEEGDWCGBRxNlOTl6JMgB8xjIgQm2L
Qc7gVUCNj6WGkANLBUd4wB4rURf/kEhlQE6bHgZRp1dUAJrPsQPgwrYGzCqJs7uwZ5oVAyhsHIQ2
3ahiz74aiqr1UYPUzK2/SeIEYMSofq1Qg4C+ZF5e2hblkGiV/mIWLPpiFFP2FLP6E75241U1NuUp
K8FMhwBXs0mGUuxAND9eJwHuRWJXjDMJCi2JWkzF1Uh6GjJUIYD9DOdZoKSfeT72AU/s8TIN5cu/
J4wpsTyrRra66uKNWZbt9g5nRfMIzi4IQb08X7YE0kLoKjRkQB4+4HT6LSrrAg0RCFMveYwU88/i
nc4APHFkFHxLOhqyccz2vjcCFF0dnMdUqtNzM+4c9PiiqQTHZTIgE+c/++ZmEDGA/P02A4wUmKj0
0CXNzo8F0C7f9I4BYquaK3LoCRTWD4amVdxVPco5yODKuDsUhjsGfjPWzzbgoHfCRalUaGU1gOwT
t35OK8n2yVAYqw85em5b79CNPOPRN5uflkJ2m7pvll2jHmJNFZlXljTo29EyzfoJNcntAPrNhczC
tOD+tsaq4r/GmRd7el30SpuBQiFPejT1IseGI4OzyVTc2bZsZBLoNXFuev8Ym/PWQbT0HMXjdOZv
MxLJQLox6VC8pGUy6yV6B62jWZeBh8g0/35Qa/+HK5pjPK+3Qiv0Mr0CiMg/buXBh8T37pF0lteL
k9k888zHD6oGc+ibAEzMIsRL6GRuGDO7DdgtkTAGt8HnuCjx1TuxJqhic/lMusa2AFRlZOh3bM3P
4wLo5dadqz0ZzaiQQTN4wNQ2TPk5Y+131qXzHx4OXEEL0KNnYPOZKMO52rlloqCz+nOxe+PIFUmt
HsbQ6tF1hk42raNZzAdxtOzwL62PKjd+tivPf0L0AORiR0W0AAieJPxgOF34oRsHAyghJkNG2OKY
Nm61wzOWbauosw20hOTjUZQ5EDCUOy0Eleh8bYrkWpAL6RTjXI6P2ph6X4s0l0cKNetIdPIWk3Y8
fAUPFvCHVESa9OSWVhmwmknOSwXb7ESeg+MdsGKnToboFUQ5cWTGxQcaOgD7nrlsX/zZylcV6W31
QmIjVn8M8ZADiCJgC8A0U7xI1hYfpEin81jgN4wOHzQYulNzxjcqyuXRbX6Rs/9nOld5ubEHFIFq
azmDkqx3vZ0b1ji2grwZuE5EHawH3w4TpDQRi9O6WP32R/WVUBZGun0wtAWeRq0dvpB+nHi8t+sM
BRBvpw59ugCNTAZM41aKraxR904+leVO6/FkFmzZL2Hyez/H+WWuQZcFVo0mDabYmncRkcqRaSJ6
h06xyA1qwMfpCohKVL2n6gsb0PBPrio8KFw7Am5zEt/ABtdHB2WonRAJbpZ20UGbPQk+21Y+VxZg
JxZgZ4gtF9V0WeLq4ESND964Hicp33bqrUBKFKiKwlqeyqU6FjPeN+eeT2JrIl1wdEcUAZJYlLH5
xEZAj4JYtth34zKAhFito8E+9a4zPN2pUwQ3Ue49bjgr5Ql/hfkZn914C2hOwAWYzm1mZfh3NLa4
/0l8D71y2qSDgwcH2MWCOzhwmhJWuOwAvBw6YBp410xKAg8fBgT5wijb8yLfuvN3z66Wl6wOPaTS
8urklIb5ybEqQFAswIObY1lu3DZR/az93KOsCmDgnW1eJ/SEXbskYQh7WMDe9yX+3kPtATArRiFK
J+womICJsff7fLjWnoeaWGVYfVylJEsvuvLs+RyhJqi0nla8pwNXHODkamAR/A/OdEl8HWznKa7P
D7eiL0Ezo0etq2c1f7N2APFgLIwviTkFHIiFl3Qq8y8cWG47vy3MnYX62S+LHyXXqWA45ViVAHzj
HAjE1z6LZ9sMksS1joYRZd/S2kBBMQiaBPJHe1Ds3unBRjyiSMovUDluy+q3Je9AWtvGgBEE0cYB
AffmiHfkl1VkXldc2gWs6emS/wWWmSBSFDI2yrJU7Nu/uMkAxKOKL+BMAz7kfmrd/tJP2XBB0caw
zrSu8c0yRD4CSAuWBfZhbVnc2T2mvK3Tf+QE9HfTAIUW75zws5OKD+A0m7+PFqu3pHeUHuHOVQ/G
3Fd9yKUBBhvrGDb1oTHa/iZUFr7vjOTUWgDFI9Z40qXh9JE8SGWptD3efYyAjDRE/vDRxnPkcY8Z
/Mu2AE/orMKHpRuNQNBzZRuIOBz2ZtoBobPu02K3+Oi2RrCqvflq4GugUE2HBBAvvQgvMQ+xWoxN
exhk/U/OUaZEQ6ZmRZJUe7RKDQH6toD/rM0085civpX+o1oqPNS2V8jPoBkrA9/02J6UlTPUt7ut
pNpfqv1pP/Kh2bo66qf41jmP+09ZHKOsAhw7a4PCAyieM2VoVUin+ADEgQjo2KqJ4bGfYXV66Hcg
EbxEh7oCjRItKfIMpbuxd/Jq4HUBkOuKFzR2i4zYuvWE9tgufXNCtOtZNrENiG1lfp2GUYQIGXAi
EuV+t4acElXeFTpNdCARDWpgxshRvv1WOjtTlayolnbHOiCu6XpZ7UMzGqiw9sHlwW/dUPu8tzVt
87COxGiovoNuuNr7ecZAePp/jH3Zctw4sOwXMQJcwOW12fveWmzJLwzbM+YC7jvx9SdR9Jg6mrlx
7guCVShQcltNAlWVmaOVnubLJOoyZLNKD2fpkjl+r6bmy0a96z547coMkCBXAdbQp6eykP0uZ8V1
cf3r9jTV0J3nS3XPESrY6FZRN5p/HARWE6nrkCn4595Z7HA/DJvanwKtPaWA7pWrKCm7k+46ab4l
L4oJYeB7fXksAVLcF+PIyxXN0PDBniPJm6ibJHQ/iFNKH5t56c/2Mv95/YdbOR3ovywNBCAlSzSw
d0K8QARNc9XQK3M18MLXV0EkuhU3wmi3zMQqhkwxmLdacudAK+rS/L2WJnX2XnZAUdLcstqTmn1C
fn+zuOYfpTWZvsd59NsyQT8p4ABbRajzxwa6qBWh0Sm13rISTVPSdZCGUMP456qCHl61msPQelyt
aJ5suopHkAlEY3xbliy3+RCmftiY9sjCLtPLb2C2tVgLt8x8mp0DaZpsus/8myxrOj6kPlqw8IKT
QAl7OjrISa15FmaGgqeBtFu0toO6OZNvFm9mgFTs2yz5kZi83AWi0i/WYIXbyQmcg127+bMZmj/B
bZT/0OpB9fTb6Ls1uX7sgwSEWUiQfTcTMMAhAKrP2BcKXT8VZQ5Gew89+Rn7KfnEX1J0JD4NPF43
jcZfyFUazZpF4HIlS0iGVKKZXshy5Dj6ptuLQ63VNt7JtbbRtMbbdGo5Nk75Iaw0v8XW/0gvcSHy
dMOiDsy9VZS/9ElsA31pox9HvdM5mDWfOH8jg+LjbPhpWLl9pnf+WEfpRupQV6MIZJQhENgb44pu
hvcptGwdb4UKePnVdHNkhDTo3aHwyPcxcJqHviyCq1WYSCawwf7ScPZXMY3DL+9eiMH61fX2dxtM
x/NayLWUt0QL7Q9rdXeUa8fx5rX4owxW6AhBxlJ1PccoPm+GIAs3S9ezZaPrAYfrDDBwAxKiVbOx
vGx60IJ2BO48qfl3vU8kuueKbyAqi35AGQdkqN4YP3AgN/B8iUwweGCiDt+SptZeQK1o+rpk9TMo
P7xTWFp/Z4NS0RiT5i2fCuvsomv+mZnQzo6Q+Pwdq3xG666ybqgeaeNWz1ookT0AD9aGFujYPdwT
UW940Aq/YEGw4aXszo4aBgWmKtRGkq7IF9i57k8KekUTietBlcEKR7tdzdcUhbr3YcrG8rDch66W
e7OIT4cYdUP8xiWIX1Ec7fH0iQOkytIYRy+67NNetFBPH8sz2VwFm0YerpKuQXOyMsn3rzU0BTQp
dlkcKZYPq9Wabuyh0tYae+LdIx4+oFfCE12Rb2Hp062uhLSf8/bJT7H/tfSTz0rf1S711ILIe0Ay
3ULaCN3vq0FUOEFZXngxCi+G2ggYsmd7iSGfHqU48qPf6v9iViP6ta7zvqBeGmyhKR+jdZCB8N1i
6NTMJnEMEwfifOo8S4NWaN/QH5mdU9MN0a5piyMYQn9HOFq6Y3ZRie8MejmrAn2jEE4sE+yuanu/
nEaM1ETil+w/s3RMgXY1JCAi08XfP77pkGvdGiiC3umbG2otkqejXoBxHZPJYFq7UKQpGv/wkDCC
Qb+ii+bWowu78f8spdgcf+++aNviMD8D8D3eaaJK14VuQ/RQa49FbGT8gj3DJql7Z1e4cuc5rnen
gZk1iLva4J1N42+XiY63W2r1KwqALBgSG1rf7jxLAxe3WkmxI6RhoMnsFYcCMobz3aZApKDRNlwU
v0BNkLlxtyEwE0GWCNHkcV5hJ8jWi4uuKMwhIBTZDI/RGQ3FEjzCejsE90zYQIEuSDbIISc4fYM/
iXyErpF/JmY4CWFrbMtKNrUN5epoyP3KrvKbJ8L8BgaL/DYMkDloQ/DQm07iWatCTZslOMrzPPlB
ccjQYkLLauOkteFhWUtXmcLnCHe3uOcbQZt4nXHJz3TH5adqWvYcQ/wO4qD4HRb/JPNmZeoc/aF/
JqI+EDstg6qhbjLtlInS24SizQArqTUw7cNHE2QuA/lolnxkdlo5+VbYeT75AMHS6vk2ZNfQSfpt
LwsrQLbrtmq2/3VrsCt1mzLTwdcu0ERulXb7Zrgs9gOZTi9t7HXI9Yfxw8QGcGvXnnuBVHYOrXcJ
LhKAWPaBXt8KPXBWpdnn90jn2R18LPndbuyTiaP7mfwcD9sN1JAgyEVqdp5iKQ9NBsAxFD83s1O0
vNnUDA1j1BzRAShzFf90nuJt714BmJpApoqeYmWVzgb9nc6ssQL11k08yO+ko7JopnwwP+mv0Ewj
kY/BvxraK0CYF+icke46jvMJdFECmci+HBvf5Cg290bNruSjwVKz+HV6xxazmwJyMCFfQQ0AIlIw
hKwW33w3dY8qQqJQQDWTYtG0GPsOqh7IBIENjQZZeaLcNsdkoqO2lZTbvsAJwLXLFHTCnXUFuglZ
qTD4riegTtZiYV0XvwzQ/SjM+Ce5aJLi6aqV4Q9TLVpcFFaU5tZxbMgqqNRXppJgddSH8xX58J+z
KwQogGmShiWWTK80vhpF/xdeRPlBdlkBaT5zXbBEPINq6wj6APscos51Rqa23ze6fifX4qcrbZyw
j6c4mUHZM7HBCUQzQ5hVaEJUt1nWOKHZ7x1m/l/3aioBFCkYbtealp/mfkrJAV6yp+SttlDiCscA
adM+cbP7CL5nIwBLyyTy/N6B4vIuHKfYUlwpGQrKFFd0fI4DLQJfB9qkcnH/MGEs7Bh44oET4xML
RjWU1SYIAggxKhqNZR3RY4DW90kEwG59CQWaJ0OjuRnhWJnriBUccqJ6d7DxSDm4EJ4AnEm3bjRI
xZlRmyi7VigFrj9NaKb73WDhdCC/o1fWrciApe3w7Z3M74PQtF1lYQerD27zhG7A9olZokbnOQ92
5KMh1F4nEYoH+AUFiNB29FHQJxWFPchenehALvrcyF8NQYw2XPmvWPALzrEDAG3oqxceZDCcbFN3
YbO369j86ujsDSrrxb02HP0FqqjIyvTm17zOtR3A9JA+me7dANELTsTeyG5fZjZvEDSkF7QMhDvZ
QiZlds7E3xRKQxYFqHiPUH+b5zU5dMc6b04GN6NzJqAIGQEP+FYEHl9HoRCHoojjt0qqpvHSeWLG
ED/aXrxSFDqBgl2iQ1KZTLMqJKjquuHSixHvJC0NDo6eW2hsKcVu3merzTZahy4RNrIX2mu7lule
s7baCiPooCpdtsW+CvNr7g1XsEeD+tyuQGux7CXrupJsSxtBAWHXrc68fLXsIFuhxeXTik8MMpAU
ila7VR7a/PD/ZHghwhdigllCJmgmaEPFZnKZxf9fseTroU0XlKA7B/N6qVsnp0WK1xxBMc4bdAEi
0eNce9N0rhxCNCvIlHa7qYjdK03QULVC7JFqSubgZUWrloF7EyAMW0nq4k400Pog9K44PsnG8Bla
LjEY8QaYAQAYSwEJNYsUEB2ljxhXow45cXJ3I7QSyTvbkIPcOt0UH8hXZeXv2XkNRZOTQVF3g7Qc
8vQqu+fZcXKo6+wGNjrJjuTr8+TgGDI6fsjSzZeGouEcUM1ZU6BTxMi6MvfZwCFuLRytPoDtx/zq
dd5tLHr90fe6eHaScnZXDmuOgzWCSUNFpVP5cVE2OjevzoxH0JbzolAr4hUECLLU24FHydeRVn8H
cK1b2Y3lguxwKJ+SJHppJCvfIazFNzbyzXupwvjUrSCfyx4hiowTdrej2V6FI7cDuja/BWAg3gwO
1yFF3g5fcn367XdAXgUQL1s3EbeOnRr6DOoO85Ub8Y+mmug/+T6Zf0I+3er/4/YUgmptgx+548lg
3Whgmm3d2ha7M4Fj1f7TRGj+VXZVf13cEEqqjmPtvJCrQzb0Zlf7TxIeIhXlrs7528IHP3PGL3F1
rYRCcvQG7cwkeCOO+A908WQbbd+3K7qkwEF35sBWfasare92UmujBz59frWk7sd4ez9G5aKrGNzq
IZIet8XlmvED7ylIUv4JFcxCTUa4yCwoHw1TbHk+jjLFlkz6KdU0uJuiMzMUFfo09IFurfedDbit
1Ryb3j71SVfs3MENL8vgVFmETHmHI6KMrb/CTC925CtsG4dDCqwL8ZXKl1SqpLpm0qCplNUiQncC
Kp80MWro5HDaFLhauDqm4TXclNirJlUdQVNUVT3tCU3IIEw54MuA6UAicrkXalP1pQ2NtS4y9+wp
lILl9u45issOIsDDU1cU+9y2sxvSqPmNrqYxTW9/Lc4wHbJ5hklvJxv0Mi8uCkMXyE+HB+ibVnei
gSLGFiVn0AmByEFNLKviMBrX0LWY1ouPfgGRTsO2bvvQX26VqrXMNoJ90PCfQ8ZRQqdgNBbZJ4iN
7D/dZP4HWF0HJNs4HRqF3JMKzecajnbtKwG4e+FVe1P07r60mpc+QmcoDWHsSWyyqae0p/5RS3WW
LgGTcRjtqEgZEkM6sABWIR4D1Of2UGvAqTNh4kE+20iV6kz15ulpexTC+lmoUEBQxosIxJ43XvJo
oil59KHT3dt6D9HVLkTfIfyZE6ArPBF+1vTImaFjrbcmUKpHxXUBgxBoRJi/5wLzkcX1F7ty7UfJ
Y+deybuVdm2CVgb87aOf5XU2h6Cyd7WZ5z7F1kHuPOo6NNdB2ZsbMmkCyNkR5VI3PZggW0bzdVqs
i67Tb6YNeuC2a1pIMcDUCq7fohKDO3Ry3eipueY5RHX0BsQetcJOZEFoooxpu+hkUTb2UNk+Mocn
9O66h9iVFSSaRJoZqyoOmxN6m8a9PtZ7LS2bE/hN0OFjqAML2TRQXOuOYzkv+a/pxZexR5kBipBC
CqQLkNcPUDG7hKq7PG/131dhnI6Y6HwtA8UMAKmYRV8eLimmhjAfTtvOwWjQYgiNrHdAQ6PnMhZf
Q+k5R09tubgUQAcAJydHs75wx+zGFV3qyh4qPfRdUzQbgJIwQ07UJFHlUgNYnbQtNMAEoJH/+BpL
/S+QHTFUyfLIJwONluiM/xNGZmJFKKLHU4pTIRIHJYTvV1KP+nNW1P2ZrpZh8YFWL9/GIgMgEi2B
uZH+Qv8BNiZhw0+DGuhKszul5FuiJzA3Yw7UoLA2HAke7KtYCjpP5ZwHsuflbYQpuqSpFp8N+B26
ckP4wFBLdnmu6P6qAeAS8uk8AHCEUIGeggbSlcW66Zjge2pkwN0vHS+uiOUWoodooFPdFzSh+uY3
kNxO1nolUz8pY2OPHX70jMNdcEEv8pWwzI0OfU1UTsDdFUx78G4laDuN7ZOXg/+0HHm7kbYJJVzl
szINfen5hd77ngEId+/1+t1wDByEI1AogDF9+kYTTt73UFuKd23jguZOKMqeCMl1QGbVZRHz3nmu
0Re9kmYX4jAfaWCfRcLguAxT3Lmgx1RQKnLi2Bivcl3vUXApi1Pphh+H1orB07U4P8VkaonsHRf9
7ehzARpNHlPuTMeoaiU4amAuPmh34BMhuxDFrY0AFfmvuMUn6so8FO73Mne6S1vk3YWNE45TZNcJ
Eux2DerjfET1WQ14M+cX0M+ipz6ZAFEP0aFTRxii8ZKTQF6KTplLYDp8N9rFo4n7retNkHiItea5
x24BgpPJcCAfusS1I6rUBQBu5SaF0OlFtBoEkswYutlehyZ8T3AWbwKB3fcItcY6G+srOrDQ/Nf1
6ao1nXTP9ABpxelpSXdQmgLIufpoS/PyKQNCZqUagMaR7ScXuZwKdCioLmdDcQPWZlg3VcTWw+Tg
P9gbE77Be3/w68IGzk+z8kOaafyJ5264Doo4RYahtp94EhoP2b+QQQEJGrs3Aq0Xm7qv8IL3wPqn
2nWTjGf4TqnLSHXoutgj7CyzvS+ujNeg5k2hw3vAWWxL/KE0RAK8uLPdlO5L7oXimBhZggYCYJ6g
IN4o2pDfryWRu2hccOsXekmRX8+jaR970Gxi4YBDTBVARwhZbzHh0URXbWp852ZjHdB04G1MD3yt
Rq+JByRN8V4sMsM3wuEb8rYl2lDE+NBta3g4PDdB/pheW90z98AFDn7O7GzrNixDN0I46DuwvAcH
TwuOWT0x37a8F8/JetXE/sO1HPaWV6BI6A1N30HcM30KYnGCnrC+zsGHs1aiLLdIDVPU9DcIOwAJ
p9c62lTgSzSzPAkN+IE+0Q+ZFmRvk0SLkRPZ4sLiLH00oSNWkYE9MwhNgFrJrXNRMfPD0ELL4xzg
Q+eWU5+WSYrVQz3oVtngVNB9CDf0TPVc+YulAYrH6glLD0d6tk70xFwes5+nVXQt7KvVizW0SvWd
EbrJVRaZuNIVDTjpAkoi+nDD1Kw51OhitXm+QzFqvBRDNmCfi+6slr6EQn3hSJayrgGFM/UuuJV5
psq7MjjR4I5oHDrQJTSawTfPZn+sIoJlEijk4FSF2J92Y/LWsvKFYKUNttsQuxPQXp2KYCe6Xj8R
JJUG8leB6fkuMKEb8uUqliaATTUPll2/kH9szMFbD7hJpm5CEcudlptUbr+umNc+8UIHyHOAACH0
YbXXCB3W5zgvplWmTKCQvWOugT604YlEWQMUO2jNGNVAVxY6t0EUlmSbxRezPD0XQGGAKfNPIDmz
0U7PlTU9sMdxdjS5+OnKYnhcajWgzMjLdT6Q8/0aJBz8LBIAXhkIEvPSq8F3g4HQ0XSF7/4v19X0
7Sc//pqHdoWdAEaaypLu3RVGvlvWLkti29yMOpDNhBgJpx4nmLzYo5NtvJDrwwDKpAtFlG62n/3o
qVqjYl+vl1ct/rBQMA6nEsLMeP1qWppZK2YB+NMx4zRAodpCYWD4/WLWnGQzqCbrxTVk4zc+xvWB
j9B5CvSh2y9IQQIZQu739wQlyGmWJmgFrn6vmJGH5PSC4l+3oQnXyVK0AvQeVJgU2465sC/T03Ek
Yh63Qo4RPfog8bAdPHtNgbOC3jUH6KCbp0h65omucNay622JzCrYuOo9+WzwSdRbjj/ZOabPY3xo
SGz4BMRESznbIP3hrGas5Sd0ZpmX0AUX4CcJyji4jpW3QT6QH6EahD8TQmsSbjOLLblKG7SQYtf0
FBpGuTf7CRU9tPFDDTVq0G8YO+a2BrL2QGWHwM308zxLaqhk08z/jvtQqaDZda82NpUzHoCfYfj2
ZNkx/9oDe7vt3LzINi2aVkpU6C+6EpImNenENdMD9MvQ6kghgRn2PhNo7aSY1IHI2mqykHzGa/M/
11W1J9ZDDTZLwoukjtVe0lY/zIgQMvEoOszwETKxQT/MmtFoVv1XsFpLd0Lv7Qq8uCupUtx2OuV3
huJaJZ3iSi4asqJyN6zljk8mmvOyO10NZfohlvxJYULYCkxNjiru0Ec2f97qP4I+5KRGNbzUftKH
v3zsZM6h6r/GbsDQ43DUubzgRwRdxcs0FfrLVKE9P9QcuSfTgUYVNGpkvCFTD+oAzUYjsrnoBnnh
GhP3YWihHg6LImSVQysyuOm8Rv68jn+kaekXeEO9y74ctmGapgf858qXQE9fKAAEKDiDGZV3s/Ir
78GRuxRZqJhCQ4geTSvFbmupqIx5hk4kEWgb1xqjc9IUEaAwFpoJFzsKQEnedH/RpKZVeLfT5We7
oHVJkeb+yPgKfZzgaeZyuAONWPpRkqY/pfGu41H2l4MH2qoIKhBOci1ES7UXPUvdQqcANigbOqAl
aaifPU8rBJ6tKWAhqpG6J5wXtlRRqvEdWTSEBOxabEu1Z5MZsQGc98AK+VT40XvszlvPwiHi33Uj
8i1hAx68S91ojL1wBwJtgG16rTl3gXye/kiZA3nQg/MpA8v90A7CB3zQQMKshvSKiiF9c+QjIEQo
Hjor0vOgSuyuTCufNSI7dMo0jcLZ6aGXgCcd9fi44PwaZc2NLEN/57Hh7hIhppsZWtG6NPXyfWzd
i6OF2t+5W++lmzvfijoefSRJta0HdWrcD3yXJeiN9yOgeniExvG4d5EeXVUTB36QnI4E+IhhOzFl
AWKg4GSvYz1117zr2ju6SLt7ZeCMkAPalunNptFQLVCl0w9DJ3YjC7RzafTIZrlfSz35CsHJ5C1p
4x6FlzrZ4u0Sv8USdWCJFporz9rsS4SiJvrQ4zfFDX/K0M7lU1iaTt1adwGeptnEG/d9qJ146lpr
XcYPnMv1M1gQ9TMagJGFsKldmxxhGld7FQNuCzxS53mKD0AMneKwBMUbDypcUpw9kUICNR2M+ArS
JM36yzL1W2MZ4d0u0OTssja/QDfTfC1L5PbJ5Dn7aNLsEsxU8GJGgSl22DnKdTnW7VPJxgGYBckO
zNSaJ28AqDewvtEcuAGbJzGEAUjjwsq+2hnyUHFUbMBQ2r/wwOxOYY+mVzKjTvMeQ2b7ZMU171/i
ClQFEsg0FLr6l9GMU7/DQ2f/u+rMdRt/bH8qt3SlV6DSi0EmsQFmaTpB0QnwSAA3kU5Az5cG4Tt3
2uRe0K4iKLpeaCjtqrogFdD7Eega1+Rj+IUvkxoWk+e6c8hN7UB+iqDJTyagOe9Q0A2g24z7UsRy
D4ptwaW2lQ0+uE8TZAZZCRJPiLON6CNty8QPc55fw7gz1pqeyK9ZFKEuyYO/HRtCfjit/fDiENm6
vOhuk4i/DVb1MqmXILGwMXVViDKHJPlUbMi3TIDZ+oCnVH6e/YxtRDroB/Bq6CfJW3Qd0+VsN5Fx
MpmNFmiZKmoOhChXWCnRyM9LPq8eKkCygyo90hpLD9ONgnj7RQPqCTQ5fGvQk7MV6MzYkxmiiN8H
72FjVHuNacU2Nbr4m7DDbTJExRdQXUxHEP/iXKX8BZcv4aRV11hOu5on+r0K0HxYOSguMq3T71pq
63cO3oDDlHOB0+8/PrrCSbmDgNWdVjLbwtmwYABziHLd1iEkjpNWPyrCle/YNyFxBg64ZxO0d1sd
7YpnEDeGpxLSsDtTiPKRhQ7zcz3v1wwwQJ8+GGwP76LOUOF1oDhWGR32K5OLV56yIDeTrj0lMyZJ
YSwL+2wDTjhgckiQjKJovsV/E/DAUbZ2E6tdd5kZXruU1ac6CMItKijhl6qz3u3GsP+yK4kdtWu+
j7X3OzSN6xp6bSm2ayqUB/p7Lcpm7VZts2kVCVyqwHg6i8AxkjUmVFbU0Fl98NGWNE+hhsGzHRqQ
bxS4LKHJOY6PUFvPkujV07y/U63Pn0YZ66exw8HI9UTzfWza7eg55VdQghT70BuV7Kplvcv6G833
JnCUuBd4sOK+fQnr4OF0svkuoR/gi1rukpy3AN7InzY4Lo/pmDUPItOMhfFzCmzk4Oqa7Sw+uEie
x9CVSLzcPZIdlezNMJJ+DUrPg2jq6CadvgvW3rSXDTqQZ2tq0Zo55VmLP008PvB2qi/FJL8YTARP
7Zjn5wJ63L5mmPq1ceVPyobQwEWGP1MDmawlYRKnZrsuUUDFB4+GfyUEHJD6L122ShuOrvCkL05T
+UxGWfbpYeDma1vo1uuUauCY74341/C15XHzK+nYrwpKFl9QsI3wfJvcS9/x9Ni2Uu5qKOk9og6f
li5i49vQoyFPLQICZC8hR/Edn0fhV31oP8wgAm4vN1C+LTWI1VpuA8iSCxS6bMf6ToPbx+Yph+J2
4QWdtyIfgEYxsqZVdWgG93ccqN9rcKeBImHxUXASZJD7lc558eflwMA1roN5ocrqO00MBfsh6xJt
YeAPOPAefcsJCFefvQbABc4zRdTH2mqNKulrV3NjVaKhFyePKLsllVBgMqnt0aYR3bJaoLrDnOBL
31o/Tatgv6Sfu4X2Jep0sLODFRoZoaZ5yDZFM/iUnTQeNg/yG3b+wQXMWYlCC7ipqczQTPra61OI
PibCuAVqEJE2nXUk+DxeWPaKwkBziMSejWoixZFvHlIUjaOU2/g+Y+0cnPII/9Kh3xUDkHSeJXAm
FsO16nokjG0g0MDCoB+KPH5CJuW3a5msGTSpHVCJ+NKsNJDx/onRe6TIGdKEu45nIFgOxN/0luYd
flaVAWlKb3AaBLQ/0R1mx0cye9BG3plhrsiiVRUEPXbAcXxcVWagcdWQQADXcuzuAAN3dqUu8sOI
gtLKsXnzRINEZcYvKvRWdCxtZ99Q7xMnNR4UgKp6djAknoA2IIapn0089Vsj/b0gnZK/kxKi84YV
KTI4RQH34bJU9ICzbdcM2FfzHfy98ilrLZx3HZb+jIbYB1AA2DzWvkXYR+DVlN6NCMpF4IMrDSTK
W0iPKzNGGc7H69zy5y8lKT1m6ktbudkmzUHABnF69FDQF1en6TIBPeiYm345BgGgXPlfrMNeE//Z
+nWyU/2KP3f9igxCtw1siTOo8s2xecxeHbe6u40OjUM8KADBRAGtLJx7GZUTqq8GKJL/+Lgo013t
hQ/Dle1uQFL5q9WCFLJzoh8m8H2+FTHrAgZp8xqWDUghzSb6UbraqQKVrh+1rXfUKobjBGviW2Bo
+I7JQ9Kn8QYPHEv4UEOB+pE9ggULJ+6nrEDuNCgftTLIA/msGozZAkjdipU+FAXYk/lLGtb0d2KC
PEBE9vAC5ux46+HL5QfWlA1X3cnBDlyY3bbVhuzQaNOAs4H1ImOG5vTS0JGV6AfgN+K3OZsSczCG
hBzw2pkJExnQaKUH079t/EOeAo5GGTtxrLOtEqSyKQHHytvROhtgR8u8wDyWynJw7C3XFEPRiYtt
oSO/c3x1kZ4xyuo4GX1+aFPgxBwNx9CqLjbMGMEWpcyqA8qHrmhg6Yj9VdH2vimq4qoHJri+ZQ0A
ru1Oe2SU8rXuheYrFCY/mm0EWpFlNgL8e5N00/eur/vV4JjmXY8T656JMbyNYB5YXKbyVxV/RqJr
3Lepa19024xeq2xbMdd4jQcRvxbZtlEG5FPl09i/Nk1+sjXh3rlsjVepFbNl9LbxmvP0g/VnThOm
eJmAgijQPVWb2pdyKp2bPSD/wkT4te+j7ujqPRK9anIokgJkL7G1Bar4h9G59hptltoDmO6fzAmn
b9zSVBZqCC/ktyvxU/TeR7/0gPobRm/AgwzFM/Wh5WGuPaHZfG1EzHidQicgC+BNnFzU3J9ImlOW
gf3rK0MK7Cwnd9ePju63LjZAIfrQ3ti+rtv2TXb5dCrBBoypcXqzWqGD9oA36KuHiYKHEP2bNOLx
JHIh/TAV05uh4cji6mG4MxsNBzyobgBfhQ6hE9kSfx+nEiLUUKJQ8x/s1oheUrz9oNxTv5uxKC7L
wNDv8cEEIOK9DSM8RP+3HyeqGC8LaBXSCwsJuB5oYmkiP/fPS2zxLW8xOYLY2MlH3wIfyHvtKc0J
o/4+gL9x08VdfYREvfYc8eKFtlxRNRQ+s+30CgLrGg3eob2iCSPSfkBRlj3Z+FxPLABiP1B7OOil
b5LAvLcSPYUtUpWXoeO/Bx2Q+0tS40QLOMi0TetSgz4fjRRUnIopZPMCWlqb2AJpTT8/Uumx2xsy
OZ/octkgfXjufrishIfQdMp+b6OWeA4+GIdZ0GgJ3fcsHvpLkaDQlUVWAmASC/eVMr2xCYF2Qc6C
Zu3Y7VBujb7RZKIn+cWaGDZHfi4TaIk5UL9SJQIaeuK4lDWyvrnE6XNA5XZFM0ELqScrTqINmUXf
Ougx1ICostjoD1af7EOjT58LN4+uVs6ugNGlzx6qgs+BaJ1VjNflgXxcRu1ZhuIbigFr3kTu0+Ch
fTHvIVigVZ751c6CeuvgX7EjE1B8AFbDCf0aVvIGzuIYKiZudY6Zt7f1wrsxz2YOHit9tUEfIwSO
lXMZgGh9DTXDWscJ2PlNzXQusdM6aEiI3fkqzSUD8Y1w1kPFoadA0xSYDslbBo5jP8lkem5AtHfq
QsPaAlnfPHHQgPop58l3bpsHxyqsX0HWb2ujKn5MSko2r0YGCLTZg3WZGk5oECbTDz3v7wt76dKN
0iUF3w9a/8sOizwRq5FBLbtv3Nq+ohkkAUwT6TZAlvtHIFUTjywrfpS2fHQ6tkRF6KX7SkrwAyg0
S4AHmdBT60ZAFs3zmt00gZR1gbroBWTP8NvfIgWGoYjczAJ/pnP4s36+m2U0u0+zTmIDwIcimb+0
8Wo6imJFZtZbauGdJyTvL+FYbpbWXrqqQDEzx5KpRV27R+9F70MfDPAZ7BZX8RCzZxtp/Pug9we3
S06DVZRfOkc2+yBMo93gBtab6zl+Ndr8ux223Rr7jvAsQSH7CJ26XoGCKNzayNCtG5WdoowUDW6W
HKIq6g9L6qpVpAI0Sb7FVLEpUhqHxUVhdMuh1n/VGY5/KGUrXEcZQ3oOWi7OKnAAceAAgvFV5IXV
ruGCYf+jbE/U9Q1SrtYOOpztbLoqnCYKLcv3LTSMVuRzaEk86QYOdnb48RauYNkBj7MfFEg/kO7Q
NrZxQNr163JT8uemlR+5DJ/ne5KvnxJwWQw3JEWyb1GJ5AWahv7qLOwjeh7wZ9524w77gPQw9lPx
QP3HW+lVXP/F2qPe8eonMnUdYHc5v5ngKz1qYNABloz1r05WfwvVzXCwOw+ZrN6Cm/Y/zJ1Hd+PI
lue/Sp1aD6phAgigT7+3IGglUoYymdIGR8pUwnuPTz8/QFmlzJx6r6dnNRsehgENCAZu3Ps320W7
ZFEtmWy73DfkyD9UT36Q3l6msP5mIG9Iz60CUNWr3kCk8r29DAHlK91xcsx9mYx3Dd/hLJvAO+UD
8bJUJvUJRaXEVTKZnkx7HO4CFEaX/lEHHhLUqdijAKY9EQLkWkYIWlnXVU3SfFnf2/lO8L7qL22E
aZ7DgH/axy3i/W6Qx4522Wn2+2HvfVZubQtT9Y5FNccEitK5i2bcouqm5RJdpbU5WqIkm+Q0bqDk
nLdFWm6aKvMCzMnDIii3zPeyJDwqAazNGV/08fBhB7D0/dL86BuqKAAvmjzY3g4RRDc1m1q9sYo8
uSKUxA9OItDC70Tw99ezfvRdC47e8Zf+MtHzqzxBHWEeXOYnhedrq+WpKRFncszufaASg7JJhaW5
YNnjq9Azj52R6Jkbl40Odq7Ud4NZOudKauxiEnX9PlogK7fOzaxmjWI0QTf3PEqoizTee4pBbHK7
CjbKyyLt0s/FiOXhvTkglvsuLvfL8DJHGmYN/cHJN52CHTf3/8tgFpVFYUReKYoNSlxDHUqRYAyX
vnTWp12ehX7SYoPkcEXORyyTl4GlmeWKKxGXOcalAVxmGWiVKFtHdmhAIeGVRZtcj41lH4syVUEV
FV9E2mtnvxXqOVZRGbUjKXdL0w8q6zaAYzSPLQ8G6OwtDjLJGqCOdlYdtLy7AJ3dQEzVsQnQSKVQ
ms6l76VnefA8wQY+kOODT4lNQwdTRdfKi4ruUvGI85ZneDvOwaCOiaSDIrG7dNrznHcttY+2pemv
ml4AO1vKNjq+P/Dj8n2PZfUBnzSgLOCBcdWhqPPxsPT9NS2IwDeIQSs3KPFNrtpS5Fi80j481JZn
S1+FIZUagTJYuhbntcWDbWnajbT2U2ffffSrRQOeHAiOoqY+WpnTeNVjU/k4AFnQ1N67t5HYOQ/k
C8e5O9VhfBIjoTE2Nwto3Tt7sLuNUgCNCj2lP1QzvxjPmSMMUXE36rW9FYmhrsuhMu/6rFeurUDu
lhasL/Pu5/mBxOF3mb8M+pXlEaU47/OXg+b58fz6S+tjvpzicJt2OVY3c0Y+c9piWAEY/MJcdbf0
pUJFxmMeFQKOwarVAVMhHqStOlWnvQx9PFg9RKrvYWBuXjRZJigAReP3dN4Sp/7Qfs8KwGdGtHSe
uoy/h6wTkJ+Ywjx6qA26MoBq8oMlEIf3zagL2FH93G76oDiwSlerRrMY/5jvdSEBtqFYe2PODtSa
H558gRDQ3BoSfqfVnKxJHDhySzqhtDx5k0Rw/KcUUc6lb5nsNOmwVoeh2Sx9g62dcmB6N03D7S23
HzhB2e0AyoJgT3ls1RKs6sCFuDTVEZnvxBo9uKWMBslgIevWBxdjKgDQjk3xXWG+QgyRsP/4oTef
Lstf54OPcxCR+wVdvMR486CZluqx8/RkB3KVzPwQIcbe18iyz8+WBw9Y9HvfkKnDLuyD08fgv5z7
d1NsJx+2QRunAGQcYve2gOwSqvW+CDWyXAhAHns1q7ZxUQTnVoDVSp2s+hxU2JYMjf4mZjZQmeKI
DAL5MNW2thNBrV84vY2IjDo+lZ2NCzdKzignGvV9WJUPqh+Hr1GDx5iROeVN7nXlMYmUar0MeEQO
uZqOTwZGD9vasHLYLVHzcaQtNBWLRbJmVa2WF4o52zerfvqcFc11I/3axzjkAaYs7jlZ9rXW1eZT
7VjROvDy+qYSjbYbBkW9YD+AklygXPipQ0ExynR0hAP1MuphQ4oaA3A/bPpD4WM1VcxstTBWeTCN
krsUXLalb3lI6vsmYx2B70MZrm1uEZX2N1U4VqhhhQTgGeI0G5K8f7Y/xifTAhFmxcNJ7UHLSI1V
pdT7ATdMK9sJSlqfI704j/ng3RZoJHNB209L98esBunHz7qozsqUeLdWOF4FUal+qdDKu7YM1bkx
3TvPq/xHhJLKk+6w1112/xq5gTXFGfOg9ka/TtR+umx69S2A/3knvJGUS+0Mu0hRmwdLceDrxumX
v5mQWmI2SlXJoZPnO46JDfu2J5WRdR6qB3NzGTD6UT0mqfNJUSNM8bxh3KhE8LCVVfMu7VJ5Ql/+
XE9S3E0yM++ssrsxVK7HYlGKUjHq2mOKG+B8Y8f1Ci25APwYD0KLgqNeeTaCuINY/zKwNJcpy+TO
bIFKLG30PfIL3wAwWlqoJUOqGWQcbJ0+y+4b6uiXvk4eL45lel9aqbiLNHcZW3rSSEfl24mS49Kn
qMG40dMqoMTH/I/D319ttIy7CbsLo03vtajt7sJoQ9wYH7ug3iItNh7SeUPPxRYfl/6lCSSBJTcd
YAjDv+lW5ZzVG2q9W7NOti72POKoKeDO30fknBJ8b9e2cQtIrNwvfctx45ImlHPGcGknTh5emKC6
l5dZuoJhFsLDtmFdTBlgsFLxkPArQKjrXk5FIEhuxwb0Zss28auRIV/X9V+k2jZuNgJk8QWgpSn0
tK0faNXDZMQvChipr0VdX5L+7D5bQ5lukMyqjtQbG6QGohvPYsM5CQ0wahk3T2i9JWiwPJmqE+3H
gsrZ0gzrYBuR1Xvs6kYATIW/Fs3TUMf83IcyAXw4mifbbHx3mQ/NVJ/91qYrBTrZLUj/r0t/VeA2
GumZutW0iM1+NgCTqafugNfF92fm3Ic8YndAFfC/GzXnecurqKY4JaWOSMucz6ozPDGiaEA5768s
GCz5AJm2j3b/2sDBPC49bQTQJ7MK/5g2ubFyiqS5yWUjLtnVWOsottrXJym9+rVRU3vNTkcnFM1B
5SaQyZdhUTuAUyvlAZFLe5foDTDtqSFRGdmX2dhcj+TIb5YHM0jFjR2Xa002Bfn6P/v5lxmEq32w
/+gjhVyi+9oJt6v0U5GMTwutL0n8T1Fumbc6NcVrR9FQ0Z1pfU7fFpDIO/0i7SbzU6I/Ld0ireU+
0a1+szTno1OZWLfswqrrEub+D0dLPv+FU/bVMdanJ7PQ6odEdlvQ2uXTUERYJsSdvlUSp3jqs+YS
cQQfmWoB3r3y0Z+Y+6Naa1xpULleDofaTKqWw8vIbn84HBz9JcIL/v2k1UTFJA5yRaJZosa7eDT8
J7tyLkViqnd1qhdXWVjCSJ77u9bI17XhDReK7MXn+nXpTeWYXjgkANZLM/QkFACnNK4mrmuUVNAU
WzKaOGrap6gYkeTlVLvELPYpHafdRy5zmVFJdWdOI4wHTazK3C7QidRvLJSCLsH2fJKlmMkQUVdc
2qL6VGeius3Murpdujy6yrlrkoW3gvEDjKmFnCD7Mb90zAAWw/I0mTwWba1++qFvmfhD+/3p0mum
cWW79ijzS7OeVrmAUOFMlv4laNdqP4ZfIqO03ZCK+5WPPNLRSyEEqHVqPtUagvptpX/JPTmuHIp+
t1baNACF6mAH+Uq5bywXm68KsLAZ3YKW89kBAidKksZ8SRFRHEPf/Byr5HMiCnkANIJd62jpg66G
ZxTxilfHRvHeC5zxJstL6zK2kKFcBrhaAoC3L3JIKthmM3+IGPU2ajgLy4Qk1p+kkPYdH6Q6hPwp
t1HdKZ8brX1/hdSrLdfr0vGEAzQCsl5ZwYmtriQr7w4YPsR5E4uz3VhQVLTSIsFXZm6bPuXC9/ZI
FXVnzO33KBB/MwDpA8y8trThb3nTdN2raXINd0ojgqSM8DEAVCK5jrxWW1VJ931AxMV0ncwDvxyx
DPieZKCoNAToqDwsL2WHjbau0Jw4JLr2MCqK9aSBoV+jekNCiqLNJwHKxghb+dT2RbWL+jzchakt
n7qRnCDWbY8VAskXVeOo66VflMPnovH8c11myRXkA2tVFSO8NEXp96ohlD2Et9Ht7VK7V6Sjn4QX
Py0trzGHOxU41Dy0PBSGc+T0q9dKY2j3GaL7qzxycAXjJnlodXucV8fhpHXSubRsIO5z611vEsoA
hlTwGt6bP88TptKfsDj9VI9TczX0odiHM09FhczzWeMSXqVV1x/1uUkZzGscZCbwaoXc74GwnruB
WNQbUlXlfmkOvX0bWLLa4tLW7dKFSbNg+lFcddm695ddqvX5LsyhH1pojoI+Y6vhFZeZCh5IJT13
7uFeIf8v8xNbc+3AVlrs29Krr1iDiw3ozeTetPCDtYzJe64j5SQdoMmratwlRVHfJCMpUCiAECM7
r7pJHbs49kVcrydjDF89SxLfhNOTYmvfY2+/joyb+SyMPnypPNBAh3BePh78qByPhQn+Lh84v8MA
od5KuHrnp5Zhc+n1SUXROWtWmt4qt40+iIPnwCB1ABZ80i1Q6HZlvEao/KagaVBNF/ct6vwbHY+F
Y6X46bHVJ2cTBam8d5I8Ww2zeOy3ARnlN6cK8pWuWBijBwCwhkJ5THxPeYT7113kCRfR0sS5Bi3D
PjK2SzM2WrTfw7bckjdJXF1N+o3i2OFTpNgvaRl5N1HnTDcyyr4auoieoqYpN5Ic2567Bk2qRLJL
o086FzK+9pNwl6OdvrBXqIT1p1Zm7f0gv89vKqPZDUWsbpfDNTW5Lrnp3GV9pSOaQtHMOo8kHM9B
14lzh7GM0tXWcWmVfg5NZkIkemkqLTMGW9jcsLrgsBw19BI9c2GzLPz5GsTrzlppkDgfayneX3zA
raFKy60eBEjFielzNPXjsxpmpmtZeXdEQVA9J3/2j3O//Vf/PN+zvfF5AO3uDs34fX7LPznBG+mC
YL1aD12DL5mw0dw2euUx4i7iBqYILrP5N8Gd70zZf7ppq3J8LIi45t4ckaTr0bPff7dh7K60jP+w
iXrMp9ZWYwhoOhgAVRsfswgNVt34pGuVd4zaEELS3AwLD+wXmjk4f9OsHOgA/+Kg1vBmPWdeejnI
bK2cu0jxdwdR8rDuPE3uM3tUdp0ZoH8Vpcp1V/qG23MDfC6kvg2HqH1D+fShaIf0UxuFiC7EcXJK
83C6jBIRbetYDx+coQxXBoX+t9hIVm2hKBszCyiRKNJEvZoHs+msI+AuSGlQTNxRT6yj41dluV6G
1bmtqBIoP4C7UOjW1iG/dZ6qHj4pAM9XMQ4bFdgJirbxVQUS8alSsKZq0364Kcws2RuGOYCxr7Wr
Pu/1leNFt3aSVdepNPwDivbaPieTeo0ydrAOCkv/HGtYSalj/a3XKPDKNP8yRhzo6Xp7R4mLFYIk
8kpr0SIaa98OXJkM7sTahAnV3IwlGnhli7lF392aepXfovunmu1tGCfdrYEJ603m+Wy95tbcH6nY
6RhlQ5Bm7YVqV/cw9ar7WjR7xGPKm/euCXy3AqTrsAwGNv58gKzkehkVMmMjqfrflkEL3sv912UA
s9aKF0gvvcY7oCLaPAZa1u9rJZKztgsmR30NG6KZXjJ8bVEI0bwLNhbiLNgRL/3OlOJuMPgJeEUR
HwBZoNzTDPfv+SZVFeplqk7fm0XTvTffs1WBTaVunmzaqNsMfb82TM+7SNRRO0Z642xifVDuGotI
RJQaPP1UX1sGgomFwx9NVNWzY+McoQX5G/bT+aq22TkHwkDiQtM+KZ1inGeqy3Hpz9tifB5b65OT
CXMr6z5dj4nD5ieynlu8G7Ar82L2/J2z7XExuST8rRB+509kqPZ45zS+WAlF1c9DpGL3njkoeOtN
d6mh9QWpZH7azHLLYwq9vEmUdtXl3tNSs/ooYf2A0V5GYlVt1hBWW3dpfsz+pUK2NNN5sqFHP07+
ocKm1yW6k1HtLmy3hdBWdKgqzxV0kuJKrawHeI/v/Ldl2M/7Fk/2mfqWzXPseU6vpRgOW0PskpUx
plUQWM5peSgbvIGVWA4b9tbeKVIrhpenrSbrA4LZNz/0vT9tRH8mKx8ffn0xAloBzSHz3eW1k2Ls
T120UWb9fgOhHZxVy7dFtH95mBqc3Cs7gMhgOO8C/0t/aYebPIyyq4+pfYCVT5FF1mF5seWA1CCb
KxOz2C59ei1IoqZIycPvt+A+zqeAP5VHHMROUxql8500uIyIRJnC9cf4DwehxGy6uV0LuIGtQXxd
e5eFGqQ3whHmCmpJ92ppxclA9eJRsSi8jMhk7UXVGg9mEd8sExponSubhfvGy1KEa2xPWdfdN1+r
9Y1uxPZ2qHTKfJGKwbM1XaiA1C6WphkI29Wc6FtRjvGqCCPjYVCz+LQ0Pf4y99pwS9oHqizWWmst
zIKnyffqFYpQ1pU0ehQYQ+3KgzP21FeFtW10Nd0tzbjrqZIQ+age9qTvJxcvFD/O6/dTvZxWkUGW
IjvmHcIpMme9DFu4kzObEC1tPrupodU3jBq85cxPsK3wpGvFGpj+uW950GSZXPtRPG6DwfFWHwPL
EYS28QU70PPS7zWZuWqrbNx27HiuLNO8gDiiXQxza+lank0pTkVpvl4aYTo0VyGJ06ul2aeRciio
By397zP+GuTM6Ft8FJFy/6tvebZMZq2L106GsPxH3/IsqbFzVfgga6wBspWFOOtuQVKqHtLGK9Jy
wDBltnIsJzwt4Mv3ARir+oHy4+1MqjTXywgvE29MEQGpddA8+f23//jnf/3Hl+E//bf8Jqe0nmf1
P/+L9pe8GCvUSJpfmv/cveVXL+lbvRz116yfj/nn6W57/28n7Dfnza8T5o/x1wvytt8/1vqlefmp
scmasBlv27dqPL/VbdIsb84XmGf+3w7+9ra8yv1YvP3j9y95m2GmcX7zwzz7/fvQ4es/ftdVazlD
7ydofv3vg/Mp+Mfvdy84sf92E75V1dtvL9nX305h2b4RLv8fr/H2Ujf/+F0xrT9UWyDrZeiGI4Wl
Or//1r/9OSRUy7ZU5I1NdiK//5blVRP843ch/9CIUSzHkgDqVNvkmDpvlyHrD2mqbIctW7Us5ui/
/3kufvoxP37c37I2vcn51DVfzuJNKBfPP/r8ZU1D1xHyVNFvoaSooQmqM/7l5RxmPtO1/yWU1gjC
rGNbn2fFRs/7K9mHn3jfbVmnEIUamBfGpK4qSrFTPhOjgpZ8SYhSZxdaK1mpHfu+8qTiH7MVFvg+
bbyfFMenLocSmdkziRLORkCxJwuD91GoX5HyQPUrT57TRFWpVnWnAa7KQMbAp6Cy7iiYrggJv7aR
fugd8WgHOdKAgAXYiLZrzwhXAulTJ5geHQ0J9VyMd9q4jnwzXtcRezwx+K9NUeycQEV+cvqaqDV1
cGGjv2zIV979LY0dZeNPyZUXUUWtiZQ9U1fWehyyKDmIoQrtllNzBRTjOYYO7Olfq0BS95D5KYIL
sUYHgdoywUQ/2l8GA9WGbMrXSm+oEPJibzWN07SPsMOrBqCkCPr4QE0a2F8FscBXvAO3VFNP6O/h
/mKWn5MifeYWoiQVzA7vomlnQY7Iuxg7udUCZdikTfwaWMlXT/q3qA+9pZBNN33sKwhaushCeBaT
pnb4Jg3AS282Tu5Jl0F/iXyIEddDYdxMUMg2HeLN/Whd9XJwA1/5xjr0NfDs+xI53J3Vygu7SdYT
SBlu6dSW+p47UJ9t+EvqbiKEsu5myglSSyuF9JPLZpwSvWzXqKXg9SHX3oAveh6/Vqmfunoj2dLj
jwLEB7y15b9KYd7aHTnfdHbPQz1jTIPXfpIHqpmFC6sd/iw6mKGWwoYMv9WedVVPKAbq+sZoGs9N
s+RGcaZPU4+HmG5yWUj4VwjcUi647epoPZVQjNSyBiLFt/dwuoRo0l/B3uCEFOlbMTRcMEDDD3ln
rhtbIUzOEI+cuN9V/gkdyWzTqw7CcnEcYG83uWxYwQIniFUaeUjKOAg2IhjxgkedZzMZt9jVNJsh
cIZNVZfPQQ6irK7SmX2KX+L0Zs7KkgThq1BTDELV+sFosq9NEkITsZVZoqM7iMhottlg6G68HnWL
baA3npo6zteyrsQajDMh1IQWRjZgEpJGd9pk7djwMh8qBqFgdWMaDOmVgx5bp63TEh9udgWuNyuU
ZKVRb44+UoFuNSZny0lva0ugbHGZCaJnP37V9WTjDwKmTXWVDyiSOgnanElxB9B7G8KbcwL/BvFW
e9UIkNW9AlpqUi4Qj5klyLKb5s2InIPGdSC07Hkqun6dmRbCnt4M/NzjmLhKoupGqlB4y7h/HEa5
ZVvw/MNK/H11+3E1Y6H+eS2zQRKqQidS0jULVP3Pa5mFKQLqudLf2QikrGRu7sbI2rNPNbhYk/cb
40/3xR/fTNP+7t0M2zLZJaqsn7+8W9dqmqIEnr+Tdj7LoN+YSHUYnFYBE7ENv7BdO9VqfB3JnK1a
/fnff1dtXph/WrjnL+tI1TJtzdT5xj9/WQocRp5jdoCoSvyaVdJ2/eaIQIWLGPHIkrD8Fikq1F5y
tLP0qExy++8/gvybT6CpZK3m+wYQb/XnTyAMU6SYNkHx7bqT0NOjH1iHskzdUSSb3Iv/mxNuz6/3
yzeWus7dT9NVafKdf36/DBGQqmP92xkTN5VAprsqvm4KVpKqbyLsvtAyDSa4hSXMA7N/lLV2mxnt
utSDi9Z+Hom5zQYHvse2DF3bNp/TFpf17tHObbZj8d4oSoBCYidiuONl0uB6VKBFzFKXtcZtNsLR
nXp5KEX0WmshsfVzjt6uKT3krdSwd03H3hC7PA+JYq+gGh/HMsemcJygY6QPrZPAkw8q9kf9C257
96mPahJUdYTo+Qk3KCGZbhjWbqp7N4AiZVkhom9nrCFGvSta7RaSyrqqkpPQBgxuK2AQPoDZhSdW
2ve+rT/Go33PSuM0JoT6MEee1L7CR3iElyUPtTdtFW5hSVu5OUs7QiWJu1wR/6Ng8e/CvB+jvP/3
aPL/w2BRmy9Cwul/ESxevKQv4ZeXH0PD5YjvoaG0/tBsTXXY8BPiofP0V2Qo7T8MzFEciDOWqcJW
Z3H5Hhtq9h9c+g4cEWiiqu3YfILvsaEm/5CqZCmyVXP5Qxr/k9hwWS5/+L+ZvIZqGg6BKYuMJeUv
K4ysoALg/hht4y69ngxz79lXIsqfSnh9KxEQucB1bc6dbM+eGGJEArt+hRLCWUY91YhCQd42SFY/
nMC/WePnqPjHVWD+VJoqHVUSuPI9BaHxjwGr0qY1dCEZwd/o7kS8jwb063V5RdkcMuNwNoT/YrXR
t8gKT05yO9TJ1jfHl3HQHvWhf/RCKC4NHPfS9L/pfvwi8KhYDZnXuEMM1jHBmQxdtFUT7P/9Byd2
/5tPLsCVOQBkLB1i2c+fPB75YnkGSNy3LQAFdvmMgPFhSOpin9o9ViR5f1H5wRdgLs5miZ/IP1xF
leVWHfTs/mg4wykoonVcxKuuNi51WVzDvv7ca8ZNoGOnkyHB0sjjiCSU7A1S1MonSsNHSo9oOSAA
n45UaWQUjhuQko8Cj74gRjQKIiS6YkqJ3h7FWCl2PZIZDSbXa8fUnU1vtGeMk7dz4sCMOFGqNhAE
iBpNbHGbeBdem5yUxnZFn7plVFwAVLjT2xcV8PoYVrvGsi78YW2hO6eIw+BnhNHqa+fLNVwJa+Xb
/mdV6XIQQO0VjowixFQuabPHuBEHrRFbnPsO0G0an/KHXGW8rxUIZAk7VwkgqJdcemlgA7kG2A/0
voaKOY3wkVCwbhPAEMsMMSTfyvIRUaYEk1y/RQweRUQ7u/fqBqa44eNHBydvubbzNn0eRHlIPbIk
phpdtQhIRECTBKILptqvqlR7LGr1MZe1RwW2cDtDXPhqe4aQEUPF3atWcR/pMznta6Fd9jomyaBK
zL1h3TSlBz18ssDAlFHqtlNarsZ6Znz5YKWyl1aUWzu61nCrqEkRhnyNtV6hHuFU3U6pEM+07RFz
v2H0MA7qMPmopocgrUCq9c1LHZFLtqwuc0PnkzYFR2k2z8Gs/uqQbp+skO0CXyDzw4OXa89Fn73g
YTG6KFSybYrR31Zk41YRn0xaaId1KQoivfqQDU7mZqGy12JDc035RaJQxu2K1+JkI/FHOaMBybHy
ZV9sSXc/CSnQuYRW16gAv5smfXP8/lq3nBvZqGwekXxjy9pRWXs0kmSFi0aws9F/Wxt++MYTh/rc
W2mZDns91pteH3wg+D6KEnHKl9bYXnjacFSNCdQld1Icb+KVnRP4UYv6Vgnvcgj8c6p66cZpsXrv
5m86eKs4t/xNaN1q/qTsHCe4lOhK7/x+POREwVCfsJdUAkOQjWXpq7zhPhvyle94xa5MeLHWM/Ze
OLNJca9yvWAkaZT4Zwg9BD78V6c8xGkh4Sq0pwqUcT+5XSfjTYvjr59lm0ERj6JqHgsNed8kQHtH
luF6qtSnySx1F6l+f1UQQa2DgUE/vynwvNgNc+naUHp122HGA3AGZElOYnWwMgsbLddsi+umq/dz
NADou3FtcmHk1Tdd+gRhrtp6DZKjQVRfB0k78nagiBLAAiTAczdr+SaDVd06mfxkZxmAoDRyp4i9
f1ItgmrOVa+28crJOMzqx8feiD8h5ICDQoWjgs1VUL7KCf+mzp9nKPFLPI2PaQegZRQzhgvBw9WQ
6DeBHZ4aE7th3JsUOT6qEcRbCgenSm3G1WDMP61xqhJI3YaRvQQKF64fvDB9oIQbX1babF6tpBs0
wh6nPq32mLh3bjY8RiQMK8VYtzorVGpYpwgJUqTsujnRGbaugS72qorF1jOVjqzudZWlL37gfPWD
kF0of6kSntoecWuwsZtwmHVjAgTiSy40Ke0Qxz8XIT7oViZzY9NGWNcZDxkfKKnADMQO5dpW8uPU
QfxtkkjuhVTNyQhgQeF4j6EAThv0AHlybjiVjIxV45SfAfuRW/G/yXJ6zOKG9WZebbXpkjWD3y+m
BAy+yg21/jHI9hD+kCRoOm9lxO0RKFK4igfnc17q3BV8vnhp1vfdhBwFhaZN1JtvWlW8JBN/oAZm
Eaw4FTH68KYQ/JoaL7/KkvYcOPyAQ1hvC8HVzM+Zbjzt0syrdK0r+rb0FNVd1lVlKL4Ykdt7wTc7
ZZ2gbMmBqth3FKf4t9OqovAeYWN4HUYLmRLdBExMXb/rN+N8j80mTM7yAOheHifvp73wkhP7Ofi3
qORqaXcGp3gZWM05x0U+j6+mmv+0AL26Qu1Hd5HAOSECdDONzXm+z+dDfda5M2EVyRbWf9WS8XF2
bxWT+ujgk5GFMKt7PlnUc3Ghs+DUithg2uKtiubT5DcHMsnZRtGmRw99iZUAPNWY4xFNa49fqKeg
YemuP6vQ+DZE9rztrvI3v3BOg8MZ1WMvu4jqSzVGbmJIpwctMInxU3C7nth5IcZbAcgz/tL8vkn5
xaRM7QPMQxAXkYE2fSHWa0iYDI9a6b8IVcc80jpU6ch9i1+wItWU1PDMJjVZN/p4rxp8hQGz90OM
DaLi1DbwM05L4RcbnF1IxhBkuUNVDm4HGBhpxD0kzBtr4IN4lt24fU7Z2oC4gcE896o2Zs32BuRC
+DKT0eXrNM12foNAx5Q56SY86EhlC93kU9eoIgN7xIwFSltfrDOZ++TYqGLgukQZmrjCH5JdUqun
JuJ/J/PcXttJ+A2hjG3lF2/KvFqGIYWxlhdsCi7C5YIwcu6jhdIAAqs2qij9FfnPhkUN02Od/7RX
1BRiuggj50GJVpEw7W1ftJ+DnvfNk/ClG4szb7ZXyrkkAwTQDX3M3SI811aTqpyXN1ZLLtlIf9Hy
PF2uYZkkL0ZtXKWh94wG1VovLVw3TfR043DceahAdDr0dC+PMpcoBa3eNNyXAqKpgXBkU2vY2Dvf
PIWwd/kNhqh8SMbZIIxbURPD08uSt7oowivfeZPMd8E8kZhwvGPfqCDOMnsNyZ+0iLGzjPAF5SID
yEn4kk9UDHL8g9yBCynO5h+jGfRd36/alhCu00gyRUX7mNa804iG9TpSinVZG19hivtuHRXWphui
lQdL8lDXjb0WRQBRHGMxEY0SHVwf+8iohu5eub5RPXm2NW7RwUItMuvzQz/U5sbwzUtHbw9oFzs7
jSSeFunKLhRqvg56BBbaJNijn5yutHzQtlpCuUJvrxRN5GvLJ/qvWAcjgpukkG7OxoNfNrmDONit
lu83OtNt4JTB2q/7eG2zXe060HICy64VOpFntTO/WV37nCkNhesOd/FEnGP+ITtynccRiNhON85O
lOFMBuzcVYwarUlU6LYqojwWnzTp2bPM17zsO21LsjTb5PyKPsSd+d6jV3biou3ckyGsiu3EP5ka
dk21q1ZXxUvZVS2OvBVOokm/g9iIV5TDFWQkoB7SAjUSNV1NrYd6RFLmEBrkV/EFZ5M3Fo3/zd6Z
LbeNdNn6VfoFUIEZyMsmwVEiNVGW5RuEZNlAAkjM89OfD3TVKdvnr+o4933DIECKIjFk7lx7DYzP
I7OEmXDGWE5wtlLZFgHFLCE76WoYjWZVs943WICEEd/wejMOk3obpgopePvd6nDwE2Z4wEWd4TFj
tjDFQWTD98X1IF/WC86YvHk2bVjU9hfPwGMzHbjpuKjtlklLt7yvbTGQ5Mm5yPXOXLftFrewYlNZ
NePo6L8UcbhuuOX71H0cl2FWerxiM/ii/DJWWMLcQOOXwdAzaju+BZ9n/syte0/HFGCC2oP5w//K
lEkiZ8s3YVhdV7mZAq/w84U0Xqhcn8eywbZjZgTNUemmmHRZqGjF7D+MTnaYLG5+CXRvV4jSfKKs
iNiW1Zc6T76ny60c1j3ojqvWSKox2m2oUr0m3mBqmG312TqMsnzC9QwlEM6Nq0ZLT44Fk7FyODKS
oX0ywWZF1OuBM7yYywyadQbsXPlpHKtpbc33DRlo6VRDBsTvyQCJCeh6sn7qzJWZ5YjJ6XewPOHC
9oup3WDuvi7nLN+QPhgHRRkMLJHQKPCTR0bsVWTOG4KHILPFL9dP07VhXHleenNdPgmk8WsoOcUq
c178EBDXLs110i1ftcmhdCb9F0+rSD5eYhvLmCLKzxyS6qV/08FKWEeJelHJ3bUQ9jGVWPv910Fj
Pa4GFguWw9DbnmLLoYkiou8Nkp8gFeW9SOlSDiMZWGUSXQD/Ly6BPmPOZOzaNneT4Gq1tZOuBqwY
NCxt4p4MXpV8jlrd2IpMe3SjPEh1+YaBFDHedrF1OvsGyw1t7TJSUNVMT8RErJ2MhVkzyDebCS50
2iNzoVo1+IMFfpp9Q5Ke7iJP4vnHKkDo2W08COJbkbkj5qO4abJkw5yW2dMNR45CoPlcNGttWC6j
5QG3AabV4mJXTCPXPQsau9Vcj9DL8fPYM1Op1mL4nFj4hi/wQhkBu4KVoZXYK3NK4jXrt/WgD35Q
m9961/JWYHL1CgqbH4yWsWpVhiUY9bAOj2jlCmPc+F4q94WXJmtFkNheUiyoohR3rSboFmQweW0K
xqyg1EphzrqkUXli3KYZ2hcDbeDKLPi/zThMR6y7sVPU8yP2rAeC7JBiQ71ZbFoIhLChCCM8jDM7
YIa8HwcbTpAwnZtIw4SMDKBGetXOsZkTI4XNnURiJeDpkkLQgLmkhcc1aQS9EKvRJ0ZH9nq91Xwg
Ur8cPwujgRflkLWQmJPFkp95pcn7iy2jG1VpA/Wx+QMW/Geo/D9hNr4rLNsVtu4Yvv8r8pFpXlYK
M8UJscPixyhfppBui+Xw++GCYXyjvTS+42ziqB23U53h+5O+qVTh3GeOGct5JEk9F8QVkflftPKf
WtsLgvfPYOUm+6+nt6x/+yjqnwHL5Y/+xCt97w8X4I1Wh27bwryexz9b2UL/A88puG+cZRCuK5b5
F2Bp/2HbQIjCAue0eQTL/AuwtP6gd2EZArTSAM0U/194pWkuHYBfEEt6P4ZDb9YxdUIH/d86BJ49
j5M1u8426cNLa2fvrDTiVfPia+65YLHEdc8o6XvmuR2hr4X2WaHPWIcS6xYdV800ydQ6V9lGAGNS
a1qY6pOm1AzeOosHfdVpFbqnBDOALI6WnJd859XxtIqHtGMVqBiyWQSvheyOg+tpm0SaGo78tP4K
esDJSAnjfDhwn2gXeedRIzetpBOg+eFr7n7MNl3xpmZYCXvvsvwEqzC+5phHkVm4VhG5qEWKEQ7z
wSKsXS2gfhRb9OVz63vZnet+2xnx+/U1s4qeIbQeZMisDOmfdWLKKOMMmHh6OLV0FLlZ4pKpO/f0
OkaBCSSflCzjRkFBkImLPzLtJpaat23Ndxy6o+mmb8vXGjGNXKWGc6CjfMl62i2uWa3HeEKK419I
t3pPjHleeXo54J5ffnRz/EUPZ7FGCOEHIDf0AJtpZeFbm8QOnjGS3nZHjQ0LZ9UwQK20GlV7pb64
LmhMjdeUKlk0h1ZyBz8NQ5WIlirDGK6MX8N8vC1HLFBFwAqstetLVUYv7qDkwtYnTUIlXzRpf7/u
qYT8qoFg91SthaV/Bl/a4ob4GM3mEapbseuUfSAwZcCkJztPPRhKG5+dDotpLantdZtUB8CbduMb
7oRdb7p1Y/2zEirb2+KxwEZz9Igiw/VtS0o9xQiVaCVwycBd4IN089uogauj6+G9V3zlAp6BEm1M
bbvPhqoOZqbII06GZ/RVpH4lr5Vfj+Ti0N62xPDuCf5lF1M+Lm0kU4VBiTMxIpfxkVAgfQ0bK6vP
9JQX1KE9yGlvVL62M6zhYGnmwk/LDnmfzjch67a1U0qoF5WJmhzjyPOkOGCLwLEGepAUMZ7G0kBq
0eMAL21wZhirRXMUE3wPvSnfs+W6T9Eu0aaHM10UHWSQ9NHF3P2mv5bKNutJBGGrqgOdi+FlEG3q
cY9FNIodDCyS8rueGEBMRUSQs2e/9s4C3QrjNSNWfqPywgwS3MspQ3v7Hv/HJ33K0XijdS2TOUFd
Zdw7+njfTnG95nwY664WhOD5UDqR9qwqHUhY+A9OUzkbxS2KTcILTdWXsZVZAEnjISk/Ek2Od7G2
Efne1OMPE6tSXKjmAxS71zH2qeM7uGqAtZ6G57Bhh7DKxFfEU9u+xOjFwrst90LOuCoPITeQOdeb
Ks7MQIdfeijbdWTEw8kjtjcn/AGu7pNrDNOpKe3FtSEqbznvpKuPjrYjBcXm6h9XMhTy2M+Vusl7
6yBR7h3DEKl+jeEoZ91e1Tm8StWDTDISjaX+GQu7Alg4xQ+gVx8DzkNbrSmoFoeGXEMRPQ9UB3UX
24GyvWiPuQ2KFxtxnJPPO++KG1aKi8xJYfeDYMd0edp+UgHLmcvoZsNRoVNdp3QilhOCq7L3lOtl
t8o956aMLPRd/RPWBCU5p8NLk4ZfPIuWZXInLZLExFKaEpiCQ99cvEI3FMn4BcO9VzFFUVBFgS7H
NmhnUuU0jFKpULN17JJZjAeAibkn0EUgxHaOZ8JAnq2qcWg+9O8EpfeBozGI+UlEeYoeCwL3wfb1
eBXiDLCqqpFmvLSdtSjHveXXj7ZvqbXVh+jUKI/5O7HvLNMNBm32N1BmnJU9Vg+513tBi3U7Pe0P
vW8xCjKqS+tnfBpYYdz01hEz1mfA92Ft+O2DL+8j3cHiwROUXpbqceyjpoThEWZbm5Ci3rHOjSnB
JU37u0ao0spQ2tYeOkl1OB/KxirYw3+neRsZ7Qz8kX9yYzO8dWXYBGklX5vc+dK0Di67Drx2oBPg
oMJAy5XJhxJFIT2RXEAA7Ls9+qdi3UGsuZeTFuLISODAFHdcnMxQW+0bqaA7/Y0FKYaiKaSRpU4s
gSrLWEiGBYFVJ3gPhrVco/DK1fgJUyvSa6ZsZ5AesyrNDgs617iPHdkGjdnZFJbQQ4S2shLrOFQA
4LPrf/cQiwZ25mNmo9x8Hfs9CzuuIl2/m2BsVVX+1cWEzzSp6ttyr/m5e/TjPNykMgyyoZ3B8Hzc
FRG4nKEucYhEeufUCzfHtjto88Mt3JMwSMroBuvCfLtEz6QKC0ZRHLPhozQf20FrD06cLlkByQFx
7/RUNOJzMmp+QKgKGraOAr2T5uM8Ddgq9RUpwZNbPKYRZhZlTLwhbmp91p4nfXh2gehWcaZtYVNZ
IExJtnZbjWLAaeBcqewT1rIbVvUeE9rKr6snW0JQkqjJCK42mxvAti/0fPN9rdffwcNwYmBSd9S4
xF7Nii9D0wMbgH3lj8ku9YFwMhxA/Oq1BmEU9boP9Sen1LZaiz3IYI/w7hnkug73OYeJksy920vt
ynNTpPeTSk66jAjNU/Fr6/l4eJjFzhkMg3hGeWhK7cGUGE5ptKj0Nl1fi4TGDrRxxiioHKBJk1BL
d2tsVvLSgxsVDkt0PzrnNXFC+qBWUlugjGndGAugahwNo7rTWXpNWmDH91Pu36VGvXiWU7k4st+E
o/XEmq5mlHNu8X5ugiUhdnK6W5yCm6Cv4y9pvPRLqm2fSLEXZb2daUBORRzfhnGOqhagkyz4CEjX
/orFn7HLVolenntVPppuVTIdu8ZOJi3NHAXoZEQBNleq0bYSR8lViKn40OMR7vYvqY1PT22Iz3Nt
EeL0CHmLSXiUQWZOpzzERSMamiEIcyGeHVLsVj1TsT+yphuiTbtEX5kTqAcuLfW8SjwHcN8qsFAL
h3qtRXG89TQTazAYlWuvgTcH8tSvfPVqLl6/BBbpqEPwJ9NJodtPXYUVPPnY4yS3WVt433MMJpu4
Re/eVPeDS44tGpomkDTA0BAuonTN1W+dxCNB49lnkYxogvEV6fOQxANMLMSy7YJg+B9JwmmKOkYV
5zyW0yXKCX80iP5iXfhdl6G/ZmRaOTlswzCPnTs1GucumQ/caI9dGX5Piv4FR5jXGaixSZxHZBe4
+/W5t5aZ+TE7xh6mJxhtTcnh1N98Seetq5ttt9hVQnMNBkdJ5kF3xSKdxXGK8ELY06PZ2wrDcW0l
mZwGqVCQ9ozslhx2lU0AWFvdFJ58GbKoouIQDOql/4iTNeA2vx8rb9segkizvtikJNT6pRb9PjSH
D8OnXPfDArubwY1Zbj55E4hVrC6Jsne96cZrX3IO4gynishQ+8HGcWcE2FOEphjoO9YJKNiQoMiA
WccFUVsEk4tt2c4n2N7fBDJ4PAVHLyhp8680jSs/tQEybD4w9IY1FFRQTYUHRY71Mwlv2Vm51SeV
AePybszy/JfuruzkKy6fRP5m/tM8Ju+2n9I08PZkNWAtf+cJQx7iL45bnzW/v+sUgbpl4R8SP30G
uTxkMwCSVoCr4Dm0z0O+fBR+98L2kV7aHgSARksTihURXeoI0fbkdW5/Ho2lkcFUfTTaygkSAwuo
uO+ovatbM+vSY1q5b0YWqxMnMyDx46FXQ30JLVHudIfB1XHLz+I+90jkiHw01uj18SOO0XbVDU3x
2D2NFpBq6GJ9k8avTdSEgWX3NLNAAI5aX9+4MVRNRF+aAdA2co7XsqHCKqV3yEAygYqQwSeTWDes
O0jGa1BmLU3Z/jSEw7bPpj2mkaQqsZ7jRkugHVgvhdp5y1rBHGAm+9b01cZlg/jHJnBiVll+hNsM
6OA72Q6cNsXNkLkxpQZoT+oRHmjWiJVwdKcNjwOY0qwLXS9/hxooCCMEz6pVYsNN81xYZA7ZRXu2
yfZmjIc4kVj92l6KPy74JrBbUExr8LZXUlpfIh6UuBJkcRyYXfpehGa9wlrnLm46wUQrR34YAg+7
FhRX2F3XgtGVH54YJhSBhWWjt/4lFVWCoZtDvkwlbqhSv/nnhnJIwzRPn6q3Mf50fa8aed/1SPQ4
SkCMhb0p3+ewpgs84Boq3yNcH1ZuyRSOxSncE0Cs5W96HL8p9+W7wkV5FU2Kua1yV2WUjmddG2l0
GPqxGpyvZf4ILDY/1NCUndSyjnKxPaW3OWvZdGO0eG/anqlvXCN9d6RNu2jCcDbuGwNKCYBe1w7r
eFkShFXUPnZ8fK9P1ibUUdhkvnafjTa2x2Vc77TuVCs4OU2TZpy8+RkOuU+Cg32rBCdBx85Ftdqb
ran+btbIal/8WMteh/+GzJcm5AkJwKbqCz6qRWnRUdnqkfaV9UIFRpe9X9ebnQ/5eFlUCfP7/z3u
7uR/wuEjXbcGbgytrh8I25kZwOio10TD0cMhD7Oe8PeahmMzVbdlnmMfMu66uBvPk3PEaRij4654
hF4ORbzG4nMV5624dbL6ZA0s3ZNFFhLh30zwjFkca8881B33yWSEmIdVtRs4vWQyHazpXGC6gD+h
m+5mN4r2BF54xohZWBJ9dic9PHrurTOHGgDB1K/dZD6OiGpWpe4fhOTgRNND6LBCDjc5qy9gukNW
J8C15riJs+RdNiN3b/xIG29TCHGJouJUmM3HkHwY7eBuygU66U3zzhkIS1FcMizemmDybuPWXU3A
UWvm7X5d6lw6jctXCNHSrysXcvpMnoLWBrIAYu851CriVl+Os693dEVosqwbzgXmQBgWRCkuoIWH
ZVxMqLF/sULuiijWLhmrD2CX85yDPNgDLbA64jsZvstDAskxIU62/ZR3b6FR0+KNu3sH94MVywNk
6UAWDvLK4HpfJAZbJpEtcPK2HDOaeYAWiXTPWN5D9zhdbwdiV5J112TvXuMezIoZVFbJQeYMTd2I
5CCa+BmUQJbSHRqt3mE51j7vVbH7VesJ7a0rsUtpCG99ZffrzI+/xmNx6Bb/Bc8wX/Ska4LBts/T
bJAL4jkHRVzilODZodbLxblcl7rJL22j9j5J9xgUb5cBUUvmcwSUWiGN3UYhiwyTVSB28th29yBL
y0eFUXvSFPeYrqfvOgXOj68TzrDpTXDgBd4peyz/liKJERbAIl9rk09OcYvVCH6KCB1YhSFX5qwu
A0I9Y89I1UFTZt13DNmdyt4n2r6Ex86E47DmxvaBzr4/7zU6xSuMkwiD9q7HRrMY6kz7M3wnkt8W
hP16OuzlO+fyYnfWW7XA08uJqBr3Ygz0E9IIB2I6rAW+qisINKvW8z5fIbNE8XHX4zstiNk8kMyT
2OlWtd15dMbHJIsgyaslQWSTJy+iSt+suX7ISLALTNec95lPTn2xhB87A4T0YREytD7Vip72LtEd
JIbMmOx7IxexO9bzthEaoXxca8sAeR24x4heSth/dT3AoBp3shXhnZz+6xQwujT8ReRsr2+1PM6K
7zf3lKN7PFo9Ol7RFGjhkB7thoVRoRMeWkBbDogOi/YM5w3zMrjkcpuMcbiFieHQlQMyQ2CBlW3F
UEtXsW+CehQXPezfyrJ5TkvmoZ8A4P9AtrTAen8DVC3DsD1USFBBgXCX139SB7m115RRiPyVyLHV
4kE6dKR3QRlIw40jwP3y9qvkgrNHD9Mr5t8raIjP5GX5ZlpegjtG5BdF2+Xc2iL78EmGnfCur+6r
xDlUXISy46ostc0CZ4pS79cDd74T2efEMh/NcPXvP2mhh/4KEfOLHJ8sAYEYyhO/tSJszRUC6zNn
u2DCalDU7yBjDsIObwnU7D7jBcZXML3Dv/9f8z/9Y5i0HpRJE8a8Zf16KM08lxOLIA5lXW2x42NI
cM4LDNwmJAu2EFYYlpdRpJzF2Vim/K5LVmqW747vseAXrxBq3if9xpXNp7hroVCob/ZS3HTczXEk
935dwH4iQaiV70vNMFVMMoV7/vcfYi26ht+PoGfYi74CoSHOUL/+EBpoOl5b0tkOJjfe8s2X8W8g
4bTRaI0m72Vf33HNHyrJ7euRuUnSqnx3JwmwR+lhMzpIvlYDrOuN9TYpzssQnzICdxbY7zLITcbX
2WHOLCBEeDSIV9ZfhZBNp3K91DGN5T9N+QwkSxAb5zLm1rz+0v/tD/1Tf8jg9v7n/tB/d01bv0Gm
+bk7tPzJj+4QN9UfwqL7Y0DKdv2/yeyGYf4haBdhOCMME7o7XZk/W0Oaof+BjtGwhGMb8MyFB2f6
z96Q5th/eL5u+0hc/vrEv4j2fw5dP3Sq/1np6Pzag7z+Z4SOyC1tn24U5PlfL9tO4bSd6ab4oqo2
/sCxjgUWOG2dyfSk4WbR5jbqj7Q9O1ALkiGYIY1eTOzPH6KoxTszgLPQ3MHnrA65Q3E160X7MJnU
ax3gJ22ciinFG/Y0n3cwmN1Hle1CLS1YtPXFOZzth8rM4o/SKbHy9BTRHUP4TeskTeiKdCDiHgzg
mXo0HuZE9g9VdDbQ1j1qumNuy66kU5TEza1PKA+BNFa19dCnbejvt7dWb1qwHZFL+skJ8NW+ixPL
2uS0Ldax4aj7TE//BzK7/asWh3PiMYBayFkxRLF8W//taEKEK+Xo2OPNTKV+TFl0Crq43/Kw31id
Jd4oEhVIX6w/CGNAV9aE9iHBrPIg3OpAWdQ8ZLpFWQI+tx+1sXkQUE9+7KvzvAOMB+nJ8wRqhYpv
dH8o75NGB46favW1a7tNVPoUw0pFe0G0zS4sF9kXPmGv7QTQR47FRUt7ovVSka6RYVavbRwt8SS+
e9vMuR2EV7PIn+6HP6+5nyVh/jL0/T00cs27FI72VZglMN74/aiQKZfrOhT+23pKnFviAGkRQEJy
b0oSFdVi01I2IzSszB0phNmcR+9bWcb0IZetCqJxPyTZMyau/kNbugQSsDtj6rglV5m1t4UdDJ2B
fldH+QyZ6a9PHDuJg+GyyQn7ZvqseqS7xxcjpA0HCHqSuqudHKaUQNZjHLh5KPDRX3ZeXybhAY8b
D9JYQTPnGu4RYxu9qVLN3/ZQIp+jQfQ/NqNSFzt4W1VQ5653V1XejrbYDCg9YSoUEWoPGdIDqGyK
bB9HmclajE0tHwmsLLee6PSnH3uElkNsiML9XOfGkzLxKm97RLp/vyWiKBKkb9wbs5ZuvLlu96qm
0RMW1uc8JBAthV64b+JMvVR1t9Ozfn6L4W3zK+V429kK4KdA+PDv5/kq7fvpPPucY4sWt+XqPl5X
/48SLRNE66Avzp6FWek3Y11N96RKTceyLT63biybTQN4kMYdBWjTlfvaJK5tO+ZDICkJDzZ+ESE8
sg5unong0mRt2C+eKUqD96wiXb9vzFC/Teo6Dq4vNFLbeSZ9Tc/rsr1BUOGuMRC1eFa5S0pH/9Sc
+jbuP3UwkR6EntxUHRIFa+7LEzjnwhXkPXnPRZKmcESy65/YCw96cW8yYuMDz48xKEbgs3pJYyRp
/NRoxsc1xKVTRGYur1Vm6+wI5LR2uk1bJOod8/W3Z/GQpfd1OKOlnjHwWZzzNhH2ZJ8ioX+0TRl+
K52XxB3Sg8P32aSln51HJZ/qQaiLmYzqkuOBiRNN9XDdNYWpXOcg7WVn4hO0JGhS5xKjOSn9mLvN
c+c31TkOp3M0pdn26vwM36U6Sd/6ZC0uzzan5q7SxA4DznRlJ6N/SIcSwCJvFIimFrabf7883N8G
x+Xy8FD7L0MB8w2ciF+nmrazbL/vzOJ5kCXSgcRxLpVROlsQz2wTSjZlmZbH0Iq1H68yC7Kom/EZ
NhTmHOiKZV7535pI3tmj3e/5/cMmNofmbmHvFtLvb4jkbBYHnBF3Cwwzu6bvj3n3XIZzdMK5Dxtj
A5HRdfPvh3RJsB/SigedKc5TZbGORGfcWMjqwXz0w+AWtGN+7EsJYPR0SFNkHlWnYQ5d6LpdyyNh
c8vzAgvhbAr5HZDi0VflCI4wwVLIfQyiXf79qBrurxW0z/Dq0IzjexuuJ1zX++2wJjib1H2bqScd
gRUuvfZ02ywPtewnIg//enbdZ9kj6mNLHK4vXnf9/Q6zMSrQj+XPWODQbWuiafP350H33Pj63D76
MPHWXi2tY7fkEOG8+dy3s7q/bpnkiObiU5Wiay7D/EKTU/sU1YZ7DF0MWa+b5TzSGq28jqKfV93l
81JVW8fr5vJ5Hf2l++vWGPz9eVo53LkxYnF570KxPxtaEl8aq7Qw25Fia103l6gNskEWdNSKgFN4
cNNNRs76k410ZJ9MuMbh3yvP14fCz5JzY88TfpS0Wn974bppWmW3bjuDOzKe6LK38/gSuZ0G8Bt1
m+tm6c/NuiAv9Oa66SQDyFHRPyWEezyYVnW+7lZZEx+xpYG7rqnq2PRVeei76J48MPPb4LX7FC7D
F7pp1tqzjPSeS0js68El/3AovXvPhRIfwlF7M+dwU8phwBDG9dC3pfNTJrxLhH3KyY9oItLbdHCq
IJKApLT5SXJ9PHAJgeVL+CELMr6iYe8fYlPz7vRe/5S45ieSCI1XvyqJRhkTi3IuHT4b4iyQqb9a
pdYAptO/STM1HwsdmNdsTY9wNVQq7RT5J7hMZIc00c11P+ei3EKoRaOhR4Td5D49jMp7MBPNfcjm
OLmJ9fn9x9ayvzE1tUPZPYGvmryt0ePTFI2nH2ajsMRfCdyUN/I6RC2bmarlTaEMsbJq/OKaOuyI
9h6ne1gD5m2Yd1Ew22J+C11mBvRtAMFC7RPaIf/DtIfW+tf6huWea1kAvVBHWUHb16XhT3BAoqvU
g02bPAocjYgDJ0G7Y954bHQBOT1y24OLLcW9VGLGnCHV30i+Cfw6Ud/y3MOltDCe2xRKVK0afL6h
cJ+ULERgtd3wHDmfyTNGdTNn2NHWPWfOAX2+syejuQ1TY+MtWya+wXfX/ddnCXQLy6j72+uuNC+g
WM1pscs8FZ71FIRMH4S3aomIQCDKvh8PSRSf4ZQMZJushFOdZ2uY9yUU6kdrxLQkNdrkw1VtUGWl
+QVDWmRxmKGe4ooQyMiinV5oOc5igxPvrm7TUYP/1A/VCzb5Mxx+t8e6MQtvuDf+fGAF8OczpiA7
oJAlnCi3hlPWxTWZE/Q7NAWb2dKtUzVgSNuOQIXNWJp3vRkad8CO5l1HokDgCCPZ/PZCnbZALRpy
qesLtZB7vcrORhmNR0yfKN10Nb+N3bpBKvROqJncdKmZ3qD6uG2KAbp8vESz/fVQR3V2g8Zl46ah
hHmsH/3RNm5pxVn3hROa93lN1lcaFvo2NqvuaHe13AyDn11mfSLhsI4+l96QH7UCxeF10yZycT2N
+nRk0sHIq6vDoJq6zFgxwxPgmqIEVU6Fzy8ek+c8McrzdXMYCoMiagAUVYlaeLnTfGg62NVYUmFn
3uPaMulu/EpYBsaqSfWBDeC3GnjuAkEl2UnL1g/tqMx7kdPZm3olPs2e3GeoMHqYc1l0wu1Eu027
UaNVJ5ID7nD24cfm9RUpEgRxYTEGENEGa1W6w0MuZHxMiJHzA22ujU1qNR2WtMvLOtPz2c8m7WTl
9wXHmAbcpE6sjtXdKDt1p81rzEYAnyyWwCtz2W9E+bEBkb/hLg9GEqvWEURF4oErTG31Ib+1HbDF
lEYqX6wJ8VpXEMxEOt6jJ8ZbyrLmS48cEZg3yV6bMH1Xmngy0QASaCF8hCvFaB31rrCOkHstK22P
tUsTjfRQ9v/0lh9Pr2/8+0/+fGs9zdss5rY+DZLMO68qbbRZosYSVTSr1AstHBFNB4N7vAUK2R7N
IWt2jOreQz0jjqQN0L0plwnDgfrlSe0mLIX84reFjuoRc/Z/rxcWWOHnxdhC/6RK8C3hExLsG1c7
iZ8GqyZraiIgZUHDO+aWHDrjtTD8FLlLXJxS5QxPRhjdYWlqvE6eYW0KclL3cHKM15SEgbzLL6pP
yArOoCwcRIPoDCP9haJN+6nUCZ1Nl/hUrphzB4jcLaVtKrMvWaIw4ZwdLRByNk8NwWpYxbTRXd7I
dJHYxEhouuIFSj8yqCGcjp2bY59kfUTSpRFst/5TDI/EjbBOlcsuD98Z2pg9+T/Liyk+mUckH8Pq
utlpOvk7VR7flL2ab2urPtl1kz9kWpQ/KAg05ymKt7k2kgyon4Up4zvMKLHgqSwDahWpmPg84m0T
x97Ws3ufEqNn2TqAxcEPEnMgge/xm+jLlT8h4qFHbL8iJrrDuGx60ocmOlmNV6z92rRew75FCZln
fRBrmrZqk+Y1RbH/pdVoCScI6T7RsR7Xde31T+aoMLsPcY+caz/ftDPaJK11nnordp4o0RC9hYlx
Q4pV+fTvl4Z5BVt/WsDRYLHgYgkPfiKQlL2gWD/j2mFuhrk/VzMhdd7Fb+Sw9UNruhSLEhkPmeLb
Qh0Lk4VYUEMcdGy9fCBlqN+3VW/sdS+OHnRSwtfgD8476rZV6mvFNxookhsaN6XEHKoti3Jw79G6
m9M8X5zi83uIj3disvqb667IZg7oKntJkMOONIo6WgALVtEtR9sc2+YualPnYZi6F2kNxgNUqD7c
Sns+mUsCqKQHff7xLIf6NBWfr4F8kMdqfBEHta+83sIBYPoy+3F872cdQoQxLaE37yZ4AN+gQCgu
Ybd8pl3Yb8wYIT/cT+fY+AnBQZGfPw503NY1ToFveQXxafExJWyTYPYJ964kxIQZakzhuz2xo2Wz
jsr4z2ez7Ppn0vAoF+3FTrm5LWQfXVD2tnu9t431dVNWun3f2t4mRsJ1ue4qUcV6oihPWsMuyFgt
XZwu2V5fBA3S14nesgmytZp0oXZtnLaE/IS6OHVG3+36mA53jvN6t7vuBBbaGKKsbn5sMSrpgTLy
KnAyhgMpQ4izz7ieZa/aONBoEzj6NYvRd5N8Yi2e/tgN79Tczn3i31XFgDABtS9mucZL2ani2Oqt
CWLo6K84arzBEmofsGKP7/xyIYANZG2KgmGuz5vmgA6VrMeGTJHca9b9LDft2KsHx0zyC+lmtH3I
Dz0YAEmYOcb1xtC8+NTX2eWa8mf4Xc2dXkGiSvpbolDVJx8t0p6uVb3rwtZ4cTK1G5AevYeNNCFR
o7m9tOkst944OkNAWMxlDPuBtlKXYBpkIYEaDVG/uf58Rxcec2iUJ4fJ7knnTvv6rW5vnQnXsIpM
hy0OvOPe7H0HG2JQIKuOHr1OK46el/d7c/TpEhnwGTaKq30NXaXdZMua8/pQLGvTdPo/hJ3Hcuw4
FqafiBF0oNkqvU95XW0Yuo7eez79fETeqqyp7p7ZMAgckCmlAYFzfpOh7T33WUWU7GyofLIl+0HX
oF8fwpdJZ1sqebBDbd/rbb+7d+FOGtyCss9LzHjl1Tm2p54rnjPLDw7CASwK1kU8y0OUdYsxQsIz
y2AgqcPRtYPuWSQwAVszhEFP7atgL8KUo0fPftB2zwPP0mXgGBhfGADVkn78MOBiPVD0NKAP4DHi
+NE2dN3xY1IndZtqerW6D0u99sf/e9biE55lX/6vZ5pLIW4m0WjzQpxs478kl4QykkIx7PGlE+xe
dBcEo12ZzZ79e30WidUtrbRTPyY7vqitGH5FVb5H4I+JCq9y9jUuUBY8IlAPLWAKTPX06jhD9cIa
Blw7qK01Nl/6NxfWrGKkJLWmxjK3dRrZ0LXfNK9KfjkDbCMl6ozXqUfGvRr88JwNlrkzwiHe2lWU
UaxmS4Lgdv9GapaSMpatzFn4VwaQ5p9il3mLhteDBVWj0NvFIURzTZs9omboPr9/cFlTNJKJd5Ag
Ry64BKP6YvhR9GSF7l4aP+V2lx1jtRDzhNs91X256qxhOg7zIU7z6Sib8qzvx01glFCm5/4yyn9i
iensRycbnkBHPtSiDl9AEIQvaLuy3IVpfJR9jaEG67bRu5VslmoDgn8ovsYp8EEZqSPqFToYpl7T
D5ZqNde0mCjY9yI869OYUJAfbMzIevMYb1Mzs4+yQ57Zc+gWT1AOH0Njga+5+Y1dM3uqDCHqUo8R
rdCdY6fXzSVXgoCiNwExVkf25yhIlJa1aWtNbCrN799qXLeN0cy/2w14O8XRy4s1Wd7RLaaI7QaB
GW+oq2xynUxL1yNmgLsYNapnO0q/ywFVaKUPXez7T6RfjD3gNVBTntp+kVu93dp38feJoKhV6qBf
6xgWhAzokYpTzeC8uF1jbl24/munqqIP/s317dbWBG4378Jzw1x2dkfglLcA6w4Iov4HECplzZZa
J13qei9qlj3fXhP5AhaUkXp1W8M6NMlgLMs4BMWLCq5IZkWQrJ8rABM5gfnglkVzkk15llnoa5Sq
hhDrHJCHoHD/OW4asmBjKfDsydxheHy/V1c4yl6v0xUJC2S37tf94zbI+AJGQXKHlPHWrcxLZoQw
p602RvQvdVbILVYAbuIQMeJ7RJ72uRNVDz0uawfZZkvzFY4OC+15oOy69bfCPNyH/aOvCRIw43OY
x0awEECelnKg7JMDZTOfKLTwTNqmIEcP8hDPZ1aIOIhTiV/3/s4vgZbJNoxypMjuoaLP7dvF1A8Q
jOmVGL0AbiPvJc9wszS3bCSfY1svn0nlHyHJWh+jDa5TawS6JXNzsro3e6xQLM9xdbY7/csqJ/ER
ukCQyAyCJpxHeXW0s530EXJJexC97y7tKe0WESCa0+T3E1KcnGWBpa6rKtcgRmIfW5hYQBT6z6bB
KVbUcRudwyETB/D/1N8h77fNVxCF5doadX1f23AmynpfhpEYt2hD6PsBzb9FkUwZH7cfosGgxaeU
DDqs5dJddYpqvCaG9kPL62zZOykyLvbwWTH9H21chZ/NaMp3jeK4D0h7CdRVCjyG/Kw/h65In5Ow
mTYCmwr0dRh8u2JEm7JVLRJfdHno6axrPk3wSjRRl0R0YKjcB7B+iAJXI/rArpJ76wlp8wfubhob
Rydzh0ZGu7rF5VBVbbpzOxbXNGucXd+E/bkaXYi2rlsmpxrAze3iChTXRlM8IJbzK8jL5OgcOyPy
UmveH/GQqvW4ga2SITqtZVejT62DwuL/3lVhe+sWSogUCHjNZjWZafMUeYgntG3cffpIp4ZSALp3
ARFVRvbTxQIeYJU6vCrWCAATTutZbaHSTOg+bckJvOMmwQeUteVFHhokFi4XpfVL8SA7JlSrL5P9
U0Ga4QwtiueB7BphdUCvmt0f5rGOQ6GwcRq+px5gLDaLZxUrmmOjjSWSlbb1HQhQOITVd1u3tKVe
DzkqWgaq/hgqLwpgOt/LlpIqVbCPprTDNZJE0T7EBvApxbrj4TYiE49p5osrim4HjSLtJi7IydVk
l/ZGL94m3NFOAJ4fDUrJfC/gkj9Uph/tXb7Vz7kQzcGlbge0DSeeRW/kP0JPJzWC/fz0FoOQOmJH
lG/y3mDpqnX6M2Sc5LGc/FtLBqGD/7b1JD7KgxN3nFVkdfrw497t/j1A9ukWfKLl/QIBjcsvCqjX
uNPf+u/XGo3D6le2M/wB82zcNW7ovfoYWi+FB+9s8FoEgmqthQc/WEfZVMvygmWadZWtGUSeNvWr
EgbKk0EBSvZaQ6+fU3f8IVttgkyA3bJ8lc2k0iA5WHq4ks0QUNtK8f2TXej9TkX5HMcT5iYQqn8d
KlWx9l092HstjwjLiGyrI/acnZVMy3vfbYy8RvC1zR7kqYwjxRLD0OrVbUnFkYqV0PcdKLunqcWB
uVPFl1cF7QM+fta1Q1vkOJl5uZSBCD56XnbtR0QefKOoQ7rVokR9a0pnJwfEAejZDrDZSRMGb5EO
XlsGTM8hfxO2L2xPhh3zVrjGW0l8+tQi5pd0+bHPuf4/f0qdtP/4U/qoteZydn7E1b7EvSyyvgL+
lEAN/uNPSS33H39KOWrjqUA4+1Kqyq8qj66jmUZHW1OHt05PX6tuEBcxtwxW1NgFBS8jgIcZvEPB
ie5Qa3EXSbJneUmiiwpsOM9vGaTeluzKBgt4GbWGrFvXJhJmccGGehj6F6mf5sWF/dqjSc0Ct47P
NXYkO4WC9xZnp/gaWUawjPWk/IAy/1pFpvnbTJ6HoSt+aQPZNnl1N7A8thPjz9UUxdNtVfR/ro4C
s/jIevcVjr/5WwhYi0rxSx0FmkiZY70O89Xi76vla2eFFd1ee0KB7880N0ath7in422F7sGko6Tw
opcQKdWpBY6RF7sUnbOPsepTBIa69Kj2pnPyA4TmTbZ2X0xL8I4ZampIjgxM7Y9WoXpbS8HCSt4t
aaI/d5t0BOn+vhtI1PQoKAadMtUCzB6la89rzEcftxqs5/vfvR+qfP1D83ECp/GoYG2eg7o7y1G9
rrhXYzzIkBzEN8M5lm599jpyO0hulM0OTbjmQY6/DRmpqWWuhfNwOc6sadciF2046fp+m6FBXTHg
sYBozPyHzH9SxVNexZz1eLu1Wv6q3Lim5kMsx+fk3Ck8K+Y/Ur6MO5khSZ/g+/2PNzRI2HnEz9AU
1il02REg4docYCrZF+F7EStJYCETS7za9LxvhaqUq/81QokpM6dLlIbUvVBiCKwWelpntdIQAPKw
HHMV4YEE4iADLgn5feBGp3vX1FNZw5mq3YV4GyFE0afHRMmsl8Hk3ZnUEnG4uRlGuoqcmShWaD8S
HbxgP0VduMhrW7zUGR9Hp6qv8tJJxNVzXv2UIRZqJSQVp9ojI+gO/rtaWuHVjsWrLD1iB6PuFSTB
FrLZYgC1Hhp1WsvmwD5tMcWGu69wRnscnXELWUddwg0clvWAKSkKO81FnrVMnUtvLIcbuknMEKd/
BeRgAdECpbHe5CUmXLixUTlYSWoe4EUoyJ7NnUk5vA+x4a3/0SfHyNH3SxR78krA7H/dQlfieFO5
Kv/bfGutnJ2vQf8oPeongFWgy6XGiFZYOF77IkMiKM2WtZLGV6NqRnhu9MOscB4gd6qbPyPwqdnW
JrsTGZYHD/YBS6HbpSA4fmdOGj6p2cbVmUOG0vjQycC+kwHJoMn2+gV8cr9NvL7eeX05nINBxQmS
DD5fssBa5T0EpYhf5UEL7QI5oL/bLvPcKofOdeuTgTpvyj9jJjncyt5VACDHdC4rOlg3g5TsFBIU
hWg2edHAiUOPx5grj/YU4n5h2yyQqsS8ur7/HIFgeLcUI957E1IrU6Pl760nyhVJXQ/hOqJNXBXw
MQP7pJKIXMLABLJrTQOpwwSpckNVUOPprH4pBE5k8jAk1bCaLace8tndTUGlaBsE2hur7+FUYjN1
ACT3oGiC/LBf1fqx1z588sQv/VgsyE1UWGqV2gv67Khp1o1xlEEkbkGxNNQkZZRXmp35BrGUUUUX
mJNGaBLIKHi1mTHO/RK2+q+GR1lptItvbaSaaGQ5zVo2wVmdIjdl60oC90Ran/Vp3bT7CTu8VSzE
KdTG8QWFJWWfJOG0RLF2/Jz7p0QZofb0yj4qu0veju84JfsneRBBGCNaNLdxDY53lZ0nMN+b/F3Y
A2yi+awO4Lnfz3xlDJaGZ1hrlRX+cZwPWoPZkINexEo0AnG1HDXOpTb1fyJyTFogVP6QlCYKLugo
3PrshSGm+CiHgvhgwP2mCh6cK5am+OfMr3EP/HtgNJTVxk795xTdQVWrzbM+H5Qk/HOo0s5YOMGA
5N3ffQ3CeatBAz+MPW3LT4qHQRLUW6Mbmqs8yH6wdCkk/ybY3QMmyRLUuZj273355DRXR/jIgFnR
WfaTfQLfX0zT1cyGnQWO6CMsZ18BkcdHHmHeSbOVdBmlfvslGvRuYM79VJmdHpzIth/93Pd3vaHj
2hm4y6ixu5exq3YkRYwn3Q7r5xAZchPl2HcVMdpjPKF9ZM1N5H/NdcQSZY0D8PAYK7rdPY0Nv00n
q4KT2+BPs4Tynh8cv4TS2xabFO5WOteKzSRbem6vHacM+VMUytJ2UY5CR7mHaIaEyFmejXHnbOOq
/n7rtwSuDXF70vou2Ua6UW1SAKnvBn4Uxuy8nVm6ttBhw50mRbXOmo0anUzH9V53ZDWQvv2XK+UA
I/T1RVBQVUIVGrGPMVEWQB1Vc3FfrZqh0e07MiTzQvjeLRe+RQRBSdVRg+tMYGgddc7GKp1i/tT/
mBJLL2LZzDPoEuOg6LiSFSFFcR9XMT0MDy4L4KVZ98lrYOvajh9JvSh0UIv9FEUALnkeVHNzaiqB
Dn7xIoM2XHWbtMDVS/MVlObwdQBl8aoH2yppSmSN6OnjaO8143iVodgyf2mFmp3QdGF0H88CEnEJ
d4DrElQtlk6imRsZBdKJwDDrAj3Rk/d5dW9m722flpdBF9/rJM3fTQwUd2mMp6kMDjlpG6Uo0K6c
x/Zz0jHNS/McwnDk6+JTP3sauolUWCc+1VJjuTG3KBx6j7MWVRihwWBrxcG2rK/BKoOnwK4/NZ/C
kYNx8iZBh2PjaG77LWZ3ZAXuJ8x61kpogW/1PIjeJ9deyf42DneW5Yt6DcELFg9amFvLaIPnofbE
GaTlvrG9NqXE6mrLaVSdpWdrFMZA0V2xOdUfiiHovndedHEtw3uFyeVuSquzNh2fyFuJUSr/e/fd
0we4UJpaX/0wEYfAGaylhiBUp6TAYc0qemvIYE91rH4zYyXehGmTbGRTTMWKVGD92lizx13FrSfV
sB47DDUXAZmO77qG1YTRzt7l6vdAWOkb2+52NXmaAQwWIKvmjzCi7V55ybwcgYnGU38hWYNQW/0z
00ccj8SIeUgLbhChGOesRWBhxznpHprQB9shHbZFZHgviqou4wEVu1n194T1eXhODMd/LvJZeRk1
y6MSV9GznVoLFZjDqxcp4bOJkq4Y3KF6wNn2m5gfqvLJGlmFszXa6kW21FRvJ/xheSDLNlAOiH4D
+Zq6VQKeaEI5URUxNjX7/g2iPeMneopJZTrfBLgXMqRTsMGX2Ke4lqurZPB6CNTFm+UN1THXx/7J
bUi8MAtey7kluxTTQBKHnB+CZ/TdLgpNPsDEPIb4pfUmptbyQEroz9m9KX/hMBXLDEr+X2E0dTaD
GWcIpynGeIwKsvutCP0lLELYp7FZaFiJRIZ7CM3GPTBbthtPVZ+TueveX0TamwLv90Ep8Y9eBrq2
GhrFPw6uqp8LzAX3udF+lImTLPPcyS+gaeqd6VfR1rT18NFqomaha2H+VeO9y1vi/RqQ4NVKU1yn
QvGfxyAzlo4wq3WtJIiDw/iYZh5Jduz7GmAi6OkP0RT+kkuMPQQtKGXdWXhu+y5HIVTEKIplH4Gq
KKgwYsg5UeBAJpaVGRbox+Dvg9Oq/VrBew5wT6kde9E3WF9qwXIonfg5Nw2kTcErP8MT/o8zIC1o
PP//x8m7TPM4yqT/cZf7ne/jguAhq3hOe6OeXtmdZ9eUTMZVGO0T0x2qFnNXbPvhfqQk/GAM+fNU
O8W16AzxNvq7GKlnkNlgfjsfOfi8FG8ViLajXpKrlk3dTqatzye2lNcgKFOtgB+pG87E223WMfoR
II3ENMjTcQY6TBLo4BTBurKm7w5O2UZV4ueYsETv/Aq+v5/8rHqYzE9+EK+movTfh0Zz8KMw/HcW
pA6iIvTJM9kno/9znN/XxzRD/6Rpep7CD0C9m6VweB8jw2dNNy/gugTKNnro71bjB7vSZ0ULDWH8
JEO2nCb9n/1yvN4Ml8JQ032XGP9cAqleU298DVrRfW2UZBDrAq/FL6MfEpZeWfmOVue0tuwyQLXI
hn03hcGrEaj6a99C++4q79mYKcdzK0tmwM084WSAnsOExwwiO3IrNdYhqxuAwPfdlaSSoCfpnnQ7
530CH5RFJmLeCMpgEa7PpYTsgy8rX+zxoybtdHChVSw8vHMeogazZ69o/zkUxfxg/rlESBBCIJur
dj1FO1vLdchXfvhIHaLZ+9noU+sWzUdv8Ijp7OTHfQS18HZfOMinNpEavfcdEob5vuuUyNkYBfrX
YPAEbpKTPyuPBc1mrsIvXABXFsTHxwq/1JMWkJ2XHwn02J+jronHCsHHUz0FZIvmj3AeD2XEerRw
jf6f45PEbalgzRNsk/10cD3foJpTPAg7ZTvjsJz+Ow/NGii9QgVHlL514nXfm+G+aCuIzKHGt5Rl
ylfawUNDcwtbHpKyT02q66+dYw6Q6yz3IJvs/oeHwX1sLTV+dbShW5qdmm7lB6rU9Z+m/LSL0Ppp
WerWBwX0LavLV8022UZOY3SpKesjOCTKb2MHpblVC3fvG2b3zlSGjjHv0q2gisIPD3voUjmKwk5z
CUr3gLEZaIBIr3djmSiXG6yQRRPl8FHfyqbetePapHKKuMelCe1s5/TGDyAGBdC5zp8uMVo661Lk
weI2RM+rdRfgcZ62aXsZbCYQzbxUUTd/NUiY7ygUsuoJkExdqVWKYxTrcGtWm/Ra2OeD2V3I18Pe
YX96iMuqP8QClEGjifBaUAuBHItuWmVaLFXcSUWd1tAfKiMMnhuqXxunc7+GfHAvVjx9xWWPcWGG
s89D5OvqLsYxwWrqlQce4XI/aKylMdEp5+/6X4GoKcY108IRtZj8VKO5cJJnbWiDcrbq663f69ud
ghr6ViOr99gqpr8LQn/CuoumPDi6kqzBehdkO9gTtXaqLltmMMRAJ+e3qYFjuDcn3td90Y/VIzV5
Y/YH+9UHKojJ+SDPqqCi6Be4qNLPZ/+t7x6Ql4UDUm6tXRUrGaB6HSCMYqe7qkTa5wpzHssydpio
wriDsh39mK9I1BWKvShSvrRlkewUkg37xqyBI8ZV+S2hAMgTXdiXJBX5I2SVT9lvRmCqyM5n4E1i
JLYCVXRPLuvdg5Kp/mJw4+zslPl0nYYqAzTLb7PNen+hk2M8j25obNWQqqU3eQd5qLEcQ9fcQ/NZ
ja0z3mI0rQIbVBkeC9Qm0HCuTzCjl/xO8x9WgwFajTHM7HRkrSLWq0cEWey9XvXZBkUG9REjdMwm
YLt/MsWdAFOZv9uoWJqWkf2wkWimFu39udz3hDiSbbH3bKSyTRn04Q4OOIQ4Q9nbYavs/ST5c3bv
i1qBg9K9LcewO8MVXdUeuxBVkjSz+PG54naQTRx7PkMrnNplxXITuTWnh06SPKdVb25lSx6ymA0U
AvLhwgqpCMX98DYMqnN2B+2rmVvIQRWHYagDZKlo2l6Zbyc3wXZubhphaq4MkzWjjCYV+zizMTCY
8qPhzc/BDSIPkp5kFF7ECaBf+OjFZoWUFlLOoSOiE2I/0QlPmRjVXv4rb0pQK577ZFQG/tU0srZd
oMukYRgwMa1qSYR+UaEwqZpWtYQIniwwgvcO8hDYnIWdzYd9bw95oR5aFLORIFj6th/toq7q3mvd
fsfsL72i9zO8YqDFV5fuEs2iU+6gC1Kya33Hw8NZe5YN8XeOen7pzACM6iibc011qtPxBU2N4DHz
qyed/DhJTOcgH6byyenW6oonJNVdScnUglGg6o/vn1lMm6L0LnEjwlVtxxFuHW712M8H2ZfECgml
uZmFFzwww52mu+nRiHxlLUjJXCOXyd6t7eIVK3r1gZnZ/jR9/zEp+ggVr+QxN6YRAX6735h6MvyA
PkRiFFv1d79VsFEhHfKkAm0Bf9cqp4Hn0rbvSNOpmZryXc0UcGtacw3ml0HSrPzXy9S5z8tApb6/
TDXp/Q/NQXiuTZN4PYBmXYjewWPXSZRDioM6xW5SwX1LNuBfAdmUh6Fql2Q59Fn/R1m2TtaumiJB
MF2vgKGOwNm3t3aaoNpHZeWYzmQFJJfE46cxUxmsKY8Qi579yQsN4aao6j57zX5WRFw+20EaHhMH
KWrZ38bNu1+ZxlPQBtDwhoKMUy26TxjqX6lWdofbEiU2EJtACtpKLPHcpl33kmndTxue8LGfWw5u
ieiBqNNGBusG5sjoJ/ZCRpPW9M9uYL6KdLrkbpOgWe4k60CB+9k1js7qGFJG24rxRQ2i6JJU/SWa
g5OHNKZa8T0HX5JQB+Hg2Nm4HF28He996dgk1/IzdjMFysFyoHR+lNlBqv9Zvcy0h1YPTOi3CMyD
lEVzwrW3ZV8YrykLnuW9OeZusETM4k+0KM0/UWQ2IxVNMmxKncdIY0MOiNJ9DP4+8+P6T5+MDu3Z
cGLnTVHbN1KA01VJq/KFtSBimLrxXlhpfhipNy5kc0Jl0+r84RD11odfzBqlWTqcrPkgJzBF6L9b
M58WrWG3j2NefyvmRwpE6WrlALfaySeJFZPr8rOP0HebvSdY2ZKttXfY6DigJCxnFaMYvZIrFJEj
/oWTPLJxfZa9NEabvrjnaAqC23mlgA3XeovVC1p/lql5x4kt6LJO7PJ7ITZDGk1vhGxzOxX6Y2e8
OnAivheNjq+OpZnnBKk9QE6qviLtoL/bOE3ITOFoj19eH0Wv6cT2uzRrdVeHrTjlsY1GSoTgxDQ4
VxWI0UMTxukPQ282ViR6vjeetXS1l6JU7McbwNKycDyrIm/Z1KmGoAh0jEHXkLfA+TKCZ/sh8qlc
jSXLMtlkNbWJxnGnTMVSeslrVQt0HzSnU1jZoSbNv8zb2Us+7//RP0BOuvcrXZfupy5g0a1Vw16M
GMcteAwP+9YeEZ7MYsoHSqs168QNC53UfbDpkKM7TLM8EIJ347k0imYPwAXdn1kZKzWN96Suq900
4MuhqXn+2Uzeth/s7rWIdbHvwG8v4Xnnn7jQP6HqXj83WVEfTUgeC6exsk+ts39Fg1o94q4FuiI1
lQd5nykoz2pufkVhgQ0pWqssoLA2XMh2IolLrcMycmz7v+LCIlUk25GM93/HEe/cdX4XHzq7bPiX
kxINIstg7k3C9CwPY4B9GM9Rqhgy0jpGQnGuTs+GV9ur0SlJQ82j7wHZ7Bue3l2pe4ceL9xz4ZBp
DUD+fo2q/a6QkXh2W0iXce6LZZCZ6ZeaIAoa59jCsJ1jjdEk5EongeQzLh01Wm/2YNRnf/BsBxu1
SazqCimacYZ358gajoMZrZva0eF3Zt/ayUp/dJb92fda++J5JF5aUh8DCZ8j6fdroIxAy7OksdaV
g0UD6ab4aUrb+Ck1uD9Uimkr+6BED2tKdvZmsFByn+IxvFAmrNaYJf/nWcymQyT49EoYv2aVUIJi
76klJTs+4Bi0jDzXPSPxNM7WoTDINMUX5vY2I1d58Fyo722APOxMTcH6JWyzS0hufIDCemooHP8J
tGZwLY1y2N/6qibKLw4GTpRT3Xh76/Rcu93pkHNPTaMM1NqUR6C7/q3lJWV4rB37A+VBdrzIZyYz
h2RMlQh8n2ouzUhB78aNnOhs6xB2CCZTMq2USS1WPcaE7qIFvXq4neqOoSwzsqALv01RdAuwWUJk
TVuWaLWekjHY6b5qbGfcEVVLPz/wE3L4pc+nYS2g+cne2ymzT089UdhL2SkvMtMgdRbylLwaYmUw
Djd9kiCjO/jO1ezibNsBV9/BS2wuauTHy6hV0d5M/AvbfOVXJyq2Ukb6lapkxtqQdQ2ZmBDzPw2R
Uui3lyEdH9VsfBczD8KZWiZKs4eTwoS80OvxZ6Tz+2TvLp7tqkVeqIgNFHAZ2xiRdekYOwRtWi08
r/7pAy/C50WUW/ntbcMhvSLCEeKj05HTn7+zMhDluMX2pGehQhsh9mDo9MrpKhxDnFHGXrv4WRP9
10AyhdFFibnCZB+y90LFRNLOdS4WuRWSjeWZ/IILYISD7znGtiQ1wqqWESb/lY2RUZ8tGjb6KOJQ
eqwU9rRIYJyi1v5z6PtEPxU1NkdK4ZirslCpBctOOcZOdGOH2Me+mbOcD3k4okGX2yNYPQ7yTPbd
DrP4tTyDS17i6pBl6r4vPkzEnUkfwvIynQy+T1y+UwCOF/hJw+53vBL2hdjafuc8TY4ePI/geGQ3
xH/q4BXKefIiBIfLNXOehRLtUL5HRY5Nch53Rxn1zWLVJLXybNY2DzvH2Odp9ehj3fveORQFGsGP
UzYNP20W5IKAq41IqDvuBOEDgz34stGrnlrjhQrmT4Eh+rsxucMmYde7klcqI5YlXTWEJ9nUykVW
qfW7FlQmZodAsuRFtoLszhDW2N7Nrz7pdoT4L0gMazSV18yCsz73m4EIjrmC4Zds5syfK0SvK37c
qGinRfhmYc50TY1JPOPCc7sZdXmI6CP+ivhM4oAy19eUyfBPOUm7k9MEwSksM21B7RHW498BRUTu
g27zFgm7RUwLovdVc5vwOog2eZBViDwzo6WKY+FB8bX8rW49fu4zeatPso1gk7Hp9bo+lRruvdPQ
jI+5x+6ZvDfaTrXzA0JCCCYVLUyRW/rKpVbwpfN1cxwYwxSC1k7j5YfKBUieQS/+9PAVbavE+667
ar9wkK8+60WgH02t65ZV307fjd8myKrX2Mg/XKEPD6pSWN/S1P4+dp7/w5zKk99bzW8PvJA1OLO6
XNGAVp7bNbzt3wF/rWib4Ic9mN9ZB1nfyLggBykgKypTboLyRD6mneVjeGbmZ9lMyicEXMvTrTGJ
P92yqQTPbRVD1Z9Hy+tkN3NbskyDcQQxR/UTsV9eN44u86L6SXblGD6uWPxqK9nnzsPaRtkNkVOe
ZasXWYWcuP5TDhjttH+alBjBQRU+2238fDfH1lnRttPV65DMh6jgk0sqMe/0Tas7qO721lKTJjxG
xuCou7kQuotqLFHm/L7T28M68sgPyGaedE9kF71HyAji2mvmt/sokgX4lM1Jz/SvUQ6lA9Xu7b3V
luJkzgd+QDZezKizhm1PkToBXHmLZGpVUD9a3cfK2L1JCQkdBkyhFvJOMnC/3EhhhbQwsJeDolhk
5Avr6teNS2mrQPt8bspA7NX+GgYAjAhDtXhichBxwdRshZ+yJccmLmVPrBZlA+pGoTBNTm+sSHFZ
n28mh7Y1yGQPH/a1vLdHxeShhaW2LyorwjQ+R8vAYbu10JRi70RtcCnKon5OVadbNyVSvLIpIj97
0pRn2ajkAFZAWFAN9oakW/Xs6kwgThW+yaAcppvN77it7INsYeljbXsMixaTqs/GoQnZToNC1tg7
DrVRAxZgz94EccMAM4leb5YZEObzLVLMp9Tp2fxA6Vj3djiTBjXqlPKa1Gt+F3EQbeU4eZ3sl4fa
YUrK8mZvlq22L0zzICVBRvAZiodA5E0bZFYJgWUgVoOw3YUc4fs80RPez7WeGtkx0f38mM0HeYaJ
OCvDYdrf++/D5JmFx9fx3tf3IKrSESzXPXCPtq66HxpwzMkMPFRtoApuWceX2GaPYCpF/RFn6lOL
vsTvCicc1FD773C3lIdpJoZ5dZpsPBeqdJRXydZOhmsYd+G+VNp4bZCv/oB3tQY7YH8f4lmKMUr1
iy5C91B5DsXhSkcER73kRmV/77XeX2ZNw7YPr4LTWAGnlgFL/NRiN/yK6zZaNVY1HmqvDa9Rj++U
HKCNFhobVfpBHr5aB4i97SKdGbixWuQsama3MdHtBSpIbI1ZIDJxzZ15V5SnoOGMXYLFDFLuK00t
ks094Bf1U676ZBxiP1iGNXYsVQCfubH1r7HRwmWW9epxCLPumk0WLmo4YH2JMv+R64GDO6Sp74E5
pSt17o/VazNk7WelgCPtsiTbZciQvA5JcZU35PmBf2fH+1JkANPLynDObVu7526a8kM3GhAMAvds
tqge/Ikq6btbZDWFbsbeAjhA4E5UwlhCKjF1l0WvDCDfQ1C/2f8h7LyW5EaWLftFMIMIqNfUOktk
luALjEWyobXG189CFKeLh3PuXGszGEIAZCczgQj37WuPHuV2fo09Blz93qVWXvTVJenc8CHXDOxW
bAeUjqgcMvugCQCkEyqYR6121td2I5+6abwA2K14cNElBxXFTw9Zmr2JbrKzNRASa2ER7N5+3kqv
Mv2sIN0YLCPdBKhjCZ+CAk5F+TogijrpFtl+xSrLV5WqOLYKZraRo1CXqYHWqayVzaybdlh9/AoK
Lz4gdjdbTMMi/VQCOj6JnLd3SanVUhsb/SQH8N1kz/BvU3NrSNE4VwCp9F9DBTZuF7sYOUtyVW/h
tqOaN9Ux0yeNQjVJsFKyvjzZfSwWkmCVQWzcThocHjNEPDL6qYUHnG8760pXMNFJuvgQ8C/7BDIW
HfcYah+hpt0FNOrb0Kk15UYN9Umu3720lGTJCb2GdMhqbfEwhEa5awzIzgSvLmjT7Yum2xQUJfFZ
thSKMS64ZNiXcQCh61SOBz6qs0jLwzE5Ur2yl5c6CWCfhZzoWPk/09DBG59vJ7vkGesitgS9Sihc
Tv76I4VgeeO4IeW1852rvPFX0I68VVtZSP96XAZCZGyHpqqdw6T0AXbK86k8qCxpvLUcD5S22405
jsuIFVZBUCZvmUjag41ZwwqRb/LWOKVYatPoHuTogC3GkEfm3YqqinAZH7DIeJmyFwYG0Y9rx+mr
68Ay7cnPqwzQSPgrr6iVCSx35owY3ecOowr8X8MQVac0J1gntx+t5emfg6EtzCtPgp3cjMgZII1+
JInenvJ5fuI5+kYd2GfLQSpyl7ausxx1OufkgxY8Yb7x+0w25UCiZepSNT0SCv/Ok6NtWU7d58WV
biIMb9pnOeALoR9NPcInz8aSMtNTuAMaTzRcLBAd4CVXOXaxp3pDX1ixMzyZXf/dUHD+i/CbuTt5
/h0kh3vu3Sm/g5EihetE5lEOpkIt4eY71l6OkiStV34HSkKJ9WEZ6I6NdbVrTkuzE8WBuBrqQT8O
yoNsexFnX83PmbKtdAamfyQa2G1RzbbP++qIhQzFNHbwLkqAUO7QvvcWWhjHG4ZlW9bhk2IF9UbX
KvVEHAN4RDNlO7924mujzB4kXhjdR5+cZo534scYGHtQG9hQmMTfEk8Zf5GW/bDYor5VEd6Dk6j1
R6t2SC+6ojxBNesPpKGowlJdyPMNTjyT6o/bWsS4bquOt6dUka/fvPqqNFL9ujFFZHN7luUYr7Ar
R5OB9fY+UkNQAPM0Af/jc5pVafW9hpGujEjba9HucphRVyyMsqs8G1W4u4MWZ5RbJ/SlpoMZV5Ub
K7XjeSQnfo7M1+VEqDZQD3D2rlLoqRSsr3QEWCQnTfulU21nk5G12kxlbb/ojqYsGwPZmjY3vRI2
nDYaxWUkxP3S8pOqU8d57tJQXJPmV6M17TG29PYICm5YI/RMF7JPHiZ3JoPI4b4LOWVfEh2d4YYZ
E0WcXmm86hQLgyq0dEqzaZYO/5iFW1yzyDXvNlV2upuIV0uQ/vjrogFNyBaA3B8XmVNjXmszBs+e
ivgmAF8v41aJPs8Us4pvlCLgGT6POiHApL/m5aH6vWyik4xRZzjjbCGiWcAHdOMeNlj28G2xVpXq
6HcVR5msUsxNiMxxOduu3doq905Ba/zS51aF0v8pJqfcOXxsS7NSdilGSA9yahmCtXcpcD9myaDd
xJgk0FGQqye1jdSvewOAnP7QY/O7aQ3ljZpnVkmh62wz7Ei+JriD/l1kRgALy3YXZhkcZTxMHmJD
67aovwa8ygmZyT7kPcXSST1n+xlb04pi5w4gPdklL6bR9A6CwrQXFcttl6Klt6gW/NSw712y4Qnf
nEEtlmP4WBnJeJCHmoz759lffZZXzMYL/w7DNnE3QZSGGFZ3VDs3ScAPs8pOnVI6sO1j71brEPMk
9NPeEszNLl7KK3nKp6d2RodUkOV1y/G+l0pNUUg7qY+NiqhMKytzT5gkvXxqV8OeHHiAryXpNAHZ
JR8ab0P56nDGEf1pHFGDF1gvzJGx8S0mVL10k6w/torVv90oqncPiJ+71WTn33RdGW44J4dzojnY
AUyYbrblvQfRlP6I6+pbk05/TiiHseVJE1tru4gfITtQ1gYV65p6bnHKJkNfmzVVUm1Tlw+5Q0Gz
DXv/m1JCB1Bgg6YEZHzyJ++KVcHywsDTZdnQ6GGaY+oSP1WtVp0pIgieHWr/ikuO1HY54wqB3qU5
zmWesqWC0npUZtg7pX7Vj3TkH6F3ml/GTJrOzSK612DRNo4XqkeVwoLzxGt+3bRV+loF5l1tY3fX
Jzbx7Twej/KQdM3vMzO0h88+f1D6o76Q41ikkYmVs7qxD9bd0LOow8z5gE5jWllgrL5RiHVr2sF9
YsOPZxN+Qahg/JjEmUlY0RPhQ1s3/ZU9dMsijguQXkNe7/oOJzCneBqm/E1eMLgOMNgAMFOrN+Wd
Gs396lbwKDiG3pifE8/mh1WKtDjLNv4KyF4nGwqyamh7dwi/xbyLb2U6ezHzpPm1VyLT+1VOLJwy
37JuY265a+CEWK4mPaFaLQcSwm/CC91tiirxG6CXfK20hrfPbBG9uMLe8gn87vdcxdtPthe+IODc
juwaF+WgZnw1sc7rKvg2RJ6NV4EvBPQUHhewu8Qr6TNYQdOLQygGLNjgrAB2iGVUV7MzxbQZcVN9
FW2YbyPEyLu+qJS7aOuznIAoHf6KO1sC59ZVqFqzwtbFfJJnMciN/+cMK+CNRT3fp5JfJuxya6yX
al/oK9n8PCg1nmuU5JEje0zJFT4JE1pkBfkDKEaEwKdQxLNXQvbiH99gg1q0m4bCrEUkua5OIyK2
ui6iOJO6TlzNzX0kRQO+mn10PTb1ve1r56wpwpn2lf4ID/WUBj949GEp9V/Hx7H+HYhPXd7lxJ7D
/UBwZhsjo3wpI4GNTZY8VrN3W6p15SvkGVA6xmuK3vcsfOqBARgYr2PWdhuzK5xNMY+6s7Uzj5vw
oqCzni+Ss/7Hi+QoNZX/40XJwFYqiS3zUZ91OWELNt+LfGPrmUrm4fVmRjtfw3/B7jDowkPKZAuL
GyKViwf8XqatkaSFecb0CbMcit1W4JE8oqrPeCFE4pQQ7BiPn3Wv09Rjq6niKXB07IQisvmgYYz4
x0H2DXUndv40iZui6dMWwfy0jlMrf60KobLSHYaDbI48UKivLR5dF7OZcYqXY+Pmj9QN4VtImocf
ULppbYOs6BwyLyYVSJzH7yz3g/FoVpU+Hj1KT5ZaBthYnWmpI5JWSkwMsWVbhh7wP5tfoxoFrHfA
Y+aKtwdmpHWnraKi5BmWCRQJiCAeicaTuE6zlCKnDmFSPlm/2+U8R07Ey5mQ2XydvGTSovrxq++v
e6kYMnSVRbigAUuHqFweFEFipKYgeiPVW7Zll49TgTEN+Qzs31zodhiEDi8NhQb3Qnke2zp4LSfh
X/PK/qHOLT8xcLp3YEvIwbodKFDBKmU7GSajkY/LU7G1jaLErkI7WNTCQi5VSQnMXeW/Z6GTwVdK
u5PsF/gMLtRsKA7JOKbrKc/dTVzb0T1vIBJ1oRusoaJGd+zcqr1vEf3VdG2htYZ6kMtMU30qKJ57
LTWzPCmGmS5NtcnXU2YGqJXh7OZGrMCV8NwtG4F2Vzpd/GwKDyf3CEuxVqEYJ6ibN3UU07ozuvLo
m2l+tauxRyoRwilyhpYsa8OCFpqRrhPaSTMF6b5f5e8hlR04o2Qfo9WQ4geGdG5MvbiGqY7pFITb
j74aT44Yc7Ijeb6dSJNd+F75V3i/xrnLfqZzYzIcBcXZPNho0/cEa+Z9XKsN3CY8RUfD6S7pFO8i
rU2fhBumT5TvoEcZxmHZ19bvvs3JnvoTf63ore1tEr+VcFfevOzRcBlbCtUvT7LpaKsQZdOr6xnJ
gm9C8dANgY40VlhPKnW2W4yaAwTIhXOZlCJbhV1fv8PmhfI8db9a0jPI9j08KDE0qSCaXEjelocI
RN4Wkk36XLnNuCB6tQ95abwJC6tcM0BLwpZ1eqn4caUEOd/ciSqIInbSNcC4mgr8rtkQRAZPxTv7
JIWYeq6RXdSA3yoBDn9oYMpXM0Z8njrtDR3w8Di17qXJ6wrDXyLKao0qVM5CVoWBXaqbWzkaO04B
0WywzsFPdXzIi5SIzIxihE00nPv58ElmnPtEYqLlr0Miu3n1e6Dtyogs1DzRmoe/7uAg89wL5JKd
rXf85W1vOnTzQYT6RDznJ058QJibHO8Y2SUPX9MGeZnsbFvtErKbO1Oj2u89sJwk0BvtbggdJaXK
TjApLe3ehlg+aN5SRcTBu5lVdhOo0UugeMOuExHGmnOzxCiGIsu0WddBEL+YE1FpTSXYLkeVSue7
gUxkK0enPFOWYYN2UI4aUBKXXlyKgxy1BEyrSe+akxwdPRvyyzqEpUQlAZAdMqgr2Zq62KFohsNX
UwjUjuTmqESxqmciW+azNh8SLXhIfbe4yC5Xy4Z1OpDbt42Gcsg4szf1mNsQNfrkqM6PUdmMQIzs
vRjhNsidhRSvQI7QVmKikmjQY/FWFRixIdStE73ZU98QraWmxRXqh9Lm/mOlatFD2zoheyqmfV2t
d+PX1YbXNHtQ4LjS12m6a9nRAbjDiLEvPHPTjHjOKy3bychMH5Og7R/toNp+vip8fwulATWry2tZ
q5WjCY5nKd+wLgnWtSeAnci3dBFPH5jxdNeuwUdHaQ9RGOgbK86Nmz5bTuV2Yv/EX22VpVby3Yx1
Itvxmjex35M3qIhoGJZD4M2BtajNIHSnEo9FQUEmC/uJai9KI6PObb8Df5t5sSHpKvIbuLBoad/c
/Ch8bou8W5tO0f0BjlZJWPd+NG713CUhrIkQ/41syA6+G59M+Bjv6mTjIUgZ/NVWJneHOcGw0yxo
SOrYIWJRw3h+jBn8qyBiQ31uzDB5lvpDTPx0lsw3bVb/0ZSjos1QvGXDtMjqDrh3i+si2eNxn88S
JaBNcecqb7ZWeXvd6sRKdgOCD5DJUSFhqPl3nhT2IpxG6ukzNMZxFAw4T6EernM1P3+2sRXDHJFc
30aOyANOQNWhjZSN0cE9ozx6UsGDJt8DTyu2buaqJ1fR+l3Hv+u6yP1v5lBgOOZ3yg+o8NFp8qsK
b7DQ3KnZhCMvj6ln2ZcTwUjjYXhoY6N6HqfGWEc8DddyMMCW7XGIqqUclBeZvOHBS3eNt+hZ8eys
koDvggxYsKqJQi8bvemO/EjaY4uC5/Psr77PS+qi3CiFT04i7P/hBa+8GGx4910CYapvNOWlBZe9
VtEabOWomNMpZl/HJK6ZrKT1MTMdyt70qoNabuMpMHpoI1TN75bIzcf1Z9sXvbW0urSCboBpBqvM
KYOG0Sj4R9lOdpLtAGjeUqvYdBvVk+ymiNZWz0Aga57pwbp0zehJHkZr+iZAvx3xooqfbLtTHiIc
ouZx2WPWptizk6oXss/JvWr1e4GmVtbBdQtsrhFKPPUYZG5SYRlHfMnto6Zb7cYxC+/JBl9OWlYX
38cU+ZmfpHurQHTv9JN2lIc+MAwAnnNbE452TFDXT8IMD19TZL9smvnanzD3bfDXNkareA71tHxu
cUioiB9dZZcY035TUn6zMucZRVB7mxGsKkKx2nhwwkul6NY11HJAYDZUuoWm6N4Our/xEAd4w7qE
jteUlTpUC04Z1HsP922ylJfa6v8889VY3xAdenChgZ/iOv99gHNJDWVULv/qV+Zpsi9STJWQj5+t
ysgggDsfMBRvT5VQ/C1K8Q/ZL7u+Dn/1FamHw+mMxfJm6paTuPpuSq0n2QJJBqFr7lfmM9kEgSFO
qb137ZRcuuxyRfdPbbbBipqK8GrNhwBy4Xoq+QsmXRte5WHQUXfqlQfJW4nvsktToCfadZ5vAtL1
Z1WvN22g8sv79+A7KfYJIjt8dQFEdtcYXSmgKWt1S7F5ztrHx6FpPpiBch/KvNujkMYxTU916xKW
ob6BkGwu/uiUl3j8ggpQ+vA8UQmlsY8VSSPgXMCLu0Om/EdaIWTxQ+J0008zNPsFuA1jjzFCu0xJ
Ry6qqoh+qFlIzKroAwyrgcTN9tPsOLZR14U/k2L6GF3Ix5aHyXYEFvYGP5mVJWWA0VRkdzv2k22V
2WDO56Zrk38vTKza5OiYQ4jAGebFYDn6FOL/eI075yrrmwjQKFdnEldZ8WKaJvWZlZHvY15Zj4il
43UfRO6K6gIqi+Y+r67irW7FFW6P/7dPeMmwVwZBecI8RQ5QF1edWorCv7o8rcOBXcVNeJ711Z8Y
ygJEZHz96mct8ND3rXKUXfKGCF1ZylVdsCiVLIF6lOIm5bhEC2FCb7RJjdVt4plIOfwg3JhlX+2G
acwpkIHflA9Ds/dHYnVNWwhEnCK66LqTbyAcNA9YMILgIsf5xMITIzvL6u8p2nF0vkH1phUe1tSc
fU9b8+al5fDT0EYA7C3+9AnRKAfmBrUKmbEmfB+jFkeFGTVG8VJoPPMpHMa5Y25CofWxBbHzvdfG
5Uuuk5xKMg3V7jxaVdY/hqVQ5Dq3NB0lnR+5Dy2Z+RfWdUsFwTkFW5WKPbSn4bCsxhurCLWbVdfD
vgiUnKeVpt7C1BsuzuQ9yUHZNYuGh+EGO96njM5AA/h7LRHj7bxEAentEl3xl+qoEaHLnQHjjTI8
TzFY1Fbxnv3Ys346WX7qhaG98WFZKwq8YXx1nbrKfO+aTqp5/DoYc5GFNh9qYaQVVRkhYsSMtOvX
HDsrwOMU6gXRrnNC1JAtOtHp9yi17M9mNeurTd8OVyx4f/rW2KzcGEJ20ejtQ6qooAKx3vwYHP+l
xaryVppTta9qC8MkPrh7Xo9orGPklPy3+G9nFHD/f0bzdjWklEahQW8z9RfSqVs76u23gCoYElKa
ee9Ye64Kr5weQeriImCb9pndEpZGuZgOKa66x1y3rG3WpMZliFnoarY/PtXD7Dk81M4LNrTlYhCB
9h1h43U0hmTpi+a17VrvqKcB335ZjiErM2RNhjzwDNI0Xz/K7lxzv/emET1TinB3FSKffDwuq1Vz
QNMdjo9GEGtzYNL4kbOgROXqba16NChoh2zQzrT8SXg/DEcYO3amwlhI2oHitta6gj/5Oa+xJpOc
Oc+bE+4Tn336YFLzZuYHIvak6GRSroROeNChHBdN5H5m+2T/X816coLd1PVGtkLqNb3GxLRWKZZc
bMGr6oYe9iJ1idVE/BoGfXzks6xuBtaDsl/Op1Y02PKe/oBg3xGewLjGadya+tS+vqU1suKc9fGH
G2JNZJCxXtQ6299WTD+wIIboa1njXSsAxXeG1Z3kw9CrQSeZJlYN81oVt5nfrRlkQLoC702oKBd7
MMPdFGXU78/N3h3ERZ6N89lsIq45Y7NH0IE50RwuDaq8PPO/AaJmDpKy3qQipm/8La8/4xWXT7yg
gry4GE2PF0Ck56doGvf4qIcfWhK2S0Rj2aVvjRw/drNZUvESfiAQ3Lu64rykmSq2CJ7EtgHw9RKG
MPD/88pKBMUl9tQ/rmwnLD/TtFV5OpMmU0u2TFZJqUHTUSJklCR/IWFQeZAO95iak6scdAttZUxK
8+x0XXEHZIzsqHtR+7F8NLL4JOYbZJowQZzjZygH3arWD54/AyTnURVAOUnUCrDHfCnViOaaSlVl
I0dbcsoLKpMWyJZCpG168Hn4avKpLwu/hMQwz/jq/5or7BcrYffTo8csuvo+FXp2H07azMNZItld
dGquPve6Fm+0EvddjEmnE9Hg8VT4zXQi+Ue4s1NIcMx9gMDLVUByeJmSMDvZnT4Hi3EcIidKepyu
CUttKqp9p4EpQVuOaIZZHciJNezWSZ2MWfz7MM3NgNDpjm9FHO3GwnGCRegve/6uwSLCaYQKff0D
91QQB2o+vvaI2UA8Od5TpFo1YU7F3/jAMTYqGrAzBXXRADyB096hZjPQ+N7MWx47zIuzPJPz5Fmh
G9pac1pz8dXXGhHai74atlE/+DvM4Ke15aX+m12VBPYnl1yvq1uv1fmzF+3WKQpUBCrzJI1X9Lqy
UEPjobvuSDhWu9BkEZR6LyNLn+fSanjeiZNsDG3ZzcvkaQmpA1nt3DRRwZxyz/4pZ+jEGp79BNlt
XMPJm5r33MB8FVoDYlG3Np5MYRhL7C3al6hzej44q/tWd/WL2avOTxOFWa3UuGPkZx2fMDSp0Ah8
XWt/jtP0Vpdd+G3gLYTUwQteilniXdQIlGol69AMIrCfhr7ZKlEd8f844Ls1oGQ0wjg/y0MQQXkz
9PqzJbtUpcnP46T7w+JznqbnfO8KddPy1yLtZSfriZcGcgAy6bkDt0iekXBoD2iCvb088/1R7Ptz
6aEMJGqm7cqsxFc3IvO/zpSbohfdtY7Z9CyoDY2Wsa8B/Akm9yEeBdmOImjBjnS/z2Qfj9bm/teZ
CCdlibqrWENTWFHaBRY6w0Ct1w3rNI6GuEYF5cLqTK4hEfTYqm5wh/NILVNqrNDqYrUDGB7DrxB2
i+ivqHsNOG3kdhuSj5rWWj9VgRSibNKdWfThUZIFJGPgizZQpm2xM5viUXatTepkL3x+pbECq/qt
c7OVCBz1rSMVkBt18BE5ekUxCJ71k16VD87gUS/SYigKqubuVFpz0yx8gaqhfDYL+5fnxc5PqJsE
yWYVhDp0W7/onQ+ASnNdo2bdI5ZLqwbTvKulz0/NnPokwjqEawLXg7njqgtR+tWqlulKBx9jN1an
B5Z91D7ro70pKGFa8dJgqRQP5nJwtOritGVAQhLchMJSCej6M+Xz4euU2lgdJAPf8coyqWRwDaQF
oYbtVjxsKttCuhSUSrRzKj5eL/azBbXN6QnsPCtNG64S291y52iJBbU6w4JFQzcdRPiKTZ0aHOAu
UP8z24yxpSCPmql3eenQ6SWY0R9yaKxjd6+WRU+hifVc91aIvM569nsR/XB78Rz1bD/+Y+g/58xD
MbXIl8qlXsMIJmOpJ3X/puj6q2aA5lz0HyD9azQnoX5T1S58j9tmWJpjChKwxoA3YG9A0W3QrwqB
q3eSImUkvhxc6rZGnxR1yaJLcQcCgJlsMq1iW5ah6nNGbIhrgekwOWb/oiHQWVdIRu6xQp2UpnvB
L2V6GzHavnx6PAaKX2w1yiOHFT8AMAy9oj5kCnbzdlzZGFLosyltFv60sANtNFZji55NZjw52g8L
6BNBx2B4cTQQIX6i1A9ZAdKpisqPwcw/LIuo5GRo9rcB25q8Ao+4SIBNzQGQBS6at8IeGwxFWr4W
cWk/QUBx1xjHFOcIoiglio25m8ow23Rj7G5wqx7SNIVSN+d+bNQ0GSmotid/Q9ADv8vQxjuhNV6K
Yip3aadQTooH5rsRW8TDkH3C9cbAA9X3sa1bpN5i+JU52fS9bEgNlvlcK59NP8Am9Ye81s7lLPXI
GrN6mFtyaf1vS3dQjv7OxJkzbXjm7CEvyLYZAkPYnzGZvWqwhqsfP2kVcYx1av1jhp7BjvXZ9x0T
8ryj+B9Rl4GDs4B7e5bpL0VVB+/1iAKsVFX1iMwoevUMSAiI5t8BI6d71lrxWjb9xgoWpDX9Wf5s
PLKSfdHny33s5DdU52CWTcxn0xIW3urjZO+tjLQTT/mYEGvrGxudVymratiS8hCSF151bBc2vdJG
0TJ17I7YkZeReUjMzzll6l+S1EHqIm9Dbj2YOiAAY1bstYLKOteOoeYBKM72aVrwvMB0qasq6kS1
Kn3MHCwc+37KX+1SxTKlrqyzYfvFqwKiB7sEiu8ySzzonY2Ovy1eGyeb5dsGFs99OWzTAuTuGLfu
dagEv4fWsTYBaqGrOvfJgV58iyNNv3x1Ty7mC23Gh9j47TLwdVQV/2toUAYO/5pXz3FENVXdfYIH
UWHq85JZ2xbUE5jntu2cTR/hCG+afvIwUNWJ3lur3lSlJwvhm//44pkyleyXkcAkmJLQvPdJFK5D
bDg3Rh2+8ZsbHxyN8lONfwKkDHxnnGb8HqpFCsiQJDF0ZuhfJQYQrdyR2mIsNhHlIqGJTJbnSv1E
Mqs5ODWZIdmUBzOtrWXdTSkqAb9fImqqQRQErD+/46aOL65VH+v5MInh96GioO6Pphz46ssJAhbo
2LgEaCc038zQvQdHH6aLnpnhPrJtJdm7ceWvoULNePq02KBUIsUfsb2CLAkrfjBTWMbOfoRS/vq/
zxiEkm+srPzzHmzgX6w6A7zWpO5N8/cFTix3iLpfDdNvlHXtjh85ZwjolAoWHTY2dVnV18CoXgFy
EElpMm3tk7lBmBIAsyu9YDr5ZbsqjChRwHmZ33vIvLtBG71j3jro8Qp9xLpFOLeJTdFyiGvnltfU
uMu+r9GvMzlPjg7zFTmFARNmETKj4/dFsE1AlqI8It3jiSJ7gGq2qSdbEElQzWd3Vo/m7jE3Q+o2
ahRcu5lP2FSDffbSzD6Hvf37TPaxM1zmAxDRv/pzpx4WfWkTiR5uxgRnU2uc+qTWTrKUOB1WKeFq
Vmp8Zowr73NW7Iz1SQocZSJZqd0/Z4XV3cub3/fCBZBCUll6UofRf97ra5YFhw0B6APS6+g9ovBl
MTRZ/J6PNgabc99/O2OZVS3yukwWIurdU2JX9ilz62fTS7Unez4UE67IEKO9TR/a6mcfiooWl99H
2YNBLvgwFi+U3jCfVW6zinMFmzRHhT4yi83kwTaGjJrHxroho5wJS3Z8cuMxPkFBWoiaqHc+RM+t
abIRs8YMIXRNPRX6WVR9JmoJfe6UZ3/1dXKi2UGVz5Fi7AMtDh+DdOqP5DWfLWDuPtZx/JSorBUI
bWK4bq/ZWJYbPc+8fT/VzqNWps0io0TtR55RLxp13os+1cgYugz/6LwST0OMwYacYafDo5V73h3a
erWtHY9i0cq+axrEGRvS3lmNqujcDlmDoY3uAIhXo7McEBEKFGxsi3RZERXcksKezkJtA0odike/
16czsCLS1zj0hkDYIC1bmIatUZDqr20c9UuqgCMKiAv9NTCpyegm73l2ZHyk7O5ZdvdUfu1UilNX
8iKlqQ2Wk7p2qAVgyixMVn2lIkmlDH/RyWMaxfqpw+0Z4sL4kw/4wK/Te8NEAkW6Q/Ws79bjSdPL
eD0ObfXGruhkZObws3TcF3sLFa14N/vMWzZTWB+F3o8vLcWDgWvU7yLEu9miwHEjm5nCptCttWdW
q+M5FQQ3ZT+Gv9WSYP90apPJucVZsWt7dim4L22qBhYesYFUXwRWOlzCbBguIy/ApTE10/pzRHbK
4QgEchKO6lF2fR1M23T2Xa0+fN2kIB/9eTvEb92KsqBiJS/QbcoqOPWfs4Ds+dc8ea3uYHxSFdQm
/nu9dexqpwL3lPNB8zQzl1iJJ2+8kNH3i64/6LCi34SbrlrI2XfNp/axnIJ0keQdihFb2JiEA8AK
elWh9CCr7kae7rUsS795eTGtGzXJ2fSZ/puH1r8OzOSb6lUuCBGFSoZ5ml6vlTwc3lF51Lu8obxQ
Xl22IH5NVbyYZhRAkYdx/nnXLsKrsU9unebbRy/g7/l516H/CCyWPgFmaeeyRjUk56uGwm80bLqr
UWveVdeJXck/N2gw+zEsUZ1r/Mmeis57kzeibj9dpWXpH0C/FtvYjpVHeQjnVF+lBEDbHeURT/by
3JXWSY5FPc8UlXIV9qTk2REg4dsSwgifz7Q+rfZNIp5Dr64vVhdVJGFTPUcbiQlUHLeXum/bS1Bq
ym6y2lfZJQ/DPCjPKNeo10VrA6QZDKERWtjM34uzHOxZZy4cyyg2QpjNxU4sRaz8yDxnXQ/S7d+b
yNvVRmOcI0HAHdOVCPHXG/4bIXmxD99sqK3I4uzs+/DgU1GLpRzQxU+yFqR1G+GvRxSJx1rvDbwY
WRjKCZkKDSCM/PcgYNFuzo8KPUzc5VQW3VudbDrs4t4zxC977umumrmJH2Iws6KShzZBDDDE7F7n
fvYlOOjGqr1rqyJ5p+AfU8A4e23UtDhaxkwRSJL0XTN6ylZyMuZGl3fPgrIeedtGKTG/xmWSnzd3
U/Rs13eBcQs6IzojMAyXst/kgbA0CwEaPtXduz4aq3EcqGaw1QucFvcpEnGCl0HGQ9fs3Scj6sSF
lfVetuTBbXpvyc+v3MoLAIFpD2lUL3V90LOloVn2CiZrvJGTU8fUn8zHSjju0+ctBJ6hEyGKtWzK
gaQHWjyYwaPs8jFnwwdtrnobol00miyPoYgQpe2sszUfPs98ES81nw/trwE5mZTzdFK1X1/z/7oH
cthoZbs8QOTAX3+M7NNHMjymd/q68mtq20c5G2rk4PJP/xr4mtyT+eMhXa4Lq88XVDMeskTkx4R1
C+VDgJuWxaAUGGbO7TbzyNJ0kQJoyQ6uoW1R3YuPUQ+JIIFU4hIA1cLbmAnvn7SuDmmTRx8sdNHZ
5G17T4k1rHKIHtfcE9o2iDTl0PsDGepJxP+HsfNabpzH2vUVsQrM5Klyti27nU5Y7Q7MOfPq90Oo
51PP/DNV+wRFBEKyJYHAWm8AtB8SiOgQTiJr17zim4x7hRlkP5o02IILmc0dOapFdZD/SqrpKwLR
9t5COMWGtIiuZg3nHVSwe+qq+miW1aztneY4Y5Oxl1dEwvPblWxTVDNoFr4otpNvtns55D4O6UMT
L+YBLqMTlc2ic+3yZKDmdIqRMVvAhVRWfDqxcY6c/E9PByR2lYd9t5yCATSovIeEfLLsQrvYNlpn
zrIt5hOoQnXHYRR0aeNMVww+B1A/1vAzaIDAKOPwVXfdhPpNPD2YocgPvq1omzwZ/G8pjkByaJa6
W8SxtI+c5BGynlAjBWrdJwsa8bqbOlQkR+VBDrUb7UqEx3/LK/1dDSfWVOyPZmXlo7xKi67Bh2+u
Z7MJkryKJr8ms+c8100Xr33cFxf3zvu9/61N3m/6Tg3jGPwgXLwtSCY8Ci2cGbdwYie+VG56reai
JZMM8FFTd5mjTzu3y4K1JsZppYjeWo+9Zj6pbmk+lQ4Ayak37Z2sNsE04widN7D906VIsumij8WB
7b176EqlQU14bsPfOkdfLX2VNTk2/ueGFGbZ0nbEpg8wyoBTGzzrqmk+Wf2brIgsLS5dFOynHpj9
TT9Nqg55NfnERvEBGaG3wZH7VY19opscYC8GVl5LtJ+GT34s2cIoqvHRmju0ucPrifCh0hEeJOYV
et9zJEb+7zNoVkJeSfUQDafpDpRVhznfWfBpzdhZ2f4/muSNjasZp6ivL23ehwQDsqUdtDBKUJtS
lygTe8CbzfwZnf3u3HnDVdYCvcmf+9iHiJ102sF1kuJ5yooK1F/RLeQQ2abW7kMT685ZNk2oX2xb
RBaWslO2qcksSq52F86MqOEXClZGc8xluBkc1IS+wlsLfK6BUAzFVKBwE9lDuNNmLwTcDVVRkrUu
DWh/oRL1LBuhvv6rXs51+a9QKh5oSYcKEaSY4FHN2q9MDOF7YvY5e8SSA+1c7XE2XRSi7i5q01vf
LMtayHY1sYHi9QTuZXUs4AEnSYubDPAzZ6y2HuJYsNjdPEBUekQ/XdZnCeSdb2b6wrUdF5ea3Hts
yzw58WbZAhncIsbBfdS3qetbj/dBaMhioes423C+mAzxWJuRSuCKZ+dkk+yXVdmRB3awj1slW0xI
JkEi/tfgau3X5Xi7UbZGBkFzlXjcTo6UU3hDhooYwOulrMoOt1dHaFP6IQ4Imxq5pS/HyRs2VqOl
Ly1gdjAOdfOLw77b+c1Pu8cGsK9YohI17QiYmdY+0Gu8n0OEwVQ1UT60ZtpXM3VFBArAnsS6gKF4
Co0xwE4xDxDoqaC21/khUpw/TffOPCyTZdQa41qOlR3xfKu84u2ITWh7pELmtnuHHFz2nJmjOF05
P1zsuKKFb13tf10IDDJli1MRmEx8DcTaGHgXHuRYpBX5g6zdiySuvYufiqNmGN4hm2uySY6wx7Bc
6Wn+kz0cmChcEaS1QZzomOugan6zLrg7I/xVz4KiXGtNpN/sDu43GwCfNzct1xxcxAIO4TiQcq3S
dYMe/vJW94KuPvNNB2Q0XzmlP+1d4CF5rzFatsFFrfGQo8idjhSR5nuvPbYA6aQX72XjoG/g4VuJ
r3f9WfQWvNXef0v8bsIfHFdESzj1Z9q3O7TXjW+WpjcHV2Fv1EZ2ApFEeRoLtd105AsXDdYVBuIo
bbfQjCQklzvX1ZRQEVGNIA842xidHeyKFhjL4NfDpe6Qu1yllYaRS82nrDXacJE9QW3+5HfEUTPn
vAy60zgHBiQevYnJk0+4vVsFn1zdWuRKLdXYpB56iEPBQcPEiu25S1Ox7ONyesXFtl/UeJx89oP6
pvlt+zPthq2t2M0vn6WLFMNabzX9yRg5AhZ19KOxoy9N9AZJ+dmkEtW3VYbj8UkWYZeHZPTsv6u1
5UDzxEl76fLbOZsGMrh9mpBQ9hVxKO2sXBK8al/VblS2PvAcu60PFssJRJkOq4l+mKXP/u81KmA2
FgqQ/4AVUMhb7tWMzOWtI/nn6r+1Babd7D3dWmNbbfa/bcf85Xt+/4ohnYU5SVtfWGqmvTkW6a7A
EemxaH2X403ovmuN8pSQKvjsR6wf2uQwr7AXz6nVq09s5IBQabWQ1c401Cv6aSZuwV66l21WwRIW
69mak7x6lU2VowzrTNPwRrCJkC6zMthWokkfJiTMr31eiD2ggWkhq/IOpB/AjJFY38tZ3DBWWD/d
reyUw+DNAtTKUXquyqes015I7pmXe4FDunmJTfsXMp7AU0oD1lY9K2Wrpj7sIt/4KccCLwaoE6rT
tzLyu/2t2rreuPUMr+BBHW0qMUIPCd18Fcajg0iisC81Fm1LWCHqF6RHlGcS+923x2xTILG7t1NL
XN3IihZyRN/W74MaNS9pDoncJyI/ExmOo2Xpj2aQGo9FN4Lc0PGQkW2yAPaQYHxuYJsyD5FtJcwM
WMaQZM9JKD4xaN6GyAJ+V3pEES23Vx67SQP64YXlvimzGs36Il555hR8pJVzCRvD+xWAdebxHn23
vKlduqKFrh+N6kGY6iYyTPexQenmBTMkuFdzu6wOIWoj7QjE2sdh5CUUAq3ExuTXPw+GFTc9thqr
wNx5a2JjKmfz9bB7KTKhIQxU/D2bjU/SGtQOtr7mM0Kkf084VqWQE06xNR7HnsRaX9lh1S/Dqm33
jVdfhlkYO0BWAcl0tErAc6WPsq2q/QxvhJE1DRX+Yz4X8kotNf/oZnlwlFd1nEVweP6pyzH/cUvT
JiHfADW9mGnF9tkb9KOv8MtpSHWslJD0D+LmixqJrJ8sGrj0uH39VGTRD32IfzjkyNHWK7KXtGr7
bdmi6YswGb5hGa4WUtgxg1mWWMP4nbNEgoVV2OL9ZtkLYybv1yMIzcwpbKwvqcoC8MxXyL8bA4B8
vOZlMp17Lb7cByQVQBMtVR2Cgf+6iYDipu7y8oEV2WBlQ8YsLVRjjXNRdQjFlF6HifUoiq32y3C7
jzwOwxfROMG+qzpjY+bsk6w23ALQtZ+jqk+Qch/cPcHcOc9W/LlCiHlgA9/zvvMGScKaFAPhEf3Q
mae+1GoQfx5NTavUR1mv5qtuSg4xshm7NiWmDfgq/dH3OwVm3ZefAkfTY+RSixhNeA3ZUPapqA7+
3wG+48QXdvf3AT14j89OXO+TyDHyVSRd8d8mCf3aWOdw8B9F6/8Q/aC8kb0B9JU34imLm2nj8uA8
mbzRQ6VpyjZU9PYhhQWzKq0ReWfimZqrDAtDjadXlMWivZ+X2YpD8Pjq9lYBhtnsNrIXHZ6QuAXS
lQByoAgFNkIRtmUivUUVJMJDLEr7UXYiqlOref8Nwz/ziqMnmgiMUXEWvCha80tOr3mjcRj7vFzK
apQPYjvkSr6W8zl5F4N9aR9zv8AuIE9JIkVpeeLoIvZoA3T7KBi7E5594TYRmo4k+sjDtLLq58JC
Q0PJ3Pat1YilT7mC4LkfPqiNb/1uynZhk5heiSRqDrXZd9VRGXLwwo4eYqRQAWhxG6JkbMdkrSt1
zlEJsZbYcoqdbCMT54TIxpw7c3//uhYkBMiz8Q+Zv8E2thsn00peJ6KS6bKM2nkZDjd1nXkrOUL+
FHhwoxOuikfZlA5DvIdxCSBKybFzsTyXWAQ7Ar0IxVMYVv6BnTuWBInmPgFkBgZeK6+enoSw9WKD
HODQetsBC7irVkXuo40aroK6G0isAllr0EZQU3zPuCI0lh7K0hyW3uh5i7LMm6vaO/W1cScHXQ7P
3MlqUiDf6PlEbPgr2C4irrMzZna5LBBUqB8UL/67Q7aJVrQL2NiASO2CBI+NG1WLAMhVFuxOttM4
ahdZiyFfnGE7nyaoZydTlDXGxwNIawh523Hy3XPXag741QzDSm3sjK3eOc9lWIm3YLLy7YA049bA
LPADhvGkB9oneEZr05Av2EVlEH50yVcb9tpnHBQN2UA13BqWveOBjCr1nLfjZOWu2tbGUCbFg0BW
pwR542ru9RIWJtkrB3dYLfWm/50FM3yz6gaJEAvDBqKTuz5XwIXV8YuAIfdbAwI1lCSgG7JduNR4
GJzhNb5SURl7KJA52qZq+mIMPEo8J47IuIMNdHFbe8BUUFmFboWEsFm7HK/j4LOy8xfNHbrfQfgz
cDsFvXPUK/C7L/Anj9HMKiPltYgizhbQq9hFO3s9HkfoUJr+HpDOWfRj6p1dnCdfasXZxPOwVPd7
Yn3OQC6Yqu7B/ClSXX8YOvYBejY8yHaSctlWY22+3eW4zosbhtoTvM0AihfptETr4EILUS/HPn3s
YCBeyhFHx9DqqlU3Rt12wCMPBzr2GCUy77zKFOMZFGCsaSEQLW/FFOMDOiXGUvNYO+vCdWpAhZMz
aYWlHPi0u8Wtd3I6fD1ufXJAhZAXNkK+cpRzl1XorDO71dayt0TJ5xSW4PdMx55q5F0vZs5XtHf7
n5mHq1IfjeUHGOMdAss2KO3QPIXo3EgByQ9lqONlnPjBOVLS4QWM+F5nLVgQ6552RLaXUM3Cep3r
sN0cyICAeWf8F9+0cVMIMIFF1XTnKi4OQN60x7IAgChmKlhRO2AwKi25erlJUsgyEVOZO2KvXero
y70nPQtfmoTxrkSZ7q3mO0IStdgrWuftSqhuFRknkD3s1PsSDGwMnv3d7Lxl1TnTdw//UtQYUwjS
he49YcMOectpeGGkhOazsUsYYzp5BPlWSlCoH521RNQh/ggblnl1BH7WR7r64YTDc5SO6jV2sKKw
9dFe9L4tPjw0FQhsa+lZTZLx2TKMC1lKQmy1uU1x8jvkcyGvikjk6lJeVlXgJBxkxu7wpzWBYGVx
UNy2IlL2UevWi7DHwGjZln25rNXZeQuH8assWo8IQO9fs3ZEJzGbxG4cIn/pJDl5SKt3N4lGjkkb
yledZ81eskRuTTM3RJ0y4BLVpC4gnjJsLiZ4XPpCb7OV5hTjaZBV2R1qnKbsxk7ZmjBQTiMnHMag
P8ci5KtfWZcSuv3K9kt/ZWDCfWYv86cw/SLZpc70em+SV3JYRVQeY0MNW53Mj8YNShXUb63ZPIUe
2ePBRV3OKvHd2976vX5AhbTnvNcTrh4Ocr7h7IUkU2/3/jW5nk02WW1EY/wOgzx/nJ6qLp2e6knw
BUNecyurskP4Oc8ZjIr2so0IIOOQmwaDkxzvTQLCWljazbnjyBguOf4uUIvxHuQcWgmPrgme78M9
Fqsz4PudAc4MnQnXEkcOP69yuHwNxRK/CZwgxMV5Yc1XOX2zhSaWgZoMB1l1S/HUm7H3CLao+5aL
aIFBSvYW+yWMFXYGtyp2FtWOQLWykr0zT2jlamm7l1W79T4dla3E1Lrx2whKhdfB17h94Mj0PZ/n
M8Ok3tcB6m23V61JESgZ4vayGqqs9XaRphdZjQIgdIT4v7Ujmx4csK/yZcZUbw+aB+GcwFP2Vmms
QGbNAih7DTC7i76dz2Jz7xCGsAxT5TlO7fJqduphsnERxeprzanEeDA6Ua4jA9hnPVerMTJhpHOF
Nl6+yCPRQAP4t46i/bQAAFzuzaTds0PXxIjRVSriuo57HhSnRp7Q6JAcsrpr7YnpaWiK6clwE29v
ZOKYdrF+ioBvnlst84jWOB4ft1vvplb7kE0zpQOXlrmXb+puNCfjYJjk3Gct91zpmqMRDfolGF1r
WfnT8OWWr1DRo59Fh5Jh51TKIxZiYl+FCJUOiR58y0rzexAGT3wLgk1bxQg9KJH20iGqc/aM+jPh
ZPfSq0367A2/ZJcszJ6cvV/Hj7IWauW0QIcjOMrqiEgpfiyDv5XVzurKnWdbym1q3fCNWeDMX2jx
/KGrKQYmZv4Aqlc74xXgXlFmH/bYfmks9dCtl6qb//TqAnBLaxPWVr3Z0MwDWhh2Ilt2SQ+0uCfW
ih93R4oFJV8hUuVE8k452XMx+GCrOtch4zJ3AGdVTvLqXkXaYaHYWsqvqjTeSOWQDQnQrBQIhb6l
g/1gd6725KeD/zzwOJWjrCzPDhYQuZWsqipW9IL1fB8TrCO3mjw3aW8c3B4UIEQ1tt1zIa9kITvk
EOiG9tILC3WtK0q/Aa48bti88VNpgZ75QTUdS6tP30hvH5Tazq5GZUQvVaKC2vQQaMyC8OzpSr+Q
N+VZTCi9DFRomdi3WnnVrgN7tjkq09nls4169KO4lHU5Bhm1at3YbCpk1Yn74Hy7mmeAaYfVFgFT
8oBWrtzG/DXZ/R5bQAPOXdwpby8jB8nXkmNk1QjKcG2HJXYbct77u5BjFF90rLTth4XG/E+P/ejV
6fCnMlsLBLStBz9yRUueApDwJycn2WsWxQjjCqNivzQQmAsgKydI+CHc07Hl1snAg5L2jzyvqHIu
OflJjmw1taBjROg1+lLXjAH1fpsqIdAnfXyXfXJUCLhlo4+atYrVnE293nTb0E8TWNRYY2q19hRl
2c8MnNlvKzkjuKn8dAPMrwZTtC9xiWoj2/v01IEXPeqBkm4auw1eiESzreqA3rvVp7w596vvQQE9
o+ojlEvhb1zGZEoPyaDMEO3CBDdENAwUpfiOPOhmxJvit9rGFwtm4oeLpviytscAMGKE0QpmhTs1
VdWHIYlDONK+8g6V8lHeBGhgrXKIfaiQDll0RZOchNX+sLu8epaFabafgCFmC1YBf7tEHGSwK6w9
5hGA38pnQnRLIhz+k2waye+tRZdhfTF3GnEuHu2ap/M83g/jYq0I3VhioMaZHhmD+iiLSeFM74/i
krKCbJEBLNKNZnP4l71/jcaZoT6m0ICjfdJoJF+ieSM/V1ncH1ADVE4Oacydn8yIx9FBzxcs7BN+
S6tbbW7iZX8GljucLCf3XzLAfetg6Ia1HNGrXnrmG/cuO2UTuY8NvCbxKGtaYZrA/XryWx3fqCF+
wBYgepSF8KL4sShZjZw20Tf3jqifwSEoe1VOHgDKMS1t1VkFQv6Bs/A5TxPNKIpjz46g9jIspZBq
Od4LrSfgtNLsKQcMrtUHXUNOnV+khmgUKMGk8d0Hy8UTPC8QxTed9Fff490UNfrBnN2o4tmxKosq
/VgjvzGWHjvSfzXLPtlW2R7+AqUGOBie9VOGY4qL9n6F1csTymnJCQDVi+ySRWRX1bY3nQGMU+89
ybYxQn7PQ911I+/iu6rub9YlEBZnBGJAWCuOsycgOetKb7IX3RXpS4gPQhs4+UU2JaZdob4iOjbV
jNfLdMLUmHXidoNupE95g2NRYWMOFzjdtahIrcqxluKA3EFLPEgmoHQAxXeugSqZXniQQdHj36J+
aaA5RiaBzS6nCSNzFt3Y+Z9DFX6bJjf+HWT8HuMK7f9MhUzjNe3PylB/qHlTPeK3QFjQm2VUOa4h
ahavrLRIxFZWszr5U2Vfmh0G1fyQmn5G0b5ooRi+ARRhyeBHsRtGRTx7Sf/7JvrHAFBofwboNSBR
VQl+l7E+XokUwQ8ks6rZ7XSVTelUNiuovJh3kju7unOhti4qavX0WJNKuuCugQE9YbUQ2ggPPgKI
xyZLE3wtxIsx9eHKd7TylXNovRCt53/VZXMCIsMJOtvf/ngk4I+5G1ZfPeFgsg6DeE2gbODalY9P
haYRnLLS9Nwj5bMXAbxCS48O5GV6nHU8/TyUSbINTTdZ5GSJ8d+aG2URzFdhCaYnCIJ0oyI74h1y
WLBTqew0TT0WDk9PFDkLkCNzgSXXn6v/Vr23pf8+bnS8X1OjY2StofGdNSJcuRA4j2HgzsZd82Um
WxVtBCiWJuoaJjsWX3PPmBZVt7lduj348dELVznqZidZaMKGjWeoYJ6D+NaUzFf3quq10Jru9bHt
nu2hElt5v2yXd9znjIvqz1QVkbw1rGH8aJvBgMX7r8LSsKRGNIpivsI5m9QYUhByxH2s7BSmg0G1
B+ZnWxnpTzkEJd50e0MBliaohtrwwh3bUThSddeiIvVPfRghW6yrTP/TL4HTfPQL20HtFOpu+uJM
mFsGrfmJqBg/RBVvYnWs+6vsLGPOeO3UDge9MdAHnCWJyPCMl8RIvQ02iagZlH1iAQB1Ro6AxhwX
LHC9msfovl4i3FJrzcU6I7ukbkLPLhaoRbjgz2cUf8ZPxFvKy0bKfKAQdLRvUiBznTeUztryS8XO
gczePub/+Fzlh+12rVglOMYuBIHo8iy/IYUd1RsF+tcqSzHuVZRhPP3HVZYnmCpHTriTV//Rq0SJ
uyJ2/gV0QycBGO3Ntm0e7wXktBgV3Sn5qyMAB7ntR0ssXMjwfw0WybQEJJcT1TH/TBIxArbFdkyq
cJsHbFOKzH5S3SS8dvWgPY5J/1nOzTZ4qU0wBOVWbo/+GWUlqfbYIWEIEPoZezIXjwAg6G6dPFul
Y5372reee3DQ69it8EiIeMywFFYLmLD4P9t2f9VakRJPsvSFH/T91Z3biiQk2pZF4V624a0aYebx
S1YcLRuuSuCl28YQ9rIaVQVeXGUtmzTZF0oPmBK0yElBnLYBoxB4zUI2lMKAN4o0Lffp77h6d6d7
+70qr0bLviiZmZFaKwt49AoCppU7LZFnSI63KqGhQC/Mb7VfDRd9ZhTL9gkzqU0u0FtM5rsK7Ehg
QfrwBpG6dpXpaqDn9TgZmEIbyJwXM0RDFmhVZnjaJsVeVp0ZwOEFIllFY++sLb9TH5N84dlq9TCj
oAjd/o5qDLpzxwLBdWvH1DHi6HaWNf79dIxFtVQ0FcHH+ab77cmQr+LRJhg2t987naFct06nowX4
r1cqZ7LD5HcbZCxqiNL/mke262LWXylwnPhnnmC+ap1q74a1cbzPI9sL1z+WetEeb++76sbPMNNw
VLIIlmWRY772LmQtMt7+JpmrTYwKnlkH7X6ESPtq6lO6IGdQHlxRHr2+CZ/TdPzQWGjZ7HrBUmTu
dAnwhXwwFc9ZiLmjbw2S6910zT2A8vgmDSvZ7hBFKvUR1iCEgB2BeW0zOW3/mflb2d+Vob/Ruqza
AwDTvlUCjZvQyL8XLYc0Q3X6U5KHWCCyqSGmzQsZAtiPSmDssR/r4UyKCmW7uaPK7acQwsiLg6/U
wdXMai1nytwRrceQ+IUfveiKbp/VuSDJA1U25X3yNTWbbWvU2VmEezmiHFTwXbNLcFHXYonMTr5O
LG26yCLNA3G7Iga6cF2Uv2VTBYySlbrUu62TgxmRjfk8+NaTJTwnsL+pt/e55NU0wAq38mFxG3ef
X+RltRZuBhtlniYclCs+K8SIZkjjrWj8etXlBlwVjuS3NrdVEwHpgTGy0Yqa4OTCRPvnLtmslMAk
ZZt3g0RqMzDStCHjptM0rSa1DpvFfZS8SRvcKllVhS72ZjFs7r1mj3OA0rkbAUbpMVf9hvBS5HzT
nLoBK6oVX1GeHFDVQxumnx5Ac1q/wzF5sRJhf8TgaaDosBEs+BGAaVAvuD22B5NPuAW3Yc8GLOql
cJGN8lBZXd8aTcP1zpF3wHxLuyj887WFHNf1Ck9ER7fQLQscaByDt1FQqzxGloHFb1b0KpvQhF1r
rLH5ciIaMfmINiEJlGXZFKB7ES/Yss8h+p6Y2QGqJgIVspqG2jUxf0xzRbaI3P4dx1p9MjIvesEK
TluLnvcoq6hAIqkFPRXZenrlXRarE+ohz7KlJGu+mMgfH259SRBsPU+oKzk3fpXxpbb/jJVNeoPq
XRqrj0LRSKG4LtbUvTAxR2T+HgDirhknsZSzwfVcEm3tjyJlHaqTrFrn/ugugDOEOK7SZhDM6f+q
K03XzNpwPI//GSMHyuLehjrvBLdX4DFbWsxwm+c+qBwsZ1GSo1rf2+TVXy84jqDXAgS2yJv++7uQ
I2XBAeO7Z5Dgwi0DclX/2Q12fySf0x/lFc4ff67+Z5sSdtaetMHyfkOqx8Pxfqu8ureZZbJuWzQn
VFt3jz2BqlvhVpEOuynysNYy3Wp172nh6lTQJhn516WsyzkAh4i1Fg7lQv9nyv86EN8+KN3yxqry
4Msl8e7+MnKu+wyyAygK9u1Fp56Hqt4Goh4/hkG1saAbrZM7BriUTxCDNXR9PjHv3UwjW8ymBWSd
WFP93JQhuFByF+CSy4zVG/x0Sw70ZxMVy9SzagwFXpG6yJ6KWbds7MZ9GeYRP0Vq6JPGgIy6/YQO
Qbx0Idhv7cxCu34WPJND4iZrZpkMWJjzHbLjf0wiB8jiPpEwA4zM/j8nGaJ2L19ACJZgjrv4qb/h
ftuHC4WAmop23S+ehE82SbLvDj/URe3n1XuskBUB8Yz4tg83DX2l+KpFZbseDad6wHwq2JZaaZ+a
EdWArDXHQ+JY7iEL03GntwUUh8w0Np0bmA+EdrK1NabjtR1r9A3TdvpWmSWe4YHvvNeRQgiUcCEq
CHG883IbUdscj52F30bpGsUxoBZpnjcnv5i7BthY0WSb2xFyH1jwflWKRgEKHyOVlKdJvkoHy1cA
BPbegYDvKx6GBwcE3zRnur8rBXowuK3iBF4/tln+PASj89oamKzyD0qWsnMYimRr+BFSivPYWU9y
1cYK2jNztY/I1A2VmV66+d7arFbqWHnPhk7IaFCVtZxS8XPt3DlWdns9KLbhntgLkYF5jnwEPxUE
Tr+9vaDFXwBEzF4AzyE9FvJs0u0SVZaq2BqwwL2vMOzjbSS8t87EQnffNgnado77y42U8FkPMO0x
G7LRIYZohmMTbPbJPodT+IzV8CI19hmYpa9EK53lLDN6TtilXpC9Rfdx7hCJRb6U7J9I/WGjtgjx
jo0piDVlXxYE568sAaiMhYm4eviF71IQw/XQjKRFOzY1hGa/2EdJa7XUM5NV1mpIMhZWeAln4A1L
p/eVtF89m83vKejjVWmzlcGv73deaR1g78GCllafTeTln8q5Kcgz/Wgn5su9yRuFevALtIwzbCrn
QbLPzYjSBDyQFnIu06iyVTQk7bZuep/0WNXUuz/5iyhpT1NL3DGN3J2nzYoGdWSuoX2bX4owYAJC
p3wJykjFzD3LzymKR8sGvP6mLvzxeC+mrvhTHROS58t7z6zbFvjYe3CkNAdE3lKoSmM1ekRWo++2
p9jvVZgCqWAFfjbMrFwnTmlcBOpNu9hu9QPfpelo9OiTBDGhTYcPepXiPwOTRLEQVGshornus5Gq
E//zABef8NQ2jfZ4oxFT86xIf5RohLkPZKr26DXDxQTBTtp9V+dJ+j4FqnNMCGMuZTUDFrCqSRTu
ZXVAl1kv4/Slr8vpwVbF77r3cQtOO20zaAIJcmdkjjb7iUj/qZk0b6Hh9fDMigt21c9fKq91n2VT
VA3zdjl/kLWsTLWVoSPe7OQVTq9J/UCyez+JQAUZ3dcPsumf9tQp1eO9SY4IQCegjcbvyhP9U6Bk
r6lZGl8uXkcwc7PxSkjMBAIKeVvvc/FOCmvTOLb+JQTK0SE4/getQOhWF86wQtlX/4LNUPraV/yM
5FR+BINZHgmu1cAgU5v8ZF5AysziCh5NUx1j3aoKzojUb4MaezL2rYesW42CDTqu3bMsUDza+IBE
H2WNbMWACiumyrKKtJH2kJb+7j6+j9G56RyjPsg2zZvwOx7nJWGeEtpG/4wlEwGHAvT73JREQboO
qiHcoA6AaRTgZDZJOI6CwENVGx6xLHynqtakGLtZ7ke9tRUelmmwmh/kiJ4f/t50gXnIqlklYhdp
RCxAO8Qnay5SRMKw7dL2snZvl9VbGyCthZJHxVHweavRWxhO9YM/dl8jhgQQa4uYfB3fMt0Iizen
aIhb2L67k9W4xMKihKd+VAMdtS0LBdbGbL8RnPR+kTFZJDpiwosR1yA/xbRI6TFFKIbkYwpd3NqI
fzyTCArWuQb8M6vB5tQibY+2oZqHyp1/WX0jLkXG8yvo/F1hjtsBZ5NTmfT6WvW88qVACZBnht//
gFq5tNgS/85zeCqp7cL/C/ulp2bNk+lN1TaxVfWgolyTazxR03wyr1i+apuAM+9qEB0/7rTODj0o
2EuUKuY1yRIoVX4KSmDSLiX5vdeqDD/CpI3f3X5wl3nED7Z3o2HbRp1+qId8PI3JmGzc1CCjW+HF
zGHL/XRj5RipPtIbXoHEfetk116QjSVVcw6GCOClgxFiPLa/STu+8/8U7ywrIwgS33sqw6nfFEpV
nQigjmzeR2ebl4IkcinsjYtJ3oMsYn4XS0Xk0/repg7FeGZ1QjM/QsQkA9y3zFR73DSqRd1PkGr4
r3XfnMf3qvqn3zac/mHMW4fAt5OhlGH0+3JqLGOXq4Gys5oyPoGRjXmuoEQsr2QbMqEfRVtHW9k+
alW7Q6r9rSXKuExUjBGl/Y2smm6PPd0sgiKrdZGXB8Jt+jdVdzMUfVWx6mOs2X2j4PSSWMhwBJ12
Kj2i3+2sp+a4oI/VJPhAEUDdVBqaiZMHx+mmQGEoQfJACOIzgMz2HkLpWHqYpVwt1LNAiGruWVQY
kphtjQsdgcJTLzBmheVpPDm4+pL2apu3rsJHFVkN54euOGsbpy6+3P+PsTNbjlvJsuyvpN3nRhbg
mMsq6yHmiYxgBClSfIFRIoV5dMxf3wug8iqvqiy7X2DhcAcYJDG4n7PP2qqyaEqKR1yrfiUxj6Sq
RB1UpKVHcRhGLL9Ork8nlxjMn4KomsyjA+PBaHQTAHwbXRotuAfTGa5LbQQOGlJOTuZqb1SOuDWJ
pZ0jmGoLQ7erl6GqJE9JwmvzsFQoT3YZpg/h2IdX4Ri8Uzga6xhnm+qs3j5HpYKHrxbZ96hqtEfR
hhtrOpnLxGIPbUldzcMsPfCXLQ/WE5Oy5rmqD/OPLJWkPipi5Kqczl2ZlceCFPs/6gd5EAtuT8QS
xt28cZTkR5LZ2rY19J+75v1zM26b4eh6CCP/HD+yyN8leO0tmYyC/24a+70Q+Up4WvPGnWYtVUPm
Z6TbBSCbxNqIIhk2Xu8Em4ikFnSeIgEUWgAQdnSNB5YNp6lNpSnX1rhOlD6+fPaGGUJ9rcnrnTXY
c45QvaRpZW5w7ZUAPFPtMne0lGvcOY1GGkOM1FdYUXOfK80qNXDXSZXhFAvff0ikhqIhLgj1yora
g2lfWxk/rGi0CBRhROG3xHBGrFoWwrerr0QgvyaYTrwXFGaSzMfxCt3nokjN4QeguKvnm9brSDpl
YWuBeBLwOVad5oQPTbZN3EBdG0bgXyCPautg0PpL7CrVWnZj9GAoDhdO2GkPFOGcieFf/SAwVy6l
KSTGppS7M6XceVzCDXenrHqE4PSz34pHrLxS0UbHynDzM2Go+tRp+jWcytAJsioPMleKLeJcIsKD
wNZb9UcImRY43QLMz+fAoq8fddkmaOg4TIiueEj63a9zMCkMjmmnfJ8PmU87moiNvRwdxlzxPo+F
G05hvS/S3TyEGv+1j6sAUdhEv/qK2RwChHaLxjbFtfeoCjWAhC007rf93Mw0vzhXicNz3RmXQ9W2
20b29qGgNPQw4qQycTf+bPdYiTkBGqU6FvlTbywiCtAe54aL05pC5PDqO2HxlAXBfYP9CYWDDET+
8n3wmG4SsaM2mnwXRUIhJYHFxehsFZVQrJ5MpP/ffB921piV47M6ghOuiqy4CUzm1gmrhbM0ZLVV
DAFI1IYHIGMZ7HlSxTgd4DNvKkTLzUHtVj5OMo8sTOHLgef9WjXeW11VyXuiRRhXUHPOAhgaOel3
nNeYDFpN/t3KmXBFMUCtFiBwlzf+Zd7kehSeHfnQuUBfSVKY/kWJPXc9ND3oPpbB2bona2Ab0DQU
JiDOQiKBAU/sP6PIT7J1FnjF0gqGfjMfPLoSzXwo1rI2cqa0bFzuYoLpbkPpshtwyzRUjxFnS9aG
1UU/e+bh8ya39joBrjtsdPxTAT0isdRcLJSmG+4zFRCF8JVp2VXXyy5Ih/u5Y/40b/JR+VaOSr+b
xxZQgC3cSvvyCoHQP/s2BnILtUj9s65A9/VzMHl2SL5YE4uQv8V9PG2U1qQ8b/pUeTWI334gppJl
BwPsvPov4zzYT6wiNSAt02Axd88f457FmFfWAFX+etaIVNKuz5Mffdi+YS/ZXoCdNddB5GdXKVsk
uAXyZgmgFmPX9iWTRbDgraae7TCob6VnHQpkOi+VEVY7jPT69edRYVQA8usgsXpV9eim1Xbeb3ex
sgtVdO0QV9vFIGpKywpS/c20wWFtYiUTR/j5sfbMZsGk1dn10u2RoNvBsEOIRM1XfI7iBtJGEKA3
HkfARRXkjVFj9U2gJToFdvrdGewMpyB22TL6AZKZvO6JyyV/9BRKV8FzDisWA/mjWTvqXTtA7Zk6
CyMoHgMfkqlrVNd5gEWcdxFb8OkjrTb3VhBKYo0GCvHPTbw0ukQcfu331XI4NAGZ1lZNCNDYOHn2
9ZnrL7k2NeKRwk9vWuqn13kAQD9QY6psPsfPHbye5cL2e2NfOrZ/qStnjzU30hYrLXFjTN9xwuKu
UYoWt3Ifm2h2R5bj7KCvhOu5qVepsQhUv7hzCTB8MZW3MTGLly5MYOIauKap80GpYlM+KK3D3Kuz
PmFpU35hzaXepQO/+edRNUVnlG6pu8+jgOSPVhjemhQsXN3Jtw51+iYYE5S7aQ/yM89+bgxEOouh
dbPNbx3zkHmfqmbYgBMxoUQzqvtFBMqkcsLgaGiDc6HcaicUO71Ts8K9zLtaHXpTgqH9DsjVwL8/
lJQFmL6y8klhKLz0R57vWQHf1GizO9tprJOqa/ISdhWLAQrM9j1B04vaK9WlHfpiFxmiXWhtmJ7K
wLu1nqNcfNF0BE6q6lspzFseK+4jsAt115V41mSaqj1rVrCbB5iFhuknqI173ANaFAFlvEyyPD5R
nybXMqrN5xZkskjC/h13lUc3SLQvAvObdecF1RHHq+q+9CldGgrhviLuW81DuYwAntfSxI7Jq6ks
UOVeT3rzwqUTL4Uui3f/PI8khOYvK4QkD35rxHth6Op2qOPsGrdetC0iPKVOyCmY4ifesIzb0jzU
5WgeMq5EqugTMHwG3p/ZAvUSO6qpbx41b+b+X825t6mI+GeoHOZW1yCWXX6ebT7xqFOugJzEA7Ww
yrvRPicR9axRXeoU2Yj4FAc6hXIaAOxMci2KTo1fuqZ/m+peP1grpQnS90XbKwdbArnGdRGJCcSG
x6pQojXPSvV+dHV1pw+ASXRXy+/wAONVYQXKtSKkscwgjH7F1u4adtYAzXPTDRpI6kJ54eUVRPu2
s1mAzx8DW03WaapsAAlG2Ino9UMlwuYh1712n+g1OfZp37ypfaodarXsFqNR/dxnmJj81ghMufA4
DBcT5a5gbqIrsXJilqwfqJyALjmISerc1LxrsTyEu4JXcq7/IMW9ErgKfOt9B7ynk5q3Kg3DDRGP
+kRmE42YN5x47mJHMm2wG71pRC52v3a5nPDOQkNEcsvKCtLg/Y/PZg7Rh9TxSM6VRV9WG8rzSO3P
IlaK4K1t5Rc3UTKUdtUeQZHmL5qqWqAV4O/gyaMb2naAsqfYEDSSH3FQUnvuR9+8sSTPhXTsJdcr
g9dpEn2JqxobF1Orbg3iwZWRjNZFaw3Es2Hf3pswhjG0tB4IzGR7XPocXNdz88r7uFwaNmdiSflS
uEgFs/h7CyyCOJdByLs1q29hSgIcXC4LMCfosVqxvXMODp2IrR0fsZ4hVQEaf+tLVV6KtCpXTm4T
pwULwj0tvW/xCOusNWCclCrgEjvoP+APvUVt1L4oIRURFqWeV6Jy70aEIIz7sX4WeneXebDPFR8A
eKJjCCYwWdlKfah3ZSLT2zx2HlIpyUH1++IFgI1Ya9hYH5FQ5wurDpjUg2V1lkze8yMs2kq/8JTx
F6lZd3dJZHnLVCX6a4adfXS80V9EZRiXyzSMz2ooPiLfval6oayrwu1f8KzxqeYdLaZnoXLNAFkL
vxpeyOY723mYMTWLgAX9PAwUCnpbPA3G3jNxEekfsnLSOJCiXBWq0R+p/jFvMhwfRKF2VJzg0us0
FA+O6kuZ69Z7yNoH+/IuuCE6VLdF2uMKI4lqiziD9N9mF+i13c5Gq8NPNNPLr47IsR4RaYvDvAu4
gdjGsm5Wpbw56Zi8Rxo3DKsDgwWBmmMc1CeHwDDIeeeeXLlwjV/qwbqPsQv6qAN372EM9GqFvgfT
WhmI8rk8DZsUX/VIaA9pmUR45eXmNxNfgnQ6SBmyb1FRwkzoB21R2fFrTm5qumThYIeFv5ubDnOX
qAnrx+mNClWBkBsV7vZLRIZgJYn/HeZh3PVGlvgvUuOB7bBCWcKzuyQF9XW+3zPNjDRE7K5tvmg1
etNwHMMjHNH+JXp1o8Z8MVhSH1hWhoBXGSRMyFOt3ST8A6nnFZNHGyWrCPGds19DBpg3nWKO287W
5DIJE//q6hSUK2DOqGSlumRuzh1ZK56T1qOqdjoUxzQoK1dP/vM0mq7jTSzi14jVUrTMzXbctGON
/Gs64XwGP4/yZcbtvp33zecRtnenVxRJzy2C2/EljHhATT9jPrnWQiUt7Qq749pTt8CxqgXeiuYB
Ppg5ufSYBzwQqnUMAH+pIPXdmga5q4Sp3lctu9q9ar4qIxZuNl66O8L6zjMz9uW8X2s0bZ1WpEhs
pahwF9K3qhtar/g8K6tGMdoDtTE2ee36Tqi5tSP46FFV6A7nHnbs1hwabaG2A7Vt0z7unuGMOU6w
bpgRklin+asjqIFWhVEjN3NHAnBvS8gvgKJrHrNKGJdWCv3pz9YcGipiuDKd7q4rfHVHuLlW6B1Y
Dmhn3QlWiiPwjPQMe9x1Bu51TeDGVzltkqGG4moFFAFMzbHs46sf1nc8JkFNTK0UQ4H7Fi313Krm
WSOKsm0XKsXy10E4Z0sEC/hpzuPaHv+31ucZN+aBc6qk6wE5N+zdWNWb3pLqZJuZAUTUwIR6Ffar
hnLwDYrXtaCvnoPIEutxgsvOvbXD/DOrW1DqU28pEnRm4/BkhRhoRJV8mndXvYNAwcepdD4IAzcT
v3pLMC3jIEdV3x1hJ2eK/KNn+W3eyZQZ2oMuY8rHq/yOWSNZILLlT+4Qh7Ae/W+4GuMcoIUuok3x
NPdZGqsA/n0wYUSWrs1xDF6VuFjxNJDfu4wKvqor5EUCnTokLoZlTqYML37n7+YRGYgIKsgjFgZk
apdjjlEkEtnbvCGHSg6Q9MKhrvRpn+MfW+Tk2KsoyeeQIXO/2mNJdet0lM1ie6/qtvc5Yj7K18WR
EDLKlemgEHHoFhwacdjpgHnfCGMdJc0PXcUNUI+Uox7VyjHO2mwjG926jSoeD+Ygre+RiXaC18cP
nCCeWA/C2jGGEi6nyM4oteO91g2sKLFmuHSs2ZZ1MURfvbQghs9Bqq6upJOSfJDq5ITnutesgyKg
BV1xzOsSaCQkqHUta5PpLEDAsimUd5XpLhmtH3Cc3sgF+c+WPkFdsrBBVFMbqIZ8bJUzx7koESyf
NnLjV2SwAK34kS73W2MUEHrJIeI3pvtXFfbyVmbteOitobnj0V3gYtYYT7kgisaTldf8Hvp/u9Js
yWQ8UtubFqvkfKj7GaeWAxh4NRiIXwjdd7fM1+v7KnXu5s7Gy9pbzlNjsrksj0MQWj8zsm01yE3W
g6jERIh3VRAky0SE1lNmTZB7O4yfnAy4iVdr+oOKPgzMnNakwarrI2819Ip+N8RpuZhNYKXUHCrS
iGRxjxfPOXkDhHPdltX7Rkn8coOxsPp1cGHat476GI6EwvscykLYZdrXoix7jI9H+94SXbSW/MVX
GUgUHfzyU4+A8Oy5w/dyst6NR8vdDk45rOcmOTIiAZhwnsRUdDMd1IY9DAaAjaGhBrdEqt26r/Ju
nY1kFZdU1+jpFq96+1PGK5RAOf7S7s6qXaUki6kxMVpEfkp9oi+1L76Pf8T8KZn2jbanfqnrF7UV
57FYeAhcTkz8RqL0TqqdxlzdRCYFbZrqRNcQ2dc5JUzf5BmRJh6O9k4lDLMQBfPZDNX+MbNIqim+
0X/1FZ0Ir8Bl1kC8+Wl4oE4GCHaPNTIzOJzQkIF/2iPMHSOherzLemNJdjhZeC4EAWAE1lFR1HZF
Ant8UwRomRpMnT3yT5FqY265NXckjxBaYyl8i4EKIkdFYjE3UzXIb1Wl85RPzTNy7/KB5ae5LUjb
LlsykRg+KebRqEmzVFGW3Cot07fKSPrGCHWNUoNQrCovk5e5V4vMjpxXoAH+mAZPm6I/BE5cXeNk
TG6UbNXrchDqeu4LYew8xOXzr9EYUTSrTCmNzed45ORnq0AjqaPrkMM5Izx2JcN3p1RWCdByavkx
NBZiiJjRDCwyZRnseDJg89cE1QNaxWUrCp9Awsh0IVb8a5R6yJNDwTRp2jdvMP45ltkI8nHaFfZY
RNRZsRqHUTsZqSsuegHxH8yg+mXk5yzdykpubgbSlkwACtAAmgX26tGdPVGEijH9oMz/nkmdcWhi
A7ERBuw3hVnwLRLWFzsIoRProbvhsV+v7W5KPiWRd8rgMj8FolkR5rVfnNK0dkCvqrUzNd1ehAuI
FjhL8La6emnzMA/DWNHcqCCSt3MTUD3q6BuX/hN1aOlrz2+KHbJJQVFD6bvplYTO8vS1U1Fvq0IL
DljRGl/sHgn2ND6IIJgptSF3FE/CLU4M3ppjLZduAmbfcMJmUaZt81obzUvvgP9HkbXvG6hjKMm/
1YaL5Mxrmc5ThnsfN/5kH6MuG6kqvNa+wj3Bs6BqDPJ0IYvQjDyOLRv1verLW5iOzlvrh7ywRZx/
tZHvLEqJDkiniHWpAsfa1KGabhut/ND6HnJvb2xlURqkkfSBgD+ii5qQxcmnUGutaY14NqrqnKhK
ufrjb//x3//1vf9P/yMHnjb4efa3rEkveZjV8h9/2Lb5x9+Kz/3793/84TiupWqupWnTtNR2SGTT
//3tCkyX4dr/yZLQpSPg/Y+KIMOy5mriMtNTwfkwt4LpnvMgkq3mpmdL50qK7oA3l7lwcaTBEbnJ
rNVAGfXKYNK+tCZd+7zhzfHzk7D6q2MRe2sprb/iSDdPtEjGJU9Dtp4zcOPUoGduxELMjdjKxIXK
sgce5OqBjOSwUXrPe+wU7cecsRFEYRSnW7bQug1RJlckovapKupxCW9meAVD8Pbbfr0o3ZeqNsxb
PbrK3rXabB237vBqiwCfxT7Ax1VT9rmm8c0SxL8yiHZ5Ewdf5vEqXN8VqUrostgBRxYFFU0CnRUl
FHSJTOACL10ovz2uHnkUjgtZqNZp3riJXrb/0p53kknYjo5GFJDlh5/zZ88t89aaE8EkCc8GicDb
vIlj9TEpTADV0y6RWt66MLGSa/XAvGWD096X5C1CzXHgaFb4UqsaibQiSIq10YbGrnH64UVzecl1
unykGny8V9sWbuG0fx5GYqHHfjPa9qR7jnFb/9yYGp5cOiV6y7nDEDl+8vNHq2El4HjEXzs444ch
iu0NhRX6zTKzehH2UfORlAuVxO5H1VMaMzqYklGJDGrA7pID3gfaXnYmFe5u/d0N0vHVGwtqSyOV
bATwj8hFGMDMCPcMP8s3874+Gn4UqeavCQhetLD17ghltLeiCNDOFrJdURTd3GLRVdeApcjUR75T
wxuhUnY9gLuLMoXoUh5WMnfS/9nqVK7iMoR4qBd6t0iisn5TRvPeCaDELQyTeompZMp1432JRcw3
+IwUbOdV+jyM1l0gDOvklal7njdZET5YQeMdUJprNrNZ5N/VUAO9oGazY1a2r9SKuLk962MnpyMD
pDLqcWqRw+6mlVqyDTIU/tpkg0S1tnaNU0jc9pO03eCYaZhZL6qgzpalzVezzc4FC6p0NutWY4t2
RNljEYWlyVTlYHaes055p67nEgimcfYGU6EzlXbdhjpPVvSKad7rhs60Scr0GNdBtQwMvYB11VhI
wfKnIKqH+5i8EPzv6WNgm6feZZmv6Npb72EAt5j/aykZw6WOofoG+pN7rdomPrqOJEhbVh7oVvZ1
NpF3J9PBVUzNAQe6k0Lmo08erNx48KvG/RaW/osVYldsZ8nHJEp/9UuMta0WgP5jvwd9dcFyRL+z
RcPjJQlCcr9TO6OydUkiukeNJ427Xx3tI5BQaAdSEQe9jy3ONQjAnVN7/iR4Iq8R+VKLXfXJlZo0
LvY4dfe5a8YgRpPkqiY7Au/tw9wwWSoehrH7Mfc3ChQ1Lc7jve34RPVZEGyVEiHWVfWM7DU2x3KT
WF8GK9EoQGUzfwLmoGHC2A0AsgB5YJdCz5g4KrKTuFvDoPfWZFDtZS41eaV0o117I95UvcZTmxsl
OhGyE8y7WVXrulYhwgGlkmpIXJwCuEYV1/q1svHJahxXuXne+wAJ/6DDSsKky7j0dP3ctO9GSEpj
3p21/Xgh/ajDBExc5Qg9ovzqFEq+wrtA3OPkgXalLONtlaUp1TTBsABMNWBL+lF4klDpnxtFrTBI
pGB1RWB4PM4dOB0rd8DS3bXkYbbKcV3bW5Wsya+jtRX6xzDgItW1sLXDLEqPbWDEVz3CwivIRvPN
Acm0EI5bP1C2S4CESv7V0FKtbvfiMBJ0PzBxLFn6KlAFox6WIEoEXR7m9rwJnXAkUfpb/+dRjuXc
ZarGZNuxX0IqY055GndXxc0arKoBDpApvio+m0rRp+mTzeN+GjF3JGa7w0gKk5ZpWG9YzoGgMuuj
aYQzlQ8pTqMuNavut/OQuQOlu0gj7WFuVBWQZRObNM0f3yumczsFfou68PI2uAdaFdyz/mK+nEIK
DsIEHcefHfOnPG20XWAOz3MrQ4uwrROKygFFNgfKDjHK1m0UUSnBwq3tGuWy0EL9ocsa/SFCTLbO
ohh/62nfvNFVu1omQdptlSHmOFQn0Cp1rzrMhzTTcURK93XaGHe/dl07RdE+z2CA4r0zmmQ/j51P
+uvL/DoiIFOx7Ub133yheTAJxp9f6Nf55i9FIYo8fH7J/+ULfdi1+vsXovJDQ1qDVnTVK2a4lKpR
U7VCIukQqQP/qE43MNySBYbcYz0sZUzC3mK9chrrJCK1UpnLLqu9A7qAdON1qrrDFWt4UdC5EaTF
HnTEyt2kZm3nmuH4VQY70++m3TWRs5KUD3lN6wq81Fv0E7JCg4GD16PjbXTU4k9umb62Yx+8h058
ztSofLYS4lOeEgRH3uYpKSn4anaDp1UUaIAUCH1cZ0/s1OmucV32p7nV6L55rjsDehIxDxn5RfQD
gdXVidI0wtGs6Fe4lLnrz7aGAQTcbTjOkbS2ZUf8PMWBa61nonm0FdatTSHxZZya/dhPiIZ4OXey
um8eQ6D9A/WG53mXUeb1ElgqZYDT+MYZgy1lO+Zq7k2brjzZPbrhudfhNrsJ73E+z+fJEg9+QZPf
z8OzVkN4B/tiN3d2eaZtXYOgNEItntoDudBpwaQmgQU3wy9fSmVpVY35XPZhf6JWOMC/ilFR66or
3+y6/dysEeWMYcXkyMzSc5q6+FVOR2fUR21MHde4eRhmCwTJ9OyB6Nwy7cx8l2eo8Iwek9lKNuU1
YFa6HFqRfW2wz3E7KkhwQ8PqkyRAZ5Us1Zjq24hNsZbqjGsZJCA069A7KYEWEWm0s11aO1hLqZG+
whadkq4eQYMMs0OslNlh/vRr82ufDnZY81ScJUTe3Dltm6xi3wm+t2sBYv074qJwpWqGui+RWKx7
o4T/ZiFaPWv9Uq1L994RCRMr0SnAvvTwLpZa8nPE6CsHACfyOI8PurE443aC6gVbbKHU8I2nXfjM
4aoU2RbGLoCP1LF8mjflN/J44VOW9kxO2tY6WOO47DAWvM7dStAeqBgtd8mglDs5wugZvQxzMwTE
Z70KtLMiKvVMDPFa6MYBrVtLTdI/++ZPHYGbwgvPrsH0t4zGYDMfN4DnJzhmHX8NV/3S4WWTv8sM
ZcOyphzxYBFjPxR5CmsEl80NLmL+Uunc6qi0frzPoKv9/mnupTY32v+PcTla3KDd2SWzaQIo7dck
yddiAjeaKSgRtcvdHXVG5QalzKXNYt4N9qid540rkvLsVYRuCu2ckIHrSe6ekxIAmpL58dbpSX9l
xca0V+hF73NVz94TPvCYql4LisIWiirrazBUBkDsoD3WLNFOoTTzDSbjxQ0/IfjdXWqeXL34gVFc
ft8WJis8y8Dvx+MFw1tCfMkaonOAv52HjoqGPUw0+2jFhXOcP+V1KxaqCJRV3w4/941p1FWLX2N+
bwfKd6WpiYgO7Y+2QL4IXfA7Iet+Eep28EjaKNgYelueRFM323+/ynXd3xa5mqoLzXIEq1zhaqYw
/rrIDZLGZDprK3cxflbrzmr6u75dUneQ3jVTI1CDj7KOMb6YSiFcz1qVsLkoz6FMAuvGlV07tAJV
PEmPyqA/+1TFXDU5aNm+i7KTXspwRTlVjrIvlQ+kWInbFP3PfXPToL5nfs0IoOF4WQZ5AftCTx+T
CNtBhYzLyRJR9uhBTV5TnQyIfOq1MkkBll6JM26ggGCsPKKQKwEAp7SN++x558Tp0reoy6t1p+Xe
ATlf/RBUeCjNzNIkBPGXSGQOTC+2dvcWQtTZWpWInwsrOsxj7GZAfcva4OyKrj9lnZCrueN/np0S
R2WF/Z9nvoydHtzhHHozsXR88KjtuqSm9RI21If0olc37mDHcJe64WUahYNNfiD+8VD3el4iYY+H
46+NAWUVM1IlxaJeBylQ2TDaYjt9lGQDcfIOVzHM84dg2lVqZBvUvrb3VmzFx39/wdji9wtG00zV
VG1bNwQ0bqH+9YLpbavrG4p67qNaI3oaEJSdIxqfsY7EaVcFYPPTb1EOTULeprDQN/X2m5e7y0JN
6q9Y9VBH1Zb2Xu8HFj0V4aJ5RNFU703RVVP2Ga/2Ft9Ix9wk899VJ7NxHZHFQUMML5hQBDfUhtnW
tyDb5FPTLLDEFY7KPxwomldbPxDMZOvGG8nzWN0XYhvtPTTnd7Oouy9YqflHGYDIVKfOCIeDHd6b
WC7ndvwktZNZ1oNceCSXqLkwrAVkrTxe9VZcL2MBTBzVHikPPC118dQ1pv0y1Dht+J0yPAB9JWqp
meMxrioIDeouRC3w0yHSb2LnNJDksSyW1Ou8kf+PEJb++81tm66GVM8xTUOYmrB+i2CpTcXcwrP6
m4IMfilYiNk2oidHrf3r56ahHixMHjC79q/8C5ITitxH8INkjLqhwySl9BFbT73QPXExEEa+8w2p
X2rAOaMcHmrIRQ99N1b3xMyp+S62euWRENXG0+hVcA0zpyGUPtAuHCr8cj046FP8oiWTd54/QVz4
4o2tDa2bkAYLWirdE/7O//7CNacL81/DefwxLMfUWQhz7era70+6JtQbo6Hg4IYb8IetKv3Nojjz
NpJmqlTXuThTK9c7e0URYreZO9V69JlX6RcC+rAVpxGVrL4bhFhPc0v3CBVbYWWcM5m5u9BGpy+E
p1znTajLa413750pSv9WjLLeM8uaUM9KvO+6UAVvoTTHtMpAWgx9DrLCjFB9GrJbzk112pdjVDRZ
OPQIV+UDnDb9PJclTS0K1fXzXLLkpeVn358tR8SfF9R//CUoKucg6fe8GKrQD+rfmv99d9s8/td0
xJ8j/jr+v3fr6/rfDth+5Pdv6Yf8fdBfTsqP/fm1Vm/1218a66wO6+Gh+aiG64dskvqfUd1p5P9v
598+5rM8DsXHP/74njdZPZ2NDF32x8+uKQg8vS7/DBpPp//ZN33/f/yxbd7qj/Qtefv9kI83Wf/j
D8Vx/i40w3UcW3UIiqsuL9fuY+5yxd+FsLgSbWCnjqtaPGazvKoDIsv23x3NsgTEG9d2KZfkO8gc
Vxu69L/b+jTeNB1DUy3D/OOfv/vPiPbnf+t/j3ALW9X/ck+YmuXaFt/D5svxKCfG8NeHedylcQtU
L94aTP/XGYq+RQnRUA+m5fwPsijJQnU0Y5cqOSsccgVYRe6VKHvqCuTMXmneR35z5k64D18zxQ33
sM24efFpsXf5kJ6UOP2GkA4+GO7CZQMH+Oz5znOmRTDdqX9I4/oLuLT7iJzwIrdrH9UXi/aGSXeg
kmEguDMVduiHHKTiwuic1UgdXPwF+42PJNXuUL9vgsZYpwEwI1DjEP8STARLMpwTBYtoCKDO3njy
/RzLDk7o4qwK3hPShN6aQD7yR2swL6N2ixoXsXYjgeFpGvi9enxHSrlT/CfDyr7nnfUahzhzMQcU
mlwoCo/T2rsiTSJyUUflZN7wDJ5gIvOtEWR3JNjwcPRF/m0AhjJKfHqwJlo5xnA1C6IzI87fC6ME
106pyNLUmS35FPRpPqlcRye20jcfTMD2XgG8iHfGrnSMdyUjckdtdQVe37wOfbywtfIrIa9nb2Jh
lu5UHExVq9TvoQCa8LghGGiT9jtEnhO06g/VNI9+6FKO2amPBtjzmsRDHCZUYTjvDa7Adjks+ijo
9qA7ifKIhQNj/thUX0BR71I11k6ZxR+gjJJo5TmQGPwWe+5i1MtLaSb1MnJ2gTTsH5qINomNG0jT
x1upJPkOHVC8LHBrXzUl9BhH/UqhYLuwpIG2ReQdQGCnXEUyIwVUoFokHs8kznEnKEg7LoqTNejK
soh6RAfBmki6JH+9tGIKFgGNu09BB2Iux4BvQXz1Djo3nDtZvtSPlA/jRKi5SAqCcRVY7XPf+kdF
jqsoBFxKYYqyMdc+dmCrzsM8JqqJtQViSyldsenS4ooJ7z12BQK/3y57N5yli0i27/SlEmRbhCfB
SRWEHIpq00UhC5gS71Z1JLMcvWIFJFdW251IJO0Dr5WryjVPvDOrhdvrNyql2rWRUvAQadV9nzln
PbiMJJslUrVBnquOOjbDXOfVuASUtJj5KSPk3q5PMcJRya6Pm/KL6akS4qcRE8kXENR7BC54Dmae
zdWp1vEy1N33tKq3sgquXhNh8OCBQ/OKbYCKnQqn/8vceWw5jmVZ9ouQC+JBTQlFaTStJljmClpr
fH1tMLIzPCJrZXX1qCd0KqdRAE/ce84+6QfQOqAKYXZpq+weWc/dk27giNWRDveDFVjGJkwV8x4N
ASp8oMdDKD9RSJDU/hS2/UdUJJeRVpwj0ws8NsU+A4e96ze6jyURHNn3h9RAc9jVuHtS0DaKluFi
j+L8PNJX71Oa5ioe32hIkn2dth+k8MauZoiLFDdKoC5944p6fStqGBIcvC6SCklTcQ5FyuhUcv1Y
KEj0jNYCqtt26UOrRBY4UNLmpkQ/EeO0IHjUo5Ohjrk/SQAw0y4qfISy6W6WiomDjvPKUod0p5bm
vF8zNMI6FWsTBuv5kvXjl7JWT10+H0wZFCBq+7xeA0Mf671qJkdr1n6MOaj3HNYURdHBQctboiYd
PAAJX+sCurbMRHJQxomAyhTit9pSN2E1gosEE0/cL82VNmSQqIDPQnp5bteawz4lJskalqsRRa8h
wMKdysnmGmkdunaowAe1B6/pJj9a4kddl8i4HKRDG1IMaLMx2SWNWTlLEZ0rW6M0Hld6oInlkKQ5
As+8Z/FqZz+X2frOOAQ6Gy0V+gJGeitTAHAsscYZOjymekYBLI8tN5MGfE9r6RX2uLNWgisIMC53
5QCSmI84VNZ6idj59J2cXfSY0K44kTzFENNDnVQLnt9mPAzMR/tsqSMH8j1Fuizf9Qzngwjnj7Et
FKeOIum+ljMtWGoi4BUrehronVzyooI0NVMQbBL9Ncnw8URS/bOfZj9RJY4Kal3QfZtfrR5mp9aG
ITTCmY/a9J1dx3KqANzYBD1Ks9pdJHQF/CZJ6Jg9ZXLUuuEz9QxXAetToB/5iWfubjZKg4jxiWTi
GNW9ruflG/OkSoFXzvYznE93GULXUEjLkYDps/NSHcsyBn+tjfbM97zn7Gw3Lz8uYDZ4ztgVyWOk
QTasStvRU73do4VffFXGAlNr+uJGpDq9QZN67pLZ/jmzJLXV6hOSVP2Yxa3qhl0mzlKnk/ycCAYD
SX0NdTk5F2pxbteM1HSrfE7qX7GFrn1TP64ztqdZHgAGpupp5FSX8hhjEZGUS9mhVl4e8OID4TUY
WvFKHMNyCnBKHGdoMDSdhMduxmnkS2lkB2T5JYvcFJgI+y4XMBJzV+xWLd9R0zfYYBT9mhT204bB
0Fu18KJBe4W4vLrXMC2P7GIfcHI9diNIPmjkiGi1qKUBanIghPWxzvQnxQTxOSNp8OuUGjClTe20
SHG0pyJCxbbkhwjDmHxpKBAZ46bXF/Jbg5IdbVW0fKJUqPBLf1ZwlXedDEUghD/l3moYqrWU+7nR
CPge1E+xavbjGGdPvdLDisynL42qIryzEGEe2eH7JconJ9csFLKNtTzlVvSqlAD2Oc8veqNZ+zwj
Jw5a0C6yiViOmdYlAvGOM9I4vCHRXaLiolrG/pL27YX+Wrq3F0ziNcg4t7PtJWDOomQlmfBfWit0
xgTV+FCtLqaMYATrdmiq4nXWUhgHMUeIZMwf7YjHrRzYzy71dRXIMFRy2PaG3n1tJYATyRi0lJRE
9quWkaWJsmeNPccu6sbuDmYqOIcWG0MfaSvwc511REUujDQg/E7q+Z6FGB8iLu8Nc7kjcuTXaihv
ZrsOh8Taopyt8aL12BOXxXRHWU3eW3UD1+Dt3glNr307RJeg9nK906l+f5WLzjpylKaHsMmis8Ks
wjiv0x7K+oucT/r9kLz23cKma1LQ69cgEOOOCSdvo+TECfrMudMdomJh85k2n6waxbmKbG1vrcoP
dPjEyVAq7NFCm0odNOlJH5lg+a4dTRHJDiBsGGDGuyuF/JXU8R1IJMxNc/act4ZPIZeUEzu915XN
jRrGl7bBToSg+GgmZCYtRR9gdnD6xDjZ2QabiTlOLDeK50Bv6xdZb6+1poJJz0kLzUBC2rqfRu+s
STqnxuSjzrzvadYvNbX2xWi+VY3wTETwdW7QasqQHa1ZSIVhJeSisa6zoV6T2ML7KL4RxkNspVpr
nrxikBmh3au1TpG2IQe9V4vYM1tiF7tnhW8jW3U3HZV9say9Iy93bC7ALdqcwCYNNiXlrOiwlq5V
9YHQhw6hQvU97RHxDdXPSS/pgGlNGwxjj2RrGc7qRMym3Yeva2uQAkp8AzHtfZDEcNCy6XS7sMFx
NTs8rTmnWJq5v915uxoDyQ2p2fL8367+8b/alfeoamrwb4/8/flVmPBXVC0Zjqv14/boH3fVJLP8
/sK/3Xt7Frx2kxCF2KkWOlbNdpHacXe83bxdW8v19/v+9pQkLqDD3Z745/+7Pef2Cqsqsyr72//5
82X/rx6mKtn4WZeaDotz0ptvvYy1Yrztt6u3238+crsvTh1pjcJDq1gokrqt8fHnM27XbvcNuQD6
Q8QcMLNsp9qkvANK+n57xdtFhescYev2Z4wCch8mEGzeLHE21k2Ybps/9UfTEjiYWVp57McICJA+
RASuqJ8ojevDuKz/fIvD9i5uLxXaxtvYjA0JhJx81USen13MxfF2TUpCruGsdjKcRsgxNCgQ24WA
30YtsH27/SlitTG0iwF30fZHpWqkwbO9BySoQOmkfmCebetj3JXb2oGAGxbHdlIfo8aojrdrt8dV
YoDz3e3O222TcjdyH6bd7cm/vcTt9m+v8+fjVbfOhy7NQ68xRmYnVL/HIYmbI2lWpKVHZbAYvZVh
LuILoBpOFG1em6azNLK+m7aftI0kHr91pW63b9dasl5B0ZJservvdiGavtppjPJucfs5RGUproaN
cFcs6rhvYY5v38HtIvnXtdvN29dEE1bN8RKC7s/d2691u7g99ufN2/PBh1R//KA15dBsd7t9e+T2
xFRZbCy5d6GhET0Uh5tr33AIVvDtli5wsfGqCTJJJ+3J7rszRNnLRJqiUL4Sm9jddSTWgJ+oVA6q
aeFRWnADq3s5ZCuTSb5pa27J/LqUFybwu3gaGQKUR2VAkVhW97Kunsrk1STaOZNtchcrtFoAy2A3
pg+ypJ7aZNnbshUYFtDutt/3eutjNA1MxSAacPKJmGkyvy3ZatSjxzB4pRDqmuqvqPzVrYkPD+Sw
kCpCedYNpwkyoBWMUb79kMESD36TKdgzDGbY1Mvtq4rykDC3VHh5uzjFsgvT3ts68bsQeWiMkxuo
0HvfNh/C1h/G+T2UIz9hy5vltD4GmmYVuceDTQxM4xiigKhcn/agE09z2t33AwtBrQ0yWRD+l/Ih
2MGUb1MkjoQ+niZNB5zRHSkh7SthnY1uBvCh7lHifZ+L5XkIxceUxOe1/dKG+ZBF8VlRszsmtOtQ
rOwI5tPYCc5v85DWaDJL9NOggwnk2+PNAxY+s1Cd/aHPjtO8bQnuxpGpRELQlj3KkwTdsGIdYD5i
Sn4Zi+rBKtA+xM1+YP9ID3x8Yh18yYqV6DFxEDPIT68y8v0KV2OYzUNVTD+zXMHNqb20tnwtE/me
cA78ouzAcCGkcf9Ide5UatqPOYoOchedcozOcldea2u4wLdwjB5yjKncD5YvV/Fh7ptAnjgmE1Rd
yPopxlSeVljgdlbfon8F8LzPz7nUH3JJDWoT6AKQoHGY3JA0UrOvX6MBafmaeoZMwihpVARGW8t8
1xjpKUnVvaDP0guFisr8EKr1XSavsGpyBDLlxZ7562I9WW9WT8Q4q4DSMI+S/haXi59KqidI6pAK
3e9l86R12lNm0KKq6iALN2H4cmLHc1nono3ZPrHUUx/J94CSr0OaenNk8GFVr08UvySKYwrSRUf3
qXsdVCJ7dY2ZH4aMJ5aNti3tVxq0dBzOulVeWo3qvQVbaKA7bemnykQksFzDCeRAZAZaRrmhS4g3
j9/mdGfKDDX9guJEqCSGqLR423Njab5lfpQSEUi6mqKGxvKZGeuxnagFSE4fmqdR7/amiB4r1Txk
w6uYv+HpPCRdfzaTKIhnCD41gw/G7mhxIg254OY5LiPGzOR7lWh3Y8l0ZxkkMb5kLaaSyeI0YKmJ
xV/fqntjf5w0KhSCCGXzMR0GLzPwRKbR56ziqeQVKB8ceeUPHQ0aO2rw+xMwYOGxeHFIAn+QOuuY
ifTOLCy3T4GANLJf59a+hgQruh06PE9Xmjur7V9lGrdwth/XWhzTKN3VlTj2NCdJFn4aomG/TiVr
rX1NVcUAxwddA0FXxaZ0uI+X7C4rpy8z/rX28D+b6kGpOsTg9JEqcNFUkdboIR7GjybrTliC0Hch
fu1VXkF+TYT6kavzXk7ky0THvyUMqlWqx1wOXxCLPVSp/mYX5Ueak9q5hvu+Wt7kMQsoWwKblJ26
r+Cq4GUso30uU6GbKTlGXmj1V6nF6RoR/xF+J9Hg1Sr6F/YNe6UOA+JKj6VyBkh9ALR/7qflMprR
I3Gch45aCPb+MmKPNWV+mWsHFHlHu2Z0T8VzJvX3cAjgcZznkK9YLl9qNgcZFRhbX+8lvuJK5UiS
lHsT7FmoAOWq0T5zvtGx2OeFfUkkrMMJimJIVJoGnb/J7rrZuBqj+cjy9T5UrNcRBbMApQwxZl+t
/R5rGR45km8y6VnPsl3VFJcmtAOhxu46UPTopQMCRA9orB+G+Ha1MrssKK0fTTneV318rKT5volH
CqPg7TY4SmndIZ3er3niDnEXFCEFSX0fs+SXgTU2K7gpjjPEwndDmACrz/Y4xYPJHnaVTnLwlJ4W
YVwlqXzR4pSqeC58Uz1VeuaW8MPiRzgCydS4ncFGT9M9Wc59oUb7EN6fvFb7UrPP+fwhteN+Kh6a
cD3WqhWE48r8JPu3Q1zLXpckvubAn7ucZnzkcUge0K0wyoDQGVM3V3p/lfGpcRSEdNXkdHX17iO0
Ygw5prfoM5m4sHFXsJsJusdKDibdcHWpO/RPaa7v07Jw5JVxs5KcIiq9EIUewZvdE3Kjk6ybKG/E
BZhXUNn9PqvADIWy0+vdUcnZl4/FOS8jP8uSo5hKD7PCu26LHyLK3o3YPIa4m6AjYgeGbaHUDN3F
44pWK6WimFnCly2MHXlgq6cmfZb1IIHpY08P1jezfZkyGvm+JTn65On1eY0gi/Wfje2bU0A5TTXv
MNPscGpdS/tRzwcKu8q1GozHzK4emi5/TuboUE0FWxLVVdI7bXKQc9CzjFnGbxXXMX6preqtghyv
FLETxuoZ3dlRt6STuqQXi/FkWYZuKwtfREXIR2l6Jo6ESYodfRMRrYwI4erHesWRPDqk8Hm8Y1PU
n9ZaXqMm8RWirEs4Davko+4/hKwmwkDvq3OiQ0k8lKbhNdElH5qdMIZHxTSZllhiYu80tOSqi8dW
nZzV6tyaqMg8EwEJhd6k5h6YPnfu5gP7sb0h01nQ3UZQuYwZ9fviLIf3ebYhPY/IPg/VWD9qqLLJ
prkX1pPdWj9T+yp6/Sp18lHIGRGPltvUjlrPXpi/LzO0kBjuPOgSK57crphPFKYhjjIAI0kyjnNY
MgWoB1LfLnWL2GiqP7qw+WLXnIvjDFpOp6VpBUDAnKHZxvDFW5jR8DH5xhgd47I8LQ1TfCORIFyg
7H7I6Ow3VneAdUodfPZBFOXIusNEUE+nXAlErcqApOY2NtrUL0mfXaLDEDPYkeWpqPXe3qIEy29W
BK5SIa6Q6rmxaee07CKHbaAWk2sjFoTUf6/6mun2JOdgDD2Z9GgqPTyUJW+UIBCSQP2oCHBx3Otx
dsLSdpCW+TtpYY+GVMFZeU2z9rjESpANy3NirGfDojBLHdNIN4ecfIql7NgKm0KAfsAo52mrCUJm
9aiAUWa+C1dxFv1b2ddnE7fgwM9UD5OXF5oDo/i4UOUOpfkAWZ2BnTGlfTBLSIigRkfgXlGi08XB
tNlfp1XxFVH5EmgYuhheKIdBEmaBahSukBi+s6e5UIJICg9yRAhew+I7bgm/qF4G0QZ6WAblVF/z
aiN/v6zwC2eBix+LnRWa1DsB39SVixR3R5RZp47uKCavZ8PTMC+2iMnChVyl1RthXEkyK2VGDkVR
DpauvBD7DI1q2ZlrzR8O99W7og4HEUZ7VZiBof2imudqcnFe0hg36PIY97VPNvuZF6SVEh3liFMl
Q0KTMX1icCtoCbZBBMJNGjs/rqJgNivs5JPbz/TMDN2PY9WhhONxlLmrXlNTWz3ApHhHa78ZCGuZ
9wVwAWK+XISKJ9nqTjAi/SHTXb2XdnmBdqaWPU3RWcoX3igSunDNS8VkNK8eXodAigyoBmUwl6un
pbNbmxlHknFO5+Sk9rSrSowjRGj2nT/Ksi+vJqvX+GmeJ79FfBd1JcIioHuEtwrFuJdecvQFsUUi
VyFTth6CQacDhf5a7g4M3xR7QzcsNVeajz2quB5m1qrJXgkoY5obd+CDl+viTyAU1OojQ8SuzZpn
Wie9gzwlyV5W1l6o2wG9sDHWPcbjI5VKn2BTV5C+ZPAG8b4clak6RFZ/XGfHttHT5orfaco5Eau/
fewc65U1VIecwO7iZzIh30WZAbqCThhU2KCWmkCY5P1J41OsxKiYKLPW8rWxWDawuK1qRnF2jXUm
4QjUvHDcLLizPyu9l+sdnwNK3PI8kxPUqPSCEMyOHX20VDoPBRuclg8xmq5Ek3Ewc29poAnbl6Xt
D4L1osL4jPjiasppMGZtoOXmOdz49/pzVM7fwnB9zQb7KLftG0FXw7Y9krUnuB9Q36lr28MxlJfr
ZM/OTBCMPotrJdJrlBj30FTcssGwnXICpemlGns+R+2Si8PQ3p2Epn3CDTkYu4b6eatoASnprHzT
QLK1gI4z+ajjThtZRMVGkE3bMGa4VPj3KdAlybCpaZCDIrFK6hnbGQHL1HARlXoL9jfWKOdWnJS2
8sYmuehEeOcKMCFFoS1geFUzBp1NCkYTxIm6H9U2qEW/r7vsCPI2mG0VS2MNVysKiL8KLJX8Rst4
pIgCykFhVkuAxGgHLV6eBR5MRZH9Ic/9AYNhSdBtMX2GphZkajBkxm6ga6AaBAkx/JbSZViFm+af
lqodJiYsbJJ+ry5OUjZOa1CVUTVyiZECYEdKayqo7extP17RS25lT44+Qs4EpmXzyuZW3hmHYzJS
o8WHXasHEdtMqL1XDzKotTJAXn8XTmEY3Io/eUv0U93RQqx6jQIUDanqmJQF8PPb1dtFvN1ZGqXl
Wq2GVa/KKtqwRcHzbw8hRdjaD6G0ekZh4JBNkNIPoqpozUWJGkDhDm7lj79VQ/6877+roiRj/NUN
vBHJUll506x3w7mTacplnwR+Zwd9ojr0rwJaQ10ezxYDpT5SSlIWoJJyPgddB+lbGszgjwqb6DrK
MrfSjT0Q9FFVJAb/q+Zzu38kXd03zLIFHU2snF7PtJX0u34pOK/bzmKzUUzvkQlFKDfrFedrarxE
8+LcyGRxZVuHqcpHFytf8YCi87WoQonCDksirZa7Nyi0LNtCkF8mMAcpaU5VGMsOPDdYmBtCK49K
83i7GdM8ymJDeW2GmeS0uNM5Aez2PU5tywV6nx9uT+sjERBUGoi6qp05HgYf7TIbayS+E6F1gg2b
lEOM7EIrDQrWUEAcgHyZqxEsGw2M3eDVDKfkBWOJa+L4w1kKo4tcGPPQjevBrtlbtORsPGZdznrF
SNw+msIDTvXMMZQwOdfpeFioBDzJZZnf51H9LSkn+jdwlQ4wdeJAw2PKFHen61W2Gd6zQKFKkSdY
jxo+4YPSFE/ZpGvellmjGgQyz7P0DB/np4oY6xIToewWehHApAs/4IOPbtqmr1hA5X2VK+tpLkaT
jnvmRiHb1V6p3V4Nz4MQrFNDF81pUDDw6RQ44w2Qm33PltexnZ3Ipld1VjZJyhEjWBOdF0B4XQAQ
fSwDKgUl+52tUuqMlRcqNE+vkNGmxusVnQa3v0xnvcRTzh4HR6yLnNWrURVUElOPYMCwVVIFS8CE
6tNqLL5symS09PQv+dxErEOyvc/qklLZcljay4giI2/T0woDsdxkOenqCUS3SVH5PeqDUqfrZwpn
G65gAhzz9CEPiZUXKZCk6QB1y81JETdslOwwCgzQvookaNCtoF0xLbf7rsafpHZwEFmuKHsbsfBQ
ll5O/z9Cwp6Z2nHCLCJRuUlMy1vl1ieFxqFYSylw2RdjF5g/DXbj9Fbuquk15PzW++7egtdSrpVn
Fu0Ok71bkVdjJItbtpGbyqTTSAnZZ7GDgQMp/Kfo573WAJYVXbvPFNvpSjrBhd/FjJBO+dnAgWkR
LHxq2j1FDv2jCD8y2vPKQm3suDCrygejwVy2nCKFKmBSuJPauFL9oqinmrAfu+WnPUqLN9OPTRid
EHsXFNl88gx9+Tld8K08t8Y974WvocteZvtdbZ+ZEBsWLBNFNAApy/DUl4zsynuabAoW3bOiCgil
6fcLsUPLDzqsTi6RHii+uKa8sJYmIzCX7ibxoupHUk6gEL7pnFfHpIqxt3enRbbO2DtcDXqCMhgw
U9067Z3VNlmpC+SKiBlr8W22liN1619sqEidtZSzqtkv+d2kWWdgK0FWX6cZEITSv7NGor5CibHp
SGgnLil86ZUr4t5djzHTbO8XZEE9MFFREHgM626vT5UjqveKL3Nb5sdko/eJ5puSyi5Q4DjKNKdv
FTBk036le4XSrMU8S46G8KRcuFY6PGTKSodVuxjFOxwVzmzpXpifMmsVpJVZ17EzmMhZyhySnWA0
EH2XmM/Woh6KCObROh8to3lYgOOssbkfUyRm8TJsOeN7Sxwquu9kDbGA0y62UT2LSmPDnXu63AT5
Kj9EAMvk7lQJO1gz+bBy+A9NdrAL+y1tFYqu8wlH4SWuln3rqFbvGpHtEzG/MydAWuyMa5dhJhP7
lCUfKb7xPkEjQw+9WNldJ7tufRqHb7UarATRt68jg2n0sJ3aCsQh6BNAOwj0/BVjj2YjqNi7+s6U
7kK8bmtBzJCLgiz5bqD1BeKAq8MT9Z4UgF47wcivInfIXxLrw0o/xuxnyvnRyapXl0Wg6fq1tDhn
NlQfO44lpzQzYfodWX8vyvgM98tN4aLkw4s2Tsek48SVQx8hlz/2Kl0SII3RtZ1Xwo2tM7DUmhXG
KIV+lyTBVmqQhP5elJKXkZBWZgZOjMHTP/QGLNfKGIYwSXI01bhEan8JJ+tAMNrVTpqv4yTkF8Vs
P1Fj0h/t7mpzvdOgv1ZCPlGtKZktxqGFiJHvtEkK2H5cZizcyMZ9BQpnmwEFJNIa0xXCkcKh7w+H
WdmbSe3jBsvTy1AwkHfjvaATP5ov9aK6mWY/D0YfuQyOP8KltR8tbeqOpkmc6Krq8pdJCRY+zV5I
w8ImT53cvMVnUgyUlgtjFawEzPy7bZ4LK0lg8FsTkwZPmBRWT3MlTuj+Y5dhmGJrTjqdoX5XJJYu
kw15KYnb6IS9YAtpM+N3K7OPt2cYDXKc1hb1UzVzrli1jIlB5OapGBBjmSC4jvloml5Pl44temiw
+g7N58ZS5TvNRu08wV1VNeMR1E0VNJph0Z6vm4+qDw9LarfPFMvzSyTLjDuj1hC0NBDrUla4czGD
v5irHIyLWX/EPfmwhjEEZm59LzekV7TBtCjcEpZRHqolljmiIQj9AQzpTjJBdY+3e3RZ6z3wbP+E
ieSjYZ3rPLqXmVFCxWyOiznaZOzmbAu2a2zU7EuH09dZJP2LDtS3gWV57+drCqqtvF3KSJZO3WIm
Abl9z5aECAxtfzYdre3idi2SsjtNb+z9IOE1YDYff+FMoDuZGtrRUOLOETXRSJVW/axLinCLLCE3
1dRzvV3cri0YhnY50cK+3lbA2FY8TV2PL8Mke+c4J/aF44LKghiXI4vcm3lyJM037Fjl5gUgT4qg
Ujcvj+YQiUNG4x9ay9Q+AySBpguYiKVd+3y7iwXgYUzn9pqmpzqtu+dZM3MKBvFyuN1UJcX2ixki
6+1mDfbtpnr+X8nC/59V339Rkv934vL/D2XhSK//ky4cU+OPof3qfpeF3/7L/9GFa/9QNGFquiKb
QqVHj+z6n7pwy/6HhrnGEpqsmLppKX/RhQvFNGCsGpbQ0XIrf+rC1X/YFhm5yLgNW9Ootf5vdOHi
r7YRXddVao6GgfDHws+iy3+z+AhLo0mUES4MDyagMeiJJnFVYMQTu5TZ3pcETnRs8DY/4JhW5zBs
T6Md0jU7DaV97eX0oR6y66Ak1yRZXuMCy6c9XsbywYZ+j/ZJlytmu/S+yBYvWpO3YRo/kNI8auT8
hPngWUX4WSsr7dTZK7L2W2UxerSrR1SK38FoU8rXBGlKVsf0MnVfL3IsZdT+oKv2MTiNy2+/3j+F
87+jYKx/+0I0mDubVF8IwzA12/yrTD4xu0ntxRgFydIiL2/N/Ayjk7zU+i6JZPVHRIbvTsevuvRy
dEE5WtLDZr+KnvxOSknMUgSZbDrLx8M8Vte4bF9ndZE+Uln/yFeKzLwiHFGpjx+SAXHeotMlIk9h
ZRGmsOGZ832rR+YuE037qGQEouTTUYurs6b80gpCsiyFfMmU0r2a4GBW6Pdi5nmeDdqDbUZfs6xI
lhPHvAfbXUuH0BgT+McaobA67xwe29aXn2jK24vErNB4jBTlztbNGBxZKLbS1kDoQ5me5HZgETYY
ymMBCnmnp5JNQ0a2L1A7dnptYMBXlHNHB9fRot4+NrK20hBosfoBHaKC0N6ZM/089iHQ9s2x8Q3Y
ts4Ai+uKaYieZ2dBAFsAM9hJRuFvVK5sNn4QYPypGaHyVS39e/ROWpF+kpqzJER7+M+/tuA8+s0o
xOGv6dgvhK1x6Cuq+LspootbjXQUcv0gLLNLhaAZJ+wHQhrWtVys1K+IIsJo5rD1/LBUvJ1ZWnza
+EL7fKofbZYaBzr+zipP0ckupaciN1+6fOjuUcajie5Lc9e0689xu1IlJEgBNIIM3tlP1iQLTynA
apiRaqDXMwikZ7AfIG24nUpxBLabX6+sxhurTJ0uYZ9QwJMXcqW7PeTvnVEiUPjP34i6+cT+tE7d
vhFTVxSGn9s/28jzOwkpthqUZ3YSB8SZcXZOSHBKrYsC2lE+LpjFme2E9Zu9sF/sFAOpkfgOFCG5
wxeBldfMg2pQ0CmVHaXWBdUAyFhv1NXuTcS9wuYXoUnRvrQSHPcQc/lhskCZEwit02WgPFf/D8Y4
5d9OaIHwT8Z3Y8q6rcry33wvRjUbuTWnuq9VowNSmyiNNjqwkFzhyCNKtRdtv2pJ76pSqjrDTPuM
fs6Mvc2J0szy1HSu/MVeIKOy41F6Fa3dADO24Wf/H757fZtb/vrtU1C0VYERiPeL/+dvw3HZVYia
20jzi4gAe6r7fRYXQZI0V4MzJli31GOk6WSy3a5i08FMZkJqmZNQnIoU3UJc64hL+/4ozTN0IB1W
fVxKnUcrsPRVZcHwoHLI9Ve5n0YqQEAGLcKtk8p+EJK6eWfk/RAvlauXV1aOT5MBzZcSchdo5viY
hr8iUpzQHuXP8joGtoLYH8ilV1cjsif5EfA9CQIv6Gh8mDrRMc1fwmWL5VQ2b8wMvgqVBxgFYuPb
aEPltU3DLrbb26n6Hq3WN9kwn0imisEkVMQYpfNTnE4vbdLgxkzC59H4Ad0Ot0H3jv/DjYflbCW0
NLP8OTXNy4Atg7Ly/NL9XGmBOkajuompi13ba05TYNUAeVTuk+kbLAuHjvqZby/d4iNXpx7jb5HV
VA4e6ci1OaZnefwWd5VvkQpNd1B/6KYuO4dRfz/E4cVKhLK3IBbsCKTdgXf9kpvIm8dkOiAQ/Vgt
aBINibtOP2OJSos6pV++W9L5vSEh9BvFb3wNmfaNcuevsTLpk9leLIcJjekr5TykGIPkLqY2XrOu
uYJP+6L945aQoXfYXogCnSI8O+MMSxF3qaZX7HzBCDqyNj/XYyh5cd591inSHUShDjQJAzgAVhnR
f9NFXx4Ka+2pOqKyRyiREklsoYv2ALQQlVa7I6PRCbMnTQi1kl0ZNcOOwjV7KmDM50buaN0SGLLb
QmvUFRhRzvxyytT2JFb5q6cpUoZre8xKRbtf26j3kTJc4nQBj0KVin3NMewnCskxjfFpdWZVeu9G
5RFVImmGnJhg4QMhpOJxMWDMhfL1v9g7r+XGsbTLPhE64M/BLUBPSiIprxuELLz3ePp/IbtnojK7
/66Y+7lRVGUoUxQJHHxm77Wz8IK6u9k4bX4rq/HcZkhaIZTAXkurdD91xo3Eakmqxpo/pdEfx8jN
rMFyE64PleQ6soK+2ghQj1SrNUzOwessn6XF4uu3bCfbdAwP3XomWnGCn73q7ehS4etz0UGi94ni
Rxrdr9xgAN4GNM9+W/34WbCZysbwyn1RsxtXB8PNx5eyLHsvxysCGxOkNlDXxl/IpTm7PSv96GuE
vdPEgE6FHuXOwRS7kD4FQVEY7UO2e4CC3XEUwSabnG3nJB9Tr2xqA3L03DrvYzJcdMc6Is9H4iZe
tUV+VrbT2ixQvfg5OQa5AIYVwgKukIXi3b4kkT6utHwj0qag4Q2dG2s5062UTi2v3aam47WseCMb
XF5DQwh4pNEawxoFK54sw2qn9IymOCnpfDE7k+WS0yAUKc+akjqebZn3vUD9No0qxsGOj15M3WFg
C8AFFGzUob6vtMY5TiWQp6o+BMku09roOOkZ64e0Ml2e1F8Ry0nsg9oLSAhcFmgX0iB+pu85E44q
3VBP8e4hvV7VYX22h0fVJ2u3naa32p8uSUGXnoV3UmBFYczsibp8tfz0HdbJIa0IW3UE0V1x02bE
Pnh1PgXrGj7qLnIUf2VkbEwcS7lRfPLpEoIk1QTPH5EdN4KiceOXEUH2Q81Vo1cbIYtFjhS8op69
T4zoLdAVHbQ2ODSI+iha1MdWj5VbmFNnMyf9kSB1pmmTR6BXiEI7uAijQSMosuImmhhh+HnQnU2H
jNPUAMMxZ8ba8f1so5Zlu9EpCl3ItulKGg1cHYYwlaSPz0VwU9nYI/KOMCQGYW9TurXZPQMCi7Du
dV+hhTJwIYAOavCmDeN9ZqiYDqwxd0OhuWHEqIQ+peVsyG2XQpRys9RXU+6H6xFZm45gDGYLnsuA
fLsR3T9in9J1AHGssNEwT5nWsxldlFB8/coXqDK0x/DNG+ZEPWK+AS0c01bHbQBc8QioDz6QWbA9
WUeBpN74ESE0wD9XfV3mq66NfxyJRNIqPtMqH72ua6mGZ/U+GduzAjFnizmBvIO+YHpYqAk6pY6Y
CYT7QC8IJhf4b/zwSR2sl9Bg+KRN1YBSVLwHeXvSC+djHs2B0S+LtiQL5dpJSXAw0uaB4JnYdXgH
Bw2XEGx4xtLHRPVPsdNfA5CGgKqYTnIiArDzo4tlsusJ5njPbmLjp5pxoyRvOV4U2DtWuh5XCiz0
kfdUZzNVYXP1A7SCTMQt1fxRupGZe7rqtdjzZ45bNJTvuM9cP2tvUtX+YJeou9RN5IPxHToHbWCV
plcPhCRSN68sxGYQ8/ogANgWhpdgSdYS4baxiFFOOuORfNDB4OYrzCqgnq97XG/Gh2mkD6QPrDJl
+DFE8xDbxam3FDyE+XCX2nggaiaGvsgT7lr13OtfiLgVz7QCkBzdex1Maxh6P3V0rMC0MTFpuC09
y5ZQsBKbYOK244OOSBBg10X7Nk7qYyUignt65T5lvc1yvv+KsyK+9PgAobF685DFbq+pjw7Bbd7c
6cyuih9MnSRnRcxG4Spz9i7OIIA4xJZnrkaUEw4/VAp28rVsOhBn3aM7NkT1IdAZaVl0AK9EIW+E
5grrliLsZ//HmSeYcq3MVrPEXOGo+Y+qENtaMA1u+da1TYiOUoSnMWWdLXXLxysTr3uWQoea+4mR
cXBV2Byt2pxdnE1dZkNPHBuWMOq2oqfb9E2NHiWpb5zg03DS1xHfBu65DEStarYH6PurSgfm6w/l
j53H70wMsOzgBLJGnsFlsnHgF7ocB6hBgvzayBhxBi9BTJ/FtCkVZ92yk1D6kVh4e3iVc/HcJP19
khXIuicYkGr4DAeZku/ZYYrr8SAs3KFUz+i6qCCwextAlSMLUyYLF2whVrGFdIr7EhHxKrC750ib
nkSlMUIG6Oo57UEzhxbHntqftS46qJPvrDSVRycueNMzG/utlfyfhCK9UaP5QWUjrQc0LeocPI8K
c0nIdUd2xzBNq4Oi3rKld6gUi43IOS+7mIXJoDDtt0zNK9jY8Ri62vb8HSdEhJCfvBsUtH5mfUQv
F3rgmvF7d7qNjGl4V7DceULXHmAhkY3TBPvGQuvVZaNb1uojkuaJR273HBozxxdr9VIR+t2UPndd
zausENoizxEw2xGCjVzqBayMjplDh1gdf7DtUNy0DlZG+j/82fkuiaYP8g3OTjUX245cNdfSxY3O
cH5ycPjoOQ7VvAoc1wIV3wuOllryVKmUcrd8YCB27+xC/2lsYsERFK2HrNY8v/40EGjtYgKjlGKJ
H1Pja+4Px7FLZnC92AwGAjV1lYTbBnlSLZARTeh3E2w+mkQ3Y+XBTWtGD3OGJGrWr2T0nou2Mbax
SUpT2cG9wKW9Y8+Bxle/wf6ZUtGJJ2C0KNo8UnTWSoL8iIfF0rLla8SYRyMP6Tsqn1KsfYOivZmb
OPd6BOHcCcZHppsBQGG/RbaVv5ViPWM8B/Xab/DJ4s9S7XdLxa4nhbkzzFhl84cPu1Ae/EE5ZUr/
rA7c6nJkH+OL8T5p/SMcdSh+tRdp1SESKXD85ot26bEKbJT4LT44rO+4voCMJmFI/Tlxvo1ATQUP
O73Sz2Wj3wwF+LMBeYmH7zhfmRlywG5sbxXJSB0CCmN2ArSzqP5GiduT7hKJN3y4ByQxsqy++8ba
IdLgeTigGWydpHPrpj5bjfJDFOTbHMYHIjJgvuQv3Tz1iCYqBhWTm2jVS2ImUO2ZEtRJc2qpmyIw
4W7rR9++Uz6ltH3c7YMLl+sLoQINPNE3QH3wgcibWOxkHr7kcXMw49BclJSbpG0/yZ1xhZLdkvzD
mbVoh0H+Vp5lztsk3pWoXdipRbpr9fLdENOJcIe7PAMHGYE4id+C1Ii9rJvu4wnjTU9aSvQmOuON
iDhWst2XHWpvDaLOSNLhpMomk+ikoPmNjfmeivx75FfMqvpuYji0zlSKNggXh7yyRgIJSQTpIbb2
ShNvG38hSqTWRZamijtvvk1CqCSz1Zqe4bTHSQb+ps36YKOFNgqq7NDIAOe9CG9UsaxoqppAyGav
Uau4pdQ+QADV21Q+Ua0JLyBPAg+xJNSev9z68wcRoGSxs2MZQy5KnsqeQm8+RTwfemTpv86TgRbY
k9TAc4HfuwAwaGkteRDZCbMX21xA3xRV3dqJW4LfmEGZwCok+TOo2TFQjCWOfqWNfmj/3vM2IzGC
9q/ShsFj/3IrzBx+gxmiU0zOCaSCVdrEFJfxphU0VeAEHlEk7w2dKlPXpwcrU0BqJSBSxfgEyvmZ
vvvUaxWPdk294rJ0W1sHm5Wyq0jIWTesrcwQfgGqOcRkXhDsYDrE14xr05pMCvaKQV2MSDGl5gfG
P20ipXKbrp5wzAbIK2ygvJA3tL54qabk4gR5v1718ApcK2TD22GqbcUqV4f3X296D3crVgh17ZO7
UifJxpKw/uvU/oxMG1Nv3wG34BejM1txWBxjYFlgLzg8NTsF21EiC0+fRhDAWKqtW91uXZXdBl1I
dMni/qHVMhMBig5vwrwPJTr7Wg2PRU7tkJXcBVlmPkYNz/nAuM06ss2EDlGWf95s2W9qWfww2/bZ
0ZM7sloeVcFNl0cERwXxxp9YeTQ9NpIhAOGoPSF3vGaz89kUpraewnbXoOLiNr1j3v6RKJbmTvNV
SPKWzWwv+Qiszj9mOAw3nQOdL2joNKqbVrtPWO94hq99sGjezbEMXFulY8PBlnpIly6SQGUkZeV6
IpwsvxeV7c3awJTWVFBnsFLm5/VcRkgTrkMefNRhtCsDC/sH8o2UJk8Jop8e2tlqIpuc8qR7nnQ8
NazfNGLbv5ra4Iwpa9jPMto5NNOZTOjlvoBO8Vz2sz1JAHAD1fyUxfNHnxKyyGPpvrBIEI7t7JLN
7VNXAWjQ0CIYmn2vC+tDM5tVNH8mc4BmuvUVT0zRjzLLdTcDRYjG4jNOwld9mB/iYSx2GQH16M69
LsNg72PmYFI25tmtpcnHYTJu0+y9hSLsOTL8AdK3lRLbagj8F+OJFdBgRJP5HM64pcZHG7+bi4/n
MncNNU+rbkTmqnhogCaeRmkfEjLoeapZQLq+C52Ndsf2u+qGE8P2Vx74ODdiU3DfEmOR+y0lW7sl
AY27r+CP474/6eg6i4FrJmzqxA0T/7u3Eum2Q3WPfOASZ/q9AZxpRRqpvtZBM9vmhx0BOwwL/RRG
PGor0VymmSnwRMuCuxThm/FR5CU6FBXJXv+k6fqnLwnbQr16iJ5//WglHQ/pVKKfMqaDEw+vSd0D
t6QeGD/6XONGzkNQmv250Gxr5XfTUythEVfUuF3av7TteEAV2K/B8+/iZjq1Ro9qH+Uv0N4abyAn
f5qdhtoOvA56qRqIb6nyLZmRXECyNStsKgV160ss1Ne6lR9GL7cmY0uehht9Gn4Y7Udux7SEAQkZ
Pilm9qE1bqesHLwszSdXz7gNhdNfnNepwIyV6OiWchiha3DsDHANi6RDG8Eqyo0JEwL63FMQUxiU
08mAscmDTMCXAYqzUoNLUWsXfHSSmZEPmwm8G3OVeBIbu9E2U8SbVwdqs7aC8MY3Cho9m0lNh5ll
wE2O/i9wZ2Pc1FHUMBsxYejl+wnXEqpdudL9Y18A6Zz96Va2hrMD/Xj2R7fv2npdBtpzHUGR8cd3
s2ydFcHMj6lB9iFixwZKqTdo2rbu1MkTzl1OYdQkSM2D4U1VDZsID9CPI5WXJpSNUyjqrrLBmuSE
3aJxS1a6YDlmmNFT1HAF122Qrbs0caisgMi0M9CY3NTO9G/GYa6x4FhquFVHaV46YTsrOYujI6Dn
11anIBbTaDVmcc9xSHBHUHSEFmvnRJveZSvlKQq69pqhBh7HH4QT4X2WzRM35TmFAr/O/YTnQBNC
7HcMhjojKfKFaU5MfKG2dp0WgyPg1/WTfF4xqel2RuekO1saS49FIjWqDeVrzpdZQIEPoFcZ8ZOp
CQ4gQOKKCGxFwU8dUhnVQ8UqfiXbUN3msiL/vciVnUPujRgL4jkMhP48dyFnZPFXwNNHQ+e2FyTW
H0VDlTyWN2SqxyeSFqZr5iv2qZfxvVz5KYuxzLKcNbhBjbGJZZ1im6JDlNlt4I84Cqd+6+sx9oZk
ioEOtdNuCCDETnW3jmyn/HBo0pkwtOqVCQPSZ86yIyxo50Q8FvPMdAgfyRYqXOgGxsmwU6hNd1XM
omnQBocWb5gvVa+hI3O6CkV9TGQYmhRSAnX7y+d5o0z//E6ttoazNhPnNmZ75lTKhpTz7imSKjTh
KvtUpbJTxwqOaj0xohEautyqAOOhpkfVHzjOK1vzrCkvT2ZiOYeGWTmjlvRGW778+q+wQjdAD2jT
8rFlDMrbASKfjn4qnG9NpFkbgpnAXGRXo+iy2yQb0rtfX4TZZ7Tk3REFR7brFb1z7Qx4JxEQ5G8S
EEuipH4FNf7aBVZ+AhrMuUbe9b5GB3WfcT4ShKXd//q/X18mK7xz+uDHGBgkz0vQGB11dWSywF5Q
RWZaBcuXpryvA5ns1EE2D/mUvOtDCZdVU+Z93LaIWkXqX1KgmkToLZc2v4uP3PKeGSSbNTWM106m
Y8WZitQjhgoHgMxnt2sHzgXk+7VLnJjuDvEcwwSruXviRL+rE8wUCqJ/5I2yPyTB1Va2iBnrPBlu
YYujx02gYocBRRrVXL2Sg0CfTDZd4OhEHUg6pFlVrrhCMQtkurNJ0QW/iJg8wDqcNkRLkBlrcRk1
VQPQRriRPzfXSqmNo6j1N3YvHrsL7YZnI9JLxtmG2sy3fTgSH66P8U5OE+kTAsgX+W3OyY8QgmgM
uYkRRLkfDs4+cbAkMD8nFtDBgJRX4W1HMpxsq9PUMH4tHeZsCEtIemRAzY19hTSNRUdmE4p6qIUk
QxVeq0DbbufMA2eBHL7gbA4rBtGj1Zy5Nv1ViujH1MLk4ISdvEVDS8LtCwlg9sEOTOvQAaXjYgKA
adicl7TVcldX075iMHpEfiC3o1U+aHVuPFJ14LpvSISeFeGC7PG9VOjKbW9Nx7gw8t0w+DquXIuL
RZW7WToEa5jmDyYsSOEjEY0Ceta2RySFy20sbq2s+gn5xNxIF6CRdIUSL66mreFEJ7VMoiNpA2jP
W0bzVXvrJ0G1hI9lKxGAqMmok0us29fAIuSWW64ax+6mqicOU6TAaOvS7MApBcAOemjEGsM1svRK
+Y+WvurmowirdhUNcc1VF5Lo4FTkU83TrpCmcwgWYX89KCTn6Hl8M7JlnZhgAteHGY+E95VhFkkW
9KQlERNgdQTpvE3Z0vOq/a1TtE+yDpWHZqi/ea+L4zwUT61tW1imZ3E2eJLsDclTvxxBchKz46Td
6yzq4nYUfkbERY4HrzGUQ4Mai6uEGbgsmEP6yxc9SScoGASWTJDnHSVTdlMUJ4TP8yWxsk+S3dBj
oX3Hd3lxSm4BIHduUTr1Cf7Vmshl1U0TpNNsZg+Y1MEB9l4fyNdsmNstA/QYYwFiBOUOMfOw1iIs
x/5gwEnXO8+XMtzFNVuS3khI7GtK7Ryq8R2RyLfcFRzqQyFvdNTEXpk5JgUoR+7IzAXTbQWRz+jO
XB2El2WY0WzTpqOP5+SuMYbTgMAJ1YJmHiMlAmtUO3B4+2hjje1JIQvwoGrKutdBkEYT81zzdtCz
6AdLqYkFMcGMuqZdK7zRCg6Vn5M0UhO+Rv+1tTXtITRnLM/gchAU+ljySC8Ha1RqW/Y19ItotnZK
q/10WvVZMjSCwTz0Hp20DfnBvNcdN6oz/apWPSpXrdo3qYLjTL9LijpcKX68DtFirTQMyZtizwLX
3jpLKlfbLMqusTQOJj+vS9mAmlxueEiz4taM9E3VONG14GFsTga3IIYcAK+MPwo4MT07BboHo94k
NobyEhLfoFTdwSi4iRzIZAHjHVFbnFRNtGmHNDjOtnbmvqvZTnX6ZiRP8KZsoreCecU27GN9W8Ag
8C3U0Koy4O8Y2qvmJ5duTg+HdmE2EfL5lE4Dem6fAyYQi5P/rl44T0HcopKkyI5BQI0LC0onScY1
Fz4UY6F9Vd30YEyGBR+1cKTarjxkSreNAUwZC2kKIxgLjAj4FBCqCTNN3IiMUlcAIlGPw8KrMvoG
fkdB/2YwGq6s71RnWE3e2EEP0pOOsOREo/xkK7hC66Jn7IZh5ZTMKStecyivY5a9pSPgjDp0vps6
fjBJl312anVadf7I0ptI9E3ajfUuaKQ3DEsCpW6H1yplVBwHbXLKegwWlRnvenOol7SiboNLyptN
WEzQDe21DdkBkg7+7rRNdq2Sofzrzex5CDsFYCZxg6kvrbs4UG+zMjG/x3JyI6ZvRZH4DzmJGUdS
PRwvLpia1KSS35hmkLIR2naUw2zznOhlnnd9gAlDMbUEHXn+U8bILKLSVjFXDKDD+/KbX/d5TjTz
aWjNa8mV4lIfzDeW6TM6ZW6klUj8NR2TqDBC5ovGMDKKnm8Ys1ZpDoRNjmngZX5j7qIA07AzJMwM
iLS/tOygW61ifTZWyQ2pFScfxNCNDXtmXtTfNZQx5GIWLWnvsnXJ1w0hcO2MsVXplGEVVc3VEKTG
qLKHKZdzyoG7CVZgjyNqWPmZgaBLFhZduFDpuJ33mR4snuuxX2NLJeuQ5xqG3IhAy948CN/Zp7QZ
C2P5Ymc9zAKUMRX2Ig5vf9V1IH39EujjhBRdjsNd77Tbuoal5yxUvVCnJBWGug0W4l6xsPcUmgtt
ofEZC5dPXQh92cLqmxZqnwa+rwzbtaoblFOGbD1/Yfx1wP5Ak35pLHQtppu7BBygAxaQAMBNDSYQ
tzfC1+Z9rcSYaAJuEog4HDZEfe7EwhlsFuLgsLAHw4VCGC08wn4hE0ZlmW6qYCSUc8IBG1BfcRNF
XrMwDc2FbigWzqHfUyCZY36NJk6mOuzbHaNQbkF1pdcNTLLhWW8LxrxmpCFfx2wQM95h+v86MJfe
xRrlVlQGuO2Niz0ayal0FOnJsraYL8PWMBgEtCxDKg0l9Gg4HG2IvGx/CwpdPXQmtMehC27w8eWb
WK5LFDVbrXfCHfuedT0TfYuld6TZZ9YdlMW+Uusf2LbQ17rkTV8Ib6GKbgH9AJV9Xd3bZgSJDN70
6K87RH1PidXs8Wi2iMWZ6Q8ljXHAOJIHdgDNbniEDXybiZx1CMahJNM2nMjlNTc6Yn07Fnay6vRr
pk6bPtXDbTQqkoxG50Xpk+leEIduhijDG2Ym+6UOHr40pzhUSbZU2V5QTvmGd+eoFLm/qjNGDabZ
EVBkIncK47uJcRx8kKK5NRYgZzKAj4sjfyXCHBGTzG3oYeDKurniX9uVVf45gpCOYdGYDIplX/Lm
2Dn7KyxpxHS2q8mWPzj+2BfExqFykAqXwZkVk8mSb1EicY4XOoZztZAEuy4bXdXEU52NTz+k1wRe
aWJ7RpiMrTckhGYo+TbNYYWsExXblI2XvBb9tGVv0iHh5jHDdmlGuY+fQWHXNWXhuUgRZgpz7nYW
zSKZySHE2jS6NIsDoyk73DLWiNmvtXJuY+strqJXK0J+wOjQPxkif1IgZtOY8zBBj1M09J+Jqu5N
Vmsblax5v5kbtxvET61HLOJV63aYaZQZFvhMvtvgm3Oo31OBipUp/HYlorMqGVuT/8S8LX8MGtgu
BjNvOMTMBrUKpwbPakPPvhoKmrhFa4kL60Km5zKBZnbV4hJYidjZ+Qwq1qJnCVXoFMexXV7hse4g
q1oMchhxOHKZ8eF+c4nM3EuOfxEHGnU/yvowKMgTMnv2xAUSjMcp5M6VzgZ77kpDCiYgRwaIV3EM
p17PHb1a9r9JpberKl1ZfRqsKqhrMh6B1xH4Wb+WfkVKmNEbbmWAwSy6+M42tnXivzHDfI7UFiOF
uNc0Z0TKYR0ztQQaSlV8X+GEZP3pQZWHkTt2aNaz7mEcDeQhYwUTBcdE7IM4xVLvKrGxhDz283bs
cGAuuyS2rOHOcJi6BrRPqVaGj36Lc9oY5XHQ9X7TZeWXRP7JMA+OCe/fS00SfdqPD1WeJp6W+SbP
YXK0/Si8CSOAKTPSCAbI2THqs/hQgyhFHmGiC7CULUVdDcshKEke5CK1NJAjNnj9+zkfLrb/qqjh
cEP+zZzGHBA9yiw4rmu/4ieq1Z4LjM2I73jCXiZRCk+xIvgaoYEqGGH2UQscpfP3Q0habCjSV7Nn
haaZZL6q4ZfMd20KMqAd73rzy1Gzy9Cy6QEV+Fz5z3qKJdBsMFFpin8B2Mp8F2iKEockVdfOSbDY
90grqT1THc/JrJ3ZbcZr4tC5QCCf5Y1xX/S9eY6WDwSSND6QJRdRkdprZzUTF7D5mhRBvZ5jliAU
gz+qFQAGdPZGICiemhg5W0fGNGpfTFEOIZw8NVa2ZdlHVGVBh7iN8xPkUWQYbriQXynlWXFgD+LY
OfTWjBiAmURI4qkByszrCJ4AGHCEJH0mgzNybREwL4mX9Z1OxhgTJh7wfTIfuUD28YKLCsseHIPE
CDPt5qjZNx17TasW1a0XTDUrG7u/OowzmbT7q16GPK86ykCDEkaU3UfaoDjF3TOSKwPmZpCeYbeP
KIOZ8mfVXszdS5WZD0LKGVrvp8oAUKG9W7Nau0FP+h0Z8GMhQSEwC1R2WNomJQzYza0cC8o1dTI8
YKH6UtgokGJjQhjYtusmrpAP1xgmNdXY4KGzkeTALY9vGwVwfp+ZezunIg5n/ZAH/RWDzWYop5ep
CQHYiJepCD6rmbdHFNoPI6S3odP0tZjS9OicVcRoFrTxl1Eq8WoQaYXySlddGHXQVlUYgo0VePyT
zUZNOnaWOXSohH1oYyebJIyZixhEXdA+nzRzfmwGLLpph68wStk/J807Dk8s8kLhJpEj03PAwnR3
PiKNMvuSpepcmkWdx+2I9JphEBJNf6saymenUp7bAsekrqsI9hoNXbamfYlBv0KSZKphFgxSCvKW
RgqtlV7xsIhVkhzaeB5uwkS562vf2k9RR3WL2UQ4qLI1DTe+gvgGhjd80qBj5BU6F45/YxctscuW
068sQJx7dhO8LBM1XaQqvEdNyXk7xndl3X4XYMgTQwMHhJ5FHc21WtJVKI35qU02LldQS6vo1dD9
kbAVz6e/2pIr62BVr6CcqBZBYY02rh0Wk4d8UI0Vj3i4WWV07nL9pbGJoSIABzVQlIi7mQT52iqq
uzSCtpRGnprZBdD1xnZb0DWrumw/irDG9jc4z5NQtRM5f/Nm0Ee6zTAGvd5W684EhpDD3Yhb4yMK
2ZEFCplCgo3zoe+KY1TmOMwm5wWn9rxBLX4Px1XfzCKZN6xyBymB7OJkINPiGTWXF+rFP6N5/r+r
5n8LW9AczC7/e9rC+T1/z36LWvj1F/7lqRHiH5rQyVqQjmarmrUEKvwfT43xDxWnmMGlbAnaPwuB
9b+yFpx/2CZCX1VFMEAIkq3h7PhX1gL/niPISHRMw3YQZcv/N0/NnxJ620E8byxf8NXgLODl/VVC
n1vCabCzmGvTRrY1BRKdG8hmmp2SYk8MjK/tHxMyz3aebbT+1oThL1LYOSMjrTp5R1YESW2D/d13
BujdXq7TmOcJ4I5h3QD7Vqzy1TYmg7Ffn64Txdc3jR3SbE+l704+KGY7KJ7J6LvpwhL9WdcwiUH4
itgAcUcHf+FDjtW4jhR2ZHkWIb8yqW5miHIpHFFEgETDFSZCMh/iirtEU7kaWlw3n+wHauTh7zT6
KukYv+neecvwPwnT1LFKLW/a72+ZlioWvx1ZwYHByUP655V5FlC61nrtGApIIukcAwkHQnNJLc02
i5eGUjsAl0jkALo5pyULfdRR32KYIbw6QIRg5fs4bzX6mcraajOFZeWba1CihEJm7kSh7IZSnqsi
Rh1kfDPQfigkhrzJ0J7w9n/rEvmIsLYJlmylL474QVexLFls5Q3bahpVRQ5E7U3snP0RFFplt58V
+nWi02lU5s2UbpAdQe22uzdzUdmhoUTLKaMVz+GXphpv54xcgZiaFfS7yaAXDyqg4m9Hmz+aCGxI
JJ0V5uwmqd7ouJVdMXZHQ4LGwBytrqZYf/aTMV4YIJTGTvzcOn6yRgDoO4WrigyYyGLzVj6sp9zr
VPY5ouUwxypKqh1xRaryoFJ7YDI0V0NfXVWgITs/BSTDhodAAKLKRol4H+SBrZ5jLD8F2T0NeCry
rVZmEL4nGoM6S7v/y+1Ob/FnIrf+eyA3dQ8XgbaY3EzhOLr884KwajUrWKpxQRRRjZLS7ldDEF5k
GND95BXOpzR5tsP5XhHl0XEuI2QCXFVpuNKUBF/lQDtCODcCOFmugIOwKpA8MUeaYipDZVUhHEU0
1aJmP5vg708+f/A3v8Nyn//VSmM7NucTBCo8Rjys/z1UPM+49xttLRV0YlMTl25vm7taVu8O5nFf
Yv3MArw86YzzfwguJN9uxrT6iUYzWI0UJyVFPEsvhSAQ3FkG89oxJz0q//aH/nlgkPbfX/HiOPzj
FS+mE8H+z+Rd14wlQ+YvMehFWLZJP8oWOk2y8W31TYnnn0aUbPEjbks1/7CVsXPJ6WXjUayrAkGl
EwKc/u+v498/fCHhFKvmcoCrsLh/fxkozPyurRj04JGyPZYSL3QWiCHzv/tBv/6l3z8ifpKtC0mp
rRlkvP/+k/KyD3Jrttt1vETIKLkMPDqhzKvqt9CCAMhSHAUTUj+pV7f0P7waJOu4wcL9ZAwcG8yY
EjooYomBvFDv2n/jCdL+dKjZjgSIyPmoyyXhy/7DvtSNwGFyyre11JtdMVTbvqueSAG/A3++IeLh
LlwH9nBgdHqHL+Gfbt/fMqD+6obU/v1cFkxpmNcZFh+Gof7x/vhcvkFZQuqZUd1PzWtYGIR9llW5
Tpi/eGaiwvAIBI7/muNi/iGB+9po81NuTN9K9Dd5dNrvsV7LocCr4QMz2DxZ9r9dFw2e78Tva5Jm
pmjdsehS/eJ9rOyXuSUOebL9HY/DVpI4FxdUF/+3/vgPB9K/P9M5h1SdtCZjcYf+eS9HyjCoeRe1
eMZmtgFtUXjcQDNaJZ1UHYcqE6/5PrONv/Gjan86wn59/rZJ3WKbGH9/vSd/uSUF9XBCH1Kvtbi4
64buoRxw3zTBelpyzEzzK4zmq+/kT5qC9FE/kSF9jsPyqYq1G0FMzVxUf3NR6H866nhJOlWwJSmo
JJflH1FzjUl8AxdMjV1fvbKOR4FgrA00aDSmb0Jt3wxoqiGQQj0a72ylu1GALXb6xWG0vVxHQOI7
BER9Xz6QrlrA33BSxplt9zE1wzU30zsI1B9I9jZQHQBMk04qq7856v79iPn9d/jjwm7p2nrI5PVa
sIjXc+fs4IriXtv998vmPxww/Byh6gyMOU95GPx+wNhKxqRUn2v6nfpJFtNVpvNBBzjc7gaszZAH
DlQbXybTFDw5K5XGF8GpSY5PofUf6eyw3Vb/7ppazs/fTz1eFM8jai7bNHTxh8czYjMfF+xB1oyN
UZZ021kBU8yAOeECb/XxGifdjtCQlykRZ7O3vSbsHoi1WLdlva0gLoz5WenLl//+Xv2HK51XRc2s
aqwm/oey89qNG+m69hURYDHztBO71cpZOiEkyy5mFouZV/8/1Hfyjj3w4McAngCP1c1QtWvvtZ7F
8/7PS2XWWVGO5rA2UbARLvVrb4urFg+1ntr933/Uv62qFJkh4jtWf9f/faPLnCI0G7fX+zRXK2ik
fVRuFYAmgcO10FHcjKl/LJoBK0QjbVwHSbID4Pxfbtt/WdECyyYsEo2A7TnC/O3xCLUQ3pS1em+H
8S2R1TI5yukx9K6MYL73Ev3ZOf7FkNhff//+38mdvz8Btu/5gAf4oY7/m8+0MRCJQy/Rezm7X76q
3ksDk7OfmFdl37wadXkzT9B8YkK6dotPg8vJ3lkXgYuR/rHxGgRJZKcvTHSyXy2WNtHqZ1jLw38U
An+Yd9elBhcsV8cJMPF+p17+z+rXIz4xm67R+1iGt4KmrBTqlfECwsV4U7Zo5xM8+b3wbqXJODIe
zSdtYt70DKRhXftjnizsy6CUQ/9W5P1nOqCv+fu1/JeiKbCc7w0J/TZb5G9FExr8urHw+e/nuH5i
fmjb5v0srKtZdI9KqGcMVDNItfpdl/MuTmE+MpD5+2ew/205cxzSBy1KZqgtv91PVo+yp6fJG23W
P/RIU4kuWM7Du3CziI4cBNItQtQxsbZnWvoHPEc30pIX9N0IsV+GO5qdLp53jCFDJg4NI0dUxcV2
MsSvoHIYyWV3FELedub4vXFUfGPU2sS+Gi2mivBN+5g0zbAjqVv6W80IZ7Igbw1ubO/+/l3/XLzC
ABmeS23I9xT2b6+MGVR+srim2KvRefIE+OMaCCnsuchnQLBZBmP8rxpsvYP/fFvYeb31TO87vDPO
b1e3HS0PW1oh9h20+20CrYzMnQ+Jxdmo7JFqgCxbElfvSsudkNm14SGwoPQrwJLMuqK/f3/3z3vN
usUHMj3ftVxh/bZOZlksyLNxTCKChksfdXKcp9d5y4EvfUG3c03KEyc1QquGka7yQot1mq5zhP/2
xrJaihczfZ1leEe/+cYdfibMqaFojRXZT+6LJ6nmGZ9e5vRbp0xGXas/i8Yl3qKyt3QZrC1heBjn
fpQw+IK0e0366XYIg3OVq53w270zDfedZG2AvpNuvTB8Av+kWi5RjnmNLL1g2HpN/pyMTC9UN+8M
7FKLxG/mdyjP9Skrs2eivm//ftnE7zfRN9mDKaOpG9dz5e+b3pJZll0nzYJbmAlQgYNMTCbhACCx
XAebrcFkr1FBQ3q3/Cq9xj2aiJSBmwBLGsP/3w3o/z5NIGwGX7Sevhsi/7OwJWWXDSZQvr1soJ3R
6fpQCnVwWnc9bvLsYgQ0sF0Upk8Qw/VuGdHDD0H38+8XZa3U/vfBXj+FI0QQmCHvE8egf265zJmx
ysG52DMyKHaLSj59p4zk1ETISZ9rYFW6Wf7j/RX/8kNtGj3AVejZczD+7XQ3KUY4Ls6NvSiqJ1+D
J/GwuNAEv0S9+YwpHMVOepw9/4dRzugcE16iH6ILHu0pLMD/ukAtlfHoSxvgW5D+x8tuOX9cE7H2
FPmLdWYt9f95TWgQ6rqaUD7Nbf4L+6K47r2BcAHHfEaH7VyMWNY2Ms4PMCY/WJ7GDezpNKpJeot4
arDkoA4cK/rK2o6GFsOkKJUgP7JQdw7NqAzrL25zdROrmIjDpPiPvUDYf15g9nQRODwZhBnb/m8r
JFZqe5C9Mexbxq0DQPLWNTijVNXB8VUaWXb+q4AzsC1inUVIFU2sAPpK6EbQsY8PAxIzJhsM4NtU
6aMpmc8ZZDrVCexMC0hhNQzj0Q0B2DDeabUiVkiX/Q58TcUicxps9YWmLjwBJXvx8tmPwLJiKlol
WokcWbcbgucmEU1OMV06Ra0Br2C41DoFPTmRyVzSxjSbGQvNehmzog52ZmOuzMBwA10Wv05aIaaU
IQGKtkVaC2djEoRqjPJwRjczCRYNqm4AyElHHlW6RwtypNd1gWaz3XjavTfdhVyMuUs3ysnfzE7g
ubUAZCa/XKN+xhuFYrmovlxcdH7A7BWst29ln0KANAJlrJzlMYnrO7BvryVGfztDutUJYW+XrKA1
SYxJP46b1uaZ6NLwVhGzumldAPw0tnfFLMYd8XPBbkpWrZUKr8OYYBPEPKD9h2pHEybclxMRYjY6
f8NG/BbakBVntIJM/+6nFZ46ke3GykUcBArlk0fWdmkF12rgWfVyplhWXOsbtyN9jnV9Y0maXrHJ
4MUxyKskLX7Y107XHKw2OclGom/PLL1pwJkeOIuixvdq4NjW/NEvXP54durz99PT4QPaFgMOxyHV
1YFYBWhlwo3gFYwHohz6178vUda/rNtr8wFnCqtGSB34z/fRRfCdoYSHDlXi3gHlkIbyvpgefB1H
KqfFN5pY12YDQoeu7V0eBvixugM4jkjzkMNquSFYJd8Uzae3lB+oFl46fKYbC0MkOT8tw2r79PfP
/PsBmWWVjhJlmO+YruN5v52vJvqKbSUBKLS5YfNwF0CCIbuhL30VYfASpAA9JoiKSfgfp9o/6np+
cgDEa22chcL549XPZ6PvCpTC+85FV6aXCtu/Vb6qr8wu7+aS+mgKcn0EJvPRIXkFo3Eou/SzrMZX
B72W4SFYxELLoHdy6HeR14SIPcvm/1qjfi/ivj+n5a+fMeBc/L1H/M/21zdO4o50rvehTV+gHW6s
xTxkY8oonJZSDZQyNS8W2EM2CnMOhExAJvsKWcquMIg7cDxsm6sPtaLu/a96/veOm2+ycnLooLPh
hP4fD5wxN3PmIqHYy8p+dKXzNGn/s/bVu2tOAMQdLFlYxzJzx1FCzsaPvz87fxwn+PGej3k64Edb
XvhNbPufS7M0WUCOmR6gmvakb002BdzsNkdEdKV/CwQb6S6BFOdiWHLsYkoclEBmxIH15u+f5LuP
88/qgE8SmOhjgdcxTPttHynTBWueVwx7N5zTiGyIVQsRD4OFTp0nqZUmGALEMQmwsDtsFe/mvK/s
wCaEj9+fl6xjxskFs3iPPXNTrOtZP+r2pu7SQ6Pa+jrVOZbREI0gkeSr1F2wWoWYJH1XGfvUzl3m
x8ZP4lUYBX3/wQE+Xqt/S5zJIp+ZzWEsOx4FO5m2Qid1BESOMXF/OSYuvqXFO9hjcguysr8GSill
CgJcDhCUzSlKUTEzFCiAjJC9DZnIvguhZIgxODd1Q8xMqJpI+mwYTtun/1HE/9EXWu8yNZdjMsvD
MOv9VmVQxMyhHldevGhiJBHdDrrdde3VrLfwlDMr+BVmSX600ctko/XLpIsBdRkoZr40wY4ZfhE4
08kYUaoDtR7/o9Vq0/D/ow5itSUmXvApCa/5vYpIRNzJOKYh1BgN2Pt2FJERF9ZahVUAs8atNrw7
hbnm2taYXcBQdKE3RjhFxic3zQ9p15s3FmknN6Qq8w2n4mpabIRbgviKvmnJtkJGJHH+coBmSaIG
FFMTPo6oalEAawDKEnHZRM/pWLukioS9OpisXhvcXPZxLvOPdIFARfMx3Sw9ZL3176KcwU7Y4Gxy
kiC7ATBVJ0J84x2bWIgtnTPN5wxaiX4xnojrVtHxQceKeMhghJYt+ljCnmb7Yx8d+qzEYYvCMZvR
RZVoPlvCoHIzUnXdXOH0wBudFIAZ3Co+xPnCQ5MbO99U47UHIyVJiPhGP4J131AGY0zH6hCgjUBK
uYcCXYhp1fjmQ+QnSc16PIZF5I5pfN3AAZbA+ck/ApFnA6iYgSsVfJ1SJ0QjZVNzVdcD2VATsRQm
uTtD6cOxDp4Tj9Uf0yqS0ba0tkoN3dlNra+l3ZleQaR7GXzN8YSNboGD0VR8XyujafKj0WH56FpF
9RDCWZjycOfNmbhuQ/dqUqlz4/ZgIGVZP6m1yCs5f/oaxWyfBNMmpKYCvaChAMui2EsLeHRbEaZb
O7I8kfs8HOCZbL5/XKY5b1ahCZhGr1BeeDcAV9+W5K3L3fnOsNwfVYumyidKFRrMDBWC24yJMg32
lDPtkeEYZ25JfISzHpLqJluupZO9iLT5pFFXPcGOPZgFCD5z7t5zld8O4NxYisqimHgSzPYqI8py
q1NEjiXEa+ks82Uyf4Gra79GOFELbLpA8lJhFPrhD5lD8Ajq+sAZb0uLgGHHGG8sb+Gs61XVJkD8
eUodWd11nEYCPwCFZBbP4uxiOblkpKN3rSbPjfX0Y163t3a03Y8C18tm9EkXtHMFUGaBxC8aSzKo
jzFsSVRpya5NvexiKSBnMiPdklVF+kpR8QQmyXlxw+eRoeziOsYpMXVClQ5AKknj8LnckLDrXXqF
d5/VjkUcXb0H41ud+ANRITIw2pfYTaMSXKXt9Bs3d9PHcgz6M3ll91nj39Xu3L1VS8PPC68DjyA/
ysDxfpX9dqnaZr1nPxq5dEAuFVeJRPBk2mV8iV/GPpOiJ0nhQwCkVbbrGuLE28T3rmK4HGe9rq0B
LBseH4+kXYA4uyrQ04ZhQnnOG4MCPcrn3ICfFt8iAuJGea1iDCB8qur5TSx2sIGMthwT1B7wKYwL
p1+8C3NmKJnZyWWDwHcMUwc8zsYaQ5pZMU6ixEYpTrmYnADQvJWGmo+uRUgRRLFooQaO7RW61SyH
EnB1KHP3rpknJIi84tylhJS4FaOWGNcu8S6NkaMRQg0A67QFR7W8Mri37nuihjPHeWymejhB+r0Z
sGbsjdE6AZHTR46zlwl5MMcEnZIzClThfI2dV89o7l2pTy72pu9/E2350q7ABrul8wLbxYjRZ1c+
7ZWQOA74B+yPvCDbHFXv7Sj6Tc1qfI8k4BSUnJdFMJ4zjq7QhFzvZFqsUGV/ShJfbX3FokpgJYkR
LYAKMg1vjdq/xUxd46IuNCpQ7oCa5+ti9rZNJ1v0BgSKrCfHmUJ7zDh7BA5wV03nAJEYIcQWuaiO
xfE3SfBW2Mm7NpDfFd2Fjwb/CvVjiSABEE0H/AmDGlQR3y6fnKo7LgNfhHAyxKfJ2BxSM4ZE3n+E
82xddubcsxWnO58a8NJdf3HS+HIIp+qYNMI94zM4LHMN5XAAuC0q6V1R8HpXeEXdqy8KDde0CKj3
u4lsU36RjAQu4ty8ajvUc7Iix6hhwXjwcmFfzuXyrGOE0eTn7sfBLO4l2WE7EsF7omr5195Eujk3
pcJgWvW7KpfqTdfTNiVobWzD/pp6stx6pIGQAdc3BwkMeNt25268IgpDbzPKymhRlBjdiAXLDCe2
lTwxthBftmOMXKhXaN2t3iCgKiYFjbtjFzRX82q6LZdl3JCeQGRkqO4aXz4HSO0jYhmck2HAq5No
bDffWO4+yHzCyNGOOGa3JrVo89pSxgf7WDTR0li82t2POBvQV8RXU3b2vZV2lAIiNcahPnAOIFxu
ZLib9ZeNxTFK4cQDJYZqk3A804IkZWTxcq4IEigYItHifHM7hYybUNxaPJUztEFES8U2Xc+Vsxs+
sEM5u5pBZUam0p7ePSJTu5pOUwp3A/XrV+CJ0/eJ2BqGu8Jcz9A6HG5KUTzVbvR9Hi6y5qmfK0F8
BWcpdH9FUw5RR4IPWpgE5Kjp3ZF/FUE0TiOc2Su+Q9J3MZC2zElLrS7sYQujSh/haOxI0aov8zY+
Tx22FYeeatQuFDR9u5IU88twSC+tsLnvfMzqoxs320J8NaUkrQe8EnLnoxfM4iF1HfxjS99FxWhB
MuowQcRZ4KHBSfHW36/hSPPAcV4rtNSs0Fs39kUUpiBEybFJdgx3wKzm4yXi6F9W21o7WcJVatyz
ij0XyAdMr4yRs221p65ejioFgGl3bMyqXIOetXEYQS7szJRWwdIuqP39Od/6HWaAQl2psnru5Pzh
F+UCEbGGHOTbtFlJunMrBZbLEXGUuSFUworTlYoHyBiBg8ZV4HuZxHJZaKRBBrmL5mKml9PQ7Eyd
gk0ZzAYSgn4pwEQmAhkafMZAoFVxTM6PaIixtRLx0RvtJaYYzgO4Hw6qtkgVhuXs1XBLNDXRqgjO
nBc3KFvyISi6gkOadxRFpUbV5iykvDpffSnAdXnhKfabn9bS4yhdvUDUHwyw+o8EYxpxgZSS5kSQ
it0pDrHtfPbJfGuTztnTji53LXFkRYXaCaEZQOnUavBQ2tlpzbkcCn/rhn52D5bkRZs+eU/Dyk9s
6uBYGnj7R1O+yrYVt8qFISBib9prMZ3HFkhhnmv/eozf6rxxjhZtoAj8GrLk6vwA0s8DTkVwUg/R
tFNzyZO76BvHznchYUl7x/pskecjWTtSfrB9tysUNK2Gu5gx7SErzKueUOSHOcDEaICNqHOH75OX
WFVn52drpeXJgjNBSHieIr7vkacOOI++T1t+mNI/9gjcmlalvvDSAZgFO1FJCO0W7e5lksXMjKo7
MlrS0HweXQOQiTfWWKw0vTYVGzgZCcdlXJ0TCnT5/SZas9tvUOjlbX2ehzRKIC5t3dWzZ4wZODw4
TX2TtA+185Lh6qWjllx8N7/8jt9DSHC302N/P8nloU4corNEQRAkQTU9rkXLAuIXquXSl8206QNt
nKbEm8/BGo6B/OOi6ouoG2ZFZ4ehrAry4WB34asHKpHGW5sRXuvZJ6twgo25ZtkzfmPC2Y83U604
L8HzwHDp3Vpzz85dJUDsxnmO6DWEV/A+w8tGqxs3SO0z9IefCJ75fiV6M52iE1C4glpi5vGDJO3R
ZmKsZZ4eMwQNcX4jzdg+sv8GuzCb9bFy35RfMFTPiaweE1Nu0zF8M8bcQijklLeB9944PdZcs7Cj
JSQ1N+/PVgO4wZuSmUWvfp6w/VwuxoxLSS7oEIPe3PjDfDHzQu4TnCgbakJaAY0RH4EmvlUgxbE1
1Jw6lNq3lkPSmVEcIYCS65h7l+hDg6uwTd+mhlx5jDxelPnufcKE64RTCiHg2LMNGDSmNE05MkeI
B1oWeKAUa2xceX///QQ0TnWM5w4rZvcp5PBepYkmJo8SoXC8Bzu97weWiLrLiXT04caMEoMSA0bC
prxbzn6aFk6RHMLyU9rSu5udwMYaNu3JrV1QqObPdprV51IdE0D4D8lKZarH/sZDs3EgceIkJpJz
ickisAaC0/dHCpUkeqyxvvKFK1hBEDsB7Tw+q7R1rxK7i7fpTNdkxPzEFVISmSV7Z1AV4mQvGB76
Jlq0IU+zR8TZ2JCzkS79m1Hby2GoaGeYVfkiDcZn3oCJULSLPPhJCp00G/Sh1n6ksHO1lHPoNlxE
WtmDIbiWibSnY40d25+H8WzEfnqUuy6xNYGQJbSGhP6v6QwHxh2sk0Zi7SeIOPE8qtdiu8wxpm0m
NDt3Ih4HCdtzUfrnJAvCO7xQpyZLxN5NSQOCsByxaftXGa2au0pXV4vBsWFsGlbqNqVM9yz7rq2Q
eRQziVB2zLGb8B/eKvNOmtK9CIz4dVZZvusT+xkxK1XkkuEHrGm1DQffhxZgKPkjNjgfWRoLKepU
0lfltG+GsDmjmvqIyzyPOnf8cLCZbCbd5kBSfb69SwfcyIKIUYO9C1yYAV122cJ5yz1RPRrWcn4M
skAfVAhxbamGjS7llYPWqSvC+rBU6n3QGqJvZbaRFawlc5g+0Pj5zIYu2YY802VrvXv2jenUxUng
FduUPZzAfsx/eKiDLybFo1el01MBUn7jydG/a8fkxDM4HeDy0nUHtXs/PdHGx0cCTXLje6BRK+8X
s8TuglElcY9dRQqsJDCMhda3nAUoLOYvo+sOvf3RZtwlbCu3Q2/BbkvNazIq7/WiqTizssFp+bNh
6Ld15Gufi+wUpu19oOFi9wR2H5qiu11weY9Ell2ImnyjhU4HQZT6VSqnJUrRJjCvfa4slUQyZkbo
LHesDRdsDSYB0Bb+DNLSYXxjA0la4EzLg12F48YGwbuZa3OE0joQYiBgFHaonoKmhbRg9UcRI2Xu
GP5jdLROvmFy5vZSENvdhwNdL7Jo027xjTxwcgXDI9xuV7iSzdZ8D6rcp/HiXofBAFIgCVHVDsN7
Iaii6IlfCDNHaI03EHiVcQx6524IXe8iDSmEegXswJzGk5w+y6x9aAeCc7O3dMZyhyiJmt9bk9yL
7m5I2WXE3GnyoEXkZ8aRm/SJgZirUpYgE1EC9Cp780CncEArbaxCoJbQxG9Uw7dhGw2AiNzSkBsx
iNGIDAmdRuUZPs+NidGswF2rGxIeyHClHAFMSY8eCJEy+lNAAndtyWnT+IV3WIr+tQLfTSEOQTUz
iycr6LEyIqPpvbeun14D/BC32cFeo69CMH2Rv2aHNIJYXQ7U0BN6yB+DfCqJC1UGSFOqzGUXTOJi
USbQmpWEhp1pz9QcYpjpv0sanpgYG/osrhbg2vSbT6Th1u5MA3duXpxTPZ3yrH3rag44sk2PtsL7
Mmogb8Nk+RjpeNUnQ++toWAN1D3GqgDsYE2wdOaRYCPN7eBQj2vb28IGJVSsIBj1yJ6LtZmG5MGD
BsyGeG8PootsSRsrcwl+TubHYvmJVjy96+D8TYjaeT/rA3JQ1qKYjTpAGITm1uQ5Rr48Fph24tjt
0ZcbNCuIba26Dku6raK4Mt2t4c/3S6+jNHHuOQ6/V+TuuisnqUuum8k8mqtWwOPcYtaREvmNq4Mr
zvk3xRorZadP1iDJafBosCnE/XY7HuqJehJMNuv5MD5XTnYvLcZEiFh5i+B/QHCWBOzoN6Nz6w25
T+9eYVtHEUYCKBC0Frycg8uqEDPkdbovw+nOycJK2FATbjjnPOucOiGDDgWWmjFgOtK+pb8RA4MD
XNXcjkkXgiJDbNAa2cRo1PsZO7M667OL++CuLp3XIudZauPpIgYDdRtTmHthjl6wgU1MdkF8mDog
NWlHocqIdtNJU4P+AnPK/O2yTmxza3UeEgzohlVb7mxUJy/d5DWRNz7OzSIAulA1GE3c7VO2+FM5
oQWqnRmjI7NEtq7l0jDDZF+uKeaNsK4Nlcu9WsKtNUN0aHuVY3iTuBinC1/EZ7P0/W3GcEtErdck
2Pf7GHKkpoFKtDaMEjLMtBUNIfRj3+wjxzB2zlAxLhHGlyPjn46ohl0P73jbFf6XqiYbp17+MA/z
bpJPZiBfi4KTWtEyhha6/uWshMr4dlp24dCEl9LPSfCduhaKgvdOa4Z0wj5/6mLn6ITk89UlbPe2
sfmHeaVl13NkzfnR0aszsxvKR0vaP3w45MJtrbvO4wxSroWsl5ufJ9gnZ1H3N3lDRzZps6PH9AoP
xRgtI9WNn0PxtFlD+Z5X4LU4zeVoFWq81wfAUQesSHBpSSDE5Ed0Sti80OMKb8BR/pw8LHpht+b8
CgjLdRxooPRuQOxJjwsVVMVWmmV+40zlgWOiwpkZJk+418e9bsafLiPhs+/jb0+cig6lR/84ZQjC
iOYly9WAG7ynDW+kvwjCjHo1X4HXtUGw17+MARnFEhUDJ63OKVoo4Vaxo/sJho98LJp1yXXmir3j
S/XCMfWO/EqS2IyZcUqFs67xhmsXPw65eMRfffY2FIk2oYLyod6dh/GLznx9lsT8QD4TLTvwYIGM
HrqJJ7k3jmkP4ahh3OyupNeOvCr4DCAEpmzBoWxEgaO6i0CMb98SCiOkBxVCs9jKxth9V+SKrntE
3wo7EvmOQAUw8AwZ4cve+A6GDbNr8hJbdO+TEiJp4ZPkInkBN4l278IZWhbhcrrihhCCXAIv6SO3
GD4nQ53KipVvaFoOvjQivIQzMo5xWEEBM4jkPgRVh/pBEfPH9R0hKOQmZAsXoiWeZyIjUIw6Df95
bGHVzARNqnV3eA+U1LsltS58zSRClYrY0kQ+Cc1ldTil1jPbFKm1q2KO0MpiOuj+IdNk5yKqTxis
A9WpnS9Jz9pCzm27iU0d7aDQ8lcwOQN3kJobmcPQCWbaI7H7gUeh5GA+vlnY32sTJGcxM/yu8LnX
YxFlubwp8dAUCTJtw4Sp2XUBsReeenJQDF3YJtrNss8f2S1udUYCGR+WoYNtEC4NcBQlHifJTjLO
m7xo0KAUON52EDwC2f2q2oYrqIEpyLQ+5y5ZeOXIqAcZFtnbK6eVfh+KDu9IyeHTGwhw4DukMlpO
jEOnQYElmGXKeW3s0kouUosTVfdu6M7cJabLDal7g43L/xR26++lfMzjqjzgV4UR7rlnp26bQ+FS
8Jg9RhVbA/MuiBFEn3bpgebe6xJhdVbn5C+3Lo62oji2C768pLf2bWGtYxziwF0+gCWBb9CxiaB5
vXppOxF9VdyXPiEhS5wVh5ZlRCBnO7V+8uQhnosMyynOff3Y6qa+Qkbldx8zwP3LOs3PzjgMF5Zz
W7ikZxHU27VPGthe16cJlCJ3N5IJejfoCh3mwEGjAI00+NwdzrfqtNiad6yj+1dRrAasa71lHNb5
8G6wxXkqjHeRmu4RqedHtsiSSQFaDjt58NPMPNluv+1sOZ90r839WPN/Q0rvlE1eCqN+OQZf5Zji
AJcYkgO/dj8s186P4yKTvQ8wNh8dtjgaO9CYKJpgkTEbhfgmWvgji3yOS3WDCd07TBS8QqozTKEA
pU0GS7sjYddbbg0fbZusSV4NSYDA3r08TTaTDdwFAnIwEbJjbx1lDXo8x063Ywf/KkZNZcoSN3Iy
pXe+Arq666Qu6/3aNJiRQ10u4rWnoQ4p12MJEb1/acUdnIiuPg+/zJFtAw3kQ1nzLoVqcja5ZVtX
Ll7yTePIL4fPnen67JnG0WIHi3JQBISNljbya/4cp17kXtT2owp7RicjGmibS9T0TnLQPriFtH3P
Q9g8rrct05FNGntlL4sH0Y0NqLNJbH2/P9k8FQEiID2jWjM6ulnYwZ8sDxVWiZeI+nK7lF99OoGL
7NBhXEozVMelq6+LpDnOhv/llGDwTSxgHSfeUi27fqrbrUuXGjv7KWAd3s3NWB3spL6vi4yTuly7
5/Fnp3mdhjweQaLP9KSZIJ1CELzrlCatB7hJqUUNYTKKEmjrzYpDglEQDDa2cRnlE6U3HYiWGrhC
/ca8j85hCk4i7avT5HEOwCPARiu4sRXWup2qYRo5WPq2yvfHU4aI8ZiosYKS/OEsY3wHCPrQKzM8
dYZPuZokN7VpQJ9PO5teMq2pMKiNw0AKNI074Vx0hlDg78jXCOtr4i+pyaQyV/1STzKsJW9XWKnf
2sHZM+K9GlLjjDbqyo1JFjHml6LhA+gJW62b4e2qYBzskwA1c0OydTRMncdat63ierqd0DmqMDEu
JtQBcCXifl9m+QoU8Y7mYpmPYDKeOeG3snfvep72uBQ8gDXt+LgZ832YzDG2gbg7hl2PF77MHDjt
QLsylxKR9UvACGHmxhQuJBchxoCbVCbFAvGwsSQJyU1TZ58ptFN4Ms6rzzwYp+S6GCjbHeEcatHX
TzOcylq3wGSbmrUmLR6Yx2eXwQyqFntkspr3G1e+fa8WhUUUth8H+dbo0yNsbXUhy7e29fWDJGjU
IJmu0Gq6TRN0N1NAjIaXJ812mDXcUBsOr59YzC4lw3FGQbSySNuTSCFavz6YovxIHYivysCryFf+
CFVQEPoKRiYbnZteJ2S21BhrQ+ya0eLxRH7rNIoelMLCo1MREI4wzu8O5kwGhPkxOAc1uzZdRMnA
1Z+OlluFETjSF1gGz0lY1ydKtw9HjAklvzipGawADWdeHzO9Is8uOfk6ExshdLf2Hg8FyLrbeS6f
uKOkxro9J24IYaOZvwHKWO873OzaEtmOkCp77y11t2tnwyQ7pMjO8f+10EDVVEPi3KCAhG/hdi4M
qIlYG+9dsQXe2MRugJpr3GvwzdWq391wxpm/irn8lRPW7dkNUNBJBVduIHit8oLBThjvvs8DiR63
/tQlZ7NyPgJIKUbWt1tRUfi0LTqFUQ4CeNGauU4d5dHi397k1tgcHW95bSf2fJ9A2qkV17jD0qjq
/Ltu5uEQ5Hxt2UWjeObLmYT/bDLtXOYKWmCYBU8VXTmot5RdcUv7z45tRblDJUOgrc8StfI01jJ0
gvwkMpKPi1weQPYha51NOthsS7Jedl1kelV3EDqImE5UN4bKeHphY/TxAIwZ+qJt5D8J/2IYPqYv
wC/v/WR4mDtz2jA5fyva9DavCIzKYwNZqKZ5HPfZS6Pyl85xz3MVWLvJSg/pMGHh9uatB7HlkMhG
7L2U+Sy5I0uaP+JLanY4b39NCtDP2FcXts6epNO8Ny6BfEX6YtIFZAPFt15KBq4eX7eV04Oowa/M
RLLvMul8DMp5dRr/amrszw4syKLQpxOvCOmuZdyRCc52KjmZk+eSAlcQ7lTYDyQNu4ekbH+wTyML
ASiD6BYurquZnYIJ5uh+jkP/vizdX9pPgZ2B2cpdkkVQhvQDg9kCsUjHmWRvKH1T+1SG9LJFkR7Z
d8NdAgwrr3rA+XTMNoZ1Gktxr2T+UI3sqGZF0g5j74rglo3lE6FS5MgIOkQWCwhkOILDViEu30ib
QaVjJccGVK7tNxCa4upRCmffTf6vxkteTM3vHewp4bep/oKgPN5Qnm+TezV6RL7FctotbXmTkF6x
cdziM1DtZWhhNkjaswkk/gLsScslWqdexRWusPu0F7zqwAQiT78SL+pddaSZc4oXZFAjxPTAXR5M
FZo7ZFERyUwnm1ncBh1is8cWDwSoGG4MJDn/j70z220ky7LsryTy3Rw2XRuAygKaNM4iJVEuuVwv
Bmqyebw2f30tU0RkuysiIyqrX7qBfggg5JJI0aZ77jl7r71wJeQXKwoQl42bAPqHUeoDm7j4Wuru
GR4RDFuGE5nBucziNkcF2s3Zv1sjaipPM1GmlGV8beJ/8j7c86oyQZYmn8lj0MHMgnE/ra/rQdyH
jYD3bKJIEIYKgZJ5EbmWi8rgJhXUN4QfRNMIgD0fr8gRcaDJE2yPCkQbWKgIeo+x/ho1ap4QGIHW
Vfuyw+qvFDSuAlrcGuP8ZaZQjABEGTxbYzp67GcKQdbHCzLX8A1J5j8lLak0sOk4lUm18luiSsC/
LVydHhPvxwYYGFMLM62ds8N81FDBKB97Ki9p2Qpc/zmTqAtDHie+6gVkMSwnx1q3KoNfjVudKkaD
hshfzaRBLGIDR0ayHI2v9JJsWlnMf2KzV3kau1cRG3YlLNlD09sBXdouh4A2dDjVBN00KV2mTqFt
0zc7Tc/PtTbT14HwcAcoKjivAFkfndJT15NLlsLBttIHYWg86QIkDdZ7VCvnCqsGGuKR/nHVrPM6
fXMNw1oY56HJbUYa6aOCLXrB/gKpQdCcAotaK2gISByvErZda6UuvudkK4XCuFOsZZrHm4TcShlN
+lp1sUWXB42pepmqb0QhsHF32fagdcDnnXXnaLLe7KGl75BvO82uF5YjX6w5gKjelezE6VLxSB0E
T44JUZGZEvQaWjE0CItcaOZdQJd9vb/HmHUnwuqUYz5bBABxSCSLjrVFrGc35vsJYtRKJPVNBHIJ
DVVPl3ju1EzTjc22fOHQFddI7mqI4Kivy7g51W15ijFgeVbGFslnG6ZNCe7QcBtm5TH32bB0nCqw
ybY3FeHREVO7G2hGxpXG1lowyrFzHmbOY9GizCoE0RYp2y6dlkdboitijFFcx6ElFwBJK570REyM
6TGGDbYYS+OSyC7YtTEKawMBcIlB3mIIpsW5ysNNT5algE+fyC2JY9wyOZd6mnevsrx3MuZbkEwi
ctRVwGAkVQAZV3MyAgmpDhP82UjkXKVXkGqTEQKRy4uo9MaOPTPLD76LUq7gKpzQR5LcBCSDm1iw
NW6jO50qbyUzoABphRPLjPJ1olOk4x+0abECwQupVWs+Qx3z9GSCuqQWe0plly544LBQ9/VjVnWX
j/qhZFxbMLerVGwCborJp4Adw82b2hujsfStKNn5JJo97fSGGVxkj/2rw9o9dkQ9kOG4zI3qzVI0
49GWUDIEeSJfMfdNYJfH6abEEmhIypN6cIlvtStMVUX1Pa9skJQId9d10pxEKG5ENB1zybbFRyW1
RJuCakFQ9uu9ggjYfHGs5gm7xzPb+ppsh25pjkTa9CO7YbvlJmPI2fjxc1oE09qCUxCTbmgHzG3K
FiE/c+Etz5Kz2g9bx5JfmySmWNU4rNCinalZBZCLVzZT6L4vr5vEfMqreNsM02HGoevOsA98m5gK
V9zYZrEtMSLMO3hyGKFULaOS1lh0iXTnJTRYYFykVKqEiC3tUiyR9m78QCX8pe7JegA3GpTZJjcr
Witz8CKHYeW0zTcd+k1pa56fyH3AnYsYh0Fx/NQl7m1f5Q/VAC1YfZSa9bWep/+BKc+GizQKnEyC
iJK8pxCDAhQFfymBYhFrdNfW+dzNR7eRWbe9rI91S+pHFjBKLv1nM0hWth15XcaTs6UgK0eeIqxr
HuTX+1hlrzhV6knRE2sLNx4RooIeh9HvnoAU1Dt6e5+Z+U2lkAvbtWsrhPYmycdTytfCVNnmWReF
ZmE/uqQhOQT3sDdckL559DO/XTCYUvFdU8+Xww5ZdNj4lyFrtkD1vLG80yoV10fzFErtPgrch3JU
jvnE1HY0rqZYJlvHDbYZka4qGxd29PJUNWZ7xdECj2/EXpqqV6WqbQjuRSc46O9VCk/d6A1nWpqZ
5mPCc7Hx0AVsQNpsu0Zn2GQT9La38vS3/6XUh1b58TVtvwIWB8mL+pjF6wFlCaF28OxJKmAN249W
ScGlZV/VAA5DYhVvxoS/pnZcoL6u/k0PO8Mzc9/2QmOuTPtXJNnV924I0UuQWbMiwMBFunFmZ7yg
emefrmXdNcHKUJMtxdk7zFpEhHZFIBjvnDrbKx1IlY7CHhaqlR0MMpPtsoEtGJB0Emitu6zV4tmA
1eE2PNfcsVWWkna3U023rs/qW9cVdZOJUtFmJ+NoImM5k91GzK6DKAQZl/dCZ5qW3mZmwADeQAej
EQpDlcCW6ePf+EVD6Dy2yqa7iqdVDsVqgVUICjmprBB3y2aDyrdZgNW79lPi8WxEFNSeRL/EhL4V
kZ0gwGxY+7uMLwekmDpG8KJwT41CamCoi0NMNgytt2zDyLhujZsheB8HSbOz0bUVxP3ySOSyaSym
pvPBAyUvdoZyVPABJqeDGS7JsyWkxiMP7xt65mTZhkSfBDEbGGGrK7bFiedbGe5RBOXLmI2PCqLK
yAtqCPQjMIaGr5U2cNFF0QYoxEYtIO/10h1XRqrdGOWbjsoU19LklhJ3nHWI2ilepy5xRFVQ7c01
upmvIdq2qyZrEdaEnbrWEUJPDXmNRL0jRa6fQ5jZorTDQz5nBpvyezJjJUvEaNghVa9UcF/lOM0w
y+8MMk4fOTkM7/ThzRCaf127BnBZgkUbP6m+MrO+b/tCWaFJwfgz+GcaFmyz2uIlTOr3eBif7Q7y
VdMmG5W7c5m59eRJp8WQiqa6k5jLZRM2txiPGOTp5lsXW7RixSEpuPtMUa6DfHRO+fRoSX9aOWCb
wwTfwDCQjCSYz0UTqbOTDp/Rjd7Zi5M1OUp/pSWGzh3o7smOZHiL2bRHCotLMH2EfslF6ZTdVslV
51iUrGoIGPZ9r99UnetuZdiPHrYR8NjMbLw6KXqiULRXrkDH+8VcQet8YzKZoLO116cRiacbInT0
GU0pQcGC0gFvsIUyLFWQIh7MpAVzQuza+NsQQAT7kWnPJsTa2NCm6QagoX2btqupI7FeT7W9qu2E
A6g5ZC6xMVTm1G4zZBuUu/QngmNWWJan1OIUCU3fhpHzNuqkOfAUiryMBrjJHx9r2gulQM+B91Si
iK6Fe4wK6Z+6UqdHnR/0lHJahAVXHqXVQRpMLAxwUFRBKbBXEnsXdCX13RibX0sGdGXf5XcxBqvb
oeGHempVqnJrzuF618s82Yk2yhZm6I/7KuS4Ng8oAkevjNH2ZyJ9T+mOilGdgNZGW7FICy5csyhX
ZT2++Hb5rEvHWuZaiBxAIyCP6sPLBapxR6KKTN2WqrgC4EiyOI0ocZEIRqJIjB6aZiDjPo7PSYWD
GpEf2aHSXWROdDGC/Ckt/bOuYZMkSVVhY1bHd7XL03Fo9AtxDs5qrEzEcuaYLmM7fEOzra+yKbzV
VCBXLWUv8UnbbnIbpo1NwyCfQVYU1OHaJIlRYOpBn9Jdsf/wbEhK+RBsGX4fK6K0lpnGw3syQa02
1fNIiNNSIVVUQ0e2mqX2hnUu+/q18PuUdjLFLDjEm5rxx9ABJJ+SZZzg6i8YLvfCeUg68l7rWiXP
22qvWgPVdR7RcGwoPKOBFTYuyZ1Sm3yjDhdG4XSlIeBuRo1mUGy99BxlzeBk94JIngYAdBBhQ0/a
FpXbBFcmCGf9+leUs8mqsJt26SoDQQ5r7LfsdCavBAnmxcBbN7bOGRFpEdN6xzbTS4t1xtSXUdNO
G5T0OIraclma/OgYhv1+nLQRLj7zf9ohWEz7FLS9rdKUQgs7zfuhSOjTeqi+oYRAvWesJQYKdcpP
IihfbLVChmEeGquPV602ufiZ62MyEfjaYyDpB8KDdL0/prS2vWKCeSwdPoEb3DPnI7Q2jBcFJ2QI
qh3BUjTMMuKcJNfZrLVsWNDpqCYNqtPq1BU6MRlVTJs8qC/EhO1xbaYk2/A+NH+pN0E0rFTpbgaK
ppJM47U6KdEqbZTrsUU8EBTBqspSRDtC3vA5scjCGU6oAVXodJTjLb2iwaQLwQB0lQzBq+qCk5ag
RS2VkAWt3AkOq03pjLFmaha97BnKmO6FHGy0lLDXwPkvqx4XQtAyiVOt5K11rNLLMzdfpv2EhLC6
GRPBtJrkw1XfD9fSH1/KQig7yNoaazlClFio5rqOO7kE+7+wES/ZzEiXgT/eK2laHZ2+ita0e9ND
3dusvUG/78VwA3O9W5tBfdVOrzO+eaEWImDNJ6a7FckVcHtUBNnEjsPXVKz1bAG1HCAwE3gfPi+h
2D1XPt3SnZvx3BvZltPqnTai4nWzMJIUP/W76OxDM3TaHiXyagRie0d2IzaVhBmUOkOJhTucawuu
eZOp7m0rsYYHkxHs87GQaxI5vQ+hWuT7/V1VkNmGACLjqQF+NDj2PEEnweR5rPGrkjC/MiPZrZEX
f4/x4K8NH930mL52yMqXCR1aJB5kSoi2udUFOpIadU8DZXahwwz3tE4/EelxOykCY4WJBNjPX6Pu
jlEN4ELQOg2NO0LvUXm1g6stHIpJOabPhhx2KWMQ5Uqaw3cI1OjQvtHV67ww074p5tw1tyRKMFDE
9mxbmDWSH7ptc+zQWw4HzQEWR2exBlfHEA+xC4xGvAujDk1WKWb3UEVmFkuuxCBlxcZtn89y4VRe
dS1NF/YvSxkoKkBxgVSG+z5O3qVSbUXN2Dn0UVKEQ/DSMty0q+x7pgX7iYrV719J9r7u95qVHROL
tLy26m4Ht7iqIgodEkWeo3g4Y/k64JZ8sBzlW4IdB7RSoFq4ALpDQgKdEmhfa6V+88oKY1FfTa8F
q+VSHkAs1mslq+j+DfJ5YKtE0GfgADhnghQ8KxrNMdEjcUEpJ5Wvrfs9Coki1pqXMahf1EHdmxoh
H8bAtaEVANTwKAP0X0SdvhE6Nq0PVkaGNG6a6P10ESfSKpR7iLeL3NEWaMo2XaoeyNKJ0dAkL6ZO
UnTbvsG5WCUxfgqdoVeQ7gMS+3SzeQSCykiH+RFZqGtHN7OlOvvNqSPY0o3h6Alx44jXiGaQTUyl
qhMeji3hVgtsDoz6DE6EZ0NZPw6ROJu0HpqJeJCQtdALNTxAJHn3J5emOtudyMo2IYneizar4o3N
ZU+fCNyxGLrzlEKJm4++0rGwBJxpXCnxMi9isSHek9TKegUJA+R9TbsYx1u0zi2WI2qWLbVEUFOf
B6gSN1E+PsCMOFVxVG/J8IqXFqp/9r4oy/s0vp7U1jyIuj8nQGNPg8z3nY7+IbKVXVfrr1ndhWvR
l8zSjIJCvR/0BRGmNTPJjZ8Fk2cMXK2OY51ZePAn5c5dNebZNkxpVoWNvNYNMlejmoTmfJKbD/OG
Es/QzELcydyxdhi46P3VOeTubiIMIwOK1wzNnRkYy21skt2IfKqkg03kCk3MDwHOoLhvWqV0GwbT
PrYspBd45VYDOZGsVzRZ5lFH3PERHQaQhSa1bZ64oA5yeAqRSqzcvRaFzraZlfz5QCIl6XqppyPz
W7tOYK4UN3rW6dct4UzHPEzmXNeJFopZoP8efAYfjh6dxzLstnkx0YZU3ZXSAbZ26V15JWJTr4LK
8PGo6Utn2lqcy0Ur2OhHbJsO1ItA3EOSbPaCkAfGDdJe262Cc0UhkIquyLpS7GWUsB8aq5ekS2F7
Zxei3+l+B1QS6jApK0lbfeloLNmtGfU7LUXf1tcD6RfuyF2e0JdJCOR0QzdeVbmpr5re+EoWnrJw
2qhgOwrytFQGZlbY3HS7JRZHyVcuHkOezvLeN+jhRUxDV9pgHqYA6cyfG6XN3yNDZoQY8hbLttQZ
AvUzoqBXDIw8ql6tiPYgtCHX90ZPxBnL86K3gye/A+wi7Ctfc4jvy0MPaPrbkJnYUmtcjHQI74nJ
OdE2Wc//kY3XL9LpW6nU1rHuEWwGHbu2yD/TctrVIX1zBO+rTqpznzJ6bmuyh5B/KbhP2MY1VmCt
6H9Y82zINCMiU/QbNBSCSJb8XuvjYi+ZcC+SKA83RP/0vJJYAv1I/gJG8AHn+tk/LmziHnQ6tgZW
K+3TYTFRaRMcNWvZOpLx0iKfcxRK9j/FRiJ7yEr1fSIuwBOoAdwpO9H0pv7NGpJR7PRbCegbqBGt
/gJMr5XMTIKwXGb9LiSmorb1p14pYBUjuqOHCeML6QVAP/Ba6LqNnMgYo7bek9J8MYWKoidO2Z+9
OjNoI8dmSbR0fvAJsRm7+i/M3b+HGwgbgipKBNfkY39AzX5w8BsqAeAT9oVVa1onbZoTc53g0qYO
5ioUTItK8jf8+SWII/93dm0miQYI69mvbznWJ0yGLSZFd+YRStCes5q0TRXT5Fjd81Qn3BPvAWiP
hSK7c+3rOY1h/ZCmFC2kuJIUlWEyoClAWFq3MHWHR2MWeQrRw6rI9p1KMrGqekWtvymVJT2bTDQI
TjgbzJogA7W7olqc6LEb11EarFLf7taNbQznIpw2RAMpO7VCQxgkz0FSboTLjJjqWK7t8RHP1Hc9
Y5o4UtktVFvPuRLYUatNk9HQrSvQv3jd/VrDQDRogyca/8FPS4Ji3ewqqO6BmtmLyjHu4AlipnLX
0KyIN+7ClhF+eWbWRC5ncpXkxm3l2IcWTtmy/oY+huAJF03TOND0oAQJuSBeY2a4uFGwXeO2oiJt
Ai8clCe6AbFeMqAs6I1Y/nWVGQc3hlFDO6VbYf66tnvlNEutgKUm5MsMAjmJZV+d/Ml2H6yaFIyw
xVcjg7UsSGGPNHYwRf5dEbiy81Z1Dor5bUgl+2ual64zWMuQ/LrOHIEIjc0FAam8r+urP79mfsdY
tgUUVboXrsaYFHfip0vGHQsgkH1VsEwgox9y8xgUyTenlwUTvrBZODpmsMgmXmAOXauCZEe1rMPc
qO7H2IstA1GHP2zjGrVOJvEXpbL5bifGSxeR7NUPZDMwQV6GCkEp40TWUhkWf8HRmv/Enx4xcE50
3dUBSenMl5xPH6HjO2VEl3sl5m2KipKxMqtDX1IeYdC+E0oFvYOIl48j92/h+o9366//Mf/GS1GO
dRSEzX/+x09fbVfn1Z/+wOatOF2yN/n5h356UfmfH98O3grv0lx++mKVN5Dlbtu3ejy/SfKPPv6A
X3/yv/vNv719vMpX8nf/8feXf4nr/+HKmv+OX39r/vP/8ff/VbfP0HR/eaHd6z/+DlDlV1K/5X5B
fkeOH6fHUE1rPj+/kvpt9YvKsmCzRJhcfLj3/knq1/QvFicV7CMI/Zn3C3hEFm0T8tL6F1PTBJpt
84PSxTX926e++eW64IBxGjgKv379N/J8booob+Q//v4ZcWFZM3XecTTV0sGAfqZL+v1IZFyJc1XK
4AxekeekdS/VcpsiorDDV1+433rd/fbD0fmDd/1cLXx6V/MT+qPqhbTJT6IZbttbDV5Y0e3/z97h
E38o60PS7yxGg3GMt7860KH5C0jO7xiE85Ez0OkxoldVV/20tI9sqVXJiNabkLyNtIKHocZ5+1es
uBll+OPt/XGofnib+VD+sJKaY98QgcDbjIO6qId7bflQgLX886P1ebn+5U2E5cwgWBea+M9vMj9u
Gf7xJmW71XCUTC/M5Bc0xeO/4O4a9h+/FQYU0EKkQ3w+9Wocs265qe3phAWkGZAuRqRZDm6EUtHN
0fOz+MY4Z31zLS2VUG7mx0ywlBcleFGZfcyTrqw/okMLCS1oKrnu9UcFCHlrwO2amq8NQXKVfdXk
x3S8QyG+UYY3m0Svbo5rRUdAxQQ0j+wTUD2Z/Zgr1ZVSs7NRol04AUGJ0U1AyxBeXRJR7r6PBKVo
RIsraNbbtr8xneLSlzxZUwBAmb8OE+GFEj2H9drRSkqmxz5VFv5VhS0qgXMqxm6lGlg0wbZK6lWV
xgG6PCLD4HmRlGMby8a9GbJbk0S0jL0iPR9DHmtfJRDUAa1gLDuOBxGW2wzbTukvocYxv0o2CeAf
0ef7fDLZqqMcxq1vGqShhtYSObXBkCJK4/1MwvTla5E/GOIoY+gXBBb1yCIwsfCJiCIda/YtL7qG
/ODYWjfN+BQkhwmAgYKOWVUUZGKoejSkyXdJuu+Yq5ReK+4AGW+oIBArILeLEgePrOAwdQwttEOD
9x93eOOSo6E+dkayNKp8xa3YixdRMq1kHx/n7cYXy9Est4P9ZBa3qbgf4kfVFJtS2tTn5ISESx8I
QoYW0GkIk4sXSVWTesUohVSMpn9EjLlK65dya3TTCmEkJ/LFitHCTtkyicmn0FxMzBhjscTIavTq
NEfP/IjWYdsr9k0R+ycCfy79cEti7pJo2Y1tG/c5pAO7m7cXseU1unE2EmsfIkDF2ETM48RFRf4e
Ynl8XyrzxoHoivkP4jlzsHp5NaEBy/S3WrtnSsRDdT9sOzU6BUm3l9D4DOVrHZfM6clFYe6Led3M
rxSCEMqs8Fx1RTTdAWHSG1QnjybXivSqA+lmdEL0dUuYHmPpUCHQA5msNiAKysUav8a6zseDDpxP
EOob6cm+pTnci3RZyuas1fqhUVtCy/UD1ICuftBRQ6RWd6cG7SGCc1r3JqZZ0AZRSw9AXg9aseHq
3CsNAYOOgn2KUZbTr4GVbR34MHEHS4ibw8RbOzbfIlGDhHgNiCIStP20ZxGjosLpptOPMlH4RChH
lSU0HzKeSDZkgGdQ2CZmui0a06sLZsRJr1yFEUgo8kuCFlkjF7zWHksEMEoJ3tYmfI+hOhjf78bM
CteiU50yuCGayuzJRlAIN8m4uBTmfxb9vcTt91adL22vGIOLOiXsnsn8I1OsJIPenNART6gZjGin
mTgkbNQGNk73fLwdlHc7bHcakjWAcf7Bt4IHe8euHeusfqyc4Ukf2uaKPed6hIkoWzZjeX4F1MBz
sOor6V0RHzAmlyESA+swJbeOyX3dHWD6XmcIXv0+3JgGXT6agNo0eV2VrhCLe5h3lnZXLgfZLnva
Qnyufe/YeAe4abPbBCmd6eMTnVBem2h6cS4Md/NpyOOTSJ7bzl0SzbmE+3iwm+DsDuoa2+AiRg+j
roMe8wYopTg6dn+JJf7DVR2+7G+P9k9rLnM8IwCBYyPj2nYAX5xfqvV/q+b8H5eUPxWmf1S5/t9Y
c7IO/zOh4XdF5+JSP19eC/lT3clv/Fp4CveLiScF9RjQfcPGpfvPwpNvwV+yAHY7KqUFSoz/XXga
XwxDwOfmF02LdHJ+67fCk2ApviYMg99j5SaH41Oh+WeFJ6/6qbJxdQKNdLiWNks8G7C5UvihsrEU
qwwnleZyV7heGlw6QBOtYW3b2rhSO2OVIktjPrSkh4uykhxO6EQd4DFdxM+FpnXLIdNe8tLGgG7r
24wp34Bangb9mi46zZ3CWZe69jIMhw5hwIJmynUpHoLMeqNpQtgM3EdUJbQ2wzeGMo/WwJg29ALF
RoLWqhczCe6dCr41kCifoc6UKqsxSJaR5M6rjKMSQCmdZqMFs62h27QScQw76ZGxnRs0AC3UXRYE
60R8cxvgjaQ5EkJKelsNCJepd4j05MPCuNNoWCrucDOh9zRFse7xtGaWvlJpU07M85TW8exKXeAV
XGsguOvBRqzD0ExTzx0thn5hLUZ41SPuViyDq6jl5/TkuyIPfawcRJGdbLPxGnrIouSPRQxpava6
NMm8V12vQqKHZs5TOp/sqWTTgQhE+3DH1wviL9YNiaDofYooPEKFRaJBf7zuNprrPyPF53So1xJf
Xb1FE3NdGtrb6LSPZqbeMhNb5FgC+zC5rbqnAvxZihneduPrKElWFt/GjxEvqkx+NxNGkObAoDWB
wTqkpkHGkbZgTMqIFcun/Y4WeWfR7zZi56ootbMsgj1d15ZoP4lLzSnUG4Zka70293gtlgheWcCL
u/mTOuYLG/BthuII6u/CV0JclSkJ5/6eLELoPdmpcqTnN1BjXPTzwMDszdzdgfvxPQYxwSzyfv7M
bW59w6cKvyXbwa06k/ixcuqdBVlR7YZ1W9hrZMMXtIBXzNM8pPrwytql0wyHyqd+0vJ4n+cGpqLk
UHXTtXSyTTrGD0U73jRQWwvd30o7O08K+j+uHTcjeXeKHpQeTJu6ztRxiTQP9/GwHupsY6kPorqp
WIqZm9xNldzTU1oJ605woZXKyfTvMW0supDud5udqM42lDwYoIpjOvlP1UCp6JzN1tlRb7Dc4xXV
++2Q9dsmSA8yc71Wk9d02sgNx4zN5Tm/h6nSM09dL1OaVSG5KQrNqzoUXLAwYZfP762HzyWaYpKZ
GeovlUrHrYh1m4BzQsmAKNAya+Fi5Al9p2Hd519LKIYxH9rHW82Sdk0axxIB0iEkASosjsZ8NQ3O
KtI6z4wzUFy4UAJ/aeWcp0nu6wwvKiNR2wHNEDX0RnWSfuvIf8pRyI2TuxmbdzUt7gpXvQrYbJQY
OYZW39dhuW7Ed/JHvJa5OxZJuqnIYpR8yb2lhGgntZVvjddY+O60qdz6yiMqpqNlcssaoE/2ox3e
mvlAsdBtCXQEmTIcDMM/JKi/MnpKiWvhRU0RHHTbKXW2FlatTgXnELwKM76N7HSLGGBVJuOhbmj4
u/reiRQE7xNqi/Qw0tX/ZbP3/5fRf9W6MShE/vUyerp0Fykvf9vJ9JK//riYzr/362Jqiy+siLRx
6NZoLhJt+jG/dXH4FhhfyzUs1QAVavEtTM4frRqHVg0CHho4qgOFfM7W+m0xdb7QG7dZZG1EU3Re
/p21FBrtp7WUFqAFSl7TgAkza/jM0pfwEQTWRH92C6Lbei6tbVGe3OIWUFcurkJ5nRFO0Sn7liCT
ETUTewe0/a2a4i8OFmp6SrpnS9u6yZWN+oVJPquKOwvx89sAMw/5wk1/oqey4DeBW8EUq5gzXZT4
1mTj2QRk6T3Z5h4Du8N8UOwZuNXGNn0vs2MVPTVIGszrNDiW6sbQIN0bGxWdn/Mwm2Lnf2tOZEcR
hp4tiuHgpGu1uA6sbT8cFA2Z21ayHcjre8u8ZiRuEICY3XbNtcqmPkEKgHrNrp+c6SVw9n5E14B9
Ur+VFnCTo1Hfs+/p2cUSfJsdZYZX8c3In2V7sjW2ZI9GeT9ZNxUIMxeP/94WN5W+tVxo8Wx6BEwx
xKt3U2Qgnt5TXn9caf/WrfgtSqLy7TW6fG6C/r9YsZoUcf/6VltexuyS/3qn/VS3zr/3263mfrF1
QpkINp0D+BybuvHXW83RuJ9IauA+A8Bu/NQw5beEoFdKMUtL1dS5C3+71dwvtDZV0+FlDQ0Kj/3v
3Gu6/bkjJ3QD17bLM4AmLMX1p8YfxOJ4UgfHQP0dt8sRbuEqJKGMmfA68S3aPtOrYULsrdjAox8q
F1QSpD13xQaRBXbO7NKq4wHMP+nViEoXQTMepkJ94FGxIQH0DnfkBfumT4dKpZcQkQWadLwI5AtD
YJXApnTbasQMg1UakaimBmnxYb1XY/tUdSXm3rsmgQjBP+uj3DOFJrDbBbyvXJtqrh0MUR3TdPxI
szMWYcWf0NZsayEVLspxeqga6wQi6ZBEw3mCnQXqWmJZ6ikHa7oiuOLd2Vr/UCb16IGlOeugNu2C
EKkyBolIJKNgme6IDqjSM1g/BB8lstJs6K5c9v994zb4rXjdqYGM1AD8MrqHyCJHM7JOKrnNrn0X
GAQFyRoJSqPm615J98ztVk46nNvZKJaP08FHLxAO6cUA98EYSq55zp7md5dp62X8QC/qq9FnTvMk
m2Ed5tMhACLY2u1ZN4Bpag/sn7+RR3avU+FZ1fSgut+xbR86a3hQQOfpMroo+CM6rTsXHBcxqQ8a
ARAfYh/oQeuq4/mkJ5esatdOamwtsySvIYwucxnBHA/nQH9oRnPbAmuOi/4Mphf5rDgFRn8udIzR
dq4/MDZ/6NE/DPllBkB9XEpkWXsFr+7ksI118g3Y+lQOqK7hYEFqCAbrFCYNkjpxqiQH2KRJSCfw
NQqnk2VEF1sxtgGfcP6FictiYAnM3dM8jJ1aogmV9hyq7bnOuV2n/mxJOL40CmVv2fCS6ElC6mOT
9JRE6eWDAJ2l6pMuol0rWQxqCZGzLZgvufH7WA5nI5hVOyF4JlKeuLbrUa7bdjqYiXNSYlqi+fTd
QWjNCO6Kfer3UI0X8IEvYzA82Bz4+TSOZn6ynHdhpcgQBTUykLuvY3jGivfLx1CAGWpH1RqO88kZ
NfMUhzTJ+mk/goOZ3w4X5Em0SF7R0i780d4NsIv82qXgLK+QSWVk1caXHMBW2paH3ozeZR9dUj6j
moGRlv1mMJq1GGK+7s62Yp0SpXtI8QT3HavhMB3nkzufJIVw0MWc8lMYz5MCQpJ3zuOblvqBDMYD
FBEsU2F+gtS/bt3ZRm2cPu7DkOHtwlQHunF8LCW9DCV3pxpR/ipx/KB1u7iO36ETnAPiFQNHvR0c
LipZmacfHrx/MIFxPg/L59wknpS6Tu4NDsHPGVJhn4oiBRq6nv+apEgugWzvQ7ghOtkobqI+MHh7
YEb1UCnFrnOLud8IcTx999GeWnVyUXrrVCbOc5DCyM1tjlXynrmQ8aXkhkTbz16LS9NNx0cBUoBW
5MwDda9VoCBqCri/88P3+c0nS+xqtwb+k77XUn0o+c/JeIJ0/Zmt2TuSMaba2a6YH5bzM4KUNp89
SaYROEI4HpORwpMTLv8GiT2teihFiD0/HjpifnSBb7lDzrTECH+eHwPzw6tOlbe6Q/xXj5Y3RguO
xSVPGh5TUfQ+37e9mK4r/aHp+Lf5AdUorWe13LMavQUZpJ5M+nMWGVul584X5vYvzs+8ivw495nP
j4N6gpArfZaPzN2TH7ojgPUCNlcVLTuWB4byAOGd7kwg7a1j1Tsn5AD2PKgKba+k7n3hGDs80cse
2yUOHG5zFpReGZ9THPnx/PAXETFdU8EZGWqU9v4lJQZar7/15nAW9ojXdfaNDwMiAy4GrBOBpXyd
z7/V2cz8NRfBIUxMqmgX397E69gF65TN/zRJRmZMvU5r7qxRe5vPEZv9B2Ajl/8i77yaLLXSrP2L
6ICNvz2G4/Okr6y6Icqo8J4NG379PFDzxSeVJqSY6+mI7pC6UspjYPOatZ4lxjSY9ewTeUL03/b7
cl7Wc/bV8eOvjc9tHuMWT3X0qss9b0X2KZ+Hm9a/zXJ4WX8gtBlgjzPy3y7sL4xnsY0SNASJkZSk
9d+C7wOcQbzMx/Hlp/BL0PrVyU8vBwXEf9fvtdLFgczYDX6xXdMMz//7Qu7/1GjSpir6h0Lvt3X4
8tP/r7yz/kMV5pm2b/65srP+wz7bRilEIMpS9tEp/XcTJcz/CDRU6BuEi1zjL00Uu3XhwLhmkbgM
LP+XlR0l4l9uOX6DKejxXNRDjEC95c//dMu1aoS3b7pIxlxAVxqmiSAPEWZRCG3SHtoWrpjpoLXL
QkkSeTSVwoFHF8mrz/zsIR5r9a7iBrYN0tDvSgAuKCsIL1i8bGBczcW31hnFNG7+9OH+D4f5elj/
+bDQTf5jkxNpCeI8OTH++srjpEw7c/SjQ8ETz3cK44DrbkBHVl9Bfnq7qUuGAyPi4ZAhPoZhAFLJ
Sh9akNnb0Q3PE2/8pHzS4b3C/Zz5dzOu4f/L/Htd6/xJFpUIJptH3YdHYRVYb5zsoxI5Em1wKfv1
zwVo0v3kjS921Hjbcey6f3mX9MS/fz8mb85xLL6eJZPlt8K7QT6HM62A/7O8qGYS9ZVxo8RW26a4
2cl0kgCPCF50mYxFbQCVAI4pduZ8gpAVGgRmtX1TnVyzfnYT8G1z6Rf7cXlzeqOwFmvdM87hRXES
tRHKMaa2NVfCP39Zf9uA82WhCDFhNZNYoDMF+OuXpQggKOZJ84LBFfa+1Cs/EGVCknOEkzXyBg13
VQ5CBabVVhfDdJvlY9VaE12zZtzTvoQz12X1fqgs8NyR+SYKIFQVbiGlwuk19WAx2KgMmasOlDNe
mGxcJJPXycej2IvhU91MzT3VwEpUJZEzzaQ9pJDooWnBfYhAj2y7tvqYetE/LOjMjP/Ti6ezL8bH
PvFYRtp5EWBfZsaeLgrkse++aCOEDQ+J4c0r5zeTxTRZhvVnIrmmqeWXtfOpLXDIYf0hU22xh8kE
7ZtzzpcMo15BeU3iz3Et49cKeKfNNP6K701Y1SIG/UNa+VejN4DCVLa38SowTmHbmg+Flr5YXtef
ylzUOwt+BzkN1oOoUQ7889f2t1wpGlLPsRaBIfsPdiO/3WMJSfY89aBicZvYF4CxJ2o5L/CnEA5G
3NCP+ZN7E9qhT157HAIXPmFidrCiGDouJlmp43qp2eyrEzMcyGjhiyrTfQs76F9uFeLRf7tX7EWR
Qpfs6JR2lHm/lQ+GW0WF1Iri11k2czowoa6BDNTpXqxJLHXTaMcSTP/BbMZvEjDD41Qlx0wvj5lt
AzpMR2Bm42TfAIC8TwaFBFRYY68jU94kmuyOpfZlSlH7oj/VgphO8LremJMjPs/aoLEHVWJPPPzW
tEwo3ESEX1K3c45tbpIFEKbzodSgOIlJvWfZzB09EnHThd5WT5RO5AJERrBC4z5roZOJFnYMv42Y
QQnZAlMTMDIdVoo7y7M02aM3OubMyLxA8fZfRtsjo7lDAMvA2a7mZl+A0Nt0jvE5qTkMdSysW3uK
5bWKtHcTk8NurO3+2iGhdWpFpoobdzsRds1jpaPLjIgLOMcAH5BxFQQqjG+pnWCW5vZz2Dg4KTbV
0mjtS6cctR0WG8CQ45qZ2zAOwHMm24xEi70rCR61huy0PjEcWe/Lus1oTuJ3CGfVqWhtQQAJwYP1
gt0ma8Q/dxrpab/uNOGj3CiIc9jlDbp4O9asc2G3zx4mu5ut4nmb+nG0lX7KuV6m5j4FtQnPjJwV
p4ZeZutlCREO549TJva1GfIzIIm3KTbVY+1jM6i9pwHM4aEvph86zaDduO4TMIHvrtnStnrxfUz4
5I28ns5w6j4S+yjc1ngoZA9Ub8gFqncwQo3pWQRRsRioYqhr1mR9Xnoaly05FWKJbRsUPoLXrtxp
ntYd16eMBJBtz7140+yPEduV61vpNSrKA7djePGc6cHLLByMmD4wI/JRp03e4aQvkxPhFG/rwVVZ
Q3fR+vAuCktu9bhOPpzZh3laEx3VthiE0tQJVl14bqWMcJAy8F6Gq9MbrGWqqn1srfyb31bIN5IZ
LCk5J7RwyUdeglaVpduAYcQ0oCvUUgLgCVrbB3PCiGf2gLXWs6Ew84WeDFiuJuFkFzZErW/dHm/C
Px9J5rIh/fNjn5ucKsVCbe/qri0W/eCfC5Yp9rJMySE9mCROHbUstjAYhia7hunVncLpycfbMvnV
Cdk+VztmA1uCuSIdwmZgQZzO+uAu8xmspaI9cA2HuzAezlHiwohH67/PfWCN6cCVEC+aLVu658SY
nD39nKQwSOW9xDh3M7LyhUnHrpVhd7A4Po+zO72G+sLt48cE/o1/fu/id7EB793CxMFgHXq9ybH8
1/fuWKlbRsTrLkaHq6jiMph5wgcpsZk8J869OaZnmqbMZJ1buKFxGIhR8tysfxxVF0EzNt2nxMRy
RmoE3amHo6lhsnXuyBnZSABBGxU29efZFZ9apRfXYrLtf+nx1g33X74/A6mdQH8sLOThnvXb92cW
FqleBbyWHB8KTzUZ78V0xKBG1JxWf8mL5rEQoDfwwbH+lr66V9lD1fT3aoqL51xgghoAsMrWIn0p
ZiEYxvItMyJjYxoTK+LlCDFrxvqmGk6ZhZssTvUjg9KP1iDeE0bKT6Oy0f9L+dGmhX7xxxQBCWym
uWOW6I728qj1brO4qLZH8c1cIHCX4Dst1b9EUgHrFNjDS7KqNMtDKi5Vdmr1BjIdliUIMKiL7AhD
ZAtBq5viQGqcAPpU31JPhs/W8B7jJf7nK8P+2y6EJ55lWpZpLIX8Ogn+y11BDQEgV+EWotrb4ZZC
wW0pMFHUj4dUTvu+CMfHTjOmR2loB4ZyIEs0IJeV1jzDIY2K9tIaWIONXJeBgLt8s6a0Oc5Syy4+
kzKMnB1MrQ2VzbNs/Z0y8dPZtbwzad0BSh4P8AK/D2FJB5sX0U4vw0tvJMbBroh8XYtOxAH9KUY3
xMOKY36OX0w/w50j7Hgbu717M+Zy10EdNc2hPGgk02yHPHqGoAF7oifXtY1dsR9M/ec/f3jGcsn9
9ZJkv8VxAqZhGXH7vylznVHVUpESFLBm4omm1BctE/Em7VDzJQaVWQ8efq10MvHSmKgzuoQsev/J
V0TSjJVpnqy03etVo/4tj+/vL41TzteF7jqMRiz9t5KG6f7gzgOH9qh5yV5V9jWP2cH2g/mHVshr
4Y6QLky3OdHxqL1wiB7gSnW8pGK98+hYlXur0WTFPDDRL85vFU+ps/Jf+0g0T0YYfYmFXqKOSh60
ebT3NubYQKqYylq3tj6po0Ej5LBvR+zjjaU/qBh5f9FitQnhg+4GKPEipKL/52/E+dshb/DO2DBa
vsNew/+9KzWkWfduWRrB0NQvdZ/3h9ltcYALk7ZTHspKTeS3VLtCyktlltY5D03Y1ZHxBgIIBlBQ
96GPMLlxAy2vSwDOBrLJpvjeJPU1dM2vRpKOj3oNp9oEQyvjub+PznY2GScNFv4r1VdHAhp6bHHJ
cPEih3kspcx6uvh+UZ3ywjwNDFlesVMEHTFxOjCEI95dNKK59wRl6lx2cLRJ9atAl7jhyQrtR4Ag
1V6CtwgSAhuY8NkMaHrKtq7GYJdqY8PmkSAi2CGWrsUMr5n1D7DoWBC5BzvtvzL7LYmRZvw6Nerg
2P3RhRm77UhI+hefyCK3/+ttweiBe8K3dUYRlvN7SnimGs0caRkDvQfLx6TgTh6nKkMTP8gIxqiO
xKJr2ZQF01o7LOoLs6ZgZK3ixv5wJSQ4jfZ27pi7mZT1w4g/hjiX6l5m8hUqjLGH5kw7VVN2ANDT
ALFkcJCMznr1mxBeW+xGN5xGFCw2KscJfciiTKBla1K5E9booMJQL/GghRcX82jUUEHie33IQ4d0
hMb5MPg5VMfdXVYYfQFe3YREjwPDo8Hz28FCWMyxxCkmFyVyiNz2vyUCO39rSfgMEcs7AIlYetvG
cqH/abxiMLY3lC3Qe4DDPsxEZe1MmZ2QDL7A3LJBgS8mmdZ5D1P2Pm6FiXsKY+tUDShzNLK2knCX
YYU8iKaBPCnAR02eouNrcmxHeveSucl8KmSK3zsjblwWbhN0Az7YupM4pBIkVVMJhMkNsxRwlo1c
uJb1xk80kCxRKFBAId+fE4QlOjadvEjD51qGRy2aniBdaxvYCxjLRbb3PMhhpfw+1nng5P54myMe
g7XCDcvjzjpZWIEql6ZD88s3eka+31F+lhFrlf//0tZaEadcheiLvK4CWoFDsuk+bObP/3yGmFyq
f7uAqZKZ81smQgHHXxR/f/7wRzH3U09xFtgoyAAS19YmmcLsEBuzs4MIk9AWZDtLQiHxYh6bKuK9
+CZLcMB2/tU3+3I7jK5+gnOrHuE92+daiPChXVIXZ3gMJ/IQER0tUH3lAvrI7UI/rdmdFpzA0Ikf
Oqt+zke2cUnfPkVI4aFmKdCSS3S8VA6sMok1H5gMk4DJ32ULPVUkGV/QpPP4U/gfAIwTdYefEFFO
31DXROW3xeR6rdqLZRfaxSKuCkp/kUCrW8iPleVe19fEMjbbYk0GlzgA6cdldqNp6J+7zrmlqREG
uQmyUUdNiEmtxWAJ2XbL1q89tKb4Tiii+/jrvTE63y+T+72yHAPPNryZsgzhR2D2v7oVyZc0OI8h
9WMxL3EjXZewdtXp9NtZXTq2S8f1E207gomiMbsmdaohBAf/FzFaien/Sq06ls00EsgZrJ71spnr
z+tfVa6c92uvzip3t368Y6S3x8y1opseJ0ugAIOgIR5Q1M/wpZb3SFDzflQkpI7jHB7Jo83pTnDG
wrlu76EeoqFaMlaHqXqFj9U9DEt6lB7KHa3ptG+XKAaeQNk1GpBGUXKzzGZIFHi1uoZTOBxZvRsX
Easvem1rBzVjYF2eilY+z5c2ix61qW+OWp+He0Dm+YKy8H99KRH677MLKiboett4rfu6OLu9Draw
Y+NNsd5dIoAkWprAWEwJzqlj0jSjQgeiH0dMYZeXXYXOfRTDt4zWdoQU8NyT9TM1RrkfuJM3tvVg
1XPz0weqaYsH0Y0ezsklUiEeLn5hgv4BaYIxD7B3P1g8etSC+XfEva9QnGt6++QCot3RQl3nQaEJ
jPT0pNmlCEoPLXlmz+dfrz4xzsSotletZDK23iY9AlhsgRSEoe9/Na0E4zjZFMQWJFhK+WZKerSO
eeXZbcwCuSBprFYDZ8XGA79dBxqz3m/pN4eN7xOeAVHeO9Vmb1/6kqwTn2QBv/7E1/jAG89AB6GA
T131WAoGNSJRBNnFHC1y+UK7jsMrw2nKoY+JQ0dIuNPC4kX2obPnmafIlqjKvVljabHkmF40WaYX
3ZXF3kgATQFRcX/mpQZ2IJtvlsY33NkzEKAaFwhpFe98udpp4m1tfQu6ujfoNvJ056XBXXN1eOCt
X5eXtR0zC/ezylLxXCsEtGxGd3rvGQ868A/dTC5JM4UvBFbky3W/Xo2SPiOYFfk+TrOY3ru+OBe6
4ik3iWMKAeDW+9Z+vU9qPQ93RtoZJDP1RzMW3Z0L98GQjLuMBmN90yI1Utn0oRNvcVnvakOv+xvT
GI745XgzZ4JU59Fqr2bWHaYckRfOiwHXejY48Gv4kXJw7710jKes+2bptyGuzRcoe1iYJot7WmZ/
NPD7ZjZbL0buaiRxuISazdMxxin+iorlXIw04KB6rH1nZTR+vfwR2WSlmY2lHnupCbRX4Sc7jBfF
LoUVCoP6UMQE6cEEKQ+FzVCBlFW0T2zvDlGaoEfJMozxMn6Rpva5N7x52GhlUR390M2OtjdAqasI
u0N4fXF6Jiy11xUH6TBxVoh3e7KFGlgtdU7Bj2dWD/zSLeleUFhT/4Mq6Zz3xmeoFjdYdSLI5uhV
36JxrC7uzL638HLrsZ1/EMvd7xJ9rM9+wwKzdJMvuT7MN7tusDaTzuaF05cRJ8nOBGRcD8NwhGXt
bKTWNLve7CdAWrCaKim4fi0qumGwCATCP2VIPX4azMHZzD6QOx6z+QMjmT8GE9k0cStqx1gCr4bt
PbmSEXCOXfZSJLZ3tVtnpyypX4lTvK+lq45IAj+H9wb2mBpqIoC60vRm45udeDKmatqa3NrR4Mfk
vsTT8BQp+7lyHkM/LR4qAaaQQNICTYyjZxcvrl9yoRmvbgt0MrYS82kdHwjPhO/saM9wafJAsdfY
W2He3c1Uhy3U5iV0v2HBaZG9gmEaSOb6j8k0N7CugSZXMX4Y4hKYgfoHYre+qJYc0/VF6VZEfGoZ
iwcznM8icoAIkk0FytI94ARzjxOoZehkAIsAl5Xs5TkA4mJk2ZoRXZ4Mr7qXlEcHkBSdMgWIHd+z
xCckeozTHWnm5VlngbD+Y0BWcpi5IAuS6Cj0m6f14K2qFGI9+Xhv0s8+GZF+5IulQDK1e8Ls76i0
TN+NutcQw0dsUq5FewdC34M1jzzExGgGBBIv/DSUeKJxjW2dFuO+q5V5yzHxr29yPQRtU/1MPQ3x
YalrzyUYcwisb3Vqdpe5mXdRxGjHhX1+cCv6fLyz5mnNbhkqXb+uQHhqZySKNcphNasH6ARiYzGT
Wv9VSI++qbHTYP4w3216rJZy1IJEQHr59SUaHUngrTy65BkdkzJCV6U2STszO5zrH13BOFtVuPkb
v+N1i9jdOWyWtro+2BiDkFNjI5cnE8Uzi+tDNA+UJ9U06hdqCBKOCCdpHE5tn3A01Q8NKLsR5HBO
VVGNFsndDLb2cwMoNF0i1NPChCOkm2/Upf0DAQVfHD08JyazlqZuLbqOjtgahVVyTmV8QZsfnkId
lxESJWJ+7PcpLV7WN1Ybw4eMdfXYuhBFwQVSp2bdm9TANKyyKtKM0VaptsbgaObb9ZOtEaov8mQy
XLowOlSCd4qW9FOCIXbfNO6PUpjvhVV81ksz2a3/SF4JEsMBCJ3GAVOWTLXoGeRy378UwCNeFxLC
xs3LLEjJhdtaOmTxTh2k2dg7pO6n1Jm1k1GFbmAtZ6NhWdMDJBQsnDPQwalhBjipn7D84wOHXos7
Q4sfqaLdx47ajTgCdajcccl/4xBg7AnHMPc/LKY5Uz3GZ/TgWgCJmIdRPHzryvJ7lbkgowbtPR0C
NlzRZs0F8j0AHMimeihVln9VCRBWCBPo4o3qEwOPvSrUB6ei/BSNndhMYTHeW3Tj3OfSOYBF8Y5F
lJ5yy51uvv1VNq7cqGaQz4mWbYVLWmUvYg7liAzlyausMylL/WGw8Z2Mw3Fyu+HVsqr+0GbdR2XZ
HH9T1pNNC3Y3Tzh+ReMZPAfmYeu0OWNqwUnUD4yiCecmss+m6VGYW24pMc920n1kIo2unnKDigjS
k4PlY8ONMW3wtxZfK7x7JUNRlkXZfIWrRIPZ3yFHO18EHssMaPBmDd2qwvfK4QaAKJ8ETcVN1deg
eSsiqk9MTryg6qiLYv+HE6IpTGKWmoqx5xE8SJCkw7BBOJY86+SKbfLmLIjRTpvq0RjVgX12eqtj
mW4pdHgYjUQJS798oSqlro7Fza+y8rlv7fugyfba1frnX0d9MsljBqJpG3usCCGok+JaJRSJyR+t
hUkBEoU4AisEo60Z8cEE+N7ohB/J2Sm+m0m+lw4hqIyAzwUbhhNgqGIbkRx+jUbrTO6sJLozcg7r
30URuW/LoBjvZ2SkDTKqwJ7cu+UU1qnUU0JHXXLNlEj3hJtBWk2wt5DtKo6VNiIvpn9lOE5oTDgL
QHOwesmBY0AA8AzG41YbqulTGfbzpozcz1FT+NfRtn945pewy6ubntMEuRMZo26VRg/MDHBMES6+
Ub5dnQCwsHekTyV/Na1PYB2rXTZY4z5uNEo20q12Zdom5ymTJQOCfB/n833kXrrUKQalqhC4GeSd
UZ59JHuUszFvI9Q+dvnAQ9874uL/tp6SU5rd+fP6rMOUmjL3Y+TcujX02fi2G2RHJJrh8HJxQrIb
AGNtnpHgdKcm5xFsFrCJCqClOxJ4BIC4OL7i4wjmZRa0/sTAiOC0xmB5emKdmA3Wn3MaVIKVq/oy
EyJftEURZCaFTKqziXXjXgIVS4y9iwTtmBb4gbSY1NMEZ9Cb7RDlraftT/b7zFXxexvYlGzroJHl
0ZgVMLxlNLJeS663hGzY5BGqikAyIrI3FPUcdk5P5KyPBZgrOHQ8osrxhe3Sed5HdZl+mr3mU6QA
ZnPiazzG+Tub7wbdYHcLNWveK37HpvYwhvjsr2pDb18QDSObihVx3Pl73jOyoHGxDp4T7yezsM++
lr53XlfuRZoQfUeQ7YH9C+ePPRC9GrYma7GYLAPDLPNTVqc6skUvvhba+M4w9VCXcXjy/PE++mHy
Qv4rF0n9uWhU/KKrfNzmTs3S0IqjA9JDlrewIMb4x1oqAWLRLYUo2Q8DWY/vbaqwMnflwWqqNMgq
QnUi0/EJFSdsREie5rN5Zy4XKcv9UEQdIFx5Rvn1TnIfX3gyv+duaD5QXH9hls9GguJnPdqtccb3
YzvmkXvo6rPOgNNOkFJjXFrV2i9TZx7XeqRPUADonv9HAhYhqJfrKBxLQtxQ7lDKOje77MTrVHjG
a5QlHADSK+4mY6Uh9YrHELLir+INzO4MZLIc78ht/5j7AimiI7A24zEcI1hRSy1B+dxcIs0Bn6P7
lzafok2Ld2spp/ACX6OpVQHwN1rH3vH1kw7dZg6v1aSOc9cwDlmOBw8O0ezQx/Z0oefBqj+pein2
kT2dgKAfcp/qfu0j10F6XTuLeIJ0HYe4p30UjpSfy1RjVeit+qRRdynTZ9iPVjR8s+vqZFtovJUb
nWJotpdffVNT56cpa36YbmUyduQDVVknzyl4Ysm25gDe1doWHh+wN89njXSRWw+PrIDCtTM7wl3p
BohjSrJg7d40gYyum0bnao+JCvK5Iaul8d29NlvhZZZpIFLcXlmOnxlc7icgmVz1YS5eQfmb99w3
3uD0I2thpuToj5MXm+dKG6KLhoSF4yW/h657cNvvMyl8n0CXHouJIatFHZNZ4EsBmWHPxoPSCuJ7
esFLbkTxNQMfW6EG+Exwy7dobw3p9GiFo3zAnTNt9Gw2XkWv/ZxI/drqiDywVoH/MpzZekBU9Zjg
JTt0NVz0QoNN6IxgnA/CYsYVJlAKpnB+XqtIts6HiRHrJHkmigZg4DB2/aGadfLI6/7naCTjURJl
Q/wXTEUCtPRdoYA2ZtKngUYFm1DGPSpML+sKJWkt7zAN+akKS1J0UDzWIBlPXj9LxlQ2p0vWk8ME
D8lXzBS08lRonfOqlg/V87IvBjjoO/PkEya06OgT0RU0ElJDRBrUVuVVdcNQ/lGQJ3FYj09+L8V5
9+yadxtlLa0Ow4FZTSg7CnuH3SB+zLzwjMsJM+mUEanQ/ej0xn3Jl0A2Hh9nZY/ZnX0C1WzhEune
mvBJAb5u2xT5pu7V/qGulzm4X5NqrBzCM6KtLaLu3EyvZs6ioaUGCQqY/G0QZQzUVZGXBzlMJme9
Mo+yhzyaS2dhK4hdLRZBkR3/MFnj3mufE/2/ex8BViLF1XAQoxYFA2dvzQ6FgIwJ/UTFIx8Lbn43
OmIAa9rZrmm7O9b/H1rUd1ddR6w6jowkPZ11YEzC61TNH3LsJrL4omhbezZ3Xm0hANM53NZ6oOKG
3VcYHRd9LV7e3NeYDhHAu5WKgRGWBPtZtQpt7Ly3Wx8lnVAPHq3qMC5EazvdlY1FPqaOCMGR4jT2
tGjmojR0yqUunTUF0IMBU0qqy3ndm/dDFT16TfXgiCBu/fJeCjyYWhsrnlqkerFXJgVJkOqVT/PX
kcySyB2ewE+2h6zl0RaGg47iD7CvE3pfTUXdnHAAPjWSmjmp6+99BN2V53v/pgb5GEI026n0tYQi
fiv94WsVi60nRXRNCxyy7AUf13ZM6OMI0sr+XBY4KwvdfEgd+R4j6AG+aJaAKnk+2TxhN+vTw1wE
IrlXP4226Z2U27Jw1kxCZ3vrIDpwMx6MF59Yc/rAc5yN7XHsPw/GSLUQmy8qdv8oZzHtZNW0wTyO
gKwJc990hqYDzFYtmRPX9WPMMUQsA1WrZga8KpFKMWXPY0sejgPswcfEuyqwNCdvt7UDb6aaBXLh
HPYyuhO+A8N3n2wDukqPpY8LO+zeaktQyDmy/6U5WX9j5mMUX78hapromEqMqm3QmIN98dHDRVPz
WFq1WsLHgjA3ab9YKeRucaqb8iyysjvjfH9rST98qCL/WM6+u1Pgrj1T1HtTVmLDKqN++rVv/RQ5
oj7U3dAQzER7hAWFSW4TPXtVLp8lyDXT4X7lyvR3c6a+wMW7u1mGZ1sjr4mCl3GKXDY6ffVUicBg
B4O/uXlKCmQGA4aV0hwvpqGaLWwy49B36jXS4xIwirGzQpC9qEvjX1oC1wet4cDU38S1NgaQLE6V
XsQ7VYqnrmRW7jSEp/2SKjV0U4FmVildPUd612skM0DFtCp6HPYURAakRAGJdHo3OcbeUUZ9Mkxe
m8PvNyJ8B9X4xNnw1E4T2p3Uxjq/6r3y3r7RcKQ7KQCFuqJ/GiNBiqQVH1xz5FChBWmbKAWgZ9hb
DOfbyl9ug6JQDMft9JpYyRNjebm3dNfc2cUfAMq1Oym26ZK6WR5dUVQPmhZR6rUwd9bUNZ+Xj/2I
kVuqe+7Vpj5Ws+EHhAK6m4mycl8tPNdZOHcnJOYoKzxKdpesrNifnvlXGxdrXGQRyyXVLrcf8BTv
qdPtaOfX3CkRYW1zXdgPbRHu/cIYH7lfvzKCRYLS1ky0oNmg9yEcQBfVlnZv2o0zixP0AY9920dn
I9IuFSPro6gtVjVt41CdEdOr9356tHrKHFtYzZ5YyjSwCNPEDDouAc3ek7eM9b1F1WGPYA7XxmL9
H7ceAOkXNiSAUmzczkOt5c4LPSe6Si+0Ln/oSe2fYm0BGSpykXN3ANMzGDXSG5u/QlnEFJuTt/sA
yyhPTL78QJU/rGUoa8g326iLh6IpjnkSREm9S40qfp6iZLvOyAoyPpe36LjwswlhSc9jZT23NGCk
LmSYr228rpMlsvtQyB+k19JOm2Z+jzMSZQnRgnWdJ0UAizDfKkS9m6Qx7Itt1W/sTuqDWdCOmRHd
vcfJsuO5yJ4xwzTn8sHcplCpXTfqBfE/eUeQDyI+Z6IbjhG7RUfljAGqIj2Y2HMxM6+0E6F5JLQY
RrUvNHupV3PEHVQHRjhkexu84HO7Q5X2DSbRfES2tXGMyr9LeGvbZdx3Cr1xsS3Ep8ycgtEFLkXS
lLi5oVA7CiN7hwZAwkII0Qz6L7yfiDhht3slpi7HWBczE6OnerVFSHhkqf/BwCHQnCH5aPNh2sZh
DYdJ9AsgUpBJLpP0SLqy3CVFb+8hw+NupalBKczrmUfxZtSwnFi+fzeaQT+RtDBsvdA2g5yUhr2W
jSCPvNi+FT8SRoMb5eTcAqMzUu9IMrhSszmEQLM2GpIWxhOawfVD+doMaXJYnwpdp1eIKb0fcT+8
qtoj6DjrJVhiN9yz/iGoEgtQyJbisD5zoAT1p8hs2U2Mr2QEZReQx8l+dgiTWAaqTkqEk2V7Cz6L
b7mws4vpChcKrfWjysYQYtJy7HXVQ1K7yV1LaKxcg8Z/0YFFhhvtRFSx+441Ks2wBpLQzcm+Lb3x
RmgooX1ule0ZCLMHMPfksIxnqZdPqqb4okcA6NPpNyeFQmsQQbLe2wz0h10DCj6w+xJMfukjEXCd
N6vRz1qUj+f1nNGr6p4RdHIuldXf1odaZ7lE1bfVs1Ox8myKiHDwgc6Uvzh3iXei4e2eok7bNcqX
Z78iB3nwVHN0hvJnOwjQVGZyZ7HwuQaLcIqkxorciCBKS9cNyqTt9rWDX6bPfMpQs2j4kbA52GTv
aIqclUqf7EurDQ9tNYSXKHV/jOg98NOh+iPMj+AmB/w/GxNkVXXSPc5FFQU1gnMuGycNcGth14k7
NMJO7AWqI7PImghMrEK5jcaUAI8p+1k3XnyIUyxhJpFfgWzS23ppzMl89EDlXwBOsFOlNX9oG++i
hbNxXvuowWF+MjbuLvKlcRkT94chIGOUNgkI63Q1nW0ZoAv67ja1fYkt45Fh/HylLiZfgY0OBpT9
ego3NiVkDrPrYFiKiJPld0kyB66lw4I0TozoZo+czG5YK55p3veu9sMz9YI2cMgvW5bGDl+1WYxn
BlogiuFTYh4k0qGq65qWVwekGjsIqVV/UAkGdfwlAceUe5mgXzNtZ1TTV6eS3dZOJDCixWSLTZv3
zT2EvpXabDgHw28udWcWW4AqHAg9rnt6CAoKLv7RRRaYR813GTnZke8m3spGf9ct7jHD7N+NkFvY
Mq8GovlLVKPt9UTE2BCFQ8DAi6zEBMzOYno5rRJCp7WI1LAIrrW65tJazb0hY+wKA7uyt0sgjzU7
L8pujReNq3k7Gd1LV5vTS+NwNSVqT+by0R8G+clx4h85YgzY/0sqga0dW8WpxOF86SL7fS3C1ktW
kBSS/Rdz59Ect5Jm0V+ECXizLV9kVdFTojYIiRIT3iWABPDr5yTUHdHjYmJ2s+gXHe+JYhkg8Zl7
z1U01/AKkrIiuzjJqn0XItL0eaatB4UIh/JQ2em9survleCTqZp8J/Ii3zPBkudoCV4bNOl7vCnf
WkrPm4egZQfX7StgwQLdRVj7qRHflO1vJeZOhFYEg8go2o1Ij83a1zDwBfTaMLAV8A37sHCQo5fa
Vzbw+c5N6juGVJyv2i5iD+WLALxEClk1PzdoBLdjG0X6uYIu0CCNdk09MJLsZ1KCsmZsT2j5nNgk
ybv2Dk3lJ/Tf5mEENyRLTKqr9tlabJS3AfLyMlN367XIyTnelUu7WdXKxBBdyobzNY3CP6k/jvDS
UDgircrqqH9IPHFZQI1xKX6vl8C8eT+6GUssKQhbfAY0pE4cX2HZtadVdqKE1PF/KQlVi+fdDzCs
b6lLHrFqwvNYWMV5vUfqND0H0Nl3FnOh3fq9ESuBtqNq7tnIkgFVNic8694vljPwi3dkE9o/MCc2
xCoycHGj8rFfELjGaCq42VLQMHhGb0KwOPCy1yR2nGum/yFJimlUIS+YesWtC+6RtX0XrDCf05FM
lZHw3O24bGX+0qX2y6qAKEL4cA7KNwFrph9MJpw+QRQD8lmCdfvrqnGIe3++dt63tR9Q4WuRlNpW
Qoew9gwMCbRYqnw1Qrmf2gi78CXxPTJwFf9/Gax9tlpcBob8t9pUr3Y7um8d1GVa83Yf9iI5DROW
FFySxAwZE6HUcU4PwOPf51nJY9CdSlIKhflGMdKeYlfEl15rp9ty/tZlpMo2DGvSKHdgc/Q/oia1
XnPsWUsic7h2w0iou+NeKH3Vzo4m78GweJrkvv+Yx253C4c+RdtYHAoagJu0vqxAVtfWxu7a+41x
CCMGDq1tXWRm7JM+b56JVhruLV88Jb1zsTlP38YGsL+FmOHapQScTURNLLHo7tOye2szJc8Ly41Z
bznIWdgV1GVT+TWhaHpcH3Sez+wJcNSznYqnnBDxqz2pdxx7DSGIS38JP+fMDp5CQkk8eYgn5ewH
RyfdLS+VCYZJ2IADHa3pagv3kiwKTkDmnyJA1P04ImsRo3dpWCQbMyzjyovDU8asTcXL57qKZ3DD
1ZYO970ToVQ1q31Knfnb7T47IvqQkTXvHbCt2Ru1WyBLSA9ltJ9zrmz6ZYkYC/BKW9RP5QLIcEFH
QqZdq86Vo6VNKnLPAMwIqqiS76407GEL+Iig9mIAlKJXVc1UdneGPV/Jrn1pVknKIsklX6wNC8B8
2y5m/egaBJuZui9OB3kdkvBnHiYd69v6w/PMhYybIj75Vngth0UeiMBgOe5SeETjTItNNsItYBdH
EgLXqRSWfnw7f+Iq6I+edBPQYTCQuD/iIHY/mfhY+QvNBFmEI0HmyLPHR6cQ8uwPNaYbNTKMov2/
knJzzgyPIVVeBlvLcIIrDHIGw5QRFBY8w1ujIfmpRfTh6ZqdELVlP1Mbk8LjJ9vADJkBhVzuQ5pa
F7JUfVk9og8qq5PXOe2lCj3vG/nuzcYbPfNSmMhpDd/Kv7lEDm1ahH6/59FPnpkuFayBdkzU42vE
obebiZzdDz3RWZVNL4tjUZPUshl4V17fbG9JNrFJA5s1tLQV5AzZcoJ68fhsRIPauWqwPmzSS9pI
ccwjf7E8A/2YHIBwsQI5xHUof2PfmXbJnNQ3QHD7qi+GC6kdrCr57Zs4qhFe2r59Xn++m1lkJFUW
PUzDNRUj2g2z+BxMRBwNiTQfXivJVi5eCPmKLqR93mMkiA7LMA9nMSXPRUvrI9SqsbNRWwLsdEYX
94GehAowq48RS63xHamJ/2RG8MeGGU7j+uISS30of07O63WQ5DTtVRsW5yYi7RAYY3uaneRqmtK+
koFoPUjM0HVyH5vT8KKIrjlrrbQYSEcQxP1uh5zVlCL2O1XVC2EIaG5M8w/vxDg2BhaS3k2QLETV
eUx6ciTTatjbNfIBbGNbzO/JaZ3nLpIGMHI+bUVMBQ/j9qMd1BcpB+rRyaifZeHZOkQNaWYaorQc
LP9kIxDeulUGz6+tGTyhMbzGEDbQ1P0qjboDYzKLS7UYjHfyliwDZjTbiYHFy1IwSskNR+wr4k3N
0crhnGqbkOm9KacmmtbdzwClH3ymhjMb+ecxd57srOHKw3JwR2A7rJGk9PGRzdGmMFyDI8t6cIrK
f7D0IZiK4sTzyjkLFmrVQCrtZQC0d+26URKykRHwTOm565ZOnKMUTUrThTuRkPraqdeYAeStHyET
k5gOSJXAdtda1FOQsricWcuWk7q0JSiB0RGkrVrzzidT6ZIzM/qrxWsZqJwt5mMN6ZP8miwh9FsP
IjInLm4sqma7fFznMtHM6vfvMmBh1bPvHDO/AHrTCjpFK7E1tc9vRFrw9yJPwondWEN0LeTnT2sJ
SBVrHPMdLzHkgyRyt6S7va2/q+sg4HqxyA/mNNElDmW9EBrO1OavMi6tfOMQ6PKc+4CoqtlZ9qVf
w3kai4eZQCvoFzRjG7Vw/bo88VsDIUxKlMWD8dsLDSaMnf/M8vRnIzL9myAKsO1nDzsG+QuotqNV
DOeUgJeLofS2w/M7C3EBE1AvTW9mXA6PThxx9nOUO8g2X43SOpGdwmi8Cy8MJzTOit2tCgeOVAH8
0GE18B50LOKCmaMbInI2xjZFgmvjK5tOsBWHU2f4b4GV/5UX4N1wzmvl6Rvxabaz4Oq1tIIlvNkY
1VR8EF4vb6LhipQOZ7IAZLEttOKxKqvoG366UpWE4MIWDiAACaqCPQR+8BQanjInlg0IBfnlWp9Y
PNh3FIZIQIY+RNmto3X0PxgH/26neAGVaL2YBIccDKiIaJICdq2ec3XI6HEQpRPLjh2AFW70EISA
udbrgESuZ3KGk8krP60+e2uGGc1d3J9lQhyo6Bzu5Dj6E7mD8xLX6r5grPBaRnoCygEOs2GjbDE/
ZlhmUBkM7m1icJAyzWmyhk+3u2+113WZfHkKw4+skp9hPuWXvul/lNrPiDyhh5oxtbyPpZR3ie7J
M0RhLhpd4I3gaeeRVcH40eCq3SeO3Z99byHdqi0SQt0zSN/sbEarnm7OEAvKA6c6yRpQYe08GbX7
ZKgIyS/CuU2lZeND2Pw2OB4ufsJaAnLPj8VrrCdLOJ/h+GdJzeRXlMi7TFdLfU8TtERT80Hg+XHR
TaGIU2KZ4qxgwSK2pWLyNGfRuarVbxbT81mlkEKUR6ZkMcTZprGYmeQjx5rbMRlbBxRNWfgXX5Hp
TYrEWbEpRvCTLtqElLLjMeq9wrF26fTWEAFUta+rmKMhOU0518KqQlylm4Nb3hMoPeChFC1HHjqx
uPHqp1XDqf0Bdd9uc276S63kYQwt65r4Qj7ZGL5qknJ3fohQaJzx0uZD0hwZ0GY7pRUXk4+OR+SD
hIXEY4yv6KnIjrWT05DCXHxa1F2pZcRdQtE1tsN3jlAbI6rHenKVUWLSzUGkIiIf7H68R4bbU6Fp
yazoasgpSI/vmVTUiLIC6E36QEr1tBSkAr8n7EEPA4ACdAO9I7V9yHLiCg6ILO4xsagoWFvo8JtA
a39nIz8NMWR1hE7hXx05qVanIPrDeUhzXHcMpfT2cWhQ/CC8kmdhp9fOnsYDykP3h0NUrVvMJyMT
8akKk9+oiHGoj074OI9uu8n7DHh3YaRXtyEmubAS+RK07h/Rm7/cMMxuNnFGbyzUf4HBy26h+LDD
PniaB4sw0D58qFyUuXavjJcg+VxvP/fWjTh7C9/+ZQZdfXMACjJlpfbAFWXuk2p66728OjFUdDaF
3WaPTdC+2G0fbVGFf3nTlOPMkC/K8ClDkmez0lQiLaiXGV59ZFzObawu651pI4LUu2Byga3ifj18
DK5Ev6/cW5sS67n+XKDjdpYgJFBMTE/rlrygFMdWEWAjQ0e8GVmG7sZgQF+xvtDFf2AFgVje+Ogs
AsxLxA6HzLK7u8gcGAwaAxp2/cUi2CdZV68sM0mPkxG+FSfGjyqf3uO9nGz13BnpcluF4GvV4RaO
h06DUzIeUipsc5Pb7mkYe+euikloqzss2C7D6rt2ylB66/c9K6A7kCCGA8YSOGkYIKtp2EV6qz/M
9oeRxQejHs52HTSX1o+Dxy6MGRvMxkflDbAEfcENwCTpSitEOo+bjXs3h01fq1CDjignOpZeWxxg
HKYMnh+WKfteh6K4sT60Nrk5Thcb13YNL2p9rE6R8cuc5u44Vcl0HdwZlYd+UMmJijEtGHMSSODe
V974nFPo3ta3YSl48RatHHprNuECqO1zO4aAaNHR73VYZlkNhzwJnItazIIHQ5Dss3AMDnGWuDtR
Sf9xRDupy4FyIfvKXNROhixwVanua5sQ66wN5Ck3BvexxqySzsbvVObld0Ww/AzPNnX75iVto3S3
TAZJBA7p1fD1jFueQfRFl3AeeytAYWK92flcP6S0rGYwi4dafw3+r5Cl02PuKpYhHboMtbwgnEL1
auKaBE15tQCB6f8pN0AR23veMw/u7ilSEC1c5WXcASQplUvfgk9hCNKWyXXyX4S0s0eS9cbIby+c
ZKCaQpKxhiUk+EjldxXbWcNInLduPGdVNR9bVbyhpmZnF2KaiLPYusq6lJup6TyMJEt81lGpfuJe
0cX3h9qjGWxyVZ2LdLkUWV9cqr9TD2xAy/cAmDsqmqclDo3Xsk34T87CfFjna5tfnu0M59JGkKe1
mQL1XYWGFK7BeOX2IERVzdauigoqVKThW+kM5WtothfVoGn1ET+eyyY1b11av8shxkBt5a9RNGfX
vMgIN8rpZdgmNDcXGJtyMP9EbOKOaFGIU2Dzdwj87CnHpfDaJG9Uy/G9zNz0H06NKDqsnQHCPblD
i5u+gk2Q27/XopVghPQykexHfmKLKooZeVcHZNbmN1maZFFxAPwtDgdsBQdD4mOvLB5MAvLAuatL
OlF2E4Y/zUdzLCme1Nw9VaBT/v4GhfD/WGdIKMzI8DaWhZ5mPS4DgNh/jx7VjdVBcGRtWdCIY5QB
lkaasM8L9SPrVPNslRBBwKRc1tIojMPwWtik7cYNesZUYeJSZuZdKwmNII1KdUxH3C10O2825MgD
rQm5CUkZHsGrRd5W+tpFk6fOYz7MPiRC4V2jySecsBxOFLj9bizab3MRmpeIJddagK0HmfORYJoi
enZO74KOykY38L5klFmh9EH2Y94qLUQHcGLsTMQdFzP+yPwyBHeF4tqUyXRYmzicJebGZ+LxlIb1
dw+1me/L/r5NLuFiIHbJ9oX0/bNnxher9PoX6ocrQxXNYO3RPzJ4SRGgseSLTBZ0TX0U3dWZJoiA
vlegIGacLCbjITcsY88oJYfCcteX1s+1VC37+i4ziHWo7CjaD+YtGxkaOb0Z72bLrvWa8HtZBFhY
EjmSDZBwI1az8+jV7xWPY7jPCXsPr3p1p6BH59sEZ7t0SBoYGP9Apvttxe7wq5HAnENMU5YXPqNQ
YngZkE6JM+GPq8riUbFdSlugz50jj37jF2SI4wxLjQlZvZLVwUPBcYRAeE2caLmNdjsQqOntFYY1
sfHhNnYSn8MkXvPezp98447F2q1P8/LTQFBC7sGS3Pf9TNNTUotWbCviLBUPU2vIDUkTX7Nq/IvZ
x2ozTfWHOyX7tGU0YCKCCoJiuuuyHlRcE30oQhbwic6XhLD0v2iC/xPU9fg/BFv9r0zX//AH/jui
mH4Zn//M2/r/EY3l48T+n1lgBFYg+PiE+/r8pxl+FennvzKW9c/+gwzmg0TWBCuPMLPI/1fua2BD
X3ZwWPlgrkwzCLH8/xOxHP1bxE9hCyflgNlIxN/3T+5r8G8eGi1Mu/wQAVfe/4mxrOHP/8ECDG+K
X8ErYwjAq1yxsP9iX43aqlUilWq/GvFKK4z2cUX07wTK3qEvLrvgtYpyf5tOKtqzKIO6qjBguGmA
CgCDy7YTNIHCg+Y/o6pvpLvXggWfHSaTQeTSPSBBhuFn2/K7jeViSMPairKoOCsZ/ahbYtCVaXiH
fhBvKDSM/wUnYvnBf32PAClM6Gy4/wMgbP/JJWo40kvHFhNGYA3t2azy9yiN7xK3Hy/8bWQk2aAz
opIUS+m77hH6SLmpKjO/y72aLQpJzmBCkKHm0n1eMEfW9qOkLDWjTm5R0fkH2yS4hlHPExIevLkp
ZWjJkd008c4bQC7MMv/ysIMfO2shqzEemkuPi833Rs7s3jGONTz901B4T8PE8tCAyHg3Woxklszd
NKXZHwWr1Su4I5TtZM3G42gSJCjYokQs3tTsz5tyZioUg77a4Iw3qDb4u9ORuCGC3TtmjqDs0Xd0
J0skv8woHjd1HvEeTJPfFxvxtpnC09JWzPztEfLu0FR3vcmeZujCj6AxqJyi8Js/GXqZ7UR7X4dE
Nx6um7R2WYWjAsxm3BPohNVu/VvbcQx3leaT+ix8zUT5h25WKO7L5k1a7q9Ejwch/JIjQQUnxgdP
8uUnMngso8Q45ybQpvzNCIT8IWZAZ631QxQ1Pq+0Wfb6S1wsIBO5FT+ICKNQAUGR9F/OyI4xVUH4
d9gsH9bcGVjrUchqqk0gDdQKyrySmoGi37S/qQU7QZTaWwbZxFH4DANy0sS2FcvrTZEPiDYMkZHJ
Bfu1XRSV5kLtwzwtopjchHqJVFvaBeSSrO0v4hjX2blyMSOTactjL6C4GYZnrx06BBTiLmqCRyCY
5HsHebANCFES0Tfl5+A+aTrW9t2uhuwUW83dqvM192XdvjY6HJe9m/7Ch/uFJ/qpGsBfMvcA/1q0
iMbzMdrjOYJrrKcwSxX+clBaXKWRXmqHmS844OnOmuxLDs/S8TO1sSvPOa8GeVoQBpoFpOQ1EFjG
EhIFe7C/UJS84b3P72WiS6nMfok9ZB7Sn5FgNNegz+r7dTcosQnvXFdh5RCUUJO4UO+AGRwp5spu
hLOg4odKlPnGi5gThGqGBEDc7bIwwp0lJsiBhv2wjhLyPMfMWDof82JDqaj8busbXKnrBzRZWPMi
arWpdRs+Yt54aOdfds7Myyd6KIqc6qqK5nFo0StjKblUyIM2Ht8pi1D+NK6gNEEQMpseI/mBpQ6f
mLSb+yHy4of1kxxSdFMVCirk5BEp2IEGrYJS2RqHRWLCzE3jd+UTajpaVJMo5feqZUgZibo7JQPU
HQtR/26wlmgP3/N5sltIp1X6lQ+Fe5784AEP6B8D2B9tRVffJ2nDtA8KmIl8+e9NKTirtnQan3VR
cyGNHYQUrjsp4k8EqT1j8nMpl2RXmxnKQ5q7y7hke0eSXuWhL9qt57Xw6mOQTu1R/zfLdAlGSwIU
UQOd4apyjqMgJbMJNYuzkB8yCYYYWTw8gaKd925CHE1ZufIcwuXaEeAgT3Hib3D9pUfPiMxNKGp1
eV+F2xbZUKaog/36aU6NpX172bjDTJQh3Ape0oLro6PJLhMJWxc7F+nP1VbYxExNeYd1Br51H971
+kr2w4bDw8yfDaGIjeAS6gPu7fUhhf8EC5sePVYEfgXTvF8NehOCty3att2s6d7OCKx4PQ+qBD2B
r7fU6+3hz/Lcz+FvIxLtTi7yh+J9oXhv5CPYdoLpjKC9W4LluatwdeeEv2IonR8LM39g6FKx3kGJ
YRfZx3o5MGR57m3R3gO0YcGCG5/2QuxzpMzrayVL7mtZuj/ry11y662vrY7M6Ajkt6f9WHZgcWvy
7fh+XW8gm/C8oVuBVDtNwtuvF/w86nu7yB5J3EjvXH1Mcuwne0MS/+i7ZUQ7+WWMuLOSyE9xhj5E
5Xhjz0EOddVI/tYJm6P+WK0eTa/rz8+RwXBk/d7aNGTKwZDWRhmZzvPRiBKgtrX/PCxpck788mrq
3+/UySX1erh1FYy21TeOVInRU/C+fhIVygLY5DQ5mFYddHS7xV/0skULU+C7ibHLdzli2H2P/I9C
wF6Y/ZJAUM7DYT07DEVQDdagc1ZGAk5ac5KFUXD2ZszeVeMcgqS4r0tt95nsCQtiTRGu2E+X03wn
JnvBM2x2u8apwdlEpGPHBACKpSoeWt/4mQ2MltdryyC1zaqZlvbSQu1jCAs7J1J8FhAdJzqCFcwD
wmA3sr6xsETX6NecB8y8l90cMkjPigI+komQnqgcMMnGprUGhJaU7DTs8xHbdwIWYO7wzgjvWJYu
wk46+s51D6ZHD4k0o2WZSIYutr6tSE2qrZCX2xCkhJ/ORkTGpIOTkqKBY2JnJll4dJTR7gbXfphb
1OY9nP59nbBlLlrWXoy08OyMkvylIPpRFKMOSkft53Tufd+w1YlM2R/w+F0rwjbOfehZMEYIponL
dqW/bda7qHfZr0KZqiKDJJ4W+oBcLPckGH3auWwfIol1IAP9VOnHAbDqH3FVfLMXHLLdknypWKoN
+qUTFwiiBb2Tm+S5yUbz0Js4CziCqp1VUX0AAz0LEBU7l+ifgQUebCrnHMTi99K2zHYxo+5sy3M2
1jzEx04datJyRN4OMNgmjLaFWxEbVewbReI90XufSO6b7cIQ5qBnt7UBan9YBqaCfUfyhfO4eIyM
61ZgZlQsi7TVD4MSG0kvbe4zWxycSLvdFJP7OqzeQ6amqZVHRI9TGYhGCyE8PJB5clUu4PREEPDK
XujY6K/Ary4OeAQVhJcsZqsReN0RTpjc2PoRN+rnQD7fNRFBndGc4EzFnA297uAADNl2sRu/lKre
5AU+Up8T5Nnn5I2N6qlkPXnybTs4l+Glmmr3LbNJ90va/FNiGKeeWN5Bo9lPlR+9VOjf8jyhLPBs
/wgQ47IW6MOCt9cNk+xvve5IcSoJmxymsr1f/0Ckr/AsdXbFUJfnjLHh1jQA6vEAfsee4qOU4ESF
UsG5hvKJaTd9aZ89QwuAs5sclm6aQO0RzsAifuP0AKtTfGy1rlBcjI5dMP4Rc8Pn0PAMnwT3j+iR
tbolrsXJeZgk50bWoR9irBZxTiN/DAEgHqOOYAjpkLWuy9Sw54todeVmJn+MkRRLRhz+BmhFyKzd
lEeVFb9EzfTca+ZkGzb1nTbCh4vLb0ifpS0xljdkZhrGhIqQBQbViLFNZ2tGqjt+rv+qNg7R4iIv
avqMVEW05KGbXtIO92GczMeu4ycsfTMKYiKkPi5GEsMZQP5IYBLcq0ixgXV/0L8jJTJwSATFU6Sj
6deaGEFL1CASMpMRVW85b9qBXIKqwRW3fhO5UUwH286/+7okCSskb6b7KLwgIXpTnhphlNtlCPx9
lBOglLVVeZjtdOM6bMsZtLbUN8q9N8jHgHjsbT2m+bvRC0nA0G8XwR3v2QLXk1DTlC2Q0KVkXHW2
Rv3bhPHdLwnKrOzHiSf/xmFwg7jG87c1Txs0r3n8HkTT9Jz11nsYiRnpoY/l3uI1CxRAGxUNUE7D
HHVjbhAvgIvcA29/mrGRbwN73sYiIfiyJ4KdXUoJaoc4+dwxz2ylsKMQR0YvptvM1h+HTYGwasfC
zN3OMz4Sb3rGOSrSDDPlup1ZV9Xciuk95abqWExk0Dk99arCyN82LWVVgX9YmP1H3nfffSrh+6X3
X9Y1gSWIJhhoh0xXtQRDkOSRhmF7Mhu1j9lAbAkOphNGeWNOMBGCUKX7IqGkDJzp2XB4AodiTkkz
Kxl6Kl3Pd0pt4l43XYJZUVPoEp2KBuTzbr1owgzKwMJOFaMy0Z76RC4VkSNx0p0C3UwJw34UPfa6
zGguiJtneCXNy1h5/t6xPLxIDcfTUM3gYFhGmU2zG61+2aWCyzqR2xbv5TnHY79xvNzZEtKkiLOQ
pzLixpt91e078oJoH+p7v04w3D86gS1JYpl+Y22isLWDfmP1nJGTlzd3EFZ/cDUyfURRe+c0Wb9f
raPD4kj6lhxeXYNCqexRNaBJJaezgD+S0NTdyrm9ObboTuvSmvFb95QjnVum0ttaftFffUUgKEfJ
FulueOnb6XtVD48eg+u9g2Z6F0Ny2eQjtxyXXHAxi+Fnja76EFYYOt0geOkxoyGBYmrh1CWr6Ykb
L6x7yJ/pAzJjdcAGw5uerDsWIcZWBiFKHP1sdrzZOBhNq2NYCUJimLfrlHwVGEiZRrQ/NOb2CNty
2DSRjsrtwfh79FQmXfemmMvuMFpJerSb6bwMMX9Kb9VHzBpzATRHsOTbu7P4tR41KEiuRdj3d6uA
t8eDx0fgGZuuRv2/wB4FGvGztVxovn6gToVwj0E5JvsyWR7X03J2IOusJvBq9M9hyfdoM08eKd55
JIwXxDfESaCNYPO60J7Yo7frGKgS4YYCvrDG4dCZlLCm+pizvjvQso3YsplGd1ld70KwqJtgZNxd
wsa6pwcAUrCwsRPpcpeTjlwt6XCqnRSfykgsShpY76YDNNjMFvbwkfU4zugj05C/tWgoW1DIh/iC
aHiCiSNp+BpZnlBjtO4hwj7QcZ2uFyvb9hBjhJaqjGIzDU64XRvN9d4aCm0xYY+69Tj9gfwyMdfX
u1eK/jk8mxm3ma2r2Nk0rrURIJtJ5l9JqgvFyLvzCsyJmTURqjtXB+TYjJz0s2M0eIHoU7gtBXvV
+c+CvHWX2T1M8ay49n2YIdv3203XZBSss3XgIYAD2yu+qoG+bFncEjTUgG46eXKWIro4YZ3u7PFc
WWTndRYvyA+ZZOnXmuTLgYENWXwdT2RCjvekBJnHrH0BqfiFj7nDurJ875fmSnNCPKDX7VF0PWeZ
PcGkEc6x7Kj0ChRiseZPRowT6rBjVWWyHdAneTeG+TYf3K+mULes9UjNYNtzXBpkjxHlec6aE/5p
Px4bTJepblwzP9xom9dJl8v7VnAJUtWPSVAzc+l2cUcyp1YnlCNhal2OMDhrF563QfdEPgjfU+W+
SpchSuYxLZOdx9VvSGMbhw/4BuTeucvLmvpdP43X021w5q1pZQFYNtoPtBtY0ngGeHAEASLzRMQY
7/30JfIi1YOiWk/JlNWaHbKhqAzv90JHU1V8PQg6ThZL9916Y8VkEXhEdGwV5TSfFzZ4dp7QkWRd
nLXCqIp364mKTPhh5A1s/1Y5QYaETZKoHgH4XP9VIG8GvNXNQlV6yEFNre5ntMO0nA3Jcnoussuh
IwHctbZEhJwxXlBjNr9QznLBSw6/vPe9jdnVPaWO+rl+JLVkypeT0h5zp4s6cnfuX6CHuUssHzBd
474IM3R3+nJgSfCpOJL48eGUzZzEUZEcnZCWcD0pgJj8tGecnNb0uM5ZeAxwtjFRDFl9b5Ox+qYa
9EQBzsmBw4mJB8vNSWb1yUjqbev5P0EEskVTPWSs3vm13mu0ZO6O+5/bCoaYEZ9NZmlW43xGUfu1
zPKNixThkGBSMpmfAKIFudgh0z2tk7ZLFADd+NO1a6L0zAasXv4xMQ5IeTqhrvqCvoLXoMz3kzQ2
QUlmgjdZ0EDSPVb4Q4D+amfAPNwBZUAl0BK1R6Cq5LvuzmmsvueHtI5x2IVFtevi6i1RJ+3f66Pq
fVpgCwV982X73VEknD88empX3RFc/jSVo2aiMBspmXZWWDagvBQnqybWKCr65pYY8o2W6sqGxrj5
maW2Zu/BNNRjzEKST8nLiw84iQqmuDGhrDkBemmHxaO0FhbvLYu5gvtoKdJux1Hz0Q9lyq2b8cAn
GMyyDGbgiEf1FB0C+NlMiWzCLp3ewqbbqxJInjc7AHf637ZFHusyvcqEpJ7Eip6Z+DHuzd6CxXhv
nPyEg+fg+sU1jiNOaJz3oRp+dnP5QgjEKUtP7sibdwAFbJ2cNofJRAnDcTt76S4KarlFiqH2uCdf
MFK52yb1JaOcftu7JGzZRagbmPRgqNcewTTrQfNTFQBOsEJxwRL/AXS9j7pgA0ryMORvcHlaB1S8
0z15pkt4/YLaLAVwZoZ/sjLBBNmEH26bfgVF9z22B3uH5ftUe8wRFaP9pH/KquZRpSbCx+VbPi5U
3AYcr14wMaDM61o8CLP1CY/50hnuvE/N7EcoU3jdY3urO5DfiZeehEUueGLcKsH7cknSrUTGHebf
2Qn6XE8DLnDR/ILXtE8izn4PYrjyT3FYPYu5wK5k9mgClptL8YBvyqdqwR0BJzPOFFSi9G4Ixg+R
AKNt/Sfuznerbd7axFREhKn3Gx3L3k/6P2VjPJVJWO/Htpo2pK5eW5+Qx1IicBjfpopCLRj4L+00
3PVWdBoT9YeMD8Z4Xct0I022S/yta81xR3WdbeoKqT3xQl9MyCAOOt+tNEQagLZzarkoB4iqUVjb
JFc2T5SZTyJVb74IPhvAvrTpd/S7V4vPTDUnkEqtlz07LSBsEDE732AGoYr+1keS2VVSw7GyA4am
FN0shHa26z7aCAEyKX8Pwj6mdfHaELXWmeohrj2LOoiroUK45ZQ4A+YiuwcZ/pjq85YBGcugud+q
mEtxRC5fURyyrnaXHXgMAtMdmTF2cB+A2AbnMUP2OWb9FsL5bhFtdIbcyfWAHL0rFbrFpHyPrfaX
o2R26JEOIhSncKG5kKPYsoxTl23E8+HBRjNxrvrlk+fbeGji5tUzsX9lN3DY8TG2g+yYl07PZ4H4
HbiRdLJp1ydiORdjt1xUmhwyOZDL2ebhxusacGnJQqyuC1k4nrUD8zvWAKACYc/qu6cZcBHNb10e
BluFKnoTtf5B+OFPZHK4L6f2CSbEA82+x0niUCKGzQWfLawZbP9H9e/Undly40bWrV/F0feowJRA
IuLv/4LgJFIkNUulG4RGzPOMpz8f5HYflcrHFe6rPhEOh8u2RBIEMnfuvda3AFu7Q+dkyxaHg8SJ
Sf94UVj+ozpo4rwyiMRNkAHO7OxVdtSTFmSiyesNZkwNVnSIdmrgCnJYppaxsOZQXy8T9zQd16ya
gPhbOCm6RNptdOSQEYSTeiM8uutkSmhaBQXWciMw77RU7sGTXxeV6a+KLkLCjyd/WRbBk1Sn+Hzy
lQ1zgUufb+sWEbZy4Uhxlg0QlgOZBnvkAI9h5HNcTZxs3wx8QbUCeFQqD4QwxDtR9zRbQqws3Lut
rK4+/qANNimlVdKj9W2vtVhnQKHwBgJkRfdVByxE9SFgNBKfkeZBx5DKE6l3DRFg7daYGDKmJVU6
aSkXeRct03Q0N7XTzJPEMDlFdfgd6Metbc8iQM+5h6tHbQN02KsrOFFvMeEO7IFeza8JTsGQwmMl
3YxFWgKbtgd2HzIiW+Ml4PzLDQDu/bwu5YNnSHgJdbJHEUoghjeDJ3VmAVRLuUNwdCOpLg2x1Ibi
QkkJ5e51x9j0KDHcSWue0N0BF+rI7KMKJdQDBE2awJpgKoCoijODJaca0zhDIdTGaHFmd3flIwtE
Qf8hAFRmG4Ae0vFIVJz7o7gDW0Br7aP7SJheHZD2nYybKAD4+zG1+Zhg8YA4K3OYroo4Y2bSxmiP
GYyNnM6bEAbURwGuRdRovrRWtVI7W3+eIRGngP7YcDskMhimgSZr82v3Kccx46zXWrwqI0pA7lFZ
CXaskSyO31GVNNO1JV0it9XpjQwgVtZFoJ55HLc+oC+elnJjE56Of8lOxptJy58mi3NEJ6YIIAMg
+NKL16l8hPPdU/p2syeJch3terzMrOAF7qf3C/64Jn+aewsdJhrJx5ogV1t8yb2pR2lxHjbK1ce5
sKzas8ZCqldpBv36/q2dpw2mwiG9r/EXYs5kH577noBeS0aaUR9fpZ24rnWCrk0a3QoZg5/0BBe/
0+l/y9r0Ig+zpv7nP8TXLAh8MapD19PRNEuHkP4lUSntmNCMlg6kaZ51gOLUkd1eqFOrAhSDUDLv
Uz6nVtcjw27dWTZntIqZRdQazt1HpZzzaNG19ne+HwJ+SBoWei3llBKq7znTnaO8UenZbCNZ4Lt6
5SBLf0gpHy3V2onROqMiYISgl/4M0KtohWCwlzNdpU/S2LXF+GTCQtqnvRcsNaQ7exuqUyDEGQad
/DSFLx8zptHhDpSllEssE+pyL3oWQJNsFubuUNDA6NF34ETHZXZNFGS/E/b/lnDlzyQnnxUn//sf
K1v+C4Urs77h/y1cWVdv2UuAAODp9Y3JYfH2Wbcy/+gfuhVtzgaXlmMLIujmMO9/BxZb2jep2ohG
bB3jDlpm7tw/hCvWN8pcXTrCsYSwrRmH/odwRXyTaFpsxzD5PwRq478TWGzOoo3PkQ4OkCOiA2xT
oOgg6xOFzGf0d4yhzsJ5Vi8rwg66pjx4Bc3nLByPA1Y3WDgoM1Ogw4q6FHH1rLRo/eEEz41I46TD
Pd8KpvYLbyDtyZybDUgxtCBZNVVauMYoKB5z4+OEFlXpmeMjZaVccJo5ZQVe4SrzeeJjR64UvJ+7
orwLJlksDF2cuoJOmkjrw5DmHJJDxM1lcsIgv7ds+5WheYFvNcD6XDMGKcRZG4hfxKCSs/Lz1cHv
61jSmsPYHHum1n+S9UwGHGTkRc1SaVmylZwNc/B2oIhIce3wgLY0KofAvDQ07TmujVVicJTN5xiz
TFepcIrwPq5pypLAdIXQb5EO4jKv0KeEOiPhJ2BiBrIZcQqCqkfCmW5GUw6btA/XAAx4qGVxLzNq
e9zBp1xLz2BwPOiedZbCMqVg3jSEf7hJ/5AlYFeEjoMArahr2JNrhNa11hmXQcE3EhpM1RrWNKOV
pLkpDwPTp6DTL2l7wfRALZ5amJmjMT8HJbNO0xe/Hw/4Ik5dcBJzPFdU4TJSQ8yAKu0tZoYLx0Oo
rqBipI8kEEcqiOl13rKSLx0nQG3AHj8VuKloDJPXBlXLCN8H0zzGhrgkthMvpvk9n4iMLeICW1IO
JLHa0Ew5Dxz7oqmcG4W8vsDpv9tNfh4H9YNTl4yxEBLX0rwUg9gYbUnZFlwFU4YzGEV2WF7XXX/Z
ipopvge3ZOD7wSZCErzt3IcOb7b22ZjLoEA5QpE9jb2zxP/IsXbmTd6nasn1ACXlBjZZDQZKoIoG
ZzH/c91tNN+El1PnOnW08hgGzTYZPYnjzH+HAvUKa6HN63nUZlEyW4a2oLK7TUmVWkxaejvfKIqX
nTeaiRIK9sgIASZXMWFrvY64C5UOFMFkohyWvs5vMFW4V6Wx0uzgLq+hDbQWKU1tdozGOUgC6Cf+
FgqOUAtfPl6zTbzXvPDOo2SEKtKb76i7UZqD6RdMBz3U8Au0GNd4NJ+9AK6RtKLzITbBOMPbpn0T
rIVePLRWmWJmCjHoicumX3eDrW7tjLtkwHaykNgW1/mk3VkAybO07c5GsnMWyoQcAYszQRV5FzIi
HrqtRdFc2I8aXLGtyOgUggBTzuyKG6qjsZ02qrZXRXUBMho9V1moSIdYWYZUAV8ut7qeowmWmbas
DIpKfQTwgShoQfjbtLU7LCJBEruDAYoXs3OMK5nBBhqMrJw1oFmxtnQySyzav7Bv1CWi92NtxeG6
aaat4kSnbvYSGJa+VyssGwxxFknanZB3X+YW3CJFfgeitIpL1CtB8G7F5ZVSxQzDlIeACeUis/Vb
m0tUw1+QlDhBGNM4E8KFqULTg6Qoz2oBX2S0wPgQ5qKyx73w59oXmW0GNfqAxv1SiGOR0msDXEqI
cHJKYBHt1Ew9oMm4D/OKTb4bWChhGmpthVLBUShCAv/d840ngPAnC2/IMulsCAz0r6F3uq35kpAK
TFMxjmGEBG8QC++M6N0gM3dtdRYx5Zrcaypdpch/V2RP01IgtMnM4WRKvMhVAqCHyi9eOYwya6db
9UF8FFmzx55AhoKgDG1oEmDJdKs03BYV9o+uu4L7tTXU3l9iDW43XA836aY9IY63oxa8J+MMDON5
Acu4wEbJLNAkr93WFbIhRsGEIX0Co8uvSm2kk7bu+reSYnkvPO3SGis6cykHv4KuO2l8/iKokKdN
DCkBXO6hItNoJp+ZB2BebOpdYYXlMmrTs7Ku2dKANiyNmtm5GDr3GJSz5R1uGokyuOgT8Vp2jbNu
fVpTssK+KLljNDsCM9Z4S68ogdto/iY2WdvlZL16UwhKdOrXjGiQL9Uehx56atb4isrzzCEodYDU
tgiU8DngzSysrWhHlUY0yzG5VAua69yt82h7zFipaFCAD8aNsxA2qxyNmYE7COVfUrF0a+H1ZHhv
lTAvq4oG3VA+BM65SpKaG4yETWNwRMcgL5VEGxj2tKxPGsdo7sAhwY2qQLWLuTtXiEQpPxOIwpwX
GKFY4YzTm6lGXXNTW0CTy1RnVaQtFzb+CVcOPkw1+EVW08eu+aXmgJBmoplViQKxPpLrPu2qFqxn
P2lw/BUDXQ8k+rLt16J/aMuLuHqVuAQasv8a4XFeM1YxJu2eAYxjhGtI9SCjnst4OBmpfkyNlu81
+c5hB4UIWdbRsOcvHUFdB8reI8+spFvRbBlrr0yD7zlQTwM1SVXmOx3W3mj2LsiljeHfSb1msjue
R2pyURG4GkTGruNw5yGaYi9ea0G286NiyxGzVEeXFs6aw83SLKAg9+pVqRHMII8xC5oyrJt9zTdh
t+MGxoBnXVZhyhwouQpsuaEPtpE4OnrqhUwORCSAUsOT0zKG+lSR/snR56dUUoo7hyBE9LqOaRFO
NCt6P13oyGwYtmk+5QuQhJpRdxwbZ0M1beijLDAZLbDDM5w5ZnA2Qf0GQbpphLkEvrdNhorcRqyO
qbU1PIo1Og611vwi5M7+qil2uAcsmMUoRDhBwgH68R0mnefUfprXJLFZeJs8QngBiOK5RRtJPw+M
Lkba1EJni+3xO0Q0vOLDPDCO2aK04KHBEbmM0kdAdnSQWVizF7tom6WXTvlKK6e16deMXM172kcN
3+FsWRUwsDO2qAmDNFKfS8PyUybj5AQJIzrldXwoPcqprONRZxTwnGs6jKWwXBR029zBsc7q2LtR
y6LnLZKSVFBStAYaRzquT0Z9Z6Ya5jO1c0OBDJCJbe892Hnx1qt4831jfIB9jOi1Ybv0xAHSJJx8
C/thUOVEDRTtOeR9N0k8/J1IcZIUO5apwylsQQBnPWy7jBt7FWvFL57Ln2KA+DJ00zItW+fAoVNF
//hl6MnYaSLV6iWi+ss0ZQkqjOw9pj1qsmrpOsOsIfHuS3VYTLG34JLeBqNkdoOUdRFPw2tCYsMI
2Q/HNwuTfg767Omvb2nza9bWxy0tVF0YtB04sXx5j00xdLkA97WM81fdAj7bYchykrVejKcxNW40
o90Ce+e4bm/xJJ9IUNxMarRWKHkoWMuy2zZedk0/uijDZe0FKwDFRMeyika9ixAUb/myHKzvSmWe
hVh7cFcvAmGeIWxUM+0m94xTLd7UKDuEpnrjU9QKlRAFWL2nVFVfTU85EsuJzeHfZ8s/eZJ/6rN8
fGzLcBxbk3RavjYxtKEtAcfwsTkHLSLwCJBeY2Shveq5NuIJGyxcFNVrnQlgSZypTddpNp5Jh61V
kpeEWjmuqpWRZb8vMn+rL3AIXyrK3vfmf344x//v//zQHPhl9+Bwvb75+ht++IX/HY4W3A+fvr3l
U/P021vWwNQ7PqVv//zHdfPbPmya+ren7PW341sX1p9bAx8//EdvQP8mDMfUpc3h3/gUeG/p3+ip
IUfT58Vb+3C7/NEZsL+Zmk0ji56BYxqGYMX8ozNgf2Odt1lEpQ2egX/4W50B/WtrAEcNWwa/SMMz
i2nry9o8dn6pD56vLmEiXPg6kNIenXX6mNvHQomRftSrXEPnPAcGl7eQtis6yPzBMa/yCLc2BZIv
4qWKIUR1kPL1FD5i0TSg3L/XVbEZfQZHRU4I43nhod5U4EIFmw4zrzpPGukWou9a+pW/asIOfPCN
2R/RhizV8MZPNTdM3/MnUJQo1GaQ5ZxFLlaF/V1Tn3uk8B4DVeyJ0LHVdQRGYYzAe7QcHkpib9V7
cez167jATsnKKiVHNQK22iReJNTGR22877wbp7pS02fEc8tZFBxrmBmhrjj2TRAJ6B7+SjfLM4mB
kabICmvs0uTzRSEgTOyVY+kvrdiiUmVoXIM5HNA/eQZDU4FgMnTZXHe6zaenqgRFdBYVZMYEbCkc
PUO3z58r8eiNEAsjsACIJg/spK7erRoOaETmSPLsm0eO541VXsU4JuB87yHouVmLbhr1epXEaClp
fkfpUhNPQX+se3/dmI3rYyXCbQjYG5wpZaci/Q3ABGrm3K266qSpE6DXyO371mUasZc182Q08rA7
s8fMwZ0yGv6VN9TnaKwXY55foGJYa/W+bAs80uEVQ/1TFBfxIguypaz9q67izMA1yAk6oZA4r8CN
2RCmCX+vB5Dy8HXyllltqUBQE1Sj9VnmONfzJR0DAbvlPCrM86v5zU7EoIxDuydhfk3Wx9a3nKva
jh/nt1F04A259KTebMb+e9SbuH2JXDfGpceVqRy+sZJ0MSPZltEjW+kJGdZOY4DKQTtS9WXLpx6j
6ZjjzGlrc9e1ynnshDtLxOdsngfDQsDtrUwA9jYVHaLMx0i0jOe9VYxNxfSCXUiOeYy1PyDtaZDj
xg68le4hIcLxU6DNF1ayDDFpNKq5MNF7IrTF1z1saDy4iu9xzPNWg/IeMoL3LX1jo9HnV2wlsaIR
XGLKBVR6jbJSqldOYC6A3RU+br6Us1wND9kEX35Kb+KSaDHO/ZK++hh9J8ykJ5BEl49NKdZpEiAQ
u0VYj5DhMU9IigTkRaySeaBxsG7px6OLOhPdd68nFKB29g0p2YqHeU2d8Ihsrak+M03jAN6Wm8gD
N9XBx66H85TwhAiUPBIR3g5eb54nT0HpWd0mSuOqCT4LhBTCvDcGbTn/qzj391aWLgEE8760ZR3f
BD6TzOChVd+0BuQcyA0VJ1GDCGeIucbt26THZ6XQ3XE2ZWMoo4G+mAu7CtJvJqGUdoT5GfcVOvAR
JPGAwjUCgKoxYu8vG/Kww/duQiDACSt8EcZe4RRSFuMi4sjkoxwOKWmq9tFT77PikAwwxm38W8ZN
HhyoD9KxWntNvklxQ6XqrdFfBfrJwIfsmG/0HZwidY0oPjRVsOyDdoN7361zzY34HgiWZ9wEDums
I/67Q5vkNdlOZDEqhHRVVpwYpsBNk8sO9pPVPbb0tGq92Xrjs8rcoG5ZqdRnq6wwGcRnUYUKutOW
BQ1UBrIPwKn2s4uDAZXLNGKDzLbQxpU+DFho0R2T1oSkZaUG7TbTYRuwYCP2R17qMaGZSG1PNzZK
27zjVYr00BnGdtIhn7J211kBBoFjk1mtNRlvC68kk7RZ9WG9DtMHtUW+arHcYdCdfyyfoSnqtO/o
vCTiWTjiFwcbzZzLvM9HyHlvEiZ9cDY7bJ32l7mTDhxqMsKB5ylKt6JnSlgpt2YabLQUxphi4sjG
hqOnH0dMsEsrbe5cZSTU5j5hltYC5pOrjc0ZCTFbTgN7GlOkiynnusmZoPLXnF/dwQIVoLauojwW
Os0DeTUG/l0YzmrRaZN0bGaT5SZmAEaAhbxl88Kv0PqgTGlvK4hDB40ZfGnRiBHupPIuIlYnVpDe
9De6TtbKSLE5tSfiR4kL8sEb01BQeReS4MmpXaO3W7YBWa+Zs8v961hr9/O+UfQKzFJnJTDKfLzB
qnGxMkRC20gWupExNGaT9ezyb3tSJVj4cnqzoeojDyh2XfpQWv5h1uqlBpuXvEIDhdZAQSOqXI6p
cskGsk6dA/vw+bzYeqm6qjsmy1XC0axd1QQwqTWLts1iV4e7jF8+L3YNFquhi+90xtt4Lzzb2lmq
QjxqcBWp/RG8FGTEYVP3MBDaZk963bZr40t21XNfNi5Yqq0/rHPSRO0i2ao66wO6iCiJdn4u8MoZ
B63LLyLm0tILNubIhewadsh1apLcxyYaymCXGlsDAcNomIi5UJJkhOAl+UVT5Bc1Kx9dr1Udko/I
ev5R5v2tSviXNe59GIfF22v49LXQ/aFU/v+lEtYZF/37HPNTJXxTISd5fXr9qIRv8ucnP/+hFJ5/
+o9SWP1mOhpiLINhlK4zJ/s8JnNwbxuM0Rh26VLjWf+jGNa+UQAL06EVydkIn/f/LYbVbyrHJMnM
RpXGTG39O8XwT3OgjyEZjkdGQZw9Z1/650aK5vsm/VE6q5b0gKuW0pV0kSwjvKNb+8gRkeKoNre6
LerFpyv2Zye/ryudw0vjqyGZFyWxtD9GVJ96OPToapKDDbJb620VKNehjSwY6t3WHMprpcNWPlXo
h+LxLjEhP/g9ktUOWgKrmGuv/aI7S1N6yMDR/vqN2Rrjyc9rsKUaiDpp40lTGiqUyy8XpSojm9Cf
xHPZmMxlpIyXfgnt2RFjsnVYMTgA6G4uhBsXJp4txX7AMPk0+cU1eBhAm6beMNYjFNeMbUxfNYBY
o3vvY4R6DUKIRQSsqyF6ebEtBcMKR8+JpjEBVOkpDLzikGOASf2rSmv2DYzTYGBdyAqP3Y9wj9mZ
ipLtrM5f0CaiAp6sC1v6hzyhBRqFdcnmf2wdH5+3oBudY98nE2E6i8mzFY1zsB2sEHCxDN3beWX0
rDn59cBkBl/McR5GETiMi0O/9LCnowx2Nu3K0bA9q2r8zNSeXCjTvNXB0VAR6OflNJ5kWQbMoXys
0fTVLCV7AetrLvusOSDNuTQZIBEMQOkxc/ZtfzcZEvWngg/HUL07DyynSbvwTNGrLUOm836Ytb/N
QMHQZ1tDeDscWPNxInk0au0FjNoynTtYcy8niMxLZCLblEi+0KeXg/waIy3jhAXpnD7tt7RArNtN
TBR9hJdqwpEK7tbRQdTYRGyXiMhWvlXi5SMojqYH5wxSK0CVtPwoNLfaf88Hmor6M1To1zSFUl2V
kCwnAxJPwQe3PFRgStXoq4DANhrcpKylWN+ocdRFpbaH2OHHY1h6tmD3IJUrQd3l3NjeyG8lo2Jd
GW4asaAD+9s1LbdWEOMTaIa9qACKmAU6HcyqVIEcIuoqPvp3Ay6zZeqr9Pj1eQajlvHKN0jGalUr
5JtSbqNILvqAFBpGY7w6gloZ08sSPQKVUjEvOebDK2ie6iB5d8L8OoW1s2z9EFdZzRNGhCRHw5nh
1dY7+rfVlrSig85pEZmpd0jjXm5i1rxFQ/LYkpUvXIoGi78iDL539JIjqBcBnSWNGHbE5NdoCdsc
sbP6FqbnXV0xTcxl8C749tsqORkDqDnoBExOkrBcwa26STTTLavSXMbmiEUSDNmmhwCNFFhBvl34
l5ZjmqsCmSp+rjTaj2F9jPTJdi2nXvKNJmBhi3HHvIzWXTUhJLkWyAh9UKXwCHp4p3bymHgU48PL
MIjzsQds7fOZEwt3yUS9nCVjsXSS9tpBZY4RoHDW3vgd78i0qnA9LlQIdMdx/lujy6Nl6OmW2GZL
0qRDDAjNDT6YGhqHalJO2HTWtp68IC6NYMzyluOR5xK9/qQx8On4IT1IH+cb2idSjqx2op0ibjrG
cDmLb+Ib2A0R+EUid4cJb6Q3ZRsAT8UqakTGJEXhtCJu67R6aEIGqOQrrwvD33dOsyRhevZnafky
rQHKBJb94LeY9JISNaCP6HLR6eDz4E5cVDHa9KWkB9nl9ET0yxxhLpeURzcGJKUF31MrUtEUzwZE
jSU5V3LI4A0fsqlp4A53apotRT+bHngcCoP3jqhxgbBzP03dIc2hQaoh75io+2syTTcBwCn8iHJB
YhGyZNnS3fAUTO4XfkfBBktbZEyT1BaKiBZvqOzcTGluKmEcNVu7VOFYccx9B5V405hAeWn/j27Z
K6uIkyrhpkwsM3ljzIa4iWGXXdEsLawbRYi13vO/yPneDLL+WJIOptfGpdeR1k5yOD7V7sLCytqD
BNYaj2RtjgZNhsY3Y+VIE/8Css+6y6p6aQR0tNHNQYfIHwpzuBsL66g3c9tkZGFgr0jCiNAIxtu4
UPoIgcgo2O8G+zsc5j2ZopJZrv8cmfou6eVdY1bqUgnkbVMDokoDup5IUq+mwmcM8yaZRKM85XOG
6otm2Dsiuh68mC9ZWlcimsI5T7d288YgooHJDybkEKhBb5S7+eiiemguwvtsboRDwyW6BwvlmFrH
Qb80JV+3J01sr2j0bYxxUhL1bWQQOTOmJpO4sPV+bTu2sqhV+0ZRiJ5tK15HhW3HvVDEwaOtR89j
Ui5Zrla2wneCzwd2723c3IJqjgkGC16lx04I8O+5mB2K+LyY+s9cdtLjs0J7TILsPIvZKMF7ioVJ
W8P3doI+zccrWznouLr0eBxSvPkBmE6m5VuM4a5tkrTEMOGRxp+cZQsnx7dwM+l3whcLfWA8qNl4
BRPXqiBoqdDuF1NrHIeYyIpc7NiuGkZH1hru6sUgrH4l9Bt2FUBVPhAG2YW3g82W3nFULkuoVF05
Olh0k+ewxoLWWuMy9NiepjJ9/NjtC1TSaFuXmRK8dwGXqxu8G11PF6ArlqNBaIvp3MquBSyaEJOa
38QFz9YkIIObE98z9PKSWSpGE/REVfRKuu2r16M7YfUAmUX8SqSHz2WbPZahuOwjeRwjSgQVdIob
+s2+jBkTlkC3KFXILxyik0WbJaOtlAYIbft+ePdSbBv43yUAd+Wms4PX2MkvyEWHu18+RUmhrSqd
FWDqmNmiFX1PoYovg+hYlw0hRPMP9kHO6JeTSMcq2bXaTtfFdehcZjCvmf1IlgKp4iAZJ1efAgML
tfOdcy56cxtzQtKdT7Q1vaI9UCkjUjGII4P1d163+joy8gtFS87DCbaEnUXXOU4GCB0cCO1Kx2Pf
csjFiD7G0OtRNiDd73IuVjnbA0x2EUtjZqUp9KOCHiUxRjvTD17rJngvrPaQdhXp1No6NpQXfT5B
pzgmkZ3L55zmUaqTZYpWey6NegYs8yrIWhqON4NvHTK/O4QTdymy6573lsIXA87aV1wRu04evTa7
IFfu7qMGKLNLs0Bvop18q34yvYXovBpqcnHUlewK3h5NQBsTNcbRjRXSFRpbVo9MXSWFgsHHOfUN
Fgud3HS3jc6nOrvONdLdq37iYNyD9I5Zg6LOdGWADCjqcmSohJE3ymuEjsJuJ33FC3Jatmnjad6s
J3Hii6gxVl2fXPlJdit1k0vR08rNHtPpKvJ6no1pJNKIEVIdnwetkboyz811neclCoL6BojOWVmR
z9LTlWplOG5YGXZh5JluZqyDXtlRgd7Fur4Fkaa77eSDhRINiR+p3W0LNXwxoumQOE67IjKINnhR
76kVB52/FRE3d4vlcqEpzlPrO3OqLV9NHV7v6jF5FqN2meikinQUY1j8X1F0JODUZG0xG6uwqhAT
vNSKmp2OtQ+hGLVgm6asDxdO23AAh/hCyPpZGibzMKChog/6pdPjlys687nGiw+ciFIJytUjMoub
vz5pzGLHHw8aDDUY+NlICiXkma8aRd2rGVG0EIg8PiriEOvYJGzdlsGzVomTPsVwMRbxXDJqZXJh
D9RH84AhFs3u0rZx7HP0JE6CMd1fvzP9i/zZgrPAO+PsIw1L1Uztiz7QsayqEXmLLbC7r/L+vpr8
V8vGhZxhUgBaCuWDCb8T37RB9B7FqGY8eMW95T+N0KF0YlPWZo9/JmYZL2x9WEqsxlPDPh5SRbT0
l4WJHKSeC5M6R1HpSIYAKF2Wmja4/8GHMVVNaI5uoT21vsx7kDgCs0g4uuhEwEw9hUChEmDEmr6s
UNpZPPOTR284FCfNTC/I91uUVbBj6dgTKLZXvdEtxhRsOVtljHOOQIdzSyCD/BCVzNzDwTu2JkQo
AA4XLdmmUEXOYZ7/SvKtqX9yw2DWl7akKQA35Msn6bsxVEH1KEjJABk1jgrkio0e0IOSWJe2gtCM
ntPoOngtHEP5/tcX8qdzMTcFB3IDzblN5+FjlvvpxC7DuimdFn7EoDQHk4NZoRi/UKbOR+tP7c+P
+842KFl0e25tOPMT8+klxrYYG3qIsMiQQSaVeeygT9cda+pffxR0xT+/Ei9hqrqNoYlm6xcJCfKR
lMUw8tyg4sw8DuOdJm5Jr/0ed91hSpQdkRuAINmnbX1e0nX0eTiqmT4TdsMYAv9Pwv2Q4Cq3CPHZ
1DbEKLtEPRh418lYbniCKGcrEMyJeVlo3Og5gUTB3PvjFaD5XKMxqLGWpTvaea5RA9Js7fgdznOr
iougtY52o+bzhOeUWd4+5wUWEXnjFC4WEQuca9iQHkI7dBYA+nR8p8gmbYmWAReZ6nTuLFqz4hQu
KKerpWdo78o14HV3rm7moz90zjstOxRNfm15GPqyYR6a+XnBPCs91a3k8AC3RC2vxy5+9/3gPRsz
2GneeWY2D7Enz+K3XnYMZ2jUkBJ211AYsWF4NzbcErcDMDLa423MeTpsH4I2cwuH4y0B0WvJJlEG
0d5sy2vSODlRKjvLwNhMss3CKPx3KxFAIxjANoRMVT7KthYLoNqXjzVmBNHLs9RJ4eVbwIa5tE2Q
X9cth8r5kCIIk2LliS8mz9pIU6HbosHwpnNyBKtz7ZBcuyAkHVGr7AiebHbxsCtxv84jKHI2Vr2B
rTPu5E2cUgOzYQS0LeaJ3oPTWp7LTE3ad30U38zPQDOryyyLjFEZQx2j2PVSPmQWZtdexxkTjWKZ
nU8lXxDdZkw02qKPUeREDh5QkO6jmaxml62Xp6ugLUGGeuWDX7YHwibfcFehb/bHW9MEpaS1B92M
9h3qQ8jQZ6C874oJda5CcldjL5NQHk3DfyZ2/bILrTOjYV9w0Bm6Rv7OQf6JNBfTu09bbrTSaA9e
jd6ymifeyOjg8l1gMTwOUXTuEzbDCdiBIdg1C7OhCxG09k3c5Q9TpF0aXfSckfvHnkRpEMwHqjAf
V1NQ7oySHTvzk4tEid6Jb7nJpLVNaNPPLpNXS2x0VeuR59k3kcaPoXINFnrKiqoKTpAcXUlz6aCk
0TGpyvAVk6Ivs0ck6o+k8txVKiWSUZHaBpMXXBXO3NI+jn70TPTORg4a5588fq3UgqZBcFRi4zZh
4FTqxfT78vG3OuL/sSXkh4b4n/XV/xulIbMw5y8a4m0V/64LcZ/Cl7z+jUILlciPApH5V/yrK25j
HpGaJICdXRl8xazY6t/q5p//UKCemhA0hKQk0qmJ5t36X11xXfs27wk0jW1BzW7Mpqx/SUT4T5pk
KXcoWmik/y3mqfZlExICTwutd2FTBfEevs7gBrWKkq4emZUJnfyzNtv4CUhp3Siv27l/O4r4kSnr
nWWC+XAQWPh7Q/hw2nTvNHjGZQwi+NPV/JNm+VfFyvyO0IYRz2EyD9DUuVz7tC3akmQv3e7oQYdi
YzUcqaTS3dlkv/Ak97+Pe7jt/Lf8T17sJyna7682Vxk4Q2yuwY+vVjpKVzW9xuf3tWYVtThwffrJ
auZsopomT00XoxmQSQcElZlgLgLfJO+EDVL2wx1MZAbnwsQXHdyMioPEwltOlfmu0oJZdTWP/DCm
7xNR63U5Qo6kwcugUTHuaxFtQbFxdFIram4mKvRz25XMqhelbd1eGIw9R3wk5Nnu9K5/Ed2StImT
H7DgzqfE/+Siz+WOgYRTmnM59Omi611Cw6ecfMhiLKSRT8cDhtB71eB8bn5Ro36pRj5uOYFjSQD8
RQWncWd/fq0y8FisB245L1s1dZUyH+RMQ6uS+XRd0ooaXv76w80jqc+V1vyKlqrawkBkQD//6y1V
xeijhcorkmZ7cGplSwYhp/cxXsPAuFFTclOlv8S2X9OrZyhjTuMeod4JpE0I+KA7kIx1wFZyEYlw
38b9VVkdAh+miT9sZbKqtwyroU3zbPz1G/86nfnpjbM+fL5Ufe1QjYR8LaIVx0D2d6kSvjJTph/p
UZAhaNt7PhHNvbGNSnTnQTe3yFOcBh0aEdigvygl//wNzYsSYl82+4+z1Kf7xCtTvC5VQh67n9+w
UIAhhXpbKuTRpq9ZJraJTSeqGoc7JAvrtB3PldbZAGW9qlrlF0fKj4HdpwL64+oYoHZhoLFk0OL6
8epQwIa+2QplZaEExYBwUqbg/P+wd17LcSPZun6V8wKYgEm4W5ZDObJoRJG8QVBSC957PP35svp0
jFjkkDH7al+cjlC0kZqoAhKZa/3rN26uHacqVVe26L+PkSDhzId6VYYR4x0SUxLY0tDWnwprOHa2
f+e3B6Gt266qF32W/mB++dQCaektL76fEqdMjPzWcLN74oWKpW3hSG4spIApxgfWwGKNMTbQcAcy
upjThmqn/jU21jX8oB8acYSq0j7hz44fYZa8OAYTGORb59rXrzfMje6KTn9RcutRB0LGij5tYd/5
bsYzp+6OJ3C9APqRERPZU0359xKOODh2+Bt7hkerNjdtaD4BxQHdsW9rPvSczxfhRXv8913WsOXW
dcHsVA51/1yDFWEes4ombhVN2QtIuljKYgzICyxCTmSkIqpVKTw/v+xl//f3dXXDoptlYKoy+31z
XbvrsExgZ1jFDbqA+lvX0YUzYr7FhclDcLDrBaHHAPATd+bzaxsfnEGSyg4txrQFS/3i2j2jhioH
YF9Po5nuG2xCuthRoAP2S7OeK+Yy3dFMu5TMuc6zmwfbcoqDP75OndssfEHQlF6AZM6x1OLVDMHq
ZLoyoH5nWLbFg85WfgNjeWS0dlXHnCFpDAaEh2m1cBL1JpKjTTLh0MrM+zhoErIZayR5/fRoauDy
XQ5o8vlX1oz3m6Sj0iFSdIB4SJXr2/uN8dGgk4oXrEFI0quqyR5UcexELyCRYNJg2FsLhNzWOAvp
eOKrTvV/9Mqmor250meTOLT8BbdudxHV9b1G/WDYP0oGI+tuLPsrkWSnWpjILtKXKQFbVCIaO/6N
RhMyvF17+BahCbGvs6Edt4bDFLMdvRbr6I2eQxwRQ+SFhcU0MxmZielr3Kx3ilAfybZAYjotLbs7
qjPKFytKbhW12lVD9KsmCzhJff+qbuuFhF99slntdpW0dLcG86srq7SXmhs9m1ikhOSYbczc/p3S
7dC6MBdxzQQIzQr35cAD7SXaPJKbAofeuCPZ5jqlccNb3BdXaSkemnlCa2KOW8o2+Gg5idIjI4VY
VV6Z+lmrSl/37uTTvloJyX/8r5lueLoyE+DThTtVgyBGarCT9ScJqXaZv1MD/6SjNQ8S8xh3+q7G
orzELBMKbtu7NLJ3YWMky7FMCV4ns+YqdNGW5y7wNu+LbD/qsl+mkwGyGHLAKVGGMQtHWgVD1VSE
Z4sRbULfYYVsYCrBHt7FhBhaEc5LlvWzTZL9ZAaccon6g9hSoHlsJAI1uyPs7gf7hmcmYp9kkFp7
TL9iy7j9fGVaBgvv7TYPcZ4SGZU1OiP+erswc9/AhEqr3dUQjATbOesxV+/SRH0sEj7rnL62w8L8
merMMqLQ3ljaa0J+JfJa+zuVGYDib5boJI/46GoOsFy1aOFjJ0WOQkgnJcNjWDFJP8tgh5G9fCD6
MUl6/qEJf6SZve3UcNs7p7nP7xWYkYUS/NLNGnZj84Q5zl+pZtPtA/H1FmfwecqCd+TRkqifadCA
p8RTi7x/jsLQZc7EXJrx2X2OCKVTK/ysGfJG7TWhQzTb44uZw5adQe7kaKoYwE4wv+Sp39lT+fL5
vZX1w9tbSwMBOZxNTmKfl2kAQiVZPdXgsuWkqy+bABTTkrpao0h+sP0+pf5vP8bMVNaC/+2V2dIR
wKu2RiEIyvb2oUrKzxhPcG7NhpFknd8aXXeoK96xxh6XmHVuO1tstIFT+PML6xe4IucKJhKcY6Zr
mCa0/AvYjf8K9VbHgE8ZmMzqigoc3vm/k7i8JtNLrE1EYMOQUs9BaBBmdduBsJyBESsEmhEzo0i8
s6B9rMp2nq7K6kRs8i9dnx8//6TvH450u5CNmSYobvSLmryMAqdwe9xy61H/wa61xyOOKXh+XyvJ
SsoIsbGax8H/4ga9PwfeXvbiHCBrL+/rGPg7xKsVRg+4BxPfk6Mxa/z8C5pSc3Gx/rgWnazmop2g
hLuoLTT4CA1iSAw/QwiudfusmHfmhBtMPq3rziFXJmP+I2sMKAhRHz+7ScfAfVzPukP4ocZ+5le8
1rgkE2oMXBjk2nOUZmvI6t9DZgZMakgWhWST9gEEBZOjVnqd4Jl36HW2X7SbEcJB7ZHwVKyEDfN5
VrAiwByQaOOz+j1Ws5Vbzzd6FcGrsPtjbBUTXF3tvnKdkfKQof8YCC/hVW0B0/Xwd1BCbAgZcgbO
WgavjWGRbkm6ZciP+/pU3WJs5CwLBWmPG9kbu/udWLq5n6WG1BWb2Gw6Kh73Wa1cFdMXlGtOuj5T
DJTk5OMpBcu5h5MErqiYQ4YlLaqGXmS/2vhHVAPN0j8PqEeloZy2MEzowmJTBswqHRTYVW5Ei6qj
TjSH/EbFpI0hWpNwc+RwBgH4Mo8QXKoDAhnC1RMUr1eyBYnEFclCD2MO9aiuGZpJphq+nGSc5d8l
de0M4FVBGZPLOd0idLtPCPAlFij+0YfJL2GtlNbSILNSvERH0KpyE+r0TbPoFonCUScB0wJZ/KqC
jLLIgooypMZmDEfSuz70T5PP+diXDF2ZGNOlNjDS3Jmc8gLH3CE/WYOU5GXxGqV6OeP3zaj3RxNM
w1WC53hYKft+wjU16sgecFZqlD5FyOS5IaQwWzHsUlfZmTM1gT+II1ZwJMMT2oxJ0eT5qQq51lF3
bmOc0iQ/OOVwHPTsJXOZwUXNfdXhIJjP+g2mS24B0f4xamAXAi+ekDBIzfxDSDYedCifR9CoCbF2
WHNr/bqrKDPsoU1WcVqdcrcUW5H9aIaC8WLY8fycF13R8N4beRBwoE5EbIKNjBu3xV0fVuV9Uih3
QVmeHH7sEuPhH50VrOwk2bSQZxbYzuNSmyHwb77xB16yEUqOGLkzxnXSutZ14yqYQIzMC3XRMQJw
K09REOzkWtdBJ8tu2pBt2R3s6wrdgKwd2pgjrDaxi4ty9aaB35yTLSe0AF03LwXQfvfNavh7TWkR
tYyyEWkT+VgxjszKZAtv4lhiUtgg2KTOzV5iRTympgsViPqqt6onkJoHiuCjPiEkZ0DRKyCgWus8
kKcHppIb5IHlya/Ain6XCBU2ZYbt/YAzhCNu3VALKJiZv4mYOtXq/8q18ScOQUiAHS/SmByPJohD
jXtdpdsMr3Elg5ARLkVlbvWJwUAfWjicOquJ+GG88ZAkZBj9wW0CpwiYUOKH8Wq1x3Cons40xG6m
CFZk4koxKXd6OyO6wQTkKvQhdZvds0lq/dDruFvMQNBT7B8x2Tv6SvyrMR4aDbMUiewWOZYKIekq
3ZBOqyxV93ZS3RABuSTr7FdLeAY5aNa1jLRcjClFtTLQJwwdQ2N/+BWneDyKUgW3mzYW6eKp0T+W
onxqAhsWP0bLLSIT3ourpkkxdFKhfVRM/0nMetLn9ti5J8uY78+QuQbzxcJpzlIsfBFuYkYtSG5V
9BcGWv9Zr8t1aAencBJU2+NVWj+opvl0HhLZYbuL/HyL+em90thkIZrMSoqjgePplUqkbHFoG5Tc
53IrqCSn1JqvYte4zYuZDJvZ3CtMORYFccb0hv2CvuSYOYypDRgNWPmjpsWgsIRtkJEGsHGS2YAP
iXzXuWnj4TetTQNDTH9sdf/VJ4/VSDEtjl6BR/jQahusgGNPRjrtuI8etnfPhNaQ0aJ9Q0jvroeg
hYzURvfg7iv47Q0JIvG1XUJ5EJVb7ToMZqH9VUu1dB+JtsXgYfhOLirDG94JpwXxw5eNTcNkM2eT
/SHmdMWcMsCSLaDE0qFH4cTQ50xDZrgvnZUyObYzgnHrGzPAZ7kug2VuLiHtkkPhsFFYU3Q/ur7H
sI2x85heTwUfYUr3WIm/Wh31pRaFe0dhntIW6W0TblAB4J/W0jEBn/w9A5sMqByZkr021L1YIiyI
uoa4WfNaCo23UDHh3tPX1EYg8CHGbPzeTsNk7YqflmLg1BHKOQkefk3pIrTBz5KhngrXUpiyJYoo
sHnZX8IRJp6LnXlWXqvlqJDNjRf0YCREKldPo5bfNwE8NGysn/XJve+wN3GZ/URpw/sUMxk0m42e
FNBgNR+CdPQjr4cf0EwXzdx5/Tj/ctPoF6pi+jYT5rGp1NsEs06Y0emKiTj9tf9ghqyR0mXrsdzB
i9tvVc9cTYLYbhzfuaH+2iXcNKeFVVH2DOYJUKLqM5goOkCekwYxEy3N57XOOyEmZSdwtkH8DYnl
76e9ojBwQMoLF5c7ipAGpi2FZ27wJZgZLdWB/U0f6X453xZjBaEzqE92LJKliJlh9cRnCdV+igN2
PtUYHsc8BmyeSmZspNLOxime81vfCW/1aBZXfRfZVwpWFZ9/CeOD2lnnMkhWbVWVMMHbqh17Qaft
sThdVaq1DfviUGe8eBmiTyb1hNjWT2VdndIWlhAS9L1en/TA2qQBdZqVUy5APPbGfHj1Vd6OuU1P
EidIhnmrk6kuUW2bcJ1Fp5BNqBb3ZlHdNwI5XgYFzVB28GW+KkHfyeV5LHSUkCdVC1aKdYkyVSGO
FD744mqe3Amyo3pfGc11YcJzTGjbvU7bJE34NDNqruZRh8sFB1fVw8dJktZqjcWP17NB8ttDHCfa
BjnBbyOC0Pj5nRcf3HmpE0bFKyDRwB14e+d9tHY98IS9ashHI/KgODSl7CNlL0tXEvi44ofYFa1w
UwlCtk074Bzz8fZNTfMBVDyiAWaE4qsWrjvY2UGpklimrfGe4DBYENsBCdZR/tKH6rY1/IVO/K0K
Yb4velJvpHdAFywSi0gUwr1JZPGXCm1QQzFtTzS6Q+bulBiLSjkgd7P0i071g07BwMXHMpgL2eD5
+tvv39ANVqpv2iuTunJGcNxg/UJklA86q4j08Pnt/qD1Mkh+0ZlD2SCPjnwaf8Dc9sAzdQtWBTzI
UzWzW8wgejAXVD17ZSfDNbaGLyVBgP/+wrxgeKqoDjXOpTOCaPU6itzZpq8Ipis3T/DLzuLHuE92
YnS+kd66nLNcXeoDxoufX/qjO2wyaXRQ6TBZvKSjzGasSEtae9WPTPl50Ld1R9xJB+Y4wq9FFP7F
bqJJFPUt+sB+iG0IciCbKee5U//jLhdhXOFO09irlEz4q9zln/o+wPGhkO7T4fNMllCgUcedcZUu
dR+sODudv/V/Nd3+aC79ZnD9Px5//2+cbpss5v883YYX20ZN+H8eaRSj/MPZtvwB/yi+xL94QTgM
wI8MtiaD4cH/m21b4l+OtPiwHdsw4X3K3v4fxZfzL+hIhqNq4BvS/4Df+sf+gIRQ1dIhrrHJuabB
cPBsQPHvaS72Ef9xuvtuhTmmg9xK/iD2DpSmF7umsHqyC+lWllCgXpq0+Gsc7G1iiZ1M+IlG7adR
6Ec8EpF8lDRs1d0ft+7091L+07b08pU6Xx7PQYczhr3Lvdi0XN90MedhpxRJ8M3P8JzRyULHEN2v
IZEW/s3nlzvzuP58oeT1mOG6eE7yKPRLJmPYUkPh8e3ixy6I8N11MQ7DtbvLm/pOV+nSRP5XVWtr
gC/449qhyRuyIRCmz+Zx7o29qukHbE6vS91/iEgBTntjGcz63pWO7ZZ2TEkZa79PeGM5rXldQ1mu
xSoCyiZ9cGmnNsEc+XL2I29C/t0jdw00RMQO/uaIPHUOU4hHCH/c5Ga0558+iSoYw/dmcNscwJ53
gx57cWgT5Y3cPhE7IszWZdZu3KFCsZ4isoYeh2+8HhA61iIAqu5s7TC0wbbQ0tsW5YkUElel7+m4
Cftk1ZCIiRlBu6lssUvCp4b4UldR9/KHNra+F7O4Vifn9xTWX+xtHz15tG+MrxwSrqkv3h4ghFh3
TR4Kd6nnkLZGokmMZdwcfDptq9b+y537/Njx4LJByUnGdi5WudLnSWH1JgYxU7Vy3XpTzFgh1Pso
QZwO8fPzVaZfbtvny1mYafJu4WtyuartODJxl9fwQlftzYw7O99/MVjFt9LfKYY7XE2Zv+711Rwc
U9/ycITet1HqKf78PUDqdlVZ2oHkgZ/DbBwnkS161/3NMOmLl0FCh+/eBaZYVKkqlg6X0Hboh4WZ
uxPOkIWDK0ELwxKZpRlem3P2/MUdwZTlg4sxPqNi4CTjUHv7uIXRCh8/Z3eZWtlJZqqXjenBraYa
6hbSAYMUp3XgDitSrHZJMFx36sZImhuDl3Kahk3s9GuVACMtL07Y8W1KopesId41zUHSME1hekk/
bci63Qf86lVjKYq/kiogViXxXMZjloYzh8xqykjr5kLdzB/DC0G6duROtHMI0rANa8HEGpYPyb0Z
AncNzhwabOncNoE9FEO/Mn1UZwHmXM20DEnXrmiYldpcODG+I3p1pSZPnT4BHRo7YxrXMNd2NZQW
dXytxLOPPUhpwSxXxk3JD0vyaWPM2KoQpZhrptdrOFnkQDd6ukzR9lslxiRE7aDx92ruUGr3a15V
b8YYzCDXM4EbF0LitIOAJB2MHaLvrnI7li+mNiAFe6GjpiCniG0Im722SmTkOALgDLoianDT6R0U
nHGdqMzRo5UyIwzEO6bApasz/Ds9D0mo9Q/MDbexbnrSd0V+naDG+JLAvKG0oPUTL2IE6wGbqWz2
dG3f6aHXtMFTMLl3Fj81jJU1DvMLvQ/5ypmndPwk7lU8KitpEQh7ZDWLdh8RGpgMr3qHUnJKQ/1a
gw7qkeCFpYs1HHw93hQBmV8Vea5K1drb0U5P84TD7DigvNQmtViYJkTcTGEWWdh44kPu3ygOTq6u
+pCCfZcVHRe5UirylJS03pL7gZRxJUaarhZjmowI68hcyCcQ89/T3EQQRqpv1G2jHEVo1+3plIFh
84OmDNdpMpLVwZOKCyjrGIohNtEW7L47zvmbFmpsi71KULFoymlTu7hwixacm3zNggVoRTsmCT9q
npvVYTsisUNuN9LMVeevpY1K0TvfypaIkrBb9GrCqWEwz+P+Ob/dICXhrV+FJaDKUGFHFKy6khTF
oF9b3XhdBXuphVEKjFYE0IUbew3PLpmt+xl5G3nlJ6e+0bVo15T2/YB/wsRDaFrzaorarbTXkd/M
QQqBo94yqHxs64IF78QUTtc2VjahGhKzcyryGXDJxOQnhR80kX3ICdYZuzoSnua3ONNhD1kHm883
FJgGlxvKmYtno5aAlSctot9uKNjJxZnZZC4ITb+XljoVLpVqGe9yf63DJGsjcZxm95AP84bPdsBv
ZYWH5k7P2puYRsFAnxpnt03Z3pCYBHKNHSjnIQDvPh78lVwCZmgSBIbxXsWTsO17HU8FpJFLwtyI
ZyK2At9fchXshEE2dj+4YWxIYVp0TeIhW9rBNtkxRUBVgJeO+SMVKi9edaObxi4tW68FOPXzcaOE
yiHTCRhg0j/VuCUlCvihNym46STldqVk/V4uF9NHjZscx3behCK8tehps6TepvqwqbuUhGeg7lR4
ZDxtsIoiz6zbS6Mf0+UZwGy22mBj4InYFWxVYboMkabhhLiUTZozXUljnkRwBtVE2vn6rvCDlWo2
29FJDzYYfGDUG6NfueSjNGO4s/XgXtFhP4SC/Yp/J7RJbtW5gI1ik3rkzhuBDDvGA2iQvkH86Hwi
1kHyFNDWzTnmTIq9nHWiTtOjace3EffBScAykvDOLQgJNAe+6NkDgETDVTrNkBoSL8ZHRv5UbTKP
YPAbEcZrmkJkKCN0Zctr9fgW2cL3Iqhfw6Q4QQdZKFuj7/Z2/1xgsis9NkQ2XmNduM4K5RDXCI1S
64uK46zWeXO6Uk4DZ6EnkJU6LJm367MXk4WWF+CqrIqDPWeeI0UjerxDLrFQgRcHwoCcpMOYlV8j
9iuLPrY3cpsRbgu9tCeizDiWpr+G5HOduMkLusODjbUO7IP13F9XWbe12+E6sklJYb0NbuoVGCWZ
Ec6XJKvp5bbAEsYKOD5iLDo1QO8MHDcYURHO14mg8lPZQAb2FRUfEif1Pn9JrXeHvrwHJoQw1Xag
FloXIIHeDupAprC77MNoaxpnvxjX4WWKh7Wttgvw5CVhOmdzlz7hZXPDjXyLEiMmJ5F/Z//tbdOr
e0j77ZN8yxMVB/DAPI6TSbQrZ48iFl0U76QxVd/zoyf+jmoAXR75M93KzhFKk4GS9Ouz55ZDo26w
E4wD021I/r2yLgW7VpB48tbLvRiTpmX7TSo8iP7ctFoKmtUuctERM8TtS2dsf3G+qjF9NvZDuFQb
B4J/tw5wuUkach05Jonz2+hhuxVBuyXObZUS+vT5zdXfFdDnm2tAyAXt0d55JaY29piVTfySAlWT
/NFFE2Evy1veahaa/aXrdNzkeelWmWc5ya09zZt4zA5YG7PX6KQN3g84npo6bp0d4YwBa1HefIeg
xC4wiX3AZgGFLW+2/N6ff3q5O1++HTjKu5ppa8iwhFw5fwAb5VyEEVl6VP8RcRFkT+kk1hBZ/kV7
Kev695chFxJzEZVy/KLur6tgHmFPuEttZNNNTc934y9gN+1dGc1zECrhG/ArNRvqxNuvorhVnYw5
0b9Zjf8Py1BVgk01GZT21KRJhOSRHZcDs+bdVKt2W+TKCrs4jp/gSghxbEmo+/zufrQ0/vxI8uz8
4+7mJR+28/lIpE5ua9X0hqA4zZZ10OeUVrb/opU7d82XtxnsAP8qIA5MbS5us0kyNL4XgbscivCO
uON1EiSLHrfALglWo9atKvQkBgeRtGvKO4vCP16QzfPFnvsfPocLTccQ8KDUi/2G1k/rs94nvZq6
XJpKjWRs1bq/ikgwtGc2hdQbBeW7kS4ThfNyKK9aZfv5zX9Hn0GpwGPThYl5qwo95eLuF0rdh8Qm
OMu2IT8sy7zQH68LOgbXHa7lYsATnEXC31FdC43TIO6w1pCieE6BotvmzUvT91g6Ck9u3piHf3Gj
LsHby09ovF0fdVOWjhbxCX2YbiK5wQNzUzRPEx4vRUdLlmKVQNH6+X05s9YvVwl9mAmnHbHGO4uf
UOaQW9RMaM+wG8nKK9kAiWovvbsmOznIJ+Kz6/stTgikuXLAf/4JPtp04P6C+6gWmJrx7sGMospI
41z6+ssk+jVqAdlofXHqSWvSd5sOqQdcAUNNydt5e3fR8MaDYkVsOlq/InN0MZjCk/ZmisVpWwd3
+CXviCzzzGy4km6VBc/dxhhsVvLTNA5rWUq7zBpKDo2hI12e33MCE78W01MC65vMRS6n3zaExBhv
sbYMdyVcRKEphN4/i/ixE/7jFGExxk4jxgQJV0oAgs9RP5EBJHYc94dJw72SD9PBS2xwetG4qCw2
so4dKsLgTPVX8s+mNrvZgMsOfZHsaEYWrVaHK4WZv0Lu9+eP6KOdyxImaLcNMgEA+vbe6TbCd6KX
GfeV/b6GingurBNzYeic+zRRX1zuo82bOaiKhpVSBabV2+vNDiNcynqHr67+jBsd7mv9CrngVlrU
RdJhgMZM7iCzWt1IgwRrdA92wWEL7XpMzB3ZzqQrXRMG+1pIID7n/Q5pseWuZ9rdSsFGr5/0Xegk
zwI8o8QT1aHP9tXfUS19eKA9RN/aYj4qmvBqtdkqDjdaFZBrMdFjZRhN5vn8nmzYexsL82wv+6ye
Xk/uEKg0MaNT8c57ac0EC8hxj7FmWCorTu4D+yRdbrBp0KikPNmkxCC5PTkqUagc6tiOemFSX2XI
7EAR/KH/ASFm5zvaT1kOjpQA8vyXC1TDUvTzm6/L9+1yQ2C6gfUvmi+HCvHtzQ+bKUwJdiTpiRtd
xjSr47yB1l/47TfXph3HfEYvKcEUOQa1H3CKOrKPy6IxPeM5yxr2SoQDK7HgMK7EUW3mzYhr6+cf
9KMXGhKm3DF0W3untyqSICBJhu1yqPxfGtiBjs+IE1iefDylBUsWSC8W6VcV3pm3e3mDUN0Dz+sM
k8UlEXMw9V7MkOhwXwKkwYJVGi82aryTL+AEKSyMgztZbtD4A1njAgMJowgWRWCsutCrCDGShtir
udBPckG7WfZccPZZHSeLnR1qlwNKei8aWHaU0TJow7tzn+VQFQ/7Ngg2uZM+a0q4w1r/6ExbManb
lHLNaWWx2C0ifknwTC4mhTXXJu0WG5dVwgpVpp5PQRpu2G+rck1LiFxTWcmoeWkSKc/mGNxsyHhD
WMwEqeB9to7JSLFkk0NbL/Ezgvu8loJePnIm5lvZQhkcmtBbtlNNsHLPoWF5dUscAREXUrfkt8o3
YslfqszcnfFD3b+TDaDcdxWaJSE9ktnuaHulK0Hcyx2PpFrgT7pJeAX95rom2ycj8mSIrv3uRdYt
RbxUIm05BXT2XD92GW7Ga3jXuOg028Aa8VMHcwMnU/iBsJqGEBenji9LkrTEVqTJo0rQJfHHcodg
qL9RMWTPu8PUbH0iA0krMkqxk9uE9RDOZKCUiWcNDi5bwGcWuL5ieDgqrMyOxlCfNj3L3qlxoAOm
ah9wT+B+j6BAAG01bpo4/oYmUEaFya7dr2QHI21+dYBLK/mVjsqiUKAXz/OmCbHRZH21GYsBZI/T
aF1BoJyM36qlLM/mwJSNc1FvM3Ejt4WOuYGRC0/uUkE84CXSrQIRe36trOs8wpuZd3ci4TYbVjVm
cFABprZf0QQvDWdaypMpB8tEIrJWMA5yauVWdRwv0cgLwika2VRfQhmN+3VtD+TxCg8jJlIp6FPY
qCpizBlYGKyNbnYfuq58Dur73ur2egRUgEfhWBjHmFQff6Z1056rjFUPwYsX5WpycUeZMOY5ERtx
3t9MStawZ2Pm06Xq0c4jiIoleqRm/flOckal3r3RFEBMkNFkYXv+dsvTfCMwMlJDUCZkXu4Ir49Q
hGnYoo7+Snpqh4IFSQesGl47BLuqMXbWwBipGXeGRaMeNn+p3cJ/jbT+L/kWhZwlLoanslCUUJys
IT7/zB818ThW8llJcdOMc//zRzPROJXSYtjPLq2/zKNFNfNQTaws8EeJDLZB90UNYHzUtTkwTSwH
4brzLqCh0YrKDUlGYnsnYbDmMMVgm7PiRYCpN3S6qWMc5SrvVLEjlM7D58WTWGwSK48GaHcC5J8a
CW652H/7zkGh7ZUISVCwhJrFRNJZbXd7KxlWhoo3Q3ab2neDj6VxlS5bP1yPyl9B/f8H6Q9TSRLA
T1hZbT3d/RVERf7G+VSCtv95kP7t/tMZOv/vv2fo9JSQev4ZorNg/pmhm0jHieQEZ8NRD6IENf+/
Z+josOADCfxUpbEO79o/M3T7X3j+S+0ahyrqctIKL2bmn83Q3y1XZspncj6LFRfWS6RPcbA4DnId
e3IJMuF5NDlfBZC+K4svLnEBl8B9p+UduARSwqNThGtsqCOOW0y5UPQMX4hq373x56sxEVS5Na5+
Hm/+8ca3Sp/A8VTJ6oJbnOc3hQA1KpjOhICn8YNsUf947qe/978/WQDvcj/kwBSig0ZYEty5d9ui
axbkW8+Tv3SY3RGMrKZ7ObVKNBV8cNpUOQbQRr+XR4MIE+hu03U7gTwzDpE3e+rzRU0ZqCrW/eef
7KNbQQ6FCsEJKQzUgYv9OhZYBc2jvyxC5U466ocYqEp/6kA+6xq+UTp+YXrzvk+WN+OPa8r19sft
Fzp5WaoKE5nCaTWb9B/pq037l0/kxs+bsoXbDIKQgxhICMmkI/n8S3+0oP/8ALKP/uMDtA7Uprri
S5dpTJsQ7kKReJ9f4j1Uw5c8y6NpyFFWXa4xTG97iIJkjjk+0JRK4gKHocK1kvgaFefWysRRnudy
u3fb4hTgsmrnX7R/77wd5LrD3ww9v6ozBL98dZFbdjpWuP4SG/qWJjcZp+XMIHBqUi/JyVCowq1C
m0TNF5suC6BbwvaqMudb2LRfjOONj1gDNrgVyi6Nov8SN3LJoQ+MPvOXxrDPcUxj9OS5WAYnTBUl
dFBXAzGDwRUNyre8BOqmGMKTnrpR7FyIi201kpTORJKTTk54ZIkmO5SA+XHMO0uxeehK6lBmxlNP
ZhQTB8ohkxlt303LLx7wR4uIV9lBkehIfPoCFq3qMrdEWPjLloB3OVeXWRuwrldC7xZYKGxK4uUT
AtdnKkdXmEedt2tyn8PG/KKeeNe+8ZBhUsE5IFVbAAS/Xc6ZD7HZH4getOGkj9M6AgVxOd3LAr8f
OjlDj9bhF+v7nWuGXFmO6ki/EAJsmQO9vagROBrKBnhVifoQW9nSpE+ZBwaC0g+XSWU2E/kWPmmM
3dTY3GHUt6sC7BcS5SB3NDnhcicc8if30NHwRl2wli+/bIklpDDaON5SvvjuTTFf18yyJ8O6N2AR
kDq4kVQEpcCeuqxu5BjZmhnWs6xlKAspUktzphNQHyYz/OKF+mC7tDGJ0/BxEXz7y8g7pRSM6HDL
XurxNuuMlSXF3OCxslmRrQ1BHJ8vM8N5B+rJGw3X2qE9hhN6uZHMoeMkSmu7S8tPPAzblqW7m1PG
bcaLPvb7NKPFnU8WriNQbZadKSdJIFvg8fnUraOx20LfXU9admiT164BFM7iXWwQrVBEzyN6lZQ5
WYlWeRhvKt4kXMoB3/q18OnswETkcBSpysquKejpaNLa4JCwvHmO7ybqUEkvmRPQGMYraRks6q6S
zac3EnIzkuYuRy55BrjHApFPWMV0umGKMOE/yO9dDQpCdzuBgx/vbEYzY8U8jCm9KNaFg08HmLIR
Ktd0tOQDVzc91BnVGT3rOXiow3I/6cqaLXCrtu2VGwIH0vuOk7EzXXa7WD9aRreXOTpJkB1cmkRJ
UCkivoYxbUYHiRMfjSTDRTcEpOewgUwB0awHqoZd3IY4yy5bkgmrqd3L4XKsN9vBUNa0KxsZ9jCF
8Q5O+I48WLS6LWLDEwwhJsHdukV0JrEIiUvISfmInipFpC4Hn1XLUuFHsQvKgCS4YUfsUo5y7t5b
sHEQ2Le0B0WTboYseJjq4pUTE0QB/YxiR5gJjNf6wBcTzmOmRXdM6G9sAnr866AQD1XZkLWHj+4c
wn3o13Mc3tZ5egoSqXRCcQjMJ/N1uqC9caDfSRKLNSZeZZ8c0kmpByCiRPhwQt+hTfMVF9P2b8De
Hh3No4xtME0+N/pQtODjBLcjXpkb0zgmtUO4kA9Tj6GQ9Tvk6cpTTz7xKr2hdl0aOYD4y2T6D2lY
e4R1IB+DdsISwUp+J0WUpPjBNiKHiDEkhYlHGKhFPAh8wFh9UNG8yZ3/yjWwLKNKUYZhD8JGR64c
5OUKooOCGRNcfpqM7FHrdCmnzcwCEwzFMxsFJhcjamYzp0wtLfKCuRN9wJ3i9Eng0DBkQxuZb/GZ
k7QKy2y3I4byYX/U6m4ru0EFu3Alhl3jjptcdw9xbnkyArO3gfI4BJRI3ZClt6+HheRc6XyjKobT
kjAOI+Y4ZYRa55knca15MJfd76wB3VKS2zBe6THG1IChpHesJSUs6Ymgv5f/xQTgSXgkY9NhRuKv
HebMyGm/NQyCx5bQmV6R2fPp2kHaJeHROAPIs5kU85FKOfWwh5UEmBqCTNSzYSl6RsyTUQmt9X72
GjJ2TT5qttMCRkn8X0YBbA6YIkfCMw9RRqVEAAt2SX4SwKs5aFemwfcnqwRhvg/oU8IHkXfUYY0V
zJ0Nck0DcojzgeIONo+Tcj4bM3ZHs0QW18KCF4YsJEnIngGGHsil1vRuXagD02k+HL86OEZyzYZ8
sQhWR0ytkJpkRAFDDWJYaVXiqQEKCIhYI5MeQfhIH6JXawhMgay0IakTx4ZdHfyGw7xLIFpIysYw
hhu5mFtoSiab0ZDhT6HqZMci4fVXacixDgtEYnUipRIhpcrSHxytWxRavJP8s4CnK4sWOQ3U6ui5
oUj5v+yd124bybq2b2XfQBudA/AfMYsiFahk6aQhilLnnOvq91Py8hpL9tj/AOtoYQMztGxRItld
9dUX3mAy84jgB5r+OQI9Mzkek0J7bTKtYU/wmfAVth5/f0j86oig2+JatvorKAZ0Czt1W92j81Rf
0tqCAz2uO0v/w5n/E/fnHfaJCwcCZqq0sfiUN6Nym5YVWp0L2XjMMHkL+YQ4Bs0CjFlkbJPuNGpv
zdGJ2fQAibTaXxZ+spAooQLDOHJdn+0n6GJ7IwrjIL5Uy38w+uQp0G5bOMx+WV/6BBa3fZDtfZ9e
WEzO+vvr9RPl59sHsWn4uPRhQOd+TF5aIw5z+ibeIohi3LEuJV6wgZYHX/qWxGUPmmchh1oxYO2R
PxUQPUH+qNndURg6kgBs/NjcuFhWUDD+IZ2Da8HLf2iiIUamch15BFdjvRvv/lCfpHY9Zm1EllGa
hGCiQMd7c3EzwvsXcSucdMz94HPkgheRT5Flo+Rnd3qGsqG19UG8SGhUg3RitoXSup2MgX46eCCA
V9aUEsjT3eCFizjxIFUyNgGmKQdigqFaWahrOTSrmF4OFe7vBt7chI6xX3LGrOsAyyE72/W2txbH
oGJfZ8rNSJs0rppLbYrnvevtosTYu6G1bdFjjEDPJdgLNRnHcx1fZwhNO70FRFtdqn5yJltVXcfE
ge48F1xNq12dzgto1Qmob6n2OJLAYLnUljQNCQYuCCfD7ZayNysrRBnBTI/NT8rRyalSQy+cW1qm
5EZ5sFcg9tkI1nftpTQb6kl6JqZA0iDPJVe2cffoPOJOU18qErfADMn2krlsyspDno3eFCgjs7YF
KDhTWUjQIQI82yBM3no32RgUymY3HpSjxEVWnAuM6d9xSrLBK7vcsoUux6UyYdCqAVvDVcsIPO/T
jU/WEqrKQToQWrgIyraoAkKvdfStqbfntr+xyvhc7i8Jn2O2G1X+QdpV4Z+UKOeNh224yuUuvF2D
HqjfuzsjDs7ScT82YDdFv5LzBa0DIUs0TSm6S3oOakPW3dxOTryhYYEEyXs6tpb9ZJk0hP2zktzY
Kcg4krKK/NDBcqtpPUROUbpBMHgwmNpyJ/q2ulQxcPGmEdeJVVmSHvELInyv8uxcVvKGd2N1FGGj
sR+aJ8NiMkxqnzF49TJypwS6Krcj7I/xUK4y9xY4FMWfBU6MNEqN5hgRnEkINWrR28x+AbTDfzEn
iyUxvjkYBwSW6nZad2m60OCBwh5sOESYSWjwgyPmNGAqXiRK2ca6UXZ1vcC586k/fI/MKZ8u5NuU
E0IzIerHLCPuX+ABjmYqMNKhtezxwkIl1r41ugJIHTlt8yQR19WQXclOlXSy0kH0aaWxHbL+TEIx
jQlrMapDPLuvxYQ0RUHhS1FbWMl1TqEr+2lWuyWT3ktvMwlkkUDrgF/VVTByI/QsZuaUPJLomOOq
UcBx0Y6R61YizAPmq/3Qr+SekxE385oziTOYCK+mCg0CNX8PPK4N8Jim77J1zZlOEhsxgI3BhkkL
MBvT2Rx2uIr8g1NwmRVuF1MHi3xQDuHG4XYKL4Ta/qHp/nN/xIYDC2MIHTlP98jQP4ZgVB/jjutD
ahkoNzJNy+BISHCqxCjLpSYDbJQEN47DOzaB94Fcq40/Aah+no+rkn5m09aEG8RY+OPbKNRKrVVj
9BZNyuomufMhP/us0Cn7k+ih9quOAYME/b0bA/Jbhv0fwrpupQNO7HBzpoEsUGkxNWJWl4ujhLzK
yZRAFh5+AVgJ8CPoC0jgowTDS9Dp70/AX2YMP7yVTwfg2MMDbxjLLixjvHCqIJ6FRfkcN87t718H
cenPZ5nsf9mgRJlu2S4n2scPjeOdkudK4MISj7eK8PB4RMkMCefwkE2zlAZsp1fPsk+D0v+1YsE3
oJYOjekiVE4D1UVntZdYLh2mAoXinmht6FvVux0xGu3DYSXHpso4HG2k7yavOwvtrMYjcjgfRcUM
c4IXfmcU8dPU4/Ci2MBhQawNDCQttDmK6R2mDC5ZLjqqQwkl6JhYaVgKyimgC/h4sJFyoAeJLAg6
YC5eoAANhwFHgyJLNr6PiSlZZeEY+yKh7qTebJzoQCJ6aAhJWT0AngCindO/LaRvQTvM9EZ98hIm
pckN6OhNkQIEkRgB3E/EvAuDh9jFp9W2xUWuTRdDy6EUgZIubVAuyYVqeTcS6DbmnGci25m1vYcC
f9tYK4RdrtF0vmqlD5BLimW12ottwMlAcT9SklWTbSVqS8+pXZkaj1gryjQdQoXKpDjHR4bDFl1h
ZSuChSxhU8qPSHNv2r540rOQUyrc2rHY2BxiElVrmu1RqcPXabSRo3bpDUw3reJtXZvGA0FTofHT
BMrBapvnTOczSIZE798UNumWUXUAsYCHJ8FDC/o68qgWgT+HDRLkYBGQ+l8SkbfD/SABAMBgfTe/
ai0/m1lkNbJmRBnuaqDBYfA+ZDsICc5D1eIVzD9BvChapmO6d5PwNuiEXkvEvjzFK5VCoK5W04Rz
ES2BVPGWMvJI2Isc+47MtFnU24nOhpxLupG+GIPHzuIwLYEjAfBNABfJU9MpnTttgILSAiJJ812I
V3ebaHOzVBbvLwUzIcjw3s0BG9HIctCasKp0I89PD4A6dIiF7wYzu8FmFWw9rp/QuJRrWejajncv
4bZpwsdvQKoPJzVUz5I4imcSxa+IQza4R4WAJZkWXaDcz7wKrbjBtG8LJd2hPwe86s0f4AB5w9oD
UNOUrC3pceugEDKBzTGCuZ8imcPYWtZBtXWbuuZNrO5QxbiM6u7CSFPg+DQIkHUIm3dbZIkpkFm9
VdeXpdoeTarTcOjuTBuifh59tSNyvRAnIXTLn6NEndl6uS4nOHqtc19hA6OM0abR3QPiEY/IAS2j
wX+cYNNxGZ1b282uTFgkuT2sevdCNhFkATiwiP3GPY3o1r33CEhh9BHXLzshpQG7hIushP93AwAO
aBqg35c56sSN7awLzdh63ROwtXcQwFRc1kp7jMr42kz8rZEhZENLUj6LOdRWlm40txhL68jp2fU+
eJGpWVTVz6hgXaJkeu+aI+matg2zK8ONqf0we9D1tTKBx5dd1yDPn5FJWcWZYc1Ui4wdHYN3+oAY
/hDNfxFjXWB/TAmhGYKjkQ3iHw4WjJGnbMKeaCFpX8UEu4qUUDa+GjPfyZ7B74O6JmP2h/oEAKic
4BDXMBb/yWFCjZBBM9oc2HvM/tUTtEyCvQSPqWA4ZCIu961dQPHQ/1Ab/QKMbNLlBncIDpfm+2ex
hgltDds2B2dRAm4RUzWXcB5KzI0s1dH0WEuySqQlT4b6HFrxbnCTXQSGUOJ4ZDsAWf8/XA1dnpUf
roas1kBDIrzjaNyET53wPq0iRW8NbyGG9LFUzb2sJ4oaQIeWL3h9ykSGWb2/dMjDZFkmGYEJoRDb
bHmxZMfL8+szRQUL4nm7oLgsKko10GxD2P1h9PmriRBtZDIeBwUSvvh08tvBVKcOemswtKh0yIxD
sshGoTd2R3KC3RHGDZaORSx1UorVOUgqVyTXsp+T0Sr9/Ur6aeHKS2eAkadhqEL1/nTplNgxQrSv
gJZrTxIuVajduZz4yK2Y5v+awv5nif7/Xcaucsb29wCFWZE/R/XrB0iD/InvsAT3C+ACCMWsadAF
kPL/giW4X4AXOAzxmCv+S9H+OyxB/wJnn9mnwz2FjswPfUcl6F8QddfAJAAe5p7/I1DCTxxkxFqk
Zj7wStN1GMd8mr+No45smjA0Gkv6vW23p0npt7qw91LQO62bNxhF+iyzshddS4+5GFHC628yXerN
SkVDxTORDpwoWNN6nnvi0LJ3Zyp4QuGSU/5wXX8FAJAKCR+iBG/XBBPFhQGwQwT79HYZL/iMZzNt
4TokjTXdZUXznXnXexFNgWgfZA9ejpFmMIgd/cU5NUgwywzgeoFWQCKly6smaEu3yClRoKB65eP5
WKodguWeuKz1SieLxeyatGPJcX5Z6Xt1pNvo+kJH2cWv5pqFQ3zh1qtcAO7LYnwiEj15bppgkYby
MJt2qFcz5DGeVDQu6Rg0D1V65mnivlK6flYxwkF+TiLaaupeT190iVkAu33VPQ2lPAONJ5sLGbaw
sFhT6XwwJpCU1pPTtRNIcP0BxtetGBwksIvkKih66G+6s0lqKa0WNyMgqBpsEhpsQdrOfKSkNg3P
SYx2lSYRzqB4tLZFu856TEhbSKGodd5kaljNy5AkClUiE8ikGLNoETk95oMp1JNKhG94v1ypmvqi
IJ5nYsdUUvoOlYI751jOuszW4EGaeLAZYM3ES5cGrxk667NsKBKMXGdjrTMk58bSG6J55dWRsm4S
d9upj3kVM2u0nziZbiYRXJfWVRC02rwf1NuILuqybJoXPVIj2vrYW4m43pV1v4GZtEor40W10NAK
BQqHSfCaZOnSrRH8C9UqQ1NJC+ZecjapcTTrgQf3U3jA2/VuGIwOdZQ32GMFrONErDA8s5XOQJQU
I7jRTC9CBH+9ZkKWIewxE9ZpojBoT4cAtKxTMStwy3rhgPX4dj7/Z0Psf5WWimzO/n2EnXf188vz
R7ts+RN/RVj7nSWGvRRwJP0HYxDb+6IBGdI1kFeO9Rfoi+iKjTbzdhVBkW+wg+/hVfuCfwWZkdRH
AsxIovIPQF+69xlWIAMsRJJ3jg+SX+/kxx+yyhwnutj2HX3hhe3XNMFgyRYHytVi3k3LqEVkNAZ2
HGCaF+Rg14n4s6xaS7en+NHB1K8uURUcENKfxmCFjhk1sdRBRqe1Ew0cAoNqdhT1fEjKRegGz2Xn
1+ROzE68lLzSJ5kXUsJxSnCc9M0BQascK5CAmRqi+IgjTzbWVK59Nbpo7Me4ydnyOWNy0pvhyXUW
DVPeTn0r6gca9vcj8mgId8erWkM+1DGSctk+9M15qinmKkIEdhOZyEV63oq6+S6tkZSH8jkCEcZe
ua/FOYMBsiR/XEdjXS5iKSLZieRJ4MUEOdObg2oiPGk0mitcrpi8Ex7KTdz18HbLkOiMownUqGZZ
xDDFogbefeQV5dqyt3mUlkt8YPUFh0HZPAYhVzJLqq9lpWT4rqUEgNStVr4Ft7XzcHU2DWbBdO3b
mXZeWGO/1lWcjwdPgL4Y4jeMmc6UsW3AzijxgoKwWjZOSdiLb4K2xUDKQVJ/hKx3XgT6raU/19oe
ffT+DLGeXtodLqY0tmc1Cq+LuB9gE2mYe0kTpNx/ETjbzp2pXjQxww+hoBadhOq9HRvXdDtQMsVN
kkl5OTOBeKd2ftHosVgZA05tCjiYDBdmRFC7vTmI+waVl1VrcdPHdN2NwWVpF2edH59k38t1y5uy
97cZEib4CyNUiGMx/p/u1ko52cocBcfYegKRsTMayAMUxZFhrfbzso5ZKN6Y4So80vEOz5maM43V
rxUqorRnzNtYGtM+Dvqoar72iOUtoxi/wZJJFloYXqvfehTpM7TGTHibyA8GBNvICXZulL+hNUIF
iwgkmp9todyCd7rwccBb6K2/yb38SUXgR/OeB278bJByuZbZ7ScmWqhovWRacF729Vc0YKNNnYO5
CE3S7tZhobWOvVWj7hiTxIwJv14P4emy0u+LuriqaHzFYfe1pA8d59L+Q7cupIqhMCGKVNJNEd3i
rVZgzWzYKy1S7/Wq30+NA1XKxnK3vTYaROGMxL1FthZmgNLOpON9PSQnR6HDGursLtdBAr3JWUaT
fSa5VTFCkbnYtxHIKgskSVSIa09iRwCO3XqtqNF8iJ4iH+dD3xRbL3DPakUr6T5V7jprKxWlJeW5
iAwY0TgpSBP2pG6aeRsH53GTPQnTuI7c8GaKAHnkESQPKMcwCXq0TUfnVbGLp0qzp/lY6i9FiBKy
Ls6jwdyFSX/dM9oWCETn6CJMCeb0prdx6fQXZfI0lQilSf+3qGI1F5VY12GFDYM7wEe0v8ZKdWMM
LF8nqm6iNjMg6SxrOrLz4WFKE+1PSeAvckAKZgkWsyhSIYF9rNON3sQtqM31RVsZc1XDG35yk0Ue
B6/jhOGu4yMEm+zyskALQRu/VX7/2aP5v6z6oQP/92fzzfPx+WPpw9O/H8zGF9i+pOnMBEheYbn+
VfrwLUYGHESgXTjUVI7z76UPsGssjehy0xyBAmFzg78fznyLX4jOPegxuj3oZv6Dw9n8qXBG1QhI
p8Yhb+CN+bn4aRlIopBLBu50cI6Go3D1q9roD77ZbJUcdmX/1coQa8y1ZItw7oYwhR+vg4yEGSrr
tNUvDewBDWVYt2myCaOjmT/UgbVxa8yX1PoA3Y+djgSqIejaa8EundqtRi8jKmEZqHY985N6lZg2
fKCvquKtMxrmOKVfhrAS1LE+er59oYbuukzPIjwaTKM7jHaJuKw5uN+21f8t7Je/5R3IhPB3CzvK
2/9Zdk373EZd83GN85Pf17j+Bdgp7gfYYmnfhPb+zTowvmAE44ElQNfCNqEm/LjGsaenlIXho8JX
cPnWX2vcJKxZCAVYdHNgEv6TNf6zlB0x0lNp94FLt2A/fIqWTI7KTJ/QtlBj58IcbCSwjWtpq8k0
6SyalmZ30JUSiE330OEqKoLuRuAumYpiU8ccnMhjaqlko2Xz6LrXPYSW55GNFHNQnen1BJoA7JVv
vuP4aFnflnp3gJQ3B5THPF3Mx27cOX3+NI3tChrtLac20kRzEkcQA1iWJ8orMIolhSZIgf4gMmfl
wTH0Jqb7Pamml61Y8rNCZPNmSGGpdQtTaUB0KTe5D47AjagmG4T90dfGCbg2inVnBOeGUn4VLYKr
NiraHb1UvKnUAFX7WNxRuL/FRbPNB0jSNnaxosOlRVxKyWkjWuDjt1XsZm060TLXh2/47f/bZ3+7
zySHjVX3m53W/s/+uW5fP7CC/vVT33cZW0ljp0g7JbpVPx4jsglGxSZZcojoATX+foy4XyQTjVT7
Z2IP3wLOT8Q3QF4bKgfDPzhG+JFPXSnELDjigAkCNzJQ+eD9/Tg58EM/cs0JjUecmiKE+GoEU0Y/
mX213DtpGatrj2oIitidlk2NvTxyjBOZlEcGL71hmwJbtf5K92+QtKZie0UafybcAQ+H88yyZlX0
VqBfFuZ3AoSvmvkgfVH3H0yyLNJMwMhg92HBjWstuwMGNIuZCWORSKvKWqQFpFgVhTR++3PtiFWv
MmU881AFKPAJ99LrJLjsBhS0xSIFsTglCWzqu7jHQanF1oWEN8SJArFTRnQjXD5Uy8EVt0U9m7Bs
o8OiYN6dhPaCXxzhio09gNpPMwdCRO1o4CV9QFcPg/qQhq86kuUe3gUunRRk5Zei9849P7jrp0Pj
H1xcmPCqhqTT2Zf1aB2jXrtvUouqy/OL2Ysmmn5D9t2vYxMPDQ2Ieu+jsSOzPE8y6Qc9lzp3j6qK
dAQg1njGzcdWQ7+mOXtuqv6sLF+r7M7urqwItCRHtTV1C6/251GVbAUNrJjRnaHdAzcSPrj0alHY
x3YitliU2AMHv33rxWgMQKWfMJsPHhr7MOjmXP6jo77aYBcRM8aWfUA+jg9KvZQL9AFCBbcCBvbx
a9mnoEPXnuJvak0AYn4FyLvw2gmWAVYR4SbGAnkcUQbdAmCDOs3iSJnUDce6qecTRgVYgOHe/ZCn
D6V7pQCKbhUFtQy8tBTQttlrbqGlbWVoeiXbqX1tqFQbBEd14c26np5aUs9BHjZDttR7viSVVwY8
u/yaRuaIUCGgtfQa5c2F2uIEpe0bBPYgkc7NLF15xd0kjhFXoioXaX3VIcERjWgtctdQvTfTYVM3
D2q0NTETC5UO6eUGXamO3gQSCAVETeoI6Kmr1q+3+iDOu/FVeBkqm+Z8KfXkZjYQ1CqbB8YhLx7i
6jWqzJ0bAywdmocof22D1/dY848C8j56qYumeGv/n/yxl6KcauC17XtQ+Otvf5Q33t+sbj//hg+/
EL7gv97X4rl9/vAXkG5RO113r5Ii2XTptxdHrlc+8//3m//z+v5b/kS4lKPNvw/H96/5q+he049p
vfyZfwVjy/uCFi9S54glqRbAFLrw3414jS8GqvZ4fZGkvwfrv+Kx9QX5BmK1Dur/nYj575RH/YIK
KrLVqiqFkaSX1T8LyJ/hSPTccLeVPFDGm+Cj5Pd/6LmpUYIfwoT0XtBV7o6tX+h1dpG1xUWW+sll
h9fZJY37Q64eW1p3ez8tiKnSTM+IreHKqvzrIIndXY1RjNqa0ddosld24qe3uh+lxJve2LB+Tp6X
FpdGb40HLPNQl5z/cNl/Me746VjxbNiEjET5Q2rEMQP68WP4yCVVtPTEwog7tNoUf1qiTwvvkeWD
pIuDNLBopj+U1/pnfBXJIg4ksh6iE29579//4eKBxm0ASKsw3AYzuhh9u9xMIhQzxP2rWU0yeZlM
EWLFUbbzI6BWg2t8rcuuu0Z/buvFJV7ncfha1ZEP3iKGAqfj1OIOirVwx/4amIy71Md+IXgb87gZ
8gMc/PXvL5z2k9UdH8KGXsRJSo3JUf9pBVRBk3M2VsPCtheNCPfUp/HF+0NVDfXGtkgtp8gEGloo
2syzgWfomBEVtpftFU9ke+EKPM3LF1vPiosgwwoHTkb9GvjCm09ZD7q/iMCkTxj8ibzKV5jL++fv
D3GlhLAusTjpHZqWXhz4DFim4hiOr4OSxScl9x1oOIZYeUNtA60AIfH+QOtkN6jYyEdoR4MiipR7
JcboLpj0aj+1yYn6VKzEBMq4n5zyMXf1JbHbraI7tTKHg5MaWAocOlH0L32S4yHIcr/MnY7GnT9d
BnVnPGtj+ZyiezQ3a125xX/5rQo1camOermMOou6FXObiwqu1IwGY7Cy7fqx93Pnq9t60UIrB5Tk
e6AeUeIjGBJN7kUAZO3Cz3MNnZmug/gxFZugx3xR1TFg6brcOHcL+mqqgRlwknrjTde7B3yAztvO
SnZWWdG6XDZaVu/yKU8e6CRtVFVbhCI873sFZw7HaJvz94e0GNtZNvWMgPCwOH9/QO6nOVfihCeG
iXy0KvyYsN2kgwpvqHSSc6Pz/Tl9weT8/SECMf/tq/e/KopxsFwI2dgIZTsa9ileo0W9wXVsn2fR
cBYIG4EuW2Pxpvq11hbOzGjH4sy0c3FTmSXcmf617XYR8M/btOOWZHrDYsCNp8HaXqejfo8wfzZz
MaU/wymwuWwmv9iFurfJMNW8gQvX7uMoeLAwz1UwwtkFWhNfIGkaXPQbc2wc4PUofBVj/ZDggbYN
QOGN1V1aYViFo+w0iy0rf83nDkCJ1+kPYIefGKdsJizUadW4JIyYDEo63w8RAZccFMbVulu0DPzm
sdKtBz83HpseQzsz9beY5Tyi/RHQT3ZWhp5SnY1ThshUvEzbwt+INkFJPAz6mUCACpFip10Pie/t
UoAVc78gQ9CQVVjodU7GGTbDtprA92KgJK6VsHPmoWtmB0wcwfzG9WURJtpZhnDVH6LGz5GPCsPD
JxcFH/S4AaJ8/Jw1nPOkUsoKrfGeGaiY7O37Q9VNK6AlA0VrG1xliZfOeg7zQ5Z37WFM5rX7qI7S
LwtPjz0GlM4sHBtjbuRjdJe2lcLk1TfI0916EeJSWjupWE9pOWHwahp/ODPeu58/4mgQr3MYedFs
A3JgQWb9+CEaKGkVeukYmfZ1eCZEBKEPpe7NKPC+7If0lWG4tujq9GtdgZUEuboM4TzthrxRtkHj
F6ugh/mjxCWZfWo2O60Zq+Xv4/NPRwzvkX4gnT9af/QkPl1oiBlO4mt2ssB2TJkPDjq0vUvU/P2r
fGaZyiuB0AL2Tg41IgKYn65E3I6M+HiVIba+Vg7QeTXEwIqgZPKhdT9bC68gCfp3pvSLI/tzS5GM
iH1CS5FSkA4Oh9DHF7WLbihzfSoXvRul2zwIg0tYmlbrqBf+eAkC2952LUp9QwpfYbCMo25O2GA7
YrgPKKcCkd57Td8d6t5cu0Y23GuxUm89LIJmddH7502N2vZYYyzShcVaHUPjYI5mdNmW3jqPvGQz
VL26zh0z2HNCfY0DHGUmQzQQ/hp1g0KnYMgzdVuRpG/so+1g5s2FpYbYlQH7ff8bwKtZ0w3ZJdAK
miMoOrS+V1/3orj9/cX67CrBxXJM2rm4n7PxMOb8jGp2jUCBdoWhGsjBRR6ixTxApWvt2JzlsVUv
BFY+yLoAE80cpT+rLY34ycTln78P8ix2C6wsRrTvIr0/BLjcEVrEoZmBM8PuuCtQifDqy8B043uF
/dOPqnVNo++hFSZQYae8LIZwWPzhTcjl+MPGRVdAhUrlckkYaZBhfYIf9m085mZRZgsVaMFcH7Vy
O6QRBupeLi5CkTe7xs1U5NxrExBIfRg47ZZ0EEk29AzjDRGWq75Ibq2+r9dwzfs/8NZIPH/1DjEh
kTII5P2fGfKeU4/VaCApn8c1gn8cTpOGt9MMb/gSHumt2xvhZVJH+YqjQSyr3B327w9Gno17R9j6
rEvccj35UbsHjDyZJsRcJAkHE75mnyYCnOuEF2cKj3LIMKpKAu2qC1uxypJm2hapOlK5DsW86fwn
C6emKyKueWPz8V27ir7qGeQV3CxWzpCmq3pszXUO6H0JxqVclZ03bYq4Vee9Wrp3Hm6BM4AA4WXg
2MaqduuG/mRRHSiom3kWOd12wrZ+ljWacuVYBWZxol2PAywWwoZEoufzpBrZ6MPgbLI+YXQ95Oke
0DVmrzMLiOAFDHgeQs1YRQbgmsIQMzKLCoNHrVpOjadvClN/9UuhAkAJlXljG1eBGeG65icu/ZV6
0CA8J9uhVopDUPhPkevGr7kv3T3FxVC1w6bDZiAycgarcrUGGdTywCdnGVITNoKKh6vjnL8/IHmA
fUPsbe2UvH7IkwlqFVQNYU63QRd160hHvDtJdGT/JhjHgI3Znld10DQohg8Ep7pHkdvBSXYaQVa+
BwWB7TaEHd+eGcpaxfb3YpIPGYCCs6BsLww0IvcAfbSNOg03fa53+zyvra0ddIcpKroZ9UD3Mikk
6km2Rq15z/tN0KoOtDt43PQUwCnT371yUk3fJmaN82MaXVUVDuhhHnuXeCk+Bb5nEiq6hzFLyz9s
y89SXHJbYv1pm7LHpzHHkmfZD7EBmH9n5h4o6oA99ZxOFgAibxXYrMe8M0aw6fkgu9XuGbBhqFg+
OmSoVSVYqNQqmCzlLdbugGmcOXUu8J2KrdWEz3bgdTWYgL66x5WeBLjKjwFIgzNnzE8AFaI/hTjZ
gvwYXTRaoWxcRCxRz/l8LiEQlnRRD05+sIDcj/6thwHkMi51IGNT7m1KTdSQhjTzhOZBfhZP6HYm
gSjOKSwW7tCsvNyyzrlhv496wIp/iirAj7l0KC1ZaGvCv/14gbMOKH6FbufcbIqj5adHEH4re/LO
YpG9TpH1nA5Q06rupoRWGg838imDVhw9BNN1u1mWkX5SOwx7HVxdG+86cIqjEmbf/vemtwKRuix7
Y8XMs1qcrF5/NqrsaIvyte7Fm6IM805LL9JSP7miXNBR3ssft5vhTTHbp94+ZLb1NfOLo/zfVKxV
hN+4QCsYzw/E35KjCMNT6+onvS6WRpOflZV9hHn27Iz6aZqMme6FBzGJtxY72jIwnl19HRnipHX6
Sf5KpxRvaejf5t6Z0WYwENCh5w0mvFn5OcGOPmNOeVKy8BwLkADbSOH0d/IpXqqf5J9FpD4nbXml
JOmiMuIjCi59kqAakh0xfiZr5vtNdtMU4qGjAIW1e4ywKdGq8iYIcMwcm+AEn/BIoXduw4B1Xb7b
jMmx8P0XcpJDjNduHAGljKfp2azUkzeFN3Uga8Txrbag5EeO8wjOie6uAhw7OsmCF/zkkcBxViIU
oYTjs/w0me4dGfDiy27s5FsPmhnHzWOZUEygHXtydTgzkgiYlUfICid5m4QbnFal074JtXkVSvQw
aWdJbdx39WvUJovpIlJRtlDEyTXiE1jEeaCWV/KCyxvjluK2d4Fjp+qJE+ikA/lz8qdBd+7kU/y6
PIZTCrMymIMreNOEfpL3jYnDJaItM3lzyonrpNyYrAi5St4XGMx/H5cGeWXl4lOJAVH+3Ab8NAss
dtIjHrC7aIKRlKunsAhPpjWdHHx58dhWT0Ydgs2xtqODcVSSH2ute0Ol64jO0NHREf7PH+UVfb97
WR+fakM/VcIAeSWu5VWQq1MVG+HVD8rk7lJILlYS3Q3TZe5pJ6/w7lw4BFF86obiKHeIlmbHXAtO
vWYean/WW2/y6prl8FTkw1vF3YJ9cDK0ZtXX3aZkMdiDeJZbcqzKuZW6l00cHfo+f63Zioq7t7Xp
Qb6WM3kz37AP8srI9Yim8c6k3JZ/71loav1SlcajL5RXeb/lmhwEPDQFcp450phBT9YujvLp8n1G
mvcST+4hyd/isj6G+QgBwT7Ka1QFzqLCaAqfrCMWACf5Z6SPb+Rzx3C4rkxjH4qvwI0YvrT5Uf6f
u8hCGBgEQ9QKh/HUZeMb1ER4NtHK1OwzQ4wnxbSPcsUaY3WO/erye+xIG/1Zfi21Lq0G3592Ibeh
fJPyn+VGer+oo0/izYeAlkA/Ily8r2rpoCDXht7pd1nBdqkeQzU/S/G7sEd2BjtBddWVZodnlVEc
83R8lhezk3EthWSUO9cYh58ap9+oYbaWL1jE8QkA3ZlfDSvFdl/llVQqrpo5Jx97DFuWFhItp1Zk
R0Oez9gfyK9Ntdn36bCwGpaQZ10ipwWimHjCz+aEIEcEp8CjGerGM/lvoYcMUWXtKtaFvIHyteWt
GDPrzDDrjXlN6vBVXh29NI9pHZwYLpCl2dCZg1Poc7PYAVo3nHQuW9buUvQv5B6xWY750D55KjYC
ilZdNHRI3iO5XDZ8cp22phVMkPmy4xip8zrqr+W/Y0b2LeK7KaGuXgNYn2kvPapjmDxuvMRC7KxK
ZjKsyeUeBbChjXb5HpcSdl85dG9GhYRU5l5zPp78THnBFpHXnoAFzwLjTh/T12noX4rUPk6edYF0
xwLcxmkIxpPPPtEV63EkakMcK9hEFusAA5F1pnab2PZe2j5+tGzm2izWSZxGV8Avoz3cJAstbi/q
yXn0/PwoGu08EeFZrasrIxTPdp4eG0U9/S9T57HcupJ06ydCBLyZ0lPeS9QEQYoSvPd4+vsl9n86
7qBbZ1MUTFVW2pUrc53fZdVWpRoGoQt0W8WTSO/yAmLuFCN4bCnEy8LkQ3C9H3ku0ZDBMPwZaCwr
89d2qzzImf4/BamJgWIi3701jzuPPV7khZWWi3gWW0DMDKEGpa/RAJDJuvEmimxFHV8Tq7h0FrOd
2JI+okVo+KHTcrm5HAJZajc1f2Ikenyt+rM8lWzV3PknMVw+xbEg9Z7/Oy2aEn5UzsaEStfAzEHY
GbTzp6Y9LTcWGyWPHtb1h9My9uafWRN1ovUa1M3Wc1SXv4U3n7N5OlhVtJeTovnVM3PAV/JG8rve
rtEx43mc21e9uchB67zxXe/Ocr7l0Wpaxb1BvRExkb+CYvsqd8ur4L4z9Y2o2sremfnwlVT/DOVg
JOcW9C7PIkrX7IbvpGgPOT1antgGBowH0UBLIieJEyavAU/ySfP3kTb8ySbZOdbUV+tvTxZy/hsG
/h0yVg7CiR3o87U+aE9tXp2wGrjR0UvnOp9p+jjW6cVDRKrWOVFi/4hUGI055DXzKlZ+pZ5zdTim
uUrHuv7uB1+JYy4mU5SAUT5Ok/atduo5qLndpKlnWkYbvBKro4+jTy/EEmTt8kvaald5LMN9icaU
0h3KmI/8KLwBALivEF6xq6a8ha4DmS/T50B2zBm7h34yIesNv/TyQfyU1nLpG1AgxMBMBuVFdEiX
uydCqqPSjXvZHR+xK2nMhBnmT8f+TJxopZyPGb2prpbdiK4Roccdv5pttMvb7kCDBIRKOiYYD8x3
TqOlsU/wCJXhTvSm2EqxWUauPPYmDh1uibiMywlq1b9+9Cmvh/+cmn4yniwqjI2QCDiG9+sMmEzX
W5t+fSvGRiyfXNHyv4dcf6dB+FsuHvcFIS7ky9juVgz5oPk/VdLtJ+jYxSmqvIJaLudacfeqaeyZ
K3xJsvkqhkBxfMY5D+Bvp8NIhlskTw6ZHByN4Iq2Ycs1HuVw6W3ECKOCSY5rK3MuARpluQISKGsm
cusAWt6nRf0eiaGRsyDf6PE+aPa57Tua43kO+SbThNehIhV+trXubmIQAHJQM86LrLC8ZxNTDoAU
rAkxaX56Ul0gPxkOQXZp7O7X+WG813lxReLMeo+yT3HK5ODKdtbT9A2WVHZMFmlQ/903zxtaomXu
L1BrritrIT/lmZR5XFW2+ST3ZuThFaT4T+Hf6o3zzUyMf2tb+/prWsCL48x/DIB8ITuzInl1XaRB
T4hh5sW3qbnu1PkcV2AJkA8b4HR5dajCrrJvvlZv6ny6l+1JGvXaNd253eUqG1MWy8MyKu9l0mkN
4l3k4Ra9WVjNPWkrgsr5r1KMax6033FBi3w7Py7Ht0zDq5ZpbybI5JYoQgytqADRGqlqkmkE5nt2
mfGsa/dibbuwvMRFGYGatU4K8L8eBdIFCAYm14zmN8fGRw0wBky8ALL82JrKD/M7TwbQLLV6ct1q
JaeX7shLxhGlFZA5C+Gd/LfEGpBrfUTZbRer19jkMIuimKrbIlW+5HCL96v6zD8ylJXcSVTX2OB+
i7kyddpxtUNS9MdhxnvyA07YjNeq5jtPD+4ypp1GcfMz4P3ZWXPQ+uZYT/5PrqISulAouWGXCeJL
Zdc/eRRf+r6DbSZ4rvzhrAS4XNZwKzWnMYxe4jqMpEn4OsXzyjabN4pAHMO4oufYfUw996aZi12i
jVcuZBfxJ2x5oHqHtdOr15aYpMeHs/vgtVh4LvOT3MBiex2rW3Vj84JGvDZyTdAiR7r4DyXOtHzJ
M6f3eExARv970uVLtvORm+WHPSB3og9C3tvjS26UvMmHJh5im1InhkPFm64VrFNdhEMQNo/9oKzk
3/BU4bTFhId0JncWBdHhrCXmRd4+GGtSKeazPEOVZr8R/qw1HVSfPjX+hJkB10atfozOorIffBSZ
dWpL93bqym3BaUrb6Dao4q0PVHSY83e/cld64b1Ag3s1zfFat+PfUOxcL/mSB5flyZoEtpO8286a
ziwzvB19vMqaRTJS1lDvgmS+A5zErOjxT36fdxNAvmwnFyhG/hhC+HM5VL+++5FK0pOLyvfcvvur
8peYnFitxHdFgKTMtv/To2vL6pL67nMbzdcgItAjlFCiZ654V6rUJCkGOl2FnupfzDC4r9VgE6MX
DXBIU6FsqKP8eQQ+OCCgy6vXttXOzfvghz8FnlFhRpeoVva+q+5tjJGW4VlVyfdobxebZNrzVez2
ONYfhXlSMhc2vPI5HXBzkPIQn21Ms2tk3FSGDybQuSjiJQ3qe+SXi9sBFaA71t9yfiUmF6dqcLLH
mbaMLrWucRY/U8mgkY9w3nM+ZvdH8eKVH1cAHTkBYi0Lzf9OtlMXfDfw0aRX0Q8McDy0mn4M10zL
WUys2FFoGvX6OuEi2lN8jROXjMRKjqyc7j7RrrrafKTBXYtjGCXxvpmr/XIqTf3Wtv13+VwsbK9/
iYMgzoGtqt+1sR2JbjUUltIS0NC+Tv3tXhYQzp+rYcAhlMQ7f3B/DN/+mm91CnUrJ8K5xBuWn/LV
+FFhvi6I0Yepjy4JQdZ/v7Hz8UNTX+iN+E4dTvT4BpTopSkm3MXxpWk48H7zXTTzucSHrmL31Uxi
ShZYBCu/QOGxXMmcUvh2eqqeK41JJDTvXDUluQS0Cq7k/uNBbYqzPFHaM4pi+mSs5jXlG/IOFY0p
hlO9pFl1idv+GtK4wa9svjKH9mV4J3v7PPzaJM8ChVDaiS403X9VN3GBt8A6yafyJFNyS3XqYw4V
aIX7O7kxIKjlAT2aG0L4EMBvnZvZuGZF+8iY6HUVT1fgsD+0eV1jbTiMZbIfQ+WnIbuqh9Jvqv7J
c8qCNL1203TMdOE11Cm/uG7H6byTlZzb6Fk0eScuoNgNR8dka+HGnSFXrO8kOSH+vGQg4KJbG2b8
JGKnEU2MqHE0up+n58UDFM1v0nGeDOORiSzfouL9Mf3T7kT4pi662qN1rRLSjFH8IEIhPiaFqB84
wzrnJHat7Idzl+Hg9R0Q9PWQlzdUB6/idYYZBr3pX2o1WsXjcJavi5jaeXD0yAdKLkWMke7U32a7
k/yXRWvlSiyQYb2H/vzRc4kZGVVL55Qo09rEKyXZQ+TAjvE2Tg7RAMlGOb3yxpKuMZXsJlKUvdhM
+XzJYWGkPByi5MHqFTgQyWLgC4l7IkG4pAmzOr6z8TSxiXc0JZeGfl7i4f85rgGja81ECF/Us9wa
1uGTnd0ECU5MiQdRzOemL++onW2cJLyqRGqQV6CRkJhRMt/fwJ1Oc3sLPhDAMTvbT4h7jzE0oSRj
5z0LE5RjxZLmSVXG62CFJHIn7Lm3Mt3goSAVURS0T6v2Y2BN59HkfIvcx6QxZpX+Ie08dgMDejKg
KNM15eNRThrG2MjKrT41dyKlPpSZrZo/inTKaZbTUI+/GM43UQ0ihG1sbZgtvkicPWnvSXmWb1pJ
tZwj+jXwU1YTEWZCOo8GWQyGYTwl3riyfW9Hs+IxkWRfSfZPtH9hx8+DbsC+MP65ZX6Z5u5PPi+n
aRXY4atYAWV60dryJH8S+f6bg5UAn3ORf4cdITg/1SQA5mg+2JKh0bAsSXHntsbypgXsqNYw3sn5
AWxzjSrjIkSWad7eVtp0phxxBcrl+uWXHMGSo1iMqLb+3unyL6LWr7I42u60dtT2QdRKNOcXiDev
eZnuIDC+DaPwU48vSqteBzUkmar8iNLQKuUHAsGXcPrzbQzbaD+LdEITsqgDJaroxY6OoiLKULvK
oZBznJnOrpz9A0ZNFtyZ/u1TTDZK9tVX9J8M9tebckhOcrshnK6QeV9lzQ3zEbH8FBmR76q0Txfe
l2x5Eo+nKAHb03zH7LysBawgptZ8yIUt7psHwWv3a0UnrVd+xvbWTH7yonvqLe8kbwKO7VcnsRBE
f3novYl96KNpuZAWdoehScDWT09ala9Fa45G873IDNxBEwVYeTN/Mq6i+7UW5usGEpA+P7X23kEj
iJu5qBGtZdWTNZRgP2FbXZbbTNXHVJF1JiHIVeSqOLNPNTy5iRmiGViU0FjRhvPqksqbB3+luvVz
Q9pT/A7xY/zK+ezivfwTqMiVssAVxNAx6ivaX7J7PbA3ooEztj1s0LysTmC4+zHT96IK5cmQOnJg
zZPS1SfTG/4kzNXmnKF1zXFRudD0XUOadBxnscCS1qhKnPOk/rY4pkSXEr/gYf34dnrfxYz3lqhx
Ce5wuUC7QVJ3jf0Q3GB4LXCSKHRyx+YVujJs8fgXpP3VVeu9qxVM+3Tw2hBcHjvFh5ZseppMNyq/
l/zOkqqULOY8ggdRP6daO4PtqnwLe8SbIvMzqtMpdq1CEcOE05gyVXmTbCyj+UkwxTW7KLmrxp5v
+5GBYFg3aPE2ReLeOcgxsfYJCqvCVMks82DISccWkWK8r0Jj3TvucidJQpVohDH6bozy5Bvn/2VR
Hby+qIg2pjnfLWsR994vvEq3Hax9DR5xH+tnCf7sMtoZJTMkWcBY1ZZ6QmxAskw/VY0nbMDr7JAC
qkuGnefqh1UdJUCb7H+BWhzWNz52xKv8JZKPcaobo9s6rXFrl96yL0sQTqm59PRnifr9Kr7IT2pq
x8Zwtp1bfUtmgEvLHWboh+fK3I6l+ysJ+BG/XOifk+YiGyp5YLtX9g5DhDOJZEDBMNctvMbD2pvU
LeijbUwYwshK0pbdH53QeLpGo+Hs84ytztRify+ZhiXLEKvTa66A9Ea8Xd/+xT/+VXPnxc8p5JIo
CEWj5pVxBd/1amQQL+N/e/jmEpYqUfLUJZxK9Z2B1F+Z5f8M6AZiqx+3/+gm98PA23eHYPmLwIAE
cahehrz6TRCf3vJvfGhHdQfXEH4Hs4GNjt0HdXjtPe/FC15x9qRchVeECAzohdEC9eF8BpykdOwf
fI1UJZqj0L0T/lpoNu8OskS/w/Jt5Atu6+E2HHGTMIZjhQdnQKigFOYmS61x5fveKc2zbZ0Md2Pn
P3Bs1gQ9F8moinj18XzOywj02HSf4I/JM6RybIftYDZfRsavcfTtriJf9mX08QdcTMAF7Ce/SH/H
wP9VOWEK60VYty+69oYRvu8FskeQJqUqwy5AUab7ZWs771Vk01ToQ9I0ysmkhyTUcvS3WsPzgpw6
Sed7KVLVlX6WZIKk7TOIpgzbvpEAITcNyO/MbTOZCF/7I2lCRo+c6NKVXIt4IXPj721d2Y+EOx1i
X2/kgpJVkWyLlC4UpTgU43QoSXtLfUXSoUwpujd6DoHrryxnfpTMyEQyAuwGnSK2DhhIuxdVYZfh
sTSiY4KFmbEWfmfuwZseG6yNaA35jqggSvIbxU1ui5Iu+4QQE3nqh3cd9regn88i57Fh0yttbBTD
3SYdc+dJgLjafB5a72IRotaa/ySZGHlmI3QuI7WQuTMhtE8vgf4vt5ZZnM5AP1q+8iMLKteIwp3l
kZMmSJZEu9XRvGVYx67u3hdlIfUWvb4tE/NL5Pl/Sm8s/YcoCCBxc/eKoxxAOvxTOTbGw8MEZTS1
p8FRsvU0rat6861hIEUjyk/b7D+D8iBFoMpLLkl7G9FACTD2Mprdn8Yhgwf8133wJmfXZvZBzpON
CfqX8TNHRjrNu5JZ6wU5T55bXkVXQVMZnxFxqeSURI25zB1xHGU3G3TZkK8Tn1RCSYk4x9Y6Jq27
k0AuKa1/6dEpym8YRIOmJgM+RwebjIu4oHbn7pRmvJX/Fv94yTHZOgiG+l+JT2+KUz6Sk8/G9GV0
k5WoP3kyZjXSEeHRqZONdzNxsryG2JkkO3pjfZJa4lLeQKnUAgziJGS4aRZaSK3IZ9hw/cZAmPT0
cTE/IW1J8iXd7x6Rzs2yJGaVLNW0ReuHnrXPTEIEJlEgdY49nYEDXYFaX8smusBccTcE8c4d7Mc5
G9di4AoMnPw+HYrzdBALoyvBOXmU3VwUEapkKXiMwW0/MAEON0p+B87h2rgkMz37sfPLY+UM++Vz
Nlb2WeRF5CZ3twwbelPMzzjuv9Gqv/+TJDkcHpWYqTvpmX3rBT7TapVFe7q5dpY36IudFhr48sll
CqDrwqHbup51s7yt/9B65bdv0mcyUBKSu/t6++BCV94SGCktetNWX/pUeZPfTYN2Dkeme1eXamZ5
LVkdjUFwdoTv2SRQ/2tnP9c2Rdney5JYWOiyNZY/dHxAK02+cY13eUYvIF3Mu4CRXN4yauAacK1F
6N1y68TWt2JO5xSnXypE4hL0wXH0nFsNrsHlHPBEcibkqUTZ5w7ZhWZ4Nirt1o3Mbc/NiOVuYfUk
dz94pzwqb5QYDvX/81ZG36HOlT84ePURLTErcWtkbaGjWAGZhGUfpQRBQZ/82ww2G95yvfyRbbeq
f/KoMqx07JoXkc3FzPVN+eVpn5IfF+0h+hHIwotPDle0oGTwF2mXfOs0dJ+x+iAVpbHbk+r9FtUq
2lYCPPnpd8ZuBBSRxtGNSupXcrtL/t3LoYjU1YM2f4l5/C/1PO4Mx/6ZemftaAnoruIimIg8I8US
WNckmI51H+2XK2Pqgao9/K/MTn37SeqjUhetOxJIGALwWCyeVe/M0b3x8uEdb10OuISRepHv+obo
Qoqv8sEC+8jefT/5WPLEDQkrWE1Iu+c78ZONuDqlmL/ONA7QR+1aC5dvY2L9Fs8aeipFvp3baEEs
My6eak73jl9Tg6YCjhg4spfMSzilGgUamKEyo74HXUkZj1yM5BXKuN+3cXqMYYHUwZF0Bl6KzURf
9a/hHBRp9upZ3+I/54Q0kgKQcGc3a97thA+Z6BzWDg+hxJkuiKareXpvvOQ9d/5pOQnLW7gn88x5
8lrqBAqKSxLJSxzfHCPf+vLq5rc3w7tezxkwq19xA3Y1Ja/JzE8SJHhasiIZ8qYO/UOdWJvcuR9+
i2b8iMbxxa94C4M6KzgWN9S+VATAypRDjvXMqTEHqnlVOtLoWbOpZCQuFfy0qk61Zl/0+mV2sk+x
RuKm1a1716bxJg5fxsD6EA9fKjJGSo3XL9alT/oF4+WTHraMTd+S6BZ7wEfhiAs4IpjDuKA1wjE6
pszSgttr8RQXVSJwjQR1Czi/ieznnjBP3EVI9/5MH5roNLkRaZaqgCyQ+BJutgmD7EcKg5PZffrm
aRGk8GgW+kc0aLdlxsFVzFNYEbxwL1YrsOZPkZpBDz4zSHqlFCcXaDv3frTqrRRzgnD4hsHmZGZ7
sWGCGhD0gFhw+d/kV6u2bF8bxldYYXEjFpyBFFcs+rUx2he3+BBXXL4qp1L2N8i8J2aGLokiQ40+
xklb1UHxYmbWWZ9Wso7irUu0NHcBWQB6T+c/N0Q+xe6D0cSM1c8T2YEFOyTqwfJyeiOTp6KKb/WJ
GBkfJkCVRLF6T2uYBuMqQY+qLr+YXf9D83/l7+R8qwmJ5rLddbG2iVuX3oPxKt7fonLGkUyGCjVw
tYRZchnF4W9y/1njnkWsvXbVp0RhjAr+E5OpMh4vzb8WTQI16z9s06zFNMqPD2Ji/7uv49PZAwMc
Y27ko+Vd5KU0XXnS7W5x5JcPRWymKHsovHLjoBtlFSQ8smGE8SLlUdZcJFAWeY6/NcN8l8K0YCKk
NBYk5Xvjv0LYEkbOxc/c07/qHjkuKRqVrk1uPm3Wzo9dWbeOmy4ytVTsAdBIqbUI6v1QV4fFaxDx
FyfYeqTBM9L0D6lwCUBJnNC0bL/6LwmeiAC+CcuWTa9TUs4JcwrqJ91CxmR3SlmavKOpuewfZP0k
ml3Wy4yTn3Df5tYujrzDYj4kzJpM9ZxlR3l5OUs91ZLCaG6mTIOUKb4MQmHfdg9iBMQYNMWHrrYv
Zg4qRiIy23z21WLBk8nR0UX7isMNDO0mq7S9hdNd4z6LuyoLKUAUOx2+BzCrVEclX1gNAYnjZyVH
KeNlnyShv6j4yZ3eIJXWdv+Zl/9MjfyUCv+YuCulPo7NdDfh81eteZH7dHlyju/oqP6Rf8k2Nk3y
TgJO/PpAi0hZkbtnaSEnpnE73BjGg06VSSRUqsXw0tx2kGQHOi8jXlxUlZ+GfRCYWColFzG5InJ1
lN76qb2VWGfwTDKvkqBL2g+j3v53WheYi8gEfrppMJgmTF8l2JSjII6aksZnIl9x8sSvlWqoFIgN
FE/vAbpB0qSsXLpH9M95dqqTvLnTNJvED2mcwl1N+jMYMany/s8AZmp8jXyYsJhZsVQ9JB0tlQ6P
FrFo0RFSqLGi/K1PH8V46UR3orgMa4RQEmx6JXUWtJZUZWZFu4OwH/aIfj104dPQaHumNSxAJ8tI
rxKRwRz1XKXMnADH0YzubRX2m2qk3l0JAiBtNkwRu5XVFxGTTRkDBseILHHG5NXzMfkmUSeHVjTy
PzBA223i0rpfoi3RV6PfPKaKttaaf85Mmho49OYe5qWNyJfoVYFe5bk90lwdfOqhfrskjVhUu27u
tWDYmKX9XXxIGuT/j6Li1D0yFWAnSf65hQysT28lZS71iDAm4clkqXnMbwpiD0kjSmZTEp+S7dNa
9bMwV9YlDldzUb035qtkDIHQnqCxYuWdBRA2iEuVKc9e6a7VrLlf5BOXywugbWTGL52i7wPklmKZ
xLfLVe8maIslsJMla+Fxh5+RBjJjWPw38dlkwTz1tifNJf8p/1u0QNIyOCvUn2u8iCQ14c5SFhVh
KWQyyRDRrxGWGwA5LhHqstrypxAz/bjf4gfKwy0godl4nOpdV7erwv4yo/CtpTratO8L0k+gctZ8
YOT7fgkxecqITZakcWAW71mCfRGLX2XlaciOcotMlJXYoxbH70uCb9k5SLgoFtuvXvg9a//i2Ehi
Wdq3ohDaN7W5WRJTnCNw0IRacCqkw6PujkfVzA8CcBA4hjiNC1rDb9ZlMj/rBYhZs73rfe9DcFXy
PTHuRvqdjd3nkkfgoxRpTtLyVso3DXQEld0/ZA2TKMS3Srzq0QjUjTejonTrX/nDdMxVlHqvYzv/
CT549vSzH8evUQc9Hd5r56nHMsh28kACAIu7/GzolJ5ArXKT/x3Vqihv4xFgjAk7d6rCqEet0aOC
QeAu22DZzF1HvxDhykmRE+N22UoSIWIQQtU6Gd6jbxqfRgnlM/ZEVI2UWsRIyDJHvXIzzuVWYIsC
+HNLlz6FcCebqxrBTWb4AH6zi26YAHq9H/mZTMbRr5NtkcxX0Ukk6Waq4CWZh8GAUIGzI8ZJLiE4
Qt0rHqpwWP+HNhtkUI2ig/D8h4buqS+btkubUPPrteM588zrMD/2Vf4p7ysaznbXk69+iVUQ9JjR
uus47+hIAZYFoKWx9HcdgIZ4rZY2vCXj++Lq/7efi8Xw+SKTrlb2ADd6rm5lwwWxIQZEFrxPQtYY
lgYBRC0Gh0rTVreiW1GkIgt5u1XM4SI7JFhiuXrEA5pVtAqpIkdJdSdAMXGSpbxGAQr6/i8pVYoS
NevhOYn+SOi3Vf0mdTlJrce6dqYp9SOubqSeKRVWk1ybOUUXiNsZ1uUwtiYi+96us6L/RnFCIAIa
tm12QwmUlQye1AfFuTOGdu27yb0UsQ2/PMn1WiXaOLV9G4zOZ+F/SOEj8AlEiUq0edwO0XTLyORT
UPV/5ph+xRUlBY8QkPhGnjvQUWHUVLS2Jm2i7tIhPAL2WArDNvEyALwLk22kwEWTMpALV1/TNvAk
IAOpE8nPwnEPU2gfgtxYgA5xRowd1GBCne7RsI03zQZIqTYQBBVZfciY8fdkmPSeF5QYvqZcfW6q
aPgL7XrdGjrgxbaaQUP27qsRTvHOMob8bqTp69bLnXEH5CJ8Nd3Kgd3f72X60Hb582ae7jsQA6ex
U+a1lyX+UxsZ9h5uC+WY60bwQMssE9WqMPtIyM6uHG+u/uZD2039X6Sav7Ee9B95r7qMJujyB1hm
bYZEzcp+8gz9ac5Sgx4iczyh1h8qeWCXMoxVFRbpKOKHXkurV6fH563cxLrV4jC8szQl32VEGa/q
oIONbOzsx0bUlz+nAv5U5W12ggEPVuRRaZ6ymNlptEFOx2Achgc7VYxNMb5VFpQH9kDyBdAChIVZ
vEm7/MXS6GfVwmKGEMXd0je4I5HbbVJSyG1pW9skHfJVzohp3CRD+ahnb1cl6cGp2ulOB+LYKT3s
lm2r7mtgxEBb/upuTDZOYw8bI6Vxifax9awnwwZuU7IL+dGuPFza+k0jlzEq2XsUNA5sT123aqAA
zb1LXquY9dn7CbMo2lDireOBmY66AWUNC2Bpzbuvpe+9Mtw2oIAZN3nK1OnDL5Vf08rnVRS0N/04
PY1NYazqrNsA8N11MHqtFGgVeKCcbkfV2nqFVa4mapyrOI/2dlgyKEf1mk3snoPE6o5ROeFOxsOL
Rhzkz/jJlQdZKFSswKmkCNtkcKjmj0mlfbW9nm1DWD8dnb4vA+RKRhP0SpnVHkxE8tho8XsetlSq
EY0kdw+DjmlNoaLUKtAATtM9VRxoehq61a9dwI/i+/qwrrLguYUn6WgPz51eGmuvqFazqRmrYPDc
ozaRKx07F7JX02HAYs9wpKiCj6d35w+9Ps+z6ayYNwvDaQcQRR00WFCnG3gbHgmpiXsGVZqWX9vQ
vRur+lC75sOskTYGIAgHsroye0U5ZOHMHEN3lzPoLwjzgx/0t9RFh6Me3VOAg/dmqNKV2mb0x5Fe
iumFou435mvohH6HGuYxtx8fKeh++BFTQmfvQJPyh0FqYu8VMCP4jvah2ZAg+ZmBDfurNIaXN27y
3oEYTgP7ZPT4oW5V71n6XaAF2mbyJ4hVq0OVcUGaWeN9ya5m3XwJDdD0AGIZPhlcWkr6fKcnG+DH
+CoZzA9jIb4P9Bp6/mSMX5m5102yMO2cJ1tbD+EHpzF9mIYcTCmuUDW82nN0S6r2JwiG5gbG0jhQ
7EPv2DuCdmuLJUXIK/gOaBbXt6Y3PlXV7G1Hn7rD3N3XaRquW08PNxr9AOSYDo1laltIBR71XvnV
c49WulpnoPdLlaugXyNmuNeR8meG7cWt4KIoaa1f/s9KY6ZN7tMZ3VR7TrNRIXwymNFay/U4Ylml
coSgqA7VIgARAEk3c96+B6O90fXhRm2TcV23s7IxcwvIZzztEs1jHRUIdsMQ/mzzB25ytMMwzsxv
a8JiPVrtlkpiyys0ziZwVHLBdItn5vxWqk6GOdYnUmp6dej64b7wJgFLTDeR0X0EUMVqpvKZ+PqL
akVrL5i/GncGPR4mq4mOESVignVSFPk60usG+F5lrxilySTMIjQ2YZL3lJtmiMbVzN30BTzEShGs
9YJxmpbG7BOnTym85PF2nC3m3sPX91jGOkQaVVqsA5xNR+0/BqsIV9YMWWtl08lZV8keduBik+aP
beYyDrib4COO5q1DycTM62ZbmxEzdOlqoRM02FSwvTwi1v2cb72y8XY1OCOYw8tXxlE9xLrxDccz
eeGk2OVKTeMaHTWOXvpHpjSsGbPN0yjKeurMme/46iruor3qZussn9/oerTvGiX8ArAzbyLNuvVc
f1iNtj2vnKqqKOwx7b5vhhVTAUCFms3adNPvttT6w+hm8Qq6m8c+POd6ywkocih3dW8HmQGVfXXn
qsNWtUDgxDQSPM62mew1SM3FW6wa72kEfAPZBd2xhX7nltptypzQlDS1FRWb0iHZlKQxI4oH8nar
oFVhvQjjXTujJsteO4aZDd0sy7kyQ/BKeXzsK38TcrRWRv8wBu43nY0j46cZIjjb7cp0pnhvTWKx
faorsUF4kh8iT6e/L6RM6DTr2ELRRCY6GgTvqlD9j9l0i4072Q+OA+2UrbqPkLytk763d45VXsjD
fw3dWz/3KF5f1w6Zpp7oe2RIng/LAeOXHHiPyF2UhyiztLXnsJxJNry0zOQ4EGlmTqiuW6HBnTKI
fbyeqa7xCFCrgCM/au11MjTVWjXddRhyYoZAgI366Oy03FagAMOzgCHk3sm9aNOUyS6lGXit23Af
1/0Ts26HzejLHUP3YBT1W2Un6aqhI5pOqJzZUqbHBBP2WhlTZDiL1nOk4GRbg8lUAWQFXwPTXTAr
eRBFb7AvSvxiO9DRKxpa3YBw2vGmYqNiCDEWMqSq+Qu7ZF6b1WDvW5vgl6lSjH1pzLuGZMQaPM6R
rGcKIzXUbK029ys/tx7hnhk2jROCbwt/zExZzbV6aZpGXXt1u7djKLpsTJMnCEpbi91Nmqn3Br6b
BbA0GYuQGaAzeDJD3TVt9KrOTC+tied5yUEMDV4ZMCtGSfZrt2QmsT28KRbEc9XAwSfrQiAUzT/p
EG8Zb/ckQEnQcFtNi+/7qfuG8Qm6Jg10RZLmazVKmUVh4aR7afSXOd4xt8p2FZcwvzEKAFzikKyz
STwds9pGVcSsilxV1i3A2abBTpo0Ncx9cHUU/3lMJyip1TpZCe+BntBWGqHjSEKnWf1JzpdRyg31
tPKpZvLxYc4Mjy7qF57lqQr6am1M+CguVr7Q20f8Z8iCHJcWyvalopqZ3jQABIz6ruq6dl2UXr4z
vEvbV1QctLLcwGnc1MpvAeklLlBx6g3HB7kE1rVLoGeeGOfiOdmaPMFN2X0lESQjTkmsBIUCozir
rWU15Z1XHRyl1LcMjOOMjNaTm5nZsaBFPu6yh6Z3/6qm/vMJAihYxfcDgDUmnPB/nh+dCZAoGjfD
Ju7wrWmRI6WqNDU51HYbHKycvrn/R9R5LUlqdO36iojAJea0ivK2ffecECOpBw9J4hKu/n+qpb2/
AxHlQlNdQOZa73oNLF6q7rTQW22b74EUILpY2y8Nq3cn23DlW+fZMBk+B/nRywiiRbyyLobxxR7M
75Luc54f7vWYSa/AuI9SY5MthctdgJLRkTVlTVAMK6uTqyTvrQ3nR66IIvmIZbxCVfLUjdRSohJj
ZBFjNT9PuflSMXHA/2fcKk82kZ3Yp2Urhk7tRE9eUTyhNG/GCZmC5gz49l723EKpPYub7+lyjdIZ
DsPkL4h5WPfEPH1I4s/LKjyHA/d87TTUmzQFOIPLYCXd9l5NUGaKocKqzkLRqwLr2pCg3gVVdUmG
MNwE9rEfKcKH7la5biQsxmQp0RWrGNe9YepO1Sjv0spCojSLLYzWdWLnh3zEA494PGKPaEwwZEzD
OtgNHjFn5T8oqTHM6RPaa4Gn6dK4OMQ3t6FiTKMLZ1gnib/ne4G8W8Zl5GVCgJS+WK3eltbDCWB0
s10eKABWy+FuxiMxqknHQHbJMjtkRNr7ct+g+iKj2OKTVdRaptoImyEVYe5VymaXtNdqyb7ntGSv
7TFZ8Il4t7gVfo1h7kTTYJhnTw0T+YPUxjoVXZRiKPJFqMBx6o30u4ib175sy4+8Uwqiu9Ln6nH4
edr5QUGR0LymlWCwm1fOMTBqWvfFBOSZx51pSEy3csfcuWHrPYXKM9c1dge7VNve089rZu1+Yz3A
6NYrXCiVKemmmJTKU9AtPGzdme2LdBjlMQnpMtvdTJV/qy0vWfcagmZsSu/mmHGUq/xQG5N+kY9D
UxJlSsNymufi3CBYYt6c/HfAm6k4eVCbLcf4IO8Vf0P703K5CERipNHP07QtyDt322aF53/HQGxw
3mp+sUHO8SdKg2xrYJ+/jg1iZshzCPkyxXjSPilXP4/81gjkKh4SuQnHaYnmOQ4OxVBDoQ+nA/2N
fSZy0YZFyaNiWIwteSgisiBTLE0itg5ulwcAzWMXO8t7OHspIYJmv4PA6Xwk2iE1tiVaB64uDY7Q
d3twCHqQy5Yc1Dha2JnfhwIWthlP+juDYmZg+Tj7dXOLFUNHp9q1ufaeddjCnLcGi7T16pYNQb7h
t8oP0hD9JZdusZ2GBC9OJb5CxbBdkd5xWHAh69q2Jxdvsa5Y2QfsBm21B6ZbK/sR2exwpWVN75z9
vGLnCmaBXjczN+TbNB9dpZ8oy/xE7YN2GNlOBdv0qKtTEGgs60bzRRv6OjVB/KSy+j5h0PYic3xT
jMB8dQf5W9WuejKtvEOZVq9uXtMJa4VL2p9cc6fgLBZXq9Av8x0nYY5omIdIlmNwtEfMylylSwIC
WD3d5hkbCndbiMXa4/0WvvVBe058Z9pDojR3XVY5kZsQ0YjH8MPgcu3NjXmzsWCeQh3eu/BW9qV4
Uc0/QZcGh86sTWTi8fLvIVbuRRH2l7l49uQYqRGF01ySx7OqKptDkBI5NFoMtyxbiA13hHmh06tW
XqKs9yxAKEqSz71MSvUeD+RQTvNHXv2aEpCD3G7l2XUSKFdiuABMPJllMl06RsX0W1b9mi2J9SAT
9n/Z9FjACY/RkDFtu7L78pwyPGl+7FuTz/oWiPJodpZC7S7mo1Bthvyit3ZVandPOU4XlFbkNjAd
GaNl6JaL2y3BhptT0Mvay6XF3vbUZbTlfKnnNEOjkCbF7zYAc/ZT5Vyh6+YkQLXGYW5rBs3ZhLFu
vhhXxWVzErNpb/zMCz68XB6bYNM0XvUd5965yZ3+n9H2bvDYzL+LpnpROg3QhATvZLCjXXL8X/7U
kFBoYDYqvOWX1+AxHS5O8KWn79LvgQRA1DY0eW22drWNG0uW/45BxuzYl29SOYwxpPWVUwtP6xQp
7CWZ8+HJXujvtds5v3AmLNZpr9JrWojprtuCrqYnkjrH33E14W1JwYi7AnHF6bkfCSCR1dRvZx27
G9sR41Gai/lkyrRfKQ9APg9JkafruRt1Xry7UAl2cCZjRskGWO1BDLjK1kmuglXZTcGZjmU3j3N2
F+rkWMo+1dDWJlHol5zq8jmoqSbKaf7Eq6PfMiJXu6XGjrvJgm6vXepL2gH/irVyciz9stshazOf
49xBTiy75EW74UueF+xBrbCOc7g0byJsfIrnMdz/PO0mHdNZomxxcFPadLafRHjDmBJOoexP4nGw
DaM72UUacFuYJFy75sVrMKMtE4Q/CiC5W3p1Eb4z6FU6ttN+meUr1LhVsYjxqwFEjFJt2A/rT3vN
oBxgwCfbKbCn5JCFY3BLOvx5neJptjPvPVY6uQdt/gYo806QWHslOSV+Kspqo+s4fUtCTBbjaZ8N
4cVz8+zvB/HWwhByyNRDvaZ8EIyhixz+H7tEeqhoska4mzpFfb/oJdgVMbI7lqDuaSxT7+CT8MFf
5osPsUyEVTuDefSB2D5qRUtfMLZg+aGoLCKm/V8lET9/CvzS2ib5k2FoCYrUF++oYzbTHPzqNUSY
KS7O/F7FlQD24tqWJuHtJNuXvUl8a10RSubUkcAZ6QQy6SKRsYyTU0tkg5nz2ljGW5zXNHeh563s
hX7FNM3xUut8q4d6uhdtMN4nTaZ6Ny/nUgqqx0zIbe93LE+J9dxkqXdzWdNvTKTFTRSE5QxJf0mZ
CzQNhARVO2/OcrcgvT+LjkDwAFRyY2s5bNC2L+jP8FU0w8o6kdTjbzgrpH4Zg/8s0CVkJPk+NVgh
ZYtt43VlLZs408trmQgqu0RekyBcLhZ7x7lcYiLOzKl8Lhh2qDmtTs7E5G1us+wQNzGx8yXh1DPc
UNPFakMu9el/B6mC+mTnKo4wc+CCVm1zCVuNNrOeil3XmA1lVc8NYkEA9unjXeIf9cpfiEuum/Kt
0IYZGW166x51n0BIiiOH2pA6S+9c13eBWeIqwYl+K5Jw6z8Mj3t64mtDuCt1unebk858Guf8CKGr
Oc7jIs6h3oyPf9jPGsngkkdmGTcXGwLRoSvjXeL2yQklknG0oAv+++jntSaZRVQUuDD/vLE83jXx
NYAUKb9s36m3JHdDDhzq/JIZphiOdudZaz2xxg1S02093lkMdzUFoUk4s99ZBxJiAB/qJdswl8zP
seFZsNkVmKha8msIsBRkChur9hp2ifo0VV7ui0CYG9PBu5YTM+/D0QEBTKSO7HkCjpbZfIvBJQmG
E/iZuXZ/KlzjZdAahZNX9jtbwtk2rAZUo+nPwM/dufA0jwYqzzFJzWj0/OD0cyDhFeaiXZRrW7TB
E4a0lMxtbGxJO/KfzMdrvTm+eAARJdvqoXXD4KY8wqHauBwPTuOLu2Vgmg50eAvNtQ+f8hyq8OYU
mbXVM2VZUpjFU5W22dlL67tym+Kpb7OopEu/jXm1q/Pg6KmlPucinTY6xY7dmBFDIpzVGH4btAB1
SI08jnTuTl5uarNRl8qOWzZbliJGt9ia460l12XY/i5nJ/lqa0B5P0m8UyYc/52x56qk9eWSRK26
NJ5/jHHbPdpu901gLzylNG4ZDzhhfNFE/tSivQrDpl/AyX01dGaKJIxzWNvyMJmF+EdIcIE8bPq7
i0WVYeGa0nnpeMgLC1+QGs087qbZKfOXpwEVMaJm0hSYXA97F8j5lAR2cpmyFHMiwNXNOKnwOItg
2ZUm3lmiI2d2cJhHCXMK8TAKHDwCrBhrMLEZSJg92dY47xcNwpA5/b4DTN9ZSa3gV5fF2RLebmmc
9Bo7Uu6LLgNDtvzDonAEGNz5OXCYGXgd7mRwz94N4d88smxn5Y74zBbTMzEc5yEsyffG7HY9YlW6
83rnz2DrA87O5c7ivl5BNClvpfA/J66Aeo/GVR99ar+VM6fOvo3p1yiCTs6PfWt/T3D9P/ZFsJyK
lPjMxR63qYuxVzZk82dVstVUegwOXBMrSIDijYD3fRzYc9Qtot0qMx5setjYiJKHY5jdV/EpLJL6
1pIZc2Mbn8lqhDeUd89h0BlnBVUchKPu38K86LC1k/r0vwNVHKTmwEg2qgbVz3J3OFeNGs8/j9wJ
YUXqYaMV8g0xMs4WdSWVppgIIxgc/Hd9kP1b43hwlLJxn1aqwyCSScjoYMc3xUJdiV1eJ/ApP6hz
XuLUhY1ssPM1bWxvrXgpWWIYiq096oHIalLj+nPglj8FrhvjlsxLI4DXUWf285Dp6s5yc46LNDyZ
nVNFcWb1u8zTv0Mixvb4ushVzZRu5ydNeSZfYWcYodqBHJhYTxfBO76mH2OO+aApy2kjQ5E/i4S5
QzjkCkyO7ODCQxLSVswKB3PGZXQgUn0Z+rPQ8tt2JuvmpZE3zZIElKG/K7+M7LIU58qv4qtBy5Dm
CTshIsx2slKu78xc/dymveWCAWIbsG2qHiuLPDf2hs6/B9OU4CQBwZWBhzHD38qQ4UmUZEiaUERj
ANeb2RhcStn8rZLhvUv94U2H/KUJ5++9Zlq3Gr0S+MgqrmVoFNeJHpl6lizA1j+YVvKNoyKmwvir
r1xuGLadKVAX+jIJOy0ddjV+Gac+dqxVkCLOKDzshSqqD9p1Dl0DJSGdN17f2quJxIZPgMZHMJ0b
7wSM7kHW0z71QVQDJyNizYaFIe34jx84R5f07YlC+ePxIDGNZjuU1Uxn2RQzanPsHYmuMCNLd2wf
FWUmuUjZnDLDL+3m30fWg5PQOHVMKtmMnXaeiHEjtLWs28eFx0oJJhGq68+zn0OXdf4OFjBhElaZ
3P/3hqSyWVlj1u/boM82RSyRPgjLfkmVjjzthPefZw5ZEZEp+2L38zTUvjzL2fwH/9b4ycych0we
XyssBos4k5+ll9jcCTreZo+nMkW0ZEzt3eq85oIy4jpV+XseWtPfahq+xOAQNEZo4M7IW2cPkJK+
sK1Dx2llspsTYAvGCtKdF3qkYriny2T/Gn36Gy+0N4Hj2edRjs01tRouMaOozuFSu1tsH/PZp02U
wr9WMGvXSdYl11ybxkEXLN0uNmBRU0Ixx64EKWlFsaU89pV5pJ4dLUQxHiNLsFCxsp1Un5I63Q69
a54NMHeQzo6dUczNe+H1MMJSnWAdZe1jYsaNeQc7/7ssmgWAPA3WP/09bt/FawL9qAmHo5XNVKvs
bdV+mVD6TEt8F4wyAJ8wiJwWi/j6OdzgEUbmxKP00uSontxH/fXz6Oe1ZZTHOIFjlzuFt01bhkse
mfSulTSs6Y9MOsZI5KAk93CkBjJmldxS9gYumUDvmLrlpZqnfbk44TUuGudFwCZaqlTdGYPZLxP+
3tGU1D5W6Ya+J21mJ+u8x6+zrJrlPHsaD1yfcJ/qoc1NR5+a8fGG67jhdrTsr9j0x2OIkuloPA4/
T38elc0EoZ7Gb60W4Vw1K8yZM72mQD741eIdsSCBTP+wjP95lMxAbnJwGQPzUpaAcDNONbdiruUZ
7Ng5VHR5zXSygmuxJN0Nkkd3+3k0p6O5HweXiVa7jufcO9Vubl2qsIB6K/B/Bc8rCwbA8fjcSHxC
c6CuFU7V47POq6sXB96tFTmONwzQGsSxjE38TZk3y60N5/40tSYu4jq9MD4dl7Y6cdar3Ziij7Ah
j70FFlDqMuTPSQbFzAgwWnQsmd3TyslXAQg5nj6zjsKiraNREQfSl8wAR9xD2QEoWVxbr4OhGy99
kdnXwEWIZSKdsKv2JX8cqB1xGoPPQD9WYLhthpHVooDXzox2YbBvOa5i5xaqHg4ILIxeryIR2MMv
Rd4AzD+FQVmmGf/nY3pBymTscHewo9FtgzfObb+zmrLc4E4awA5QPuR7Y9n8vFtYGMTWoLqRN7e7
xLLVZw6QQ6qDkV393prf4hHTYaNRn1jRl8fJh7qHwrDADfvuK0s9hdTHlD6APiW1oDdkW3cw0U67
jX8JmrEGpXqbzUBHk1rkGW5+cSusB4hcK/erSZoNiB6AUsluW/ftc5E76Um66o8qi7+BGdUzgLle
N1rLm7QcZ02eO9JkdvxbXsGzAcUgCTMIw52cZvjVw7iavBxB1ZyEmwEtzTsbJPbjSZfDymr991K9
BFZ5cGZV/W3nKPfkUAAezcXfiNQRf2klXsLKSQ7DXDfrijO5Hp1YbQhCMB5Z16+pySROFzi/LoWm
D4j1sSuS/wqQ8lGKdG0z4/BESobxnGABgsB77q+xOc6/IJAw8Z7PxeiCkj88gUuW/0jYvr/Gd3m+
LpMzX6Ut7mXGVBz224X40XQ3LnzALAdv1yDNWXlSzp8WXR6E10xFnuuL9WhP5nueWFtVleGz0Lj3
FQ4RCTnsjFeH1sruW72r7JHBdVK1JP50SQi20XgR/qtI/FUb730r/yupXVyNl6D4WmIk5TjP3+RE
pI1ApPxq1OlH5VszZf/Y7pMpmLc0u87130fuSGEY21e+H1d8J4wPVWY6WmQyHciVMD5CiaDDC+Ln
OYGNAhupPvYL5EnfxaXTa9PntpXePbA+i8kmmfrxSh38gjlrnZVEshdX8k4kQIM+32/uYxAyzM4M
Z/vzRtq7eCTFfXnwljx5io/pmBRY6ptcIV3VAt6rUxkbeBD1rn7KF6FWAhrvwWdY+YQWgBtrJOjI
J8hj3UN3+nu2T1MmQ4i6aXbozYGm30uIavAXdCABHp2mcm/42aunUWW/ADXqlW8Ae7eahqRT2j2Y
Sd2+VcZBZMN8kl6272o0aIDP8UC4cBe2JwVDbFNwkt719AbritDSevmemPYVS4OjQgf1dkk7+9IU
tn2JCWpekTOabXMPD4+YXBYjFLvRkUz6VBNGi5fP724WvzaT6d8629bvjfdIQreaV8wdYMUb7qEd
CNESafHLqurHZcUMfKyYdtsgcRUqln3lmSlr2hfj7ovXteIJAhCFU2J/J2XR74e4nLepiUObCQuH
AQ1FFnxEf9VZremuKmByZ/6U7w7JuriHs1XJ4DyVxWdI2vCTDQ2zG6zupW/wMm9Twz/Y/vKqPcu5
YjvTr8wciTvxA3YEw9/FzNkDA1dsTyJ11DZ2ePrz2s9hwKloayzE1MbxuJbkOoVRLcZhp31FQpOm
sIW6U59+MOLSCuAB5Hm7fcxxGOosT8xDiuOw7En9/RxmJnYDFAcYO2G+19oDhGkOpnTjtzYLnKcc
Kwwl7dd4safnwk3+qMBGJRkQSdF4m8d/rWv5F9yE0hdukmwbuIMR/TxV2s6joZqSLXWWdathZeUN
A4whxsX05xC8aEcRZ5GnhGMUwn1hBNNvWmESsrMIODTzgsxoYeBvgv/IgpkJBokrUQJdlC4lUQOS
vnKyaWWOqMMC1vDtAoXkOiU4/zg59EiNyHQyLiGhLZicLbiQBJVzmnPjpV/Iw+7qW6go2Aoaiu3C
rYCvCVPVAhMmO9bxBkY/v49vNC9ZN/ibLqTUHDGNfcFnKAC0DouXUbjNNRz6j87+yzS9iRiMPjyb
zKsO9FDNyqtKmNFhKvYGPrprbiz3gqnVCQPQjlbl/xULPrXUBUJbWdN6G+X32BDsNs1pfxgLB34f
zdqveXaf3f4xD3QEtFxFss7gBuDBAKK3pug2AxSwu4f3OCbFPgEtM9N3IzXPptnDAajbZ/txCHLs
gRA6lzs2mYe2tXfP9ZDHe4SqxtrQNJ9TmvoIr2Jn3wX7IddwCMNseqLSCmhALP95nu172IbhUQLh
YDHQVDEI/6CxypH9+uedn9cmosUygTF6Nafx9eeQuQzDWTAwYAIrGshe/v+HKc9ZJDQlaqui0rOa
g5hm5H0Lmd5x1b+hc7YurOr0zo/X85Z5VZVL69+PtUW39tw2fXftprxIOw/++1ifEJcs7OxI4LXe
J2bQRvAOHjnq/nQYYNM8DyNJDUOLoP/xTMe9/VzgKxe10g4J/X584nFoUpziEox4F5RQm9Y09XEO
/vxb/v57rHK0eJBzE5CZr0KWLn+z9wUj2rzUorEuIgfHNaEsIEFNd6xPwXvljXTrJn9YWTc4RWKi
CA1A7BxcNla9e2tjL/is6yw+OLJboubxdPQLqn1636uRtvaLsVQn30WZaJly3AUm+tDKjfcJPNyd
NAJxTzlf61Qyha1meYPoMv9Zgiwy26D8WwfO2yLqm9FPwwmXJedNL3AKO1kPdJOj81YFwCDmLHha
2XhNtuK/dy3LolzXzXds1vY5CZv6LJ3NzxPdavtsTLU7rGDysZWWdkp6ufmYcLlYAGZECGRNfCiX
VG0o7tlHSLQ6kGf1P9wmBjUtspB2zibNWQ2sZPUwWLdlCd8l+9IxkcK6+bhN3n4eLd3RrLv4+vNK
GzMkxFD7bONIdZGC4PeZtXIl+tG7aMsvD9T6d1J3igt3dXFpfw5uEJ5S68/PyyrGbqiZBvsy1Ru4
4eQaeTLYIIYNTnFnC2acOJYhCESdORbLrfStYe+hf9t0nnuiQErX09gOO8nq/mKUWct1YT+rWq+k
7xSwEANjk8Q3OYYKXkMNkdhvrgpl7SamYV855YAsqjcj0ylQnSHHh8gWE1LC4UOJT2yrqbY7x1jn
o2y3Jgqj82zrfWMi+NUv4aScddnjw0DFPN90skynsavOPpkcpyajdbJoSx2zjsqYBsu1Hi1VtcBS
BfdIrSJ7WnI9HBXjMpl3w22iRJoLm3WX+BJDWEYUDobYlBX4qlGqcDf5tPBhkFrboXs0Vr1HzSjt
8zxa1Q2WiXU2e4GDc2vg9AEJJ3jxHkkE4uKUfXfnmn0RNBYHZsroMco/OT55xlRebZJ6LlmirnPH
8CRJsTaYw79MEhe2j8SQLUz17L4M5dqYGTGbQn34tF2HXiEIGyGnjIwS38OgLzepyTfKDbWdFFZ9
LvEx6yVuSECEl3dsRl88M/g8ZC50h8lnetVUz77vT29h9TLU1qMazOAYW3clgxIVcpxSDg/PJkaq
OGe5uEkl05djUdtMypzZW6xyO1T4xZtV2GxxQY5xEvDFE9x2Gmca3qJMEGXqiiGOyNQmmK0ssvMH
wEWxU9rTnan6R2Uv92Kh55ca0AN67qqesx7us+ms8XAhmdN1s/UkybXQNUXszKeSnA7YdYmKxESw
j9q8wr3QxelYvrZLqc6VtqI2NKZjiMHRqqR338o8fJDM8OjrIEOEsHH8zkWFkxvXdvD7tfRN2tBk
ehWusVNV/9T1xSkgPB7ji2k7Y/xl9mMHbTX5rH0ukLmmWS0kPK+lpsQZH61Dfqv18wi4BPFGWjCW
vAViSPJGaOQbg/nsgEHyL/qqxGvKbdVxglUChk1yTYZWqiZlNINCSEgYJtYLDiO/87aavlwoqeGY
kTTqctbUDKcvdcCgTDKqImVUOJvBNHKHplhLz135DvL/2IVdZxnyuasc1iNPbUpR/AbxYcbRv0jc
EtYT1WQ0p4mMwsqTGLRZF6TYwbrD8mjlxxNCbfWCH5MdNSY0I9jwrAQaxYNbOrvFTmCipw9oL1gy
hnU5hBv8vGtWpnXJvQ6JJ1gHWV9HBS5wTt1+kHcvADlh7WJ3v2VAfunJ9qBagYpGzsS2ncMeenr+
agnuIsRHB6twCpCWBRRHiZOcfoP38W+5mb6RLI1pG+Exqax2NmyLNSmFNuwz+/cEF3fjJwF4Y+s+
fqRXmxkFQSDgwpOjV1bAVHuJmWL1g/WLuJyJHFF9cGDWrg3p+1uGg5u+7veZ8TtOxzOE5fwo3OOQ
Ag+1W83/aeWHk9znQ0qwi/PtL3EJiaxJmTmv1EDB3vuOE5EZ4q9HVeUQ1SSN+0jZBUPpOhr926xr
b9MxaljNsm/WuZshx4zRWMdY7TEAf5d22R3sULz4JVG1fvdEThBNYDpEQ4DpUSj37uOf8Oh6mxnK
cEnQBue7y6H0fXW2N51yxjg07XxIjfYui1d+BUURsJDOdZ351kc3cdPWSHFmKIOR79A9WrH9RqxT
tzMCP6By+6LcsXby6hNRuus8qq083cKTgPxiyH5DFmYfEXG2r6tJra2FTbAu4fWT7cfYhLU5yZJ1
VVQPF+6Qnxt74QmAkMTecVz9SazB3oalKkmtkDsxZX+1cXtg6nWcpbEfVIf2MW6vskPq4JOZOyJL
hOTcnWEdbx2d2Ds9t7ccweTKdEV6LvP+6DQhJMGsZ6AGgRi2xKMGSJ5y23V3cH4sr5M71yLDt6v6
/OA7XPZj7u4ah6D6Gi02tOpexvOphd21skwfbqs5Ea2tkZP3zqXIHOiugfnmqs++arEuKwRjkLG9
QjhjoqgZROZLEpl+cnOYmJPQ6RxrLozRGWdkEgU7mT/6DMKgsCqkWTVUk61Sa/PxdesmDFmCYNZP
cUYQg7wkTrjVS2ath7b4LMYO7Z0LDy5rx0PCVTjAZibaosT9f6me1Wz8kq53MYvZuwQd7L+G4dNq
EtMreod+l45/0YF0+65amlVa1tlTyawTT3BAUHac1sWksYvbbWiNJ/J4iKqF3yx9vrhjuya8CFZS
+jJGLAz63H9UzfQ4HNEAz8hGFtvj57WLdj9KeTVgq67huScR5N/fljtvrKV4tv3mLSE98dgG3ll1
6sKc7+Iy2TpY2vrylEM0A7V0XzMcmKv63LHa53GC2w5z1LGHjlv2Hu4PiRbbEcZyFOZTEpHvQtLe
bxU+J20cRPQDhCxVnrGdQ+M1FhLOYbgn56vgXky6Q5nhO15NeLZSSsf+ArbhDB/jBLfTZxQsnbI+
uR6c13LK1i1blLGQJuz1zc7HZaucuxt17K63G2gbDzn73PIVoGOtpgbbFC9QIAgLbQ1UTLPvEAf0
3XfrPszY1bEO9QlqFTMsfB0k3Z+/hK/p7L+0hddhX1IcRuR8RrW8pEMgyD5VhyHJI8nKS8Jyppa7
r9E7Lc/Gstjok8LL4nl/cjuGs2QjiukNgpkVPGF/BzoBByOfGX6npYsPkzlSJrXJvinCJrJqIDIo
tCfxPS8gl9JvgcUssXdM75k8v+/J95sjZK47AqlqM8QkFPLhzDjl4ZS+cOKLhXjtuR++tOtALMN0
JQnrlXDyN0tpptGshBD65SYmnhr3stdZY/QX+mOEJQ9gAPdIHrA9azfNop7UzGA6o1jawa5e4ARS
G4Z9+JpU4z8TY5hV0P9jdM58NIg5Sewi2zceVk35QjAS7vll+ZWF3dHOwdDs4d2GibnSc/7WdTCk
B+m+F/hqr5M/gZ1uZnxnqGvOKfjhWI+Xwu73TqiCaLDRjVQFmEdLZ4Cf5V+GUtt+krehXB6ZXPul
M6NCB58QtfVKU10zSF93+KQCONXupaQibtLQxmYEPNlEcLKXIetcXbT9tRF7MrizmzomrfE10tGu
rcYfVtlC7ogcfhVG6jMCk8ZVpKU6TDL+aHXir/tRlZvSVrSMTsK4RBuUOSqF4zXsM8dxTvW/cb/9
EuV5LyM3NWpUMaGzirVxXsymWY9LV24J9SVPMw/9XW/GPZTt5GxWD47wrNdSmzeyJdyWbettHqw/
Tgzi4BfPQoS/MoHjW1dW15KATJYpsgtM/8i0vDlUvalOYY4xQm70Ozebwt2M7deVq51INwegGO78
OAELk6jFpHWOyRBZ4Ic2Qeq+j2x0YTE9hWGJiIsMkLo56toicbaxn5RKPsdAE36gZBZBxUbja+be
JhswdkysaS+1+mtwHw7GdsJlmJYrr9B/LQpeftCTJJzTvxGmvp0L9UI76myTzCddDRmK0VrzJmUq
3QNKbuQQ3s1HgJpR0IwH4KlFJ1b/x9iZbEeqZFn7Ve664yILzMCAWpU5cMdbSa42pJAmLEmhoO8b
A57+/9DNqn9ljmqQkaHrHi53HIxj5+z97WHGqMwRuPEVw8BScEYvFW3pbLpB79tsgCOPh8nW/p6v
DqeIsdECtBLmt3pjR+WhNZFqFyluktKA/cBDNhLZ65bXQeDCyDb9OSr14JJo2EhSN+uQlkOiEK30
y5XhNryLWt8hgnwZ7bPpcTrLZfnpSQ95vJOcSwh4rVc9aC87O6UNkUPSuXPsYe9M5FeFGbNqNKvc
nz37xIn64AMCJ4+B/NE4PxCBpM4mAXyjvVh7j50PK2pzZZhs03uz2UwOBqH+jABHBSRLpbRzsgvr
w8BSZhvbsUiQfEMK8EznWOftIWEsyMhtYxZLgSBFfTqoV0mssE5mOT6D19/7U/izoXAsfXhoFeuI
Z/1QIaeinNwtimNs77G5m6vq55x7N+ikd4XjgZmIRHyObDZbkbedXPOo3fSW5M+n3ikmPIXOi6zH
49xYl1j2LwlbF+6p5nFO+32eHwojf7Ysu0cXuVgbgY2xRuSqS7lsrTqy2RJ61Sb1anYIqK9oTLZ7
Upy+Rq84zzFNW2OadzMUzKL9XfvRSSVjtpNtejv5/atZmDm64g+G4tgYKPh26GXw3Js4+oFGpN6q
4S7z20EApU43dWy0xzQ0dpj4aGdFZFzlfvjDlLF/AmYebStr2snZJiNU9NSWnb81PalXtf66DUpf
fTN8JxTndup871BO8VOk8GlXmPv6JQ9s8Zm3DQPAGaoIh6PcIdTbcDOa8OfmuTnudBjpY3oup9m8
KmU58JWOSIYoVnzcuJ1n/Jxd7GrIBQ99aCc7a3LH7YQVEhpL+VIK+0cXhbDPaQrFHu4d23paXKjJ
bks0SJvBWykejTCifC3KUxRG15a50N+amB3a9Z5rtqRXvUDuIsOXlTne4cVo+uGFDdCLp8UURLV9
Uq51P1nyrs8cb3URHXwDV0ZVPiG88fBQVVfmWDHqmA9R3tAhndn8uaX3MC/+AaXtMYlJGmo5dpHX
33m5cW248W0CYVdF4Qu7CZzi/arTB92oahasDOd0IhomQXl9Pci42iGzarcVbk09rz4Dr0PhGF2s
hsg9Wbf1jn3w1p8s9AuK9lNf73M6Scc+XH1CknWIKOSNJ9L4KYkgiCzDrZvjXu3Cvj9ZNDJ3Hbz0
AKWTfxZmAY2pLG7d+MtyDLlLLLM7CmeaTuRzqwAAxrmhN/gY+t4z+uizmBt9A/zIXgVSGrGcdZWO
kHmiOqRVIeetN5mngkWf3gSOn1+utr0NO4rPsulPopLXxFjXSx5vitbskaIcaY2ib85otloagy7R
59ukK7MrznUa0z96fst5WqIb0wJn4lHNFvNPSYsPUg03CgFXi182vnHBrfY0/7Y08kduLz9FPT+w
f9lJAGRgXe4iTq6+lPc+RhdKjoINEvM1yxKIN6T5mYfODRzBi+nc5N4xITOL3JcCDH7Mraj7bXUz
AJXshVsv61CfXScoALrB2MejDfkdvIHVNwGv+FpH7zjsn+qkfiIh8skQApaRlyJ3Gogborjmni4s
pqEmG9/JP/kJ/HkkW3U4YbLyyn5T/iji2D8Iz2MZkaRkG+YmYzOLlsNi2bKePF8yFukBaOIOoxhs
N1gPkD446cRO6C1PVttMBYzWbTT5liHl8mxgW5EpCSGRmPnFWb8XnaypGvTBMMcOJ5LXod1lV8vJ
RUEf118e/cCtUXkHgXaK9Z5kjNxtWMY6xq0lBjhLKPtiVs9Rnr72pvdZoy5EfDvvxILEHq3MXZlp
D0dDH7GQmnfFvPObYOqdIQhDL8USA/bM8ZcTFPyFdghm73n+rMdVW9QvP4ccJ1TinCOGBldwEuox
HRGNCL0ZpjcxokOrB5HsmpZpKoHjQS/TOPAFKFMqVgznm9kX6pr5UrFt6IJtChXJoDezbSpH1rSe
3NTJRA9WtBN+sfzBalv3CBt8gx423jUye0Gn/cQrl5vVYofaZKFHXvR7vM2PzeC/xA0ONmcwR/YE
2Asz0472mf5KXMY+iEbYP1GA9trepRXWvm/dBlbxys3gDuC4GsFxBnSh53WvkeXxS720zjZN7Wib
yR9UXmLjx+69Exfx1ndo9HcIcAktmo/oTFEtCeBKLhWSnuUea70VTHn47OVs3bATFW50j5jxJ+mZ
9P9c+jYuy1QsbLXJwjc8aNcz7vjN6CYzbnjzhsTvH66T7nTsHtcEUnTR9jny2zEQTOBbt0y2mYnU
a1k7VwsK2ralXWJIxV59fCwTxpuQlZrNca9ljadNN3uZ4IGPF1KqZobUuXJOBqacfdqEOHOSvt3F
rTeyk6rfTC3GXaGLBzuUu7gS072/iItNAboJL1HGyBDzF5eS8Rq6nbtPOvEs6L7tXCTroUH1yq6a
GGPptjiiVNBxe7fHZQ762LjyzYlJKwPmLpn6Q1Q6VIkoWZGj6W1eQTqpq2SnQnG2ewv4Cxp2nE/Y
t2W1PIpufKLYYa0hlZ2+Di2gSW0NO2ef3LYdycH4tFNF1E+f/m4WBCb+XB/rsH6zRO8GeYZsT3jN
i1mlVxmHZGsO0anu3StGW7flgH/Lo3mVwy/7Xh2GSdFndSuU4f5D0eXP02vV/3bzXCGOLp+hqrQc
ZIK9lCpqhEm8y5DjEiEUYTxpTVsFzcLXdDX91dfb6RGbxB3QApgYfvOWO/UBFcS1TS5Sb2X+2Yi5
t+uiZBtF6Ak3tL1BFbjvSsx7SfIyMPkK1g2CqjDbIIG5VMaaXRK+RJXcQSSC7OvVQB4W+WIa+bxZ
GuQM9sOAT30zoN/ZMvC+8dqY3pKz9wqtgWa3JpLvbgMP5BROM30uS/KukoL2pb5J0FndZDZb29bC
teStifbCuW/sNt2Z1dGq5Ufkp7c1UdyXTixX0YLBqW8XFC8+RqKe1SUzJobBcXLPaUb+DLAmVos5
A8ah6ULcx0VBhh8KshvWxhLtLHixkd1+sVxsdHqPizd9enQD362QyGWVXCAnQo4ZYrHXfsQuTPtH
hIU3YzaWgTmbxX2j8V37ETgJ7urnsJM6aLuu3Df+spzEECdXeuLEMgf7qUSRHkhOwes4YZ+34InB
SL/Fl8EY1KieUHJRQRTGc9yQcmiIeQhi0AnX0jF2LfufF5A4h8xwwl2f7cToib3nOZ9pZTu38Vsj
MVR2CXWQO9qBdLknp2XKBRijPPZ8tV/K8GtwfOMiCYqg5ra6B9MgIAgq3bUoE+uHjYU/YJP4ZtWp
3LdOSkHXRs9tLrZlqDri3HVxyWjcBAxf8uushpSW41MKDBN/FgTqjblu6XUk2usl8e6WMtdbWRXu
SZkp5SJdghCtTiAtJZ7jdj4jQEo+jNpqtnmGzqZ324uTN7sF+75EErKprNLZWIjHy0o/RUn9AyNG
cWKydq7MpTgZsoAINu8mOf7IvdqibEYzUFavYBqgwbsJW15d/q7Qd+ex/RDO2f0EviuUQWiAVUg5
Sj37JGpa4F+wc/d+p347LT2KKSt2SCipjo3nCa/uBe3H1RL5x17n05GvdxulzmMoomprmyvUxH4T
LQpvrgYAJeW4RWQVHQ0Sig6OWx9C3dzOTfE2Jb1F5BJNeTcZMN8l725SJ8fIhWMx0VHdTclyhwW1
YJecrut6BwfE4DsfkjLcOoJmsO5hDiXxlaVBDCQYLlWXCaSdnkmONlcc3ypiqTImghNwrRkS/xrl
Cfb3CEb78Kh9PrjX1zd9ioZqekgqdRNpa89lz05Ju49pDDOwXzVBeUgslJmGe2kMhIHQJ1zyyqdy
Os1mnR6GBVqWLMuDGU93YzYEFhWVrmfFxAITeIuxt56efNBcq4CDZMNUPSMH45Kkq4vIrTy4Biba
cJ6TQKqJy782r6xPxWhj67bEsqFeYi9Kss3ODOXenPCuRDbHmknGHe6CwNUoAS2LZ9bhb6ON6xOB
rXcdTJzBZ5ecVgZCXRihJqRNkU6Bscg3pf1PJOsGczv1UIfl76xxzjp39NZuay7zGQ+wXc1PniPH
vSzwPJVQaVD3MxQJz62bhD/KbjqM/ozpoieXwl5uHWqQq1TTPuN2jg5vEtt8TE5itrot7C9rY7kN
d6xeXxO0vI4e2jP66kuZlGLfVcNrYsHSHD3b3GFuYc5pt+amXoWI9QQbBEd9QKbcEWF269q3ikv7
21e5dnsITb+b0Zds1AB8pCZmYg/07Fpb1nxNRVFAWbpqNKW90Qepoe4B0//qvPGNe2gCmDqK6Wew
8kiLKiyNaUpXlYGgm5Koc/vxhAf4poLOhxOFcTY3za0Z4TSDwg0qxaho75UgfVKfYQyV1carOIL+
hIBI0VtDK7yNG0zKCC4Bs5tOQRM8H26z7KVAgHozhNZ5CYkcRMEW7crURAPd7AqvMt6EM19N6pOA
aAvUM17sBWTsrhgZdvstGz9dLztfh8wYu6O/6k9VabybIfgT1zLEFhi6v429W9Fowp7qSW8KQ/yO
dfxJ+2I4OmbxKd0GOUAO6whN7trwaDi1+rumgwjSE+a4dX1EirRDuY1hJG+xPwZlIinfNZbyiclt
4CLYnkrSivyK6wx/0VGGMjuCm42DaHQ+Gb70aAbdve1bR9cf6OKIcNx7O6o7zOczB5qb6BLYafFi
GNMY2FU172c0RZCRMoOlyVH+NikKVkQXG/3gPFi2jo54o8dDUZ/tLjqCXQI94RYH2ogvvshxfLgu
rgSAUflcX5S2WB4dZ++o+I3hDzS8+AZJF53uF/R7fO6SvVY69i91Gb1VjvGO7UWCokVT5JiwVKBZ
AQxr74wGbk1vtHoHeWgALJVUTXRoRJFthz5Dzmi1QeMa96zH1ymuYnRjb8USgt2PB1iuw6FvB64M
I6zPcqURpPKuKEZ/W2s7vbiHYUofXOYmXPFiOWiOgAKB2lk0BfpFXxsGp28Fi1XMpn1j9+lTUdIH
z5r2WdJOPTVl/qhVeULox/D8hda7dUY8BvBgaEUwYWViQUhwz9szajABScey8d9vpmV+TcI0ui1x
laaWLNgeJcyoMML3qj+QhsOEEwjOBqgSTYy1Vz759yHW0W3UON1219uVuau9Gg7qeCoKOBZJlb3N
2UqCWryTEfpxoHPCqwsaFFZdzozpup0iz2nohIl/s2Z/OvE+V38G9lKI786xR03SAyZ1rZNhN1iO
DEzt7diiFKAhY3fU4sS7l3ANYAYV6W2hsmxneJ4CwP20dMZZ4gTbSEiBWywI3Y5UmINNq+7osvpQ
Cfl7ybizRapw19qI60adP830ZU/eiE6p7TO5KVumjkVN0hPBvo3W072m29Z1jTj1ccr+LXFZenpA
toVx9k33qbaQ/HAvWs7Inl4WkF9JofJtiDwHKwaoR9Wz5iXsz9nXSlYrnJde5/PZii+rzl86nzI0
Q60WUEG9LLbzkBqV2BdWycKY+snRarr7MZ18AHTzDI6IOrUPv1iy5QmdPQVBy0un7OkIk9UoAd3A
DOEAWLVNW7wbrilS8ltUs0jJRRMALMC2TfN0djgJW7s5+JaFxyE5+zMd6SwrH6IZXhWMvRfkrCFX
Zfg8hO215ESn2CD7HQMdtzeEHrY1BJilxSYdHYTew1lmnQEqRostEqH00C7Vlz8kj66k1xvmPk2X
MbquqjjIXKO9KZmXKKN8s2bMe00abnGtiWsgHBQPqMmqeiQPPI3YyEDF2o+gFDeWds5yMdV2xL8Z
5GPvQ5xIH2mSOkequYxd6N5O8jhYpqRmHRyprYSzkSytdJxppSjdn2kkvfl91ZySFqNqNnseG6wz
TlFI+x5OfMfOt2oa7lRNm7Dzkpt6pFAqEnpa1URojeffpZmWp6xhD1Njg7YHF6aJWlEXgHlE2rya
0rvY0zzsBXoFK5+Po0lCiRvfJ/o5XYaflYspN+w5/+sOoUFnYd1Z42zHm2pAPlhZlP6cslcOM6gq
Lh/CKTGDpRtO9LD9kN1m35NHb+nhVkB0IrB+ljYUqXlUoG4UzPkuldvFnCEgt1h4bba0HRvPwEcc
Sd2yyQ1eAwIhZi2PYKfIunaj8TENvfBEZ1xQFXctdDB9HxtkSk2jt0W5t0nq8D7K60PrYyycKoJ6
5GTCPmB9b1t44i78hXnOswA8E23HuL2Q7LzLpVwhCZSZmfdWuA55mqSbzZydiWqJPE9iVEwuc82y
uRpzOhox0tYqd25gD65tC4ThcXPDcomOC1B6o44ogO+9tAxvJ0WQbj30TxVbbFNM18j7nGMXRYRU
E32wJGOAOoxFfUG90ymqcJfJhG3L33Xk0qk17M/m1vcNTBHhvjGBKfWSa89gFEew0XAgnBYiV10w
bkhAXMfjVdX1cjNZ0wcdH002DouI28XXUyaWUxax+GCYyNcR4o/BCN+QdR1iC5+zp4xwP+HTJw/k
h6/iK53az76c1FHV6hwLow26ldhUlibbeUZlguyBfeeH+V4pF9cIMlX2cLsm7M/LIBQKAe6XAKZA
g/kOKL5setjmJVsVNkGM6peL7znGDRYaAsBLxofeWuXjyyZwKDEPSSbPMQPpU9t0d0SH3RkczSBV
8FZamQaGv5aGfIypr7csbU/tpIn4Tj5NustsvzssNEP2ORqE3ft2w3dk18dSRsbG9rs3Bs8aeS9b
l1ygzaLTpb0ONh42GcOlrTktMr0dNVELdunsumY097rfMeVGcLj0A7W7u4GsS0HmlE/pxI19qBM/
UJzQaUFDvyDMzWdaU1Ij7/oxfVRVyE66oLp2nxdoNwN2kFMTTV+L7nu+fG6zPzIXF5oLTz6qfCKm
2ZZsFgxOFHWoddiBlseFHoh7VE75WxI9x/ixgAGkNOKzYmc4/ieFwf3YGKCAYtY/tChftL1oWEWl
uHeyhb6Yp+R1xT2AG3i4yQqk8AVBGy0RJ7ZCai0oBDbKbR/ahHAoZm7LlQrzX6TLXWFTQO4NGfWF
1PlPLELjqRdKHmQ9b7zSeS68XG0hHpxccMFuYlzSsj7NgnZlRnr9jPxOF736YNj0247kHVk+FTiC
4tlSVRGYlTfc5bXuDhaq7Y0juKvDwSq4rJjl9IzAOU1vXSS4tPYUkR9Kb1KDfVUEwC3weMOLq24y
zYbENR10/+iyktaqDylp4jMCd9CmL4lhnVXcv8Yzilc67fnOq5RBkRXSwGTZFNHe1LLj4s4wrqEo
XWvrUQiUiOXdDCsHhULykDkEYBKCu+00+BBGpaWV0s0M2RnUvX6SWKS6+ZTL9DeivK2rjSshuJa9
+HNuCZZlcbXs6SM+hONAL8xTXwiukqNZGb8c0kt2sseGioGni4YXlcVvRLqzQcGvsSHtiMiiAg+E
vlrK8sEvul/InumC4cVAklkWtDsFY3RzwcJvEwvA8I9TelO6FizCRp0MvpQUp/8SeggYyzenNN/M
6Xks63Qbl+yqxWiuBLDlGDXNVazYEw9r54xMjgzlUaEnhpfmeIrJ0RlNDxcOw1aAEKyPUBejFHP1
NFIxs83dLISRV7+lzK4zgH9YY7OUCfVOEUrr+iOUD9oVak0/tkw8GRR4ZHghCZIEnjYdVO+QgUUC
CaNIGvarUC/jgl+WYQdfCmCtZd08KrOiLlxCQApGuMO0fkvhMO6t9AJ/5+x3ZOs0ippCFTPFQMeX
hUECQhvKj67ITpHGB2tIc9fO1kOOLpNjNef7tqMhlTKMT0qa62xFiRCLUxwRgIoSBw/lWK79DiJw
EFxeFSWDEg8XC/WvvRlKl+3z1BySOVFw4yCixln0BBOOGWhr94Hvkfw5dAaD6QyIH0AonThkkjZI
OByLImAAQ+eoOkcwgsyDtj06kcV+rYV7LkKdkromuLvWWKBChToLj8nqQH1AT4vHhQa/XdrP6Pk8
+CJ36OtRJscVEQiZf3LW5VUpk3tm7IA2rfp7lJs+qqqCtd9mkAc3TceohGSL7jhJaTvT47+Ey3Jg
oYIT2eTO1gSiQWLxsif6D60FOmmQs59Ut3bgGUsLx+YtGcRXCt8jMDrxmlLXYglHE7tEgI7CalNb
83gd6T2bN9yxCwc6EuOa6OKpXRrruyHxX5PqvMj8LLsZIe0KdqQ7SccV9UTJes3VcJ3oApJPRZ8+
oXWRjwNo20Y5B9sIGk5Tz+rYWub92UJujAg/P7g5i/yA43KT4LjbeBjTHCp25gIuuod4eC6kYii2
HrohjXBSy/IWJF10a0zy15D3VzU60oObyvxYuG+TyfzU1o48OXV1cSFTnvhNa8736zwO9SMCbj/r
40OTSEh7MFEJpe1v4LBSEGZZsuuk+ZIOnosKt/uMW+YJrDNo5pzuOZ3YPBSF43Pb5cIKy9vF8Ok3
18V9RLhhks9bTcF5JkIcu5Y9u4xHUZhqF7+DaD4MlDEoHXAdJ5AfkuSjqCTIWT/sgtnASMiXXMKe
hAtFGA3iyn6nS9IZzcL9mXGrRlipUcbNB9M2socUd9CMMvpgKag/Y1ZtO9boPa3+16SvPToa7iWD
Jdg6mjsxRBfJFqB3nenUmKkFRBiVRDjwNwsZwuLGNV84ecMhRFflPCzQj05DzGUlini/CJdmeexc
Cu5Ih7njnmezvcizHLdcfivrqrlK8+i+mwE0iphUw7qg+hnKX+7cHDoKq3gQTF/Dyb5Cin4blrW7
nVpmwLQKMBE5nb8xXOavdTvou4RBhEl9aek6vic1diTbEyxp2xm7BrsE3yaLTDNcTCuByT/hA7ua
usLb+yagSeAyqF5UXJ3KuD4DaXd3lZ3XW7u2jFMkra/JNPRTLICrkdokYUOcadHUe0Ozps1bK9F3
uZxIjSojsgpQYYStsTEKoGCtRtFhrG861vjMMrM4oDhKA+WpFGsHfDhFA2JxIe+zUo7MVhlArX1Z
HZ9HJty7yZg2BIyMAQA6/xKn5smx0M3GTnlH++YLBb69nStWa6b0wz6TSPqs0LgLI0xY4bxctaXM
zuv+m476+GRRAVybUsK2MJBWZXNW75Sg4DWyj4aEjoHEn8h/MhnCBCnJpp63Rg84wy8nQa68pvAt
43sMyWFDrfwTVpelELdN74yoAPZXP5n7ELNTLDMjJwyC3l8BHTa9cwNIReK6r5KUhDWXYOHb47Df
KXN+6UlmYSV/AF6yKQaSd9dQljU0JPVJP2wsPpsRKBQJ689rTtl3ONn6hPV/ppru/Ije1/q2ZAsB
rOovkSBZFNlJ0T3k1XSOyFRa0f6NXMV4xYdT34gse3ZN8b7mxayBF8sY831qBmbiV21vfTG9r5D7
9ce40rdWGH6z9NmEf6zBLkhBNiLsb7+zNScSQashvfUSUJCkwriaHJVoegNOvSY3ldb8e8qtFxRY
dtTdFASOWmPzynn2/Wam6dHOI/xVxmHwgS1ziq0PrZEEmZl+rIEI0o7ZyDh7hC2B7fufi+NyIIDJ
F92XV5gwdFaD8V+BYgrYcJ6VN+s7HyLzXdf2sdPJcc1BKUmCsWv9xpIDiVMrwFj8Jnq/h0zMxzU7
AH7YozE9rk9c30hOvMD6NKByG9PtH2Ihb3PEk8YYvq4Hcs0O6ZL6axzTi42WVZCFsOYfjAJlDl15
IHBQqhXTAHlvEKf0PwFpY9jfWD6JJ2TQqITDzGutOQz9LA6V3X03GiPx/Z8HIhbWh9YvS49hwAXD
mKj/7Lr9+i7X9JwRVBW8P0hNQ7CeXGuyhpdXH15yH2tcC4TUtNCBNiWqsHxMj2sE4hpmueZotJZ/
dod6t1hkAK+Bjjh6NzlWHNzYaw7SGkMa5oz8Ir1Z0yDWKIf1fFnDoXAEIfCRj+vzBPEm6+lY9c6j
jLh5r5EePaEkcVFd1ShM1ieEEIcpcrMlf06IQYkbCZptfhcIa7DEP6xBeAPctsf1LxCSvl+QJiDd
zJ/rj2v24Hr+r1mm8S7sjb2RwhUhcKUj/HyNL63USdOanMlhCT3r3U7sq3y2dlVN5Neaw8BBoT7f
GIl+BAUVmGD7Q4IecM1+1g1tJ5ylqnM/4zXwwfacV49EiNavXxhtNwJKdhzfgkN7xzr/oaT+1ZIg
EnJeLTa5fzQMLf6/8awPQbxZng2/ADl9yJoDuhRMIq384pbhZzFCYpoR05MCQgjzvUIjLnrxMa7x
bvlikuZgXzfk/K4fzAyRKZDqjOfoO9x3PoYjzm7P+fCIi2Df+7HGyI7KoKPtn5STs2Wp7tawzPU5
a8TT9xrWQ5AcJ4PhLG/mzz/+8x///Z+f039FXxWGI7i3ZfeP/+bnz6qeyQmM+3/78R/H3cPu+1/8
7zP+9fn/uHncP/37E9bf8L/P5xX/+RuD9/79X37YlX3Sz/fDVzs/fBFp03+/Nu9tfeb/9cE/vr5f
5Wmuv/7+52c1lDiEHr6ipCr//OdDp19//1Oo78/+10dfX/6fj13eC/4Zi3oyJu///g++3rv+738y
xPmbTb6970vlcJnj9fnzD/31/ZDy/6Zs03XQTvuu6ZrS+vMPYib6mH/GQy50IFPg9bdcz7V4jCHM
92NC/M2H1mb6tunRfJdS/fk/n/1fvpf//z39QVbXXcVIvfv7n8r3xJ9/1H99geunU7ag5mbW6a9v
E/618Hj88/0B+BHPt/6D90Dw3cCuDBL6jgUxug1ZrciEn1E19FNiUzhH8S0sNQIfBjv4fsr3H9//
/ftvMKvudFk05++f3PVF/nraxPyrsnTy1wt//wM71vXFLzzAPdlVL5Pmx1BL9yFhSqsNq/7x/cdq
JjNrcJvm6oInaBf+x106pfmD6zf330G6uUF5ZDP7sH2nCuK2/ZAR/qtctQ9Oga3aKbNpM+RGh82f
/sdPo0zmnJGQ+2VLeN+lT2dwkESU9W2CyAq9dZqZB1kZQSrnN230zhYIaXTqhsg4EQyeX9eRCb/B
668rH8kZiYy0YnBZGwtt/1AMHDcQTsoJkSVdaRRA+Fyc9C6PzK1H+seDMOVpzkD/p35T4SgpwUrG
6NFnSx0yD3HSGNXpvoQq+7iYUxd4E23D0hDlvtUk1Wftxc9i4yYyRHiDl8AiJPKcwrLZ5oBR6Uf3
NjLgx4RtKpkZPr0BwiYqm3mls3gIof3+FDEZR+Jj3ohkjDepTsy33Lzoydj07H52ID5rboIk9Hp4
0OmXw6KxXSn2Uqg7Y6yzg4LR6rYTjmsJtlJxid72oIkw0kUHvg5tGGyhRihM87xM2yF3L36l86vC
nWnGCOeET6fZpR3twwz6chLGcFW8pEBMb/8wR6LNhpI3l+m3bKZtPBvDroJdiqdrrRIYYtZl+6ND
hrdJUw2dCt9FabdrpuZnPXjHMcQAWPRU2P38ogvrHh80u1jmLL1HprhwS1IsapygBAKgktxpy2Tj
AjPYGAAGjZrTYLwRXnUgK8oWmcsMIgJn6hDIJbb4kHGmZ+JaMvqFjFCdXOBmiKJe+tzYJyBwwnH8
YnTRbnMd3fhDDIdn+WRoYCOO739LoGoyxhBb+W/OjJPQmvfsJi+Ghboskc0m/VnI8hPjjtoSRfGz
ETdsh76yDMlYq53rviVbAP43BhY+D6o/1V2sXJ6BtZgHr/YPuGBQ1MKw3LrlT04/NAhjQuvBTUrq
Vro0JRHIuC4YffXzHgYOSOHCpcPe8l0P6ZrwKPLrufHN+6ZvvowlNKGdfXhT5+2VbGFQFI480ooX
iKi8k3asO782Eobfo3t0KaeDpmieaaZ45yyHzIYK4UBqPBkK+oAd+MFD97/phXwtl94/yOjJAR3L
FznlAWyskzSy7Ob7DwYZ/qFMqhevsZ2Nm6vLPNBYqTJb7lSW9kFbv89GP519Z9xDLm8PXVtcyj5F
QGViMnIT8Vq0rvoyTiauVH/QfpDIIrmWIR2I0mQ6OYX8Vgkun1xCnIKSm69tHQgm3uaWTV85hLHY
re0AQbA0lwpnurWtbGM86jS7zkP5HqFkpv//qAcc28r1f7WKyAK3RlBnuw0i4rnahY6FHwAirpwn
PvrYXg1F/MMTyQ1p3VjCPJxadTwdqVqvixSnoueCakF2+pj0+lJFGvodcyk7+SSP+p3lm7CAakHe
wXXZkKClwmgJwhL7Y5uDV6ide9MstmUz20Ft4umyaZZshAHzIinzZxeH34bcWr3m9lRbN1ThqTW8
n6npA+Hxjb3OVRVUTYeuO/dAlqC8TlBUAClEyzgoOoPcsRDdTech9LqDKZiWr8kjxbJcYmUP57xs
xvP330Jy32dzKnZ4Oh9jl1TtxaKV0urw0YxfPGs2d8CDHuJuZGuWEvu2/ksSp8Zz6PMHhq1rbp4i
yBZ+AJ93jDitcdT3Z0AkPQCC7LTksOISKZpzHWSKrg1Od/OQgnoKxhzhCCOdUT5OmevfNL18WACM
OoVPqgOo6kAvC4pJ8COO8n4CbaMpF9p4sSyABikGmjCpgjazrrK+jMhfnrqtUyUfCPo6XMD087L2
ZUJ9vJeIAvbK9fYFI9Q9qi1ks2mEk+bVtPv5kLm06Sdrbxf9GLTxzOf0f7YmgUtSPkgVoWjMIET9
P6bOqzlSJtuiv4gIXGJey1uVvHshpO4WHhKTkPDr70J3btx5GKJKUn9TKlGZJ8/Ze+1iLl+s3Lip
oE4Q6NFdCDNC4eO6xSQyPBayxPNLfgr7g7UFB/MPLVT8XIGUMKLDLOx0r3X06ScgYGhrb/SYL29W
h+N3clFKNdiXkU0I0A27COizj0UGoVTvQ511om1dtB+BOfYbCXounKcD2qO/YdR/KzPdI9p1zg24
/mlEYjkPLTNr0TylkXez6dWSdoMgJkzvsfmj81XEKI0RYy3td4QWoChbt9a7b89vUg8kZZjmOe/M
bdUU7zpuPqOJ87Yyx/ukqaDaC29nGeE5Zn9qzOrdji1CdNJTE9b1anDh7bjhfpicrSU5E89AfJac
l/fQxeKJlgPnOCiNtu9pVdbxTXYKTVXhvg91nZEJ2r9UafxZ0ufuiAMy4/g2V4+4BAThUOzImWGy
y+LbC0/aSOYtRCzktu1A38LUV59zsdHOqE2b/jAV1h0V6cEqKNPj/Wgpge2RNngf4tkorU2hTBBN
1efg6oL4HfYYO/XPhQEkJ4KsjuCmMFDHExgwrW07QmtAU19vextJvhP6BHbYE6RVWqqjIRgj8usD
kyVkq0BNYcKsGJ5S7AnV2L3kdvBTIrXOL2AN0b2AZvZwUNEVLFaqRIwtzTLfTg0mJF9MD6ztf+dk
+PJyrOEIjv8pAqlbPtFbTcrGurfVc9AOGXEYeGkDhIbLADpt9ScuECjX3puP2gjZylpF2S2yJ4yI
MeYcCHrMyrqZtMZia2KERlEeEPjRFz9TfKaJwC+QEeBRWHTQ4kbTNYClxiHzTlgb+DbIy7rgx5yz
77wnAXWY64uTZO/uoOdl/shBfAHOOYLhUXG2qk+XIDnU1UiEbavc1TDkceyQygeznqIG+4wdZZyq
XeRE6IDiSSYYIwzumWq6w+d5zUSPHLNCQ96ZFz2EAS+cWy20dpnLhs8awiyATX/E/+Vii1obNhWB
NKMDmreLY7CXOeluNoJLMFhb+mFiY6aCsSxvrfKw1vQR6cGZYX9qD1ioNu4Sf5TnaPY2yVBEq7OL
srPPykWCMXNbEw9WB+dffHDoGg+1TRnmdiiqfDsQmIFDohDqXfZs2zXNttD4qkHpbT13OtilOdNV
NYId0NvncXK/MXN/TJ2DjLQj8xuCdqEfyICHJhNlp5HBSjZoNlB1iIrkhdMI/W+LryTNzXQMVnD2
jr4TOKUj+6pbPKXLyy81vcOxV9+9rojozK596Hwypb1wQgG/A7GtZW6h5+6fz7SJFtqH5eAj0cMD
0cYSO+2qDdM3s0lJGi7Exh7lw2xP7QluUroCwKfv2phKram8g5gY1dKIOzuBdYGHAeHX+OrysyZK
yrH3k03oahdxqzvFNmrVIygqqIeF623gynplxi5evA2shCJpzrVjbipIhJvM3MjRvMZznB2cOb61
dvajl7aYY8GDwwc1WRNSMic6sh/vW9Uci6E9uZFcyeABobJcWxBwNnVKkWxwKC1tlIcMnCT+v5rJ
p09qgp2qHW2NFCsZLWvEOg4hRUrVtBQJX9voqsCRkM/TaixQGWi0aqOvwqMavBcMBO+Sf8MgfvpQ
PRMNyOV7VXNzpcEDRdpZSYxKlJbQ+61lkPy8RMx30YCJ23mKBIWLFJyZSmPVTe2TEvjtChMor1dn
h9rtaQZYNJgbZ5W7QClwIq1ti7pB2JGxsp0HnGlyExVvUYgQTUzZM6vIY6XLYaummVLAaKoT8ML6
4LXuJqVqAO5SoGelsCdHy8NEkPhbx5/yQ+TSPgCkuum88S416wQbmG6e0b6kALMqorJ9XJou/3LL
viA2WAuLV9cEtWU3EhKHfsU9DSonQjYdCgYcFHlw+4b0D2DOcWshQ8YVeZx1i8VWEuaBLu2hs7N2
M3DAMThQnbwX1LCcCHuGttCsJSh9gn4nGim+ZRZUASNDltrAt0QzloxIHb0CjAy2YFQfaeCodV2W
j9oKONI4xgW2erKSuSSgqevr07Bc8pQRDAAbxBdDxfhrsQZ6MdwVzDUkHnkvQmCkQ7K7bYZaY97K
nsGmMsPsGE5Q2GyLonxFHjztW0vj8oHTS46AvSnQ10MqQxFB+ihm6Kg+/V7MCkPxkE9fzjxGCN0/
HI+3WsTdlhwCdSqXS6PKPS7Jgf7a/G8e1De0Xr3OLeYZho07UxXqIeUdDkmE8qLymTPVbnLSF9vz
1qU0b7MoiJBuOmaPLutPSrgR0IvyVEpEXaOr1kNufvpsI5eutC5jDkWmS5q/fETbnRnKO7g7L79x
S2LahblBaF4Rbn06gUCoyXFzbdbstPD/6Q6JJ4WrvyazcVwPpIHHeizWqo6j7ZgCCzMzqjMCR2Cf
+NMd1pC9PxJoTllzb5hxdiWG4EmZVblFxn/UKVYIKyEexEQGsPJFimp73oFFkPdCsTA2Ztmsia0q
7j/LsWaQCDMHwF62TchPIviNXIGqr3cI+caLG0E6qYeUQUpRoKkm9ncqjPLeKZvq3oiZMTHmyg4e
w0QF5d/lxHrMkbdNKb6Mxm7Q2KhsXGsUMPu5/KzagTCqPAwRiPrtQ0seEVLW7hhhkV1ZWTEeckka
FfpTl76Bx4S7z6+ReWM61m9c+Y06bK+AE8CNaJx74rft+yCY1dYuEMdOVYhaRPB/O5lXtaQPsipt
yoEPVt6BzmxitNQaLmzdzWsZh9ZDmJn2Q+gEAxp8fscatgMC/2yDdKEndrHHPqnEsZHxQKWPuK0Q
yLskXuDcp8MoKf00vtl9V6XDA78GCWLz7B8rDxYb4qDhILvnCC/2eRD6S5TmrY888nOESzLF+F4g
oNxVVvoyFuP44HBmnTC90wea9cn2/Z+OBXFderWB7PFf28VXu1XFHmXwu91YEvtF6K0y6rBVZvUA
wRmCUWwO3NGtenDbv6YV6aNl9FunjO/Qdjf72tMtls7wENTTcM2sOzJz0e8SebBCGvBoA/J4wNpe
bKwA2AxFplg1DeyC+Ui2Q3lkXAdeSHF+yrwrE2P4/xXhw2PHbjwnd02cJif2Cuc0xkQkRPRmdEl6
D+K6pWyEMMjhi8QaFtFOHsv6zZrormWZ9cdv8xkN9zSd/IrTD/J0HGLN8J6orNuF7rBRBazMwI/f
G4k9Lvaz13EynkMUlbvRneJD2UyHOgbD9ntBb9ierOKzkPi9vcG0YHYb+8KtxclufQjwyuaj26TT
W+6T3Ik/GWRF/R4zSS1NUhXNYInBqnyX+cgC4F/YzMRy1wFdexP3YSfn+iFnBrouBS4joiIDOkjT
jdQ5/wgoONimj0384NkqePST8VV4CDhrtsKoyujx+0heJs3nZcRd8KpSh6JCH0qcSFuwOeKAwfub
fMRgBcgiW2HUB6mxyGlM81rMfn1B5dlvYKtY3zSHqtyIF4dkscntcdFUttZ69kBeCDXrA7yZbxXm
1gWMKOxiaJI7QRrDZp71vmDDf8x77e/9pIa61SO5tLos2ps5mQ3NXWEyUsdAem9zTrxHneLd50Z1
QAQ3to5zrRoRP5Ymg+CpqnCl0ylcs7G4u4nPCU1f2kVGnjwGOAwf24WUgqPwWgOf3qshUM95S5VW
GsH9CBbLo2OwKmEOJzai8L78SgHAEndQfzM1LjY9kOB1PKhFTEF0yypKB3y1JhN2L8oYKfdNpFdu
CSB8Jg7tKlFIrMsJy2rck4PZWxGsgTIDJ0igx8j8KwH2JTEkKgcfCmakbgcUAO5AnAG9gWy9Uawm
yE8LaxtFobOeAMVdg6nPNrFNplNLFqxcEMd9OD/W/EkI4DG6a9Vb/7mo3BuOhLJdCrf4dsbB3YeN
7AnQ4IJjwKHSqZ8ru3kYhrQ4JDLsyYPiknierSHNEs9dDsHT1XOr+dAtTwFeKRwPXH6f/l7KuLg3
Le/SwuzbNZX/nx/430eQlkqimO/GyeOMieUNfkB9yHHPXGo7nYnnxR8Bf57GWBMr1OP9jH0XCKGW
1zbPzJsTFITqQkA//D5FfmveyuUfOYNzyudq3rt2cJ/kZKLSGmiNO9879F4x0WFh3ryvY+TKzgCU
Ea3zYzo2BjLvXNs7aGspRkuBWqjE8wkJyr790uxoj2xS24dHwufmHGA8P1ek9TAnjcuNGHN19i0P
Bf7vw87q1TmdauJ4XJTyDa6IM8IUWyK7cZqzdfz9ilE4S54qqAl27x4lGMTn30f/fwl9zpZGJ0gE
XpJ2iok7XVdyD7Fcns3fxDSSmY3NJJGFMR0momiO8W/ZJdWOgwyc1laJW5VYFeonwijPSFLqcz/H
8vz79PeSJz18eCvUB2yppLYx398OC8KjM+1bkD1kWk+PYyyRJc7my6yc5jkLOV17d1FWp/dpk4fP
CjlU4s0vtd9mz071xQCrUMULiefTjpASvZVZw+5fxI8Dpd5L4iVPbl0Zd55KipcRCNlKcFI/WRDS
6IZBCZ18A04Y+HotZrELo2yB0oTt1Rck9hr4ItakF336fZF82Ka8du6td+mT0frCndIm7X5Osha9
GxiAWbnTeW6QPcgG+jKVHNop9LjCt4p3SJT5YdGzrAxipAwIbI8uCRePSX8Tzr0dq30bmQ1c8CVX
rTSvaZI6l75zT3B0wleXeNpEt29NGNt3bbjMt0PEuaSp3RnTu8HdeIQBwOfdQ6MxYDgYePueoO8i
3pTxm2VMd2WFLN31TnaRpPswGcJLb+aPyFgU7iyx7pMZSxp/SIRXuCoWy3JCcogUebgDknWaalIn
E0EuR22fZrfrthlxOOuglNjIEDf1Dh+2MUYKEpONCpWEljgerjqlNOrB9gO38ilQ+RyKknp7hBVp
LBZAzG0GdbE2V03x3ATGF1kThNsICvo82CRJqw6aTIll3Vw1E+C5diZDrMEgG3jqNRMIkTRIpw23
yQ/EixelBoQuE4ukcHziZX263TSFYisbrgGPRZg9VKi83KpDQQsyA7csHPd8Im8hZKI1D1Z1THG+
jaI95L4PL0CRDivrnS84uZEGgp5ktMB2ejBC5r+2h9UdtdShtyMoMfnwgEKyxZWaXM0hqveBDZe1
KMIOlg68vkFHT3ObElzutm+Ide5yDsVJZmx9lan93A33U+abuMyNzzzMKLBiBd6UQGNZhTsPBNgx
gk/mAXFfd3M2YEorgAVh7SH4CHZZIYsFn9a4W1x3oN1y50+umJ4PSO3IKGGd78kLmXChdxJ2Qm1U
l7iZ32yYcaB8pyeJmDY3p4ipl8/WRRjsgckSH4maFLLICF5dRkDSbdexLIx7VfbPo5g4lTs4wNrR
NGkbI+pAtXo0u7n9mPjptgVv1vb+xD7gIt2kDPIq2LrY//Oboozj6BOdBminnxCmfO40ppJ/bKfC
a28494Uw9eLkVLvUwE7aaEGOVn43dBxPVQChCtH81Q8Gag8iOc+F2SWvmNJaqB7EJbNvgUVYJomY
9VjdoKeeZAAgY54zGzuM4axzVIbHaRkvxrClNjakrL2opHxxWgJOhxJDTkeBW49B/aIhcOxVRYAn
uUL1i+2W9dGOKed+v+uC7JaNk+wRRTqYpu3qJazH9sqk9Of3mYM88RbN/l0psd4QDDwdrGjJcI0T
ROgkYgzkxbzIpE2eAEoh2udZBZf8EHoEobo0q5hn6peoLOIXCrTfJ/jUqAlZ4rdS/It1dJHUCeu+
hmfpZ+57Ihxj5X22eZucmro+JGYQ3Am4R5EgyMeil22lrwmdiU05WXAeW/FSQ6HchHPDKAvVVbUs
NEwpiHOZbALKIQZDnPA2A8Xkuk0GXqB9qmYLGp0XbjQjSiZf1DHEFdP18+lxkLe80l56Jd8MIVWI
lLt64DZJ0L3qjrkfzuQMyfuDCNSSDQlJ7fcpE1YSxRoaTjhI870qJOOz5ed+v6uFOx+zlOP679Ow
GzhhD+Fdj/z30kUj+IuRQPA5LLL7qLnnTJ/vdER8uuUletvETrdBiDPc98X4MSDPO43epO7bKFT3
toV32aJFwkCkW/9+3aqRpNZZ6JwC5CBYYJ6GkJAywYSV/De5ddxLYpESmvZFu6sGfXBJO2VyVtCo
AqqY1ahpwgJJn0radzX3ewG1ejNoVMWulUyXMPq0S4lb055Piix0gsgE/KB4gSCh+snvjJCN1C9O
Ru9f4FORGWqTfZg7T1nJDNlMSKaTM+4cw35WxcgIR4iz8SUJddR8WLsgqV5yJ25QQ3GezxqVcyam
99qGtXXh+L8OZ9SC+AJIG779XiBwrQMJTX+k8FoHWIaP/UQ7lPl0dqsxFbmcsCOZYQFIw/LWFs3D
lOEXYUZK27E3r6QzQboyBT7zGYw4YleJHObSdEwYojGYjzWEADPt9VM8pu1Ln98wBgMSrQ7GRD+S
Eppit81fhdlCfE+rSxA1EE9KYmdt1FWKxR2l8Nhw2JsvZteRETJG/tViAVih0oevM3rnbsouhRWQ
naujQ1tl6IbiDKbeFtlCtgGWeoMnJXnvkp9A588UL8r2yfimoNnWVC/3iT1eZ+fAEHsXWNErH/qv
OOcLY8/ksw1KWrw2ql9akERJrqZcH2kXviBJKEkxiTZ+kf+1FEWZ8TRm6lF45l0Q2dy3eqe4sTgu
0R0Z5R7bwZ5aMPMIW26NEkcQOtzBCeN9Vl/asfR3IuueOV7fpQ2dHd969Uasqb2nXz1r+uqQ4JPl
pXMEfKh/yxA5lJGMvM/yZgPA/VN2wQOb5EgxFsSbOGa4r/l4AhgJt0bZ8z/w6QO0ZhefDU3mgjle
8weFifue1U6wFb2RAv6GH6jIOD6NXQACx30M7OEjNJj8oRWig+WZW6rZd2cJOveHln5TXvKXp30q
J+xXkQEVCewI0uAs3ypl4KWCMFDO3Z+2FMh3zcW/hNFWxp67RcvXAOMlzE3k4zaxYyJxBki/brua
PBSTjLMnpobFziXs3Gqdx6Cc3w2VZaQBeyfHVAQNkpVYe7BVFvWuhSbW7WtjW+vi72QzaxpDXoBG
nde39ntYgKscRislbHwZaob2H4rrfBWXXxYefUYqGGJSlymzT1Q00pJkAjAUdB/BYkWMPjCiResp
8w5jMmFxY00Lkde6Lg1Q2QmasTa1b0eaVBvT0WrFMYncnXQk78/ASqi8FZsxpGV9T4uIdJA0epgS
gWgyQWGAh9tY8nmyGYzk+Bdq3qIqmdm63JzAByTeQe+/0Yk65MlxaOnrDabW16x0t06e3wwneK6I
GNYzFK0iT3BWubsqy/5YoXtaSOorgz22EDW+HjNnI5IzWDWocG9zD+AvLPo/hDI+pFHzVDm4JSFO
HPOl+SvLPN5lBYY8jM31urLBdE5u8BBObslfksM6SPN609lhxDHYec81JovW/IMhxcdTL57aiflQ
wqCpJ96xLd/qsnnLzei955aK+I/VJlAX4qOAReoPK2ckENAEGwbSfH0sK1b9lgzGQxKtxvYPgT1Y
rQZ6VRFi+7MGdGC1gCOS6ObXplgBd36PMnZ4plHmhH5meQGzDF45gWJSZbOCQUiZ2WFVrO8cpAqa
vivDKY7TdIC9ql/3In1Uiwt6tsU+CcvHsPaqNa2he1GucFGjMNQNc9ogf/EGG9Q9IgviDX/AZt81
SfHAx5BQGjwcIrcwZpNNXrSamVCeHmN4hhkNiFMIWMzxHzwJfLsh7ZDYepoGlB0FMAmfc3eVBjAq
k4+wy6GQNumt0giGozj80v2TXVXJhigdGBZs1kNXtStXUo2CWcySCsePxRjC6V6aklW9iNsEGIeH
PsRVG1uJvybS8JGWH/oG+zVA38YJsjpMbhix1hfc25g/S3BR4RBfycsCd9hBL9UUbbPfHsok/mKO
j/3aQvpBSTpm/xYNjWJ0tWsrDIkmLfTFMCcrfysdTrbNe1pGB68LPur2NWFwDqwNNo7Kx5oyVmzI
XGdoq0dYQFb/ktGj6MfzVGC8r6KwQhli/8NJGtNu44TbJWA9J2yN+DNiU1kMPLFOVE9lhtk6F5KT
HI4JD0ehG/ekvw4Wy9gD6gO833WTnqG1n3tm/1ASEUiCH+fzSDfUKkAmu7qNAbs7W7/RlBoukB0E
ANuO/Y4pRrrGu9SSSt0IKMUTkCLqw1VKp94s4+hcFwopFnkjQtABQr/lSTRazFO/TMHS5Cn9DExx
0wdjhkW4HUmX94Zms8AoMoy1gATFebRcG3k7m0YR2Pk5YU3Y6xpMNFzwa8Z5idUArqmLu/vgWORl
i8YidKyHQ2cER4Y9w86up6/eFAP1EQ6nuTjNXkmFlcxHw4rbC851kO20+ujvaP/UkhF1ynhvGhMi
RFb8REauLvW4ksv53osISm3C6FSp6cjAHRxHDbVr8ZzEItlEjqD3j0gdvF10EjVNQwTRIl+Dr01W
xEvgDiqMU84ucPp99HvppiA6QauALxFY5IGaIDpXFVD7k1wulJUEEAo653HfwS6uoW79fsOkq7tm
rh6sE4McMVYmZMsLaI7ZelgaZzf45/h2dybiLtnOEU762XuoihCPpCkIg1C1czINIztFKLOcJjoh
uvrPJZgZLbUhS5D2FUN7lqVt1fbFIQ3wbOMmdkhHNFR3CoK2PXRuuLEXhYy7XGjL/+cRRNYSfX9H
BkG+K8um2eAIp7m7TIzG5fL7KBN5DQ0fCJky7e+sKbwT8w7BMCv/tk3zYJnQ62K8Siq1E/Kwufw+
GjsS2CLGRRor8BnmS3oOPRyAhpyOkdGRjODez+0oN3TOHmga2jt6xO/JGAfNyo1nrtWYGLumyd8G
cqnXPaYT+FjLt0cYPmfhFM55doPqYCvvklmN9V+X2psNwmXOTs9iN7Mo7ULZa/hRy8Uy/u/R8jRt
Lx5/pBPnYLpqvz8RsLKdpbbzPfb6p98v5bUIcDCef7+FBua//wu/X8OHbm/DvrcoH5GWRd6sb6ql
AgKpFp1YrCXQUih1VtMz9wpbdV+XbbMRBSHJRoMXNjM759vpZt6zPH8AMkmbGNN2YjgxGL3uvSgS
412PAkXQ3IFhCTC4aOlN17FRK1O22SHwdXUczdhCcjmKLRuG8ThQTK8lcL8PRj6v7uzxIrEJXxQz
REO+e9rxNiOcM9YoRqa/l98JKiP55MTQPw+o+4dW9ocyyqf1b1g0KoSZ7Ad+m2tghN1VtdNe2V1/
+v1u1nqcRwrvOOkl6/r3J6IC8llsdLDHYZYdg6D5NDyVYZbnfJRUV1wyyTboQEeYktwyNZungNCz
wEY24Ic4wyQz9Gtiw3imFUWZ7wVoEsp6o3L5nbh1wFFeLGLg1OaXze51FNUw+sWu6+DSu4H14gcQ
TzMUEAagT0BwCBOkR7FiAB7e2WMT4jyUrxgsocJta+QzaeKdMxfEM0ZQZCkpqTMWa7rh7Iu5P8Lu
nOnWa2KpOshCnTWhKrmnH+RQOsRRTXasIEBeyJgMi/QgPecnVgOFpLIgiDfxV0B7VETGg5OBD0Xd
n66YHx3zIrzaHEyJAyAUDFDMZhb63XbpD1ZBdKaLuIfK9Yg2Oz4ESb8e0bawfeEu8DKF8kbS74BB
oDP6wFEBWyDEWVSIeWva8x/wHMbG7ewB+Wh/paYiaIjovBWgsXJFiry7GyQrc2l3tJXlJyhPe+tr
ZgXa/SFz7IjI5iVT5YTaK+J29bPHnkQRkzRsD8JbhpqwdkLGMVGIETB/NCI+WtELHZvvHFmk7KvP
qlZ0hJIlWAQuKCu1/ePW1m4CM4Q8CmJMVTKx6R6SeDz2TduwB6FpbvWttAD0Z8a49nCqm3o9WgS2
MdX4W5UlfgUKXxz/+NgAIQe+2kKD5PQ7ULi7cui3JiYcN2nTNXSB4clvniO7vOnJIV8DTFBddvSH
mMdabIf0Lj+WX4BXINapyXuVx/atxPAZjLAYClSQc6ROY0irOcj3s+fcuD34zd38uQzNW2eOpKew
+w5+wSzKMUjXJb2qtZu3Gvs60Qy4IwguWWsBkgcCfE/lKlsknD1nahRIVOaM6c+Jdrd+Md+mMv1A
teaAe56TdKI7M/+rGwX4tgTy5+CUX7c1iTGzT9oBvbPGFs6pZs0zO2tehZmPRTu4dxnpsSYDQrEb
AtDrO+wh8HcTwPAVI+O6C668OFIYvDut7tzW8g8ytr+NoH1mT7siaA4r5k2VOlJ6Q6c17WvSZP+k
ml9aapQNhLO7zMIUa85AFOXSuibOzGofCJRJsA01d6XfAGUrg0MjmU7iMh5Ec3Q9YyCMICa68083
S+IPfLiJZvRPtuZ3bfUaUj0w0mSuoCdRtBQ12FDPOXG6LjhiKEUiTHPrQPMV+UzjyAyubc2RDmBe
5VecdQNqWYZO/qq2YA9x7945CfIPys+Gww8RVAh2EvIAButlJsRKQkuGB4M4lKac26MnLRsUl10P
mwFujDlmj3QU7znWbSJ3GlfkIAKe+sB/PEKFL0h4sbZJOPho1yERRN7WkOndMENfMBpaD7SlOD2P
ZLCkxt9k/pNb5UdBoxZBk/8BQuhvwFhRp8hURrs+QmrDvM1fOoZzu5NvAOR2xOBStw6MAOIs/ZHm
FSsH444Zczq60YwuUo7y357fibWFR0zUu5XcQKsEOwduIZK3/Bm9XgExC2BBShNMxfGzFABBpCQX
gNVg3WWm3gWVH6L8ig/5ZFm3tMvA7w3NiT26eFbAeEpq8BUT6K+0JoolPbhEamxyFT/3laYJRAYG
3W/kjl3EGNAy3S+pxffokHXX4Kuepu67F/aHJdJb3VxZwoqDM3K4irPzEA83t/UuOakVVcHQpahm
LP+T9ZmW7Qa81it+6w9mpasBIlssp3KXsZ0jMafn042Po8xufSyhqP1lwSGLLaNNjvHire2QyWbG
mXeHZGG2Tr8KKxDiGZMnfJWhql8TDier5W8IwnQzp6l7ZBj32U4BPFFdntqOscTbaNPcI4gvWFMb
/53gBeGMqffQH+441LcsgShUSjpok36iabNRJg6JRH4jKscZ6HpvnhVcILgfdVBxoAYZS/Pg3NkK
H7GLZzSKLvOcf0TWv7xyoP3OWIlx1ezTzqGIWLRq/pEuJefTygO41QbUmgz/G5rQyjiU5FwEMuEw
nIl72xsqjlbx1c9IC6C9UeGeDx4DX/xgp2jXetQaE1kq7/AVMN7SMJJ89YgQ9V+ngaQqMAq9Nz0O
yx81GcavoROQobS1EGiJ+Z0XyFrGBmzRwqUr7l5l9RRGOl4J8W46yjx0hf/gG909MUWE1ZcU2jX+
s9ytPw0TMElSZTQXnFKgCkpfWvp27MkA7+8Qf1xEnXUbW7IUW4t0bRNnWtyGkh4oE9UpshG9h9ZZ
pFAyDRI71pFy+6Vz5W0LzwdFwCbM9hcgqpYKw/LEuhUPyaHxItQ50aYqhrd6Khh86uZt8inALYoz
Tp0QCM+yrnHORxwNpeNYK4g5NA5Y5HYFEAk4lPU6Ev47Sw4/E611kP5JALDmPlMT6JjPijthlQY9
BfP0g46Nir6GRoAJIuN1ajTXoYWSPg6Sr5BIGjre2Y3cIPT10VMe9RS+WXqP7MRfkZGCabZi1zE7
fc2rWyaQ/0Rg6Mz+x8z6t3mqD1NNmGMhKSGtsKNsvUyajC812VTy1VvGvMGuss/GQ+hhyFfbNQ9l
i+KIDJc3r6xemMgzbafdQSmNysQ7QXxGgMx516R7MmZSrHNf7x1GE/t+2Ln1RRpqE1Sj3omobQHK
mHdANffkuCXP8E+c2GxwEuR3cXkf2ewKRSLrq2u/e82UnHQ5QwwZ/ooFDzt1DI5tH3BehQreaP2j
bhuyOpyp38yKE3gKYEoZ3ePIYO5AuQSq1Xf6PSzOCIRGFsTjxsu/AfwuRkiEv3m2TweCqCLXvJkp
H9LYM/yDS1CwKYobPg2CWrnnGM4CZETL7am43dmsrHnB+mEITqj5UAdHuvdMlGeAlLb8BCx5NH0S
rMJY5MeIUnVFWCvdnDX52kwQQVK35mVseF0tTZtJjKi6M1pQhrftJxmdVf5PeZ46Szd5maVJUqdR
mCjtjB/PB5vXIFWZW7xjZEdKhHtoACkSR4Dm3HSM9LpmBy/mrUQ33iQ1zrIMppRPGFcs6Xn0Hh2l
Ic8QvLO99OZwJlYRtIOQ+JJ9b9sOyExN5JiRxyk/gQUCrzCDrqa9dj/JT4aAJMAzJTUcGywhmv8J
cGnkY6JGK8lUL5Lmo+GZOyvOb1ldIyodnBv4vnYDsG9FlNCfeXkvbAHXdkqGQ/jWNVFJXd8DqR2O
1czI0R7fbM9iNGCrSxfCOPQwFqyV0d5PoISTmPc9E/IvWZp8Sjz9KBKSoCAvryYmNytMJfkuZcQ0
dMkby6RxbZLgabDpVIvip4qIKu4XOOQvzuiDU9ZbHmiaJ8E3ivKbmQGjMTyQHKItCRdzfyY5Z5vQ
0LeOXCnW3+7SplPJAbohDAs+mzUTN1UiXB+EPFrIiI9srtM6DyUhojC0Cx2ux6i16N+HFfCA7q/d
0sAee7AZ0Tg/tVi7vDkPOMlRzqfxM7K+gW16uCh17R3QSG4mgGvhkJ2JWNn5PrhZAkBKsTSjADgi
he93ZaR+/MTgTk1YFsCirQYLZLat61td+fam97g3EFisfBdtgQ9CAvKdRWUz73jTsEJOyRMbd0Dj
A4tO/TxAT1x1fnUXOz5hcfTe+kp+AeJ7ZLyC9FyOD/SdkfWH4l34I/5mWTD9j3siKM2Qrl80/w9J
57XcuLFF0S9CFdAI3XglmElROc0LStKMkGMjf/1d8H20PbYlEug+Ye+1LyNzziQPm8BoQa93XUge
C/p5too+2uTWO2rfimiH+EbqcWRuSaLJ4BTTzhorQNwKAIavS04bWApOgf0BYf82bTH7WNX4lbYZ
4WdzaqKsyENaOuvZolDDUPNnDok8Eh2TIMr7Dhcak7EZ3xrcLBZ3fyhhaAoEN0CVIVrvi/pa+/Lq
R2CphgphXJj/KWvklnqyrpU8LStVyBmTwCwnf1MK9TqEnnkBbfNg5Wl2lMUdJGdsM5AQdmRGgWHA
xQWOfmM0/cjwyk2u7Cre45GKEc6lONVuT/bueEHdm9/QHwbJyq4pwxEtgT9BZiHjK8iAixwEbSAD
tr+VkWxS8LfHwUWB3DfIILEnQs1iKTVUyG+KHviVNMz47Em+U8SZDHbc1xLDCKRwsiX/dapvAgqK
aF+1PPyNf1871SOps+R3p/mL2SaEB2GX28B4wvGAGyrQpj4IC0mZ6LuTY6bjVs7J/RC7FzuaS2Aw
5qHANHBX8q7hQ+J/GabmXlv0JYu7nJPIjr4l+wFgsU3gVgpaiTcG2rEfCNXJ0JkM30vFECQnviSo
DEhFCGF0gLaNaToKIzfUQSq4B33iO4J6Mb/Z8jYEMbBZms0RUb8Jqjn+m3KEYmddnsl09Wm5V300
kleuz1lghPNz/udA6WCQ12XxMEy+OMeVPRGHl9wnckoPPHqkahm/nfaWw6owMlZMWhf1R4XInE+S
5wS0+HVR/XczLbyKSwN6jP19mhnsPYB8Y3cEDi8N1o2aR8v2moztagKnmku7c+MXdwKilNpr9UP6
+Fjrbxq9Yu9VcUbzwQwPSRp4IrxRBjkPMNgioD/en44N1jWOUexS+SOpk5gFFwcqJBzw39J0HmS7
fNcO8CBE/iTdoYtzmEiRaAHRXvvmC7bAdBc1ef88J+PbIInDs7kmOSlAB03MMRk/sSldCpZcHuPg
EbWLu9C0l0COUuiA5civ6GXiZUIRCaVdJAiNur+qKKLtYPIz+Vb/hKsAf7SM3oB7Af6bnM+8jCEn
u2rclqbat+HEcTOvBr/W/PSw8ZNq3j1KzzsaE/MUI4MsNTO0jy3xx/ayT8VQDL3APuzsn9yAok9z
fphdUaLv3sSjyPYgzb4yM96V7DwcfEtIneaQ3l5t/vHPPaiw9BtmJsUh60DK4ujB9BIyRK6j9pjg
mcEoZbqwH/1Ln3v23p/tmz11r1kcRj/ogU7D3PxKB3BVOjMnbTz2flE2H9BLO7jCNNQSzfc0+jQQ
WGIuSqUYqsqabErfoPxB9IQDLrE4Ydij2V4HNDqd43sqRIywKXkT00srU/uSk6hyHtz8qCBgHrye
5KSi5UL3p8q5hJ33Ao2L5sboHpsYlH2/kM4zkTIYjDt+3hOejfYxVXGwjKO8dQDJN3BC4ZSVkl1N
TFc11C0qqq7KALTCBqcJupgCMX5n+NXBbb4FA3fCF+EhgkxPipG715IXwt6rPVGPVlB26rdxPX2A
JvW5yE9aOJzHEdrNDKRlVbLmNJqWjE9MHNvSQQWCweGDYSweQp+1P6XWvmdKslMeJegoFREaEt6p
n/OzajfKkSDeJYWTbItWA/m1HglY6TeVHPptlHwnvrIvLWF8Z5uFWgc/ymx4uG08RagE5mRTL805
BwGwYfsZgIzRZ8SZknqO/yKZ5fjd7AQT0ArWwXW1DbmAtjwrm8VMwNI7ZhwQWrLNeFTekozKDFjr
Kk1l8RSJ/Mi06TjZ0YQZVYwB674jFOj86Dr0Tx2RFgXRPvueuSrikJ9cwheDBDNv4gUdSSFwKRGT
xUCqFeVBpHgwF8bc/bh8iM59EmbOFq7MYXI0h5RRHVxrMuAwpOpT7KcXl0RTdKQ45chmrDeeax4d
w6Hw9NiUx54xnXU6X/D4x1cVNcelV+IYlrG75VNl6kpo3HZ0BAIwv5rZc6x0nji7OGidUSxSEajo
TkfYDxTB3nuGrOrc1ofZ6q+pw94yIuAPbRRTw9D1Ts7ctBtyDDFVgfXelN3yEpGFCSSfFjqT1Ucx
4trXaXlfrcQ3PMRHR3VocDP5QN9cBiNBD61L2EaTnQ2XdX0yITGcyo/OYFg+ZnTU7B1BQ6W1CRoe
VEEKR8qcjPNCPPQePEBgdgLjjZcQ04mkq+/ZcZqJvXeWnu6UxyCQC4aWeSInhy/5p0nnNw/KCLML
vkNA957TsGGJ5sfctPpdVg/9DmZmfPJyYwNebdwtUsHazoZPfPHQcU+25Y6HZnhq85qQJM2SEQwY
pXGXlCxvCxdfsf3Nj/hpN1Q8Dj4kc3hE2fBHDdFn6S7mtvCOdLm2waS2afvfsKLx4/hDaATeK/Cy
XQ5c7Dlss+7FdCmPfK/yDp6hLqqs7xLIKNu+Nf+0S8gMuRxiQq04XCY3/GxrSHCmFf2xVt7E5EIa
kPUCUzfhiuzB2PFiUhQDNhMOs8VheAM3SzGnEPtV9sFyNaW1VngEBochbFycuo4hN30wzXiDFxFe
2nYYVpFdm56KFYLeJtUeYTvjtYZZahlZeFJ9xAuEjBaq20QlPo84pOUQNuRNuwjfY257vgqj2nlN
92Q17ByK1VOOFJ8b6gUiHLO4FD0TE+h8n7h7h4kt0zz5NtntsVmj21m4mDtjcI+UnlNgOkwjOvgI
TYSuaMG2EtSd+97bJR7vTBZbch2PlouwfgBSulMhmRRmZL8RSpdeh63vh9bRJ9H7OpUNeur8Y3SW
+qolcDUswpvU4dQ2nYS7x/8YPBEFdYaldjRT4lS9bglQo6GEa4qTzqtDb07V3VQTYUqFPGg7Ovht
sezGhtRfxeXOyBgQRJ58I+LL8KuQVjE23ovbDu+qyD/aQhvcGEwfJ58scImZHhZswBtbnwlMVJQD
rrvFjNIDJx3LO0mAOVHu5lGxtL1YlfoTjYDnTBbQO4eDuaxAS1oSpAmyVSb1VEA1GkgzhEnXq1Pp
H3lU2htTbhgf+lgV4oK7LkLe1jx7FCxH9i0tE9EKWFotkcCmmLlrtJ2buuji06zSLx1SqGJRRFVL
Wk7rM65YdNBH85GogI+oEL/ArirUoqG102SUE0vFPKQz5UBAvJmdnD4dWEL0731uGcehZkBM3t/V
H+pDHnuEhWQShmJM0VikAJiXyh+w0s3p82TMD0UbXmcMFS9yFF9mTKqx66A9dEnOPcgB59rq28Ed
P5hkEEPRCjIMc0x+6kdLqPi0oiZBjUic0jEZBTFiC2Fx7Lrl/ODPlLi92/5JkfNf0cU4g7yfRtMj
Dv6k5nELjoMBV5G9IN3JntjJmwch44csTsBKkAhPKUTmU7Ge0BQDd/ZE8BntfbivKdFDU/B2pQhy
cB2Fvag27tSnd7E7fns24A7ZV+ZpMKFLzyiMAfWu4vsGp70FlXE2njLqJGblPFWTo5eDsu2/QC/+
tj6y02bmvp5CwBQ2xE3gMFdfK+dALDm0dR1Sqzr13bRmXQ5JmyIoSLd0sZRNw3RVD8W0FNfGoGEq
xsE8SOV+JU1OZSRCdB+Nu8cYtDDxjQhVihNx4igN5WnuPA06gVnI1Hk9qv3wQG+p5LKaDFpojhbk
grYVb17OhCpkwbrpmv6LOK5vO6ndfdx9Rw0e9CnWJ89pX4yyywMRJ19RaZxkP4RMNJKXZRIvhfPP
9LyzM0w/eW9H+5qCihqVgXpLDoGf+QnWnqDNFVofvy+5JMJLsQA7LhzswdV3GspXXYkTQL6XqlGP
0/AL9aFlnoGAtKjuQ7rgvrduVm9xqoP62s609jxyFfY+P3AqjDtTPn30aXXrcqQDZtSyHaiFwxar
lbvC048dVsVRM21HNPyHQbG7bv5Tg+REqp9dRitxrHvK7sGfL5PlPEfk1HECyksMuWtP8ga/buHw
VXyak5Mf+4U1rQ/lgCEaW4XW2GHrpgKvmf2MBRQwzWdKni2reGX9Rh0YYMz1JD6L/qkIn6yCqwmh
tEbSrSlTfM2G0Fh5+RmkMMHObGY4VERpBjuckSYT4c5xAbnhr9z0DgdzCVRlY3+HGqlTAqqdWiiD
6TbbRARwMPHVNlP5GDYCR6LpGhuOMoNrETb8ILvrUoFC7AHMBrwDP4tlvEREmJzXHzpL0sdwNkYk
q1BZaknTRpgqhinvPMo1qpGpLXGDHB9xdx2H4ZU/RvRVdG0c8vf44Kudz5Ptqr21SLITSvcn9wjo
W9KFS6ymZcHgTdZVsbVdf9xXSz5tdMJGSKvohvb3V7fRlXKTvgU0YEZ9u0kjbEh+Ch/R6pqnlB9u
b0zinGWgqK2OCaVrkoTdZkCJiIgKWFq+Fbkyz2ZU/1m1mHyDQZWarBfM+cupVoxhOTO5CIn/KF35
afs1BkU1PoqEiHa8uvE+b9PskMJpaakqERiN+Yk5BnlkBv0DMko0gy2Uu2mIcGcsKXO6Jx/lQ59z
vqiiL7acbIRymmimrZyYX5sV7qNO5XtGSwiEMsVbFUxoeI5VY8XkBAQqin8IGLlMqvqeRU8uQ+3w
avIxFWRH4hj6J5DwoS1qd0ZOt6zonPhQntkKAUVo6wB3ksvSf+J3xU8cx/LfyJR34pMd02mmHp7+
JR3iQYvez6WA3c+jh9Kn8xjDlOxHCIzYlM7eEHS/KizmA4lGpDxqft4qXR7QZJ0tdwrAFmGkqAVb
5CRGS2yjYveYf2RB1nk8MI5g4xczroGCsJCmrtziq2g/WpfYnyF+rGym4IOM9Nav0+8+J35STaxU
5jCrD6MRafwU3Z416EcYtaz8y8Q5dPlzNjgoumFkHUvLP4KK2ABxkKTmDCWCW/tT1QphBvd/ZKt/
WdhXfxJPfqUurCu/DIvLEC43QtbOYdYkR13bH3kc3rW55j0HBdyQ1b6xhfGCgO9t0G8q4jPC66Mw
GbWI+H00rv5rOhHHPOGqOBCEcbc0/V8dZX+WWQBfAeMXgHn22GoCtdLBYnCWUM+TscU+vLCTd/AP
7BDYwIRF5vNnocHU7gWxeofkx/yohg93wu0CwejSNiRB6ehQjpZ1znDYRpwUiGdLVo2W7xOYIr/6
Sjw3y/QVC7JGWl5HF4C1Zw/RntQh55xm78Bozt3cfNQGPphuQEXojKiR4qcUKFDRsTiVMnuo6hIA
cjg/ZHq00SpCLyZPlha/646iySb0+sQzcxsiw3ARuvdUmH75GzZhdVoa+aYp0Ti7DjMwyLNknJsm
2U83rGsEKrqdKYvPYSKlObmKOs7ul1rf2Ox/LnV3m0o73BLYuF9W8ZYkMhbHPO7rxkPRyeQSm5ez
t2YSYzJqK7v+LPN0ffQYPxNXzINYvqPTfubHOindPiTsq/IBomGGvhn2j94OlXfHm/RtwqdA4Sop
XOglHbKnAGh+hoDnA9tLHTgFMfG9MUzvcEjwoEz/dPuxsLeK+DY2tkriva7nD9fLX1atLsEed5PS
EK+BPo74bgKneKmRPlh2Gh5dBaSxsdXV41DWyouPpUwx8aI3Y1n2C9c1YmPN6nPle/RR+TiueQrQ
q6qTN+2FyodLXDClR6t7MJnYIr9w3nQM6kGb/ltClsB9Pr3WsuBZppcifGZd/BENo9XBcXhkOfP3
PfZWJlv6RtgM/6m23McN0TMO9cR2aGxSPHrEnZ1N4dKg5iPQ/spLyIc8k3SPZpEo+wnJJOMNN75z
fbe5ZXA0kIaSOm7hkK0ci5lqoonXRL4X5E4THgaJK94LuxYhxfK8xOEXHhX4tH5+l9T8EyOnjDS7
M+auikHd9GtaNXtqcGE70NWnZCz2PrFeyMnClOUAZcBkYvdwPGQ7wMt8kZ7yNLzacyQPVhy/DxbU
lRkL3nouEBUvJlQf+QfiAsl0mnydOiYVvVLM2b0G6L6/Uh0KJswkMYOC6YS8ZryY24JppuejzLC9
nS7dYaug2XN+I2WlOVo/M4av/rvfR14wk2Izln3FTj4O6tQR50aLZ56+V5GT/DWiUvFmkv14G+Af
yS+n66NNCx1xp++7vqVgjnImd/bnDLcsEOpE9vv45GlisAzS0KL/TM9d8iuK5ddbiuVctVzgcNuP
rhieK86tMJlWgSjFCQkfHrmX62RBotVzFSydoULua8Gp5ledzI6Q5jn9Hoze2U/+vDUMeP6VmPUu
qpaHhRnMloTwiMoP2gydTF/lZzW2yQ4ujjIAstThbVSIqivm1hEaMWakyg8m23h1KonezKvZroqt
B4iC2FbU0jyNXCeWuJUuahlCEUmXE96pZDsQoRWzcQvsHOmwApkbkObGHzmzvloaulH8eGZgAaPk
K0M8lTY4uNH42JfYXDFvPlc1St3NwEB209CGQqAhShsNAWmwJOT1MZx0J0aUJiY8sjOBDpgyNfrk
AfFxX4L+EnG0s0sISxUq2jXZg10XdcOQ1ss2gbFxnwAgUrCVjJU2CRtk3OYRuvIWPMJNEPSMnthB
p1Ch8Bj7Tm3rdRrbImKqHPEzA01Fnnt1Z/RaTUih81/lkt9bPe1RDx8KYgniJJcNKLHDy65Ei3pM
EGniWDDYJ2b6Jpr4pSeb+pRiwCX9hVVLji3R2iOGiE9TWgNesWGq2BOKyrb+4Frg3Da2xNPdMstm
LeD4b3XVv/k9rPcKvhAG7mtewWoK0+R1qksm1LNztKqd0+h7MKSkeyFrj2vx5ih1ZX5RcATdlTal
fjSYxz5m12T0GU+zH9N1YjxjIbQXg7HLVuFyYrgctdrcTwL9gEcrUoT2B1Ff3rYu7acpdUHjCHE1
6v6zd4efMEJhB6vkmoXxa5VnLrG241uVMlLJXN5MlA5fcdo/EsSES6mvg4HHHw56Rpwlu1Ee1beK
QmWHIePNiLNrhMczyPLqI12NlRYRUb77KAw2UrOw7rRH/KRXFM86IlCZgNKhOBRteTDgJm6iabgq
NtmMQeKf0phhSc/6uGCdGQb5VNG47qxOXUqvuM+q8VtjQ++7kFGDkCR2aC9IwAdveEBSRAbdVS2c
HMiB740vGB68MjYiH9Ox7rLia7X6ZePwCLv+mUAAxkd2zfIyXQ5e5yVHpgg3sgLibdVvy5AJtOcV
d2IaT6zx+TOJO119kd163Z5tcXTc6ndsoCbxMkHj8cRjjkRlbVUsMDCAKbN5OCimcpt26W5h2cID
St4dszmlY3czwb81xr9KTgBWnEXxVR5HMF4ChSNVX0X/bE2v3mzc2S3GTCg6ds1vhJolZk8XaqZz
c9MEiYr+4d9y9pHTPFaGeFgXWl5BPZ6jS6aig0kzompYYJ3sCoOM8wF2puMMj+QRLpvaeqx9r9u4
GJn71n/xaWBAKHovs6LgjQfInYjsiBrvPufCYCFar+j+OUw+C5TDgQkAE8W1J97qxqCYhOieLj4L
+KUn9bMsd7jPHhKd4QWzK/1HZ0Sgw0NfuYfLeR7UzWcgi4aiyj7jjLx4w1JAqVVz6mfLfxxMjU1M
ZJ+67UKG8Rl65PWPuo25tQRuoEL00dVktkI0AQOEWltQOA1PPzvtdBt6hjkI+44DoLSLiSn/2U+i
Nejd+QhV/2pO7vMskidPmPoYdQD78ymqIUbYx3hw1UuDDOqaFH6PaKI7j3Xdo7GCmjQbWXmzOs98
kmnyzJ8cP2UPsy3sahEU2iUYba7LT2V9pzgi3wWe07OHU307WmsJVtKMJ1ZLNFcFdK+IvSdGnA/9
aJef9UyYbQq+5MBir/qkSdmSeaBvjZ98kBMXkzK/Cr19+SqYXnGjrOEnkkygkU0Q0BZCCmbhr/dO
fZGVn72bjDjm9f9q9YlzFBXtf9zUV7t1/SfBsondIZ5ha2Y4SWSgxxjyK2JhLnQvKAdc7qpCLa/x
JIkvNKtTK9GE4cCMX7l9iHCZy3r7/79cyJlVJhKq//5yjR25y2z/s2O5cZ5kVgSpbC1if+U5z1SL
4dSYn2zOBkdVWFMAeB7AdnRbU78nqQ0DK8ap4/Ma1VEmX/3cTZ/rhJ1E25R3c7L86rnZDgaGfmPV
TWcM2UaLet+G7K7AQbIFYL9nw5SgdyQWyBbpFlDdJLV9YDD16R66pixJO0WaUVFNgI2zNgTPnh2j
J8yN4NZNE+afBYUEAJRAD235VFpHEbfqPmo/MUiSZ1hTWWXzXZTHRKgsKMRHBoiV2SNPkz+NU+HM
8XBCNvMOUTMKhwL97+hbPxNCa0FaJ8S/MzOkV9Ghj+29/J9nTX+MKbuF8cC0GaUnmAc6BdIMWm/c
d9BON42I/S3ahi+zmVHtSZtqwX4UhUcQTjUcMrxJkKSwLUkC2obc/O685apS4yEajB8yHUnJFIxZ
7P7dhFtfSedtzNADWUPzHprVb5bUx342X605G4LMsz9sRKLBhMizMxzCXoCnRBYycL9nqFMP7Zqj
irRT+H97o5kDjHxj4yQrD6DZtE72ZVjMCKmM44TUIXvKmp1omhOCtQ/dTz+lH+4ppDeWq8ljUV67
sxArMwHQQW5O5ba0rXPvOqxaBwUaJ4WtgQy5b1F6G5gnO+OwdOVf35SwNh1ikny0/xUSDMHPGwp1
bbvkp2bnZhBsKdgicmeVJ6aC8NtMdu+295izlA2yBXW0PSXMzAHmJIws0KdaIKYKZ9kDyX5UPoqX
JfxZfI/2AjdMHj8OlLLZ0sogHcm8TeBURc29Hf+xFJNtU7EMmiiwN3L0jhWFjfCojY2s+ONEDt7F
wi2hWQ9bWeAnJawT5C6TeWTQxslx4LMad/U6El9VFuRkm6OWAe6H4zIuNgk5jUkvECks+LhcHTjK
3fTFRqvfDZD6jaNArQz/i9FmVW754Pls5/FU6PZaAi5Mce6A3+gfdG4FNgVQHz6wGHnymdeOtb01
25B9QRWS/pzGj0sGSG4x/pmaLHSiFXRf/UTKA6uHmL/LSJTtKMdWufjsMURqH0efihIr130TY92j
W3n2hfEHL/NxAt07MkoZUd34it/Bss09wZCP1Zy+NIW+d5hhQBh6SWKL0O0U/rJlELBWOC/rN+vY
aHBtN38ZTCSlZgmuykTInqJtgA0eaJeTjgHR86TEifnZ++B7N9dXCFvKzxwhFFHE5lMSNyevmLDR
+zeHJB9vTF8cSMOikc+Fju6V9r4Qpz+H8rFuuI0Y5pp7kFELSkr9qdR8A1OFadQQ26XnSoVkzF1o
XSAvBpwJQaqWcgdSadnYrrkDBfQOLUAt/D7ihhEWha1Yarhhgt8uQutieeaJzHKUy/Vbj+HPMcYi
MBeQaHyDG5Wl5B1J68uUCYNUsuoFUX60O7sRN+EmC19M/Zxn1T/yAmY0RjaLGhKhYpv3Tsx3PhHt
keu/2gTOsmzBcUhdoyjXAuV6/l7NfQ3ikee514/U+r+FJu0W6cYcaIMdvXDTmx6zC08/8FLznzvE
6+5iOiXyvpf4ByKGBAb2+riY7RW6yNGSBlIi619EfIu02DkCIhICp2ACyIgtpRL2QwwDhuY+Oadu
yuIKPo+OSiQt9qmIB5ubszpYovvJIAShrGIGRZJU0JQMQvvpWMW+fCpU8tFOXO2ERpGmvZqCI12z
XUB0kBrloau8o5x9bH9V+Qd/nWYn3l9H8g433sAKrBb6keK33XSvwkYo18nlMGV8Z0S/uRbGXw4F
1nohjN0wZXlEaiyusaZENB0iTlO0LIDFsTJjxbO3S2ZcpIxgNZg+2DXFGCb2Lcg1J8jgTDCtOdm7
NjsNSjMcsFn/Wud1eUyBmJh5+WQtFoQsYjp2iZm/YY6/pJgKvgVYVKLfi20kecMWo/wXte2wVy4a
9EizubOTG07I5iZllzwNUt3rargnJgDTemr90FWX5wER9s4HdEAzAOgSp89DxPJ/SrxDHWIhqUM/
yNBvDZAattI3LogzIVmp5LoSSM51kYvzPMsPM2HNSPip2psmy+I+j4p7Hednc5zyoJyToPTd7MnO
oisWGtbeLjsqHFmH2Emurt8Q4Za5IRhFpzkmJT04DIX6UaJ8SLwCJHCJ8Kxg9saEB+WkJTPKj2RB
v6GikDrWPZi2EaAMXCEq9h47r7wri5h3j+qmGvBPwZu5g5F1niajuJk2s/XFw3JnTf/MsC6Rtzo7
6Bn4GR1EsWylO2dBFKumL+kONCeRHFiQIOsmswSECPANWhrYV3HuPoDz2zMg/p7sWR8ytJ93vYXk
IwPvDbWQvQg0rQ0eJhaS9kI0D96dgxHeGtNFVzFvlwo/peQuGCmVd6EDX5I+tbv4Y0dBPRBzMlnP
blv7hyqX95kLaIT7f+dUI8d8xMnB2CeQAkGaLHzCWRpZ3Zoh/8sGkGD4Jj0ZNbHVRV6+FzYXXxfh
2aETCjzMtMT9Fd8Sk5oeOKGLZiv4uPFr1w8dbPXARCOxFSk2hdyluAunNUXbY8Ot5vxfk/gYdCYI
arjt7iTv96XTP4WF0dpKfI7YkLYa2G/gfTsIJxDI6V+jwRPTq/w1FVn/lOb1tSri/EEWRIcjM6sP
TYnmzzbM+6k1zCvOrJYhjXoU7dg/TgYSsFk01XEih0tHRKFAffIL/dcYYUdHsv1Vgy4eOjl9A1FN
HgxivFt49wZb/FV8A1OxD4SZEv7jrMEBeKx2C39r1PZvkpuUto1sUEVy+OasZdFgvHGGVXu0Nb9T
TrPumd8TzI5VL8ZxxX1Xyk06LHg74/hf1PsGg9n2fkrb53KR8tyXK8jKJ0el4sTPF2JjpYFCz46Y
+4/WzoU3FBjGAFiC3fSADdRuaij/S/iEJn83LRNvRNi+x/VfkmDmYyvqJ19C+GnwYeKreFoyyBTk
olpb3oiXgu1JEQ7prmVWaCY4wQXbTt29I2tCGxejivDb0Fuv09cmXT7AOiP+svq10Fx9Ti5lXjae
bJskx7yOXu3BjR613qJbw67DHGvrGB40UxatnfARzYaWoBUT9rGaxwqDG6IGNY3tqeyK8QMp7K72
x+SVK56koc59g2q1lRpaa0mScNFW2VMjVf0QogCryfZjZMv+UMZm9iTcOj8N3cxDASXv6b8/G+Es
ZllAh9flt//+trn+M0LEnlJdLNf//sXWq0cQbPMWN/7MhemSW9pqIByzbT3UBcUhqXYpWYOp1ZnU
JU7+0KOjv9A03sCMfA4pmXxtPDqbUqmf0DM0sBPUH8A97SBszHoPnPdL5gUn6C0xSwLZbAu2mNDT
+zKyeWsxH1oMTzNfRIdqMqwgczOCwZmD9J44m16FmGyIDhaHybkl/mljQBybc7jb5cCyJ/TNPwDr
gDIN3dtY5SZsvHTaT5W8L/OnEb+3NPxblni7qjJ9Dsho69TmdzH9iOqh6ft6W8nIpxdp7pXqvS1H
FAxlYxfpDhVFuu6bZoboEnkkqF7/p1CPKEt2eaqyj0SDPRjZUE9YVIkzyI8l91fYxeeorqwv/nUT
vBxTGN/uL5npCQRXpXGOoMYpe9xq6EAMJQ0qGAbOJRilfmxM9Pu9PA8OS7kuAiWZSFBiS+c9gZYv
H/opNd/s6m+DXuhQiBGve9W/D3FWX6e0O6JbRnVSm1unJTSliRp/V1fmtRWMIthjMFEvso+hSPWl
K6z50bZlzTfMcV+js1UWtZI/N7BJBBsET9ag/as1WZmNQGt/z9HIva7+Cp/S1M/w6let9eXlKSsy
bsosfO/iMgPm10avlq1+RKnfaxj5u1ZLPs/iy84wMtj2ikMqtqGraZHLAQNqOn54M3t4vyaTsQnB
dC32nTaLx9Z/zoesODkCu2TuFu2rXTvM/vl3gyg8jzGWn0Yk8KcKxMQV/rONM9mUFan7OiKvgdQF
3RO0576PONGUXfXXIflQiftriMXGyIcaim37DqbIVUKXg2NIgF+fHJB98Dro1H1cCPhW66rPqIwJ
jF5NJqSNp7oqH4Yyibmi5Evtz/JfYa0mjiJ/KFCWUYUYD4L3bI+R5cOu4peBCg315MgJxSpt19ns
miyPAPsuuSSW9z2hN9uQCUO/MqQvsEg+0polSYZvfcP2KNrlJpeVVevLWGJMMQSzazJeYl4EfAx/
Rc+WhgeJCc4X8rTpZg3mV4IO5Gr54q7zKNUX0FwcmkB73AX3sxwjJq/JB6kdDSE5CGISlrn+Eq8k
MLb5DqimoC3YoLXLfU15tjUWaezsVO1BNPC5Ah4NLFEC4e6TfTM0I7WJRU4aTvEtrddANSzPVobO
p7SaP6aef/EBIiSPi32m6dZ78A+NuJgktVwtPGPMFH4dRpsYX1iXqtZ5yoAM0aqUfNtMhTeuTwbe
z4K0/+QMNmC/od51hPRg2ovqQ4jydRMr/VQ3Wr9LCDHT6L2Ei372msHHwWMeKljw28W5zdEwnFq3
jIkBRKAd4UkET1/5e7cV94ikKspKvn/wEezs4HyUuI49mtgVOttLz+WjJF3a659D1lI4Jbu/huOF
+9LwcKKCnsU4dyEnFJlYm/1BXdQeRJ1fwSdSyjqaE8jysIX6f53Ox+ucN/2R4Xi+m20qBSKq1N6x
O5fHHOhPgtR+X7sFsSw+2/m0VY9OusY36g5hI49lqgg7kC3GhH4oPFBMORRptLdKm0ch7xoLs3ZF
Ngq6sedRG85uMbMb6MG3ImH4yz5eXbxpTA7RGL9l2C0ZeAlazBRHzf+oO5PduJVt234RD1gz2FWS
WWcqVViS1SHkisGaDNb8+jeou4Ht7Qvsg9d4jddJIC3ZzoKMWLHWnGPmUw1MqMCRilkG0R+LeWp8
A+JJnEtdu7sE4S5DSqzUGScF5lw/zahxIAW4zDkqxHEokiAC2tZHgbFqcukGdZb+DI7hsZX2c4zF
Ev2M2Oe19+pkE1LknK7xNAFlVODR+GUEQZHbXvT3Fzy3+daMki0ZDCeD1sXetG3cKqAyGtl9iWR5
WEhFbtzhw+/BRRIpAXa8j29xnJ2lYFmmhjDE8jgO6a6gD9fE5r5p3JMy1AVzHcxiLHcpxyTVcsQs
3oQRoNL1UZi1xw4yzSZN1C+po+Ic1rNHLB8cPw+GdoJAWCKzcBvgJrARD3Zk3c+E7yGvDJzVSd2m
Mkdl0E7hoJCMMCMHGx1KA/1045WkdUTPntN+dwyjCWa9fLPztvmo5uiwCJ1IsAZoLXjHrkVNV6bj
M3G+VVuveRk3RbwrYpn4rOrqY7awofk4SaL2RNP+TQj9yhDyEBlENvS+89UYKDCVM5xIPHsUkffY
g5ZWBleOr6t31ctnz80+IpsoX8g0Yz9+FGlqnanxHqFkh9GH5Tsv8bzaQ8bpK6AkEC1z/N1qSX2t
tKeoAqA2WRCxIOL5ff2lqMufkdbhcsGHa3E5pBPiUgPCiI+5hbOt9YHGkCZYUYW17mjQiLnyKiQJ
nfQPqrbtkC4+J+Km3QrBtV0PjrVGREDR69tj5qY3wOUNs6/oBSNqcmY8G440xU767Ajigju8NWQF
RUxqN3qcHEj2ebBWO3vLRRQ0jnZf0BQr/em70U7Q4V711kH03jR0G3InBNpr8/VfLXTHG1XDviyL
EmznNHyYaR+u9DQw6NXPRi1fGkrKNK4uBorcuxiwRYvXd6rHizGDJ5cHj3MMmyOmi654ooBL9lOV
4yriQJvq0g9LxtUbBrnjFzuXiE5Zc2pcRLHqqQkx4WdukW1MSyBxLlAF9wr5sIHwgSohthgMIjRQ
dwoNX7LQBOnraZ/nUA4/G2QzWkHWdubXrY3aMopvvUoXhqoTijWimbyeuZ7PoJBRIttfbKFER1lo
HhYSFkIp2Kzpovyy3eVYCNX8yNdIKCZXTeG0ZLjX5SEbCIo1BwbeqkCnHHMysJ34o/Cd7qsTSWbo
pq89I4KgNpZ1vUvQbt4Nq7mAMicKlD2co1VMQHVE3A+XDoUkzcUokyAIPLw6TVc/Ofjewxml6D3M
h9vnlVOz08L3+OVX00ueY3eBt4K9gwpi0BmAo2dMbzpFyjUeUN3A3DRM94GkAPpfWu2dLbOCugn1
OYmy58yRhHQ2BWNJCh06Ux1tm5lpfeQlwOYEB6F04bZVXXytcx+0k9Hux6om287a5NwoG0a7cUDL
G3pv61ylqRtHPXmkY9PDcSqrByCC5m7W+gRITQVKGbV34HpdefAX2rKNp3+dIe3+1AUQ8q4xyKwB
m8nM0Nqlsb2zcaavYWl0P7v8sc2Hh9h+MYhkfx3nV+7s0+AMUCGVZuzH2PlVpgJwxhK0donOzROs
WtEPtOVAE/0tAp5A9+8bf3g009IOTHMoCMx5iiu6uNGC2raAhTnMFngdbXpJGSQzJMK3UoIRclKK
SWMjQEFVDU5dufIku6Sx1wyOa9vOhBG1GTpIA2m8mrS70SbkGy9Da9pYAH3WshrlMw0LRvUxrSi9
AS6hWVO8JVvwA57Lpq3EF9lh7e9nzjXkfEP2KnHvCGExm1APjUvXiaHok90nb5VOChSnX2ffD8sJ
nzlyumh5GLPmBTDd4yxQQqfTpYvARjgj1H4/KWcIZMCLLMt/K7ZOD9Ohm9MPVSHq0tovjJaZgSeI
1bnK9iXKikW+zUaTX5Di4oowgRto3ktX35a+sY5OMbPWgdzsMY1uvRTXMu7nvI27o1+m+jEbuHMi
1eHg8nR7mzJihepkHNqs46KKUXp56SL2sT/FSJP4MK0hYfgnQY5k7BG9A2/DKwnHibR3s2jcgOLD
3DgeFn4W8jnGm+HFj5zLx2Pl1jdMnkNR9HShJbaiWX8ukIYnEasBfvNrVQ/fncn90qOUu/Oqrtgs
GbGCDFMnH7MNIbAz1kC9Ml5K9R1Ez0teN3Q9LDus3egjnicC8hL+x75X9wrV0pRnrzLfjRxXrbg4
xR7KJpLkkLasIrvUuaKRwkNv9y8ZU34EO1i8LRrmDEXVoQUv2TSWu9Hb4gKS+L1wqlPcV4h+lo5I
vsTB4jritDGQaSnZXeU0MANuznXkPDYkEdq6jva/TeDmxQxKoRHCukV5xnSClljXy5tYzJ1UxIbI
JMYIdsZ0chxSAWbblCRFq8U4ptxiiMNVfLSasgoFk6Rz3tocQuupeTJgwKG9zQh5cPydF5N/blrI
XfD3YuNAqREVaYCHGRPepHN4LU5SzcekI3yDmY+xM8eZ/4bvw0j9S2KkVEwZ55xywTQoCp02sRoD
5g6k4tRMsiTn4aQCK5qrOai0Z2uc4OZV+Z27UKlaoFgDb9HC2avmAJprg9mo2BQxEOgoJZ1ei5BW
mB41Rr/weUg+4E7coi474wJ1r4My9uyActe3yeuIpGma6lOyKGy0DLBcNXytJHKHwRKM6H3eTqFu
zcBmOS7ijByAmzVbSBsd86dFEI0kh6+fjHakweMm4d0g/ztTcuK4Hfy7fiJ+UyzV3i3ybzhWFdzG
mJXHI+wPG83Fp80tml6RhhMZ2zaJtY1lYuvoZMxbhbLEPa4doqhVG0/130WcohHUfUR0jMdp5EZd
OFk1MBI6i+RRNkeHe+WJwHdCP4clvQg+FcSdiHr4iGuv+oWgl16bEb0mbv46FdjZUA7iE144OSwG
JlnFmhMv0DOGEllGHHOyJIFp5IMORpXBtuiBLHjulyHp1R6nbHZQ8HO3dtw7r349IK7I9G+ztzb8
RDTdN0LU56y1aK+Yi/5Nf3UlEaqtNTpBh5LxUCUSbrs/vRj1GQnK9AoRDBJWJzvuIZ5iZSIP1LGz
7edTZ6LZAKi7OJuRax9GWPVcmai8BvXhdqN2+ftB6u5fT5lHsz5Y7rT7+8/+/j13KtDm6rTlHDiA
y93nT7BLaZe24yvv5q+ff+KQk0CmfELkHuN6N0M65sY0pbS8EQgCyvWiAs1vElD420NK4OBvT9ef
fv5eTBQ1PBbAcmgl4HaboFkba7cM3cpxtJH3QrPZNCqbn+2JEwHw/BEpvYHStZ3ow9qld2Kdjg5G
hk0+s5HtTCsvfXxTZCCtqGrrzjWTZxXnjwvWIjA4Bj3/cT0R1PFba/UdQxDr17LUAJzSZj4uCy46
BFLzcS7WIEBvXLVuorjYbYYLY6TtWDMNonUDSgVjADWe5KhU1LiOlIQ9QMyBZ12RlP6sHfk9h77H
6bgMNaXt5lVoN5doNYQY4afQZt5EQ79cpEzCvlrFzskTm4a3Nclj6Cog2D1RGXrbX6aqpid656kv
SZ32Qa7FTMca/yOq94q+OuO5xCRtoPupJ9MTd8uTLOrnsTGeitF/0hfIRDUurWhM3nCcoPEgSE6a
lM8W6Itk/lbUtOac+mdRAeStoWrV1UPicsqc+Sei3mMcG131jAKhgADTAjpQqGOpqcWhM4yJMgJa
Wae9uvZ0gVnMMWCcPrrUIB3cekmFf4aE3e574TwbVn9nyARPm0MSHfzn0JVks+aIQ2wXEcaIAsZi
CtTV7s8hA0JPBAKKxW2kJ/5pfSWiXZPTaVGWPadPlcZdiMccpYyagQrL/FGXqz/IaPYF9RVAvyP2
B3aG4d2SXB9zaoJrqF04EpijasaCxs2A0GPRtR2i6KNNMIvnxBiEQFigCr8N+fLElKq5K4QJwMat
+RxMP8j6+muD53qmKAwan395sNYsHIm9Q1POva6RZV7YFlcmhgctmerz5wP1rpUHpXT3ltCKQ7W4
9blZHwSIuuP/g1zw3c9qzdZu/8wG/z0a/P+X8HD3X8PDw+/9x49K/R4evv6Fv8LDPec/hrAd4dDc
M7F+uSR3/xUe7pv/0YkVNR3L8Cwiuw1+9Fd4uPEf/kR4vm/4mCGRRP0dHW7/B2eiMHz+gm5Ztu1Z
/zfR4R4h5L8FhwNv8XwDZ5EQzM4NKMI6P/8tODyK9a4WWuuHtmyfVFG6J96F8z8PUyTAgv39/O8f
Iz1TewN//t2cJNVLXoIw0lsGSDAphnCqfA01TD/u/CSNTm5d+wfTl9XBUYN5TvM54gbuvfuW80wI
8A0LwcoBs2i3veYC4Ajqh/nD1Lwbe2L1iwDDjSfdhqYRe19efi2kQ7XG+f2uSwWgg/XBNxHBu4g4
2mV6k9Xs7pGsq6uXSbBF1djvIulVp7/+rMUcOJm9gbiO3biTfz3zMn5QWJjhuhpf1OdfxQa2jyJm
nTpzJ/wPsyRZdtbdi6Lh9fns8wcSutgVS6t3AcA4r786CLH/LZP+r9j332PeP0Pc/w5557sSOp+9
zZTfWq8n+4+Qd8dUsl/wJ0GxJCsoi7IvuMtRuTWy30J8GWjvp9Z+tGcweSXrF1T6Lb+f7uN4ns9x
3T0XOlS9ArgzVFjMqBnlxl2mL8lOakhnmfWGmmEQr2aUnGDzfDXgYpdc2BtCSkYKmRp+JOT9+39/
Zxb3xz+vQlraXIqu8A3HdAzT+edVKF0UunXlgoobCTRz4Tm1Tulw5WDcFzgOA9o4OAiIe9mWbU0+
PDOVO+4P7XVIvR18rFNsQIVfjOZnKzpWzjaPAQQRjDDG6bzrOMrtR3Kkd8JFrzP66dsojO6Zm3An
RszhtHsYMDHA2Pk6gZhp8R6rKWhg2T1ZENcx2rTUjzF8aBdqzX9583/cgo7nWK7h+ui+TRcot8My
8PstaMcoO71R05nX5OAc5HKclCwYeuVn0/XGvctcOiQs471rCPMd3/3PV1x1u9bNEFx2hA3YIylY
nms/1S3KlWkN1pLKeUDzMD0Z/QTJBqyLoelPjKpKgAY0A4D34dxv0X/jm/dImjoM9vzU9wyy/v39
rYvf71+u77guixlqTBoSYn385/vz2nHpRRfjlErLm4s6flvkhnUxreqalr3gRL2Al2uZedGooiFe
vpJmm1wB2gIxXLr3rIoYshH35tTJstN8H5JsP/sbTV9YnuJiZXv2TDVKlw/CTsAC8q0hVQ+WttY3
qQMi0uNAhcZA/HDGH0Lq5tGrGyJ+puJWeJgdfRcNEA536A36dBuZuIQJGCVyvDQnbOyhCxhjl6Hr
xk67xTIigrJ+1GZ9urexyyhmKPb4uKQ5y1Qx3WiQeWeJuY2mKHyReki7Z65HZGaf1Jn6u52hpoNu
8SYbA56GjuYvSu6LxfADe6ybr8QP/uy06n+2bTbU+CcwnHxGBvf78uF5/+t78Fwip9iGLNPmhvvj
OuvISsK4OJurehyVstUZSehXAP47egiW/bNKK+htxTB+d+eFK+Zjkl4QT076tdPdLTck0kTN0sPY
jdsHMVJCmqtMZM1jL/ryxSQXhp5blZ1Ih7IfkJZdRE7vtzQUX19S23unKdQ9NvQ9YEcU805lbRPZ
1lvbYYPocMphbryAgsuOdT7Nh4W0tZ2YCzcUnDCI213tPYUGaRwzawlB6EZYh7+DJSmCz5t7oVmU
l9Z46ez5VdSjc8pHciq99ArKujsZQir66jE+5VlcrThPAtEpMjeWYdjPpnnU2n489R4KtzU5XOh8
10TiHtvefYvtRZ39DqqKQ4oUHKlFp6OI34eq8tWaYfbSdzPCnkzowEL/dvj3e2gtBf64hwBe6abp
UCYwhfpz6R+TONdajA+hJu6XrGQ0mDpzEMtcB+xhYSTsfXlfLRBo0gL2UJ4v0cmrqc9bj0HBv78Y
y6D8+PPVsFaZFDa+5Qnu6X/e0VU2Tu0SOW7IwWm6pRj1Dm2jkALOzbQhBccgktP75RRrKFCSAAjy
TP2bnAqaVmQePM4En3DfNsOBXi2GhVQhkI4afk3/uiRCnZymtq+GBhbRK/KTjQmVDlueHxoihSmK
aSWReX3yGirwwmeqCcgivkzdbrFEderFtS1hEGlVpH8j5JV+HIpk1LdM3RT0Okf5958PltszZl4v
E1lh8bLpCIU0EdLdOLr+wfc5S9k13mCNpt5uVLo6jLje45qs1BhL61kO2fdUCByW67N4esD55+EQ
0sQa1KfvsD9bW2VxxzB7eqockCtkYRGhdNMjnc3NkKsKENmthk8BMpZOkzO29uns4A3H/rFYPsLZ
FRs7gsAOZ82ngZpaON2Y6mzAqnj3w/I91iYaNU5RwCQlRdi0uxdrsGjokbkNlYB5fT463dsCMV7D
50dDvIm+VMSot1CltA7CQwTVqRKL/7Q0/BUwLdU7FBWrZg6EDry9VzUjlh4RE568obzlnv8VNMnS
B36s4zJiLHQG2cSlqaJXu0DhtO5PnKWOiRTZw8zTvQ0lqm1aLaR15Bx61o8h7TWszhPhHgXSQx+y
yZ5pg79fLLWDiBoxnWys1/IJl/ajyIV/nB3APhW+3kPs9G8VioyyhLZN5QVlnobvNwNb89rHNW9+
B0FDjjR9C2/YZ0vc3rsc1sQs7qHfldS69sQE4hYDowsN2SyXth62vUWU8VwoOiJcNg/jhBZpjvGP
SMKzpYtYyy5PllGUYVXQ5hm7CB8pE+cTCnjWFIgnB60ZvJD1RJ44CqOgS33KMUY+UWtY+y5Af13f
u2I+TljAn8oaJUGKHyQuhR/GOs5MhDBa4KcdoSWc4sMoG56reB6uUb3G2tgLnK3Sw/k6Ucq26cOM
Rfts0sQMqvVGnKviwWXc+BDZpnPMPld5VA79US3l19UIdpemkXamqbDHn9UybnbLw5SjRGTn3bvK
tREfa/IAdtjEbOZL4snTZSP0BhkjdNyhWcZj/qXugJ4MvpU+ydIgGq6Up2rbaBVR7J+vgnm8Q6jC
YXEAJsk4oaZJ3eaxjLtdjCv6TgMj9gU/W01UC5quqAb/xCzA4+TbTkFp9qukGxl1CtcsyOlxBnKE
RWbQmNo07uT+tTEk/XDX4h2905EzIfNKBVbZvAORe+zC2LeTJ4xFzbaYiRpMZ6+8jwJhY3qqsSlL
LnYWc+4PtIvLMqJGcP1EPXhoGcLcaP0LSev5vu7OhZUZN8eH2VMJ4Dl41aoL/UK2jupeNlaKeNNv
tmVjhLrm2hQtPrypqkiQqi3+DqgK2nr20QP80wFlGQrZTI5nsujfK7eLL4RDfWQFUUqeB54ozXVO
MRlWv6aBbfa5NkFSiDeo04dNXpn0RyBweeOQPalF+7Vo3ghGI0U9xUr5LBf7vnY9D8XD4DEDEy6J
ojGW2M/TyUC0Hw1/PecNwwT99z1BWP9rSxCmKUxbdzhDrnKZf24J1BsMV4k9ZbAJcxNnTHZELnFu
p/XUEHN9L4lDyWWDGpjZIW6kwUAzHOCctUjXwxIDzDqPLxHGOOqQqtWh0+F3jfejavxdVDoPusQ8
TkPP3v7Pajl04pC0GL7hd/jB7JMwUFo5Opa0+eI4jn0QOf2+mmMqyDCfIoARW8vo45zM/hKIrHJw
ryFqRmUWyUruxOovdr35Nthp/iIGxBTJWqB9PswJDuzBOw2fr8a1JS/Jh3C6Kj4N/xIzBz56TXFG
KntFUF1zzznW1RPZPgbMGRQEZ7I1w/9r4wnAUEqu9md9M+GhBp6ygIGFiplQEHVDYGQAJgHJ7koX
e5csOXMJTx2yDsqa0XX8VbdZjjlSw8YmNjMyPjrDxwqgJU8MXpv/UnzY6+nrt3MnBTwdDNN3LL5g
XEruH6czLPhdXk6Ng2CS0lf0HpdgDgbxsxBxYX848JL6uh9pw3H5Z4pBGBrrdjfgOrlzvao5JsK+
k3qePcdx/J4a43HwuSP9Gpra0mrfIhO/UYNllIOEcx/FbMe4Z+9S2tkIA5fhFEnGJW6P8q1pbBmo
AUGbrscrISxtIcz3KxtmTk9m/TXnAjzZpDSHcWEEkSGeTc3JmKk08ck3kc3rZvKGzGUI/v0WMPR/
FmmuZXM2Nj1hm6Zhe7r35ylW+NY4ejouutj21VaLe3Ux0z3YQUZglGwZx9fNVCDTKHuHRile58PQ
jt+gM02n1viKHlZeS+VO54K2uGqSl9ZM3aORsnIsFWHHy1o20NX0irF8wMR5+Cy/Kl3Ot3JuDtOS
E1KXFdPJHlJ8SjkwWFEm+4H45Q1CEe+kcgDIeYcoZozqYyyn/BpPCFdbnLhyhhxjJfM9EdZh4ln2
pULGo7fNLkqWZUsOLFqtXp4K4TA97y/lTBGX6Y3cG22DR8fzm11nR5wRHBhoE6aEu2ru9LBdAT0E
Pn1vUSvAKimfqRydB4Qmu8gpiFhfy3exbDm51Kdutr95cb+dHNdCuO1e6fqSusyEZrvkiFWlLstb
OZ3R2UjUYhYcb7je1LnXZlTjxspHAuVbc305gDQcPVoO1III2PICaRAheY9Wpd46dL/pBAWrZLEM
tSxXmJqLIkhJkwvRZkbbRhr6xfdJNTLa8qaTDbn594vF/Odh7PNa4VIA8Otalunrn72e3/puwGts
kUymGSqT8PSl1HF3lP4FyiJudy0OM6sYnwnHTreGTxCtOXJiy2x+VhXvPkJ/9MBjdPxcsmKdEUlD
BOvSJGf2dYPY2TXK1S+IqCO3bW+6LWBGXWu2rtdax9I0rKMlRf5fzgXinwd93pOjuzq3uEWbyqah
s/78t/dEWIOpWSS7BBHcNhRkupl+y3JmgbhiDnPmdvSlcarY+dfP2tzMsMg54/gNWOuyVzUNrKnM
qrArlnd8lvNttlLzkMr+iVCira7m7jFpcULoWYFAqylvTtxtVYzaL18jseeJ8ZKWZPaVEFyM8sVA
JqMAyq/sn2RBiqcxJ7NYzy/wFFkytByjSybNMK3Rb5B3jq6gWL9tEkF7CvjIOdoyC+u+0q6f9frk
Y/P+bDiWekVUCN2kuTSM58Tx8o0LwvjY8M5Qw80gvl9koZGEmdmgvvzqVCqpn+SLcAiFBLRcB+0B
I6jz5M7F3h17CUQAomuX5vgOklcwwV6gd7YLnoxxkJMN2dm0fX+f4IPP9pHv3S9GdDbHgt8wDBsB
kl3u4CA8yxFBpB9bBI+KL//liqXD/I99YP1+aT76wtUxpLgoiP/4fgnGQyu69DEGIRsDPptVXDaH
mowbg/xhg8ArRUv7bsRFS8w7iaUoKY+yN3+IVCcoSkeSOZNmi+B/vFpG0h0MBsqj8pyrTQEHAXDo
fXcPJrBnhE38GwhmynTuBsIw8Wf3EgmSvhgYFxBz37m2HkAw90K+q5/LzISnNjDyRjk5JmtSaZeY
Z9rxkLygj19MryVPKtsZaTteHXsmG2BepnBSzJ+nj7qomKiTkdEWSRxi89vPynI2o+y/aXqNPEZV
R6tMvthFOEY3J4WkY5ixvsUsTS+4fBh6Z19XtIjIxPlJ+8PZ2K09boqUcar4QvSbFg46WyAU4a+4
atqdMgN9ig0UmWSAsLnz8elM5yVM33DUqiIAIXjrosq7o37rbz0qGrhmaQUcIBUbolY+rEikLPkE
tbaDNgas1PGhpbnI9ouahhsC+6nuBY1OzgvXUuAm8V5miA6NnFGVsNJyZ1QKHlTKKBB8GTNRd2es
yRL93G1tAdKtMlFGcOUy+gaHvKBGM4qpv8uTHc6RFXViDBxxGtxESdFufdpxOLrYmJP1QS3cUw7N
h6WnQIZTtZktArl6avXK7NH05sMS5NFdD8IicwmRiFoyx6rphzXlx7E1l73tPnnekp05cOLK0YiJ
HM1LShfnbikLC4hvdLDm6mgSF4x1UN+4I/0RW+MjiPFKJoTnQXREGctScbdg69x3VUpM4/SFHcL6
0jWDDmky5rOax3ccziXNYRPT2T7XhE+AAC4wWWtPFaTds9IhsmJUy0KRO/hYF0yD3GcA5glXDw1z
BFLr9CCYSuMBOncFdtx1+fdUG2Ro/RIKlbElsppsW7gRZk6kil0eIqsJXRMYjxFDAS31q2X/GrXR
uCk8QGNkJUcldyoZcSjFzavNmeiYL84LYK3+YLlELWaTd0nlN5b8OWBOCSNO+waZv+XwwVCxwY5x
Eg3Te2kxijGhrtYe39GqG5ub4UL+QrSLCFS6Y6J7Q+9r8sGq5a7NFqSUszhktcHweGLcWY9PoLm7
y+dDO6s+wCW+bEZu+wFxoG5E+I77dsQjPO5mUtYCckdRdhECyNAITBhimaSxQoYusIjmtb1WISqg
SV+LhRQd+iKqmcn3bPuDaLopgO52KjvEUQUhEPtWSy9WN3yIbhlDmuDoD4klsx2UovSevpmj9pFD
aMEbjNqImAHOdZRaMRJ6QOIuKZGskKxJozPeuGsIthTyZHGyyA3Ft53AHlASMZsT4h0wmPREzCBs
bed5eF6xt276ge/bpj8Am6HglgEuKZrZxWHNgpPxmk1dzAQRRPDRhA/bwYqNC3dPGlrObp7zZQ9w
n5iuXHsWXnSM9ey59BALlBb/b0tpBSCkuGoRvkdvfC8TWmSs9kYyTuAXCq7J1ASKm7PA0lkNk6YV
7CItmsaMIyad7g2JyM5jouKtXwGhqYHqGRR98PxxOkcW+ZRAt+WGPB6I5zOwI0Yjp2KfkO4aRNoT
vZ/vzCjp/aiCWKNF7pnMIT+dbnrferjzW4CW9c+uP+p9RI89iY3ASTP8H5W/kxJQdjYjBtTr5WII
ODYWrH9BI5Rj2rzh5EYZ3LQXanaOMZn21VniKmAqHVMQnofVSaq12bkYeZn2lIExXOcVNuLirm6h
ymwr2xt+eHgl7jzRnSwxRQ9uPYOdo9xdXRK5NbQbLeUMr5Oek1cJzA6rfuZiWTZdVDYBmWTFo1QB
IuKV7Sryg88Qryde3k8W81zb2gX1NBHk0oI5SqCeomS0Fk8FSA+R+CpzeCiBVXV45X3Tns4Dqnqu
M/dK9nryUJUs7/CEVDDUSOZL75p76XTwPSyZjkttLovuIZ7jY+Rr7eXz2Zwn070gNsx8kElyFI6Z
XkoPsuCUKHmg/TgfhpilvXZhFCS8ocW1xwfNleODT0qbZmoEb9Y2xwvbgWtutiEQwwUmbEUAr/+R
DY12L2oYNSkeMlgQMADoVVxBTm0hvxKlYNItLhP9loP0KyCH3jc2GNFWAxgthxxMS708iNrOcbmX
adgF5OIhWCknWEG6jrI5Bbq1MfN67UFD/bIIbCWCA2BtvOxot+kPUs4LTUD/8PkM5TzBB21PvhUJ
73clo74gWqUeBK0ApllMSlO9Nx48BEi7BUrJ5vPpQKjgXYz5MzAzSIodmNeAnHDk4faK1MIeXbhw
UKTCPV8DZhqBq02X0uQaHBbvo0zJOZ5yIW6G77BLyZwq0QZVZMsU4YV+qJTSvwFywp2E585e2quV
DupiqFjf69gh9lrf2I8ObgAgiXN1tZskCxp+34e4LovowVt9O1bGbbXm+I3oWO+RyiVbPcGh5E/4
Jiy3oWEGZM6Y1A/U4KdUqu9OOng34m5avGHOltzm5CSjSWz6lHZRnRkd4IF+frWS4TbOhv6DENSH
XkR9SLylvcsK9hy3XX6YKNi2b2aE7m7WquuUYN1X3tKwISAEbxL+wxGkHcxA0h2mjmy0Sv0gWQKL
tWGTQzkJEeAs88mGyxHNOMTpzHWigtRxwcsuNzLi6pfYAGSUGRQhhQI2qUfDhXqm2mn4o0jTllsN
a/gmx9FPdE1CyV0Sr4p4hxM3NDziest3w8pWt2NUX/Kcg3rhu3I9Fo5B1x7IFEAe3ADcrLE062Xo
xC0zunw1PBC/+Vw5Xb7rPZCsTH9DdL+82hQqxZKzpya20SNEBJNUq8sS2eQkZ9hqsrS1MHZiGVGI
x3mVrctlH01Pk3qYWl4oXffxZFUGXhUku9V6SI3i997rvqfe+MOeuvZima4ik8pbz5OLfxNt8WYN
+qnrvIeZkcGL3dc/NcAM54huGrZkPQpS+2fOaSWsBvt71bmXJJoQroN+8FyMFQVWOa3XjyNqrLtJ
lc9NW6xNX+bOVfc0mUBTMP2npjoPLJ/egIjXzqN6i3elvc0dgiNmGFkNClm9yVT0x4Qv7QZwZblV
UwFMIhNnY4gBl7mJ3DV4AW5mzF4XVcNHEqGedGTS09uECFkjNL91hLnfXFIQaWgfsgza2ef/1LdF
h6UFjZtib686n3wnwIyOoy9b2ZXiNnLxgvRPSLcZmRdynUYn+sJQY/v+mqRFME/xfJV2g5/FtwL2
qSSM/FaPmB4Y7xP9aM6xVcoyBXsK6mVSHCxPC3q3o/vqnUCVzHxp39mrL7HxDSsoMR+2MW8o/MOF
vFo711n7s/R9aoqX0aRoIf6d1Ew/JrEMULHPUlQjMXOW7N70xmsdqBodZtMLm6lU9dDVTTCUFAUz
yHvQnRsBEW5ST9ownzO/f0pYPDglP2Y9w5wFiOzWqsu3AhnEVA73ZJaqzeLVI6/Hq1mIiOggtBsi
qxRHZb/IOg9IdqQUSYjyULP8OlR1tGeD27gVkSmFr6WBlj/k84/BocE+iBJ6BY1tL756Vlci8aaZ
qJKMqPMa7jYu6q4B1U0uRRDP6a9Zb3b1QvasJ16brnhvU/qfnHy5cR3sRd3Jjasv49gUx8Yv4G10
7S3PKRnM7DazScNTib47nrYpUGuzroE3WI37XOHcFB48DkoEKNecWhbM3JqwrVCieaaF/VCkSWBJ
N8cL5166sToaIt8aHsVWZOM70aArzEo7WU76bsj2Zfo/3J3HkuTKmaVfpa33YDs0YNbsRSiEzIzU
YgNLVdDCHRpP3x/y0trYXMzYbGfB4i3S6mZlJOD+i3O+w/IdimF5U/rGJzqft4ExWDyRlDTTVJSW
Oqcjl7AGyNNO1Ek6fC4wOot1BQepH/fabF1q3b00inHp4n6sfLY7Y81CTLg/JeT8cSgPjY0jpdW1
F6+FIawm+L8xUzbOSbKLW+1JxIJep9DtnQ0GbkqHq+N0Zw55bM+8Eo4Pfynyumtm5gc7DNHv6ufZ
AU1VYs/pzJTaBGwO7jhM9viJR7VrrOU1xIPtWWz0Z6T/Ywx4JgsmW5LGUo/4F93NwJh4N5Tiyqgc
lGXqf0z+uHILC/qWhH+XloeJrigc9K/BIrdIE4CJZR8QMniH+mSPag8WfPK20K/TKnktPRBYIBs6
oPxEQCz65ip/dyHGwp1/kwAeeKndr6nr9+aQmcSj5VhoCKfKO/0B+iWRFKW9tcUXicPFORLNsyIX
gvt9rU/Oa+HgczY0r10p27gkDjyFqGNeXjaXVlDI49UlFjk/WD6AK8Dds9XdV8A+F9WmvYqr/ntk
33njGMZL2cjkyKGW77SB9EQ99Datl06EtGcmwBcXW0F5SFJ6DhYl76WkeZSuce84CiaZHj05viV3
TRPxIuFpcBvGHzngCm4FNZOIp/8s2tog09OzXTx1ehW0nf7WFfM91dgfNcgHcxYaSyemh9r0OaWg
ViN4ezC+C1IFpfPhZzs6jsCNEZ6C8d24ozmsyOODWZo/zcolCr6pu23acxea/YAkoWchtuS6E4tV
1Cb9s25fjBYbQ7v4S7PqybQBjRhVdrTrMnBJMRvDJAlUm91oCS9lgfj84JRfMRcUKoHoPRtjSIz6
iZWat59jwSsO9wmbVfQ+ImGnHtkDF/808d6iD22HdjfH1SkXbrTr+voLiC1NpXqVXRUUZsjC3RWv
Y4WZROMOIX3ranQ+TUCvHyGS86oizOaND632rc4jrsRNz5l8cAjn1irTCEB5cVejJfYy7CH8vFd2
bQJGavVnv+pxH7nFSuqSdPHcDJCl0bInQ8ILX7LEd4mZ9L8Bfckdpsx3z7tICdCr5ZtA9e58jaSt
eFG/T1Q7BAxs2f6Y/Bn2wY8zYcKN0G0i07qYcqvnwoucJzyAXGjpOvTmIjClQuTncJQ23DiBH7/F
vfiEbvmGIVQhes9eh2bcwZgh1i7VyR00hx0D1W80R9goUi5en65KhtS9UQznGLPJhkHOgbnazE4b
kMiwIHdsAjxpTQnnQBGlpgVQB9ZU6KjNEoYPvcC7QChKRc1RL+dDllO6VbQD3PEs5uG/6jBLOfkt
Y1WUi9JbufTBfkTYJlRHuziM3Y5izDmr/JXtU/UEa5LkMZTVg28Y6wT9+yrL4O9k4PSClPH9NFuw
RyKfkLQJ6lJk1PO9MuF99ey1EacAJefo2JPxbW/xmrPsAE61cAhjMvpYSnFyx6juY4dPkAl0dM3Q
9PVTW221KGv3tur6LZyTB61liDUkC2mxFUfNjIOkcaFGApcDrYYnK9W17uDk4jDn3V3HlOdWryQ/
poymqwsPU+OHbLyyT6Gs46SMHC10yf2HRZ5KjySKpN0LbBocA2qX+vEj0WHfRlkXK3RxLG0GM0ha
WILTaIXMEPjQGQikQO53iDj2QGIe/CKKg4oU0LXUejTxLAkRXNW7IdOPptIPTsMnaMXjIS7ESztg
5xMdUu/Jq1hxL8NZ8gPWwEsIE0tFewqpZkgGjpKFUMLGkrsQ01n8MdlgugcJ0diFmp4aDDEqHGVr
WO9JRl3FRAxzaK0gJ5UOxA/ETCvCPDjwwW6srLi8Ic0owb01H7QSJGudM5Oqp/Y6+V0X9GOED0Kp
nzGNxKnrmF+Uc+5ipV5UZyl2S/q1dTtTDtb1vFq2XR7E6DQnZLyL6Ri4nL3Uum/Z+DPKz9amhVfT
LmE9KsWNwpNL5Rdjqrfuy3ro9vFnZjTpTWWFyaY2SROolKfuy6k/jBhYsBdgI+zcT6OvzIdirrfC
z5JTbTg/QH861YPAy13+jmZ9yrpsbwzYBBq7g/VLJ7srxvCJ985aIJK41sI4gcqnY6Dr3Asm9KPT
jLfks2yKObrKkmPF8bqWRgeoUxy7N75nM8rI4dtLB7cEb6esxsfyhHx3pgtdOOVFRVDPqG9w4mJN
dlgkJAWRNvJM3tZlJI4vdqavRBFYZsRQYseJZWhClgmjrqOVJT+mm7/ghcIKSy/fxgTvOszfxiZ0
Afr4f7BzgOPKUSa4n7kVPVr+zAmgQRf2dGAUWv9D7AFNBIE1Fu6yuDHPFc4UthR4J7OZuxFwWpNU
d6qFxojMhDi2At9SZ/8hvrjecly9eLY6NqUXIHB46WCurAutftcq977TJoJ5+NdHXHeI4VA2hsmD
C5MotKYpiCfQDBFULEaTLXAhdyYfbqjiMykCBVJU+ysa8o0fsqpjjjVO4zswktfFxpVp9EN2FlGM
Gz9VC9RTjP3N6PQW2E2CWVRRBc0YvRa1GOiXwgvBt+5VMw8xgSICr96KVC197cRXbEh9Lr5kU5Y7
DtY4gG++EvTj3JMN8aU96RalXt1pQ5KyKHP6fT4PD9GAMFqf4JVxHBLwQReydmvHQxEe7g0xv3sG
aUhTyLHICFCLbPYAsyw2S7CqNTJENZOWKhYDNBUiSFP5aPO0rUAcpqg9c5KJVmjcSEtmn4qNzoy3
/Ewn7Jm7xqRMbGVFfCfeqbC8RUs+7cYZ+Imfc3ODrDIgYhOB57vmPm/mdEfqKgIQewJ6r0eCCZy8
ix3ATZXF9LrzzPymMeuNLfz8HOrF2pfRp1W5VJmGg+CDQ3/jxUd0GT2NDo+mkcb2HpPHFMl2SbV5
9vOfanYzDONVsys7Qr+jKQZzBpOoEth3Wqthao/aXdpduRkl522YRo9qpF3QwjZIQ/4/aO7OFqaU
zgrEJ4vkYo78ryYY0W1E0NaUoAbXLTzspHchvxF7uyONdLnzdCTfU0KiMI3cFSPuHpZ1fMkGzghW
ITmgm22GdHjn1+CtZOE9h1bPjt4eydTlvxcpWJhekdbEu9nGZggYnUOvyHahqzCs6D13gbMbhLE3
BYzJJoYKOkcuIZRKBPzmNibGZJyJxgDhA7xZO3Oy71JEe6tZdD82EntuWQQdRX3C1f2p9CZD6szb
6vc+NOEReAtZe1NlT4xXy4uTMDJufWJo2CLIejyV3TMKk/ZQxi1a4vCxi/UTZj3WHsRBMFUFdjBb
YCqHgv2BFUFhLr3SPOSM0VHCqdt5CUozG4SmJfTsbTcU2m6Kwx1GfjKfzXDfD0vGWcqM0xfDUZVd
A9SJ2rB2DNAUg33vS9ySnBhbLzrGo2N+a7p7L53Fwz1vFvffBrvsvNM1gzKkEJeRe3oD2ywJkDSS
f1xgfNcHai3l6tCZXHdtd5a9anIUgExW7sI477EF9Te0btDVtGKPRarbmO4dVtqZOIoYyWylr3Uv
6WiJicJqLdzuXWm/F0hBt9z9tMGGuCDq2uFAUcis9efO7jB10v0HtPoBtSiTlgRx3zi7OMbQGZXU
q2mNdl4XtNq2hqMpSSDWumSH156VbQrKnDPnc6aGdCuM7Dz5gKy9RzcbcW+PVEzGTHJekrsvv2Dl
wolupUcp72Q1zyYSMHOA41RNgrcKFkLtNSz5x4a1GHsClN7xVlRARxK+991gPbg6fjpj4gaqw8o6
2HN/yAdgR0nbkMhnFPdhjmXRATKVu5l2N+TcxMPdPNXuHqfpA70QDFUdOmkjj1j22YOVPN2OIjqu
BQg3TdY+t4iocbrm3IrozxjrWP2dudlPbvfOv6bkJQ6pOjjenzSkKttQH/qgVbH9NABq2kCLMoLc
04NoUduGk8Vog9FwMA045sKpoqOX+aGo5U3at9Cci5KhEOUZyvHEvsFuOAZtFJG01tXTe5unDyp6
kzQb69Ixn3sr2hihak6zrXYlyL0bIxrs7aTzaPF61V0jP82u8dcyXZxrEX9iMIl7Am4S/G6pC4oY
YVbG1nU7g7mlawFxgB5b6rm2Ba8J0I1pgp6/pHkm3wq3xlFhfw9ElDLxifSXTBfHToHLB25T3Hd6
epnjpL6NWbmgqtFAr+rzXSr0ascCu9o0ZWJcehzYf+kuqzD4VWeGs3Ps5hkogOV7t7wAn3+JGuj8
GkbY49J4xxonUTs85cDFey/pX0oe00vJxHVlmP1TmYBLUpKNKcjR7khAYP7KXVzwDR5lkk+kKBId
dhToIA6WOz5Mte4FohiMDZX+HKAgKMBGWuJcZpCOYv5G66oGZ8CRRaiW14Mqpz8IKoEqbVYE1AxE
sd0jBj1mMqLvijhofFE8ljw4VjuCbYvj23SsikcSk3a5aHhRrRksK/vGMPSPMA1npqDgMScHahwz
WzHeFzx64G4lfXYx73pOfVxHyadWX0dQcKfOkNaJlRtasvjC5Id4x1/x9PJLwV71bhqR5TrgZnPq
9ZswUx9jlsqtHLMHOTbDkaaATUjdxfed0auDnZpMIpLQZtILOvlXdTCx6gm5Uv8SHcQPWvlp1ON4
xXvq3sk5dklgMw8uWwxWRGSbtOR7n39/oSyvzpE5TDza04PZaN0JGvyCrIJ76cyE0S+JUsps35As
f6hFaNEuv2iGVd4WV5PLbW3qIiL0sbeRKGv+KfISeKeVzM9aAZYg9ih0I0aydeeMyQoyACYlBgmg
IZsGDJUpsicAqSHz5tdEMGXu21y/HUVu74nJEIETDri8BAtG4XYXZqesSRUCKl9S8KW4zOl8WK93
BZamCTbgRupaQqrTQPjOsIBoHO7EwsFrEpkXReRzbKE1KFytvCEwbka77H3UucqOZpSx4hw742JW
IRk9EDgwAxTmTVowqMIGk6x9hy3PnHYvKVs0UbTNzSwzEkUX6wIMWkixi1K6hLeZWJZc5cohkUuv
oLwZNqO6dCweHQJfKKh6mjYgLhGSnmCiZrT7Aj0QDLh0Q7hEvWYikzw6fvUOl3TZuGtMj8BkkfKj
vw+d1dyOfL83SGI+hjw86o0X3+A+bu5BnuTntspfPMFYHLwUmgwbfTxaBH+HsBSBs1XR+7alvnXc
LLyxkaOvp5FZrF93S6owT0ef7MNE894E2PrCzjiFeZ33Q1lelDUggkFqt/1V0BBAMpNPXFSgRKLn
uZkv29iurb/0lri0yfLp5L5x3fFrcdwRa8ryze2L/QgsZSFJrRyzix+MdkNICCBWAB9sPETEFlg1
E6IBrw+GzniIxkF/FNODJYlwgRoqb6KENAqn8QMUP+aCy0mgzR9QBpwsWxsublRTp5E0shGEND7q
+NBz0ygurjCjx2T6aZLB4avp+q2TI2lxLJviSW6LTGj3owRp42e59TKxHYfbj8WxkLO7yXLE1UWd
P9StQ3VstNfKZN1KDsUd8jo2yaRAYEDjIcX/nMsxfsjIylT1Xdoh4Pi1r/TmYghz9a8kt4fANISJ
ppWLE6jOttHxwfGRc5px+cbaHAVWOVBLjWm4RSo+M2ZHpT4PZYUVMvcp7XFUNw42YeX2cMb8jv7b
JLti//s/QoQNz1r1oVV58afzC9IdgGkPHkMQloyxzhq0uKuMRh6YubuXAbjZtsy3YRmVf/3tWQdo
/xCdx6lhHyLd0vGUJcMx7SfnwUv8zWxQlI49JcUaWbq9dQVLBrLSozPKeGRB4JNqLB4aKWhO1E73
lrTGa1JmCPiKzHyJStpwRCBBT2MBpmqKtqmw3TWhozexPw3XX6uRjcjlvoSo+6uvFXW0mef0pHnh
BMdR3nSSQEKX0zhTrBlD1D2W3r9wlnqQTvAkdAxkjvWywB8RnxIDrYLcccetAEZcMi2/4xseGSru
O7esb2fhTw980Ecjl5DIWNBcGEUDcRuK6KK7ZycqemT6znfIvOSDDZu54st5gBkKsnCz6SqGxIQh
oW69bdtbPEBGrVbViPHQ0JGf5cgit8Dajzjo5o/ah7jCsBKX+oQKWEvdhj1cxcoThd8//sk4ZXba
7RLSlq+OAGo11CJ5HF0HvFMH+S3trXgXLxAEfL/DY9igufcRql0nmAQ7oBzcC+SXbziayCwgyQEE
hrPqu8ILXKODuGM6t2zZDrkpc3jHDCEgsXExYlde6fqiXsz76V3paP8nK/ozjzgnh2GuXgj9W9eL
Ijsv+csCXOnP8cSjjxvfWZnLT1o1A2C2eqwBKJZfYyfw63XIugY3+5beeJgS9e5x/Z9SH5bxoJx3
b3IfuXL7xwbz6kaq8JtlIHyi3vJvdCkckvziIK9acTfOCJZrlrCfSZ8eevMZqsL8MWSgUy1LsEmC
duC2hXbuveGr5wncq0Z/1AAB3IY4dY5G3YLcQoBWsWmCMBeHt5LUrN/fgfJ7/b2ljdCf1r+6fkad
0YW+zgMdHfsMD0GDu2wfxZKh6KHlxUKlDpL99SX0RHFAUlxt0Q0R6sZl3a6y1KteJPrZINTkDXHe
7NWYxT/0bshYDRI/ywRya1e6NqjtPLr+xRlaQph+7wXpdGQSGUNzO9UvNmfTsQER/ySBMqXeBMOQ
ZfVBAK4+Jwb3Yw/XktJtKPeyrg/l5J9/PRh/WRuBUbusJjyFbSQiIY+L+tlBHWLrzKYdoqCOqAbp
aPNiWhPWCPa49J+5bHZd8xUV1nRWDB9vvSmx6A5rsCRtRRiB1HAazlu9y6lV0CAU699z+PeXJkpv
PK6q/W8drUsTqTQHRSBTZLGpB75Zqtbfk2LMoKZIpmuF/PtSkSCr2Q7PaK7t5eJjD+cESqADFlcK
z0CEZwc1D0+ANJUhkIrYEKnfj8WjWWMA8esc7CbrKWMsevFwd+0sXt7fgzjLIUf/ddjqyocGraHv
rpLw4lnpvrIWTZs9mDccAtQyRfkR1b777SFfMcqYjDKsQIBuwqfUHy5hayVrPcZcpeB9buwhJn05
nQh0Bdq3+r2VAVu55LiZ5nJZbiGeVQ9+eCXEut8lDqAMazDf9WG0PzJvkis7IXXQUYn5AliOFhBh
8MXE4/rkEiDpIRmnzmrHq9bxo8ZadBU9moZWsPGv1fTksBDbEGdgbkZjEs8TaSxoiZ6juri0LlCh
kMzSteR5mVjJadjlB2RfNSCeetlatyQa5Wwc4lm7+pKJ9lw0T5UTfro+M41OWAHTomqlYAtSgZXf
7NmYUiDONEs2Z1l/rW02Vkn7JoxG2/PRINKSID0iXMBrDeCSYiq8itp6MziCmLeSeMCuZQd865mK
n25KJV6Vzpe0uXC7htRZpZEDFt+MU+zumP/Vq3JIvBUbqWe7qihnijkoLelilc8ezOKr61rz4A/z
uY7wytTujx/BUCQgkUgpqe7mGObqGHnP1rKsLKYSYl4C57V8Nww/hOwX33tm84oY78YPSWLppGes
mez37PIxQchOuwNIf4GP9uggxgwLAVUYzZjvosicRIhLlvbfapYeHqbkyBxYowDGHwJqPuYfsk4+
CZEdPR/N86QTJgkdLh/UeKyzKVxjq0XWZfms06VFlFEPUrGMN4RRtti2is+ks1m7nzU22VJfujXC
fgno27ukJqzMevjjiJA+GjRi1qvz4KGlxgwFTJKQ+jUJIw+urR2LPHXw2i16DXOmEaehwEOBxGy2
rCC6DjE6jzlp78isCzflzCo5JY/YhAgaiTY6Ekpx64sIcStP8jbq3RdVOSjW4ltUw9/w5aozQ8d4
6XFL0uOkE/i++WxpuwINGE1tCxq0nD/jm5jA8DyRf4zJ96Ah3zZYJDYd3ArWyNsc4zcinR32C5AV
PlVzW5Z7RrDnvtARgzs/g9am24xUsHnZ6y7p3fbC96fQf3KTAh2fNb2Wpn+OW6BguBLSQ+xtFSSc
OS+OetLTBWjcdgsJ1k3JzLTxe6d+98JZxYKDE95jYAfITCOKPomZCXBZDpJTSeRpMFXgBML5RUSC
DHIydGGt3qdSHQwZiMY/NXZBF2Bqj11uvgH3FAxu0ndKHxM90HuGx3HLz1XJRTlCmhaxa8WzqIxs
kwBpJ5G4fgZJpCqkkXLyvziVPsH5MaAuXn0mYmXPdqtZDflwIqzyoMEcWY8jk6KOyYMKwUoZog8E
SDel9wGZWc5Ifz1OgNk8tUcTaDFYXo8WX5nxydZzyz+6aJ+TPDzZft2jcdbDe/aJtssk0I7zP9qk
Y6ONjK/IHz4n/Tq7frwxUXiy5pEblNDqxNYFAY9nwJBtEc8Ogm0TueN6mT70lbVmWfbFzPtzGuKn
vkGQAj6R7AKt3k08SSa1KsuWlCq6u+KV29euu2soPto4u+MVvYi8fmZtvzcUygHywnuQ1AhFsmNV
W2cWhXgz8/Kr984jNvzMJbgvJlPIbeONnPqHWaQCraL+hyHl2SVngXOI7N3Grr49f/m8ac9KE+0A
07eBxgG5/5BQntDPu+0pxzaNYkLeajmLYwlczCH91NFo/fyqPdWN9cwhd62MRW/KstSrYe/ZCrmf
3/bPsRYjO3RJfBn9xx4d8Xp2AN8XITgu+ajnSOtVeSEaLQROizSe0IsjISrXyAr30oNLZR8KSv6I
VWtRs7wZ8ncSjJ/KrCY9gIzHyn6GMfuuDXdQFg5EpQmMcCvzoRMOMXfRPYCT15KUO3a0kqdYxPdV
XcWAPlMC1ysiSUZhP7YDS66KalxOAvlI4t/NBTwAN6lO4YK6swCGdTbqrgRQaYg8jvTvwHEtAw76
8MCK5ZOO7Ak8ACdc0pw8G9Cy14zWsRGkTtrfFSsJ7yNT3Y/lviuy7c8ErQ10Ky177cMAg3UFlhwR
AWGUWF54QLsfp8BoK6A4sAnOzrM2jmtvXYbaSxylR4I1YlbBTDeb2H22tRHzmd9fWQv1HT9ZgHgu
W5924eSBvhfxLs1jBBMp6xaPnx2Sm4D+j2QnFDPJML/wM1iNmnrzQo3p+XKka6LCKq7Q2KQgW31K
TTSIxbIiI8CAhGDmRDEii5lwAyNm0m0wtDd0At6o4SNkBMe0pVl1DTIpdO7YHhixmr8Tx/oOnaVv
5O7tXUfnHvfOcQeObhoppftkkShAwqsSoovkXSSWYkCPRzSetcSKEVH/O91hyJdC2svQZYdE1/UP
RKB9Yhn4ozXDBiUBtjDBxlsqKLDQswgzY6gAdywnbqJssvcBtQb0V8T0K99PnyyNv3jYlk/QEFCD
gb3jARHfbsJTR+jgyZ0IXEaWhajSVBtrGTZ6xqEjhRq1G3nFRI88N0u7LMye2dPGHq09w8kTvJdV
98fV0YjM7P1IvPM2GEaQmMhD00vy6WrrrZu1V+XpalXL9pYfRnbzoMVQBdOMM9qu9bt2jLBboL/L
pm2FZM5zBYEhuWpuBtMGHL6EMebOlS2Jt3V0WHpA+kaKWcnjWWrGsY3g91VqRyAMSOeSPNWm6xay
fbxOUDtumHLekPhOscH0J1SWvHjLL4ZK7rCX3ADinLai6/BNKKf74iMjjonEdpsUaT1o9DQlu9W7
TUN/wytNbhSp9WQcR+jFXJudP7r8NWqqxCBpyNAzJjzmM8mrxc7TP1I7ZqIEsYUI6Ws9EBqATgDx
c7euB24SdEsriANo+At2/6qYyN8UrBBZzH2R79dCV3H9g2AlnInhmolq3jDaeoQyczeyppO4tfcO
pa7fymHFVH5eG43xrFVQRZHeP2V0NbuiQGmrs51p69d0apEBYw/gGnU4vJUDz5ogt8JxUA/OKaVI
YWwbDWax47CLihi0rEs1XP2hekTQeosasOAgJNx+5hUncDSllvk1Lv3H1z+DT5r/+k9+/1XVk0qi
uP2X3/7Xfnu//T+SyIL/j3BlLr6s//j9PKKfavPRfvzbT9km7bTw2P7+7zv1g9bo3zDdfZQf/wwt
W/7YP6Bltv43x/R94eLxwjaNS+p/oGW29TcbeoBAi4l1UXi2/z/QMvtvdBSG63uCUE5bmD6gowaa
fPz3fzf+phsurkDfdQ1m08L6f4KW6f/CH3F0k6/tmSbgJCzJ/Od/Gw1Dl0ma5wHvGu12OPuV9Tbm
1cRAY7xGSKIr4nsz1XzEvB8rzdSuRWGdO60z1l3FzVEYs/5/sb/rtvcvJmkHhhufFKwVPHLs0n5N
1P9kflwGUa6Tj9TbmjpZef6n1BFaly2CGqONdou1PC7LwEwJBQU/6Qe9qNlz9R8K3eycokKrI6vB
64o0vco3hiaJWfOY1Bs+Ww79WPQzsauU//vRLJ6zBHAm++TFPYgfheBUC+TzzmmqbzgLCnXK3ALi
mFuS78wbwKbamlRtxDzdcIvRb+PHH4NPGrONrAlAjg9wuRoJ2WvNbSSPVtq8ko/6NJkhaI6oZyum
hzsFlSwgW2IXNTsmVtOxmShmOQ2O8WzsJo3qv3G0gigiK1lBTdUqWgARL3tBKA1GO9wQwIjo0qlJ
pWxwgBPkJy1UdWTmbkMY7mUR/mA20ObsfrD2fUp8IJYs0gNMGzEeKr4EAXqiF6cGWTsZEgyuCLhG
EKT8dW/1V4a79+S2TPukL7SAndu9mXvlMXKxchXmkGyj3Eu2ydwj6q7ZhC2TY8Wyla3IcGI1kaxT
ItlwLc637lSi0RiSlwqwwrbzhissy7Obp7Sl+Uw7L/w1h+cMd3gtY3iwvuqyYInZdCKO70hN/nEY
n2tiT5EHeCNgxy6jwZxPhgmxTR+oMOzuGi+whBDXK/HEOZnSESs1XuQCwPUWGOVXUoYfxGPyFffa
KG6tGIQBHO+BOfZdPaEZszWyMKIp+6zacWs3hb3zTEoZ08JCVFnP5UhK9VCrJVWzgiySTWArkUW5
epay+mu3veOhZFt6NoMEhdSc37MavDTaNnJyphUjFJSAi7TaYbOOuFBHQ08AXMwIayUsWoHMxImX
OceqMMqjPQPr8N9iPCp0Ec53RHfqjzAq7MYdV4I0TJkb6TYfdVyGprzH84XykDHn4JjRFkNzsk7E
gPgDF6XR+AeY9TA+IFKvo0xnteyYwEFbUmI9PNHuOJE8HAFe7dxd75RXXLM4bKuvEfbvpran7oDr
wHt1O/MH/h2ZpS6yLUwEwsw+EvDFu8htP5nhMwxo1UPRg+TwByyj6OjCfmbJyYrFpqbiq5f1vSS+
wGoJWbX79hXDHn5P99aSBfGNbQ+6A8mVjuWTT//DMYqaESNI5FBeB5Tt7P+i99YRj7Onfqy5E7ej
VCfgpoU36Kte7yjyxXRmOnlEdEpCd4gEVJCoAmaK6RHUjE3C6VUYgug+YmvQ07eE4nG6tSF5tKGL
XZglzCItFvgAVpGf8DMuGTOac/4zmdZnS8oH6j9nXKWoNlCsf2u1uLfL8Qe1gU+cOz7Z3jHvNfHB
6ISRqfkHovAFH525y5HArkGz8QPkXZCglULOhXUT0jOq7GypGKG5nsvHwTcjnpGRaB197y/DHOQM
ZylOvd8e+9CbqGn2XN4v0l9wOcwaFPWpkMjfdYstIGIYvtuGb8DVrUfY2JQ92XdTl9+YhRlLm1oL
nRYjERtgcuto2pwM6XY5BZCKN3Npb5rYIsXXLH6Ix5hwHBMAFfrRps/iH8ITKdOYIuHrOqdzC3vM
pX8W+gVZsyT9qnhnS0ucTvTqhqURlIKGzOT0XBWWXuzq/shRtrV6JKMV+sFtZc7fzHgwuCFKwa9T
ISy2iRePiZcK0iw82q3EWDh57UvXD38kHURqog/U5+gnETQearKfTDN/6JEalx7PsvLKGqkZh+fI
5rWzpks0Z9ckb86eod8AvN4nFgxNhoiIb51ua2vWOqZiBJSj7XryAfnrYiX/tbcXOjvJzPbkVtPm
XZG5e0kG4BiGxnrAc0z8Vb1PNFmga/aSw+il723DGKeZNHNtxO1WLyJyiti+H1jeYTFfGwWo8Kh6
V4pcWGkrkJ0amQ/VodY4REfZrT1m+Q35XStJGE7d+Y+1S23bx9eiE3+sgVm6dU68+r7kw+FxZqxM
/sCC6qdKl+WfooHnKSfFnTTaZ9cKD2GUMDrEP4bFh0axS2PekqR8DnvPxeNIhjYdan2bTN7JKtOD
iu7LLHlzxoI20CgOKnPB+gMYG/BmspL2odehVaG5QM0/dkDTIT/hsaEtxJSrWWG6BvsUpKV7Tar6
zk8TectaVW2MuXuMkINuBQP/rCfjq227GzKFmSggna6X/ZUuY/8lZJmfZ8Vbl8n6bkD0NfYLu0jk
QW1ztTfd5+z5hBxMOG7CEOKAaaOhTyxv6yckayMI1I3ixxq6QxXNYKhROTaMJZ5yryeMmz7fWaa2
8di+Er/u7Oe5fa2wmlRe2L9MHADWOGWkpIcjLSwC0diJzyXjyxiRt4F0D+dEYh4TX6H1E95pNhAm
QBGPNrXA1oEpqEPOrqadr2lnO58ebH9vx9DL7fnX5kBzCxFrgoxqZ8PWDYdHNmirMFsyQRS7zrwi
Qpll7xIHX6qtodIDKQHJA7Nlm0g8rKq0KukmczeFBuhi1N6ZRndbvLLdLjWGR5Z66K6XJAkbocPe
c051ksEIC+ObuiWnx9GQB+g6Nu10ktueImxlontiqgC6MhG3LRRnA7OuUL35yKfJg+hld1WuCNsq
wm+3JgzBNtd2GiV4NLpNL3FgsC5SiG2RBVRA3Oh7hLGe1PRMMQczJUV+kPdegNfAqxV3jq5P2SYO
jWg9j1V/qtLxDLqDu0BXR+F56qhy7a3J+/zMn9cRjxUM8sPqFl8JTvrCIXDVlsmNU48Gxmlrxxvf
BkQKWat6NJ3ASZKHdILNn0JXR6XshFsDcw9qxLHeFfokL5STjFfS8aSjfUdl0ke7BotFBBoqsu+L
sXq1/PKusWIRuPYFiXB10ez8w/tv9s5suXEk27K/0j+AMsfowCtHkBKpeXyBSaEQBsc8A19/F/JW
VUaqYzDr535Ky7SIJAEC7sfP2XvtOmYBpD+fZF12GLAHoDU40Cagz+FqF7rFFiXK4q7RiBZ3AE7Z
GIG2Q48fZ+7dcOtgCzw1tBbXSadlUCPL8IaT96Xg8TwYY/tW2/100S8axkaf1XZ25XSJedWvqVG3
lkm0nkcPJCbRb00g0LjRHATsHW6UsxzSaInaaa7sXp9pkiLj+utfCWbc9QY++U2VIlH1XOhnaUeQ
ujPOl0E3TGf6iM+Gke4ZQurboJ6AKKROcE2O/eWBFB6wG+OoUXbb0LoWOU0eGrE/h0JbAT9Bhpip
w8zTcGYIEAHkV3ubh3lNSEd0S07sQYSkPMkyPmeDdVE1oevHkcE0NtEvMjK07/IKOncSPdhBq500
nC5BJ+fDOPb39qQBQ4MfbkG3hGeh1n0gtV0xhdcoAjBdTuFn6BA1KPoEQZRn+LpLmGtM8tUWHxH0
N25YIZi9evQ8dNMWhyoeYf7pU4RXPaGzroiHWPSehM+5m1iRThVlhOmOnMJzlGOwd3Jvn7YtG7ef
dzRWC/yTTPLJVsdzeqkygxINRPES7IkqHrNG9KkBWprorcK2GBkB8H+xK4w8NX0IQK0I5VNRXkRz
vtMm634ga+SWOLj3ghDSHXJyokeZztEMmmdemHZ4QcO36erAWhk86oeQaTP71vzQl6J6UJoHs26Z
vKV5ehUOBch57tUsb0SH24G2bXPSyUPFzpUZhyzULgIxRBs5GSYWM14jL/mMjRGMV6nErrLIaBuy
3loeT26vRnw4AZuRrGcq5QZLQ9qgPERPpEzLuKmSRztHE+0gLVrq3mwTi97zlQeSLszBECQoHxLh
5ncHbkeDyyXydnOQGIzYKWpmbHY16s7d5Mk7nXHecyK+FfijIGBV17QWNZrbBZZPbz6iwTbu0UJV
6xD+wSpTTX7RWP0uTbUROsag/FSOaJFjYudmyD3EfZe7MhnKvTlP9PhKZwsrTO5Bhy1jqdq+yCQT
PZpFCC9HsZnQu6x14lQ3RNu8/CX3y3XS7WndJItfOt/mdZ8SgzdodKvEfOG+VAMtuwqN9aUn4lNV
2CPOw4pYdEEkC0H3F+QKhCtY9USXDdoHYPvPoEixHQMmPZAx2KxHnAsrN+1ciEnYcXBlX9Mf/0an
rNzBVRp8YpartYmZbWuCr0MURrM0NYZbaN4bYUd3PDvklqTsqGUQHvtqwCk5ZsdW79+cvJoPaTWH
q78kQ93Ulz7Wp0vV27A/2vrYUsZjuYBD3ZfqG7t2c+jr8TWqnOheYAD3ynd3ToAETvGJY6t7Paf5
GtWet2VtqJDmIsQ2zDpACYqU1RO8YKMoT4FupvuWYmhfZAsUal76fJX3UpU0zGct+JbEu7Cd8S6k
XXlSkfstjQGEokCGYAc8siWt0hGGccGKZezLvndW2LCgj9jTXQDrFw2TvtIWsS/8FXFsR+dKeZD6
e4YG4ZI/rMeOPHea9ankrSlixPR1/Jh1SXeV4VjJuzFmjXFOCHvtC+AbGySJBIDl5nYyrp2oKXzT
yL+hcIQoFdKTxqgVIRor83WQjR+MSPBdF/QiJMXt1nZynyFutDYn3bxzmJgpnM67GN80keekDxCO
m8DlfI60DMcHckIxMXZMdIfE25Ee/qjtajraqKVduA0IcABShQ58n6yM37wufKIXbsqsIul44q3t
ymqHq/1ucsq9XVDBxzKLOVFRMBR43L0ac+JYYkmnmbAODPNVxfp4CB3ztQVP42MDnzrMN0wIn0Ls
PVppVjfsByxqMWExFtUwkxS9Z6nipVEmpT8bOSWIU0f+2GCHlp85UVJI2CTtdY4Peyihd44MrtUQ
AWMM042o45y0ULtZBS7olt5LgYb8lT6kDgSRgAIcQTUxraR0tbttF+pULXlOxKeqXzSj+KZQUZxE
6dG0Dg/VOGOZmkwcaoDHpEgn4nVG4GJOfjlk8bgdsuyliDtgmNFakvN37AW26kiveobEzfe2o9CL
dXURNfOxLzrtoDwU4HIatirIqD5QRq+nIR3XKRL/izKEiTSO00XVJ1QFLeSbHjrOOAlqAAGxhED2
eCd7g7VYuNe5ETxxvbd93zzYoBZ93CoQcryTHRgPKD4fEJSszMz1Dt3U0V6LToAN2OtG45Yc7+cG
3AKvjXvkY+kroH9WRL/vgoCJhimaB7ZTuCvTaWZlpbLFzZQ2o76rQIzwiqRbu+RSm7Z+16aQTJIO
P0nY05vCGdQAAZyj7RjOmOkmQuzIvMbTVHuPDIZawo8CUg9bDzBrLxAYe95LLmvoW4gbaG4ITkAh
nRPq8aqlWkgA2TAzCp8zZOVaMesbSGQ7tojgSBjTDVK473Eo0LlzhlzFpGAhZYZvVA/ddobheVWT
BPjgiJHENha4Ido6M/EzjDIZ8VTZvsPyzvFl+GQPajYyGwkRQpgNQPesWxXAG3pXo7X4mhMmB6TC
LX0h45UllGOswhnahBNNDVVTUc+vuK/x/kIASMwHHePZZTlgN6t7DE5Jh9OZtoCjefcKfSM8Prru
YFBA6wzZhFmHzUEQV0CjygWdY32XCrF8YJDyMy8Av5oxQY3veSqhNtF6jHtlM2rTGJfEoXPMcqoH
rfRH1F/bogKWSHzaK2nt2SHFijMjPKJMd++B9NZYUDGfhUto87aLyyXFV7N2Mif1hmiBuCzmKzO7
7Z20XiYS8YozF7jm2t6Kxvgehp3tJ7gqgrGPV2k4S9y9LBUNgOeq0Q+jpt0Ug0mIW9Ysok+dBKvG
xwTJMb6Xh9yyrgZgMUyoqvzApiWuNNV/sjb5MuvTUxEbMNSG9AEJH0fJUHIepdsKQWmn6fiwiyqT
F61jrifIrX4aoe0UaQ1+CzGO1dgmZp/hsROMq4kKOzVF8uE6hGw1uCBqS6McJk8haTGTE1mxU3Le
1n0++jz7T7EH2G6oSOCWyym2ljeT5QD4FM4azSKnJQvhs+oSkKeRvNXbZCE0UA8NgYEjPgDKxJQm
2/dl/z3z6m3thBoxUNZ+qgEeURhMq4gqBkRtdQHVhdXdYLgXeHCSEEOshFE0qGhu9Bq7RgztCm0X
QQGTuyZefpfXWXkMdBGd8O1urTLGx1963pbkjkORxIs3qrkqrfo586zHPiiug65pr5Jh6SJ6+tqK
ATgUJmclox/BsZftijybsK30XSZcDfcurWvXGr7ZQPqcOCcHz5rQcmo3jqOfR4StgMJmP6i1q7Zt
LtRMtrMgFGrVDYMOzYVsg3AR7jBwe0+inlah+4IK5KaJ6m2Kc9imNBzw0GZWt5ABHgabJmCbjw98
7Z2VWfeTO94mXUBEoON9tqG4zlvsyebkPWsAKLG1LTbS4MaNkgQpYwXepLY2tZ1RIXpXoO7crWGS
JzbUx6HtL52ZncuBGm/pAsx/wq6tcgJqe47eWzKRLmeTfl5OZvAGuSokCpmALAaNnzpa6Dux91J3
p4Tm+GTYd0qOJ9LC9/BqrmXHZHbGWksRiFmJEPuKQFPUEkDkNbG83XdzrJAlYp7RroqMtkfqPpUd
a+xgXdKhvWgYf19q+XBKmIFnCloQd/mj4S3R7eKSSEMutky3qb20bQXJFxww2EffRO1Lu6cZxx+A
GnczacGdMTGAXQS+2WSDUFG3neB3yfX5chJE4eVy4vYYtzJdzQWnfPJZvoeG96BS79Vo2gNS6ytR
D4ifzFtkPyOzV9+a+ajCPeUoniOZXkgtBpvTwOMlGBI2wJ7uGgDFajElBeh+g5ajqG0XjBQMrHbp
tI0zenpuipfUMopnXdH0EclonssS0R82ywl9/1QjyBTEOrWnJC4f+1I+1CByNppHSy0Ii/oCGv+r
DsFN04v3wcrQfOX95dCa43rWrRuGP/ZF2LJXO0Zy68Bdc1z7JbCtGjM61jxqAoeealEVxzmjmThn
AYX3wLkrMKqT2cHgynRHR0BOXRpjP7Tly1i0C8AEIpsVZopAQeuptwzsLuX0na1RouwtbuRkG0jt
b0BfshM7n1Xsfe/avt9gJu7WhelsC7fbg8jtWA4lU4G439VacWGkkGAyM5p8JyiQlTCqoOtM4lQG
enp6jV08tSAIXxMPuVNnfCtFH29GepeRk9HsYXOf4k+trV49ZlorCvYzZyAoB7rWrztmKap+GnxD
Sw9/EdQgSBHrYNd7RSYu6DtoTI6rrszrPGvVvsyQ0JVO9I5LitKWnFXNMn3XSx6TJgt2/Mj34TCA
udOa/FjqIcc3J0aK8ZgY6hSM0N1NtbQzpE0AI7uTAYgNdFAv/cGlaZA25Le1+aNlhfraHJ1rBQQQ
QsB1p0fUMYHcD4G4MctOPzXRsM/7/JYkuXhbi4Et0923QXKT97iWy1gflmYvHGpGH5pVW7vKQ4vb
jOKsBzLc6DGyQqvJmA+04f9iUP//vLno8raebr/Tds3/MThmBPybefMbmbhv+cf/OTTLP5qvf/M/
I2f5L0bKQjgOa4YFK4L/6b9zshz9X6BHST9ivuou82jmyv/OydKYVAsd+qdr2hZGHP7Qf2fOgB7/
5Qlhu65Hso4tXUI1/jMV/3dcyv/KBJiS//vff4xPWWbKf0OwtQXpbDHW/Qq19Yosm2ak3v6gynA9
LPnMTounIAnedPiNUtIYi+P7H27RTz7sn3Tgvz/sC2l7HCVIPX1krJu48xoVnbVtnAI2sq1fuQLz
MCe3P1B79V9d2DJk/2FgHbpJBidg8niPdJT47OsTlrQNnCWGTKC81k7Zv0YeI6dEH5pTZZnHyDEZ
fPQgmRwMP6vUaVj1EWzlpbfhgPpN0yl7f38n9H+C5f++Fct//+Hr2ZHmYQcwcr/TUqYe4Nb2qOEe
psG7ZDDsrKVQRLPLKV1bC3HEbdrPihwF6gRm8Glp+r//Hjx+P/35UUL8+DVal6AVu+nlPsqrXSnE
y9g3d3jovRsOa2iZIU0x0UXa43XlH0QF8p+Sgr8vfQmM+uHSR0Pn1DyYy5EeiG4dAXEsjfbQiPDW
ZKo49zmjFze6RQeBHyEEZG1D2NzWVpysXWJz8fw+eFUfbpuMlCdsmCeG25+V0TGsGp1Xu0s/+ga9
qGGTwKQj2zNQRbgePnAUeYqIWAnRMogj5jsAE3VpCbKx8s8Ov95W5RxW56WJ0rbqsxGKybEIn9vG
vtMc+ZY0GhRAuqabtMjRNzlw99JeTevebs6syIhuB51JdRed0479YerluNNt+YkaYVonIV3ClWsM
aH2jQzHBZXQ544RtQ4STpK/YU1c0aSs3RIRXq4Sh+mVsB3ItZEbAqoE0u7BMh+c01omnn3JInKNx
UrGbbcoIy26voLPD37H/9JT+6oX9koSj2q6G398lPn3Fa9vWszPBExgB63LAoeucIwB51LjnBj8Z
A26Ih+aAuD+wuP0t2UaIYvvvamDKOC4OdaNDJ/37B1dfvsJPFq5lQf3xKUr6oBloRkVkiI81ypfw
WdNqc2vkFWnxSXCScfwMBj71ww4SgSxN1EL/XeZ/sob94o0Ry3rzw9OLO1TzTKoF35URzjyoyIh5
3RcZxTdN1jHpDstiRxMt40Frq93vP3RBUP/sYpff54cPxQKHvpWuKNDUiYMiwHowIhZKUBGRPZXd
/f5TvgiQ/vtmiuXjf/gYFOiELGND89UQHl2OQPSwKbdx265Tcok2DEbI0w7T6ZCJoUHUopEOtOT6
YkTlnFPPt/pQ6Dd/+DbLevCzi/6yW3R2b2LaxyoQGzVpcCnOWI6JKBbn6zrQbkup3/RgIietZVnk
jh+qZvpTet0vH68v24fBA69XQYWXoHoGrHZuTY0Ic1AvQ2knvggI5S6L5q7F0amndfSnEKpf7Fri
y7ZQJolI8LfxC1jkfye6eOR9+6g9+dYqawveDlpw3QR/eomWZf5nt3j57z/84J3uqd5Ch+7Tds3o
G6Oxgg6arKwBpQ5B7Uc974hv9m7NqF7EruW85bAXXlhh+IeMxL8KjZ99hS+7geUVSViaVuF3M9Qc
V3bQNOomu4JdGKN9ugmzSBzzZmZncj/BiFZ+XzB5byLOce4w1Zs6nqZdqQcMC2g//+HZ+9Xv8GXh
C4qhb0Q3pH5HY8EYKiiGOHILmWm3adAYG7wDH6Giu1CJ4Zam/rjXSuhtLV5uwIQf2nKeVdgMCSAF
LCDhmbjDQAPvD1/v54sfWsZ//m4TUgXTkirx0zA+Zh3DnSUcpYncmvAm8ZLUwaUyGcOtJs3+SKzm
D/XbX1l6//ePZXpfFj/dJcjdCMvQ7wma2sQZHpE05EinAwJd49qeN6LDlmMlF7NHNorb4Wzy0EsX
TLNn0X+oeTlhZQUyDhFiaXdLsakd+JZknby7xXxpdiV6uvakdP3Yejk23qz/VmjWYzLN93GLyXF0
Q7T5Pf03u5Nbi2bwxe9vqvPzRdb0viyy6MEzOwNhv2h7vE2Ct3WpC7wjOODxHtmQOuuZ417b44T7
qGw1BE0m6OJpfK8T+z6PU7UyJupaOyRg3ukTAs9AFAqXkb/jwejsPOXw/8ZNZ+SJjbVFwaqTzp1W
DRdeCi9maPL5MENIW6Lg6S3G9adbiIcw1+i6VJ+FhjQscWi4e+Zdy2F4saNflQBdSAUI+xUYsmxb
2nRUusFo/XEqgzUI4DP0WaLZDQPeRgGEiekH8voUTWSKYA6MSXUXLqE7xFvsWzE9DJZSWCWJO+nx
/EYZue7kHcHF191ynaFo38AFp80Dunfba4goVPLw+1/g51ur6X3Zfoo8S4jAa6C2i35ceZbTI9sv
97kb+4lRVSTVIW9q62ZrWggm/vCZPy9xwO/981UaBq3ODYD3+xm+Eo6DrMYehLMWfLbWeXdqtEke
weG30iEfrXhq3+RImmqqVT6VM5jRUftwbfk09IbBu1/TXwweaPtmexpUD+yf28nxmFM7fO1iqklq
ANLjKChPdYAnNo/b1aDwTgxpeT0FlX4OdQKbihbJihoSxj3JZSAIRSB/K+EnRsolAneNR7Zey7G4
JHMWguWcumsvbC4qW3b7Jg/vbPongDcuNTPRV4HWm+uaNXZr6RznigSgKRDXbbKcd0odOXEg6JVh
W/XNoZgwsaIu4Q/wWjbZB15nE/Rs+WDV6tnoYGkik0YxqauPcAkQz/JPrpYSDMiSbiPRLIHLUSKG
uxQG1Cq0bR9Nz0DX2bFXrWCEIN3oPS4K2laocjA4istimFCo5mfDK+sVreNLpaBJGpm8prX3XBFv
slJtct32xikstcsqwVxk8RCsf/8Q/OoZ+LLZi7CImHoRFyAXkr8zm/rKnbABMPSoVmLo4nUoQvMP
T9wvSgvyZP75xOFRjlSrROhno0vigdAxYPQfVqKunSn9QITIY4/WFYVszRShVt7m91ep/+oyjX9+
8NhRKfPJ2r62m89k5LLo1kFFnfGlaxLvma2c976br1snzXeNzrmz6bsQ23WJuwY3HVAZzeMUNT6H
AzoWqemn33+1n2+3f0nr/1GHVKqFV0OXtamyKyYKN1XEa+dNwNC7WO7SzEFfRv7bH35v81d34sv2
rtN0ZOaL7Ji4BLXH/Y/VTgMn0fOQISR5wqsBB7aUYDdj8F5xH5ibekYW4FAU526DZ5tUui4l2iiJ
4DF57l6LimtOc08iS8M1Us90bSjVb6ukuNDyfth4aXZiUIjoNdXAqLks8Awq6anqTMkMGdy0RgDG
lyCY3sx2hWdbB5TVoAVDjpy/v8tf4lb/U9+b7peygbyyvqxrF9CW16O3TZN65aoASI0+lRjAMBkh
31kEY8ntMOYXes+6xFTtOh+15A9P/y/u/NLQ+vGXLrLRAMrixP6UdPee4UVHC8VoYgS3tQVuP9YD
//cXay+v009qFXf5Bj/UtuT8dL2RjoWfSQcVPbo5FiUmxy1dFMk4RE+Z0mhqREkm3YuW0L4096pN
M1B4dxbSsDCdv6kA6Q1wXaiZcXhnIRSDv2a3Ow2HV1DEr3GGrioKQ+nrYrgfpkJdFpNcW7lW+0XK
KlWCGV5Bs0CKCup9A//3OVEYRZMmOiva/1sN2x54gCA4xmZ6dGbn2inM69aqWJDj+RocNTW5JRrS
MCi0qqr58JpaX4VzcFcl5nUlMn0PScG5FXaQnhg6dc+/v4G/aFGZ7pfteMY2lrtJEvnw8DuIms4N
yciMdUsNWgw1JZKGV9HIx06rzyBk8kNpVwjwIYSybYNP+H/8Gl826Lyc06To+B0LxXaS9EO/BayH
gqmZ7VXZ0FuQjCZX6aA+y7knhMD0zSrTT3ljL/aYPPzD2/OrJ/fLJlEBLGF5MOV+HproGOrulReW
OnoXfs1G2WcNAO/vL3l5F3725C5P9A9PLo5hRzGWin0jDN76qbtpEOFyvT0K8Cy6gmfTQ/wr/9jl
+ery+Xth+LIzxG3ljZ5r5j6VL3VFFN1hqF/2JcBAadvce9KDdKsDjXHGZFWhS1mHDdqZoNce5swj
FNexKxKEXGszYPpFzB4ZLgMpal1ZZtcjZElyqOvi3srkp4Nu4W60OKtXo7sz0a7Bwu3OWdkSBxVO
GL0VtgEHOi+BOfwpyxrmzdS5oMRc09piyQ5Yp3DmF4QhlLPomFBSFPae91QTQrieEfJtcib1WEQR
fpS0AEvP/phTa+dZnd9R9lCoZ5fM1AZarHiHLLGQzML8rizlQDJvhqUXWEH6JmZcjLmymbK3ATBP
MN5gbPy0uFVINzZqRBYJqQhpS9YFKzW0fi6mYk9OAsiMNrks8p5orMRKgFGXUb6qBqJVQN9BnElJ
AJtND8CUwHxe2J6JrL70tpHL8ULOxOdIZYG0DsqV1Oy3LpjunIQ7ZHvja4VLdoORsgDwOeM9MnAF
wxindkjVeuzSS+THPPs9eohxCM+DFoePw4CWWnh5wui0EMMmRzuwbQpQeuOYQulc6h3b04BI06T8
SAMLPjCJcIQo5dsKGaVox6c2gPSFJO99mhsmuZiIX0un3AAry9fNkMSX6OXEupGQlsz5zcTcmY8L
mzvxTK46+cRF8+GgoF0x/9VPkdtOm5HB4toiunwjgPGsI2gp28QriW0Zk+SQhJqPVggFjTIvAVRo
L2ksKUA7olYYa4NABV2EnIHoBBTIyoxICgDac4xVi4KiJ4AvJNgLNXDZnjTUZ6iHusb0m84bj0nH
yorgpz11YxStJ+hjm4oYK4r4/ptB7DD4cUBfBK4bK9OGbUhbnPDjMjqhKj9lOJE5prWPRGKeY9JI
EO113/MofnaT4aLXOLrOASdCmEpvQwIrU0ySFT2KbsuZFEqzQEqlLJrYldDf5lTP/ErJI75kxnsT
LmvWtM+u1O8icmz2sah0HGYjumvRZ6dQJfO20eD7QbQTJ2ljYKhc3knAzLcTwSArBeyzrgMsJJkm
GSzMaG7zWm4rfp/t2KSY5FOq5xSmwIboFg1iErFnVuV5100OJ0ULLPes6trcYKAgltEJjHO72NIx
LXibIPcw/NU7IlU3hCepg8CLhpIw5GVrX5GU5ljtnO3Q1h9E4fgEIn0fhdvcV/MsX0KpJ+8OTpZ3
eM7YcWt7V8UlXgNFqgtQn/k67w1eUNecwLh2wyZbosr0XtwbnEFCAnXWBBlhAU6qx3mszqPU2/u2
gAIa1OfUhP+OuqcDAoTlBCDnew4reGqAavXF9JkkmeUHwVShmGY3HbX2pVfJbpiIPgCLhhxcGU8A
fK0dhUp1ym0j+AyJR96nqPff7V7sDZQ6Z9ybyaYQvbZvDFxIslc+ynoLkekQl3BZyuhhTDvroNlZ
f+JEFa8rlVWbxAwPHJ2XiDSnJsGF+B6wKuPOzrVm3/TaGm18uO+cKtwNc4ewwZmQ5GL0gmJpfMcr
/20OowHib99gfjGzvde34R50CdoAZ5Gj61F3rtR8F6n5UVdkhHleq62bqp6AP8V07Rr0fzb2w1l/
yagFVwQqLvIlriFOcNS0k4POzbirRQFVW0Xp92WMBjgilk84ZHivmvlbktckqbrk+hEvsZEtqNfE
AdQzhg6QAY+UyrDKvvU1ZnDFvfcs/R4KDKm/regfJpnlMVanBt9MO6N7KUu7uW5Lwiwbyz7ZIpH+
TA4W73iROD5JNt8NlXw0bbxw3Kot03F8hnGyl+F8I1Nsp9yubViA1uZeWOvc8YZtPfUPUaF8uRjq
VIujq7XG73XdV7uxmtKFdeacrYZgJ3JrxS6znYM3D77epNUaW5O3F0hH1gCZ65VntHSuLC40JDMK
yzzuLc8kH0lLvRSKvFsdg3mYNg65kiCTjBRcg4nnQe/KB0T5i1UF6qdMsCIZEz4zAKIiGp8ga74Z
MYVoONa0UjIKOjtnVFEm554x5Vrrx2hHnha6PhpfWwvFFNZ/cSnQZT4EqgXAIbWbwBzepTGQHNUh
5UWIf0T+eo/Lz342NKvY1dNkEHxbcKZJEjjLnL15X52nZJ6afZDOcNa6Hm+qLekRAPJhfpQ9Gyk4
Sfa1cq23HqncZc+bnNvVifAMUErCjHbuaLjHYhgvqtBIb1Xa3bVTq++jTsEkt8bVPBNklo7uWdca
92hbLlNVLcdMY0UZGAF8vGGT0rpz6meIcY80GRAZdYyMuE8V/PKovWqGJt17rQ4G3/IOLotEUUQf
MB/ftN49icFF0YhnzQuXEntplavFDtU52hPDdBq1XTG/xG3hXtWjFT7nlUGKgk2QvPSaG5Tb471Z
Z58yCsXWcpwCYVHzDisIlS+5Nr6uM/GsOBT6nAmb55QfCd8b52Oow/cclfADNjD1i6HiRxKhZCpn
QX4cgBu3FBlZBCEzGDGdpDYTqa5CMDZzKti0urUjCbt4SWsDHFOMI7VIwaS7sLosiCUlQncwXETZ
EWfFA1PyPEIT6HeiaR9imV4ZI5gMlzUH9THQKPLpPWTKxkOtgU0rrOnVHrrhMLIyZhBVzmZbmwwd
EfcgXivWRlmqDYd66IMZxquVTrLMts0xSnRz+RQBYTxooUF4iEGdTYYLgVU0n+IIh5bemX6lk0NQ
Jxh0TIW2D5ETr8fIHkpyTb7ivELIAQkQir/53iuk+boLuHXyzGNXOS4KcvIbQjikmWzzdVTygGtx
4ceT81a48X1pNnTDzJiuVXZyg+itLKrveNAUUXzVO2Q/C6F2cJfp7snxajJh08XhV8pV5Uyk2gUp
EGA5v7IR8K3kcHKCfP5mJfWA7siaNlpZOadcQ56ms4tUdQxRYtaOjiFvgy6/Tik0VqMeHo1c+9aF
0UWCr/7oQHS6Qnv3PTLGjwhQLmbdiAh6Kk47854MqyRvDzUuxaS59lralBKZ/Q5Rv/tGoua8YRv1
eDzN4SAkVERjCt7BNd0qj6vBfe0Sw9q6DzRQ5dmU401fZEyurTO2nox6jh6nV8rHas7L7SA8/cik
+s0A1L7qAs6xTv2EOmMdVMalGmoJ90v2m6o0jyLA72ZHMNck+3LWWdoLijWWktqsMXFGZ1EstESH
Lx0snB13bOMjzPj7SZMmOJ4YopJLhkLZuAmNfvURmV59yvChv0exqxEmPOu0Mbv8dpjoi1hRON5o
ygSjDROqWns1gjlkMNettG67dKDMYG7i2y1ZUzMAIUryZIyvbKbYxzyuSOOrFa9pXQAXBfga5Q14
gCx5jEzU6pVGeZjDGtiaTl5egl8w1oIuWQ38kMwjUGtZ74y7wS6eBRGBqClQW0EYqdlLKQUcPa4e
Oz1/LSxeBVdS3iyqxrJe4qRDSGDSHWq8/QLl+GA/RZMHcsq2h21shMYOm4t2RqlQ+zNcfj/I2oeZ
qLJt4XUpgSSFdVmXxW29aNq8wTFo8Lvjuk1c0oo4jXI5rcXz371Xy93koI5MuYJgojIMVbruBS9T
YyMGTtFQMxEgFaNXe9zy3oqgQp5POvs73hxUpH9ROhXtJybN5q5Nw/LMUPahj/LicawNJG1dfR0z
otgFkB3pbDFk6e1oLyeJcrqw6ebm2QH+9ZVnhN+UnU9rvtL0MicZiD62ZcMYSyQEVnlCiBIfwYJt
5woIJtL0i841BFRBI7xbOO0fZpiW+yyYHqcKNJkz15j/U+MamcClE4NG4dwVRFglYGFeQdclK7Yl
zcAGlXSLhaLbwqk1/ZDDNDV92SKqK561itJYpu0NGvaPUY/BYY+GIOIvPOlkUBSIL9AXCITH/XuP
1m4F2IXE76wj6jGxGe4HSXcbhGkCXnm2X2GgX2Vd/wQoFH2vGz5hG67XVjnsRUZ7zSvI/o05xdAT
Kn2wR/yL9QEl8qrVeVFLTV/HHtascXBwAJWLiRj4MbEv0cPg0rrrY7QZALe3FMXpZu7w3xgiX3TO
EGAs/gJKf+aBGeOX1Wgb72NhoxzPmKoGgUYeRmhULwNExE1GfeB37PKHrqlBjdEA33H7xTNRJjm1
eR7eTLZVXbgKgTq2mhpG2pCtSxfpCiPTAgKZOR8H4rIbEW1hDJWb2eGGR5J04WQExQSrIXkJpj4D
NeDecoS8kU6I4VneA1oYROChkRnJ6Ey5LYy14NMZDVInWbl+kpH6qUOTXWmeo/weDe9aX24oP/St
UZg3gZFjFlKUtt7IMIt+LRhpkWEDFeln01seZoncPY1y2ptE+e1ICvvWmcAvOF+pxqfkvkOpCbW+
ZpjEiR+bravVR2/Efujw9phaZK89WFj03hmquE66rZX1kaTEt9WTgl5le+Jbr6NNNrQm3BBeVO7q
PrzmbVY+cHAODfQFFrEwK0vuZVwNrfS+sGHj0ldARdn0eA6aezcVDxEBhtCPsAyMbns9NeYebS0Z
5BwtTR3cJ9EkcPrUhGtcLuyIKD2NMNNu6iDMCRlotdWgIfcH7YKDEmrDoc4eqSm7/cjhYMtvgQnF
Bqlc/g9n57Ebt7JF0S8iQFYxTpsdlVpWsMKEkGSLLOacvv4teuTXcEvAnRr3giKbrDp1zt5rCyRe
nKOEhY257sk9IO7xI8yLe6Im1CHPJ7DsSxq4QYzTirrzIwIYzXbPrtgz81677Bbrcpw4+k9YXaP8
Yy4yeVVGxoVWl1euOeKdiOh8McCgv9/b5k0+1O5OTSYdhZlE6tSpo2Xbh53iBSRcD7Z+5RF+tR6y
yHmH3QK/KugHlDxRtJoi4vEm2NiL3prJUOQd+V2yTeqBSjQLpkYO6gfM8SAFMlbVQ190MYdG+1Uk
9g3hTB6s4uGWuLv3cuyfZ94GrUa+ZbpEAHrli8xHgsq0W13MNq4kl49EFRZ3GexsrUo3iWtddZHS
Lz0JqDiuPlXhyb1qmh7K6gKPq2bDj9sMn758c0s6Q1VAhcIvEu+ahBi6ROqr2nUd0nkEYW6ujlk+
bHeq5K+2rPYB+wBL4DyG+8k19rFey5058b3NOlQ4iPWkAInsV1AtXZRgiROBd6rVVn3LeJ8B0Vzt
E3fhzi1dDRNi4aod+b0ylQGpplnqxMaNbcwSz28GVGtRHxv5QwRlluncc5hNGMFjYl666nfk2I9u
mA7XoxvEKwKqh0v0x7nvBvZdBh+avbCi+4pLgrKgwQvaEI1FQDfeG17ZjpyEVW40va8bEuSH099C
EXwhu2tv0UrQ4RdvmzK+bgyHzHrqpgEwxTa3ltxTw8O1TB98mfIiNwUzKKfbkZgljoaTWIlIe0TC
tXPwGmG75wEsh3+RQ7NwR47a+GufcTRhT+POy4YAWoNjCmqR6r2sqyMVNbZpldMjJgAyEiSEkSZJ
W5G3PGDk31LK7fhnuKd9d4kMVC4bqe4PMISRObVwtWuDyWTEF1qNVoilNbig8ejwcpbPXSjjTY0o
YE1WjJ+O+UDJojTKmOzYLVW0FtMKg/xpwPqCwtik8R6FYbMjDuipHqOHoa7yO6nVybpL+9vJsl4A
7b/C6+FDZBa9Aqw74ONo6f3I5eNMnF/QW+MbT+OQANgekKhdAUFqsuSGZOV4F4azAE1JvFnqZa9B
C3uWmDVnpcEiXU8yya4jTLR7B/bCgShQe6cpdXTJFYxGCuyYrXzF/oGSLpgAC/Rw/sYqxoFZFAzD
uj5eD5aomMwSYxCAWQv1H9FEeNhAcPSqNUYiqOi0rnsJ3i4U47At4trwCR2e/KHVDqM3vzVx27yp
pIrXrRdA9E3NC6JOQNMjUcbXalY3yEIlUUtZ4a6J/LTXjm78GJzM9ulzPmBjcC6a0ECN2aCgn8iw
EGN/q2AyXQTSuaYxeTWZpnMU9nCwVH5M85jRdRVJ8C3jmwZV1OcnvULG0xywgN2VcA3uOd46l0lv
X9qwM9aeEz/pxBasWhVf9cGCJlE8vlxPGEJC8NrmqdzyRQdrN4vFwdMj9GoADuuSLhcULKKzaQdX
cfyRWxB+S4cEGDvookMvAO+ZxRLOFc6fpQditR6hKeXNhU7Wgm+M82UG/5rVSbqXpOIc0e0Q8Vp2
05UT9vcuBy9fh4DpNWhXSE/6aPmiXKKY1hZMPUzWgCC4ndQr7lpsRBt4F/vBTjsfQxq9G5VtOyYG
AJ2kYH1fFKMEK41Vc6xmly9YMJRydfRkxClGVzT+0Rha+AkQm020UJKnSOawTA37lxBwPbBoESqS
Jlf6rDt+bllIjqritdCil65zEevBeJTFAuAtgSK4NA/bgoxApRafgm3gLay6FCkNiT5Vo2P5GuoM
0EHxQcLJD12z4EYTryDgBcLlnNWh6smjBM0LWCreWy7P2ZV12xJGWmcUCXBcJyu/pB0frKgi6o3Z
Y9HVs/baIQ4hSlEkURDcewa2xFCN1y4pVb4sB5BMWC6OKqjx5SU2m4oKIFnN47oLzCeNKdQqG/v+
wKt89EyGPyiKWjTZ4b0WwjKOqzS8xNEZXQeWWzG/4M7rVjxWk2PRQ6pc2hhBjCGc/pdhmT9Irrj3
ooE9mawrtDn4qYKiRmKRsXTHBD/OjY53AhKNk4QXxDtLdiRsLOnA0or5zLmZevsQuHzK7ahfxCl8
EGMucjSv2TYQxPjKQiU7rRfGXotKbTuU6SXAowfLHOdrgm4JTOqjR2G2hETVcK9T+rWpU7wOJX5g
1eeQGjuDmC5LvrUzBqUG5BdjlwUlW1FvllY5rmeLv1bm5J32RrMCfwZ5ZOx0eIrO/eA4+kansY8T
LCAFNHNfaYkwzB25V90IyVjPRx2TCg0QTpZMob3p080N56Ds6sPh0TieRek34rHKdTnsAmuI4Z/y
9eEILbhQQ9cp1sZ1XUCoY3kDtZWqTSybPbu0wnLlRmty8+DlRwm03zr6pQHzoelZv4p8uA3t2dzN
GrZ9CzGPn4f6o03+Eu7MR2JObsl86Ug3AWoKyYIVY/pVKHpkJkTsjSqTAzwN8q4y/Ueui/J6dkp0
THH4klRcQo8MOowDR0akqcaq6Rw07Mqo7gVCZF+pBO4Rbw3zIogwY6i2tp3Tb+eqnaYgeVKUrrRJ
33aZxYOntUNbNdIYpIweLTHxOZEvAxuBQD43sj8kSoiLIJ7KbaNmhF54pXyJrHJl6u2H3Y9g9YPx
iCOwv5gctl4RwJXXy6c/06gqRU+Z0wGsvYCzVCqLNWmnzIvdCf04wOLGE9SeyArXU1x4F03DQq+l
CL9NlzzRuCQQToZzuw9yaOqumXLipRGHG+7TG81X6uLGrztEyXqzYNB1HiFSBsYZep7cYyelxxfE
n2kboa2qPHunKyjTNHRhyzg5HrR+IFnBxMU6S1RPFfTdoP7Eyc8y6LXHiZw3hkzx1aDRkG5bSzx0
VYIL2dTsDTyaD3JUYfEY0wFpwUsfyfdYU4/dLH+ojvi7bHwQUG79bMFiDaXzacGYiszio2EkB+i6
+0mwwXvQ4OaKhBr3aIEdEFEtc/KwulIO6hS6QoNPaBauzLGsqLiw3BAnCDgHl54xIUcn7uNpmob8
WIDD2UOIsDhr0JEtQ4ckUfHZ4/amanA0bFymcyVGFVz2TkPmNwoJtBcOAXtlBMCr9IxvZDhnZIbu
ieC1LioNs2dWkJrNWIYUnAuLz3Uda8NRt9LP/zZCPhG4EE7phEWCkE/W0ZFxsnssG3sdWkPv980A
7IKpGDi+7L/pd5wTYck4W5YZdUG4Dy0ax4XHaKHzopcWQOBqTJyfDflqY2f+/vrmzkzinWVu/td8
HOvcbCetHe7bPntJDBQrRc5Skfb6lWjqeDNU3fbrK51RJ0vnRETCixTSQrK9nYNHEUJD+WRnE80c
M8jBwdJ+0jNyeyLX4YhvmI/KCMWmnuMLYYZvrB+Gj+0EhgWDHXgw/X+8/xNhBtqo5Ytzcxam4cGt
xOfIbHINtoJph7IejcQWm6/v31rEDf+QIvzx8Pz1qJUFsL7XTfiMAdNEmhgfaKe0VSvC9yydLpW1
hHokzqGtUfLJgMhor68yn4DgdA89x905HjOadpFOTa6kURnNvhfR03NNi9h3lb2iqrzTmY751pJ8
6TIax+jg+oTyOPxHNPKUZz56jv5KsjKwsrY8enX9ZBG7MnVTdD0YjYPolTzJhKqStIdVVXqvQdce
zK7JVzH+Obr7yLJp1ISItINm19LRW+OX9LZpE5HuE+LeL/g9lcnBPCcUY40PEzhQGn/zMRrijF7b
OdGODJ7nWSGBT3uvo4NEj1LfNV5UsKCTVwln7K4yE7AhLG6kLD1NaTZuUna3ugRaLToiFx2vdTYG
h56LIW/GC6ejosON4Odk8621ui7WZsaMzQqBjOlZrFEPJAeRNAsWh9mRKxVg4qrA6UQlsTWLJMMv
jarULEe1oafAO1y3IGoyqtIon0vAZ0zdBARWjwG5Lqr4gGH8AcisvoIuFjyKaqIrXeTpY+lFtFYT
kxG+aLNpDc2MRkfY1XtC2M1NaGfPkU43Tie5vIkVCeBBtk+DifM+1IJ9W0XPYRddZk0abixVkycP
lw/pf1GK+0xLKTvGmKlUW97rUV0doFYAAckrXBdMysmW1hAnSkU/V2/uNC2zgJcSM5O6wcMM+IOT
hg1UCmWtL1tivC3alr5bm4Dm1GiyGdhvbmTZqxp8ENwLxjGDXr5NRfsD0Bz8jyK6rASHvAw5lE+T
1twao8mqViEGAvdpBwjcza0Ej0Lc7bBvjdneklYF/YiHv437PPfDSO+2rfLe56oGNVUBEBOBS9yt
+TMpZnExmR2lJeGtum3kL5OH567BybXCWM7/bMdwB2NgwF9/0ca5V/FEXATviMTSZtB2I5JkjokF
c2nG/iRjPrQRRjJm00D/QrABE5HSmRe+fX3hM+Ju50RiVJrNlMaJidHUBuwQ94zrrAiBZdBYF1HK
4KvXSI4eDIAFaQOg4OurnpM8Oie77TAuzBNIHXvLozZ2koTwJd6xBAnInnG3vLDQ2gK3gE3ZdvY+
6uLspnWAtISS3++bP2J5tv9aRU92Y7waLn1o3njHziDMdyToeNMbOxgjwoIP32gRgtB+kNuAxCaf
Y2GNo8lrD7hP5KVpMsv9+i8Ryxbxj7/EPtmo00F4Y2kP8T6r3bUdMk1JFjV42aUXBG3nP0h8fVZd
0QAPC+Uxz4xkJzB3XRfT+KQZZrbNgvDo5Enl13YzXTYh0atRkvU3PXBjdGvkB5RasDZ0u1ygV8nW
K8YXAkOTVawJ+5sK6sz+b5/s/2wN9JHLqNiT8Fhitwh3chxfmQGBTmmYms22d/f18zqjxLNPtv88
nbI2UJ3a01s4Vl0AF2zM3wts3j5IciS+XvU7zelTfn0548xH8sea8td2Cy4sjIjLDPcu8xqUxK9F
Q/WuxdlnEbc/3KmmE5/rd0M7DlBJw+qaLtp8HJa4tqr5DSI79QldPGBX+Dm3OZP6oJD70rXDb57H
udXDtv6/9NIagtCSwPJQqUTiMA3DpwcMGWDNPdCsFjuLa26Avz1MIcByz2Vk+s2TWb7Xf724Jzso
HGdQayj+90JppCwkhJBavbZuYGJtAGwRcN3G0ChwAQKiSkg3sp7NNnn5+up/3qx/Xf1k0UzgRRbk
5SX7YjH4IEdHGxmUL16KRwJ/MMTillC8KiDLWdguHSqE22RQAWfNWrBYuSw3cVU/BnNS7wpQbtik
xor4kMDbKG0Ea2wCO4Y/VG1rixA7tElsNgQ8cCqZn6bZm2i5UuGSZXJh0M/iuI7LNUnDkOyqvL4T
0/STzs0RG8uzguC2Zn/HdhaYMRMoXW3bRlwW9rAjvfFg5j3BIo4iSnVwYVbWZAMReJfD29KemYCY
W4IifirPuik0NqGMY/la6MwnvMjciajXrs1AfwFVp3ZJl1xnhnwPiehj3tzQK4WeCWwQtJ+ubku6
pn5QF+E1lsGfX/8S5z4Q8f/vH5ohNN2Rk+8l8SCqKonJ1ptdbmiXeodyOoEBE4zdNXOrb1xh5y54
sn/YPQFpTVVxWuMIWmsaYiivQY4qy6c2dtb1kDxlIWlRNrPi/df3KJab+dfbdrJddLFrj1GZpNAH
5AF16ehjwTTWlYIACYwv9KmnQrhJFCsGieHrxiRjZBzSAWMUbTYeebnpa3K1ESDuCoFaWJdQpxzH
euzF4OxxtKA1ipZhyVC+f/1Hn9tol+CEvw9lmB37oaNNTp6UeirVkoU3De8VAfQbtMxXsvozSf5V
zGWyqyO4xGqCNDYhw/quslnWoH88NutkW0CQq6qqJmbdTGC8p/j3yM1xCNMl2BpuK10pstkuG0+7
ttOAEHfDIQY1PowIAV6nxntPrDRbxaL+8fUTObN3WCd7h2eOit2RU6qD15FZczGgBxn4UJrnLsPj
M7VGwEA/v/r6cmd2dmv597+2DuX1RlralbYrURvvHbjvmy5BOWub8lLW+Tff37mbOln/kf/kQ5+X
yR7fA4bgUrobvQfTkAfTi6RypjVpvpvR8Pb1Tckzn9+fc+lfdwWmG2pLiTB91s1HV+NMOKbZ1rIQ
t5iwIjw9OJhOcZ2a/aFZTCoDyhiWBSq9nlD1MacfCEfnOaqa+7TMCaWf0D/ns6XtluEEw2bJpHYo
1/kyolgOnrTiGK/bdYn0zarkui0HtSccbl6nEv+actoHhAEgjMnPxQ3xNM/5PQRbbGx/+KmMHVFb
N7+/vv1z2+0fb8tftx9k9Thl5E2AykgbBgzJZavpF7DxTJqPEaP6FmSFCSWrHO7iUHzTzZFn6lXr
ZJWtceOqiBwBIkGrTdwll4g56bZpUEmVOaL81PWOn7wigCLwdqgVIM/WDlKAcPxZQeXAIUpArewc
5DmDfe9lLka2CmNqm+Bz0VKbsY98aSayw8DcxUwflfSLDtVWPmImtuNxXU5hss3N8jWrRuZ+9FKO
oyN+Oww1vqkizy0XJyv7ghbQ2FXRu5Voj5JwUtt6bq/iADjxf/z5ThbySUbWGGBi22u13W/hesPf
Ra8+aHcMcB4JBT6asr6d+/QhSkP9m/s6txKbJytxCSAZ+66XYB/RfnPuvJtD83HU0BcXRR75xUju
pW4a16gsLgebA78z5gVGw0B+s2eeWSTMk4U4bFz485wc9+0MySsdtHyLOPopGvV+yxK16fhENjaC
mv+48psnS602UiGlCkdlEdl4KTBumBJDSKxfjOmYXNGZDta2w5RpijSY49pcrEc9uqk7K72oECf7
TpksKbb29M1ifO4JnCzGoSQ03YR8vxvFfIQsdzRLD1mPZu2Hyvz8EyYsZzfaf/OeLUXwP3a+03Ce
QVSe6enYGZHPk2loVeWDQV9lXxvRFVqmT6SEFvR/ogzMTvcO/Pf6paSPv66sjlgrKCmrqdTE7us/
59zNn5Tq8zwVqTdqgLnhVTBDsqZ1GIj+nYDVbWsp3GO0dm6ADpurry94hlsizZPyvG2DEZ2KUvsy
1h9HKyKSzp0K32rMqzKwok0pwMsmhXhD4Kj5mo3OE4BFiIacDDN6TUqXj1//KeLMqmKeLJ0z316S
Bg6mORr7ZeZiZELu5+dz/jB3iCKnhjLNBjpJ0ME4H1N7RHEoUaGnJvYkIL0a/ea9LWvhl56Mgabn
zrZ16CQns6v5g9kTOgYZCatBE+5ZiH+6fe9ehGn/TSFH6NWZt+lkYQTe3wcjsv89tB4o+TZPqZW9
3ISqIRdS1R+5JyfGlea0nTXng3RDdedleCp6kV0ShQxOdE5I/S2b57HLrzPMKgIfHnuzGhmoRQZb
KaPVubEBLOg9EwkdOQu2I8aDWYmRPDJwsBijcwCG+ilM/r2KBiiyzDrhch1AfuvYX5gaJXFRPhOh
/MwABRXPWL5HLqepqKrQCcpbWWLadphsjlonSRyeb2MdYlTR9PQ8mz67mPAcA+JO7vCucGtuA5Ii
Qbs4gMhF2oAGw+5n8JY1KdAi3Vt2c4S3zqSNqXAR9va1IJJjS9U7+lrXTz6plGREVNFV284eZYbT
PyZeAj+2dO/o985QDw2Cm9pr0iZR3Hk0xFYx4YpNWB0NkXKedtUWROEFQp4H1AocNoLmeqpdFJFa
fRSiEhvCDMmmVfXREQiQYgdzvjuQyy0WQ9LgVLd6ZY/+xGvkWyoedhrE8MjSULeV9MPLfFYbIxs+
y9G7b1LX+glW68MB5p/rbrCZRoPAcLKn10g3P9CRQqAvEEwULiKaggbZJlYBgqq6eWpzsjSGmh83
msyWrTNF6MvpFUUBTX2rGZm5Y32lofejbKZnfazutcT6lJrEFDGgP+xyKBsZG4PvaBgNpkA9iDTH
+GFBCTbwyWUJMrbWEG9kNNyUI5JMq26AsQ6Gu+uJiQ2jsIVogFWjYJi9msFbw2coX6cOXTbczyVA
gdawVj51vZzgohq7MuJFaAMEBEaDAhXN3bQikvZCiAl8uU6kkdf/cOLpCFT3yhTMAxb9UTH33SYQ
2r0RBESgFBDniwSJorW81XrrHtuQZFKHBMKrdsguLfJB1jYIm9aDOs40+tWey1drearkKtj8BtYP
y408HzX/a6/X8boLm4EppHjkO4Pm7vTPXj8g1SI+KDHTD8f1EB5VxoNpMbZzY3nX5kpcWoB1WdUB
R5f9Mv6q+GWi2OrJY44fi4CBTD0QSq84jyVTNqwTRtV+ZqMVjRK73Fi1hu1Az+7iurgjaDZg9uzt
wFAwIXEVZL6ovrajTmzr0rlAOT/sgFpnZFDwv8UU3uvZNGy4xyRdeL3LV4d4t+qQUVBVuxsSIXBJ
J4j+jeUDHhfZgqYjxQSZLjckhF0S43qBkQvPp21+jsp7dnEdXUyoHKEhI7IZrc49osu5/3plPldL
myfFWCVT1aO34Tymc/AchE6SKoasRCsu+pKw6Xyy7lupG36b2wfNQJnz9YWXIuQfm/Ofo81fNXxp
J2OTEdC6V3zpbFSJr5hd+KlRXuhU99TRibv9+lJnTkvypPASnlnPopSo9vHhOWn4bqGS6fHnsqY2
fBxJfwVz4kZl7jfb3Zmt/g9f4a97s6MKBhBQ9r1e40yV6hO9KAmkyCF8O6/DA9Fv+tal2f5dbXvu
YZ4UVjWq48BwpxRQhPEZFYIIDokEUaQFyA4D6tEYIf2KI177sr7GpndVmNZL7HZHMu7jPYO9lBiU
Lr4c62D0M8wnXz/55fr/+pGXcuCvB9HOY567ESCtcNK1i9K2ESYWeJVZpvqarI6vr3Lu7k8qqxo9
KChypvpqJHpuZjZVNyiYaOdcBRZ8w1iMH19fyVg2+3/d0ElJNSGyoIcKcW4WLskDHkEvObup7s4d
CSFVgkMCheA8OI+6TahaUHXYu1DafH35cy/ySRWlyipHmC94kcWAzdqjp4qfZomfJVBV2fq6d1Nn
AU4d4NU733yo5w5O8qTwGT0ntwYBQD6fbf1GzAAlM3SRCNQaoHsqI7qkt8qDRB86xdqTJBlkW7UM
RUYjePj6xs/Vj/JklUJmJTmWLFaiwf4YRqxGuMc7XCUQ5XPPpoy3mncZyfZuLMRVIABjTjUU+zYA
xO3E6c9JxLUflqDLkfWEWyT5NTOBPlxJD6m0M5WfZUfej4WQVNMRD46deKCz/s0qe+aHEydnTzeE
vjnZoAvQTd2qIWw2lv2A8C39KUzzkUERVqxa//zmYS0v4z9e0tOgVAO3j2KjC/e5ooGNZ4s5UxfY
h7E1oCotQxI77zO/TZlFk+6xIxm5XzkhWURRjSObva+01dGs23FlaMGbFcqXdga0bC0D8DJ7cSrM
Bji495X8bgz650z6r795+bb/WikmN8ADVJDc0bVes0Ov8QH1tuavle92D7s7jS+oLIku6MjgRlEO
ANZ1fQd1ZBJbr4lNzz5uCbcfFPEjcwidRKXtLhPxe2TiOA7VAzbjgZmu/SQzdPsUu4h4eaOoEMWD
m3m/0iZUOwJ6pi0f849s9sS6J96tXiKspM3Ef4wPHfi2zTi4uPSXK2o5mTkKGDESyGi8xPjW/+pT
UnMMYOEfU0G1RhPlm2/gzKbyZ3b51xMaFbRTM6HHDz8HX8tSZEVV2/jJ0F9hAfE1FvBNZlvfHHjO
aXz+fIp/Xa8NZtukb5jsc9omP1yz5aSa4Z0ww+QCW+NjZOtQX+T4w9IAMiW5Zq4rvUIGq9N0zMZx
79XlLxI+HqSG/+XrV/tctSJOlno7aqUxB028J13nUXXoNZI+fIgn8VrMxH5EqfbqYOVzOlSJGlKv
b657ZocRJ8u+Ij2kA3ej9tGQcDgu9ZkQHnLgJ6wHvJD6vTXW341xz96j+P9PIdLsah6yMNsXOr53
W5bboCgPKk5SXupZPvQGmt2U76Jq8MTl+u4/PtuTdZ5Dc5lP9hTsjEXsKuZgVw7xqzPLR4miY+21
pKdhY73GKHJTa+k33UAmfmeaA3/kQX+9aRngCAgJUbyv8JCi0wlSIr8MYxXxam9kLH7lCb4p15Dz
Ti5qJ2/sbvO5e0RbOa20aAwuCqn3KzdQj4aU8A1mUQDwiyeSHIjFLS3GQg6vzcrQEZzVg2OtBcJm
BgEEpvIa879OBs2RvrX8wq6bLQdAA2GWYk44qGcCpN4HHLZEA1VOszbq9sIIQxBuS4zvoCShr6BK
PK0d1xzqp9WoIizky7hPNcTnlsCZr7skfsEwjYCgDDa1MHQ49DJYiTh8ntPF1squukUHU29IVbxh
ZQ6QQHJ0dLFvrcbCeW/FgCBdp1cFinHyNVrHqK4v7WycFq4KEGe1YKFdDvzSsV55VyHtZSz9+FRo
8I+zcazr+TJckPyah3tuwmeS9KW79YzyGsoaGaya1a1LDNdZK19lmLw3iH/WyktGZkX9tTkY8jov
Ug4JFgBLLal+Fkpma9wOR5yRZCk3S0aZigs/yZ3P3qzfe5e8s9qJyAaQ3V1YxMZ+KpGUMAGHF5RD
ZckXfJ8VRRtGVDvX1Fq/bnN3U3ZtuSppEqqqx+xtkt872cYDmRyPdYSfk4Y4+74x67ee7KZVX+Gz
mdPpvenA/yiP0hezc7BOjfHeIOqIYw0SjCGdsyWzhcZ60BKhlL9EGJx3jeruHbv6KU0NZEea6742
ih1hW09uyDBnqIiCoiu7Crsp3Zq4IvxZmK/sm/Ba+jk7SMtCwccCAVNgxpWlgfoL09SvhZ3i/S0X
zVZM9s8ihB/i7DYoq6cYQiX1DOabILbIQmh+ExJ2RCVKiEM+vQUkhkDaaa4QjVC+Ws69ZenX9YS/
Yqwc/Bv0qyEF/Y4abwlqHpIfSa7eNFM/wh9Fta4TtlNnxRuwnouaeNNfRifIl1UUbbYq0oOIbKJO
5uIn9ROSmqITa6KYpw3u5bdMyzS/JdgXyxZ+TUztj+B1bwJSSACzDNs6HOBXmzapT3P6K0TUhkvi
uS+ITfRknmwap8AM6nUkCMHQJHJLhmsTw8gKbORNmVGpSiaxW2Nq33u7+9AbRIhl3z9lE667XJuH
Q2fgjMKMFWy6GYBGkhCf0XGSTgvvc7AnDxGbLhCSeSENH/ApEWRww5UvQYv2uW6nS9k2M4bMVl9I
qzYW45RI1AbnW9ffaDGNkVjH+iEHqT3MCpksqtR0E5C6UZk0YCvX8YMOLdts2pcY6EFY8T5Mif3Y
mQOuwYXwrBEEntC9CCTKPqsD7mFDJBWhR45oCIcgFSWIctO4N+dyuFEx9j42ru3ccDgwe4eHMUwP
RtApwvbc8roVVePPQ7FPk9ah0ICB2PV0LZLuNixC+jQlW6pHijlsXdpEBbE8GCkMX4vcd3DM9gPT
0wq1BKQ4czYxPwF0yxdHjinT94gkIPyHwaHuCMwccTqthi5P1/GYEP+hQ4tYgrKw2poYCYKHset+
W6MhVkacof8f65/43YnNMLyczxJeq261V2GsmRcdRJn7zs4pqvhBTeg7N8VAwkZTe/DGpY5JiQRV
7DPrqig84mK9a2fWHjqqdLIDhmtcKCDRwtbeJDXypL7uHvFIvAqxqLGRvBJ2xVAfPCxXMOuCIRFS
1ajAf2foiG1tuaCHaVfooHdJbZPvoInv3ZCOTJThcCCXN9nUqsVzTctxNxvmLc4Pshsy76O3qpmo
bLfAd+OAHZT91pbTZRgy+CSHFpEI6se12+vIVxgN+L0ACEk6Mc1DkRM1FtVvcartCpBnxGJ7L50y
Cfd18RXwB2HPrHWDcYLU0XlUMzmTIy7ZwiBVLTOvZd9vZU+uimHWT51O4lvqhld2WD9keowzNnYA
GDnaE+PiT6ON6CABy1dTdsPqyEzV/C0HqM4RIdFFS6YkJdq1UqySA1l7sDRqjEW6V+A4tIi2ZvVx
PajvFpozE07fujbd32lCErviVay0It+kRoVggycknXLfKpxVsDFwGKX0YjHJ/45lFm6GJfE9FO6D
aOKHOiNyKrMwww/tm+iFh/VTI0iiNFM/CDWiWwcacnDyTELQcEFRU2e+TNy3kdAYnC/QOlASTwSr
FdiF8549BkeMEkRXTUmV+13oBsehx7KEmA6DjwaQcf4j3alDzjMmFr4Jwd1qjvrbWsJrKHW72mda
dKstNmjQrz+1UL7rSfArTcdrbXLKjfCwAPFEY40nCv2E8wNOZR+4zRuNGsZ/VnNF04A89EW+3k0w
ZsU4fqoAzkxkotjo6/KFM/+f7yJdpw55vWPZX01EQ2+SmJ6+q0UHbwpe5rBCLeugvabngTtctI4f
Y1vDfaueyxDwZTw5T4Yw6RM0vXs59QWZeLkJ4BItrfCoG+ag+GzCnifX1jwhMAxu35LuKkaLeU3m
+Qzn3ONQkdXJrmg1A6wV3u3VWAqdF817MhzgCfSIf4/0DuOm/qgzT6fRFf7sp6DZWp5xJQPvqWhx
8GTk9lUenU0qKVyL3TMwYIKGNNN9INex3DSAm1jVunir5RECo/wq61qa8/hp17rdPzJcPIQVPjpz
+am9BOVIaq6UwjDdEky57ZYiaPGG7lMWp91IzCWHzURdYpf9nKr+onLGnejI51ZOd0G+BttHoSEG
wX7DR5Zic4HnoU/NYzNL7NcjiHkNtsTyp0bNklxh8B2DvL+LS4sIcv03C/5VbcPdqh0oPbpX8l4B
O8A8Jo9eB9mjFthWreAyLaKQPivAkTjCmC/p8vcZW5VN9HPXh3eBHd31CYYjj297Z9X6LxsjKk8Y
5CrF8iVTGjYvPbPIRu4PWjts8tB9ka1xy5uymQCLspAQpptn9ZuXyd9AMNiGu5hMDHGhld5LzJK1
rmskOQP/mlXJjSJpzqeKif3Z7H5FQzzSdjb2vRn0OLswObfgHgArquOMnsfPW/c6GdMduFJxwIzA
oimqYcNAh9NpZlxhlb/Na/xGM0FlFFIUInanxFo2RnMdxmidJMyEtdYCXuhTHIF/vmQ1QZ0Zg9LY
yYZG0x8Gc8zNKEm++bysjy4DHDh/fXgwscevGa5k68jO7T2kFxgU9oJZqgD/wGzT14iH5FEUaXWV
98Apeg+MFpbsjzDN37SEgEbyAwf8uezauownXi1HLN6VElYc1jM3J+ZNZjZJ4kiUlYMq35GM7gXQ
XUdLMbrrFnrXrP8ZM8yl2yd35WLZS9x8DVGjXTcWMaqWk+bXwOEgRlbeFdAPaLZOtfcyo7njUNdc
991QP7hqolNb5GLaZBZpOLqQw2XXIGMc1f8YO48lyZE0Sb/KSN3RA2IwA1am+uCchEe4B4+4QIKC
c46n3w/ZPTPVuZ1Ve2npyuDuAMxMf9VP7bkQpcu2dcmQI8JienbJUt2RvB8YkrnflRfNvIjoJGQT
bEghL+uQAAoF4SGnDIU6l1BVi0eNa2B+qV2hqsUwlDrh4srYj6VBcHVICSQP9AAxOOlPbZBwypc2
8coqhCXmBVgKp+qrYiejLHy3hpNFC8Yc2Srv7LcGDWDTcxJm8wlxJ9ebmeahucspVE8+7e9mwivo
Bwhj5E/wNyOvrHqdMVU0ZvdGoXtXXQy1yAT5I2Fih45HfWruxRs2KExrw9ZfQSFr93pE1b1uAoar
vY/EHvyz4Dy8IM8DXgJ6CqXFllgq03ugHhhOUD3dORhitVDtfAIawH7Th4YAwYJCdWOregcIpOKE
vcKHhzoO+sK1GXl2M3HbS/VTkWFidnzjqkrGRzNoEIZCMi2h3n8EoaRkMY5v04q3ewAq5xrOPfif
9E70LvGVergi3slMx2id/WBaOBpgFwBSzMur3sMclQMMoS7BiTdcaUSda2s6x6aBvzMxnY2myvhW
tP1r34kRMyq7zoBl6KpMO+Y3MrrDJaLzxKJnPvMYxqVcfoOQ7qpozM/aaNRmgFkBGX/4JmwHyEEL
n/rBGWcefrWG+HBHcvPZnoCijVT/TUQctt3AVU16NKTzciI4pmkPUTFcF5OqN+x93rOJwVrgufem
KZDypeSfq1RtSOcPG6vmHpvC8oFpWPMYq7RgJ0n5Kv2XaBQ1F2rqKI1zRgZbhM5pfMLldx1x9ivp
3VxMFRTzjBdr7qFmzTca7JElaYvCa4Go2P1dwuvF6u7ecjgdt1mFnQD+/lsrPW+lWhqihFOwvTSa
dm019L0JVGGaRtuzNqRP1NS+Wkn16XIVW10we0z8D+mX7KeCci37GrWtrEmkctgQl86wiGqW894j
NB6IER9706jWRs05GMrGm6OpDGw8jbOGO1fLhCx7tTVw0WqVv6t9S62507kTpJ+fIq5s5Yvwypjb
AkIj/9arNFhVjc/fCgkFLGA/bFm8/B3t2TN9hW6+RdBRdWsyT+XRVvbohsGR6+fQsaysG6eZKzfw
ebmxUa6U1Ro8zecXzBzNg+pVc1E+dDEbJy6H1DDZ1lrKS2NOUDEY4XHlFGgArHixRvrSzkeJJ4DJ
Ycqx6MlUhb4hlWFh5zbsPfaCGzKawJ/GmE4wCEg6L94QbnGWwb70kmtjsDU6DC15HQxltZd1fHYx
4rE3brxNG+VQ9gkpPZLD7ze9VtZrffJfh1C7GT1prHVw3BxFCdonOnEmZw6NudJ9jMfpLbBh2Vjm
E8/jC3ZKf+86HtElzpqm623ZnLOcag/V6N7bGABBm7yEnCpOsO2XYdXtnKLZSZPNXt0ES6pIcTmE
EA0Kt7/A4rP4gX6xNcwUu/qo0w4dwJ+zmMdmIOJEEZBoStKzDdwIuMhs7NuxrVxaZfkkEUWXRUPR
h80b1tr9KR2N5Kqd1GmIqTEdw2pXeLQSll+6piBnDm74znx5WtlBjutiSKYzE4KT07baLsm4n2bK
l57phzGkcLXheL4FbtTvppRtE5DFfBsXA/3j+sliy2nPo52WlDJhv5CDBYASfdDdg6/RG65xzIkK
PdnEI1JCwvpdmWoibAoeqTK8fNXGRbtkkX6swfjwu0TmOozFk1kqvpB9FuaG6dIXGDq4YC5pFXkH
pyCczJP2QSCGYy6snr05pVxaYoTvMcYvZqxfpVCr9rpFADOsc22dqTjYiKYuT10oR2q6BsxgLaB6
udB7a7gOajGeyPr6Zz1jF0oypbn4XuMuPRiVlDCG0ykGg7rJLOc5Rctazk4YTnNT/UBxBq8/TTkD
+KXyaEbzI9HC22tKAl5JEukbJApjH1vjk0jK+6Ez3lLZ9FujhCdXQyLwGnNDw5+5n6yhWXEim55C
/DSbOAgulKvf5g7rGOOJcWN4+mMP8QMpRB68NGVyo08pPdUjZ0+bTYc/TW9SS1hcKQzBUmLKZRkB
auZeYsgcV1AkCBtyp9Ay35jxdEBYKK7GpLY3FINGmyGfomjpRsAzCh8EYBuo4FSX6pFBQryy/OEu
7Tt2xo5k02wlVrki7c8xxxVcKa2KipOU4lzrZn9SynaeDfGjNWH07Pu4zmEstnm4kPNFLtocfwni
z+BezXWsWzKj/ZM/TsOmDNhN5e7kLCWRPG4zGjHm58jKIgq56ZuOHaUOryPrCyDNYcem3G5SmPwE
qBI8FWRxeyrru87dUbGtMY4sWLJ5Au+Q2+joDIPkoCEwQCyBclGaGCRo/cOUbhk+/iPOK0RNvR1s
qWwbxxCN4RAwWQCykThFdatFKO46XocVf0y1d9HaZ+whdDvV07SiIWGEorrPfE+tVV4GH1bavEgL
6IxmcrZqp5SrmpdlW4BDhIlV3mjC0OkA1Xmf0uCuYjVZFZP1qTsENQOBHJynpTraqbd32STSS9vh
mkw5jUflOKxVSbvI4KE7Zlq34YEkcVJic3bSJljJBHgOQKbHdpp2gaGhEskMkpufL+rAXcMPGRdw
JL9drSggpPLdy8B4VJIdFQ2tL47F0SQMbX6x/H3gBABVYmxXjU+Qt5IlhFyQg2HZV3c8uwE/TsDp
vGAmXLcxad5q6jZssrObqezPo+k/Fo5BeQllzhuDHTl3eGGxK48AaacRvc1GGF33Lqt9odE0UXrs
poKe3Tot3xSYE7Ag1xrzLrBYYZx4xT5CAiqk5EYM7gsIpBEztMLAF48r0kjngopWkUswrU7Vrdm2
JEB8h1VvzPb/DOzpiDi6FkNkrcyq3QWESJfAepslVwe3rqpc6DDmPH7wU04YpDqh577bw3Rvjd5X
xepBHwLqR5DUZwbE+ClK+pdNZqtc4zEdXRIFtzQj9CLAa0ujndCDbPdKFZ220Ov46IENpxQA3Xni
mVXg+r+XDD7guSrwmEVqrTEPvIlc8zetEP/4rNxT/TIAtbSUIOT4QvdGoV6TE+SQwxPLcIPZ0Jiw
x594BlAoa19EQiZqSEz0yhgk4DSBS5TlqXG6chs1WF6Ub9/LDlLFoBWco/zrJIgug0uFdhJwcWm4
nXKTmJunv9VeelfozbdRcrhMY1EsIxd0wnxUdFJO6Qhhc4DBLDZOkrbb0oFCQoHABnLIdmiGFy2X
X+2YOcsuTEMCvcja5tRc5/lwrI1YWxHH5Scy3VwUjf2NZgCnpGOgH9D+FcrswpX15km5rdKOltu5
OnBqW3xO9FI2Krh0jN5XiHzQKpW4tqMxWA1D/apJVAtrRLPpc+c5SfuWzG/1HFBgjQJByCMyd8JR
b20YfSvPHFcTzV4rTmOSsWZ28p3mwwthR3EVZuuQjpmHyGWinCXhGcwn64TnbhBguGDIAK8Zl8Jh
dcIXLopkq6mgu+nj6gQlK4VaIs4csmcb2vjIrbDLEvIFkKAB7hTVI/yWh7oiFRy5o1hOWVuumrq+
DvyeNsicTWcsw+2Qa+lWb1Sy0Qa/XduFvS8m83Uc9JcRpCNh96I5BhzAhlSA3Om9z77hOGnHDsOj
3pk32dOSqOeLIbQKG1yIHy64CTyKfypL3jgdujOt4dvJppKiqb7DST5aWnPlWh5euCkAuo6beoFM
DDClqIYTVWb3cWW8ekK49EFAxV+WUhy8yjk4FVe9ZxOLNJKpO+bY4BZTx9OIzulmU5iwE4xeaFcu
jnB4/oBr7DB/BM3EWS/3UWszqz1OunX2K3+8dnmJoI5PCwOccSq5c7qET7Ros1/7bRus4pblKWMB
32NdLzfj/GDWJ/L0gZrEuu+KNyqyshXLWMRpywv2wXz96wDWqJ8vFz2Mp9a1z2NuXLExeGtMeW8W
6mTy4qBaCx+4p+thaexnyEz+XraZy93IkzRH8EFG4ZRTItVwIhvYWrRPGujj5chNnznOaxGiUhGT
eQnHLnpXZQRZs2R1o2nqRZrzy5rga9SVMXBBRdYCdN8jdKFxbQuGdlNvXuqeeFQ8Bt1WhaTcQQKI
a2PEA+nPrlEnaDnr+e+N3deHMJoRU/XAKC+gmcu3mBzQd7oGOvRRDy7aCLBZpqmOfeMVDFMMOatn
afkt00KstLYKruFzvEY29wAPZkRLVvMTf129cGsWXSykERhge9pM9hzbTthM5m52L01MkGD/56pL
DhSOXhw5NibrwJImgzI272MxOiumMSffMgHrDzW7jXxkOfCjq8yCRJOo4mL00aGMuJnjsOVsoEt/
OxXyVrjuq9/55XVdpcxJ83xbNAzn+tQ9V7nZrlsocSxJkleo6uWEgmGSocQ+uBCB98qqTV4ZG8cE
SVR3hmeldc/s08C+WreuCddYsdncF7SHL2n98ZkzsHHsdEUqgE5i3vIqugvKPNtPveVDcE3NY+W5
yRZZOTpnbm29VoT39+kIa6ePY4q+CeB6SXv0ehHuO1ywy0E1PC5daAwpZBroXfGqUZ0GZw24IKNc
ETOvEsmWqaeFZThC/dWJOeH6CD+B7gES04HghCmPHx7O4WPVAOnzUxlu6sRGEqxxgMRtYO58CNoH
z7fH/ZjDv2cDdCob2HUmo1VAEwiGti+aPQVDSOoA2j02iEuQTN2qkJ2HrwTmJj0HCeM//M6xVUUb
3/FRcyVqClzR6qAHHOK8fqaGWXAuNTEl+9wCmTQV4wSFMJULiPU8SwaWUkaH/QYVfCDO713UhK/V
VFG4wwBZH4tY1+YTKgl/9r+oatJ+/vH/vEELb8xx8DaFpsTKLUFVNXbbMC/i6Bci7bV6bkAxgueX
jOYRqiJBLRPTcqQBNyo4zcOkuNULL0XhCYrrIKLfCOxHtup4+q5tzwKGPNuJ8RXc+2GjswJBS+EZ
lq+Z2jIWSAPzPEkaHNjRr9Ik2eaGqI9xUN1yffJX9/VDglVgM9eQcSxOthCHxJVOIRt3ZHOTDfaz
PdYXoKEbzD1q44sXJ79KhPOI0IRDNsbqXbtexYBjynaDlVdnTvraxivilD4L9tyEVC5epW8lRdij
LONzg6OZx6aRsiCJG9nBvIRu1q3ZekXXMpTyOge/zbi2UNA/oOtxSNGOMUPMjV1RlKIJCKqxICgL
4Wrc5PbAs4dmgKycroeIw4mjQhQzj7u+jUwedTT9LjVmexuoSMGGusGBHajuHdsu1C6yL7KtNXBm
N8KYP1KHfmoOvthleNQXrQXmztU7IJ0EUVmE6XET5XAsNQYznmFAnBvXvC7VxuuyU+/nV1VbOWso
UwnTs+K+9NvnH18ZpTUe4TJ6sGTEjtQoLjYjeS8m011RIrHGzqZWJs3Qz5PGpANKa8bAVUeCpHbD
H1iGSP/HKxfOu5Ej8EQy30bzr9Sbg7MGIo/wg+VplblKrsAbDIvUM1isXAHOROOqnn8cfSo6VTvJ
wUxQlBsI9kuAP5xjtGFGwp+wPaYgxvpnZ2QABW771caMeajqmT4y/zBQBEBnPfZisALGZeh3X2yp
QT+wrO1TqznVg7ozgpTTj+Pc1KZO5eMY7bOkfFdxel919kemo5ciikCUBgyGUFUg0VApsg5LY25v
CZ4aGgN9hXctKuun2biQ0R/D7cKzhAaLfKWF1BKneDv63tw3WvNSuDV9nQZygSln8FvnNJs+HU/W
ODH0c7HQjr56l1ZEWYPDmDvh7LORDXsNSK+o8gYCkyRgAdAvMhf6RBChq+znwIVfiS6wSN18ZVD3
05VWxm1VoVtOxmsgwleilJDExmjp9WZ1a+UJGYLJUDvqF86igdNlkvaIarC72WQ9uZ4A4h6AIYsZ
/mG3/Pay+GscEOZFk3wAbK9oz8wOMu1vkd3ZoJv6C3edDWjIu41Cm0GExrzftHwT1UlLV5nvcgX4
ebkUqb5EPO3WTdc8dB0CbNWBci/GW03BCLXM5pIVRr6jadbYe0Z1gTIN0r11CPRr00nrfYYAvnnf
pxQ3dqOFjMqjJkKjA89TpDwjh2IR6JhuBNMOXjjvOMzb6ykPr7W6AmM2Y3Xx8W5GE64Yt8VbUYXB
0pWltaNiEwIcLgtZWZ8V7+26H6prJj7+eojliEQLoNu29/5YxlvChYoOt2mg6ccjT8TehNrKUaXr
OQlVyuzcKmCYmk3A0qUC5jIlLW1OXvzNLh8pykEM8ceHSIzUxDCqKubBh1EGQF/siQYb83ECjhw4
FL0CyiXsij1em4yFpaILyppi6BWl637C5pyWNFUYtl/dAd+l5cZLj56ssr1uVhycLGw//QTHHNmw
PY6Co32YYSAg30S4NGV3OahTXuWvAST5rV5a0yqaGvw/o1suXJeNuaC9QIyIo43NNxwGeDxl1owg
/OATJjxWV3SH4jhHg2Usdpd6LPYWszOOt8Wwpq/3C4Rej8BOUEVzpHfrhuOD6H3chUn8IqhiYhKi
KFWzh3cdfOyimN+IyhXaSvbwNSjqWyKxl6tcZcY5KbiGSMWeiM2wcijbWNkc6uK2Z+A8PfdxkW5r
27yXs0Urj7wHLLn2jm0yNZqu+dkI9STjEnq3a686F/CsJmp2ItRaLWQU15t+CNKNGsV5mv0I7Ilc
8hJZfNWG2FTm30djj2XMAtUUY6ZKdHIaKr5J/XLfxQCjErsY980UoYZPA74mOlXZqjJsl4LpOdAb
XBmpz4BV0WPajf5w5aoEhWDmUlsJIPieiWEF2mKVFK67p41gQp6vH/D5hCvL8p8B4c7cGPlpWa2z
C2aNkipkc53S0IjE6WxzWlgW7CFxogROv1QifqsCpzn4+ijYY8huh6ERfnkwXI9BC0Ch3OcVT0yX
YsqFa0SHoenugmS4sJU5Mu6YSHphTNL62cThujdj5PFajtajlyHFV76Hj6JEwJBhe0BLHhAl9G/M
VHcJhvgi5HAaz/ke2+2Owxw7tGLjMrXzBofZZgcrfDGmATQEvbz2OvNKdD7bPnSvVqQUms1GrqDv
4cowdgDiHjD4bK+0ogs3nRZrCydv9lPDqaFS3kfTOnLtWqzcZp6DSQXRtsEp0fL0cDkXMoZY5RU6
ujCSj8LuX2MHbqtbJRdvNIJlp3ilmOA+RB7Zn07Q72EMLsXrLQo0I6HPVCepkmjkzUsRPCE2SIpj
imxTMXgc+87atgVGQM+CxCcae1tXxnVn4oGRFSoK1TQH22H2i7nzCy0JXTQT92HLbKwJHYtLXLwh
LWP3koquhqwhs9z7D2lWj5sZsLhIS26EwDZt3CGkwkRXfzE571Y4vDjgOYKxQx7ElHEz9CtTzm1m
HbT3MtGjLYTxI9xi4i52dZ0Lo9koVixbZxQ46NbGbNmcUCU77Ol5MDA3+Zgew+w+iT19VYQOWzH2
FLiF7IBFt61IlGJztNPikKn2iTeOR6msbjlQbSPbukxV9q6i2L+tiV2Rg5vcTUhdEwAvZNOgcT7+
wkk6u3H/jZn7B8fnD4bOPEClczjo71L625aiCs6Om1/aiuQA3hVKvxPjmHZIdC4eHa42dYh78w0E
2eyKc84o93/laf2FFd74KfpjwP4hTNVFu6xQN0JXj4Vm3BlueYDQfUUQDk0ycJKVliDZWM6uc6YE
9Gq4Q7e4+/MX4xe27R+ts394LczAkGaGrLsrZA7oGB4F+yV7C8IOum9asrznnyPO8z//ab8yD/9w
c//hx42pSp3EJPNcFvI1rUKxaZz8mZKNaBH21t3YdjDGB5Uv6YmYNjhE/8Iu/is6i/FT1MdRcRlH
OC9QHSfGg2WnrqD8xCRWOQhXDb7MktTTcoS6fB5VCdcZtwtvwIiaJW9zCNee3XTrKOexFuD+WzB5
oJJgqpmLJWQZrLnRysn7t6oL93/+Yv0ilfEjN/2H18pm/l+6xeRjAkjyi+cr51Jq8eNcq9RMojkb
qTtcMzOAjEd+4M9/5q9s9cZPVnI1kKRFPoNYhSihYA1Q9Pyqwc9edCZI43bi2BX3s33HK6zNqGOk
7HOIEBV2bxaiCbEns+zvsDXuEhWly7/4tX6Rbv4R/vnDa2F5yDNSNGrrYbRoU/2uVfGt18FhVJ3Y
2o3xreX6V1bXexggf2Xn/9Ub8JPjXCsy8q/UY24Tt1vr2M8qdoBLYTKUD0Xynurm2im9mzq3s92f
/52/ChL9uG/+8HfKost4DHcx6YRELiujo3DBHrplnbE7U0HNDrHYMd0cZ9X5puYkg//M+Uz74TPx
UTY7lwhvW+UaOj1+lbbPvgw9vEHUC5cZx0fyu1SauzmtfW6dtdusyNtVXGjPf/77Gz+uk3/zbNV/
ihLVpN/JJFfaNq0L6j/rQ69xnre7PjkIQS9UqXvVTmO+iEsxGAGNYsCBzTyeYxSCqnRuy254jLzy
STiQTNzAqZbDwDHX9Kf+FI6G3DNnobTUnpCJtbDd9ExOj4bLmz6U9hF/j1wNyh7Xue/fxhKGj4mk
iijabgXKK2UgAQDWepoFhOtMG5uN0Qwgm0PP3tsS+6pDX8rCxpmKSaVCVq8YUQRNw+4I6BBVOEvH
Cb5xY1CtJNnGGsY7zYxM2AbjAfglANJIFava0OjXK1DtaUFH/Utlu20ZjB9URqsxkLfiqo05duPB
UvgRpr1JggfTJSVRujiqnhcm4XgRNSYzddPcSIPKUd2cBEUUvnskBmbc2Cm8ykrL3xNV45LIUhtg
aOPcFQgITB/7nv9JfCR8l8ykCVmK08p4TSDviizXtu3FHTa3TTtD3/GVlgtzwtNKUYV5jJP0Hkwr
N7o36DDcNebksdf0iySS31mDR6fLojcqgR4Z+/U7QbcghbCBvS/7NNrbjTMbS2Oxltg172oDnJWl
2eIvAhm/SGPoPy2ZBBS6zsrsaBc33fgJ5P1VHwO238KTfwHS+ZHW+XfX8Byz+cNNWMWyTnS3YZkN
8aoAny1ArLJ7H7Rkwv1kptuUbew+wja8yDgkxD58VPrRCmyyOOgyye4Hce7JMGCsdg3tHklJyr20
VEUS3wKMY9NEWds6s8fio9CifolY8Fdx01+s6PpPYVsyFlYtysghN6fnO2g21wl1DWeyQO7ed7kh
ID5jK2n76C8W9R9srH/3ev20tmbMkB2TKoCdMuJx25nhfY/XdoEhuoQPpN9NrPqcXLmfKXVL7jiK
xmtFHUjnYU8Km+bKMt1og3XaY1A7BRw2ArtZd6F7aPvhXi/io+oYpBZadicUkXhjaMaF9LFk4jhD
+zGjt8Bw5n93FiaxC8xw+UVmaFg/Ouoa7U0zuRzJxeGiBBq6kLVPhUtNRCLCQ41U5Jz9orvxGXlw
IRsYwSnU4VjX8gTJ/R3CdkHFiqqXKo4ORRiX647bvUCuWaJE3+oeYDCfOi3Wzn9sy/7zY/g//ld+
/serV//9v/jvj7wYgUQGzU//+ffd+nb9X/NX/M9n/Ovn/337lV+/pV/1z5/0L1/Dd/3nT129NW//
8h/rDOzleGm/qvH2q26T5sf35/ebP/P/94P/8fXju9yPxdfvv33kLc8Bvpsf5tlv//zQ/vP33wyH
i+M///j9//nB+Q/4/bfzW/Xmt2/j//MlX2918/tvPCX+ZrInF65jmi5Lw5zPhA4/f0iaf5NC6coV
UikMlnOMPsurJuBjhvs3UvS65Shl2o6lzw+NOm9/fMxUf5M694Tr2JisbVNZv/33r/cvb8//vl3/
kbXpOQ+zpv79N6F+UNP/9y6QYEylNX8vYUudPNfPW9yqB+oWMOpZOwieC6NAfS8He23aqNlBrnOi
bdPZFEnOp0dk1LujW1fnXlcU0YQ6aSNxzLVxl/b6mZX0mpTvVVK1p0DXj+AnuHgT4Ph28TTkc/em
bF5bw99HQbiHVffa8FBkUiaLrWtYrL35YzfXuuGI9taZOW/u+XDALTAzg3vz1nfEu0XCSFgWFD2b
obRXfPmgJKPZ466Jr3E6+GX9ogX9kxTUZ1nWc1KMc6Py2beM17Avvkz6jBkrizsU580wW1Wy+sb3
B2zhnt6spoQb1UtRVQcGoFRP3LS58So7LHxVHWzirKYbmLH+ohOcwTXn1QliklezLuiEPUUDLssc
E1+KpRBNcTssBnyGNWkhwtGz9g0jAQ94smxM9qGxzagsjpyN752RkBiVIEFYBBqgmBUNk5qZp4C4
apsvrqZO0Rg/05y2Iw8ebUarX4U9bIspwDE6pxSqDgEV3i51oFuhhL0w7eLT0r56zz57mrXWlHxp
RwcyF6OEheMDAmIljWTxHPvVW9+QasE22Af6k5/6R7MQ6QIceL9sc+1TI+VVm8NZRAxWR9d/DtH1
hzw6NXbwjVX+zWr1l6gal3EXHkdHPvjKPTFWPVi2dmfjjsRNuaDd5zHWvJOo3JcsrF9K7WgN82yi
bzb1FByYJnTLJujuzKpjy5fLhylRzDiYpXh5vsKe9Nn48LYxF+NunbqnUpGvioeB0ycztqinqZuK
oNl36dwEHYhhVvtn3RUrJ5pepGtU1M3DhHYgR7JHAROuky+bSyobW2PXoVGRW/KWOXG2Sbpp3+cj
vR6DdzWCOt9NGgomQNhLxhaNgNUu4bIkiIM8EqTBsixCDF9aexkoNzL1nshlsEpy7M2FKF9yVz/r
hzZmtO2OTzRqHau8/zDiGpWl8tckzF9cg0lLW/abZOCWi1z/C1WcWcXbMFDsRzr7Y4wUAHHHgmmy
YGNBc0lDzeIkrFtuop0xBAga4lHRM1z23XVfxxfbogQ6HvdT7D0KAn9hyHdwU6I1Dvb3dmxnxDt3
aWp/xj03laJXO+IsO2icTQauEqo6nz1ln0YcX45OcyJ6Y0jPRx1eVdGsovrdbeNcGG1wgxQJF2Do
01ls3RKGusG8/Fmy8qGbbNhPfAeV/Tjm9BMG40MRTSXVGVW8QKM8xs54S+/mdzRpJwq6yTRRb+Ik
1v1khU+G/Th4NH7VFrPjbLib6uDRTtpXQ34V7XRpkEepIVXvrMEltTHy1rVn1A3ieW/AMAAxtXRQ
DSfTfNakB8WWzWYcxJ8RlV8MHb6sjH8YhXzoJ3k1OPYTANFbhKSXEFzOxGppOhp79XbXRwb42moz
NfdaSi+LUF811sxFZ6NP1VAH4yRY9Vb/rWt3mac+43zst75NdXbcBPdh3m9FW3CfBnjQQLKQHXOc
eilkPNIZxnAWD4mMSjQnjwxslWhr12mOOAbWZKP4DSdCa26FKVl4T/o2bhIcTX703plz5CwhGOIm
Nsb4UqzLNOAxxKQFzTnEzynOZLh5v79j1dwyiXnIAgp5XPGZTPJOMoVb5JP9NXEre/WbI8WlZpSA
LNbgqwke0AJXtucdpxCQYcZPcImnu7o6TKNLooCJx+i45yGs143dnYWy7vEpnIp5KGhxp3Tmg5Tj
R+V5+9pwzlam3cQcgCyByUdE5U3Xo+Q2z0mQLrN2OImhuMX28oBbJVtWXkqOjYzXDDoBOVv2DiRe
rpnC+yJO9Gbk1dtgSIptjOpU+wyz2Pe0XsUrM/kPxUuh2mu3Qf93XXogIx1aMWInuSd05oXo5So2
izdj5FLJDMDWMB3uzETs5GVIm+94aj4iDAWcm8SwzL1rRklsnU11I7PpyW9sDMnciUZJYsLo22vS
Y8vAKo+B4kFvVBaF3m66IWX9nMeQEGw9wETKscXohLMoJV4k37mkgoyEUeCE18v3OBIfqq6u5neM
cmi5aDGskrJtuF4xPYoSt4+GrO60zqYW7VOUAK+sWKq10GbtTSloHR78QV6ZQ/gJ7MuIoyffGAxs
zv1rRIFrEK6r2pptx+1KN5wnFKInx0ySRTRAt6CF42Sma6s13xLNP+qN9uCPxVPn1zc0wy3bBMeU
Q8bYioVF9GadkChBgEMqpbDqmQcl2Jb0DsPmN6aAAxHTWyNwTjX2nCrCEjAFcITT4qGopktUZCel
B2ymrQiSWH0YEAdC2aulQYHqUnmEkpKWUKrsP6YA13LQV3OjVIJf3Tv7KKEoWph2+iSazcvnMPfn
dj18ME7prlxfPDTGEw/hM+5z/OEjWZZC2DsVmB+aF29bRXK5SeFa0c99Y5eYAyt4+UuV5we7UeUy
pjeR5GrzwDBk0ah3A1gVR85FFLFBySVRb+mPt46GZo5BcTI6WkaHSCzzPiQa37L7yYsHwhe7pMgL
dgyo0hqdeLgq+udUoQkQruOgjxeoCj+cjtFh4OEWd9WnpiGuhnj9EtEXS6s6jRbO+bIcb8swwo2W
EQowdCYZJUqAnF7bhueNP8zdXUyVQr2GotDlH5pRrKUevZR6czYjLhHdNCnpiMJl1GevfVhgMy6Y
IxKBTQTB4KzklGKi3ZT5OYrtnWUoFjp1bkhFEEkkuTpvb6oPK6cFHv0Zk1EE6oivNgDmZrDA68A8
hLV4T/L2MJd50KFDYNJOqHi0s1vTu8MA8ZIW9Z7zympKxbrx0q3ZO7RGD19hEB6bWhvIDzcTj7rJ
XNAbuPIDejGtz9oAesfclCJzohiltsGEf+2TeuTLPiD23iYS+ouZfU7+cBqUt/frehF2H3VvvGp+
+tLV4QNqJztSE1Yvd3TTuytn0F6xB3JVQYNzAv8xY5o3aP29bpW7SY7PUNAe3BHanaLYK/weyvQt
dq8M/BqqrZ9VjUGMzdPJHoLD/2XpvJbkRNot+kREJB5uq6C8aa/uviHajIDEu8Q8/b/QOTcVI2kk
dauozM/svfYy5XIH/MsM9OpIuMglBjGwiRLMnukAFcsbWNYQLOb6JXd66V36vGOEMt6R/Fmp+g/D
xkeboWVIVICQ/Ohn3T5y5x4SEYD01D4NBeIc/N+sP1J7r/eEjknClf2c9DwwhEZ9c5Ct91l701Bb
Im2/VhjqeEYABKT6JW+KP97qBBNLTubUVDyPuHh8l9NeFJ/9gPi0bbRnvvutzGf2n7oag6LQd36e
fMdjhxWAhWQiv6zefGlNqtQI+7rdqMdxdVEjbHpMyvwytu5lQJhj297NWvp7rooHz7GvZLw9SrO/
RZ1zaLLy0NlIbaLVJ7iYgA2t7EfHrLUdy+bTIDsqnLz8MLtoJnpBtrbLADtynpmZvEXKeyAN6YXs
H+o4ssH0ccEWRSkHn+8pkvGnszpRzTojNFC+khr/TePxY1QRNmFtR+1QtJcoqa9k3Xx7HlFkSW89
jXLNByFlSO8ekwYPvSXsh1jlr/qY31MLd6xMEWkUo/knVjYak/g3Gt2XybZ2lvhkSHhzuvqC6R5R
SNb+wSR0TDpE5G2mPmSvsD6qvV9oASvyZ5yoD71p/OZp9VSlzckTwgiaYf5jq/ZlTDwjzBlfTzlY
UyvFN13MwxEoYo9rFNEpLb/hWREkwxHBdurXDxaFTZS/+TGSc4FRSvTvU0bjUPWr7kC3b9TId1WA
GMgmMyx4R7aGjdNQQ5JTegbxPoUNpSyiCvcpM1vWWHM0YNsUaDiqKLnaBl1gC6ly60ky5jURxAXd
DDFLD0aG2ACT8qrTtR8NdonUbbE4WBYyKCZruMdslOmCTFa3KZAqQ4gfcj1n9iFl2N1QefLvQbaN
0Ov//BQxhmWRhjz5CG7ctPrbyrhZ9SKMMS1CnbXFrtGQFAsJIbrDR7W5xWW7L1uXF1TWG71YS838
YVwIBKFT28AKRJKXV25AbtSqUgPa3TRvqW69lxZ5MAMOA/R82qs7a98duhOER6itaiqVZGkPcV+/
jZyvR7coX7NZy4OsxOQ99u2yrZs6300qPw2JpQGvHsS+HVyYHQlhl57uLaGAmF/0O4Q8w8W0sm2b
yGaf2xVCG4Mwpcnhqh0tw97jfjmSTPWatobcs8/CkW3gnYuR8iLziIjhcJtzDqd8Y/BudWRWEYC5
XYLObTsUCb0eJkWE7M9gu4P8CzFzs02MaZ97aD58ynupR8mpyC005dPYnxI4jzuyqp5ritG8aR+Z
YTzp5fSr6TrBj46xN/TiPY0JpiNWmOJVx2ZhtcNO9c4DiMsbCyg+850F917dO59zZrDTD+lX+P0Y
IGeJHmZ2LcNkOMhy/QQBx5dWT7+r5ifXJ0rSSMwsiHKFTCAX+5qudGsjMKAr27MW+YJa8RuxziWW
NyGmqjO3dslHBgT5xp+4avw0TQO7r/iUo3sKLJaR/EHlo1YueqgnDkecsB/ziZZ6idR3vVAho/SY
GWn45hrXiBCUvGUIkrh8WhEwlHhwaoz6cE+sMHlmjI2NIxp3/Qx0BZ8Ho+de3XLJU+SSNIqkw9rU
nf6ckTm/SVx4f82H7aefmaz/SJurQ3NARJDc0TY9tM3RYMuNXpo5q2SFW5A7r/4uc7ng1mj2k5Gi
+yzQeBYxuq7B+DW87aLlv7o+cVtoKsxHWL0Ves8tU9knWaRl0BfFN7sr3PNe+aR3Rxs7VDfrIUDu
0+R0z1B4DMAWDH6La4Pge1sbiEMm0rRWayViBjUxpNAD4i6fAVjvEat/wavZNlaOahAlMwTvyAuj
on9RRv0rW4x1tWW8TFxKVam/gYKNsTFYL0vu+ZSPJNEi3Oknx7sLXfxdkt7ZxlEcHRqRAIFO9WmT
TjQPS9Mio23UuXEwL8TZYDCaRnaDVebWglHZ50DwL3WFBtHkX6NxdCxwdDojVIjwqAZBgVyL/eRj
rxnMm4t1CvlntYSdlT7WitzKpBgmPlhFuPDI76j60AFjHDgSsfk6sL1YiIo721V6UBmdWUkgTrD0
kBIMkYkD8XvzBhE/Qh102zG1vzFeiso+WuWCsgvFrYFhdRP1jGMNj0sBCkoHsxhMyAwsQXyM8fgz
W+5765NuGel2H4DiRAaaZy7BBYAEG6AzIhZPciqfCbY5L0jMtoMwdpO3VNsSPwuhzuaRXAf0BmVv
bZJi+ZWd/+OgSoylXIMiObvdKX/yjAzSsBfvmDciMszwu7TWr2G7D2TH+4wUEUxgQShKv990xXbG
YkbxIb5MVSEI0SmBu6j5iCbyoOYWb+MMiTivLLL3XJwQ81Cx3kbM/O/7muMErk6xUfXYssVTMtTG
H1VW1sW1RpKTjeXk2RJMZuGP55G+dbAnOmNKF3ulWzhadWiaRGxwlcUoRjsKGOXubEVeWmy5sJ/m
4d0jTGKHFei7KHyFOn0y+ZLkU98zhhG69VTWuLF7ieWuzjQg5L3+kXFICHuN+h2BkU+AQVtPhBNu
2A1j81DkPpQacasEXA1Bfcw/jkdnzHyvWNSrL/YYLgTsIfnHHO1nLjVqJmgJAWDkbR679ETTW5RX
txwYEJK6YfiDK5eM6io+Y8s2gR2K317L7IBgeqp0QlWog8ePMnMvcHY+inQYVgnZNR2J1m6dQW6W
W5NXX73Mh5Po5i97/BF++WpHxmcmvMcJIJZp4pgn8qB5B/+zd20y2C0z7VgZUuc4EEA3vpn9uMpr
j9jKXrO+3fkOZnHDz58rGcixQLk0GN/9OPVn1/vRMh3mYG2FZoHj3bZoUtee3VBOkFAXaSD3MmM3
uwz/TOH8Qh9x1PAbCRagnsm8E+TI1gURuWWEzBWotTdOLAHwj665qRGBFll0zER3RqoIc73CNmRm
X17WHKwk/hyMsxIaKpvW2DHIfCxLnbA57WwY5k/cv+oR62pMR1thdwezRIsVmn5GYeeTlKJbUid/
Gs+q22MDQO27ydPsOHiYTfosexlnFwuFj1ypS8k4+FtDleFG667k1nzo8ujMOg27zpwYWqzHx4ZA
R/4qQPRUGQuXTjxo5X6aG+tYCZrTMX4ZY8u5Cpl6WLayIpAllOZ8AGcMQ8iJfHBNy3Qi97WFZIKc
j1l5BVeD8U8XsKzIAS7R3BnFaPNEalMYc8abAyysST93JoJr4X8syjJ4XjgVsrbgw1sVfyytwdCx
uvo9zlkXJRVya24pjuq3Wlonz2M5vXjGM4HID8OAP4gaAhTKixvZ4Er5920kqAiDweGsE+zkMlDb
tH7xhFWJ/fMA14v5ONrW+IWFG+OQjDJE0XCYzchcpONoG1ie0rJ9acQAX9oWjj5x2WHvcFck80/B
s06qQ3a3u/wVoZ9D1Tn5WKJ+0rzCumD/6KV59hMEjCROD8EiCGjq2uiI1XDIeIP70GCmfRwd3T11
M44NTDXS671wdkmQIaJuW8vmh4E07l0rbQNT1+7VbSF/1cyDvrJw6iQUBXl3F3UboerlZ7T5Bz6v
vzXGBsGd89fAdkqWLl6C1p5Bu7fzmxmpPOBMfu4HJPbSsXajwDTSZYqGLHHnsw//wCRPMsBz7Jrt
vrWyX2TAoN7AfgRYUWF889mr9WU4OK2/z7r8T2QShSw1/ZbFC0lcH/UUdedC+nuEUKFF3bY1GSfh
F9BokXgjlsR9XibH2Q2VuIweJZg+3iYz6o4EBpztknM2NghSnxAwTygC2uVuESXE0LY6VEZ31ork
zdD+EqeETlZJimiJZdfQKdoJ4xTMhv2TN2vy6PoZPC2JgVJRs4Efbu7WaD8Vg1f/9n59Jn0m8Gp8
0QWgHRg7vwaq/EOMUZw3DHCPrReI8tcUlTFS7baBftMNPXLhnsnlepLXI2MQ8ZlG5hZJdrozEpgy
S3KrI2O4LDIHetPVa/918qFuwCjojqWdlqvRh+RN23ydsTebdAQnLfrwRD6i1hakdDvae9LmxJwn
aDYRHuNJsZkdPTCGAxhFRDUas0NkTefRlI99jQjYJ6xmrG3g8YQTbLU3drHWbaz6HfJgBJUTDrdO
efa+stqJWRX8s2EO/RFXmhRfc+K8JLUltoXKES5mtKDmgEaiiEKlreQd4+44SXQbhqOPqgGX24ST
HYXw4ByExGkGZ7s9ldNSBplZ3orK8rlBFVItetVdB6aATKz2A5RROA6Yd3KoHEGUzoxCsiRoFDRF
v6l/AHf9B0OCgfxocGbkyXkZ3E+LcKFtl+vgdTS5k6sLymUVY5nd05x1+j5hrbhx2u5i9+VJxEvP
bowzu0uzdJ3pRRASDjXtEqd1Hfjm6lqNohcXjVNiMSmFsHZOFJGuc0dhpvz6jRiPrb4we8nchInw
WO9lVj6RcX50G/+TnF0eZWemptZAtWZcnyjIcP6eZq9qH/mbTeD1DKAre6esKSzIHi1868XmO9x7
TfrX844+uhgkwd0oUz7Lw73tqw+rxuMKKSBZIWr94D4Rywk/wv8TGcTKIuLIcXOwU9vpnlegHG/+
s6GYc+7DIF5UsmezeVzS+lVPe45Ou2UpUZZ4hUEs4cJyzU1DOsyE7Mtp4Uh13RVXJKX4UDMJbIt3
qeJdhlc8kP10T03E03xxbPVuAlpfOXOQuEYVX0oXfCZjgmJCvAsM40up1eRwW2rJcG6WTLHi/MCi
q+TzpCWhGHE8r38bFz8Lz3Y4ihrhepx71yGHsdY11NVDUw+HQU71aaqnX6PTzl5RFsHs1+9z8eXX
6ftsmX5gEcyx7bMRJbP95jcPbIM9/OzfvZ21yIIfOnsGTdaOJ3j2r8AR/Q1cr12HEuBad/0rrsG9
MMaXvHtiFIu53u6csGnE6yo+s1rtEdfux7KS24uhPS7d8unVVrZJC85PwU7WUQ5uEtxLs8MuU/eQ
DPZzDbQW1sKhUeLNS1y2l2uY6pAM1HRsciYIJbFONTaYX4ZrYTxNuk/LzcPaGFccJR0p47KKLtwj
bDkCvEh/hZMkIoUCqhljA2cUb1PD0YtajFpDveGm3jswRrQ8e2YAcBVL+2hZ3hRYTXX3lfXNcPVx
WE00S4OITGK8XExigeLx4Ojepz97Hr64xybuhxNn08kwgJssrv3j41V0OxcKFyPTMbFlGCl2OLa8
ADbGr8CEqUfW5pfQI/pc33u+djkRXMgSJYEgC5jMW8rH1NEYorJnrVnlNn397MfqJVfuG7SQcGmc
r3jmcEDpxgZp+egKHnp2zMixGS/QteAz2ScqMtgcm3vNQYbv++fRRbDdotQKLJORSj1wPVfYwpeK
mkgzqm93Wrsx4pPHcms69q+ECSFd7Ae28N70Pr65jKFkRgfOXmG2m19XUR7OjO1qW31Vs3hDSsKc
uEruCO9+yqyFj1HalHSNxmfwS/P7l0z6/S7TtWvhzM96ln7SFO3iGJZ1zNNSq5+osd41DWc8bR8s
Csfgmuz15kVMLDW9da2YAvPQnO7k5J4FiEYG0TCS7aw0NmP+10jnVrn5fdZH3P2G86E37lE1BseH
TiXU2gm0q046G+UxLIxlGqJqefeclosNevSKvO8z1QT2IO/STNOtaeWwRQQ8BgacrNE/zZHDLw5N
U1zmlAuh5l2HZ8HFn57sbPmZomcl6keO9dj/Mmr3y9Hje2evzNSOtQeebHMar61uqb1Vib9uYuMl
d5l7A/ZWxWHSPFI2nVwPK117djX/0RuW6YzA6iO16bci62bOzUmkJKiR0JVvp2G4xoRso8fYk6F6
sTGsKrV8Fmr8llOxnzXjosbliPQmCTqPGXhS2UWQjyM80oMzyZ+88270kZo6F+AK+DJt1ioVzpU4
btfGA/pYkW+7glE/ja9xiNjCHauYim/4ccGMbfUGJQMMJYyCbDmGwbh4uvGHIDSenVi7ZqK9GEb0
oQrrz+zZXdDn891YTAZAgA1aToL9kOLf70x6Vvxy1Lp4B86qZoUppb6XZDBuHMdca93xMNbGEcfm
I8vDy5S7QRdBfYI1dW27/hbzrGznnlFDnHpnBi7f7VCckiF7BVsIinpFAC/t0+TXOIHZ4Pbdi1+V
z0QWTwdn8K6uV5/Mloux98qTK/iWNHxTeF2+DWWePXPZEWW6SXQ9HHMfzyDgN8uaXhqbQbbRxS9D
x0zenYsXbWA+KAXnkz08mE18ZHT6XBZ5g+uj4Ppj99eaSFnQ9MKIg8XimJQe6bvWaYCjyvI/zGI/
Sqt3ZsKwbOn1JPBSbLCJjD4Ic9k6FcvdiVQ64GPLsCv0CLcG8gAtxXUJNXnvJIIZX8rFMbfOf/bE
ulINGcTdh8bzmjCt1LQHlnKBI5NtrQngmGt513l0R8BLnCexC7nS4bvJKUt1009wBH6yhKCsjjtC
R4T60LHbRHnCNie7CPaKtlk/x+l6hDEdQQHEadomzs7T/M/aZzawcs5yEL84bmkPZHxXTvxTlf8B
kd0RkVe0C2NwHQ2+HTmPxtxMDxrz/c1u8seImVEGK9F+pQka9gBusI35EJewx+S4cTAMv2imeO7r
BRJdhNHdoZ7RXRc5MB/XYWAxWoGZqA2II8LwSSyCT2B302nuEwwrhoyAcrgvokxeGgNlHI0gU5CY
4SO5Krr4RgACuMBpgrrl9i+dGGtfFza2Vu2ERS5u01hg+Ae5LYjyDUcb8V8/K2bgy+pYbpEvxOMb
veZZLRhqqSYxeqXzVowVbGvhPnepeIxcBxVph0446xYFuW15tSk5mDS/LzMOzSaSryiXmJ3WAlO0
e/dWSIQo/+QAMi+ptIign5brRDbRbrC1JcDiAbyyGYPJ4y0Da0QY0N5c03VNYzXReAxk2qI+YK0J
q1aAS4rze9mU1yliCWd0xbHL4LH2AkVOwb1tZYO2ikdeuKO7MON3zXluhPEox7BOK5Zz3Z8qc5jV
jZCr7E8aRt4+hzy7nT/isU4x99b97FLjgOFoyAQJEVzdxZjU7CW8PymzR7bKNZhuBmZtUTRsUvSW
QKXOYKTFfsjpHUib/j2areLgs0lMVatvdf8A9JdTOamRIxac3matTjXz8GoBiYZOB6NLbdaBM5Ne
lDDm1p01UUgjpkhkYc6KbvTy4uj11kMMNQniLQdyoae3ZYFq3GQVMy1Am4Tcxzq/ErloPJiYRJr3
3M2G9t7VaYwTAu2m/wLCwj24u0pjJsnKytpHXuA1PEYZ8J413ums1Yh1pf9OU7A3VB1m/K5orO4O
Ru1gLqCOyyrVgxmNqGQOcLTGlD2C8ScCNnrA//0rRuMGafseVVwTmW+/dip6FW36YRCINwCDZbMh
NnGf34SnnoE4TEd96N99Qx467pivwTlb8wK+p71qPjLt3Ob2WP6CKAvgLOGazX+slgGclo6ofqYx
mMvy1y+1JFBlW+wM/vol1i7c8oyH0/nd8HpAiAuOiMZiVMomNNN+dT/6bqzhb1VYD2M5vLl8VgJb
5iLodfmUp0RVNAr+ryAkuu3UdBbjQiJAwoWeg7rxY3fcN5393iFfaHtuf5JbgZnZT0vDbZy6ZbWW
NSyoxwfLR59GEeVsl1692FXx0E/W0UzhigMHIao6nb8TnNgBzevjiOikQ4RKyGr1oU3e2c2Z67kI
sshSfChdFsFEb2mb2QVhp6fVT9UNB28V0qUmtofOjeAOePeiXqcC81+pQB2Bx9sQW37uXFQVyWz6
oT8tbCxX9MboInSWCXsr5tp9a9vMUZxHkyhBtm/k0RMbQXNOn5z4gPNTzwDcbpJBXWvb3GQONgqB
YoUqq6D7g2EhDliq1SVn122YzTMqzeRsgAMLYk8lu57cq14rddKsnc8S5jnmSV2chXCqYMxiHfcI
ekHX0Impsn+otEBJfcYOQnzXjncp9+e+qJhX+j1QsJyuK40gEXoNCCiCKwyNFSvznMeY8+Mp89UO
Xseww0P+5bpXvZLuNiehy/FXlUlvu6cqs27tDDu6b/qKWcSIDqluQ+RqzxFhgps0tjTaG2tXQvNA
p1Sj/tSRJeWaYW/y9QzOJ1QH8ITqinswNs/UTdNBzuvctHkd3Rv/MtRhEGtai0+P56pnL1LvHfLT
rZGCsJKQmQKOspG9XH1pp+ZNI/8j1Jb57gAYbKAG7Wt2nf26yGCS3pbmyR90AEsuuXg5WLwp+1KL
Xx5bvbDWGUjH8K8Kdl6i6Tu77P5WlJ+OLx99g82aLtUVv4Rw+YHeWbChU9ZaS236KLSs17hz/upo
IIPMpm/zneEN+e62W+z51DKz4opBQVWhgU1xoR+MjKMjtTlMsRy2nvbV5i9MgyHWgNfexh7d76Qv
Z/0f0wkGKPUh3K8SkUklHQio0O66NmatyIG2taQXNmlDc+d3dKlzcyChgd2AMXehcsxTnovDTGkI
tsQ7cer6u4GYv21vJfAbO4TmK78vQRoK2Qn+rQfNRGBASpR/wfmQ7oG+lWU17wxtvvVNHf+hWMdl
PZjPkBPy59LxdpHW9tvYUiwilnc5ePKWUxd0PvCo1o+Nm0im9g9g3YJU67ehs5jcpOZFgReVcZRA
4cPnasYDyKsH6kWbFuspHixe3OVTpREUEgyKB8fV83e7jh6LnAihpsGGLJoViz5Y87kwWQuIRLZH
ymE2vEbEWN4a50tv3U1RX70e0USWRZ9xNFhbz+6NsFz89opBk6xRe7F3AK8ZtHA6bKpmTk9GL7YO
C7kTc0yGrPBgX+2q1G5AXp5HS2SvQ5/HsDiasJnkFNouRIsmH/JXPPblV+228oWRyQLBcy+bzH/R
OPsfeExumf8mBrN5McxFvE4xy8Vpmp94zvi2jfuYt0fRZyJs5wx8pe5PhzzBEyAKRvhMoIbqXAPr
OC8NFFkbt31YWTOsmyWuz2aBPxwSG1wGYfFFk2wO+tDvtKBZ/x/Xcevzv/8a0Brti9l9MDStO6NN
w6HrugOnOD6ify+a6eg1hh9+HEu8ADG317btXBSG4H2RrTG37Mmd4Cf+vdSWA3RgrsatiWcM1adj
DGfyfP//JS+Bn1VljPE/0oZztv6qNFznCEQRMBiWH62y9XvFnwLmltunTpt0CznR2P37VaTX+h2s
v7hTDjy51qJO45qlScpos+8yKe561Is72nL8+NotXv/Pfz8Tm86DaOJlzyL5pDnZIkOVuxmRe/Cb
ysZa7rp2WbDD32ojXe5l5/R425neZGOPz94z53uXuvklh5Fi8S1zhQq5Y+Md36C1bUjDGKBVRBwF
WuZy4kUWghH5UC2lNE+NxhcUGrUDaNbvr1FT91etXkAXOOsKDjEwOmG9esy956rXu6uvRUy3E2BF
138vLes1lsXyG9HixfAmdVzwNF3/vRTrbxhRM+BunXh65vKmRiOw5oI93cJip+mm5BpVtrnVhCZC
Q7IhlD6kDi2WOuI9yXrYNLudwUG/IXwuhoaERFn1UQRDqrCBjqwvjIFoGPVEgkdtvIBMSEB1vYGm
HQ+MupqFUlcHsXQ4AXXGkFbVO2FQ6rfYoIEH85JEicndomVka+bfUoP0OhRfKeICUvLwCUmwHBWp
HGzKHjxLLdsiHoeXeBBMFhewyIwAidjUiClsc6wyjj7tCCuwdkVjx0+uwKSSymJXoOe+/fsRY13z
OnlUgAXxu8p5GFrHeWhc6TyAWQ7mS9fL7l6v2ZL9zG7EpGgIs7hhLy8a+cSOY8/O1A5EnRM12Srr
mZZPXFw9+soNJCwQEuJAWLA5Mp+tis1gGgzVGP8s1GjSFd++A/k6W9zqYsfXhGUcxyuKGttlrNb2
rgfAf/xmkmsd6GdkqGvqMNT6latXfyMbxtn0JjE7ePDKc+x3u14O61vVv6WU0k+p/pA+MGH2uIzZ
WmTVeGfKQCe0ClU9hbyu88rqkby1Dj1+X35TSL+iMLXtVnsuJiQ8XceADlyiB1aBvdQiynfDh783
FofFE9MfP0bojSQYvQx1PQQzbe+42CtqllXfk/mRKuJn4Zf4//eSNwBQrTk+eCZfrJq1lzkr3hyD
H7hu/D5Y4Ld5WwN6qG7HrO7dIjmVD47CdFY2qBtSqf+I2RzCKfmzdGx9Iu8pQkWyFej6qc9zfzOZ
lPd2cVPxRM5tAmCqRnVwUuY1JtYbQSETOJWwb4YvfI3mgTULnGmeLEr/Q81NAWA5txFNlmlAikUe
FH6uP2qO81TgtUKugm7EbG4ZQgJ+u3eoFPIT13J5AvuIB7gLPewMx9H7YYDXryrc4TGzqwBCY33Q
nCQDwkDfVRg9OQ6ieF8T1fYaTG+7oftNtD2FPbjaxP5bq2Y6gRaLbySE7y09Gx8X0AJTYmu7xuvf
LXuy9oltPev1fGcp/sXsMT77GpLCQh1YtJFqBHDoOJZ0BNn6deTdnO1JQ1m2GQXUsmRJuPQCCBWf
EyfmUJ8089jKZl2h9/1uToUMRh/yQA4c3WZhsEvmynjUcXk+jvOMNtn+arBcogGo2iAqY3ii3OGB
AeoNRDBhOLWFjsh9KIyR7Fsf1vQ8GfhFCyjV29au9mb9rWqjD2CMWpXMrrVmkzrhmrvMBeFvt746
FD0FYew2R2LJB6ALqn2cMKcd2prph7I+2ABNe6LR1TbtsyicixjHhUduVKuqY+E1V2xHSDYJFpUx
LrecTYi3oZBkvCGSfKut39soIrKEkvFC/M9ucPMMIym4EUOhJou99lIwQd7c6nTJMRCmgFRny9up
NqkfZL8rk8jhuVrFXNN/EQLwres1PI1IOsYZYYKrs8AHBfyR60uxN+csNJcqwxLLYUriFCOcARZ+
Pe/mPv5bJMkTzkkq2V+Sjo+xfc3yWQudpGuPbJKk0z6mbmEcEhk/WVXzYNfm3nX47MiPWcZ+kA/d
70xgQqjVoxboNGOwbxHMpfmIVE2bQ7NS417CHZ1FdE8adVDFBMZcI7OjqENv4fJNqszfjsQN5WPF
6jxSMQKgjTxGIVR/jJ3op1gKpcseCdnWWKkldNW+BMdVgr5qVnOAU387xpNuV9/DxCllQ6GbHesw
NvUTSQ1f7mieS3f5iweSfL+GDkh47Z4Nyq7FZku9NqfIeKAUYs88p178l7f2wnYPxCCbS4lswDKE
fyDls9jhMmDazlwH/QTgeu8znmD9CS9oZrYILS2FIaLQ/if8wDZEVY5MQNGLo0A4QAjriKxZgmLd
mpdkf2RN/dkvmhEUfEX4og6LSYDHLEM55rBy2vk9G9u9kO99Mce7KBpeNXsVIqMSt1MWe4b56uHF
J6/jnjXNN46s92rVuHekNW108HGenVHoZ85/SE5QouxJQlb7nGDHbV6r5EhvfovcYl9VPZDaQrso
10nDRu+/ewQbjGK9eGsSuBZxSFW1+pWRnp8thic1qtX9FE4xZpcyBtOcj7fCYUms2ukpjcUp6iPy
sZv2x66mhw6OdtSkM0DvncLvMFR/CtsLii+T4zi03OFbwV9C37Uqy/X+D2HIey0yOgAwOdpAz4O7
xuiypu/RI8MKAfu913WubSu9ZF0xJYjOpgswPgwdg8mXnGovqYPURTh7jFHI80QNGsZMdt2aWSRY
JygNHs9UII0gIyB1J3ZaWc/bCBfVrqsH08a61S2BUyCpKk1zBc49N+hxWdfED+OMP7JJH6r+pTBl
KAb7RcyI5Unf7qTCz+5Mb7OHK83iEua2Q5FpQ1xmO8SzVA0VpzZU5Sn2GOiYamvE0E6V+DRKMkxF
+WM67Tkh1m+bZjX8ywW3hxzMc+QNuLD6YM79c1vIv6LqYFdXBHajFTxmTVfsfTt7lxbZadZSfkIp
P45KmFB5UV/HxAAdPJtevCWjm5wdNNIjUOnCFN+c1Ccu8XE7SQRuZk58T+9eRrm8SkLXg1QROQEh
xQ58Y3ydrc+shtOFFfvVzufzEBvvtQlFrY3Kt6ZwQqcTP/Ez6HO1b2ZE+UWr1mi4fOcOnklMD3rn
3DQIJrY1LUQFsRueDT13LmxzV7UFTSmrPQ6RFehNUtwrx2RQLE1/no1Xv4WnsERwQhoT5mjPs0cC
FtNHJdj+tiswzEW8QSubJg5apWJqXjySAzEViU8epHVH/6Ab5kufVQ8FgzKZ+7TMS5vvGEDGstlF
Oda5Jm79wB27wzgw3iU9SF6JjgRyuLwxrnm0nHoVM5FnhhwxyGg+EdipT1/Hw+kPSNvYHWxk8pi4
bHHpLVFKYvDr4nOTReO1JipwSyHaavPGmmihcG41IKLRO2H7miHU21ym6ZlmM+r1r2nWa57iFaws
aeGBcViwtsDbupOEETgtzJjV46jhe2MSnJ41q37XU/UgjJnEuN47tv/j7ky2G8ey7vwqmtkeIIy+
mfxrhdiIEqkmJUU74YJEBgASBED0wOh/DY898sAzv0G9iZ/EH6hglUApQxHJW5XpmtQqKZSXl7c5
9zT77G16m3PFpj0JvgeFQES7U2hWgrcRoYv8kx/Ov1pac9caGnRQ3nbELo31zDOB7ZCTUZNoNi/G
GvDxHD/8HrzMJzUmpakiPwH900XqoeS13dSfNYvTCmTMHGit8kHZGNEYYRnyJj6xsKd4ZLlQm2jt
Ru5ATMlwa6qXMjHZ0MzTIeWCGo7i9tyRm6+y3N6T4tPoZgmGOv2UVFfgiUvWI/Aht7JifO7qiFz3
M3VFVsJ4NMvyt3xDv9Q2bVB2NScaiCJaWYDx0sF+1vobbnEQra/9pD5HIOcilUZSnlDOW4UzrdI1
mt4oeoTlZ4ThaBROgRQ3mTxx5vF9uaK4M7dtmyI10V0EAMez4W4rNpdxGdMdT4HPTotmkq39r7bs
DVVaHk7vUJ5Dn5Z01BB1Vo+7VpPMhLIVlus5wmxJzXdIySvBbqKEziRazdWHWoLv33CaSR2DO8mV
dTls6lkRxaurNAnPdbpjIYatgKGrKf4KFLvbkWLaoGGgEBtLUv3Js+GSkuLmwtqyD75upwg5fYHE
DcsRYtrBdWucRNDIsg5gUJM+g8jGA0TZnvS4dsl5op/RTlG2D9SxkRc8anSs0FEJXh2GfAQys3FT
Ru3YV7cTKY1OoeO/3OLrnZaSc2820G8QYczAf3uIIgKwshtKYYgjpQGEDZ4OV3kVG/G4JgNgJPWZ
4wV35tq7NpvgcVNtrrE9EJuVbTZsZBsC8/I3OQObAivMp3xzC1TmOgkIHTNAopmfjiB/A/q+CaSJ
EaiwUZbX86j9QJ+KM2rJiNGTQbfgnA7PUoEsq5KVMQh+aYR4CUXBvC3IccDdqRDUU5m3Q9z/+XW4
Sunr7EiRCD9GSSlBDSXhHM3XnXAEneWqltC75GwHNpkawiR7QlNSednCEnoK6y7Q8bY5t3LEZ9eb
zDhPpPlFjgImSDxqZ9DR6mZaDak40c2v0HpqV2dtnk2aGtkBqYp+y007IwuH815XJvi83JsiHOFN
d/9PNtZgNr1sEPC0X6ByicQJTWcwoxvfGseMxmQp1OmGKNSC1zOM4llSp+l1ZQBr0Qx/sirOHMmT
AW/kH21UFwehukblRnGsT5nJuQ2YxmUmB9YnWACRAfjkWP510STx+TwGtyjxrH4qSKWP7UpfnW3b
yPyUg+OkWrrVrmJzixLLPM4BA3yBpZbqa1S0M+CdXQTOj1WJ+lYo+/JZtJVYMV2vTq1E/ubg018b
tmV9QE8OsHHlr/2Psm/I08CvUVvd0IkC/Z0h+cm0NOXtoMTOwHXfkanllTGaw6ZFT8ZGPdd8W/po
ldmiyubgbzpQdxhYRJMk/xV9Ymx3kNzwYm6Rj2/hs0O4T8b1kL5pPk6RFtOXTTp06HB1QFI0MTyV
yFVqYdCMW1wLKkwPsk7tLplTfVm3pLBSgywJ4CtPXZkAk8sAmCWlo7ygw2XNSHW9viPb2PEvgvg0
DBhMCNqQtkVF0GzyCx1IFqpUuTTEz7jwwBeeWm2s0biEoVCKjTyMuhgnbjZTyLRgitcgupVLmJDM
+fohbqLPhZPYU0/6XM3tL4pcxlNaA35rCDyHXdUfZFxy3uRmPQ4zCt8lSCwnv+ZeKjBqNziNlBTb
bQMQGaplH0IV0rjgaqnLmiFPF1LkoyLfzoykax5qV8BsK2WpQxFwnbfyKCeXiC3KPuTwVtkbiDWN
1bUWWMiKZvqZmcD3XW29Kcz07TBM4Ev2iJtLnUVA38Acrtbx1A/pkSpDh9yiv/q4ktWrum5tWp3Q
VtCV9iK3nGWhgOBsYfoGtOZxaFr0FfJCkq89mgKrLUyuAejoETm+u3hTXcnS6sxQyptVpRKyWORW
4okThNPE4NhBU0+oqSZfIJLhjYlaebKuN9MsI1Ax52Y74Ziehyrqj6stLqMBbC5v7AVSPAh8FGh2
UXTQW/uj1GzGgb9qeS+w7Z7yyaAeCHilqM4MS76m3jBsi2rkU6Oiw55UgBda97CA5uNVZoMbVazP
0XpN84IjYXQ30EIaUHSD34TbALFqhKss4KJGMQlXSAmtrSCfyPUssfwv6CoiHmhQa9eBHa6SWejb
AcjCAOmGZP1lHerrc7vK7vR844+sEEJJJ0iGrZktkmS8ypsHSdnqZ4U8K4r1jEj1xq+pQDQWjnam
pwMkZqMJjBmkF8xcHXo07SFzVhMY0Ao5AYCDM+1su1ch02YqJCyGBZldwMm3Y1rUayn6RPgNs7lC
j267vkg2Bnwa6nbkr6rrqt14Z80GnVBFLUf0iNBaH5Of36gDmqLolIIbMIlIwlEtcAZbFA+0KL2k
Tf+hkdtbHx79SDHzSdBuZ5sA78cODYIT+hTG86ydwkZyTh4RdYN1Uw4M6EJLL+3GYkBtri3aZD7W
N/B0zq2Odgol4SJYw3oA5t8PHZDQTrMk8wQpwapM8HhCdeiEt+B8uzKJdpeqQXSGuM2GUD4yxlq9
+lTnlFDiQnLJDKxWtMjoq0vfwocCHTHM63I7jgJYMKKALpiNhzrLqpqZMUDEbd3M6q7qOS+db4Gk
TbWoPG/ouZqYI63JIczYhtao8NqF5FzEG26+acbTaGMiC1ZxJCF8KEOIvmpZ8iH1nxvTKt/eGoh4
UEIFAtxkFhBbZC0dCy6gKjKnGtLDpGQ+BF1BM4sM6YLO0WzA3TC8Sp7OoRcubGBBiIg4o3KbTeam
/U0rjYGUNOQQSPqThl0jZtDMjAgQl1Z76MmAaW99dT2GlGHOm0EvXuCDRE9i5QI15KFi0CYfQp02
sOdf/KwJkKM7p48QZ03nNQA2BZgz+whNtkL6pvhg4DTS/0AlDXJg3lJu9MqG3Y4+azxABY0HE04R
m7wKXVro/sGEX+dhR78RUKLCeFZddFIbKtQ+3sSMqnKCj4Q7ZZhXRqFTEZ8DFtySf0Dj90Fdg4QJ
qTYWpt+ALuDJMRQkAnJkkahijSKFS76q+AqKvWnRsJSKc1b2I0I1iHAVtltsNeppqkooQ0/urQ27
KwxwrhPqC1y+D36Y3Bfo2NAepbWnWgpytYosuuKkc6Tq1qM8I5Tw8/kIoBQNAhhCA6b9mR+jadb1
eg3W5vzMacGWVFtXWdm0jlnoPKmKAaS0+zGaN1+ahkbyOYSdIAfWg0Cer4bIowJemfGuj+OCWmAY
oBBr1tGtea0nvD/wmyEK6dO0MsExgVPfG/qAyFE6aRcQuqlUgNH48gh4x01imdhQKhSgUIYymtkg
S2lLVEqqtalEpsGAzpqmNn27DcYrjewIoixEUzAeNFtzPtxYRnRhruTtzNnit2YSKVC6rwdgSkm4
8lYAFKIB3QTdNwdHMPBlOhOduTzxbT0YQksfEav4pK1gxyfXi3Sq5Y8o1wMKwrImgJJJTsqDzJPu
ig0QoVil5zqWqPUbfj6BFZ9OEFvC7TLUoeHldF3RfqTHa4v00LIypMcIrZPTChzhWZdYQsGPzlTT
P3dKs8KZXsElRokK0JkKIIyzUwBApidnfWZfbbu6Y2TBQUcajhRKjv+ja+D+V8rXzPezazWKzkDa
uU4FUSxIy/NVCy1ZAoPFKMhQHwhti8p5s1n6kXzXWLjr9MB89FY+amZGLZ1qmwBvN6WnNYP76HK9
blFLKOgV06XzDfIQqGTaW0pgW3q9WvjQxrR0uY5KG5eFLt3ZppSuYTm+yHUMbWrzeDerWqPZGm7C
NgYJKMlcjcasv8Z18DHTafwBYZ0hYwETNtm5ogMYhR5qpo52pxadGM/qY1KAIZpbaEYopl6feSuI
fM3aukXATC0IeCKFF3KVtQ+KA7JGs+pzFXq0ATLra4Do4e1KM8a2BRe/taa7dzunn9mS24GKGkeq
rOLTyoHOz1J15BPX8TK04LuTygespHoFhJmbP4CgYTvYyCyI70IGbBU8HplXIQxYGQBUUFAblCtY
bJHzGEUVpXgAArc8hp9SVGVhjVGW69rJz01wGBX+IwF7Oi5S79JaU+fHH5utSBqj4cvFQJDkslaM
gDJ3TKrGLD7Uq6grRKEJGHjqslKaU7BayASdxzXJ4wQuz+mWYp3Tmf9cInZcbRcU9EYlns9QIdGF
/mR4VpML0ecUxlfAFSBUIvr14BqBHIMJYh2kuQR/Q+p8lWfqJAm3n2tf0ihY5ABonYwQB/55Pa0G
8XlVG7hG62+ajTYWTS0WcDf5zANaOtZzRO47AFe17brgcENUzbgoaXIcSNVcIYgwa9q2t9Gw9bRx
rXGEjSivupwx05a3Q9nw6DmhOlUGMQBkCIhPW28Fi6EKmEDC4K4o9uCNdY50AIQqQUHrTK18+kry
sVrQMZpzNxybrKUH+dJprDhLMk8VyWt87kmTIw9QZ86NV81vqGfqdKeXQ8gaAIBLRNzUp7Nzr75R
ZDx9x5YA79BSjIwABPxVuLCCCNnWNhiVcJfRWqCOENzpkG90afKeyaa1mlYmGCR945xu4PmcrPTk
Yq0ZztjUCGTt+YWx5aHJnFU99KouW5CrH43EgSJrC1t8x2Uz9Ddkq7vnS6+VeLCixf+sRBfpNMid
6gITMdkoCJMo3WWtywgdGXoyO+HSUdlurkmFTmgE+6DU5NHQmb5KPbOd2eVqGKvyra1gARIpu7Hn
1Rfrk5+W2Qig2gV8DI9cxQ6kEJONSLjkpKzBv1efMb6bbE0j9fxzTkp+GkD6PQBs9021nAukna62
eVCPYTG4giyNIpUFLE1DUpOsy8hSEBkj/viQwNRxUUDxiV4clesaDEebKbdG9ogoYXie6DxDoULK
NFCl+dhbXTuWLAHlTjqdbFq8LGrSv8EfTP1TqWdx1CFsIZEBuqzemvraYPUgPZknFTGdg9CCXCZD
dWgm1ucipPfYnwNhwU3wyovYs3kaicw1Hx/dVqJJla7dmoidTpQUh4eUXVhIIPBpChuY82YBofAX
ZQ2l+9ZWv9lkE083heUPoiq6L9QtKebu7OqJCvcUKpxnQTXf4jZI2Hc1u8lWMJCrQU6SXVERn/a+
bDDCU2+e3VhGseVm+A4RuQ8pdRtSJWu95dzcoLKnGvaF5H2ISjpXylXyDYSJ9lnVLVoE4IK3VBBR
Ed2oWiafIYFG7XRb3wdrgIekUehj23gDSGHaSygax/NVxD0w54gUoVQtV0UxiyLTOCXljFtd32xT
XZ5uDXgSlWmuBsVvmlKtri2aOKFsnl82ecHzInHkSj0tLpJ6NXSS6HTbmNnMt8la0qP8WWs/t2Wt
udv5EOIRbYCm4pxuIuw9NEIpJfhbBwLl642NhAs9mUQfmXWRI69MBwHCgLgJfJtRVGrbL1agcqMh
Bh/DJ0aoZfA1YUHOSY3T39jWZdNJyRM4OWkzXJt0V2kWJUovmYClYW8Qa2jmIVBVeh00aZGi1nGV
66ty7GgaXC06gh5rP9FGsA2tbyyZiso61CYrSmZXSfKbIUfhpRbWy7Bs2jFJNsoH5aRCuh6NivQi
cG58T60m6raeKTIal1ZwI5n1gqRFeYcBDkfFXFmNdFTURk1XbYrs2rnKtU9VplnTSk8WRPzeUFez
cymuViP6QK2b2kTCI818/MpILS4jiNoBhCItmMft5gpTV53KW6AaiWFO6TXJ6I1Jxhz0eyqnspsW
yR23mu0I7vyYHj+o5LY0KdKXoNUkq1JZUi8kxaMR1uewoZ6V5fmGwM4KLkyVmlJiqQsT8jPftM9z
5IYvNARjT40cLl472eoDT6vUaR7P0MPUZtsKOQIrji60ZDPIGnsM0wp14wBlRd/uiGuK1XmJoIyp
pGO9QbWtAqG8qn1XBcBWEoRqlvYb1HQk3lP7vozvDaiO5hBDneYZfaENXLaBV1xLiB+Cen9UzZb/
vAPv6FrXH9vF3rX2aY16CNm28VyvPjuBjE7F2n5Uss2YjyNfFpFxaFLUKW39Ol81ZxuTXICDZDDN
2Ty+vJHTyLhaZznC52ss65zfDDdw+4M/nehZtSw87SLjVaePG6WARqGvtqmQGmrItSHylQ0qysZo
Km4VOoIRxr0NtsUMd+HTN9BOHwOA3wmgwgKGVkrT80vUL0ZZGePy6zf+2vmwSbb0wuntfanKky1i
Kyvkkwc+SezI8Rd1bsEdBb9PMKc6w1ZACETTydz/mkfbJzrXfw31aI+t9PJufC+Qm/QZjekLctIn
7tTv1KU7ks77+I/90Z4EtONAfTnQz7GdEvkcsJ3uRtoxrf5ohNCFkLVYQIiqvNMMiwQNxKSKDkKo
YxMNwYDt/1nW3tmKrKqmrsu6it7x7vOerdDLqb+keP1jf/OjL7DcccF2hK86E+7xvf7qCkia8U7V
VDC6FKj3nK/PlkCylHcqDYsq5VkNP0JT1L/aGlBiO3IRVO0d/LWmyh6r0MuqNlT0z9eAI/DOAPqk
2bYBOa6sw4vLqv+FzoHBjI86B6yAzCl3aMXle3bfsr8ElvZOtgyZYNOEbVr+Kx6DY5eguwqKrSh6
Ry+8oypG0eT5MTCNd7Kj2YbJHxmqtuNA/msdA1WAPVDfYedozMUkGI5iOZz154tgmO8QweGsmLJh
KartPC37X+guaE8Wijfy+UP1C6+CpMjvLIJnB4uom5gXB7vfWwMug2nLhq6gTaXY1tMz9BdaAuZ0
pD2QnHcK26urFv13KjG1enAOLJ23k5iMBn1UJOydzfxrXQaD63uUTXTeOfQlaobmIACl8iVRa3l+
DGz9ndLZA0PFJkARp/3CVfiJw/J3ZwshsnCxc7OCZbY7x09Oxpt/sHeyXg7w3bvoXAjSQLx3vT+9
h2X+afAnT6P7+T96pPO7t+/ZP3YM+89+7P3tE3H+s3/dP5y7aX3/rO/r8XKmvYmNOseHRdj/chIs
Uzd9JF2/84i+f6snsvuBG7kL9znVvcY1/sc0XtDo//2s/GjUs3S5jEI3WuyH6pbQ4WAcO/Dlsg4e
4/04OzL/zq85dtg7F8qtkxvWKV2eMO2TSwKiJad4P/TuCHQqFsd+0ocoyJeLk7vczZfZfrjd6DoX
8djRBwyQuuHJ+80SftnetqqkCjD5v/sJTOantnbgpsHDw9LtLY0iy2gX2AglvTH+awf47y7iy2Pd
DxN+/d+/T2e3vnx/59/wAr8vsm7Lg95md+HH7+7EbqP/vI3Q8J7ln9oIrFXEt3jDisaPHMY3/uav
YGmBvLtZf5tUE5/od/fpZ2/k+2+Hd93SX+z/97X8yUv+Psp5MPIDE6LsXLz+fH9x3MMFwGE4XIFf
G5FVjZPlfozdg9B5nPtfdO9m94T92qBXnWTLq0Z05wUcbNmvjf3qfe2M85ELcQfv46tz1nBNXzxc
z+f855kC3TKV452q5/P/p/lJp66f4iTsz9XuoOHr9y9D8Vxv6OdeU9TMi54fYLw4B78+6pnburgY
aZDsZ/h0MV5YhV8f+jw9ePm7ZOCxqwBln7sM9+Ps5qoIWFzmuu0Nqr6wC7++ABdxujhYAlXAEkyL
yg3y3mw1AcPOlg8u3NX9cQWcsOvNwRqYArzX38hyp72pdmmVYw/XnVssgpP3qftw8PjKP3p8f/Kh
vGvSg1E7sddjp/w9SOjmfDLaBOmLWEEVsNqfaMk5OXWj9X6+3b1TDQGL8mW5WfaOnGoKuHhnMQHl
yWS5U6d7PmeazUQYzfsiejg5z7qotWeQFZlHiqbz/UfuXYpfNx3vH4qTyyJz9yM9GeXd6AIOze/N
39IswyQH5ViUXEnHkZDcT+D3vsrzF3WEq/CUTHjtt8/yLPtsw1FR2t8Dyd5o31/1H2RPXvj/zyf7
T3MK3qfFQ38331rZp3Trj1InuN4UkN1dFuLUTR+KfnZGwEF5H3lFEIb9iQu49t1s3UXcvzwUSI61
hvf+Ejvluxu3N7QIQ3vlli66A9+v/X6q3b3sspTHTnzgQusZvWZTutLY0aMfnD1DgLswREsoOoj6
TO34ue7HjU5ul0nxEAaP+zG7tf5hFPyTDzEZx8NEpgiTPWbYR9r+C3dBOrDoR5ovw6rilwOACV5f
8HwxFFnAel9wWQ62kSrF/mN+z+y/bZy+L8elm5Ka6VKk+yF3T5nxo/zfT+7jJaF6RhrW7fvCItyS
G7Rl8/jk9iCBrMoCbOpdfjJFJDjbme2rZRn0TZUs4L7zEbPi8cDbVETYVzgog4W72M39Pn5wvV6C
Xe104Y81VvdFun5anAEHM85eM4qo6R7/QazSxyB6ZL67r5PzdjyZBlKJ/T3RBSwd9J15kPl8JI23
r1p6VcSl+HD3w08QcH7RdnGDtHedVUvAuAOSno9u/zxZAgzcndt3vEBcCDg7uyrQiIQ60Kd+Vkbt
qtfHXoKnKhNuEqcyXG6a/Yid8TQUAcaTw9+Z5n7wpcmOKcb8PJn957NGLfDtothzV3z0L44mulTw
saHED8KOP6lo+z4kq9N/CQQ4f++jRczD+3x/BZjIXb67P1dFwF09XYZeUGyeT1ZEdu80zljY3dMx
Wabt0ovLIOotiYjXkMkDe+4/RwLePrjrPaqzvelqAuzWcBlt3LSXJxKR0DlPWYY+RMAUcOBGWY76
cW8RqDcebbwH7fLRfzV8EfE0jIMXcAlLgNEeu2m8fM3X6rCbxz5nY0oBjz2XwRZwsc+CB8rZB4lg
R8AGnuH+R9my9+o6Alycs2VKlN8fVsQ6AKHpr24HNj12zwYpGmT9y6HIAsadFBGmp7cIEH4cP9/z
xxc2QhHhKZ3nbtifrYhI6mKZHhwwmJOOX4QLkkiXbtN36xQRD9HMzcuD06ALuGqzIPeLQw9FeVmV
L345XXIXxqW7PpyygDWeBZh3POcsXx5UeXUBL+isqJebh5iO2f1p2CVMRKQBL+NwwZr0xjUEmDUS
Me4B0s4QYCguO9vem6yI/OLVkpAqfVm6sQS4xYBBKrdvK0Q8zTddOWvRWwkRCcsboCuF5/aL6SKQ
l7cxr1z/4tEPs5//H08pdjd6eTjw2/i1t3OVdzurSW6rn30QEXzcJQdQEFUEXOGudInr0t6ZUFUR
S1wtF/3HQxURK6Eln7dPt25/DDqrRnPQ/sc/fio+rDu0Tc+5VEW8H98r69Mg8hZxP3p8iZn79efp
I87VI+cOstuexVANAWvSpcaX0dJL+wdaRHBzt0wP0RGWgAgBxVXC3JMPVydXy2IHTP6KmND+dOwO
iwhTStF+eRJ/w0fqoQ4UQxGBzHkCA166j8vFYVypQBAu4E28jR/Xbtgz2ZbmwNsv4PWaxhmki8+X
3HFo4nyJNjw87H9e1q5Dr/475uw8MPk910dAlEgtHz+it737H/648YWVJ6voC9mPtPNVBQRzp7zz
vRuqCrg8MF8V0SJ4PldNwLAD3+09xCIen33tu7NVXWFqQA9172rqAl6J3aAn/3V4O/hvz9dESHeJ
S1tJ3EcT6gLOxSCGoL6PGxFRNft7M8wOH/869EBEXXngJsuTj8t00XvZ3kZZve3CDlcBQWMfH2AK
iO1GXpPkz0+HiALRaFu4eYyJC08Qi4yWPfPRcQIcm7saUWxN+8OKcFIg5AzipG+ZRZQo77vSs7s5
8KtsAW/6mfvQv4RdH+uxq3vmH1j8t12Etw/wy4MAwO/4uQ7+9n/y5cniv5yX8UHRWlEEHLTpMmp6
p/eVLpVDd+nttZgFD4cOgCIi5pgtszj3e+8IDt7xi8x8D1ZBBGLikm5Tz80eD4DeIp4RUqRxnveM
sCIk7nJDtwr2C7pzhkRg7ciEHQwq4BZf8pA+HqbtBFyJS7fA+h4mgBQRj9Fl3HZW8hBMJqIUeBXg
c/c2ToRh343afy8UETXAJ2MpnQYgUoverEUADW/x6A+gxLKAAOR729mLFkQEYPZf4Y8HIndduqOf
y1RFVH/uukZv92S2PMxGKAIccOi0D9txVRGR/B1I8H70JOKtu4/7IQgsRwL27W//Mz65jzd/+187
JMVN+rf/HT0GffCsqglYa3oegsOWUk3Aqb53o/bQ2KkiiBE+eC9uoYiCG0HwGpzKydjNeo6AKqJ4
BVFEcODFqh1ryLEe513ltsFhEUQ1BfiHX1+43aqIKtPXYPPgPlQ9DwPSMwErsevdfXnB3y5f/XlZ
uq53/dgs3fPZd68EjCXPfzX6DhbcNRn1Pmv/L/tf/qih5mwZA87t+fO2gATRbZEdWh4RyP0OKN3H
qMA889YJe23RfrCUAlk1dpQA+13YdX5930fioX/Yh//vWHFe5z8w/spYV7ULUv8Nd+KbR2IiAJLd
830E+A7vqV0+uMGqP/Cbd+3tQP99Svtr3+AIiOzo1PVCupAyf28NdvUzAQtx2bgdvrM3rIgJ+8Xh
pgl4Kk/J9i97cbMmYK4DHIZ40d8zEX7ZXRqczGix7r0+IpI+mNp+fUaEozehHnEy7f7n7v3t8+Og
iIgUz4GX04PTX2QF/o+jHUlGPhxVwLW4cJO+aVBEdJxOm9Rr2kNzpmgCvN6nQvU0PsiRKyJaWZ/C
/FfGFnClp7CVrP2XSyLgXs/cflkJbtrjjxtQADd+cUU6btl/eDx/jDYPhAfl3IOzLCLUIte4CMpl
tp/iLokpou2Wgd3m8E6LqCZdLZN+4kexBGzdjUs72jJ8DREPe/N+df54wuoGbOqLgywCvH4DuWWQ
JC+aGGUBp+4OMJSbYDb233/nWHSs4cee53vffRngdxSpRw/sroKXK62KwBPcuwGZ0v0Un3wsETMm
ruvcwsPToYqwSB/ah+UryyECXvwxWOaR20fKiTB156hyFMn3i/h8teGMFtEtPS0iN/OD9LVPgJ1b
gH9wl9CkHjav2RJN6XjNjj7ll8FiAbJt5Gb5frDuPD6xpv3+6Fj5n+Ieu/ODdYyL/soSQfSHqqKA
DP7ufXBPplSPwv/7n/8jW7uNSwf+wusZG9jvTE1EzfI+AEkiURHtlwE7zn5NRHaGgsTaXRev7Tn0
OpYqorw0jNeL+OS/n9y7a4K9YOM+33vHMnVDBNvR1C2CNOj19CkyVEeWI8Cju3GlMJAe/cCVsqx4
Pv/vnyGgPA2823tlZAGmeuYmuX/gfDwtzZsewp+XiHui9z02//N8/v+0hCzdr0Hbu/8iqEkGMU9r
R+7Ruy8inOdReHLnhiXURr0ciQh6BHhl8iXlwt6cOx79Yx0kQvlFxze7H2nn8L+dvnw7uXXFAqcu
BFW9kX/ILP2Tz9EN+KO+sVPebs98fmBH/1JugSda1WMv3A/S5H8Wt0DqdYevn10S4c2cEtkeNBuK
gOefpl0V8flpFFHBHhBv9UyUCO9kEIfxIR5QhC89eoSeqm+cRJDiP5E9dWDOA2Tg22XJt+3I2A3X
Xe33NVfKEmAAzwqy2n0jJSRWxpHFTPWOBmo4++N3TOZgZ1Wb/Ug7g20b+x+PGHiZFvtRngYV4CJ9
SAuegN5kd6I6xz5bHwH8tAgv9DZOfRsc+Aefgdf+s2eMlt/L0Y/h0k3/4/8BAAD//w==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</cx:f>
      </cx:numDim>
    </cx:data>
    <cx:data id="1">
      <cx:numDim type="val">
        <cx:f>_xlchart.v1.7</cx:f>
      </cx:numDim>
    </cx:data>
    <cx:data id="2">
      <cx:numDim type="val">
        <cx:f>_xlchart.v1.9</cx:f>
      </cx:numDim>
    </cx:data>
    <cx:data id="3">
      <cx:numDim type="val">
        <cx:f>_xlchart.v1.11</cx:f>
      </cx:numDim>
    </cx:data>
    <cx:data id="4">
      <cx:numDim type="val">
        <cx:f>_xlchart.v1.13</cx:f>
      </cx:numDim>
    </cx:data>
    <cx:data id="5">
      <cx:numDim type="val">
        <cx:f>_xlchart.v1.15</cx:f>
      </cx:numDim>
    </cx:data>
    <cx:data id="6">
      <cx:numDim type="val">
        <cx:f>_xlchart.v1.17</cx:f>
      </cx:numDim>
    </cx:data>
    <cx:data id="7">
      <cx:numDim type="val">
        <cx:f>_xlchart.v1.19</cx:f>
      </cx:numDim>
    </cx:data>
    <cx:data id="8">
      <cx:numDim type="val">
        <cx:f>_xlchart.v1.21</cx:f>
      </cx:numDim>
    </cx:data>
  </cx:chartData>
  <cx:chart>
    <cx:plotArea>
      <cx:plotAreaRegion>
        <cx:series layoutId="boxWhisker" uniqueId="{10ECBDAF-7733-4180-8014-D30516C58DFF}">
          <cx:tx>
            <cx:txData>
              <cx:f>_xlchart.v1.4</cx:f>
              <cx:v>Bienes de consumo no duradero</cx:v>
            </cx:txData>
          </cx:tx>
          <cx:spPr>
            <a:ln>
              <a:solidFill>
                <a:srgbClr val="0070C0"/>
              </a:solidFill>
            </a:ln>
          </cx:spPr>
          <cx:dataId val="0"/>
          <cx:layoutPr>
            <cx:visibility meanLine="1" meanMarker="1" nonoutliers="0" outliers="1"/>
            <cx:statistics quartileMethod="exclusive"/>
          </cx:layoutPr>
        </cx:series>
        <cx:series layoutId="boxWhisker" uniqueId="{F558CA9A-E13E-4A7B-9A63-A75E2010BC2B}">
          <cx:tx>
            <cx:txData>
              <cx:f>_xlchart.v1.6</cx:f>
              <cx:v>Bienes de consumo duradero</cx:v>
            </cx:txData>
          </cx:tx>
          <cx:spPr>
            <a:ln>
              <a:solidFill>
                <a:schemeClr val="accent2">
                  <a:lumMod val="75000"/>
                </a:schemeClr>
              </a:solidFill>
            </a:ln>
          </cx:spPr>
          <cx:dataId val="1"/>
          <cx:layoutPr>
            <cx:visibility meanLine="1" meanMarker="1" nonoutliers="0" outliers="1"/>
            <cx:statistics quartileMethod="exclusive"/>
          </cx:layoutPr>
        </cx:series>
        <cx:series layoutId="boxWhisker" uniqueId="{E44EAECF-F83F-4923-8A10-2EBE94ACF13F}">
          <cx:tx>
            <cx:txData>
              <cx:f>_xlchart.v1.8</cx:f>
              <cx:v>Combustibles y lubricantes</cx:v>
            </cx:txData>
          </cx:tx>
          <cx:spPr>
            <a:ln>
              <a:solidFill>
                <a:schemeClr val="tx1"/>
              </a:solidFill>
            </a:ln>
          </cx:spPr>
          <cx:dataId val="2"/>
          <cx:layoutPr>
            <cx:visibility meanLine="1" meanMarker="1" nonoutliers="0" outliers="1"/>
            <cx:statistics quartileMethod="exclusive"/>
          </cx:layoutPr>
        </cx:series>
        <cx:series layoutId="boxWhisker" uniqueId="{0A221838-7898-44F9-910C-5CED5414C6CA}">
          <cx:tx>
            <cx:txData>
              <cx:f>_xlchart.v1.10</cx:f>
              <cx:v>Materias primas para la agricultura</cx:v>
            </cx:txData>
          </cx:tx>
          <cx:spPr>
            <a:ln>
              <a:solidFill>
                <a:schemeClr val="accent4">
                  <a:lumMod val="75000"/>
                </a:schemeClr>
              </a:solidFill>
            </a:ln>
          </cx:spPr>
          <cx:dataId val="3"/>
          <cx:layoutPr>
            <cx:visibility meanLine="1" meanMarker="1" nonoutliers="0" outliers="1"/>
            <cx:statistics quartileMethod="exclusive"/>
          </cx:layoutPr>
        </cx:series>
        <cx:series layoutId="boxWhisker" uniqueId="{0EB56905-1DDF-4590-B308-F94A418B4737}">
          <cx:tx>
            <cx:txData>
              <cx:f>_xlchart.v1.12</cx:f>
              <cx:v>Materias primas para la industria</cx:v>
            </cx:txData>
          </cx:tx>
          <cx:spPr>
            <a:ln>
              <a:solidFill>
                <a:schemeClr val="accent5">
                  <a:lumMod val="75000"/>
                </a:schemeClr>
              </a:solidFill>
            </a:ln>
          </cx:spPr>
          <cx:dataId val="4"/>
          <cx:layoutPr>
            <cx:visibility meanLine="1" meanMarker="1" nonoutliers="0" outliers="1"/>
            <cx:statistics quartileMethod="exclusive"/>
          </cx:layoutPr>
        </cx:series>
        <cx:series layoutId="boxWhisker" uniqueId="{F992B4F2-02FA-4A45-947B-6D1360A6E64A}">
          <cx:tx>
            <cx:txData>
              <cx:f>_xlchart.v1.14</cx:f>
              <cx:v>Otros materiales de construcción</cx:v>
            </cx:txData>
          </cx:tx>
          <cx:spPr>
            <a:solidFill>
              <a:srgbClr val="79DD79"/>
            </a:solidFill>
            <a:ln>
              <a:solidFill>
                <a:srgbClr val="00B050"/>
              </a:solidFill>
            </a:ln>
          </cx:spPr>
          <cx:dataId val="5"/>
          <cx:layoutPr>
            <cx:visibility meanLine="1" meanMarker="1" nonoutliers="0" outliers="1"/>
            <cx:statistics quartileMethod="exclusive"/>
          </cx:layoutPr>
        </cx:series>
        <cx:series layoutId="boxWhisker" uniqueId="{98A632AF-17D5-4A6A-BBB4-FE4023F272C2}">
          <cx:tx>
            <cx:txData>
              <cx:f>_xlchart.v1.16</cx:f>
              <cx:v>Bienes de capital para la agricultura</cx:v>
            </cx:txData>
          </cx:tx>
          <cx:spPr>
            <a:solidFill>
              <a:schemeClr val="accent1">
                <a:lumMod val="75000"/>
              </a:schemeClr>
            </a:solidFill>
            <a:ln>
              <a:solidFill>
                <a:srgbClr val="002060"/>
              </a:solidFill>
            </a:ln>
          </cx:spPr>
          <cx:dataId val="6"/>
          <cx:layoutPr>
            <cx:visibility meanLine="1" meanMarker="1" nonoutliers="0" outliers="1"/>
            <cx:statistics quartileMethod="exclusive"/>
          </cx:layoutPr>
        </cx:series>
        <cx:series layoutId="boxWhisker" uniqueId="{ED1D6723-45A6-447D-A4BB-A301C7ECA014}">
          <cx:tx>
            <cx:txData>
              <cx:f>_xlchart.v1.18</cx:f>
              <cx:v>Bienes de capital para la industria</cx:v>
            </cx:txData>
          </cx:tx>
          <cx:spPr>
            <a:solidFill>
              <a:schemeClr val="accent2"/>
            </a:solidFill>
            <a:ln>
              <a:solidFill>
                <a:sysClr val="windowText" lastClr="000000"/>
              </a:solidFill>
            </a:ln>
          </cx:spPr>
          <cx:dataId val="7"/>
          <cx:layoutPr>
            <cx:visibility meanLine="1" meanMarker="1" nonoutliers="0" outliers="1"/>
            <cx:statistics quartileMethod="exclusive"/>
          </cx:layoutPr>
        </cx:series>
        <cx:series layoutId="boxWhisker" uniqueId="{06D79900-92B1-42FE-A625-6FE5837C9962}">
          <cx:tx>
            <cx:txData>
              <cx:f>_xlchart.v1.20</cx:f>
              <cx:v>Equipo y material de transporte</cx:v>
            </cx:txData>
          </cx:tx>
          <cx:spPr>
            <a:solidFill>
              <a:srgbClr val="AE77D7"/>
            </a:solidFill>
            <a:ln>
              <a:solidFill>
                <a:srgbClr val="7030A0"/>
              </a:solidFill>
            </a:ln>
          </cx:spPr>
          <cx:dataId val="8"/>
          <cx:layoutPr>
            <cx:visibility meanLine="1" meanMarker="1" nonoutliers="0" outliers="1"/>
            <cx:statistics quartileMethod="exclusive"/>
          </cx:layoutPr>
        </cx:series>
      </cx:plotAreaRegion>
      <cx:axis id="0">
        <cx:catScaling gapWidth="0"/>
        <cx:majorGridlines/>
        <cx:tickLabels/>
        <cx:spPr>
          <a:ln>
            <a:solidFill>
              <a:schemeClr val="tx1"/>
            </a:solidFill>
          </a:ln>
        </cx:spPr>
      </cx:axis>
      <cx:axis id="1">
        <cx:valScaling max="100"/>
        <cx:majorGridlines>
          <cx:spPr>
            <a:ln>
              <a:solidFill>
                <a:schemeClr val="bg2">
                  <a:lumMod val="90000"/>
                  <a:alpha val="62000"/>
                </a:schemeClr>
              </a:solidFill>
            </a:ln>
          </cx:spPr>
        </cx:majorGridlines>
        <cx:majorTickMarks type="cross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b="1">
                <a:solidFill>
                  <a:sysClr val="windowText" lastClr="000000"/>
                </a:solidFill>
              </a:defRPr>
            </a:pPr>
            <a:endParaRPr lang="es-ES" sz="900" b="1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microsoft.com/office/2014/relationships/chartEx" Target="../charts/chartEx2.xml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12</xdr:row>
      <xdr:rowOff>57149</xdr:rowOff>
    </xdr:from>
    <xdr:to>
      <xdr:col>10</xdr:col>
      <xdr:colOff>314325</xdr:colOff>
      <xdr:row>24</xdr:row>
      <xdr:rowOff>57148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95475" y="2228849"/>
              <a:ext cx="4943475" cy="21716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589725</xdr:colOff>
      <xdr:row>2</xdr:row>
      <xdr:rowOff>159000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91" t="2351"/>
        <a:stretch/>
      </xdr:blipFill>
      <xdr:spPr>
        <a:xfrm>
          <a:off x="0" y="0"/>
          <a:ext cx="1866075" cy="527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222250</xdr:colOff>
      <xdr:row>15</xdr:row>
      <xdr:rowOff>12700</xdr:rowOff>
    </xdr:from>
    <xdr:to>
      <xdr:col>17</xdr:col>
      <xdr:colOff>342900</xdr:colOff>
      <xdr:row>28</xdr:row>
      <xdr:rowOff>110422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8751888" y="2727325"/>
          <a:ext cx="5821362" cy="2769485"/>
          <a:chOff x="8528050" y="2038350"/>
          <a:chExt cx="5454650" cy="2802822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2" name="Gráfico 1">
                <a:extLst>
                  <a:ext uri="{FF2B5EF4-FFF2-40B4-BE49-F238E27FC236}">
                    <a16:creationId xmlns:a16="http://schemas.microsoft.com/office/drawing/2014/main" id="{00000000-0008-0000-0900-000002000000}"/>
                  </a:ext>
                </a:extLst>
              </xdr:cNvPr>
              <xdr:cNvGraphicFramePr/>
            </xdr:nvGraphicFramePr>
            <xdr:xfrm>
              <a:off x="8528050" y="2038350"/>
              <a:ext cx="5454650" cy="23400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1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8528050" y="2038350"/>
                <a:ext cx="5454650" cy="23400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CO" sz="1100"/>
                  <a:t>Este gráfico no está disponible en su versión de Excel.
Si edita esta forma o guarda el libro en un formato de archivo diferente, el gráfico no se podrá utilizar.</a:t>
                </a:r>
              </a:p>
            </xdr:txBody>
          </xdr:sp>
        </mc:Fallback>
      </mc:AlternateContent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1495" t="48957" r="18776" b="35671"/>
          <a:stretch/>
        </xdr:blipFill>
        <xdr:spPr>
          <a:xfrm>
            <a:off x="8839200" y="4121172"/>
            <a:ext cx="5080000" cy="720000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209550</xdr:colOff>
      <xdr:row>29</xdr:row>
      <xdr:rowOff>12700</xdr:rowOff>
    </xdr:from>
    <xdr:to>
      <xdr:col>17</xdr:col>
      <xdr:colOff>338039</xdr:colOff>
      <xdr:row>44</xdr:row>
      <xdr:rowOff>54853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5350" y="4927600"/>
          <a:ext cx="5462489" cy="2804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227775</xdr:colOff>
      <xdr:row>2</xdr:row>
      <xdr:rowOff>159000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8791" t="2351"/>
        <a:stretch/>
      </xdr:blipFill>
      <xdr:spPr>
        <a:xfrm>
          <a:off x="0" y="0"/>
          <a:ext cx="1866075" cy="527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479425</xdr:colOff>
      <xdr:row>11</xdr:row>
      <xdr:rowOff>19050</xdr:rowOff>
    </xdr:from>
    <xdr:to>
      <xdr:col>6</xdr:col>
      <xdr:colOff>1222375</xdr:colOff>
      <xdr:row>23</xdr:row>
      <xdr:rowOff>149250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590550</xdr:colOff>
      <xdr:row>29</xdr:row>
      <xdr:rowOff>50800</xdr:rowOff>
    </xdr:from>
    <xdr:to>
      <xdr:col>7</xdr:col>
      <xdr:colOff>101600</xdr:colOff>
      <xdr:row>39</xdr:row>
      <xdr:rowOff>120650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A00-000006000000}"/>
            </a:ext>
            <a:ext uri="{147F2762-F138-4A5C-976F-8EAC2B608ADB}">
              <a16:predDERef xmlns:a16="http://schemas.microsoft.com/office/drawing/2014/main" pre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339725</xdr:colOff>
      <xdr:row>40</xdr:row>
      <xdr:rowOff>19050</xdr:rowOff>
    </xdr:from>
    <xdr:to>
      <xdr:col>8</xdr:col>
      <xdr:colOff>320675</xdr:colOff>
      <xdr:row>54</xdr:row>
      <xdr:rowOff>177800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A00-000007000000}"/>
            </a:ext>
            <a:ext uri="{147F2762-F138-4A5C-976F-8EAC2B608ADB}">
              <a16:predDERef xmlns:a16="http://schemas.microsoft.com/office/drawing/2014/main" pre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476250</xdr:colOff>
      <xdr:row>24</xdr:row>
      <xdr:rowOff>25400</xdr:rowOff>
    </xdr:from>
    <xdr:to>
      <xdr:col>5</xdr:col>
      <xdr:colOff>241700</xdr:colOff>
      <xdr:row>28</xdr:row>
      <xdr:rowOff>146450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4914900" y="4464050"/>
          <a:ext cx="864000" cy="8640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000" b="1"/>
            <a:t>398</a:t>
          </a:r>
          <a:endParaRPr lang="es-CO" sz="1100" b="1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151575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8791" t="2351"/>
        <a:stretch/>
      </xdr:blipFill>
      <xdr:spPr>
        <a:xfrm>
          <a:off x="19050" y="0"/>
          <a:ext cx="1866075" cy="52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15</xdr:row>
      <xdr:rowOff>19050</xdr:rowOff>
    </xdr:from>
    <xdr:to>
      <xdr:col>11</xdr:col>
      <xdr:colOff>22225</xdr:colOff>
      <xdr:row>30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777875</xdr:colOff>
      <xdr:row>15</xdr:row>
      <xdr:rowOff>38100</xdr:rowOff>
    </xdr:from>
    <xdr:to>
      <xdr:col>15</xdr:col>
      <xdr:colOff>346075</xdr:colOff>
      <xdr:row>30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676275</xdr:colOff>
      <xdr:row>35</xdr:row>
      <xdr:rowOff>133350</xdr:rowOff>
    </xdr:from>
    <xdr:to>
      <xdr:col>11</xdr:col>
      <xdr:colOff>473075</xdr:colOff>
      <xdr:row>50</xdr:row>
      <xdr:rowOff>114300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57150</xdr:colOff>
      <xdr:row>0</xdr:row>
      <xdr:rowOff>6350</xdr:rowOff>
    </xdr:from>
    <xdr:to>
      <xdr:col>1</xdr:col>
      <xdr:colOff>1116775</xdr:colOff>
      <xdr:row>2</xdr:row>
      <xdr:rowOff>165350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8791" t="2351"/>
        <a:stretch/>
      </xdr:blipFill>
      <xdr:spPr>
        <a:xfrm>
          <a:off x="57150" y="6350"/>
          <a:ext cx="1866075" cy="527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587374</xdr:colOff>
      <xdr:row>11</xdr:row>
      <xdr:rowOff>44450</xdr:rowOff>
    </xdr:from>
    <xdr:to>
      <xdr:col>9</xdr:col>
      <xdr:colOff>545424</xdr:colOff>
      <xdr:row>28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189675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91" t="2351"/>
        <a:stretch/>
      </xdr:blipFill>
      <xdr:spPr>
        <a:xfrm>
          <a:off x="0" y="0"/>
          <a:ext cx="1866075" cy="527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475425</xdr:colOff>
      <xdr:row>2</xdr:row>
      <xdr:rowOff>159000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791" t="2351"/>
        <a:stretch/>
      </xdr:blipFill>
      <xdr:spPr>
        <a:xfrm>
          <a:off x="0" y="0"/>
          <a:ext cx="1866075" cy="527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234950</xdr:colOff>
      <xdr:row>11</xdr:row>
      <xdr:rowOff>343252</xdr:rowOff>
    </xdr:from>
    <xdr:to>
      <xdr:col>14</xdr:col>
      <xdr:colOff>647700</xdr:colOff>
      <xdr:row>24</xdr:row>
      <xdr:rowOff>3174</xdr:rowOff>
    </xdr:to>
    <xdr:pic>
      <xdr:nvPicPr>
        <xdr:cNvPr id="2" name="Imagen 1" descr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2368902"/>
          <a:ext cx="4984750" cy="260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310325</xdr:colOff>
      <xdr:row>2</xdr:row>
      <xdr:rowOff>159000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91" t="2351"/>
        <a:stretch/>
      </xdr:blipFill>
      <xdr:spPr>
        <a:xfrm>
          <a:off x="0" y="0"/>
          <a:ext cx="1866075" cy="527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644524</xdr:colOff>
      <xdr:row>11</xdr:row>
      <xdr:rowOff>63500</xdr:rowOff>
    </xdr:from>
    <xdr:to>
      <xdr:col>9</xdr:col>
      <xdr:colOff>482599</xdr:colOff>
      <xdr:row>26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1866075</xdr:colOff>
      <xdr:row>2</xdr:row>
      <xdr:rowOff>159000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91" t="2351"/>
        <a:stretch/>
      </xdr:blipFill>
      <xdr:spPr>
        <a:xfrm>
          <a:off x="0" y="0"/>
          <a:ext cx="1866075" cy="527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641350</xdr:colOff>
      <xdr:row>12</xdr:row>
      <xdr:rowOff>152399</xdr:rowOff>
    </xdr:from>
    <xdr:to>
      <xdr:col>11</xdr:col>
      <xdr:colOff>432636</xdr:colOff>
      <xdr:row>30</xdr:row>
      <xdr:rowOff>41699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3194050" y="2324099"/>
          <a:ext cx="8225674" cy="3146850"/>
          <a:chOff x="4343400" y="2393949"/>
          <a:chExt cx="7760536" cy="320400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086"/>
          <a:stretch/>
        </xdr:blipFill>
        <xdr:spPr bwMode="auto">
          <a:xfrm>
            <a:off x="4362438" y="2393949"/>
            <a:ext cx="7741498" cy="3204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Imagen 3" descr="Mapa&#10;&#10;Descripción generada automáticamente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73525" r="92645"/>
          <a:stretch/>
        </xdr:blipFill>
        <xdr:spPr bwMode="auto">
          <a:xfrm>
            <a:off x="4343400" y="4610100"/>
            <a:ext cx="685800" cy="97917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 txBox="1"/>
        </xdr:nvSpPr>
        <xdr:spPr>
          <a:xfrm>
            <a:off x="4616450" y="5308600"/>
            <a:ext cx="73660" cy="110490"/>
          </a:xfrm>
          <a:prstGeom prst="rect">
            <a:avLst/>
          </a:prstGeom>
          <a:solidFill>
            <a:schemeClr val="bg1"/>
          </a:solidFill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ct val="115000"/>
              </a:lnSpc>
              <a:spcBef>
                <a:spcPts val="1200"/>
              </a:spcBef>
              <a:spcAft>
                <a:spcPts val="1000"/>
              </a:spcAft>
            </a:pPr>
            <a:r>
              <a:rPr lang="es-CO" sz="600">
                <a:solidFill>
                  <a:srgbClr val="343434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  <a:endParaRPr lang="es-CO" sz="1100">
              <a:solidFill>
                <a:srgbClr val="343434"/>
              </a:solidFill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132525</xdr:colOff>
      <xdr:row>2</xdr:row>
      <xdr:rowOff>159000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91" t="2351"/>
        <a:stretch/>
      </xdr:blipFill>
      <xdr:spPr>
        <a:xfrm>
          <a:off x="0" y="0"/>
          <a:ext cx="1866075" cy="527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327024</xdr:colOff>
      <xdr:row>12</xdr:row>
      <xdr:rowOff>6350</xdr:rowOff>
    </xdr:from>
    <xdr:to>
      <xdr:col>14</xdr:col>
      <xdr:colOff>222250</xdr:colOff>
      <xdr:row>32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1866075</xdr:colOff>
      <xdr:row>2</xdr:row>
      <xdr:rowOff>159000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91" t="2351"/>
        <a:stretch/>
      </xdr:blipFill>
      <xdr:spPr>
        <a:xfrm>
          <a:off x="0" y="0"/>
          <a:ext cx="1866075" cy="527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133351</xdr:colOff>
      <xdr:row>7</xdr:row>
      <xdr:rowOff>142875</xdr:rowOff>
    </xdr:from>
    <xdr:to>
      <xdr:col>17</xdr:col>
      <xdr:colOff>190501</xdr:colOff>
      <xdr:row>24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1065975</xdr:colOff>
      <xdr:row>2</xdr:row>
      <xdr:rowOff>159000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791" t="2351"/>
        <a:stretch/>
      </xdr:blipFill>
      <xdr:spPr>
        <a:xfrm>
          <a:off x="0" y="0"/>
          <a:ext cx="1866075" cy="527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uarilo/Hist&#243;rico/Documentos%20BC/Agosto%2027%202007/MIT/Stanford/BC%20Ofici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AS"/>
      <sheetName val="2005"/>
      <sheetName val="2006"/>
      <sheetName val="2007"/>
      <sheetName val="BC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eports.weforum.org/global-competitiveness-report-2019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2"/>
  <sheetViews>
    <sheetView showGridLines="0" tabSelected="1" zoomScaleNormal="100" workbookViewId="0">
      <selection activeCell="H5" sqref="H5"/>
    </sheetView>
  </sheetViews>
  <sheetFormatPr baseColWidth="10" defaultColWidth="9.1328125" defaultRowHeight="14.25" x14ac:dyDescent="0.45"/>
  <cols>
    <col min="1" max="1" width="9.86328125" bestFit="1" customWidth="1"/>
    <col min="2" max="2" width="8.3984375" bestFit="1" customWidth="1"/>
  </cols>
  <sheetData>
    <row r="4" spans="1:11" x14ac:dyDescent="0.45">
      <c r="A4" s="5" t="s">
        <v>0</v>
      </c>
    </row>
    <row r="5" spans="1:11" s="3" customFormat="1" x14ac:dyDescent="0.45">
      <c r="A5" s="3" t="s">
        <v>1</v>
      </c>
    </row>
    <row r="6" spans="1:11" s="3" customFormat="1" x14ac:dyDescent="0.45">
      <c r="A6" s="3" t="s">
        <v>2</v>
      </c>
      <c r="K6"/>
    </row>
    <row r="8" spans="1:11" s="3" customFormat="1" x14ac:dyDescent="0.45">
      <c r="A8" s="3" t="s">
        <v>3</v>
      </c>
    </row>
    <row r="9" spans="1:11" x14ac:dyDescent="0.45">
      <c r="A9" t="s">
        <v>4</v>
      </c>
    </row>
    <row r="10" spans="1:11" x14ac:dyDescent="0.45">
      <c r="A10" s="4" t="s">
        <v>5</v>
      </c>
    </row>
    <row r="11" spans="1:11" x14ac:dyDescent="0.45">
      <c r="A11" t="s">
        <v>6</v>
      </c>
    </row>
    <row r="13" spans="1:11" x14ac:dyDescent="0.45">
      <c r="A13" s="1" t="s">
        <v>7</v>
      </c>
      <c r="B13" s="1" t="s">
        <v>8</v>
      </c>
    </row>
    <row r="14" spans="1:11" x14ac:dyDescent="0.45">
      <c r="A14" s="5" t="s">
        <v>9</v>
      </c>
      <c r="B14" s="11">
        <v>1</v>
      </c>
    </row>
    <row r="15" spans="1:11" x14ac:dyDescent="0.45">
      <c r="A15" s="5" t="s">
        <v>10</v>
      </c>
      <c r="B15" s="11">
        <v>13</v>
      </c>
    </row>
    <row r="16" spans="1:11" x14ac:dyDescent="0.45">
      <c r="A16" s="5" t="s">
        <v>11</v>
      </c>
      <c r="B16" s="11">
        <v>47</v>
      </c>
    </row>
    <row r="17" spans="1:2" x14ac:dyDescent="0.45">
      <c r="A17" s="5" t="s">
        <v>12</v>
      </c>
      <c r="B17" s="11">
        <v>64</v>
      </c>
    </row>
    <row r="18" spans="1:2" x14ac:dyDescent="0.45">
      <c r="A18" s="5" t="s">
        <v>13</v>
      </c>
      <c r="B18" s="11">
        <v>82</v>
      </c>
    </row>
    <row r="19" spans="1:2" x14ac:dyDescent="0.45">
      <c r="A19" s="5" t="s">
        <v>14</v>
      </c>
      <c r="B19" s="11">
        <v>111</v>
      </c>
    </row>
    <row r="20" spans="1:2" x14ac:dyDescent="0.45">
      <c r="A20" s="5" t="s">
        <v>15</v>
      </c>
      <c r="B20" s="11">
        <v>116</v>
      </c>
    </row>
    <row r="21" spans="1:2" x14ac:dyDescent="0.45">
      <c r="A21" s="5" t="s">
        <v>16</v>
      </c>
      <c r="B21" s="11">
        <v>125</v>
      </c>
    </row>
    <row r="22" spans="1:2" x14ac:dyDescent="0.45">
      <c r="A22" s="5" t="s">
        <v>17</v>
      </c>
      <c r="B22" s="11">
        <v>135</v>
      </c>
    </row>
  </sheetData>
  <sortState xmlns:xlrd2="http://schemas.microsoft.com/office/spreadsheetml/2017/richdata2" ref="A14:B22">
    <sortCondition ref="B14:B22"/>
  </sortState>
  <hyperlinks>
    <hyperlink ref="A10" r:id="rId1" xr:uid="{F08BA251-A354-44FA-A3C1-C3EB241FCC61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F0810-C10E-46E9-AF11-A46868DC8F92}">
  <dimension ref="A1:AA7990"/>
  <sheetViews>
    <sheetView showGridLines="0" workbookViewId="0">
      <selection activeCell="A6" sqref="A6"/>
    </sheetView>
  </sheetViews>
  <sheetFormatPr baseColWidth="10" defaultColWidth="11.3984375" defaultRowHeight="14.25" x14ac:dyDescent="0.45"/>
  <cols>
    <col min="2" max="10" width="12" customWidth="1"/>
  </cols>
  <sheetData>
    <row r="1" spans="1:27" s="5" customFormat="1" x14ac:dyDescent="0.45"/>
    <row r="2" spans="1:27" s="5" customFormat="1" x14ac:dyDescent="0.45"/>
    <row r="3" spans="1:27" s="5" customFormat="1" x14ac:dyDescent="0.45"/>
    <row r="4" spans="1:27" x14ac:dyDescent="0.45">
      <c r="A4" s="5" t="s">
        <v>0</v>
      </c>
    </row>
    <row r="5" spans="1:27" s="3" customFormat="1" x14ac:dyDescent="0.45">
      <c r="A5" s="3" t="s">
        <v>1</v>
      </c>
    </row>
    <row r="6" spans="1:27" s="6" customFormat="1" x14ac:dyDescent="0.45">
      <c r="A6" s="6" t="s">
        <v>286</v>
      </c>
    </row>
    <row r="7" spans="1:27" s="5" customFormat="1" x14ac:dyDescent="0.45"/>
    <row r="8" spans="1:27" s="6" customFormat="1" x14ac:dyDescent="0.45">
      <c r="A8" s="6" t="s">
        <v>287</v>
      </c>
    </row>
    <row r="9" spans="1:27" s="5" customFormat="1" x14ac:dyDescent="0.45">
      <c r="A9" s="5" t="s">
        <v>288</v>
      </c>
    </row>
    <row r="10" spans="1:27" s="5" customFormat="1" x14ac:dyDescent="0.45">
      <c r="A10" s="5" t="s">
        <v>289</v>
      </c>
    </row>
    <row r="11" spans="1:27" s="5" customFormat="1" x14ac:dyDescent="0.45"/>
    <row r="12" spans="1:27" s="5" customFormat="1" x14ac:dyDescent="0.45">
      <c r="A12" s="6" t="s">
        <v>290</v>
      </c>
      <c r="B12" s="41">
        <f>_xlfn.STDEV.S(B$17:B$7990)</f>
        <v>13.890485652573984</v>
      </c>
      <c r="C12" s="41">
        <f t="shared" ref="C12:J12" si="0">_xlfn.STDEV.S(C$17:C$7990)</f>
        <v>6.2573373191281556</v>
      </c>
      <c r="D12" s="41">
        <f t="shared" si="0"/>
        <v>1.5939716877740395</v>
      </c>
      <c r="E12" s="41">
        <f t="shared" si="0"/>
        <v>6.1704865837163245</v>
      </c>
      <c r="F12" s="41">
        <f t="shared" si="0"/>
        <v>4.9939158134508927</v>
      </c>
      <c r="G12" s="41">
        <f t="shared" si="0"/>
        <v>3.8259402672530372</v>
      </c>
      <c r="H12" s="41">
        <f t="shared" si="0"/>
        <v>3.6055512754639891</v>
      </c>
      <c r="I12" s="41">
        <f t="shared" si="0"/>
        <v>2.3576037486607317</v>
      </c>
      <c r="J12" s="41">
        <f t="shared" si="0"/>
        <v>7.4326339454313839</v>
      </c>
    </row>
    <row r="13" spans="1:27" s="5" customFormat="1" x14ac:dyDescent="0.45">
      <c r="A13" s="6" t="s">
        <v>291</v>
      </c>
      <c r="B13" s="41">
        <f>MIN(B$17:B$7990)</f>
        <v>0</v>
      </c>
      <c r="C13" s="41">
        <f t="shared" ref="C13:J13" si="1">MIN(C$17:C$7990)</f>
        <v>0</v>
      </c>
      <c r="D13" s="41">
        <f t="shared" si="1"/>
        <v>0</v>
      </c>
      <c r="E13" s="41">
        <f t="shared" si="1"/>
        <v>0</v>
      </c>
      <c r="F13" s="41">
        <f t="shared" si="1"/>
        <v>0</v>
      </c>
      <c r="G13" s="41">
        <f t="shared" si="1"/>
        <v>0</v>
      </c>
      <c r="H13" s="41">
        <f t="shared" si="1"/>
        <v>0</v>
      </c>
      <c r="I13" s="41">
        <f t="shared" si="1"/>
        <v>0</v>
      </c>
      <c r="J13" s="41">
        <f t="shared" si="1"/>
        <v>0</v>
      </c>
    </row>
    <row r="14" spans="1:27" s="5" customFormat="1" x14ac:dyDescent="0.45">
      <c r="A14" s="6" t="s">
        <v>292</v>
      </c>
      <c r="B14" s="41">
        <f>MAX(B$17:B$7990)</f>
        <v>98</v>
      </c>
      <c r="C14" s="41">
        <f t="shared" ref="C14:J14" si="2">MAX(C$17:C$7990)</f>
        <v>35</v>
      </c>
      <c r="D14" s="41">
        <f t="shared" si="2"/>
        <v>5</v>
      </c>
      <c r="E14" s="41">
        <f t="shared" si="2"/>
        <v>60</v>
      </c>
      <c r="F14" s="41">
        <f t="shared" si="2"/>
        <v>80</v>
      </c>
      <c r="G14" s="41">
        <f t="shared" si="2"/>
        <v>18.5</v>
      </c>
      <c r="H14" s="41">
        <f t="shared" si="2"/>
        <v>10</v>
      </c>
      <c r="I14" s="41">
        <f t="shared" si="2"/>
        <v>10</v>
      </c>
      <c r="J14" s="41">
        <f t="shared" si="2"/>
        <v>35</v>
      </c>
    </row>
    <row r="15" spans="1:27" x14ac:dyDescent="0.45">
      <c r="A15" s="6" t="s">
        <v>79</v>
      </c>
      <c r="B15" s="41">
        <f>AVERAGE(B$17:B$7990)</f>
        <v>17.105320435493248</v>
      </c>
      <c r="C15" s="41">
        <f t="shared" ref="C15:J15" si="3">AVERAGE(C$17:C$7990)</f>
        <v>12.53904792245028</v>
      </c>
      <c r="D15" s="41">
        <f t="shared" si="3"/>
        <v>0.57799381352187362</v>
      </c>
      <c r="E15" s="41">
        <f t="shared" si="3"/>
        <v>4.1501666049611243</v>
      </c>
      <c r="F15" s="41">
        <f t="shared" si="3"/>
        <v>2.5430617446956778</v>
      </c>
      <c r="G15" s="41">
        <f t="shared" si="3"/>
        <v>2.2722602739726026</v>
      </c>
      <c r="H15" s="41">
        <f t="shared" si="3"/>
        <v>2.8</v>
      </c>
      <c r="I15" s="41">
        <f t="shared" si="3"/>
        <v>0.81841432225063937</v>
      </c>
      <c r="J15" s="41">
        <f t="shared" si="3"/>
        <v>4.8013397968326466</v>
      </c>
    </row>
    <row r="16" spans="1:27" ht="39.4" x14ac:dyDescent="0.45">
      <c r="A16" s="94" t="s">
        <v>293</v>
      </c>
      <c r="B16" s="94" t="s">
        <v>294</v>
      </c>
      <c r="C16" s="94" t="s">
        <v>295</v>
      </c>
      <c r="D16" s="94" t="s">
        <v>296</v>
      </c>
      <c r="E16" s="94" t="s">
        <v>297</v>
      </c>
      <c r="F16" s="94" t="s">
        <v>298</v>
      </c>
      <c r="G16" s="94" t="s">
        <v>299</v>
      </c>
      <c r="H16" s="94" t="s">
        <v>300</v>
      </c>
      <c r="I16" s="94" t="s">
        <v>301</v>
      </c>
      <c r="J16" s="94" t="s">
        <v>302</v>
      </c>
      <c r="T16" s="32"/>
      <c r="U16" s="32"/>
      <c r="V16" s="32"/>
      <c r="W16" s="32"/>
      <c r="X16" s="32"/>
      <c r="Y16" s="32"/>
      <c r="Z16" s="32"/>
      <c r="AA16" s="32"/>
    </row>
    <row r="17" spans="1:10" x14ac:dyDescent="0.45">
      <c r="A17" s="81" t="s">
        <v>303</v>
      </c>
      <c r="B17" s="81"/>
      <c r="C17" s="81"/>
      <c r="D17" s="81"/>
      <c r="E17" s="81"/>
      <c r="F17" s="81"/>
      <c r="G17" s="81"/>
      <c r="H17" s="81">
        <v>5</v>
      </c>
      <c r="I17" s="81"/>
      <c r="J17" s="81"/>
    </row>
    <row r="18" spans="1:10" x14ac:dyDescent="0.45">
      <c r="A18" s="81" t="s">
        <v>304</v>
      </c>
      <c r="B18" s="81"/>
      <c r="C18" s="81">
        <v>10</v>
      </c>
      <c r="D18" s="81"/>
      <c r="E18" s="81"/>
      <c r="F18" s="81"/>
      <c r="G18" s="81"/>
      <c r="H18" s="81"/>
      <c r="I18" s="81"/>
      <c r="J18" s="81"/>
    </row>
    <row r="19" spans="1:10" x14ac:dyDescent="0.45">
      <c r="A19" s="81" t="s">
        <v>305</v>
      </c>
      <c r="B19" s="81"/>
      <c r="C19" s="81"/>
      <c r="D19" s="81"/>
      <c r="E19" s="81"/>
      <c r="F19" s="81">
        <v>10</v>
      </c>
      <c r="G19" s="81"/>
      <c r="H19" s="81"/>
      <c r="I19" s="81"/>
      <c r="J19" s="81"/>
    </row>
    <row r="20" spans="1:10" x14ac:dyDescent="0.45">
      <c r="A20" s="81" t="s">
        <v>306</v>
      </c>
      <c r="B20" s="81"/>
      <c r="C20" s="81"/>
      <c r="D20" s="81"/>
      <c r="E20" s="81"/>
      <c r="F20" s="81"/>
      <c r="G20" s="81"/>
      <c r="H20" s="81">
        <v>10</v>
      </c>
      <c r="I20" s="81"/>
      <c r="J20" s="81"/>
    </row>
    <row r="21" spans="1:10" x14ac:dyDescent="0.45">
      <c r="A21" s="81" t="s">
        <v>307</v>
      </c>
      <c r="B21" s="81"/>
      <c r="C21" s="81"/>
      <c r="D21" s="81"/>
      <c r="E21" s="81"/>
      <c r="F21" s="81"/>
      <c r="G21" s="81"/>
      <c r="H21" s="81">
        <v>10</v>
      </c>
      <c r="I21" s="81"/>
      <c r="J21" s="81"/>
    </row>
    <row r="22" spans="1:10" x14ac:dyDescent="0.45">
      <c r="A22" s="81" t="s">
        <v>308</v>
      </c>
      <c r="B22" s="81"/>
      <c r="C22" s="81"/>
      <c r="D22" s="81"/>
      <c r="E22" s="81"/>
      <c r="F22" s="81"/>
      <c r="G22" s="81"/>
      <c r="H22" s="81">
        <v>5</v>
      </c>
      <c r="I22" s="81"/>
      <c r="J22" s="81"/>
    </row>
    <row r="23" spans="1:10" x14ac:dyDescent="0.45">
      <c r="A23" s="81" t="s">
        <v>309</v>
      </c>
      <c r="B23" s="81"/>
      <c r="C23" s="81"/>
      <c r="D23" s="81"/>
      <c r="E23" s="81"/>
      <c r="F23" s="81"/>
      <c r="G23" s="81"/>
      <c r="H23" s="81">
        <v>5</v>
      </c>
      <c r="I23" s="81"/>
      <c r="J23" s="81"/>
    </row>
    <row r="24" spans="1:10" x14ac:dyDescent="0.45">
      <c r="A24" s="81" t="s">
        <v>310</v>
      </c>
      <c r="B24" s="81"/>
      <c r="C24" s="81">
        <v>10</v>
      </c>
      <c r="D24" s="81"/>
      <c r="E24" s="81"/>
      <c r="F24" s="81"/>
      <c r="G24" s="81"/>
      <c r="H24" s="81"/>
      <c r="I24" s="81"/>
      <c r="J24" s="81"/>
    </row>
    <row r="25" spans="1:10" x14ac:dyDescent="0.45">
      <c r="A25" s="81" t="s">
        <v>311</v>
      </c>
      <c r="B25" s="81"/>
      <c r="C25" s="81"/>
      <c r="D25" s="81"/>
      <c r="E25" s="81"/>
      <c r="F25" s="81">
        <v>10</v>
      </c>
      <c r="G25" s="81"/>
      <c r="H25" s="81"/>
      <c r="I25" s="81"/>
      <c r="J25" s="81"/>
    </row>
    <row r="26" spans="1:10" x14ac:dyDescent="0.45">
      <c r="A26" s="81" t="s">
        <v>312</v>
      </c>
      <c r="B26" s="81"/>
      <c r="C26" s="81"/>
      <c r="D26" s="81"/>
      <c r="E26" s="81"/>
      <c r="F26" s="81">
        <v>10</v>
      </c>
      <c r="G26" s="81"/>
      <c r="H26" s="81"/>
      <c r="I26" s="81"/>
      <c r="J26" s="81"/>
    </row>
    <row r="27" spans="1:10" x14ac:dyDescent="0.45">
      <c r="A27" s="81" t="s">
        <v>313</v>
      </c>
      <c r="B27" s="81"/>
      <c r="C27" s="81"/>
      <c r="D27" s="81"/>
      <c r="E27" s="81"/>
      <c r="F27" s="81"/>
      <c r="G27" s="81"/>
      <c r="H27" s="81">
        <v>5</v>
      </c>
      <c r="I27" s="81"/>
      <c r="J27" s="81"/>
    </row>
    <row r="28" spans="1:10" x14ac:dyDescent="0.45">
      <c r="A28" s="81" t="s">
        <v>314</v>
      </c>
      <c r="B28" s="81"/>
      <c r="C28" s="81"/>
      <c r="D28" s="81"/>
      <c r="E28" s="81"/>
      <c r="F28" s="81"/>
      <c r="G28" s="81"/>
      <c r="H28" s="81">
        <v>5</v>
      </c>
      <c r="I28" s="81"/>
      <c r="J28" s="81"/>
    </row>
    <row r="29" spans="1:10" x14ac:dyDescent="0.45">
      <c r="A29" s="81" t="s">
        <v>315</v>
      </c>
      <c r="B29" s="81"/>
      <c r="C29" s="81"/>
      <c r="D29" s="81"/>
      <c r="E29" s="81"/>
      <c r="F29" s="81">
        <v>10</v>
      </c>
      <c r="G29" s="81"/>
      <c r="H29" s="81"/>
      <c r="I29" s="81"/>
      <c r="J29" s="81"/>
    </row>
    <row r="30" spans="1:10" x14ac:dyDescent="0.45">
      <c r="A30" s="81" t="s">
        <v>316</v>
      </c>
      <c r="B30" s="81"/>
      <c r="C30" s="81"/>
      <c r="D30" s="81"/>
      <c r="E30" s="81"/>
      <c r="F30" s="81">
        <v>10</v>
      </c>
      <c r="G30" s="81"/>
      <c r="H30" s="81"/>
      <c r="I30" s="81"/>
      <c r="J30" s="81"/>
    </row>
    <row r="31" spans="1:10" x14ac:dyDescent="0.45">
      <c r="A31" s="81" t="s">
        <v>317</v>
      </c>
      <c r="B31" s="81"/>
      <c r="C31" s="81"/>
      <c r="D31" s="81"/>
      <c r="E31" s="81"/>
      <c r="F31" s="81">
        <v>10</v>
      </c>
      <c r="G31" s="81"/>
      <c r="H31" s="81"/>
      <c r="I31" s="81"/>
      <c r="J31" s="81"/>
    </row>
    <row r="32" spans="1:10" x14ac:dyDescent="0.45">
      <c r="A32" s="81" t="s">
        <v>318</v>
      </c>
      <c r="B32" s="81"/>
      <c r="C32" s="81"/>
      <c r="D32" s="81"/>
      <c r="E32" s="81"/>
      <c r="F32" s="81">
        <v>10</v>
      </c>
      <c r="G32" s="81"/>
      <c r="H32" s="81"/>
      <c r="I32" s="81"/>
      <c r="J32" s="81"/>
    </row>
    <row r="33" spans="1:10" x14ac:dyDescent="0.45">
      <c r="A33" s="81" t="s">
        <v>319</v>
      </c>
      <c r="B33" s="81"/>
      <c r="C33" s="81"/>
      <c r="D33" s="81"/>
      <c r="E33" s="81"/>
      <c r="F33" s="81"/>
      <c r="G33" s="81"/>
      <c r="H33" s="81">
        <v>5</v>
      </c>
      <c r="I33" s="81"/>
      <c r="J33" s="81"/>
    </row>
    <row r="34" spans="1:10" x14ac:dyDescent="0.45">
      <c r="A34" s="81" t="s">
        <v>320</v>
      </c>
      <c r="B34" s="81"/>
      <c r="C34" s="81"/>
      <c r="D34" s="81"/>
      <c r="E34" s="81"/>
      <c r="F34" s="81">
        <v>10</v>
      </c>
      <c r="G34" s="81"/>
      <c r="H34" s="81"/>
      <c r="I34" s="81"/>
      <c r="J34" s="81"/>
    </row>
    <row r="35" spans="1:10" x14ac:dyDescent="0.45">
      <c r="A35" s="81" t="s">
        <v>321</v>
      </c>
      <c r="B35" s="81"/>
      <c r="C35" s="81"/>
      <c r="D35" s="81"/>
      <c r="E35" s="81"/>
      <c r="F35" s="81">
        <v>10</v>
      </c>
      <c r="G35" s="81"/>
      <c r="H35" s="81"/>
      <c r="I35" s="81"/>
      <c r="J35" s="81"/>
    </row>
    <row r="36" spans="1:10" x14ac:dyDescent="0.45">
      <c r="A36" s="81" t="s">
        <v>322</v>
      </c>
      <c r="B36" s="81"/>
      <c r="C36" s="81"/>
      <c r="D36" s="81"/>
      <c r="E36" s="81"/>
      <c r="F36" s="81"/>
      <c r="G36" s="81"/>
      <c r="H36" s="81">
        <v>5</v>
      </c>
      <c r="I36" s="81"/>
      <c r="J36" s="81"/>
    </row>
    <row r="37" spans="1:10" x14ac:dyDescent="0.45">
      <c r="A37" s="81" t="s">
        <v>323</v>
      </c>
      <c r="B37" s="81"/>
      <c r="C37" s="81"/>
      <c r="D37" s="81"/>
      <c r="E37" s="81"/>
      <c r="F37" s="81">
        <v>10</v>
      </c>
      <c r="G37" s="81"/>
      <c r="H37" s="81"/>
      <c r="I37" s="81"/>
      <c r="J37" s="81"/>
    </row>
    <row r="38" spans="1:10" x14ac:dyDescent="0.45">
      <c r="A38" s="81" t="s">
        <v>324</v>
      </c>
      <c r="B38" s="81"/>
      <c r="C38" s="81"/>
      <c r="D38" s="81"/>
      <c r="E38" s="81"/>
      <c r="F38" s="81"/>
      <c r="G38" s="81"/>
      <c r="H38" s="81">
        <v>5</v>
      </c>
      <c r="I38" s="81"/>
      <c r="J38" s="81"/>
    </row>
    <row r="39" spans="1:10" x14ac:dyDescent="0.45">
      <c r="A39" s="81" t="s">
        <v>325</v>
      </c>
      <c r="B39" s="81"/>
      <c r="C39" s="81"/>
      <c r="D39" s="81"/>
      <c r="E39" s="81"/>
      <c r="F39" s="81">
        <v>10</v>
      </c>
      <c r="G39" s="81"/>
      <c r="H39" s="81"/>
      <c r="I39" s="81"/>
      <c r="J39" s="81"/>
    </row>
    <row r="40" spans="1:10" x14ac:dyDescent="0.45">
      <c r="A40" s="81" t="s">
        <v>326</v>
      </c>
      <c r="B40" s="81"/>
      <c r="C40" s="81"/>
      <c r="D40" s="81"/>
      <c r="E40" s="81"/>
      <c r="F40" s="81">
        <v>5</v>
      </c>
      <c r="G40" s="81"/>
      <c r="H40" s="81"/>
      <c r="I40" s="81"/>
      <c r="J40" s="81"/>
    </row>
    <row r="41" spans="1:10" x14ac:dyDescent="0.45">
      <c r="A41" s="81" t="s">
        <v>327</v>
      </c>
      <c r="B41" s="81"/>
      <c r="C41" s="81"/>
      <c r="D41" s="81"/>
      <c r="E41" s="81"/>
      <c r="F41" s="81">
        <v>5</v>
      </c>
      <c r="G41" s="81"/>
      <c r="H41" s="81"/>
      <c r="I41" s="81"/>
      <c r="J41" s="81"/>
    </row>
    <row r="42" spans="1:10" x14ac:dyDescent="0.45">
      <c r="A42" s="81" t="s">
        <v>328</v>
      </c>
      <c r="B42" s="81"/>
      <c r="C42" s="81"/>
      <c r="D42" s="81"/>
      <c r="E42" s="81"/>
      <c r="F42" s="81">
        <v>5</v>
      </c>
      <c r="G42" s="81"/>
      <c r="H42" s="81"/>
      <c r="I42" s="81"/>
      <c r="J42" s="81"/>
    </row>
    <row r="43" spans="1:10" x14ac:dyDescent="0.45">
      <c r="A43" s="81" t="s">
        <v>329</v>
      </c>
      <c r="B43" s="81"/>
      <c r="C43" s="81"/>
      <c r="D43" s="81"/>
      <c r="E43" s="81"/>
      <c r="F43" s="81">
        <v>5</v>
      </c>
      <c r="G43" s="81"/>
      <c r="H43" s="81"/>
      <c r="I43" s="81"/>
      <c r="J43" s="81"/>
    </row>
    <row r="44" spans="1:10" x14ac:dyDescent="0.45">
      <c r="A44" s="81" t="s">
        <v>330</v>
      </c>
      <c r="B44" s="81"/>
      <c r="C44" s="81"/>
      <c r="D44" s="81"/>
      <c r="E44" s="81"/>
      <c r="F44" s="81">
        <v>5</v>
      </c>
      <c r="G44" s="81"/>
      <c r="H44" s="81"/>
      <c r="I44" s="81"/>
      <c r="J44" s="81"/>
    </row>
    <row r="45" spans="1:10" x14ac:dyDescent="0.45">
      <c r="A45" s="81" t="s">
        <v>331</v>
      </c>
      <c r="B45" s="81"/>
      <c r="C45" s="81"/>
      <c r="D45" s="81"/>
      <c r="E45" s="81"/>
      <c r="F45" s="81">
        <v>10</v>
      </c>
      <c r="G45" s="81"/>
      <c r="H45" s="81"/>
      <c r="I45" s="81"/>
      <c r="J45" s="81"/>
    </row>
    <row r="46" spans="1:10" x14ac:dyDescent="0.45">
      <c r="A46" s="81" t="s">
        <v>332</v>
      </c>
      <c r="B46" s="81"/>
      <c r="C46" s="81"/>
      <c r="D46" s="81"/>
      <c r="E46" s="81"/>
      <c r="F46" s="81">
        <v>10</v>
      </c>
      <c r="G46" s="81"/>
      <c r="H46" s="81"/>
      <c r="I46" s="81"/>
      <c r="J46" s="81"/>
    </row>
    <row r="47" spans="1:10" x14ac:dyDescent="0.45">
      <c r="A47" s="81" t="s">
        <v>333</v>
      </c>
      <c r="B47" s="81">
        <v>10</v>
      </c>
      <c r="C47" s="81"/>
      <c r="D47" s="81"/>
      <c r="E47" s="81"/>
      <c r="F47" s="81"/>
      <c r="G47" s="81"/>
      <c r="H47" s="81"/>
      <c r="I47" s="81"/>
      <c r="J47" s="81"/>
    </row>
    <row r="48" spans="1:10" x14ac:dyDescent="0.45">
      <c r="A48" s="81" t="s">
        <v>334</v>
      </c>
      <c r="B48" s="81">
        <v>10</v>
      </c>
      <c r="C48" s="81"/>
      <c r="D48" s="81"/>
      <c r="E48" s="81"/>
      <c r="F48" s="81"/>
      <c r="G48" s="81"/>
      <c r="H48" s="81"/>
      <c r="I48" s="81"/>
      <c r="J48" s="81"/>
    </row>
    <row r="49" spans="1:10" x14ac:dyDescent="0.45">
      <c r="A49" s="81" t="s">
        <v>335</v>
      </c>
      <c r="B49" s="81">
        <v>10</v>
      </c>
      <c r="C49" s="81"/>
      <c r="D49" s="81"/>
      <c r="E49" s="81"/>
      <c r="F49" s="81"/>
      <c r="G49" s="81"/>
      <c r="H49" s="81"/>
      <c r="I49" s="81"/>
      <c r="J49" s="81"/>
    </row>
    <row r="50" spans="1:10" x14ac:dyDescent="0.45">
      <c r="A50" s="81" t="s">
        <v>336</v>
      </c>
      <c r="B50" s="81">
        <v>10</v>
      </c>
      <c r="C50" s="81"/>
      <c r="D50" s="81"/>
      <c r="E50" s="81"/>
      <c r="F50" s="81"/>
      <c r="G50" s="81"/>
      <c r="H50" s="81"/>
      <c r="I50" s="81"/>
      <c r="J50" s="81"/>
    </row>
    <row r="51" spans="1:10" x14ac:dyDescent="0.45">
      <c r="A51" s="81" t="s">
        <v>337</v>
      </c>
      <c r="B51" s="81">
        <v>10</v>
      </c>
      <c r="C51" s="81"/>
      <c r="D51" s="81"/>
      <c r="E51" s="81"/>
      <c r="F51" s="81"/>
      <c r="G51" s="81"/>
      <c r="H51" s="81"/>
      <c r="I51" s="81"/>
      <c r="J51" s="81"/>
    </row>
    <row r="52" spans="1:10" x14ac:dyDescent="0.45">
      <c r="A52" s="81" t="s">
        <v>338</v>
      </c>
      <c r="B52" s="81">
        <v>10</v>
      </c>
      <c r="C52" s="81"/>
      <c r="D52" s="81"/>
      <c r="E52" s="81"/>
      <c r="F52" s="81"/>
      <c r="G52" s="81"/>
      <c r="H52" s="81"/>
      <c r="I52" s="81"/>
      <c r="J52" s="81"/>
    </row>
    <row r="53" spans="1:10" x14ac:dyDescent="0.45">
      <c r="A53" s="81" t="s">
        <v>339</v>
      </c>
      <c r="B53" s="81">
        <v>10</v>
      </c>
      <c r="C53" s="81"/>
      <c r="D53" s="81"/>
      <c r="E53" s="81"/>
      <c r="F53" s="81"/>
      <c r="G53" s="81"/>
      <c r="H53" s="81"/>
      <c r="I53" s="81"/>
      <c r="J53" s="81"/>
    </row>
    <row r="54" spans="1:10" x14ac:dyDescent="0.45">
      <c r="A54" s="81" t="s">
        <v>340</v>
      </c>
      <c r="B54" s="81">
        <v>10</v>
      </c>
      <c r="C54" s="81"/>
      <c r="D54" s="81"/>
      <c r="E54" s="81"/>
      <c r="F54" s="81"/>
      <c r="G54" s="81"/>
      <c r="H54" s="81"/>
      <c r="I54" s="81"/>
      <c r="J54" s="81"/>
    </row>
    <row r="55" spans="1:10" x14ac:dyDescent="0.45">
      <c r="A55" s="81" t="s">
        <v>341</v>
      </c>
      <c r="B55" s="81">
        <v>10</v>
      </c>
      <c r="C55" s="81"/>
      <c r="D55" s="81"/>
      <c r="E55" s="81"/>
      <c r="F55" s="81"/>
      <c r="G55" s="81"/>
      <c r="H55" s="81"/>
      <c r="I55" s="81"/>
      <c r="J55" s="81"/>
    </row>
    <row r="56" spans="1:10" x14ac:dyDescent="0.45">
      <c r="A56" s="81" t="s">
        <v>342</v>
      </c>
      <c r="B56" s="81">
        <v>10</v>
      </c>
      <c r="C56" s="81"/>
      <c r="D56" s="81"/>
      <c r="E56" s="81"/>
      <c r="F56" s="81"/>
      <c r="G56" s="81"/>
      <c r="H56" s="81"/>
      <c r="I56" s="81"/>
      <c r="J56" s="81"/>
    </row>
    <row r="57" spans="1:10" x14ac:dyDescent="0.45">
      <c r="A57" s="81" t="s">
        <v>343</v>
      </c>
      <c r="B57" s="81">
        <v>10</v>
      </c>
      <c r="C57" s="81"/>
      <c r="D57" s="81"/>
      <c r="E57" s="81"/>
      <c r="F57" s="81"/>
      <c r="G57" s="81"/>
      <c r="H57" s="81"/>
      <c r="I57" s="81"/>
      <c r="J57" s="81"/>
    </row>
    <row r="58" spans="1:10" x14ac:dyDescent="0.45">
      <c r="A58" s="81" t="s">
        <v>344</v>
      </c>
      <c r="B58" s="81">
        <v>10</v>
      </c>
      <c r="C58" s="81"/>
      <c r="D58" s="81"/>
      <c r="E58" s="81"/>
      <c r="F58" s="81"/>
      <c r="G58" s="81"/>
      <c r="H58" s="81"/>
      <c r="I58" s="81"/>
      <c r="J58" s="81"/>
    </row>
    <row r="59" spans="1:10" x14ac:dyDescent="0.45">
      <c r="A59" s="81" t="s">
        <v>345</v>
      </c>
      <c r="B59" s="81">
        <v>10</v>
      </c>
      <c r="C59" s="81"/>
      <c r="D59" s="81"/>
      <c r="E59" s="81"/>
      <c r="F59" s="81"/>
      <c r="G59" s="81"/>
      <c r="H59" s="81"/>
      <c r="I59" s="81"/>
      <c r="J59" s="81"/>
    </row>
    <row r="60" spans="1:10" x14ac:dyDescent="0.45">
      <c r="A60" s="81" t="s">
        <v>346</v>
      </c>
      <c r="B60" s="81">
        <v>10</v>
      </c>
      <c r="C60" s="81"/>
      <c r="D60" s="81"/>
      <c r="E60" s="81"/>
      <c r="F60" s="81"/>
      <c r="G60" s="81"/>
      <c r="H60" s="81"/>
      <c r="I60" s="81"/>
      <c r="J60" s="81"/>
    </row>
    <row r="61" spans="1:10" x14ac:dyDescent="0.45">
      <c r="A61" s="81" t="s">
        <v>347</v>
      </c>
      <c r="B61" s="81">
        <v>10</v>
      </c>
      <c r="C61" s="81"/>
      <c r="D61" s="81"/>
      <c r="E61" s="81"/>
      <c r="F61" s="81"/>
      <c r="G61" s="81"/>
      <c r="H61" s="81"/>
      <c r="I61" s="81"/>
      <c r="J61" s="81"/>
    </row>
    <row r="62" spans="1:10" x14ac:dyDescent="0.45">
      <c r="A62" s="81" t="s">
        <v>348</v>
      </c>
      <c r="B62" s="81">
        <v>10</v>
      </c>
      <c r="C62" s="81"/>
      <c r="D62" s="81"/>
      <c r="E62" s="81"/>
      <c r="F62" s="81"/>
      <c r="G62" s="81"/>
      <c r="H62" s="81"/>
      <c r="I62" s="81"/>
      <c r="J62" s="81"/>
    </row>
    <row r="63" spans="1:10" x14ac:dyDescent="0.45">
      <c r="A63" s="81" t="s">
        <v>349</v>
      </c>
      <c r="B63" s="81">
        <v>80</v>
      </c>
      <c r="C63" s="81"/>
      <c r="D63" s="81"/>
      <c r="E63" s="81"/>
      <c r="F63" s="81"/>
      <c r="G63" s="81"/>
      <c r="H63" s="81"/>
      <c r="I63" s="81"/>
      <c r="J63" s="81"/>
    </row>
    <row r="64" spans="1:10" x14ac:dyDescent="0.45">
      <c r="A64" s="81" t="s">
        <v>350</v>
      </c>
      <c r="B64" s="81">
        <v>80</v>
      </c>
      <c r="C64" s="81"/>
      <c r="D64" s="81"/>
      <c r="E64" s="81"/>
      <c r="F64" s="81"/>
      <c r="G64" s="81"/>
      <c r="H64" s="81"/>
      <c r="I64" s="81"/>
      <c r="J64" s="81"/>
    </row>
    <row r="65" spans="1:10" x14ac:dyDescent="0.45">
      <c r="A65" s="81" t="s">
        <v>351</v>
      </c>
      <c r="B65" s="81">
        <v>80</v>
      </c>
      <c r="C65" s="81"/>
      <c r="D65" s="81"/>
      <c r="E65" s="81"/>
      <c r="F65" s="81"/>
      <c r="G65" s="81"/>
      <c r="H65" s="81"/>
      <c r="I65" s="81"/>
      <c r="J65" s="81"/>
    </row>
    <row r="66" spans="1:10" x14ac:dyDescent="0.45">
      <c r="A66" s="81" t="s">
        <v>352</v>
      </c>
      <c r="B66" s="81">
        <v>80</v>
      </c>
      <c r="C66" s="81"/>
      <c r="D66" s="81"/>
      <c r="E66" s="81"/>
      <c r="F66" s="81"/>
      <c r="G66" s="81"/>
      <c r="H66" s="81"/>
      <c r="I66" s="81"/>
      <c r="J66" s="81"/>
    </row>
    <row r="67" spans="1:10" x14ac:dyDescent="0.45">
      <c r="A67" s="81" t="s">
        <v>353</v>
      </c>
      <c r="B67" s="81">
        <v>80</v>
      </c>
      <c r="C67" s="81"/>
      <c r="D67" s="81"/>
      <c r="E67" s="81"/>
      <c r="F67" s="81"/>
      <c r="G67" s="81"/>
      <c r="H67" s="81"/>
      <c r="I67" s="81"/>
      <c r="J67" s="81"/>
    </row>
    <row r="68" spans="1:10" x14ac:dyDescent="0.45">
      <c r="A68" s="81" t="s">
        <v>354</v>
      </c>
      <c r="B68" s="81">
        <v>80</v>
      </c>
      <c r="C68" s="81"/>
      <c r="D68" s="81"/>
      <c r="E68" s="81"/>
      <c r="F68" s="81"/>
      <c r="G68" s="81"/>
      <c r="H68" s="81"/>
      <c r="I68" s="81"/>
      <c r="J68" s="81"/>
    </row>
    <row r="69" spans="1:10" x14ac:dyDescent="0.45">
      <c r="A69" s="81" t="s">
        <v>355</v>
      </c>
      <c r="B69" s="81">
        <v>80</v>
      </c>
      <c r="C69" s="81"/>
      <c r="D69" s="81"/>
      <c r="E69" s="81"/>
      <c r="F69" s="81"/>
      <c r="G69" s="81"/>
      <c r="H69" s="81"/>
      <c r="I69" s="81"/>
      <c r="J69" s="81"/>
    </row>
    <row r="70" spans="1:10" x14ac:dyDescent="0.45">
      <c r="A70" s="81" t="s">
        <v>356</v>
      </c>
      <c r="B70" s="81">
        <v>80</v>
      </c>
      <c r="C70" s="81"/>
      <c r="D70" s="81"/>
      <c r="E70" s="81"/>
      <c r="F70" s="81"/>
      <c r="G70" s="81"/>
      <c r="H70" s="81"/>
      <c r="I70" s="81"/>
      <c r="J70" s="81"/>
    </row>
    <row r="71" spans="1:10" x14ac:dyDescent="0.45">
      <c r="A71" s="81" t="s">
        <v>357</v>
      </c>
      <c r="B71" s="81">
        <v>80</v>
      </c>
      <c r="C71" s="81"/>
      <c r="D71" s="81"/>
      <c r="E71" s="81"/>
      <c r="F71" s="81"/>
      <c r="G71" s="81"/>
      <c r="H71" s="81"/>
      <c r="I71" s="81"/>
      <c r="J71" s="81"/>
    </row>
    <row r="72" spans="1:10" x14ac:dyDescent="0.45">
      <c r="A72" s="81" t="s">
        <v>358</v>
      </c>
      <c r="B72" s="81">
        <v>80</v>
      </c>
      <c r="C72" s="81"/>
      <c r="D72" s="81"/>
      <c r="E72" s="81"/>
      <c r="F72" s="81"/>
      <c r="G72" s="81"/>
      <c r="H72" s="81"/>
      <c r="I72" s="81"/>
      <c r="J72" s="81"/>
    </row>
    <row r="73" spans="1:10" x14ac:dyDescent="0.45">
      <c r="A73" s="81" t="s">
        <v>359</v>
      </c>
      <c r="B73" s="81">
        <v>80</v>
      </c>
      <c r="C73" s="81"/>
      <c r="D73" s="81"/>
      <c r="E73" s="81"/>
      <c r="F73" s="81"/>
      <c r="G73" s="81"/>
      <c r="H73" s="81"/>
      <c r="I73" s="81"/>
      <c r="J73" s="81"/>
    </row>
    <row r="74" spans="1:10" x14ac:dyDescent="0.45">
      <c r="A74" s="81" t="s">
        <v>360</v>
      </c>
      <c r="B74" s="81">
        <v>80</v>
      </c>
      <c r="C74" s="81"/>
      <c r="D74" s="81"/>
      <c r="E74" s="81"/>
      <c r="F74" s="81"/>
      <c r="G74" s="81"/>
      <c r="H74" s="81"/>
      <c r="I74" s="81"/>
      <c r="J74" s="81"/>
    </row>
    <row r="75" spans="1:10" x14ac:dyDescent="0.45">
      <c r="A75" s="81" t="s">
        <v>361</v>
      </c>
      <c r="B75" s="81">
        <v>80</v>
      </c>
      <c r="C75" s="81"/>
      <c r="D75" s="81"/>
      <c r="E75" s="81"/>
      <c r="F75" s="81"/>
      <c r="G75" s="81"/>
      <c r="H75" s="81"/>
      <c r="I75" s="81"/>
      <c r="J75" s="81"/>
    </row>
    <row r="76" spans="1:10" x14ac:dyDescent="0.45">
      <c r="A76" s="81" t="s">
        <v>362</v>
      </c>
      <c r="B76" s="81">
        <v>80</v>
      </c>
      <c r="C76" s="81"/>
      <c r="D76" s="81"/>
      <c r="E76" s="81"/>
      <c r="F76" s="81"/>
      <c r="G76" s="81"/>
      <c r="H76" s="81"/>
      <c r="I76" s="81"/>
      <c r="J76" s="81"/>
    </row>
    <row r="77" spans="1:10" x14ac:dyDescent="0.45">
      <c r="A77" s="81" t="s">
        <v>363</v>
      </c>
      <c r="B77" s="81">
        <v>80</v>
      </c>
      <c r="C77" s="81"/>
      <c r="D77" s="81"/>
      <c r="E77" s="81"/>
      <c r="F77" s="81"/>
      <c r="G77" s="81"/>
      <c r="H77" s="81"/>
      <c r="I77" s="81"/>
      <c r="J77" s="81"/>
    </row>
    <row r="78" spans="1:10" x14ac:dyDescent="0.45">
      <c r="A78" s="81" t="s">
        <v>364</v>
      </c>
      <c r="B78" s="81">
        <v>80</v>
      </c>
      <c r="C78" s="81"/>
      <c r="D78" s="81"/>
      <c r="E78" s="81"/>
      <c r="F78" s="81"/>
      <c r="G78" s="81"/>
      <c r="H78" s="81"/>
      <c r="I78" s="81"/>
      <c r="J78" s="81"/>
    </row>
    <row r="79" spans="1:10" x14ac:dyDescent="0.45">
      <c r="A79" s="81" t="s">
        <v>365</v>
      </c>
      <c r="B79" s="81">
        <v>80</v>
      </c>
      <c r="C79" s="81"/>
      <c r="D79" s="81"/>
      <c r="E79" s="81"/>
      <c r="F79" s="81"/>
      <c r="G79" s="81"/>
      <c r="H79" s="81"/>
      <c r="I79" s="81"/>
      <c r="J79" s="81"/>
    </row>
    <row r="80" spans="1:10" x14ac:dyDescent="0.45">
      <c r="A80" s="81" t="s">
        <v>366</v>
      </c>
      <c r="B80" s="81">
        <v>80</v>
      </c>
      <c r="C80" s="81"/>
      <c r="D80" s="81"/>
      <c r="E80" s="81"/>
      <c r="F80" s="81"/>
      <c r="G80" s="81"/>
      <c r="H80" s="81"/>
      <c r="I80" s="81"/>
      <c r="J80" s="81"/>
    </row>
    <row r="81" spans="1:10" x14ac:dyDescent="0.45">
      <c r="A81" s="81" t="s">
        <v>367</v>
      </c>
      <c r="B81" s="81">
        <v>80</v>
      </c>
      <c r="C81" s="81"/>
      <c r="D81" s="81"/>
      <c r="E81" s="81"/>
      <c r="F81" s="81"/>
      <c r="G81" s="81"/>
      <c r="H81" s="81"/>
      <c r="I81" s="81"/>
      <c r="J81" s="81"/>
    </row>
    <row r="82" spans="1:10" x14ac:dyDescent="0.45">
      <c r="A82" s="81" t="s">
        <v>368</v>
      </c>
      <c r="B82" s="81">
        <v>80</v>
      </c>
      <c r="C82" s="81"/>
      <c r="D82" s="81"/>
      <c r="E82" s="81"/>
      <c r="F82" s="81"/>
      <c r="G82" s="81"/>
      <c r="H82" s="81"/>
      <c r="I82" s="81"/>
      <c r="J82" s="81"/>
    </row>
    <row r="83" spans="1:10" x14ac:dyDescent="0.45">
      <c r="A83" s="81" t="s">
        <v>369</v>
      </c>
      <c r="B83" s="81">
        <v>80</v>
      </c>
      <c r="C83" s="81"/>
      <c r="D83" s="81"/>
      <c r="E83" s="81"/>
      <c r="F83" s="81"/>
      <c r="G83" s="81"/>
      <c r="H83" s="81"/>
      <c r="I83" s="81"/>
      <c r="J83" s="81"/>
    </row>
    <row r="84" spans="1:10" x14ac:dyDescent="0.45">
      <c r="A84" s="81" t="s">
        <v>370</v>
      </c>
      <c r="B84" s="81">
        <v>80</v>
      </c>
      <c r="C84" s="81"/>
      <c r="D84" s="81"/>
      <c r="E84" s="81"/>
      <c r="F84" s="81"/>
      <c r="G84" s="81"/>
      <c r="H84" s="81"/>
      <c r="I84" s="81"/>
      <c r="J84" s="81"/>
    </row>
    <row r="85" spans="1:10" x14ac:dyDescent="0.45">
      <c r="A85" s="81" t="s">
        <v>371</v>
      </c>
      <c r="B85" s="81">
        <v>20</v>
      </c>
      <c r="C85" s="81"/>
      <c r="D85" s="81"/>
      <c r="E85" s="81"/>
      <c r="F85" s="81"/>
      <c r="G85" s="81"/>
      <c r="H85" s="81"/>
      <c r="I85" s="81"/>
      <c r="J85" s="81"/>
    </row>
    <row r="86" spans="1:10" x14ac:dyDescent="0.45">
      <c r="A86" s="81" t="s">
        <v>372</v>
      </c>
      <c r="B86" s="81">
        <v>20</v>
      </c>
      <c r="C86" s="81"/>
      <c r="D86" s="81"/>
      <c r="E86" s="81"/>
      <c r="F86" s="81"/>
      <c r="G86" s="81"/>
      <c r="H86" s="81"/>
      <c r="I86" s="81"/>
      <c r="J86" s="81"/>
    </row>
    <row r="87" spans="1:10" x14ac:dyDescent="0.45">
      <c r="A87" s="81" t="s">
        <v>373</v>
      </c>
      <c r="B87" s="81">
        <v>20</v>
      </c>
      <c r="C87" s="81"/>
      <c r="D87" s="81"/>
      <c r="E87" s="81"/>
      <c r="F87" s="81"/>
      <c r="G87" s="81"/>
      <c r="H87" s="81"/>
      <c r="I87" s="81"/>
      <c r="J87" s="81"/>
    </row>
    <row r="88" spans="1:10" x14ac:dyDescent="0.45">
      <c r="A88" s="81" t="s">
        <v>374</v>
      </c>
      <c r="B88" s="81">
        <v>20</v>
      </c>
      <c r="C88" s="81"/>
      <c r="D88" s="81"/>
      <c r="E88" s="81"/>
      <c r="F88" s="81"/>
      <c r="G88" s="81"/>
      <c r="H88" s="81"/>
      <c r="I88" s="81"/>
      <c r="J88" s="81"/>
    </row>
    <row r="89" spans="1:10" x14ac:dyDescent="0.45">
      <c r="A89" s="81" t="s">
        <v>375</v>
      </c>
      <c r="B89" s="81">
        <v>20</v>
      </c>
      <c r="C89" s="81"/>
      <c r="D89" s="81"/>
      <c r="E89" s="81"/>
      <c r="F89" s="81"/>
      <c r="G89" s="81"/>
      <c r="H89" s="81"/>
      <c r="I89" s="81"/>
      <c r="J89" s="81"/>
    </row>
    <row r="90" spans="1:10" x14ac:dyDescent="0.45">
      <c r="A90" s="81" t="s">
        <v>376</v>
      </c>
      <c r="B90" s="81">
        <v>20</v>
      </c>
      <c r="C90" s="81"/>
      <c r="D90" s="81"/>
      <c r="E90" s="81"/>
      <c r="F90" s="81"/>
      <c r="G90" s="81"/>
      <c r="H90" s="81"/>
      <c r="I90" s="81"/>
      <c r="J90" s="81"/>
    </row>
    <row r="91" spans="1:10" x14ac:dyDescent="0.45">
      <c r="A91" s="81" t="s">
        <v>377</v>
      </c>
      <c r="B91" s="81">
        <v>20</v>
      </c>
      <c r="C91" s="81"/>
      <c r="D91" s="81"/>
      <c r="E91" s="81"/>
      <c r="F91" s="81"/>
      <c r="G91" s="81"/>
      <c r="H91" s="81"/>
      <c r="I91" s="81"/>
      <c r="J91" s="81"/>
    </row>
    <row r="92" spans="1:10" x14ac:dyDescent="0.45">
      <c r="A92" s="81" t="s">
        <v>378</v>
      </c>
      <c r="B92" s="81">
        <v>20</v>
      </c>
      <c r="C92" s="81"/>
      <c r="D92" s="81"/>
      <c r="E92" s="81"/>
      <c r="F92" s="81"/>
      <c r="G92" s="81"/>
      <c r="H92" s="81"/>
      <c r="I92" s="81"/>
      <c r="J92" s="81"/>
    </row>
    <row r="93" spans="1:10" x14ac:dyDescent="0.45">
      <c r="A93" s="81" t="s">
        <v>379</v>
      </c>
      <c r="B93" s="81">
        <v>20</v>
      </c>
      <c r="C93" s="81"/>
      <c r="D93" s="81"/>
      <c r="E93" s="81"/>
      <c r="F93" s="81"/>
      <c r="G93" s="81"/>
      <c r="H93" s="81"/>
      <c r="I93" s="81"/>
      <c r="J93" s="81"/>
    </row>
    <row r="94" spans="1:10" x14ac:dyDescent="0.45">
      <c r="A94" s="81" t="s">
        <v>380</v>
      </c>
      <c r="B94" s="81">
        <v>20</v>
      </c>
      <c r="C94" s="81"/>
      <c r="D94" s="81"/>
      <c r="E94" s="81"/>
      <c r="F94" s="81"/>
      <c r="G94" s="81"/>
      <c r="H94" s="81"/>
      <c r="I94" s="81"/>
      <c r="J94" s="81"/>
    </row>
    <row r="95" spans="1:10" x14ac:dyDescent="0.45">
      <c r="A95" s="81" t="s">
        <v>381</v>
      </c>
      <c r="B95" s="81">
        <v>20</v>
      </c>
      <c r="C95" s="81"/>
      <c r="D95" s="81"/>
      <c r="E95" s="81"/>
      <c r="F95" s="81"/>
      <c r="G95" s="81"/>
      <c r="H95" s="81"/>
      <c r="I95" s="81"/>
      <c r="J95" s="81"/>
    </row>
    <row r="96" spans="1:10" x14ac:dyDescent="0.45">
      <c r="A96" s="81" t="s">
        <v>382</v>
      </c>
      <c r="B96" s="81">
        <v>20</v>
      </c>
      <c r="C96" s="81"/>
      <c r="D96" s="81"/>
      <c r="E96" s="81"/>
      <c r="F96" s="81"/>
      <c r="G96" s="81"/>
      <c r="H96" s="81"/>
      <c r="I96" s="81"/>
      <c r="J96" s="81"/>
    </row>
    <row r="97" spans="1:10" x14ac:dyDescent="0.45">
      <c r="A97" s="81" t="s">
        <v>383</v>
      </c>
      <c r="B97" s="81">
        <v>15</v>
      </c>
      <c r="C97" s="81"/>
      <c r="D97" s="81"/>
      <c r="E97" s="81"/>
      <c r="F97" s="81"/>
      <c r="G97" s="81"/>
      <c r="H97" s="81"/>
      <c r="I97" s="81"/>
      <c r="J97" s="81"/>
    </row>
    <row r="98" spans="1:10" x14ac:dyDescent="0.45">
      <c r="A98" s="81" t="s">
        <v>384</v>
      </c>
      <c r="B98" s="81">
        <v>15</v>
      </c>
      <c r="C98" s="81"/>
      <c r="D98" s="81"/>
      <c r="E98" s="81"/>
      <c r="F98" s="81"/>
      <c r="G98" s="81"/>
      <c r="H98" s="81"/>
      <c r="I98" s="81"/>
      <c r="J98" s="81"/>
    </row>
    <row r="99" spans="1:10" x14ac:dyDescent="0.45">
      <c r="A99" s="81" t="s">
        <v>385</v>
      </c>
      <c r="B99" s="81">
        <v>15</v>
      </c>
      <c r="C99" s="81"/>
      <c r="D99" s="81"/>
      <c r="E99" s="81"/>
      <c r="F99" s="81"/>
      <c r="G99" s="81"/>
      <c r="H99" s="81"/>
      <c r="I99" s="81"/>
      <c r="J99" s="81"/>
    </row>
    <row r="100" spans="1:10" x14ac:dyDescent="0.45">
      <c r="A100" s="81" t="s">
        <v>386</v>
      </c>
      <c r="B100" s="81">
        <v>15</v>
      </c>
      <c r="C100" s="81"/>
      <c r="D100" s="81"/>
      <c r="E100" s="81"/>
      <c r="F100" s="81"/>
      <c r="G100" s="81"/>
      <c r="H100" s="81"/>
      <c r="I100" s="81"/>
      <c r="J100" s="81"/>
    </row>
    <row r="101" spans="1:10" x14ac:dyDescent="0.45">
      <c r="A101" s="81" t="s">
        <v>387</v>
      </c>
      <c r="B101" s="81">
        <v>15</v>
      </c>
      <c r="C101" s="81"/>
      <c r="D101" s="81"/>
      <c r="E101" s="81"/>
      <c r="F101" s="81"/>
      <c r="G101" s="81"/>
      <c r="H101" s="81"/>
      <c r="I101" s="81"/>
      <c r="J101" s="81"/>
    </row>
    <row r="102" spans="1:10" x14ac:dyDescent="0.45">
      <c r="A102" s="81" t="s">
        <v>388</v>
      </c>
      <c r="B102" s="81">
        <v>15</v>
      </c>
      <c r="C102" s="81"/>
      <c r="D102" s="81"/>
      <c r="E102" s="81"/>
      <c r="F102" s="81"/>
      <c r="G102" s="81"/>
      <c r="H102" s="81"/>
      <c r="I102" s="81"/>
      <c r="J102" s="81"/>
    </row>
    <row r="103" spans="1:10" x14ac:dyDescent="0.45">
      <c r="A103" s="81" t="s">
        <v>389</v>
      </c>
      <c r="B103" s="81">
        <v>15</v>
      </c>
      <c r="C103" s="81"/>
      <c r="D103" s="81"/>
      <c r="E103" s="81"/>
      <c r="F103" s="81"/>
      <c r="G103" s="81"/>
      <c r="H103" s="81"/>
      <c r="I103" s="81"/>
      <c r="J103" s="81"/>
    </row>
    <row r="104" spans="1:10" x14ac:dyDescent="0.45">
      <c r="A104" s="81" t="s">
        <v>390</v>
      </c>
      <c r="B104" s="81">
        <v>15</v>
      </c>
      <c r="C104" s="81"/>
      <c r="D104" s="81"/>
      <c r="E104" s="81"/>
      <c r="F104" s="81"/>
      <c r="G104" s="81"/>
      <c r="H104" s="81"/>
      <c r="I104" s="81"/>
      <c r="J104" s="81"/>
    </row>
    <row r="105" spans="1:10" x14ac:dyDescent="0.45">
      <c r="A105" s="81" t="s">
        <v>391</v>
      </c>
      <c r="B105" s="81">
        <v>15</v>
      </c>
      <c r="C105" s="81"/>
      <c r="D105" s="81"/>
      <c r="E105" s="81"/>
      <c r="F105" s="81"/>
      <c r="G105" s="81"/>
      <c r="H105" s="81"/>
      <c r="I105" s="81"/>
      <c r="J105" s="81"/>
    </row>
    <row r="106" spans="1:10" x14ac:dyDescent="0.45">
      <c r="A106" s="81" t="s">
        <v>392</v>
      </c>
      <c r="B106" s="81">
        <v>15</v>
      </c>
      <c r="C106" s="81"/>
      <c r="D106" s="81"/>
      <c r="E106" s="81"/>
      <c r="F106" s="81"/>
      <c r="G106" s="81"/>
      <c r="H106" s="81"/>
      <c r="I106" s="81"/>
      <c r="J106" s="81"/>
    </row>
    <row r="107" spans="1:10" x14ac:dyDescent="0.45">
      <c r="A107" s="81" t="s">
        <v>393</v>
      </c>
      <c r="B107" s="81">
        <v>80</v>
      </c>
      <c r="C107" s="81"/>
      <c r="D107" s="81"/>
      <c r="E107" s="81"/>
      <c r="F107" s="81"/>
      <c r="G107" s="81"/>
      <c r="H107" s="81"/>
      <c r="I107" s="81"/>
      <c r="J107" s="81"/>
    </row>
    <row r="108" spans="1:10" x14ac:dyDescent="0.45">
      <c r="A108" s="81" t="s">
        <v>394</v>
      </c>
      <c r="B108" s="81">
        <v>80</v>
      </c>
      <c r="C108" s="81"/>
      <c r="D108" s="81"/>
      <c r="E108" s="81"/>
      <c r="F108" s="81"/>
      <c r="G108" s="81"/>
      <c r="H108" s="81"/>
      <c r="I108" s="81"/>
      <c r="J108" s="81"/>
    </row>
    <row r="109" spans="1:10" x14ac:dyDescent="0.45">
      <c r="A109" s="81" t="s">
        <v>395</v>
      </c>
      <c r="B109" s="81">
        <v>80</v>
      </c>
      <c r="C109" s="81"/>
      <c r="D109" s="81"/>
      <c r="E109" s="81"/>
      <c r="F109" s="81"/>
      <c r="G109" s="81"/>
      <c r="H109" s="81"/>
      <c r="I109" s="81"/>
      <c r="J109" s="81"/>
    </row>
    <row r="110" spans="1:10" x14ac:dyDescent="0.45">
      <c r="A110" s="81" t="s">
        <v>396</v>
      </c>
      <c r="B110" s="81">
        <v>80</v>
      </c>
      <c r="C110" s="81"/>
      <c r="D110" s="81"/>
      <c r="E110" s="81"/>
      <c r="F110" s="81"/>
      <c r="G110" s="81"/>
      <c r="H110" s="81"/>
      <c r="I110" s="81"/>
      <c r="J110" s="81"/>
    </row>
    <row r="111" spans="1:10" x14ac:dyDescent="0.45">
      <c r="A111" s="81" t="s">
        <v>397</v>
      </c>
      <c r="B111" s="81">
        <v>15</v>
      </c>
      <c r="C111" s="81"/>
      <c r="D111" s="81"/>
      <c r="E111" s="81"/>
      <c r="F111" s="81"/>
      <c r="G111" s="81"/>
      <c r="H111" s="81"/>
      <c r="I111" s="81"/>
      <c r="J111" s="81"/>
    </row>
    <row r="112" spans="1:10" x14ac:dyDescent="0.45">
      <c r="A112" s="81" t="s">
        <v>398</v>
      </c>
      <c r="B112" s="81">
        <v>15</v>
      </c>
      <c r="C112" s="81"/>
      <c r="D112" s="81"/>
      <c r="E112" s="81"/>
      <c r="F112" s="81"/>
      <c r="G112" s="81"/>
      <c r="H112" s="81"/>
      <c r="I112" s="81"/>
      <c r="J112" s="81"/>
    </row>
    <row r="113" spans="1:10" x14ac:dyDescent="0.45">
      <c r="A113" s="81" t="s">
        <v>399</v>
      </c>
      <c r="B113" s="81">
        <v>15</v>
      </c>
      <c r="C113" s="81"/>
      <c r="D113" s="81"/>
      <c r="E113" s="81"/>
      <c r="F113" s="81"/>
      <c r="G113" s="81"/>
      <c r="H113" s="81"/>
      <c r="I113" s="81"/>
      <c r="J113" s="81"/>
    </row>
    <row r="114" spans="1:10" x14ac:dyDescent="0.45">
      <c r="A114" s="81" t="s">
        <v>400</v>
      </c>
      <c r="B114" s="81">
        <v>15</v>
      </c>
      <c r="C114" s="81"/>
      <c r="D114" s="81"/>
      <c r="E114" s="81"/>
      <c r="F114" s="81"/>
      <c r="G114" s="81"/>
      <c r="H114" s="81"/>
      <c r="I114" s="81"/>
      <c r="J114" s="81"/>
    </row>
    <row r="115" spans="1:10" x14ac:dyDescent="0.45">
      <c r="A115" s="81" t="s">
        <v>401</v>
      </c>
      <c r="B115" s="81">
        <v>15</v>
      </c>
      <c r="C115" s="81"/>
      <c r="D115" s="81"/>
      <c r="E115" s="81"/>
      <c r="F115" s="81"/>
      <c r="G115" s="81"/>
      <c r="H115" s="81"/>
      <c r="I115" s="81"/>
      <c r="J115" s="81"/>
    </row>
    <row r="116" spans="1:10" x14ac:dyDescent="0.45">
      <c r="A116" s="81" t="s">
        <v>402</v>
      </c>
      <c r="B116" s="81">
        <v>15</v>
      </c>
      <c r="C116" s="81"/>
      <c r="D116" s="81"/>
      <c r="E116" s="81"/>
      <c r="F116" s="81"/>
      <c r="G116" s="81"/>
      <c r="H116" s="81"/>
      <c r="I116" s="81"/>
      <c r="J116" s="81"/>
    </row>
    <row r="117" spans="1:10" x14ac:dyDescent="0.45">
      <c r="A117" s="81" t="s">
        <v>403</v>
      </c>
      <c r="B117" s="81">
        <v>20</v>
      </c>
      <c r="C117" s="81"/>
      <c r="D117" s="81"/>
      <c r="E117" s="81"/>
      <c r="F117" s="81"/>
      <c r="G117" s="81"/>
      <c r="H117" s="81"/>
      <c r="I117" s="81"/>
      <c r="J117" s="81"/>
    </row>
    <row r="118" spans="1:10" x14ac:dyDescent="0.45">
      <c r="A118" s="81" t="s">
        <v>404</v>
      </c>
      <c r="B118" s="81">
        <v>20</v>
      </c>
      <c r="C118" s="81"/>
      <c r="D118" s="81"/>
      <c r="E118" s="81"/>
      <c r="F118" s="81"/>
      <c r="G118" s="81"/>
      <c r="H118" s="81"/>
      <c r="I118" s="81"/>
      <c r="J118" s="81"/>
    </row>
    <row r="119" spans="1:10" x14ac:dyDescent="0.45">
      <c r="A119" s="81" t="s">
        <v>405</v>
      </c>
      <c r="B119" s="81">
        <v>20</v>
      </c>
      <c r="C119" s="81"/>
      <c r="D119" s="81"/>
      <c r="E119" s="81"/>
      <c r="F119" s="81"/>
      <c r="G119" s="81"/>
      <c r="H119" s="81"/>
      <c r="I119" s="81"/>
      <c r="J119" s="81"/>
    </row>
    <row r="120" spans="1:10" x14ac:dyDescent="0.45">
      <c r="A120" s="81" t="s">
        <v>406</v>
      </c>
      <c r="B120" s="81">
        <v>20</v>
      </c>
      <c r="C120" s="81"/>
      <c r="D120" s="81"/>
      <c r="E120" s="81"/>
      <c r="F120" s="81"/>
      <c r="G120" s="81"/>
      <c r="H120" s="81"/>
      <c r="I120" s="81"/>
      <c r="J120" s="81"/>
    </row>
    <row r="121" spans="1:10" x14ac:dyDescent="0.45">
      <c r="A121" s="81" t="s">
        <v>407</v>
      </c>
      <c r="B121" s="81">
        <v>20</v>
      </c>
      <c r="C121" s="81"/>
      <c r="D121" s="81"/>
      <c r="E121" s="81"/>
      <c r="F121" s="81"/>
      <c r="G121" s="81"/>
      <c r="H121" s="81"/>
      <c r="I121" s="81"/>
      <c r="J121" s="81"/>
    </row>
    <row r="122" spans="1:10" x14ac:dyDescent="0.45">
      <c r="A122" s="81" t="s">
        <v>408</v>
      </c>
      <c r="B122" s="81">
        <v>20</v>
      </c>
      <c r="C122" s="81"/>
      <c r="D122" s="81"/>
      <c r="E122" s="81"/>
      <c r="F122" s="81"/>
      <c r="G122" s="81"/>
      <c r="H122" s="81"/>
      <c r="I122" s="81"/>
      <c r="J122" s="81"/>
    </row>
    <row r="123" spans="1:10" x14ac:dyDescent="0.45">
      <c r="A123" s="81" t="s">
        <v>409</v>
      </c>
      <c r="B123" s="81">
        <v>20</v>
      </c>
      <c r="C123" s="81"/>
      <c r="D123" s="81"/>
      <c r="E123" s="81"/>
      <c r="F123" s="81"/>
      <c r="G123" s="81"/>
      <c r="H123" s="81"/>
      <c r="I123" s="81"/>
      <c r="J123" s="81"/>
    </row>
    <row r="124" spans="1:10" x14ac:dyDescent="0.45">
      <c r="A124" s="81" t="s">
        <v>410</v>
      </c>
      <c r="B124" s="81">
        <v>20</v>
      </c>
      <c r="C124" s="81"/>
      <c r="D124" s="81"/>
      <c r="E124" s="81"/>
      <c r="F124" s="81"/>
      <c r="G124" s="81"/>
      <c r="H124" s="81"/>
      <c r="I124" s="81"/>
      <c r="J124" s="81"/>
    </row>
    <row r="125" spans="1:10" x14ac:dyDescent="0.45">
      <c r="A125" s="81" t="s">
        <v>411</v>
      </c>
      <c r="B125" s="81">
        <v>20</v>
      </c>
      <c r="C125" s="81"/>
      <c r="D125" s="81"/>
      <c r="E125" s="81"/>
      <c r="F125" s="81"/>
      <c r="G125" s="81"/>
      <c r="H125" s="81"/>
      <c r="I125" s="81"/>
      <c r="J125" s="81"/>
    </row>
    <row r="126" spans="1:10" x14ac:dyDescent="0.45">
      <c r="A126" s="81" t="s">
        <v>412</v>
      </c>
      <c r="B126" s="81">
        <v>20</v>
      </c>
      <c r="C126" s="81"/>
      <c r="D126" s="81"/>
      <c r="E126" s="81"/>
      <c r="F126" s="81"/>
      <c r="G126" s="81"/>
      <c r="H126" s="81"/>
      <c r="I126" s="81"/>
      <c r="J126" s="81"/>
    </row>
    <row r="127" spans="1:10" x14ac:dyDescent="0.45">
      <c r="A127" s="81" t="s">
        <v>413</v>
      </c>
      <c r="B127" s="81">
        <v>20</v>
      </c>
      <c r="C127" s="81"/>
      <c r="D127" s="81"/>
      <c r="E127" s="81"/>
      <c r="F127" s="81"/>
      <c r="G127" s="81"/>
      <c r="H127" s="81"/>
      <c r="I127" s="81"/>
      <c r="J127" s="81"/>
    </row>
    <row r="128" spans="1:10" x14ac:dyDescent="0.45">
      <c r="A128" s="81" t="s">
        <v>414</v>
      </c>
      <c r="B128" s="81">
        <v>20</v>
      </c>
      <c r="C128" s="81"/>
      <c r="D128" s="81"/>
      <c r="E128" s="81"/>
      <c r="F128" s="81"/>
      <c r="G128" s="81"/>
      <c r="H128" s="81"/>
      <c r="I128" s="81"/>
      <c r="J128" s="81"/>
    </row>
    <row r="129" spans="1:10" x14ac:dyDescent="0.45">
      <c r="A129" s="81" t="s">
        <v>415</v>
      </c>
      <c r="B129" s="81">
        <v>20</v>
      </c>
      <c r="C129" s="81"/>
      <c r="D129" s="81"/>
      <c r="E129" s="81"/>
      <c r="F129" s="81"/>
      <c r="G129" s="81"/>
      <c r="H129" s="81"/>
      <c r="I129" s="81"/>
      <c r="J129" s="81"/>
    </row>
    <row r="130" spans="1:10" x14ac:dyDescent="0.45">
      <c r="A130" s="81" t="s">
        <v>416</v>
      </c>
      <c r="B130" s="81">
        <v>20</v>
      </c>
      <c r="C130" s="81"/>
      <c r="D130" s="81"/>
      <c r="E130" s="81"/>
      <c r="F130" s="81"/>
      <c r="G130" s="81"/>
      <c r="H130" s="81"/>
      <c r="I130" s="81"/>
      <c r="J130" s="81"/>
    </row>
    <row r="131" spans="1:10" x14ac:dyDescent="0.45">
      <c r="A131" s="81" t="s">
        <v>417</v>
      </c>
      <c r="B131" s="81">
        <v>20</v>
      </c>
      <c r="C131" s="81"/>
      <c r="D131" s="81"/>
      <c r="E131" s="81"/>
      <c r="F131" s="81"/>
      <c r="G131" s="81"/>
      <c r="H131" s="81"/>
      <c r="I131" s="81"/>
      <c r="J131" s="81"/>
    </row>
    <row r="132" spans="1:10" x14ac:dyDescent="0.45">
      <c r="A132" s="81" t="s">
        <v>418</v>
      </c>
      <c r="B132" s="81">
        <v>20</v>
      </c>
      <c r="C132" s="81"/>
      <c r="D132" s="81"/>
      <c r="E132" s="81"/>
      <c r="F132" s="81"/>
      <c r="G132" s="81"/>
      <c r="H132" s="81"/>
      <c r="I132" s="81"/>
      <c r="J132" s="81"/>
    </row>
    <row r="133" spans="1:10" x14ac:dyDescent="0.45">
      <c r="A133" s="81" t="s">
        <v>419</v>
      </c>
      <c r="B133" s="81">
        <v>20</v>
      </c>
      <c r="C133" s="81"/>
      <c r="D133" s="81"/>
      <c r="E133" s="81"/>
      <c r="F133" s="81"/>
      <c r="G133" s="81"/>
      <c r="H133" s="81"/>
      <c r="I133" s="81"/>
      <c r="J133" s="81"/>
    </row>
    <row r="134" spans="1:10" x14ac:dyDescent="0.45">
      <c r="A134" s="81" t="s">
        <v>420</v>
      </c>
      <c r="B134" s="81">
        <v>20</v>
      </c>
      <c r="C134" s="81"/>
      <c r="D134" s="81"/>
      <c r="E134" s="81"/>
      <c r="F134" s="81"/>
      <c r="G134" s="81"/>
      <c r="H134" s="81"/>
      <c r="I134" s="81"/>
      <c r="J134" s="81"/>
    </row>
    <row r="135" spans="1:10" x14ac:dyDescent="0.45">
      <c r="A135" s="81" t="s">
        <v>421</v>
      </c>
      <c r="B135" s="81">
        <v>20</v>
      </c>
      <c r="C135" s="81"/>
      <c r="D135" s="81"/>
      <c r="E135" s="81"/>
      <c r="F135" s="81"/>
      <c r="G135" s="81"/>
      <c r="H135" s="81"/>
      <c r="I135" s="81"/>
      <c r="J135" s="81"/>
    </row>
    <row r="136" spans="1:10" x14ac:dyDescent="0.45">
      <c r="A136" s="81" t="s">
        <v>422</v>
      </c>
      <c r="B136" s="81">
        <v>20</v>
      </c>
      <c r="C136" s="81"/>
      <c r="D136" s="81"/>
      <c r="E136" s="81"/>
      <c r="F136" s="81"/>
      <c r="G136" s="81"/>
      <c r="H136" s="81"/>
      <c r="I136" s="81"/>
      <c r="J136" s="81"/>
    </row>
    <row r="137" spans="1:10" x14ac:dyDescent="0.45">
      <c r="A137" s="81" t="s">
        <v>423</v>
      </c>
      <c r="B137" s="81">
        <v>20</v>
      </c>
      <c r="C137" s="81"/>
      <c r="D137" s="81"/>
      <c r="E137" s="81"/>
      <c r="F137" s="81"/>
      <c r="G137" s="81"/>
      <c r="H137" s="81"/>
      <c r="I137" s="81"/>
      <c r="J137" s="81"/>
    </row>
    <row r="138" spans="1:10" x14ac:dyDescent="0.45">
      <c r="A138" s="81" t="s">
        <v>424</v>
      </c>
      <c r="B138" s="81">
        <v>15</v>
      </c>
      <c r="C138" s="81"/>
      <c r="D138" s="81"/>
      <c r="E138" s="81"/>
      <c r="F138" s="81"/>
      <c r="G138" s="81"/>
      <c r="H138" s="81"/>
      <c r="I138" s="81"/>
      <c r="J138" s="81"/>
    </row>
    <row r="139" spans="1:10" x14ac:dyDescent="0.45">
      <c r="A139" s="81" t="s">
        <v>425</v>
      </c>
      <c r="B139" s="81">
        <v>15</v>
      </c>
      <c r="C139" s="81"/>
      <c r="D139" s="81"/>
      <c r="E139" s="81"/>
      <c r="F139" s="81"/>
      <c r="G139" s="81"/>
      <c r="H139" s="81"/>
      <c r="I139" s="81"/>
      <c r="J139" s="81"/>
    </row>
    <row r="140" spans="1:10" x14ac:dyDescent="0.45">
      <c r="A140" s="81" t="s">
        <v>426</v>
      </c>
      <c r="B140" s="81">
        <v>15</v>
      </c>
      <c r="C140" s="81"/>
      <c r="D140" s="81"/>
      <c r="E140" s="81"/>
      <c r="F140" s="81"/>
      <c r="G140" s="81"/>
      <c r="H140" s="81"/>
      <c r="I140" s="81"/>
      <c r="J140" s="81"/>
    </row>
    <row r="141" spans="1:10" x14ac:dyDescent="0.45">
      <c r="A141" s="81" t="s">
        <v>427</v>
      </c>
      <c r="B141" s="81">
        <v>15</v>
      </c>
      <c r="C141" s="81"/>
      <c r="D141" s="81"/>
      <c r="E141" s="81"/>
      <c r="F141" s="81"/>
      <c r="G141" s="81"/>
      <c r="H141" s="81"/>
      <c r="I141" s="81"/>
      <c r="J141" s="81"/>
    </row>
    <row r="142" spans="1:10" x14ac:dyDescent="0.45">
      <c r="A142" s="81" t="s">
        <v>428</v>
      </c>
      <c r="B142" s="81">
        <v>15</v>
      </c>
      <c r="C142" s="81"/>
      <c r="D142" s="81"/>
      <c r="E142" s="81"/>
      <c r="F142" s="81"/>
      <c r="G142" s="81"/>
      <c r="H142" s="81"/>
      <c r="I142" s="81"/>
      <c r="J142" s="81"/>
    </row>
    <row r="143" spans="1:10" x14ac:dyDescent="0.45">
      <c r="A143" s="81" t="s">
        <v>429</v>
      </c>
      <c r="B143" s="81">
        <v>15</v>
      </c>
      <c r="C143" s="81"/>
      <c r="D143" s="81"/>
      <c r="E143" s="81"/>
      <c r="F143" s="81"/>
      <c r="G143" s="81"/>
      <c r="H143" s="81"/>
      <c r="I143" s="81"/>
      <c r="J143" s="81"/>
    </row>
    <row r="144" spans="1:10" x14ac:dyDescent="0.45">
      <c r="A144" s="81" t="s">
        <v>430</v>
      </c>
      <c r="B144" s="81"/>
      <c r="C144" s="81"/>
      <c r="D144" s="81"/>
      <c r="E144" s="81"/>
      <c r="F144" s="81">
        <v>15</v>
      </c>
      <c r="G144" s="81"/>
      <c r="H144" s="81"/>
      <c r="I144" s="81"/>
      <c r="J144" s="81"/>
    </row>
    <row r="145" spans="1:10" x14ac:dyDescent="0.45">
      <c r="A145" s="81" t="s">
        <v>431</v>
      </c>
      <c r="B145" s="81"/>
      <c r="C145" s="81"/>
      <c r="D145" s="81"/>
      <c r="E145" s="81"/>
      <c r="F145" s="81">
        <v>10</v>
      </c>
      <c r="G145" s="81"/>
      <c r="H145" s="81"/>
      <c r="I145" s="81"/>
      <c r="J145" s="81"/>
    </row>
    <row r="146" spans="1:10" x14ac:dyDescent="0.45">
      <c r="A146" s="81" t="s">
        <v>432</v>
      </c>
      <c r="B146" s="81"/>
      <c r="C146" s="81"/>
      <c r="D146" s="81"/>
      <c r="E146" s="81"/>
      <c r="F146" s="81">
        <v>10</v>
      </c>
      <c r="G146" s="81"/>
      <c r="H146" s="81"/>
      <c r="I146" s="81"/>
      <c r="J146" s="81"/>
    </row>
    <row r="147" spans="1:10" x14ac:dyDescent="0.45">
      <c r="A147" s="81" t="s">
        <v>433</v>
      </c>
      <c r="B147" s="81">
        <v>15</v>
      </c>
      <c r="C147" s="81"/>
      <c r="D147" s="81"/>
      <c r="E147" s="81"/>
      <c r="F147" s="81"/>
      <c r="G147" s="81"/>
      <c r="H147" s="81"/>
      <c r="I147" s="81"/>
      <c r="J147" s="81"/>
    </row>
    <row r="148" spans="1:10" x14ac:dyDescent="0.45">
      <c r="A148" s="81" t="s">
        <v>434</v>
      </c>
      <c r="B148" s="81">
        <v>20</v>
      </c>
      <c r="C148" s="81"/>
      <c r="D148" s="81"/>
      <c r="E148" s="81"/>
      <c r="F148" s="81"/>
      <c r="G148" s="81"/>
      <c r="H148" s="81"/>
      <c r="I148" s="81"/>
      <c r="J148" s="81"/>
    </row>
    <row r="149" spans="1:10" x14ac:dyDescent="0.45">
      <c r="A149" s="81" t="s">
        <v>435</v>
      </c>
      <c r="B149" s="81">
        <v>20</v>
      </c>
      <c r="C149" s="81"/>
      <c r="D149" s="81"/>
      <c r="E149" s="81"/>
      <c r="F149" s="81"/>
      <c r="G149" s="81"/>
      <c r="H149" s="81"/>
      <c r="I149" s="81"/>
      <c r="J149" s="81"/>
    </row>
    <row r="150" spans="1:10" x14ac:dyDescent="0.45">
      <c r="A150" s="81" t="s">
        <v>436</v>
      </c>
      <c r="B150" s="81">
        <v>80</v>
      </c>
      <c r="C150" s="81"/>
      <c r="D150" s="81"/>
      <c r="E150" s="81"/>
      <c r="F150" s="81"/>
      <c r="G150" s="81"/>
      <c r="H150" s="81"/>
      <c r="I150" s="81"/>
      <c r="J150" s="81"/>
    </row>
    <row r="151" spans="1:10" x14ac:dyDescent="0.45">
      <c r="A151" s="81" t="s">
        <v>437</v>
      </c>
      <c r="B151" s="81">
        <v>15</v>
      </c>
      <c r="C151" s="81"/>
      <c r="D151" s="81"/>
      <c r="E151" s="81"/>
      <c r="F151" s="81"/>
      <c r="G151" s="81"/>
      <c r="H151" s="81"/>
      <c r="I151" s="81"/>
      <c r="J151" s="81"/>
    </row>
    <row r="152" spans="1:10" x14ac:dyDescent="0.45">
      <c r="A152" s="81" t="s">
        <v>438</v>
      </c>
      <c r="B152" s="81">
        <v>15</v>
      </c>
      <c r="C152" s="81"/>
      <c r="D152" s="81"/>
      <c r="E152" s="81"/>
      <c r="F152" s="81"/>
      <c r="G152" s="81"/>
      <c r="H152" s="81"/>
      <c r="I152" s="81"/>
      <c r="J152" s="81"/>
    </row>
    <row r="153" spans="1:10" x14ac:dyDescent="0.45">
      <c r="A153" s="81" t="s">
        <v>439</v>
      </c>
      <c r="B153" s="81">
        <v>15</v>
      </c>
      <c r="C153" s="81"/>
      <c r="D153" s="81"/>
      <c r="E153" s="81"/>
      <c r="F153" s="81"/>
      <c r="G153" s="81"/>
      <c r="H153" s="81"/>
      <c r="I153" s="81"/>
      <c r="J153" s="81"/>
    </row>
    <row r="154" spans="1:10" x14ac:dyDescent="0.45">
      <c r="A154" s="81" t="s">
        <v>440</v>
      </c>
      <c r="B154" s="81">
        <v>15</v>
      </c>
      <c r="C154" s="81"/>
      <c r="D154" s="81"/>
      <c r="E154" s="81"/>
      <c r="F154" s="81"/>
      <c r="G154" s="81"/>
      <c r="H154" s="81"/>
      <c r="I154" s="81"/>
      <c r="J154" s="81"/>
    </row>
    <row r="155" spans="1:10" x14ac:dyDescent="0.45">
      <c r="A155" s="81" t="s">
        <v>441</v>
      </c>
      <c r="B155" s="81">
        <v>15</v>
      </c>
      <c r="C155" s="81"/>
      <c r="D155" s="81"/>
      <c r="E155" s="81"/>
      <c r="F155" s="81"/>
      <c r="G155" s="81"/>
      <c r="H155" s="81"/>
      <c r="I155" s="81"/>
      <c r="J155" s="81"/>
    </row>
    <row r="156" spans="1:10" x14ac:dyDescent="0.45">
      <c r="A156" s="81" t="s">
        <v>442</v>
      </c>
      <c r="B156" s="81">
        <v>15</v>
      </c>
      <c r="C156" s="81"/>
      <c r="D156" s="81"/>
      <c r="E156" s="81"/>
      <c r="F156" s="81"/>
      <c r="G156" s="81"/>
      <c r="H156" s="81"/>
      <c r="I156" s="81"/>
      <c r="J156" s="81"/>
    </row>
    <row r="157" spans="1:10" x14ac:dyDescent="0.45">
      <c r="A157" s="81" t="s">
        <v>443</v>
      </c>
      <c r="B157" s="81"/>
      <c r="C157" s="81">
        <v>10</v>
      </c>
      <c r="D157" s="81"/>
      <c r="E157" s="81"/>
      <c r="F157" s="81"/>
      <c r="G157" s="81"/>
      <c r="H157" s="81"/>
      <c r="I157" s="81"/>
      <c r="J157" s="81"/>
    </row>
    <row r="158" spans="1:10" x14ac:dyDescent="0.45">
      <c r="A158" s="81" t="s">
        <v>444</v>
      </c>
      <c r="B158" s="81"/>
      <c r="C158" s="81">
        <v>10</v>
      </c>
      <c r="D158" s="81"/>
      <c r="E158" s="81"/>
      <c r="F158" s="81"/>
      <c r="G158" s="81"/>
      <c r="H158" s="81"/>
      <c r="I158" s="81"/>
      <c r="J158" s="81"/>
    </row>
    <row r="159" spans="1:10" x14ac:dyDescent="0.45">
      <c r="A159" s="81" t="s">
        <v>445</v>
      </c>
      <c r="B159" s="81"/>
      <c r="C159" s="81">
        <v>10</v>
      </c>
      <c r="D159" s="81"/>
      <c r="E159" s="81"/>
      <c r="F159" s="81"/>
      <c r="G159" s="81"/>
      <c r="H159" s="81"/>
      <c r="I159" s="81"/>
      <c r="J159" s="81"/>
    </row>
    <row r="160" spans="1:10" x14ac:dyDescent="0.45">
      <c r="A160" s="81" t="s">
        <v>446</v>
      </c>
      <c r="B160" s="81"/>
      <c r="C160" s="81">
        <v>10</v>
      </c>
      <c r="D160" s="81"/>
      <c r="E160" s="81"/>
      <c r="F160" s="81"/>
      <c r="G160" s="81"/>
      <c r="H160" s="81"/>
      <c r="I160" s="81"/>
      <c r="J160" s="81"/>
    </row>
    <row r="161" spans="1:10" x14ac:dyDescent="0.45">
      <c r="A161" s="81" t="s">
        <v>447</v>
      </c>
      <c r="B161" s="81"/>
      <c r="C161" s="81">
        <v>10</v>
      </c>
      <c r="D161" s="81"/>
      <c r="E161" s="81"/>
      <c r="F161" s="81"/>
      <c r="G161" s="81"/>
      <c r="H161" s="81"/>
      <c r="I161" s="81"/>
      <c r="J161" s="81"/>
    </row>
    <row r="162" spans="1:10" x14ac:dyDescent="0.45">
      <c r="A162" s="81" t="s">
        <v>448</v>
      </c>
      <c r="B162" s="81"/>
      <c r="C162" s="81"/>
      <c r="D162" s="81"/>
      <c r="E162" s="81"/>
      <c r="F162" s="81">
        <v>0</v>
      </c>
      <c r="G162" s="81"/>
      <c r="H162" s="81"/>
      <c r="I162" s="81"/>
      <c r="J162" s="81"/>
    </row>
    <row r="163" spans="1:10" x14ac:dyDescent="0.45">
      <c r="A163" s="81" t="s">
        <v>449</v>
      </c>
      <c r="B163" s="81"/>
      <c r="C163" s="81"/>
      <c r="D163" s="81"/>
      <c r="E163" s="81"/>
      <c r="F163" s="81">
        <v>0</v>
      </c>
      <c r="G163" s="81"/>
      <c r="H163" s="81"/>
      <c r="I163" s="81"/>
      <c r="J163" s="81"/>
    </row>
    <row r="164" spans="1:10" x14ac:dyDescent="0.45">
      <c r="A164" s="81" t="s">
        <v>450</v>
      </c>
      <c r="B164" s="81"/>
      <c r="C164" s="81"/>
      <c r="D164" s="81"/>
      <c r="E164" s="81"/>
      <c r="F164" s="81">
        <v>0</v>
      </c>
      <c r="G164" s="81"/>
      <c r="H164" s="81"/>
      <c r="I164" s="81"/>
      <c r="J164" s="81"/>
    </row>
    <row r="165" spans="1:10" x14ac:dyDescent="0.45">
      <c r="A165" s="81" t="s">
        <v>451</v>
      </c>
      <c r="B165" s="81"/>
      <c r="C165" s="81"/>
      <c r="D165" s="81"/>
      <c r="E165" s="81"/>
      <c r="F165" s="81">
        <v>0</v>
      </c>
      <c r="G165" s="81"/>
      <c r="H165" s="81"/>
      <c r="I165" s="81"/>
      <c r="J165" s="81"/>
    </row>
    <row r="166" spans="1:10" x14ac:dyDescent="0.45">
      <c r="A166" s="81" t="s">
        <v>452</v>
      </c>
      <c r="B166" s="81"/>
      <c r="C166" s="81"/>
      <c r="D166" s="81"/>
      <c r="E166" s="81"/>
      <c r="F166" s="81">
        <v>0</v>
      </c>
      <c r="G166" s="81"/>
      <c r="H166" s="81"/>
      <c r="I166" s="81"/>
      <c r="J166" s="81"/>
    </row>
    <row r="167" spans="1:10" x14ac:dyDescent="0.45">
      <c r="A167" s="81" t="s">
        <v>453</v>
      </c>
      <c r="B167" s="81"/>
      <c r="C167" s="81"/>
      <c r="D167" s="81"/>
      <c r="E167" s="81"/>
      <c r="F167" s="81">
        <v>0</v>
      </c>
      <c r="G167" s="81"/>
      <c r="H167" s="81"/>
      <c r="I167" s="81"/>
      <c r="J167" s="81"/>
    </row>
    <row r="168" spans="1:10" x14ac:dyDescent="0.45">
      <c r="A168" s="81" t="s">
        <v>454</v>
      </c>
      <c r="B168" s="81"/>
      <c r="C168" s="81"/>
      <c r="D168" s="81"/>
      <c r="E168" s="81"/>
      <c r="F168" s="81">
        <v>0</v>
      </c>
      <c r="G168" s="81"/>
      <c r="H168" s="81"/>
      <c r="I168" s="81"/>
      <c r="J168" s="81"/>
    </row>
    <row r="169" spans="1:10" x14ac:dyDescent="0.45">
      <c r="A169" s="81" t="s">
        <v>455</v>
      </c>
      <c r="B169" s="81"/>
      <c r="C169" s="81"/>
      <c r="D169" s="81"/>
      <c r="E169" s="81"/>
      <c r="F169" s="81">
        <v>0</v>
      </c>
      <c r="G169" s="81"/>
      <c r="H169" s="81"/>
      <c r="I169" s="81"/>
      <c r="J169" s="81"/>
    </row>
    <row r="170" spans="1:10" x14ac:dyDescent="0.45">
      <c r="A170" s="81" t="s">
        <v>456</v>
      </c>
      <c r="B170" s="81"/>
      <c r="C170" s="81"/>
      <c r="D170" s="81"/>
      <c r="E170" s="81"/>
      <c r="F170" s="81">
        <v>0</v>
      </c>
      <c r="G170" s="81"/>
      <c r="H170" s="81"/>
      <c r="I170" s="81"/>
      <c r="J170" s="81"/>
    </row>
    <row r="171" spans="1:10" x14ac:dyDescent="0.45">
      <c r="A171" s="81" t="s">
        <v>457</v>
      </c>
      <c r="B171" s="81">
        <v>15</v>
      </c>
      <c r="C171" s="81"/>
      <c r="D171" s="81"/>
      <c r="E171" s="81"/>
      <c r="F171" s="81"/>
      <c r="G171" s="81"/>
      <c r="H171" s="81"/>
      <c r="I171" s="81"/>
      <c r="J171" s="81"/>
    </row>
    <row r="172" spans="1:10" x14ac:dyDescent="0.45">
      <c r="A172" s="81" t="s">
        <v>458</v>
      </c>
      <c r="B172" s="81">
        <v>15</v>
      </c>
      <c r="C172" s="81"/>
      <c r="D172" s="81"/>
      <c r="E172" s="81"/>
      <c r="F172" s="81"/>
      <c r="G172" s="81"/>
      <c r="H172" s="81"/>
      <c r="I172" s="81"/>
      <c r="J172" s="81"/>
    </row>
    <row r="173" spans="1:10" x14ac:dyDescent="0.45">
      <c r="A173" s="81" t="s">
        <v>459</v>
      </c>
      <c r="B173" s="81">
        <v>15</v>
      </c>
      <c r="C173" s="81"/>
      <c r="D173" s="81"/>
      <c r="E173" s="81"/>
      <c r="F173" s="81"/>
      <c r="G173" s="81"/>
      <c r="H173" s="81"/>
      <c r="I173" s="81"/>
      <c r="J173" s="81"/>
    </row>
    <row r="174" spans="1:10" x14ac:dyDescent="0.45">
      <c r="A174" s="81" t="s">
        <v>460</v>
      </c>
      <c r="B174" s="81">
        <v>15</v>
      </c>
      <c r="C174" s="81"/>
      <c r="D174" s="81"/>
      <c r="E174" s="81"/>
      <c r="F174" s="81"/>
      <c r="G174" s="81"/>
      <c r="H174" s="81"/>
      <c r="I174" s="81"/>
      <c r="J174" s="81"/>
    </row>
    <row r="175" spans="1:10" x14ac:dyDescent="0.45">
      <c r="A175" s="81" t="s">
        <v>461</v>
      </c>
      <c r="B175" s="81">
        <v>15</v>
      </c>
      <c r="C175" s="81"/>
      <c r="D175" s="81"/>
      <c r="E175" s="81"/>
      <c r="F175" s="81"/>
      <c r="G175" s="81"/>
      <c r="H175" s="81"/>
      <c r="I175" s="81"/>
      <c r="J175" s="81"/>
    </row>
    <row r="176" spans="1:10" x14ac:dyDescent="0.45">
      <c r="A176" s="81" t="s">
        <v>462</v>
      </c>
      <c r="B176" s="81">
        <v>15</v>
      </c>
      <c r="C176" s="81"/>
      <c r="D176" s="81"/>
      <c r="E176" s="81"/>
      <c r="F176" s="81"/>
      <c r="G176" s="81"/>
      <c r="H176" s="81"/>
      <c r="I176" s="81"/>
      <c r="J176" s="81"/>
    </row>
    <row r="177" spans="1:10" x14ac:dyDescent="0.45">
      <c r="A177" s="81" t="s">
        <v>463</v>
      </c>
      <c r="B177" s="81">
        <v>15</v>
      </c>
      <c r="C177" s="81"/>
      <c r="D177" s="81"/>
      <c r="E177" s="81"/>
      <c r="F177" s="81"/>
      <c r="G177" s="81"/>
      <c r="H177" s="81"/>
      <c r="I177" s="81"/>
      <c r="J177" s="81"/>
    </row>
    <row r="178" spans="1:10" x14ac:dyDescent="0.45">
      <c r="A178" s="81" t="s">
        <v>464</v>
      </c>
      <c r="B178" s="81">
        <v>15</v>
      </c>
      <c r="C178" s="81"/>
      <c r="D178" s="81"/>
      <c r="E178" s="81"/>
      <c r="F178" s="81"/>
      <c r="G178" s="81"/>
      <c r="H178" s="81"/>
      <c r="I178" s="81"/>
      <c r="J178" s="81"/>
    </row>
    <row r="179" spans="1:10" x14ac:dyDescent="0.45">
      <c r="A179" s="81" t="s">
        <v>465</v>
      </c>
      <c r="B179" s="81">
        <v>15</v>
      </c>
      <c r="C179" s="81"/>
      <c r="D179" s="81"/>
      <c r="E179" s="81"/>
      <c r="F179" s="81"/>
      <c r="G179" s="81"/>
      <c r="H179" s="81"/>
      <c r="I179" s="81"/>
      <c r="J179" s="81"/>
    </row>
    <row r="180" spans="1:10" x14ac:dyDescent="0.45">
      <c r="A180" s="81" t="s">
        <v>466</v>
      </c>
      <c r="B180" s="81">
        <v>15</v>
      </c>
      <c r="C180" s="81"/>
      <c r="D180" s="81"/>
      <c r="E180" s="81"/>
      <c r="F180" s="81"/>
      <c r="G180" s="81"/>
      <c r="H180" s="81"/>
      <c r="I180" s="81"/>
      <c r="J180" s="81"/>
    </row>
    <row r="181" spans="1:10" x14ac:dyDescent="0.45">
      <c r="A181" s="81" t="s">
        <v>467</v>
      </c>
      <c r="B181" s="81">
        <v>15</v>
      </c>
      <c r="C181" s="81"/>
      <c r="D181" s="81"/>
      <c r="E181" s="81"/>
      <c r="F181" s="81"/>
      <c r="G181" s="81"/>
      <c r="H181" s="81"/>
      <c r="I181" s="81"/>
      <c r="J181" s="81"/>
    </row>
    <row r="182" spans="1:10" x14ac:dyDescent="0.45">
      <c r="A182" s="81" t="s">
        <v>468</v>
      </c>
      <c r="B182" s="81">
        <v>15</v>
      </c>
      <c r="C182" s="81"/>
      <c r="D182" s="81"/>
      <c r="E182" s="81"/>
      <c r="F182" s="81"/>
      <c r="G182" s="81"/>
      <c r="H182" s="81"/>
      <c r="I182" s="81"/>
      <c r="J182" s="81"/>
    </row>
    <row r="183" spans="1:10" x14ac:dyDescent="0.45">
      <c r="A183" s="81" t="s">
        <v>469</v>
      </c>
      <c r="B183" s="81">
        <v>15</v>
      </c>
      <c r="C183" s="81"/>
      <c r="D183" s="81"/>
      <c r="E183" s="81"/>
      <c r="F183" s="81"/>
      <c r="G183" s="81"/>
      <c r="H183" s="81"/>
      <c r="I183" s="81"/>
      <c r="J183" s="81"/>
    </row>
    <row r="184" spans="1:10" x14ac:dyDescent="0.45">
      <c r="A184" s="81" t="s">
        <v>470</v>
      </c>
      <c r="B184" s="81">
        <v>15</v>
      </c>
      <c r="C184" s="81"/>
      <c r="D184" s="81"/>
      <c r="E184" s="81"/>
      <c r="F184" s="81"/>
      <c r="G184" s="81"/>
      <c r="H184" s="81"/>
      <c r="I184" s="81"/>
      <c r="J184" s="81"/>
    </row>
    <row r="185" spans="1:10" x14ac:dyDescent="0.45">
      <c r="A185" s="81" t="s">
        <v>471</v>
      </c>
      <c r="B185" s="81">
        <v>15</v>
      </c>
      <c r="C185" s="81"/>
      <c r="D185" s="81"/>
      <c r="E185" s="81"/>
      <c r="F185" s="81"/>
      <c r="G185" s="81"/>
      <c r="H185" s="81"/>
      <c r="I185" s="81"/>
      <c r="J185" s="81"/>
    </row>
    <row r="186" spans="1:10" x14ac:dyDescent="0.45">
      <c r="A186" s="81" t="s">
        <v>472</v>
      </c>
      <c r="B186" s="81">
        <v>15</v>
      </c>
      <c r="C186" s="81"/>
      <c r="D186" s="81"/>
      <c r="E186" s="81"/>
      <c r="F186" s="81"/>
      <c r="G186" s="81"/>
      <c r="H186" s="81"/>
      <c r="I186" s="81"/>
      <c r="J186" s="81"/>
    </row>
    <row r="187" spans="1:10" x14ac:dyDescent="0.45">
      <c r="A187" s="81" t="s">
        <v>473</v>
      </c>
      <c r="B187" s="81">
        <v>15</v>
      </c>
      <c r="C187" s="81"/>
      <c r="D187" s="81"/>
      <c r="E187" s="81"/>
      <c r="F187" s="81"/>
      <c r="G187" s="81"/>
      <c r="H187" s="81"/>
      <c r="I187" s="81"/>
      <c r="J187" s="81"/>
    </row>
    <row r="188" spans="1:10" x14ac:dyDescent="0.45">
      <c r="A188" s="81" t="s">
        <v>474</v>
      </c>
      <c r="B188" s="81">
        <v>15</v>
      </c>
      <c r="C188" s="81"/>
      <c r="D188" s="81"/>
      <c r="E188" s="81"/>
      <c r="F188" s="81"/>
      <c r="G188" s="81"/>
      <c r="H188" s="81"/>
      <c r="I188" s="81"/>
      <c r="J188" s="81"/>
    </row>
    <row r="189" spans="1:10" x14ac:dyDescent="0.45">
      <c r="A189" s="81" t="s">
        <v>475</v>
      </c>
      <c r="B189" s="81">
        <v>15</v>
      </c>
      <c r="C189" s="81"/>
      <c r="D189" s="81"/>
      <c r="E189" s="81"/>
      <c r="F189" s="81"/>
      <c r="G189" s="81"/>
      <c r="H189" s="81"/>
      <c r="I189" s="81"/>
      <c r="J189" s="81"/>
    </row>
    <row r="190" spans="1:10" x14ac:dyDescent="0.45">
      <c r="A190" s="81" t="s">
        <v>476</v>
      </c>
      <c r="B190" s="81">
        <v>15</v>
      </c>
      <c r="C190" s="81"/>
      <c r="D190" s="81"/>
      <c r="E190" s="81"/>
      <c r="F190" s="81"/>
      <c r="G190" s="81"/>
      <c r="H190" s="81"/>
      <c r="I190" s="81"/>
      <c r="J190" s="81"/>
    </row>
    <row r="191" spans="1:10" x14ac:dyDescent="0.45">
      <c r="A191" s="81" t="s">
        <v>477</v>
      </c>
      <c r="B191" s="81">
        <v>15</v>
      </c>
      <c r="C191" s="81"/>
      <c r="D191" s="81"/>
      <c r="E191" s="81"/>
      <c r="F191" s="81"/>
      <c r="G191" s="81"/>
      <c r="H191" s="81"/>
      <c r="I191" s="81"/>
      <c r="J191" s="81"/>
    </row>
    <row r="192" spans="1:10" x14ac:dyDescent="0.45">
      <c r="A192" s="81" t="s">
        <v>478</v>
      </c>
      <c r="B192" s="81">
        <v>15</v>
      </c>
      <c r="C192" s="81"/>
      <c r="D192" s="81"/>
      <c r="E192" s="81"/>
      <c r="F192" s="81"/>
      <c r="G192" s="81"/>
      <c r="H192" s="81"/>
      <c r="I192" s="81"/>
      <c r="J192" s="81"/>
    </row>
    <row r="193" spans="1:10" x14ac:dyDescent="0.45">
      <c r="A193" s="81" t="s">
        <v>479</v>
      </c>
      <c r="B193" s="81">
        <v>15</v>
      </c>
      <c r="C193" s="81"/>
      <c r="D193" s="81"/>
      <c r="E193" s="81"/>
      <c r="F193" s="81"/>
      <c r="G193" s="81"/>
      <c r="H193" s="81"/>
      <c r="I193" s="81"/>
      <c r="J193" s="81"/>
    </row>
    <row r="194" spans="1:10" x14ac:dyDescent="0.45">
      <c r="A194" s="81" t="s">
        <v>480</v>
      </c>
      <c r="B194" s="81">
        <v>15</v>
      </c>
      <c r="C194" s="81"/>
      <c r="D194" s="81"/>
      <c r="E194" s="81"/>
      <c r="F194" s="81"/>
      <c r="G194" s="81"/>
      <c r="H194" s="81"/>
      <c r="I194" s="81"/>
      <c r="J194" s="81"/>
    </row>
    <row r="195" spans="1:10" x14ac:dyDescent="0.45">
      <c r="A195" s="81" t="s">
        <v>481</v>
      </c>
      <c r="B195" s="81">
        <v>15</v>
      </c>
      <c r="C195" s="81"/>
      <c r="D195" s="81"/>
      <c r="E195" s="81"/>
      <c r="F195" s="81"/>
      <c r="G195" s="81"/>
      <c r="H195" s="81"/>
      <c r="I195" s="81"/>
      <c r="J195" s="81"/>
    </row>
    <row r="196" spans="1:10" x14ac:dyDescent="0.45">
      <c r="A196" s="81" t="s">
        <v>482</v>
      </c>
      <c r="B196" s="81">
        <v>15</v>
      </c>
      <c r="C196" s="81"/>
      <c r="D196" s="81"/>
      <c r="E196" s="81"/>
      <c r="F196" s="81"/>
      <c r="G196" s="81"/>
      <c r="H196" s="81"/>
      <c r="I196" s="81"/>
      <c r="J196" s="81"/>
    </row>
    <row r="197" spans="1:10" x14ac:dyDescent="0.45">
      <c r="A197" s="81" t="s">
        <v>483</v>
      </c>
      <c r="B197" s="81">
        <v>15</v>
      </c>
      <c r="C197" s="81"/>
      <c r="D197" s="81"/>
      <c r="E197" s="81"/>
      <c r="F197" s="81"/>
      <c r="G197" s="81"/>
      <c r="H197" s="81"/>
      <c r="I197" s="81"/>
      <c r="J197" s="81"/>
    </row>
    <row r="198" spans="1:10" x14ac:dyDescent="0.45">
      <c r="A198" s="81" t="s">
        <v>484</v>
      </c>
      <c r="B198" s="81">
        <v>15</v>
      </c>
      <c r="C198" s="81"/>
      <c r="D198" s="81"/>
      <c r="E198" s="81"/>
      <c r="F198" s="81"/>
      <c r="G198" s="81"/>
      <c r="H198" s="81"/>
      <c r="I198" s="81"/>
      <c r="J198" s="81"/>
    </row>
    <row r="199" spans="1:10" x14ac:dyDescent="0.45">
      <c r="A199" s="81" t="s">
        <v>485</v>
      </c>
      <c r="B199" s="81">
        <v>15</v>
      </c>
      <c r="C199" s="81"/>
      <c r="D199" s="81"/>
      <c r="E199" s="81"/>
      <c r="F199" s="81"/>
      <c r="G199" s="81"/>
      <c r="H199" s="81"/>
      <c r="I199" s="81"/>
      <c r="J199" s="81"/>
    </row>
    <row r="200" spans="1:10" x14ac:dyDescent="0.45">
      <c r="A200" s="81" t="s">
        <v>486</v>
      </c>
      <c r="B200" s="81">
        <v>15</v>
      </c>
      <c r="C200" s="81"/>
      <c r="D200" s="81"/>
      <c r="E200" s="81"/>
      <c r="F200" s="81"/>
      <c r="G200" s="81"/>
      <c r="H200" s="81"/>
      <c r="I200" s="81"/>
      <c r="J200" s="81"/>
    </row>
    <row r="201" spans="1:10" x14ac:dyDescent="0.45">
      <c r="A201" s="81" t="s">
        <v>487</v>
      </c>
      <c r="B201" s="81">
        <v>15</v>
      </c>
      <c r="C201" s="81"/>
      <c r="D201" s="81"/>
      <c r="E201" s="81"/>
      <c r="F201" s="81"/>
      <c r="G201" s="81"/>
      <c r="H201" s="81"/>
      <c r="I201" s="81"/>
      <c r="J201" s="81"/>
    </row>
    <row r="202" spans="1:10" x14ac:dyDescent="0.45">
      <c r="A202" s="81" t="s">
        <v>488</v>
      </c>
      <c r="B202" s="81">
        <v>15</v>
      </c>
      <c r="C202" s="81"/>
      <c r="D202" s="81"/>
      <c r="E202" s="81"/>
      <c r="F202" s="81"/>
      <c r="G202" s="81"/>
      <c r="H202" s="81"/>
      <c r="I202" s="81"/>
      <c r="J202" s="81"/>
    </row>
    <row r="203" spans="1:10" x14ac:dyDescent="0.45">
      <c r="A203" s="81" t="s">
        <v>489</v>
      </c>
      <c r="B203" s="81">
        <v>15</v>
      </c>
      <c r="C203" s="81"/>
      <c r="D203" s="81"/>
      <c r="E203" s="81"/>
      <c r="F203" s="81"/>
      <c r="G203" s="81"/>
      <c r="H203" s="81"/>
      <c r="I203" s="81"/>
      <c r="J203" s="81"/>
    </row>
    <row r="204" spans="1:10" x14ac:dyDescent="0.45">
      <c r="A204" s="81" t="s">
        <v>490</v>
      </c>
      <c r="B204" s="81">
        <v>15</v>
      </c>
      <c r="C204" s="81"/>
      <c r="D204" s="81"/>
      <c r="E204" s="81"/>
      <c r="F204" s="81"/>
      <c r="G204" s="81"/>
      <c r="H204" s="81"/>
      <c r="I204" s="81"/>
      <c r="J204" s="81"/>
    </row>
    <row r="205" spans="1:10" x14ac:dyDescent="0.45">
      <c r="A205" s="81" t="s">
        <v>491</v>
      </c>
      <c r="B205" s="81">
        <v>15</v>
      </c>
      <c r="C205" s="81"/>
      <c r="D205" s="81"/>
      <c r="E205" s="81"/>
      <c r="F205" s="81"/>
      <c r="G205" s="81"/>
      <c r="H205" s="81"/>
      <c r="I205" s="81"/>
      <c r="J205" s="81"/>
    </row>
    <row r="206" spans="1:10" x14ac:dyDescent="0.45">
      <c r="A206" s="81" t="s">
        <v>492</v>
      </c>
      <c r="B206" s="81">
        <v>15</v>
      </c>
      <c r="C206" s="81"/>
      <c r="D206" s="81"/>
      <c r="E206" s="81"/>
      <c r="F206" s="81"/>
      <c r="G206" s="81"/>
      <c r="H206" s="81"/>
      <c r="I206" s="81"/>
      <c r="J206" s="81"/>
    </row>
    <row r="207" spans="1:10" x14ac:dyDescent="0.45">
      <c r="A207" s="81" t="s">
        <v>493</v>
      </c>
      <c r="B207" s="81">
        <v>15</v>
      </c>
      <c r="C207" s="81"/>
      <c r="D207" s="81"/>
      <c r="E207" s="81"/>
      <c r="F207" s="81"/>
      <c r="G207" s="81"/>
      <c r="H207" s="81"/>
      <c r="I207" s="81"/>
      <c r="J207" s="81"/>
    </row>
    <row r="208" spans="1:10" x14ac:dyDescent="0.45">
      <c r="A208" s="81" t="s">
        <v>494</v>
      </c>
      <c r="B208" s="81">
        <v>15</v>
      </c>
      <c r="C208" s="81"/>
      <c r="D208" s="81"/>
      <c r="E208" s="81"/>
      <c r="F208" s="81"/>
      <c r="G208" s="81"/>
      <c r="H208" s="81"/>
      <c r="I208" s="81"/>
      <c r="J208" s="81"/>
    </row>
    <row r="209" spans="1:10" x14ac:dyDescent="0.45">
      <c r="A209" s="81" t="s">
        <v>495</v>
      </c>
      <c r="B209" s="81">
        <v>15</v>
      </c>
      <c r="C209" s="81"/>
      <c r="D209" s="81"/>
      <c r="E209" s="81"/>
      <c r="F209" s="81"/>
      <c r="G209" s="81"/>
      <c r="H209" s="81"/>
      <c r="I209" s="81"/>
      <c r="J209" s="81"/>
    </row>
    <row r="210" spans="1:10" x14ac:dyDescent="0.45">
      <c r="A210" s="81" t="s">
        <v>496</v>
      </c>
      <c r="B210" s="81">
        <v>15</v>
      </c>
      <c r="C210" s="81"/>
      <c r="D210" s="81"/>
      <c r="E210" s="81"/>
      <c r="F210" s="81"/>
      <c r="G210" s="81"/>
      <c r="H210" s="81"/>
      <c r="I210" s="81"/>
      <c r="J210" s="81"/>
    </row>
    <row r="211" spans="1:10" x14ac:dyDescent="0.45">
      <c r="A211" s="81" t="s">
        <v>497</v>
      </c>
      <c r="B211" s="81">
        <v>15</v>
      </c>
      <c r="C211" s="81"/>
      <c r="D211" s="81"/>
      <c r="E211" s="81"/>
      <c r="F211" s="81"/>
      <c r="G211" s="81"/>
      <c r="H211" s="81"/>
      <c r="I211" s="81"/>
      <c r="J211" s="81"/>
    </row>
    <row r="212" spans="1:10" x14ac:dyDescent="0.45">
      <c r="A212" s="81" t="s">
        <v>498</v>
      </c>
      <c r="B212" s="81">
        <v>15</v>
      </c>
      <c r="C212" s="81"/>
      <c r="D212" s="81"/>
      <c r="E212" s="81"/>
      <c r="F212" s="81"/>
      <c r="G212" s="81"/>
      <c r="H212" s="81"/>
      <c r="I212" s="81"/>
      <c r="J212" s="81"/>
    </row>
    <row r="213" spans="1:10" x14ac:dyDescent="0.45">
      <c r="A213" s="81" t="s">
        <v>499</v>
      </c>
      <c r="B213" s="81">
        <v>15</v>
      </c>
      <c r="C213" s="81"/>
      <c r="D213" s="81"/>
      <c r="E213" s="81"/>
      <c r="F213" s="81"/>
      <c r="G213" s="81"/>
      <c r="H213" s="81"/>
      <c r="I213" s="81"/>
      <c r="J213" s="81"/>
    </row>
    <row r="214" spans="1:10" x14ac:dyDescent="0.45">
      <c r="A214" s="81" t="s">
        <v>500</v>
      </c>
      <c r="B214" s="81">
        <v>15</v>
      </c>
      <c r="C214" s="81"/>
      <c r="D214" s="81"/>
      <c r="E214" s="81"/>
      <c r="F214" s="81"/>
      <c r="G214" s="81"/>
      <c r="H214" s="81"/>
      <c r="I214" s="81"/>
      <c r="J214" s="81"/>
    </row>
    <row r="215" spans="1:10" x14ac:dyDescent="0.45">
      <c r="A215" s="81" t="s">
        <v>501</v>
      </c>
      <c r="B215" s="81">
        <v>15</v>
      </c>
      <c r="C215" s="81"/>
      <c r="D215" s="81"/>
      <c r="E215" s="81"/>
      <c r="F215" s="81"/>
      <c r="G215" s="81"/>
      <c r="H215" s="81"/>
      <c r="I215" s="81"/>
      <c r="J215" s="81"/>
    </row>
    <row r="216" spans="1:10" x14ac:dyDescent="0.45">
      <c r="A216" s="81" t="s">
        <v>502</v>
      </c>
      <c r="B216" s="81">
        <v>15</v>
      </c>
      <c r="C216" s="81"/>
      <c r="D216" s="81"/>
      <c r="E216" s="81"/>
      <c r="F216" s="81"/>
      <c r="G216" s="81"/>
      <c r="H216" s="81"/>
      <c r="I216" s="81"/>
      <c r="J216" s="81"/>
    </row>
    <row r="217" spans="1:10" x14ac:dyDescent="0.45">
      <c r="A217" s="81" t="s">
        <v>503</v>
      </c>
      <c r="B217" s="81">
        <v>15</v>
      </c>
      <c r="C217" s="81"/>
      <c r="D217" s="81"/>
      <c r="E217" s="81"/>
      <c r="F217" s="81"/>
      <c r="G217" s="81"/>
      <c r="H217" s="81"/>
      <c r="I217" s="81"/>
      <c r="J217" s="81"/>
    </row>
    <row r="218" spans="1:10" x14ac:dyDescent="0.45">
      <c r="A218" s="81" t="s">
        <v>504</v>
      </c>
      <c r="B218" s="81">
        <v>15</v>
      </c>
      <c r="C218" s="81"/>
      <c r="D218" s="81"/>
      <c r="E218" s="81"/>
      <c r="F218" s="81"/>
      <c r="G218" s="81"/>
      <c r="H218" s="81"/>
      <c r="I218" s="81"/>
      <c r="J218" s="81"/>
    </row>
    <row r="219" spans="1:10" x14ac:dyDescent="0.45">
      <c r="A219" s="81" t="s">
        <v>505</v>
      </c>
      <c r="B219" s="81">
        <v>15</v>
      </c>
      <c r="C219" s="81"/>
      <c r="D219" s="81"/>
      <c r="E219" s="81"/>
      <c r="F219" s="81"/>
      <c r="G219" s="81"/>
      <c r="H219" s="81"/>
      <c r="I219" s="81"/>
      <c r="J219" s="81"/>
    </row>
    <row r="220" spans="1:10" x14ac:dyDescent="0.45">
      <c r="A220" s="81" t="s">
        <v>506</v>
      </c>
      <c r="B220" s="81">
        <v>15</v>
      </c>
      <c r="C220" s="81"/>
      <c r="D220" s="81"/>
      <c r="E220" s="81"/>
      <c r="F220" s="81"/>
      <c r="G220" s="81"/>
      <c r="H220" s="81"/>
      <c r="I220" s="81"/>
      <c r="J220" s="81"/>
    </row>
    <row r="221" spans="1:10" x14ac:dyDescent="0.45">
      <c r="A221" s="81" t="s">
        <v>507</v>
      </c>
      <c r="B221" s="81">
        <v>15</v>
      </c>
      <c r="C221" s="81"/>
      <c r="D221" s="81"/>
      <c r="E221" s="81"/>
      <c r="F221" s="81"/>
      <c r="G221" s="81"/>
      <c r="H221" s="81"/>
      <c r="I221" s="81"/>
      <c r="J221" s="81"/>
    </row>
    <row r="222" spans="1:10" x14ac:dyDescent="0.45">
      <c r="A222" s="81" t="s">
        <v>508</v>
      </c>
      <c r="B222" s="81">
        <v>15</v>
      </c>
      <c r="C222" s="81"/>
      <c r="D222" s="81"/>
      <c r="E222" s="81"/>
      <c r="F222" s="81"/>
      <c r="G222" s="81"/>
      <c r="H222" s="81"/>
      <c r="I222" s="81"/>
      <c r="J222" s="81"/>
    </row>
    <row r="223" spans="1:10" x14ac:dyDescent="0.45">
      <c r="A223" s="81" t="s">
        <v>509</v>
      </c>
      <c r="B223" s="81">
        <v>15</v>
      </c>
      <c r="C223" s="81"/>
      <c r="D223" s="81"/>
      <c r="E223" s="81"/>
      <c r="F223" s="81"/>
      <c r="G223" s="81"/>
      <c r="H223" s="81"/>
      <c r="I223" s="81"/>
      <c r="J223" s="81"/>
    </row>
    <row r="224" spans="1:10" x14ac:dyDescent="0.45">
      <c r="A224" s="81" t="s">
        <v>510</v>
      </c>
      <c r="B224" s="81">
        <v>15</v>
      </c>
      <c r="C224" s="81"/>
      <c r="D224" s="81"/>
      <c r="E224" s="81"/>
      <c r="F224" s="81"/>
      <c r="G224" s="81"/>
      <c r="H224" s="81"/>
      <c r="I224" s="81"/>
      <c r="J224" s="81"/>
    </row>
    <row r="225" spans="1:10" x14ac:dyDescent="0.45">
      <c r="A225" s="81" t="s">
        <v>511</v>
      </c>
      <c r="B225" s="81">
        <v>15</v>
      </c>
      <c r="C225" s="81"/>
      <c r="D225" s="81"/>
      <c r="E225" s="81"/>
      <c r="F225" s="81"/>
      <c r="G225" s="81"/>
      <c r="H225" s="81"/>
      <c r="I225" s="81"/>
      <c r="J225" s="81"/>
    </row>
    <row r="226" spans="1:10" x14ac:dyDescent="0.45">
      <c r="A226" s="81" t="s">
        <v>512</v>
      </c>
      <c r="B226" s="81">
        <v>15</v>
      </c>
      <c r="C226" s="81"/>
      <c r="D226" s="81"/>
      <c r="E226" s="81"/>
      <c r="F226" s="81"/>
      <c r="G226" s="81"/>
      <c r="H226" s="81"/>
      <c r="I226" s="81"/>
      <c r="J226" s="81"/>
    </row>
    <row r="227" spans="1:10" x14ac:dyDescent="0.45">
      <c r="A227" s="81" t="s">
        <v>513</v>
      </c>
      <c r="B227" s="81">
        <v>15</v>
      </c>
      <c r="C227" s="81"/>
      <c r="D227" s="81"/>
      <c r="E227" s="81"/>
      <c r="F227" s="81"/>
      <c r="G227" s="81"/>
      <c r="H227" s="81"/>
      <c r="I227" s="81"/>
      <c r="J227" s="81"/>
    </row>
    <row r="228" spans="1:10" x14ac:dyDescent="0.45">
      <c r="A228" s="81" t="s">
        <v>514</v>
      </c>
      <c r="B228" s="81">
        <v>15</v>
      </c>
      <c r="C228" s="81"/>
      <c r="D228" s="81"/>
      <c r="E228" s="81"/>
      <c r="F228" s="81"/>
      <c r="G228" s="81"/>
      <c r="H228" s="81"/>
      <c r="I228" s="81"/>
      <c r="J228" s="81"/>
    </row>
    <row r="229" spans="1:10" x14ac:dyDescent="0.45">
      <c r="A229" s="81" t="s">
        <v>515</v>
      </c>
      <c r="B229" s="81">
        <v>15</v>
      </c>
      <c r="C229" s="81"/>
      <c r="D229" s="81"/>
      <c r="E229" s="81"/>
      <c r="F229" s="81"/>
      <c r="G229" s="81"/>
      <c r="H229" s="81"/>
      <c r="I229" s="81"/>
      <c r="J229" s="81"/>
    </row>
    <row r="230" spans="1:10" x14ac:dyDescent="0.45">
      <c r="A230" s="81" t="s">
        <v>516</v>
      </c>
      <c r="B230" s="81">
        <v>15</v>
      </c>
      <c r="C230" s="81"/>
      <c r="D230" s="81"/>
      <c r="E230" s="81"/>
      <c r="F230" s="81"/>
      <c r="G230" s="81"/>
      <c r="H230" s="81"/>
      <c r="I230" s="81"/>
      <c r="J230" s="81"/>
    </row>
    <row r="231" spans="1:10" x14ac:dyDescent="0.45">
      <c r="A231" s="81" t="s">
        <v>517</v>
      </c>
      <c r="B231" s="81">
        <v>15</v>
      </c>
      <c r="C231" s="81"/>
      <c r="D231" s="81"/>
      <c r="E231" s="81"/>
      <c r="F231" s="81"/>
      <c r="G231" s="81"/>
      <c r="H231" s="81"/>
      <c r="I231" s="81"/>
      <c r="J231" s="81"/>
    </row>
    <row r="232" spans="1:10" x14ac:dyDescent="0.45">
      <c r="A232" s="81" t="s">
        <v>518</v>
      </c>
      <c r="B232" s="81">
        <v>15</v>
      </c>
      <c r="C232" s="81"/>
      <c r="D232" s="81"/>
      <c r="E232" s="81"/>
      <c r="F232" s="81"/>
      <c r="G232" s="81"/>
      <c r="H232" s="81"/>
      <c r="I232" s="81"/>
      <c r="J232" s="81"/>
    </row>
    <row r="233" spans="1:10" x14ac:dyDescent="0.45">
      <c r="A233" s="81" t="s">
        <v>519</v>
      </c>
      <c r="B233" s="81">
        <v>15</v>
      </c>
      <c r="C233" s="81"/>
      <c r="D233" s="81"/>
      <c r="E233" s="81"/>
      <c r="F233" s="81"/>
      <c r="G233" s="81"/>
      <c r="H233" s="81"/>
      <c r="I233" s="81"/>
      <c r="J233" s="81"/>
    </row>
    <row r="234" spans="1:10" x14ac:dyDescent="0.45">
      <c r="A234" s="81" t="s">
        <v>520</v>
      </c>
      <c r="B234" s="81">
        <v>15</v>
      </c>
      <c r="C234" s="81"/>
      <c r="D234" s="81"/>
      <c r="E234" s="81"/>
      <c r="F234" s="81"/>
      <c r="G234" s="81"/>
      <c r="H234" s="81"/>
      <c r="I234" s="81"/>
      <c r="J234" s="81"/>
    </row>
    <row r="235" spans="1:10" x14ac:dyDescent="0.45">
      <c r="A235" s="81" t="s">
        <v>521</v>
      </c>
      <c r="B235" s="81">
        <v>15</v>
      </c>
      <c r="C235" s="81"/>
      <c r="D235" s="81"/>
      <c r="E235" s="81"/>
      <c r="F235" s="81"/>
      <c r="G235" s="81"/>
      <c r="H235" s="81"/>
      <c r="I235" s="81"/>
      <c r="J235" s="81"/>
    </row>
    <row r="236" spans="1:10" x14ac:dyDescent="0.45">
      <c r="A236" s="81" t="s">
        <v>522</v>
      </c>
      <c r="B236" s="81">
        <v>15</v>
      </c>
      <c r="C236" s="81"/>
      <c r="D236" s="81"/>
      <c r="E236" s="81"/>
      <c r="F236" s="81"/>
      <c r="G236" s="81"/>
      <c r="H236" s="81"/>
      <c r="I236" s="81"/>
      <c r="J236" s="81"/>
    </row>
    <row r="237" spans="1:10" x14ac:dyDescent="0.45">
      <c r="A237" s="81" t="s">
        <v>523</v>
      </c>
      <c r="B237" s="81">
        <v>15</v>
      </c>
      <c r="C237" s="81"/>
      <c r="D237" s="81"/>
      <c r="E237" s="81"/>
      <c r="F237" s="81"/>
      <c r="G237" s="81"/>
      <c r="H237" s="81"/>
      <c r="I237" s="81"/>
      <c r="J237" s="81"/>
    </row>
    <row r="238" spans="1:10" x14ac:dyDescent="0.45">
      <c r="A238" s="81" t="s">
        <v>524</v>
      </c>
      <c r="B238" s="81">
        <v>15</v>
      </c>
      <c r="C238" s="81"/>
      <c r="D238" s="81"/>
      <c r="E238" s="81"/>
      <c r="F238" s="81"/>
      <c r="G238" s="81"/>
      <c r="H238" s="81"/>
      <c r="I238" s="81"/>
      <c r="J238" s="81"/>
    </row>
    <row r="239" spans="1:10" x14ac:dyDescent="0.45">
      <c r="A239" s="81" t="s">
        <v>525</v>
      </c>
      <c r="B239" s="81">
        <v>15</v>
      </c>
      <c r="C239" s="81"/>
      <c r="D239" s="81"/>
      <c r="E239" s="81"/>
      <c r="F239" s="81"/>
      <c r="G239" s="81"/>
      <c r="H239" s="81"/>
      <c r="I239" s="81"/>
      <c r="J239" s="81"/>
    </row>
    <row r="240" spans="1:10" x14ac:dyDescent="0.45">
      <c r="A240" s="81" t="s">
        <v>526</v>
      </c>
      <c r="B240" s="81">
        <v>15</v>
      </c>
      <c r="C240" s="81"/>
      <c r="D240" s="81"/>
      <c r="E240" s="81"/>
      <c r="F240" s="81"/>
      <c r="G240" s="81"/>
      <c r="H240" s="81"/>
      <c r="I240" s="81"/>
      <c r="J240" s="81"/>
    </row>
    <row r="241" spans="1:10" x14ac:dyDescent="0.45">
      <c r="A241" s="81" t="s">
        <v>527</v>
      </c>
      <c r="B241" s="81">
        <v>15</v>
      </c>
      <c r="C241" s="81"/>
      <c r="D241" s="81"/>
      <c r="E241" s="81"/>
      <c r="F241" s="81"/>
      <c r="G241" s="81"/>
      <c r="H241" s="81"/>
      <c r="I241" s="81"/>
      <c r="J241" s="81"/>
    </row>
    <row r="242" spans="1:10" x14ac:dyDescent="0.45">
      <c r="A242" s="81" t="s">
        <v>528</v>
      </c>
      <c r="B242" s="81">
        <v>15</v>
      </c>
      <c r="C242" s="81"/>
      <c r="D242" s="81"/>
      <c r="E242" s="81"/>
      <c r="F242" s="81"/>
      <c r="G242" s="81"/>
      <c r="H242" s="81"/>
      <c r="I242" s="81"/>
      <c r="J242" s="81"/>
    </row>
    <row r="243" spans="1:10" x14ac:dyDescent="0.45">
      <c r="A243" s="81" t="s">
        <v>529</v>
      </c>
      <c r="B243" s="81">
        <v>0</v>
      </c>
      <c r="C243" s="81"/>
      <c r="D243" s="81"/>
      <c r="E243" s="81"/>
      <c r="F243" s="81"/>
      <c r="G243" s="81"/>
      <c r="H243" s="81"/>
      <c r="I243" s="81"/>
      <c r="J243" s="81"/>
    </row>
    <row r="244" spans="1:10" x14ac:dyDescent="0.45">
      <c r="A244" s="81" t="s">
        <v>530</v>
      </c>
      <c r="B244" s="81">
        <v>0</v>
      </c>
      <c r="C244" s="81"/>
      <c r="D244" s="81"/>
      <c r="E244" s="81"/>
      <c r="F244" s="81"/>
      <c r="G244" s="81"/>
      <c r="H244" s="81"/>
      <c r="I244" s="81"/>
      <c r="J244" s="81"/>
    </row>
    <row r="245" spans="1:10" x14ac:dyDescent="0.45">
      <c r="A245" s="81" t="s">
        <v>531</v>
      </c>
      <c r="B245" s="81">
        <v>0</v>
      </c>
      <c r="C245" s="81"/>
      <c r="D245" s="81"/>
      <c r="E245" s="81"/>
      <c r="F245" s="81"/>
      <c r="G245" s="81"/>
      <c r="H245" s="81"/>
      <c r="I245" s="81"/>
      <c r="J245" s="81"/>
    </row>
    <row r="246" spans="1:10" x14ac:dyDescent="0.45">
      <c r="A246" s="81" t="s">
        <v>532</v>
      </c>
      <c r="B246" s="81">
        <v>0</v>
      </c>
      <c r="C246" s="81"/>
      <c r="D246" s="81"/>
      <c r="E246" s="81"/>
      <c r="F246" s="81"/>
      <c r="G246" s="81"/>
      <c r="H246" s="81"/>
      <c r="I246" s="81"/>
      <c r="J246" s="81"/>
    </row>
    <row r="247" spans="1:10" x14ac:dyDescent="0.45">
      <c r="A247" s="81" t="s">
        <v>533</v>
      </c>
      <c r="B247" s="81">
        <v>15</v>
      </c>
      <c r="C247" s="81"/>
      <c r="D247" s="81"/>
      <c r="E247" s="81"/>
      <c r="F247" s="81"/>
      <c r="G247" s="81"/>
      <c r="H247" s="81"/>
      <c r="I247" s="81"/>
      <c r="J247" s="81"/>
    </row>
    <row r="248" spans="1:10" x14ac:dyDescent="0.45">
      <c r="A248" s="81" t="s">
        <v>534</v>
      </c>
      <c r="B248" s="81">
        <v>15</v>
      </c>
      <c r="C248" s="81"/>
      <c r="D248" s="81"/>
      <c r="E248" s="81"/>
      <c r="F248" s="81"/>
      <c r="G248" s="81"/>
      <c r="H248" s="81"/>
      <c r="I248" s="81"/>
      <c r="J248" s="81"/>
    </row>
    <row r="249" spans="1:10" x14ac:dyDescent="0.45">
      <c r="A249" s="81" t="s">
        <v>535</v>
      </c>
      <c r="B249" s="81">
        <v>15</v>
      </c>
      <c r="C249" s="81"/>
      <c r="D249" s="81"/>
      <c r="E249" s="81"/>
      <c r="F249" s="81"/>
      <c r="G249" s="81"/>
      <c r="H249" s="81"/>
      <c r="I249" s="81"/>
      <c r="J249" s="81"/>
    </row>
    <row r="250" spans="1:10" x14ac:dyDescent="0.45">
      <c r="A250" s="81" t="s">
        <v>536</v>
      </c>
      <c r="B250" s="81">
        <v>15</v>
      </c>
      <c r="C250" s="81"/>
      <c r="D250" s="81"/>
      <c r="E250" s="81"/>
      <c r="F250" s="81"/>
      <c r="G250" s="81"/>
      <c r="H250" s="81"/>
      <c r="I250" s="81"/>
      <c r="J250" s="81"/>
    </row>
    <row r="251" spans="1:10" x14ac:dyDescent="0.45">
      <c r="A251" s="81" t="s">
        <v>537</v>
      </c>
      <c r="B251" s="81">
        <v>15</v>
      </c>
      <c r="C251" s="81"/>
      <c r="D251" s="81"/>
      <c r="E251" s="81"/>
      <c r="F251" s="81"/>
      <c r="G251" s="81"/>
      <c r="H251" s="81"/>
      <c r="I251" s="81"/>
      <c r="J251" s="81"/>
    </row>
    <row r="252" spans="1:10" x14ac:dyDescent="0.45">
      <c r="A252" s="81" t="s">
        <v>538</v>
      </c>
      <c r="B252" s="81">
        <v>15</v>
      </c>
      <c r="C252" s="81"/>
      <c r="D252" s="81"/>
      <c r="E252" s="81"/>
      <c r="F252" s="81"/>
      <c r="G252" s="81"/>
      <c r="H252" s="81"/>
      <c r="I252" s="81"/>
      <c r="J252" s="81"/>
    </row>
    <row r="253" spans="1:10" x14ac:dyDescent="0.45">
      <c r="A253" s="81" t="s">
        <v>539</v>
      </c>
      <c r="B253" s="81">
        <v>15</v>
      </c>
      <c r="C253" s="81"/>
      <c r="D253" s="81"/>
      <c r="E253" s="81"/>
      <c r="F253" s="81"/>
      <c r="G253" s="81"/>
      <c r="H253" s="81"/>
      <c r="I253" s="81"/>
      <c r="J253" s="81"/>
    </row>
    <row r="254" spans="1:10" x14ac:dyDescent="0.45">
      <c r="A254" s="81" t="s">
        <v>540</v>
      </c>
      <c r="B254" s="81">
        <v>15</v>
      </c>
      <c r="C254" s="81"/>
      <c r="D254" s="81"/>
      <c r="E254" s="81"/>
      <c r="F254" s="81"/>
      <c r="G254" s="81"/>
      <c r="H254" s="81"/>
      <c r="I254" s="81"/>
      <c r="J254" s="81"/>
    </row>
    <row r="255" spans="1:10" x14ac:dyDescent="0.45">
      <c r="A255" s="81" t="s">
        <v>541</v>
      </c>
      <c r="B255" s="81">
        <v>15</v>
      </c>
      <c r="C255" s="81"/>
      <c r="D255" s="81"/>
      <c r="E255" s="81"/>
      <c r="F255" s="81"/>
      <c r="G255" s="81"/>
      <c r="H255" s="81"/>
      <c r="I255" s="81"/>
      <c r="J255" s="81"/>
    </row>
    <row r="256" spans="1:10" x14ac:dyDescent="0.45">
      <c r="A256" s="81" t="s">
        <v>542</v>
      </c>
      <c r="B256" s="81">
        <v>15</v>
      </c>
      <c r="C256" s="81"/>
      <c r="D256" s="81"/>
      <c r="E256" s="81"/>
      <c r="F256" s="81"/>
      <c r="G256" s="81"/>
      <c r="H256" s="81"/>
      <c r="I256" s="81"/>
      <c r="J256" s="81"/>
    </row>
    <row r="257" spans="1:10" x14ac:dyDescent="0.45">
      <c r="A257" s="81" t="s">
        <v>543</v>
      </c>
      <c r="B257" s="81">
        <v>15</v>
      </c>
      <c r="C257" s="81"/>
      <c r="D257" s="81"/>
      <c r="E257" s="81"/>
      <c r="F257" s="81"/>
      <c r="G257" s="81"/>
      <c r="H257" s="81"/>
      <c r="I257" s="81"/>
      <c r="J257" s="81"/>
    </row>
    <row r="258" spans="1:10" x14ac:dyDescent="0.45">
      <c r="A258" s="81" t="s">
        <v>544</v>
      </c>
      <c r="B258" s="81">
        <v>15</v>
      </c>
      <c r="C258" s="81"/>
      <c r="D258" s="81"/>
      <c r="E258" s="81"/>
      <c r="F258" s="81"/>
      <c r="G258" s="81"/>
      <c r="H258" s="81"/>
      <c r="I258" s="81"/>
      <c r="J258" s="81"/>
    </row>
    <row r="259" spans="1:10" x14ac:dyDescent="0.45">
      <c r="A259" s="81" t="s">
        <v>545</v>
      </c>
      <c r="B259" s="81">
        <v>15</v>
      </c>
      <c r="C259" s="81"/>
      <c r="D259" s="81"/>
      <c r="E259" s="81"/>
      <c r="F259" s="81"/>
      <c r="G259" s="81"/>
      <c r="H259" s="81"/>
      <c r="I259" s="81"/>
      <c r="J259" s="81"/>
    </row>
    <row r="260" spans="1:10" x14ac:dyDescent="0.45">
      <c r="A260" s="81" t="s">
        <v>546</v>
      </c>
      <c r="B260" s="81">
        <v>15</v>
      </c>
      <c r="C260" s="81"/>
      <c r="D260" s="81"/>
      <c r="E260" s="81"/>
      <c r="F260" s="81"/>
      <c r="G260" s="81"/>
      <c r="H260" s="81"/>
      <c r="I260" s="81"/>
      <c r="J260" s="81"/>
    </row>
    <row r="261" spans="1:10" x14ac:dyDescent="0.45">
      <c r="A261" s="81" t="s">
        <v>547</v>
      </c>
      <c r="B261" s="81">
        <v>15</v>
      </c>
      <c r="C261" s="81"/>
      <c r="D261" s="81"/>
      <c r="E261" s="81"/>
      <c r="F261" s="81"/>
      <c r="G261" s="81"/>
      <c r="H261" s="81"/>
      <c r="I261" s="81"/>
      <c r="J261" s="81"/>
    </row>
    <row r="262" spans="1:10" x14ac:dyDescent="0.45">
      <c r="A262" s="81" t="s">
        <v>548</v>
      </c>
      <c r="B262" s="81">
        <v>15</v>
      </c>
      <c r="C262" s="81"/>
      <c r="D262" s="81"/>
      <c r="E262" s="81"/>
      <c r="F262" s="81"/>
      <c r="G262" s="81"/>
      <c r="H262" s="81"/>
      <c r="I262" s="81"/>
      <c r="J262" s="81"/>
    </row>
    <row r="263" spans="1:10" x14ac:dyDescent="0.45">
      <c r="A263" s="81" t="s">
        <v>549</v>
      </c>
      <c r="B263" s="81">
        <v>15</v>
      </c>
      <c r="C263" s="81"/>
      <c r="D263" s="81"/>
      <c r="E263" s="81"/>
      <c r="F263" s="81"/>
      <c r="G263" s="81"/>
      <c r="H263" s="81"/>
      <c r="I263" s="81"/>
      <c r="J263" s="81"/>
    </row>
    <row r="264" spans="1:10" x14ac:dyDescent="0.45">
      <c r="A264" s="81" t="s">
        <v>550</v>
      </c>
      <c r="B264" s="81">
        <v>15</v>
      </c>
      <c r="C264" s="81"/>
      <c r="D264" s="81"/>
      <c r="E264" s="81"/>
      <c r="F264" s="81"/>
      <c r="G264" s="81"/>
      <c r="H264" s="81"/>
      <c r="I264" s="81"/>
      <c r="J264" s="81"/>
    </row>
    <row r="265" spans="1:10" x14ac:dyDescent="0.45">
      <c r="A265" s="81" t="s">
        <v>551</v>
      </c>
      <c r="B265" s="81">
        <v>15</v>
      </c>
      <c r="C265" s="81"/>
      <c r="D265" s="81"/>
      <c r="E265" s="81"/>
      <c r="F265" s="81"/>
      <c r="G265" s="81"/>
      <c r="H265" s="81"/>
      <c r="I265" s="81"/>
      <c r="J265" s="81"/>
    </row>
    <row r="266" spans="1:10" x14ac:dyDescent="0.45">
      <c r="A266" s="81" t="s">
        <v>552</v>
      </c>
      <c r="B266" s="81">
        <v>15</v>
      </c>
      <c r="C266" s="81"/>
      <c r="D266" s="81"/>
      <c r="E266" s="81"/>
      <c r="F266" s="81"/>
      <c r="G266" s="81"/>
      <c r="H266" s="81"/>
      <c r="I266" s="81"/>
      <c r="J266" s="81"/>
    </row>
    <row r="267" spans="1:10" x14ac:dyDescent="0.45">
      <c r="A267" s="81" t="s">
        <v>553</v>
      </c>
      <c r="B267" s="81">
        <v>15</v>
      </c>
      <c r="C267" s="81"/>
      <c r="D267" s="81"/>
      <c r="E267" s="81"/>
      <c r="F267" s="81"/>
      <c r="G267" s="81"/>
      <c r="H267" s="81"/>
      <c r="I267" s="81"/>
      <c r="J267" s="81"/>
    </row>
    <row r="268" spans="1:10" x14ac:dyDescent="0.45">
      <c r="A268" s="81" t="s">
        <v>554</v>
      </c>
      <c r="B268" s="81">
        <v>15</v>
      </c>
      <c r="C268" s="81"/>
      <c r="D268" s="81"/>
      <c r="E268" s="81"/>
      <c r="F268" s="81"/>
      <c r="G268" s="81"/>
      <c r="H268" s="81"/>
      <c r="I268" s="81"/>
      <c r="J268" s="81"/>
    </row>
    <row r="269" spans="1:10" x14ac:dyDescent="0.45">
      <c r="A269" s="81" t="s">
        <v>555</v>
      </c>
      <c r="B269" s="81">
        <v>15</v>
      </c>
      <c r="C269" s="81"/>
      <c r="D269" s="81"/>
      <c r="E269" s="81"/>
      <c r="F269" s="81"/>
      <c r="G269" s="81"/>
      <c r="H269" s="81"/>
      <c r="I269" s="81"/>
      <c r="J269" s="81"/>
    </row>
    <row r="270" spans="1:10" x14ac:dyDescent="0.45">
      <c r="A270" s="81" t="s">
        <v>556</v>
      </c>
      <c r="B270" s="81">
        <v>15</v>
      </c>
      <c r="C270" s="81"/>
      <c r="D270" s="81"/>
      <c r="E270" s="81"/>
      <c r="F270" s="81"/>
      <c r="G270" s="81"/>
      <c r="H270" s="81"/>
      <c r="I270" s="81"/>
      <c r="J270" s="81"/>
    </row>
    <row r="271" spans="1:10" x14ac:dyDescent="0.45">
      <c r="A271" s="81" t="s">
        <v>557</v>
      </c>
      <c r="B271" s="81">
        <v>15</v>
      </c>
      <c r="C271" s="81"/>
      <c r="D271" s="81"/>
      <c r="E271" s="81"/>
      <c r="F271" s="81"/>
      <c r="G271" s="81"/>
      <c r="H271" s="81"/>
      <c r="I271" s="81"/>
      <c r="J271" s="81"/>
    </row>
    <row r="272" spans="1:10" x14ac:dyDescent="0.45">
      <c r="A272" s="81" t="s">
        <v>558</v>
      </c>
      <c r="B272" s="81">
        <v>15</v>
      </c>
      <c r="C272" s="81"/>
      <c r="D272" s="81"/>
      <c r="E272" s="81"/>
      <c r="F272" s="81"/>
      <c r="G272" s="81"/>
      <c r="H272" s="81"/>
      <c r="I272" s="81"/>
      <c r="J272" s="81"/>
    </row>
    <row r="273" spans="1:10" x14ac:dyDescent="0.45">
      <c r="A273" s="81" t="s">
        <v>559</v>
      </c>
      <c r="B273" s="81">
        <v>15</v>
      </c>
      <c r="C273" s="81"/>
      <c r="D273" s="81"/>
      <c r="E273" s="81"/>
      <c r="F273" s="81"/>
      <c r="G273" s="81"/>
      <c r="H273" s="81"/>
      <c r="I273" s="81"/>
      <c r="J273" s="81"/>
    </row>
    <row r="274" spans="1:10" x14ac:dyDescent="0.45">
      <c r="A274" s="81" t="s">
        <v>560</v>
      </c>
      <c r="B274" s="81">
        <v>15</v>
      </c>
      <c r="C274" s="81"/>
      <c r="D274" s="81"/>
      <c r="E274" s="81"/>
      <c r="F274" s="81"/>
      <c r="G274" s="81"/>
      <c r="H274" s="81"/>
      <c r="I274" s="81"/>
      <c r="J274" s="81"/>
    </row>
    <row r="275" spans="1:10" x14ac:dyDescent="0.45">
      <c r="A275" s="81" t="s">
        <v>561</v>
      </c>
      <c r="B275" s="81">
        <v>15</v>
      </c>
      <c r="C275" s="81"/>
      <c r="D275" s="81"/>
      <c r="E275" s="81"/>
      <c r="F275" s="81"/>
      <c r="G275" s="81"/>
      <c r="H275" s="81"/>
      <c r="I275" s="81"/>
      <c r="J275" s="81"/>
    </row>
    <row r="276" spans="1:10" x14ac:dyDescent="0.45">
      <c r="A276" s="81" t="s">
        <v>562</v>
      </c>
      <c r="B276" s="81">
        <v>15</v>
      </c>
      <c r="C276" s="81"/>
      <c r="D276" s="81"/>
      <c r="E276" s="81"/>
      <c r="F276" s="81"/>
      <c r="G276" s="81"/>
      <c r="H276" s="81"/>
      <c r="I276" s="81"/>
      <c r="J276" s="81"/>
    </row>
    <row r="277" spans="1:10" x14ac:dyDescent="0.45">
      <c r="A277" s="81" t="s">
        <v>563</v>
      </c>
      <c r="B277" s="81">
        <v>15</v>
      </c>
      <c r="C277" s="81"/>
      <c r="D277" s="81"/>
      <c r="E277" s="81"/>
      <c r="F277" s="81"/>
      <c r="G277" s="81"/>
      <c r="H277" s="81"/>
      <c r="I277" s="81"/>
      <c r="J277" s="81"/>
    </row>
    <row r="278" spans="1:10" x14ac:dyDescent="0.45">
      <c r="A278" s="81" t="s">
        <v>564</v>
      </c>
      <c r="B278" s="81">
        <v>15</v>
      </c>
      <c r="C278" s="81"/>
      <c r="D278" s="81"/>
      <c r="E278" s="81"/>
      <c r="F278" s="81"/>
      <c r="G278" s="81"/>
      <c r="H278" s="81"/>
      <c r="I278" s="81"/>
      <c r="J278" s="81"/>
    </row>
    <row r="279" spans="1:10" x14ac:dyDescent="0.45">
      <c r="A279" s="81" t="s">
        <v>565</v>
      </c>
      <c r="B279" s="81">
        <v>15</v>
      </c>
      <c r="C279" s="81"/>
      <c r="D279" s="81"/>
      <c r="E279" s="81"/>
      <c r="F279" s="81"/>
      <c r="G279" s="81"/>
      <c r="H279" s="81"/>
      <c r="I279" s="81"/>
      <c r="J279" s="81"/>
    </row>
    <row r="280" spans="1:10" x14ac:dyDescent="0.45">
      <c r="A280" s="81" t="s">
        <v>566</v>
      </c>
      <c r="B280" s="81">
        <v>15</v>
      </c>
      <c r="C280" s="81"/>
      <c r="D280" s="81"/>
      <c r="E280" s="81"/>
      <c r="F280" s="81"/>
      <c r="G280" s="81"/>
      <c r="H280" s="81"/>
      <c r="I280" s="81"/>
      <c r="J280" s="81"/>
    </row>
    <row r="281" spans="1:10" x14ac:dyDescent="0.45">
      <c r="A281" s="81" t="s">
        <v>567</v>
      </c>
      <c r="B281" s="81">
        <v>15</v>
      </c>
      <c r="C281" s="81"/>
      <c r="D281" s="81"/>
      <c r="E281" s="81"/>
      <c r="F281" s="81"/>
      <c r="G281" s="81"/>
      <c r="H281" s="81"/>
      <c r="I281" s="81"/>
      <c r="J281" s="81"/>
    </row>
    <row r="282" spans="1:10" x14ac:dyDescent="0.45">
      <c r="A282" s="81" t="s">
        <v>568</v>
      </c>
      <c r="B282" s="81">
        <v>15</v>
      </c>
      <c r="C282" s="81"/>
      <c r="D282" s="81"/>
      <c r="E282" s="81"/>
      <c r="F282" s="81"/>
      <c r="G282" s="81"/>
      <c r="H282" s="81"/>
      <c r="I282" s="81"/>
      <c r="J282" s="81"/>
    </row>
    <row r="283" spans="1:10" x14ac:dyDescent="0.45">
      <c r="A283" s="81" t="s">
        <v>569</v>
      </c>
      <c r="B283" s="81">
        <v>15</v>
      </c>
      <c r="C283" s="81"/>
      <c r="D283" s="81"/>
      <c r="E283" s="81"/>
      <c r="F283" s="81"/>
      <c r="G283" s="81"/>
      <c r="H283" s="81"/>
      <c r="I283" s="81"/>
      <c r="J283" s="81"/>
    </row>
    <row r="284" spans="1:10" x14ac:dyDescent="0.45">
      <c r="A284" s="81" t="s">
        <v>570</v>
      </c>
      <c r="B284" s="81">
        <v>15</v>
      </c>
      <c r="C284" s="81"/>
      <c r="D284" s="81"/>
      <c r="E284" s="81"/>
      <c r="F284" s="81"/>
      <c r="G284" s="81"/>
      <c r="H284" s="81"/>
      <c r="I284" s="81"/>
      <c r="J284" s="81"/>
    </row>
    <row r="285" spans="1:10" x14ac:dyDescent="0.45">
      <c r="A285" s="81" t="s">
        <v>571</v>
      </c>
      <c r="B285" s="81">
        <v>15</v>
      </c>
      <c r="C285" s="81"/>
      <c r="D285" s="81"/>
      <c r="E285" s="81"/>
      <c r="F285" s="81"/>
      <c r="G285" s="81"/>
      <c r="H285" s="81"/>
      <c r="I285" s="81"/>
      <c r="J285" s="81"/>
    </row>
    <row r="286" spans="1:10" x14ac:dyDescent="0.45">
      <c r="A286" s="81" t="s">
        <v>572</v>
      </c>
      <c r="B286" s="81">
        <v>15</v>
      </c>
      <c r="C286" s="81"/>
      <c r="D286" s="81"/>
      <c r="E286" s="81"/>
      <c r="F286" s="81"/>
      <c r="G286" s="81"/>
      <c r="H286" s="81"/>
      <c r="I286" s="81"/>
      <c r="J286" s="81"/>
    </row>
    <row r="287" spans="1:10" x14ac:dyDescent="0.45">
      <c r="A287" s="81" t="s">
        <v>573</v>
      </c>
      <c r="B287" s="81">
        <v>15</v>
      </c>
      <c r="C287" s="81"/>
      <c r="D287" s="81"/>
      <c r="E287" s="81"/>
      <c r="F287" s="81"/>
      <c r="G287" s="81"/>
      <c r="H287" s="81"/>
      <c r="I287" s="81"/>
      <c r="J287" s="81"/>
    </row>
    <row r="288" spans="1:10" x14ac:dyDescent="0.45">
      <c r="A288" s="81" t="s">
        <v>574</v>
      </c>
      <c r="B288" s="81">
        <v>15</v>
      </c>
      <c r="C288" s="81"/>
      <c r="D288" s="81"/>
      <c r="E288" s="81"/>
      <c r="F288" s="81"/>
      <c r="G288" s="81"/>
      <c r="H288" s="81"/>
      <c r="I288" s="81"/>
      <c r="J288" s="81"/>
    </row>
    <row r="289" spans="1:10" x14ac:dyDescent="0.45">
      <c r="A289" s="81" t="s">
        <v>575</v>
      </c>
      <c r="B289" s="81">
        <v>15</v>
      </c>
      <c r="C289" s="81"/>
      <c r="D289" s="81"/>
      <c r="E289" s="81"/>
      <c r="F289" s="81"/>
      <c r="G289" s="81"/>
      <c r="H289" s="81"/>
      <c r="I289" s="81"/>
      <c r="J289" s="81"/>
    </row>
    <row r="290" spans="1:10" x14ac:dyDescent="0.45">
      <c r="A290" s="81" t="s">
        <v>576</v>
      </c>
      <c r="B290" s="81">
        <v>15</v>
      </c>
      <c r="C290" s="81"/>
      <c r="D290" s="81"/>
      <c r="E290" s="81"/>
      <c r="F290" s="81"/>
      <c r="G290" s="81"/>
      <c r="H290" s="81"/>
      <c r="I290" s="81"/>
      <c r="J290" s="81"/>
    </row>
    <row r="291" spans="1:10" x14ac:dyDescent="0.45">
      <c r="A291" s="81" t="s">
        <v>577</v>
      </c>
      <c r="B291" s="81">
        <v>15</v>
      </c>
      <c r="C291" s="81"/>
      <c r="D291" s="81"/>
      <c r="E291" s="81"/>
      <c r="F291" s="81"/>
      <c r="G291" s="81"/>
      <c r="H291" s="81"/>
      <c r="I291" s="81"/>
      <c r="J291" s="81"/>
    </row>
    <row r="292" spans="1:10" x14ac:dyDescent="0.45">
      <c r="A292" s="81" t="s">
        <v>578</v>
      </c>
      <c r="B292" s="81">
        <v>15</v>
      </c>
      <c r="C292" s="81"/>
      <c r="D292" s="81"/>
      <c r="E292" s="81"/>
      <c r="F292" s="81"/>
      <c r="G292" s="81"/>
      <c r="H292" s="81"/>
      <c r="I292" s="81"/>
      <c r="J292" s="81"/>
    </row>
    <row r="293" spans="1:10" x14ac:dyDescent="0.45">
      <c r="A293" s="81" t="s">
        <v>579</v>
      </c>
      <c r="B293" s="81">
        <v>15</v>
      </c>
      <c r="C293" s="81"/>
      <c r="D293" s="81"/>
      <c r="E293" s="81"/>
      <c r="F293" s="81"/>
      <c r="G293" s="81"/>
      <c r="H293" s="81"/>
      <c r="I293" s="81"/>
      <c r="J293" s="81"/>
    </row>
    <row r="294" spans="1:10" x14ac:dyDescent="0.45">
      <c r="A294" s="81" t="s">
        <v>580</v>
      </c>
      <c r="B294" s="81">
        <v>15</v>
      </c>
      <c r="C294" s="81"/>
      <c r="D294" s="81"/>
      <c r="E294" s="81"/>
      <c r="F294" s="81"/>
      <c r="G294" s="81"/>
      <c r="H294" s="81"/>
      <c r="I294" s="81"/>
      <c r="J294" s="81"/>
    </row>
    <row r="295" spans="1:10" x14ac:dyDescent="0.45">
      <c r="A295" s="81" t="s">
        <v>581</v>
      </c>
      <c r="B295" s="81">
        <v>15</v>
      </c>
      <c r="C295" s="81"/>
      <c r="D295" s="81"/>
      <c r="E295" s="81"/>
      <c r="F295" s="81"/>
      <c r="G295" s="81"/>
      <c r="H295" s="81"/>
      <c r="I295" s="81"/>
      <c r="J295" s="81"/>
    </row>
    <row r="296" spans="1:10" x14ac:dyDescent="0.45">
      <c r="A296" s="81" t="s">
        <v>582</v>
      </c>
      <c r="B296" s="81">
        <v>15</v>
      </c>
      <c r="C296" s="81"/>
      <c r="D296" s="81"/>
      <c r="E296" s="81"/>
      <c r="F296" s="81"/>
      <c r="G296" s="81"/>
      <c r="H296" s="81"/>
      <c r="I296" s="81"/>
      <c r="J296" s="81"/>
    </row>
    <row r="297" spans="1:10" x14ac:dyDescent="0.45">
      <c r="A297" s="81" t="s">
        <v>583</v>
      </c>
      <c r="B297" s="81">
        <v>15</v>
      </c>
      <c r="C297" s="81"/>
      <c r="D297" s="81"/>
      <c r="E297" s="81"/>
      <c r="F297" s="81"/>
      <c r="G297" s="81"/>
      <c r="H297" s="81"/>
      <c r="I297" s="81"/>
      <c r="J297" s="81"/>
    </row>
    <row r="298" spans="1:10" x14ac:dyDescent="0.45">
      <c r="A298" s="81" t="s">
        <v>584</v>
      </c>
      <c r="B298" s="81">
        <v>15</v>
      </c>
      <c r="C298" s="81"/>
      <c r="D298" s="81"/>
      <c r="E298" s="81"/>
      <c r="F298" s="81"/>
      <c r="G298" s="81"/>
      <c r="H298" s="81"/>
      <c r="I298" s="81"/>
      <c r="J298" s="81"/>
    </row>
    <row r="299" spans="1:10" x14ac:dyDescent="0.45">
      <c r="A299" s="81" t="s">
        <v>585</v>
      </c>
      <c r="B299" s="81">
        <v>15</v>
      </c>
      <c r="C299" s="81"/>
      <c r="D299" s="81"/>
      <c r="E299" s="81"/>
      <c r="F299" s="81"/>
      <c r="G299" s="81"/>
      <c r="H299" s="81"/>
      <c r="I299" s="81"/>
      <c r="J299" s="81"/>
    </row>
    <row r="300" spans="1:10" x14ac:dyDescent="0.45">
      <c r="A300" s="81" t="s">
        <v>586</v>
      </c>
      <c r="B300" s="81">
        <v>15</v>
      </c>
      <c r="C300" s="81"/>
      <c r="D300" s="81"/>
      <c r="E300" s="81"/>
      <c r="F300" s="81"/>
      <c r="G300" s="81"/>
      <c r="H300" s="81"/>
      <c r="I300" s="81"/>
      <c r="J300" s="81"/>
    </row>
    <row r="301" spans="1:10" x14ac:dyDescent="0.45">
      <c r="A301" s="81" t="s">
        <v>587</v>
      </c>
      <c r="B301" s="81">
        <v>15</v>
      </c>
      <c r="C301" s="81"/>
      <c r="D301" s="81"/>
      <c r="E301" s="81"/>
      <c r="F301" s="81"/>
      <c r="G301" s="81"/>
      <c r="H301" s="81"/>
      <c r="I301" s="81"/>
      <c r="J301" s="81"/>
    </row>
    <row r="302" spans="1:10" x14ac:dyDescent="0.45">
      <c r="A302" s="81" t="s">
        <v>588</v>
      </c>
      <c r="B302" s="81">
        <v>15</v>
      </c>
      <c r="C302" s="81"/>
      <c r="D302" s="81"/>
      <c r="E302" s="81"/>
      <c r="F302" s="81"/>
      <c r="G302" s="81"/>
      <c r="H302" s="81"/>
      <c r="I302" s="81"/>
      <c r="J302" s="81"/>
    </row>
    <row r="303" spans="1:10" x14ac:dyDescent="0.45">
      <c r="A303" s="81" t="s">
        <v>589</v>
      </c>
      <c r="B303" s="81">
        <v>15</v>
      </c>
      <c r="C303" s="81"/>
      <c r="D303" s="81"/>
      <c r="E303" s="81"/>
      <c r="F303" s="81"/>
      <c r="G303" s="81"/>
      <c r="H303" s="81"/>
      <c r="I303" s="81"/>
      <c r="J303" s="81"/>
    </row>
    <row r="304" spans="1:10" x14ac:dyDescent="0.45">
      <c r="A304" s="81" t="s">
        <v>590</v>
      </c>
      <c r="B304" s="81">
        <v>15</v>
      </c>
      <c r="C304" s="81"/>
      <c r="D304" s="81"/>
      <c r="E304" s="81"/>
      <c r="F304" s="81"/>
      <c r="G304" s="81"/>
      <c r="H304" s="81"/>
      <c r="I304" s="81"/>
      <c r="J304" s="81"/>
    </row>
    <row r="305" spans="1:10" x14ac:dyDescent="0.45">
      <c r="A305" s="81" t="s">
        <v>591</v>
      </c>
      <c r="B305" s="81">
        <v>15</v>
      </c>
      <c r="C305" s="81"/>
      <c r="D305" s="81"/>
      <c r="E305" s="81"/>
      <c r="F305" s="81"/>
      <c r="G305" s="81"/>
      <c r="H305" s="81"/>
      <c r="I305" s="81"/>
      <c r="J305" s="81"/>
    </row>
    <row r="306" spans="1:10" x14ac:dyDescent="0.45">
      <c r="A306" s="81" t="s">
        <v>592</v>
      </c>
      <c r="B306" s="81">
        <v>15</v>
      </c>
      <c r="C306" s="81"/>
      <c r="D306" s="81"/>
      <c r="E306" s="81"/>
      <c r="F306" s="81"/>
      <c r="G306" s="81"/>
      <c r="H306" s="81"/>
      <c r="I306" s="81"/>
      <c r="J306" s="81"/>
    </row>
    <row r="307" spans="1:10" x14ac:dyDescent="0.45">
      <c r="A307" s="81" t="s">
        <v>593</v>
      </c>
      <c r="B307" s="81">
        <v>15</v>
      </c>
      <c r="C307" s="81"/>
      <c r="D307" s="81"/>
      <c r="E307" s="81"/>
      <c r="F307" s="81"/>
      <c r="G307" s="81"/>
      <c r="H307" s="81"/>
      <c r="I307" s="81"/>
      <c r="J307" s="81"/>
    </row>
    <row r="308" spans="1:10" x14ac:dyDescent="0.45">
      <c r="A308" s="81" t="s">
        <v>594</v>
      </c>
      <c r="B308" s="81">
        <v>15</v>
      </c>
      <c r="C308" s="81"/>
      <c r="D308" s="81"/>
      <c r="E308" s="81"/>
      <c r="F308" s="81"/>
      <c r="G308" s="81"/>
      <c r="H308" s="81"/>
      <c r="I308" s="81"/>
      <c r="J308" s="81"/>
    </row>
    <row r="309" spans="1:10" x14ac:dyDescent="0.45">
      <c r="A309" s="81" t="s">
        <v>595</v>
      </c>
      <c r="B309" s="81">
        <v>15</v>
      </c>
      <c r="C309" s="81"/>
      <c r="D309" s="81"/>
      <c r="E309" s="81"/>
      <c r="F309" s="81"/>
      <c r="G309" s="81"/>
      <c r="H309" s="81"/>
      <c r="I309" s="81"/>
      <c r="J309" s="81"/>
    </row>
    <row r="310" spans="1:10" x14ac:dyDescent="0.45">
      <c r="A310" s="81" t="s">
        <v>596</v>
      </c>
      <c r="B310" s="81">
        <v>15</v>
      </c>
      <c r="C310" s="81"/>
      <c r="D310" s="81"/>
      <c r="E310" s="81"/>
      <c r="F310" s="81"/>
      <c r="G310" s="81"/>
      <c r="H310" s="81"/>
      <c r="I310" s="81"/>
      <c r="J310" s="81"/>
    </row>
    <row r="311" spans="1:10" x14ac:dyDescent="0.45">
      <c r="A311" s="81" t="s">
        <v>597</v>
      </c>
      <c r="B311" s="81">
        <v>15</v>
      </c>
      <c r="C311" s="81"/>
      <c r="D311" s="81"/>
      <c r="E311" s="81"/>
      <c r="F311" s="81"/>
      <c r="G311" s="81"/>
      <c r="H311" s="81"/>
      <c r="I311" s="81"/>
      <c r="J311" s="81"/>
    </row>
    <row r="312" spans="1:10" x14ac:dyDescent="0.45">
      <c r="A312" s="81" t="s">
        <v>598</v>
      </c>
      <c r="B312" s="81">
        <v>15</v>
      </c>
      <c r="C312" s="81"/>
      <c r="D312" s="81"/>
      <c r="E312" s="81"/>
      <c r="F312" s="81"/>
      <c r="G312" s="81"/>
      <c r="H312" s="81"/>
      <c r="I312" s="81"/>
      <c r="J312" s="81"/>
    </row>
    <row r="313" spans="1:10" x14ac:dyDescent="0.45">
      <c r="A313" s="81" t="s">
        <v>599</v>
      </c>
      <c r="B313" s="81">
        <v>15</v>
      </c>
      <c r="C313" s="81"/>
      <c r="D313" s="81"/>
      <c r="E313" s="81"/>
      <c r="F313" s="81"/>
      <c r="G313" s="81"/>
      <c r="H313" s="81"/>
      <c r="I313" s="81"/>
      <c r="J313" s="81"/>
    </row>
    <row r="314" spans="1:10" x14ac:dyDescent="0.45">
      <c r="A314" s="81" t="s">
        <v>600</v>
      </c>
      <c r="B314" s="81">
        <v>15</v>
      </c>
      <c r="C314" s="81"/>
      <c r="D314" s="81"/>
      <c r="E314" s="81"/>
      <c r="F314" s="81"/>
      <c r="G314" s="81"/>
      <c r="H314" s="81"/>
      <c r="I314" s="81"/>
      <c r="J314" s="81"/>
    </row>
    <row r="315" spans="1:10" x14ac:dyDescent="0.45">
      <c r="A315" s="81" t="s">
        <v>601</v>
      </c>
      <c r="B315" s="81">
        <v>15</v>
      </c>
      <c r="C315" s="81"/>
      <c r="D315" s="81"/>
      <c r="E315" s="81"/>
      <c r="F315" s="81"/>
      <c r="G315" s="81"/>
      <c r="H315" s="81"/>
      <c r="I315" s="81"/>
      <c r="J315" s="81"/>
    </row>
    <row r="316" spans="1:10" x14ac:dyDescent="0.45">
      <c r="A316" s="81" t="s">
        <v>602</v>
      </c>
      <c r="B316" s="81">
        <v>15</v>
      </c>
      <c r="C316" s="81"/>
      <c r="D316" s="81"/>
      <c r="E316" s="81"/>
      <c r="F316" s="81"/>
      <c r="G316" s="81"/>
      <c r="H316" s="81"/>
      <c r="I316" s="81"/>
      <c r="J316" s="81"/>
    </row>
    <row r="317" spans="1:10" x14ac:dyDescent="0.45">
      <c r="A317" s="81" t="s">
        <v>603</v>
      </c>
      <c r="B317" s="81">
        <v>15</v>
      </c>
      <c r="C317" s="81"/>
      <c r="D317" s="81"/>
      <c r="E317" s="81"/>
      <c r="F317" s="81"/>
      <c r="G317" s="81"/>
      <c r="H317" s="81"/>
      <c r="I317" s="81"/>
      <c r="J317" s="81"/>
    </row>
    <row r="318" spans="1:10" x14ac:dyDescent="0.45">
      <c r="A318" s="81" t="s">
        <v>604</v>
      </c>
      <c r="B318" s="81">
        <v>15</v>
      </c>
      <c r="C318" s="81"/>
      <c r="D318" s="81"/>
      <c r="E318" s="81"/>
      <c r="F318" s="81"/>
      <c r="G318" s="81"/>
      <c r="H318" s="81"/>
      <c r="I318" s="81"/>
      <c r="J318" s="81"/>
    </row>
    <row r="319" spans="1:10" x14ac:dyDescent="0.45">
      <c r="A319" s="81" t="s">
        <v>605</v>
      </c>
      <c r="B319" s="81">
        <v>15</v>
      </c>
      <c r="C319" s="81"/>
      <c r="D319" s="81"/>
      <c r="E319" s="81"/>
      <c r="F319" s="81"/>
      <c r="G319" s="81"/>
      <c r="H319" s="81"/>
      <c r="I319" s="81"/>
      <c r="J319" s="81"/>
    </row>
    <row r="320" spans="1:10" x14ac:dyDescent="0.45">
      <c r="A320" s="81" t="s">
        <v>606</v>
      </c>
      <c r="B320" s="81">
        <v>15</v>
      </c>
      <c r="C320" s="81"/>
      <c r="D320" s="81"/>
      <c r="E320" s="81"/>
      <c r="F320" s="81"/>
      <c r="G320" s="81"/>
      <c r="H320" s="81"/>
      <c r="I320" s="81"/>
      <c r="J320" s="81"/>
    </row>
    <row r="321" spans="1:10" x14ac:dyDescent="0.45">
      <c r="A321" s="81" t="s">
        <v>607</v>
      </c>
      <c r="B321" s="81">
        <v>15</v>
      </c>
      <c r="C321" s="81"/>
      <c r="D321" s="81"/>
      <c r="E321" s="81"/>
      <c r="F321" s="81"/>
      <c r="G321" s="81"/>
      <c r="H321" s="81"/>
      <c r="I321" s="81"/>
      <c r="J321" s="81"/>
    </row>
    <row r="322" spans="1:10" x14ac:dyDescent="0.45">
      <c r="A322" s="81" t="s">
        <v>608</v>
      </c>
      <c r="B322" s="81">
        <v>15</v>
      </c>
      <c r="C322" s="81"/>
      <c r="D322" s="81"/>
      <c r="E322" s="81"/>
      <c r="F322" s="81"/>
      <c r="G322" s="81"/>
      <c r="H322" s="81"/>
      <c r="I322" s="81"/>
      <c r="J322" s="81"/>
    </row>
    <row r="323" spans="1:10" x14ac:dyDescent="0.45">
      <c r="A323" s="81" t="s">
        <v>609</v>
      </c>
      <c r="B323" s="81">
        <v>15</v>
      </c>
      <c r="C323" s="81"/>
      <c r="D323" s="81"/>
      <c r="E323" s="81"/>
      <c r="F323" s="81"/>
      <c r="G323" s="81"/>
      <c r="H323" s="81"/>
      <c r="I323" s="81"/>
      <c r="J323" s="81"/>
    </row>
    <row r="324" spans="1:10" x14ac:dyDescent="0.45">
      <c r="A324" s="81" t="s">
        <v>610</v>
      </c>
      <c r="B324" s="81">
        <v>15</v>
      </c>
      <c r="C324" s="81"/>
      <c r="D324" s="81"/>
      <c r="E324" s="81"/>
      <c r="F324" s="81"/>
      <c r="G324" s="81"/>
      <c r="H324" s="81"/>
      <c r="I324" s="81"/>
      <c r="J324" s="81"/>
    </row>
    <row r="325" spans="1:10" x14ac:dyDescent="0.45">
      <c r="A325" s="81" t="s">
        <v>611</v>
      </c>
      <c r="B325" s="81">
        <v>15</v>
      </c>
      <c r="C325" s="81"/>
      <c r="D325" s="81"/>
      <c r="E325" s="81"/>
      <c r="F325" s="81"/>
      <c r="G325" s="81"/>
      <c r="H325" s="81"/>
      <c r="I325" s="81"/>
      <c r="J325" s="81"/>
    </row>
    <row r="326" spans="1:10" x14ac:dyDescent="0.45">
      <c r="A326" s="81" t="s">
        <v>612</v>
      </c>
      <c r="B326" s="81">
        <v>15</v>
      </c>
      <c r="C326" s="81"/>
      <c r="D326" s="81"/>
      <c r="E326" s="81"/>
      <c r="F326" s="81"/>
      <c r="G326" s="81"/>
      <c r="H326" s="81"/>
      <c r="I326" s="81"/>
      <c r="J326" s="81"/>
    </row>
    <row r="327" spans="1:10" x14ac:dyDescent="0.45">
      <c r="A327" s="81" t="s">
        <v>613</v>
      </c>
      <c r="B327" s="81">
        <v>15</v>
      </c>
      <c r="C327" s="81"/>
      <c r="D327" s="81"/>
      <c r="E327" s="81"/>
      <c r="F327" s="81"/>
      <c r="G327" s="81"/>
      <c r="H327" s="81"/>
      <c r="I327" s="81"/>
      <c r="J327" s="81"/>
    </row>
    <row r="328" spans="1:10" x14ac:dyDescent="0.45">
      <c r="A328" s="81" t="s">
        <v>614</v>
      </c>
      <c r="B328" s="81">
        <v>15</v>
      </c>
      <c r="C328" s="81"/>
      <c r="D328" s="81"/>
      <c r="E328" s="81"/>
      <c r="F328" s="81"/>
      <c r="G328" s="81"/>
      <c r="H328" s="81"/>
      <c r="I328" s="81"/>
      <c r="J328" s="81"/>
    </row>
    <row r="329" spans="1:10" x14ac:dyDescent="0.45">
      <c r="A329" s="81" t="s">
        <v>615</v>
      </c>
      <c r="B329" s="81">
        <v>15</v>
      </c>
      <c r="C329" s="81"/>
      <c r="D329" s="81"/>
      <c r="E329" s="81"/>
      <c r="F329" s="81"/>
      <c r="G329" s="81"/>
      <c r="H329" s="81"/>
      <c r="I329" s="81"/>
      <c r="J329" s="81"/>
    </row>
    <row r="330" spans="1:10" x14ac:dyDescent="0.45">
      <c r="A330" s="81" t="s">
        <v>616</v>
      </c>
      <c r="B330" s="81">
        <v>15</v>
      </c>
      <c r="C330" s="81"/>
      <c r="D330" s="81"/>
      <c r="E330" s="81"/>
      <c r="F330" s="81"/>
      <c r="G330" s="81"/>
      <c r="H330" s="81"/>
      <c r="I330" s="81"/>
      <c r="J330" s="81"/>
    </row>
    <row r="331" spans="1:10" x14ac:dyDescent="0.45">
      <c r="A331" s="81" t="s">
        <v>617</v>
      </c>
      <c r="B331" s="81">
        <v>15</v>
      </c>
      <c r="C331" s="81"/>
      <c r="D331" s="81"/>
      <c r="E331" s="81"/>
      <c r="F331" s="81"/>
      <c r="G331" s="81"/>
      <c r="H331" s="81"/>
      <c r="I331" s="81"/>
      <c r="J331" s="81"/>
    </row>
    <row r="332" spans="1:10" x14ac:dyDescent="0.45">
      <c r="A332" s="81" t="s">
        <v>618</v>
      </c>
      <c r="B332" s="81">
        <v>15</v>
      </c>
      <c r="C332" s="81"/>
      <c r="D332" s="81"/>
      <c r="E332" s="81"/>
      <c r="F332" s="81"/>
      <c r="G332" s="81"/>
      <c r="H332" s="81"/>
      <c r="I332" s="81"/>
      <c r="J332" s="81"/>
    </row>
    <row r="333" spans="1:10" x14ac:dyDescent="0.45">
      <c r="A333" s="81" t="s">
        <v>619</v>
      </c>
      <c r="B333" s="81">
        <v>15</v>
      </c>
      <c r="C333" s="81"/>
      <c r="D333" s="81"/>
      <c r="E333" s="81"/>
      <c r="F333" s="81"/>
      <c r="G333" s="81"/>
      <c r="H333" s="81"/>
      <c r="I333" s="81"/>
      <c r="J333" s="81"/>
    </row>
    <row r="334" spans="1:10" x14ac:dyDescent="0.45">
      <c r="A334" s="81" t="s">
        <v>620</v>
      </c>
      <c r="B334" s="81">
        <v>15</v>
      </c>
      <c r="C334" s="81"/>
      <c r="D334" s="81"/>
      <c r="E334" s="81"/>
      <c r="F334" s="81"/>
      <c r="G334" s="81"/>
      <c r="H334" s="81"/>
      <c r="I334" s="81"/>
      <c r="J334" s="81"/>
    </row>
    <row r="335" spans="1:10" x14ac:dyDescent="0.45">
      <c r="A335" s="81" t="s">
        <v>621</v>
      </c>
      <c r="B335" s="81">
        <v>15</v>
      </c>
      <c r="C335" s="81"/>
      <c r="D335" s="81"/>
      <c r="E335" s="81"/>
      <c r="F335" s="81"/>
      <c r="G335" s="81"/>
      <c r="H335" s="81"/>
      <c r="I335" s="81"/>
      <c r="J335" s="81"/>
    </row>
    <row r="336" spans="1:10" x14ac:dyDescent="0.45">
      <c r="A336" s="81" t="s">
        <v>622</v>
      </c>
      <c r="B336" s="81">
        <v>15</v>
      </c>
      <c r="C336" s="81"/>
      <c r="D336" s="81"/>
      <c r="E336" s="81"/>
      <c r="F336" s="81"/>
      <c r="G336" s="81"/>
      <c r="H336" s="81"/>
      <c r="I336" s="81"/>
      <c r="J336" s="81"/>
    </row>
    <row r="337" spans="1:10" x14ac:dyDescent="0.45">
      <c r="A337" s="81" t="s">
        <v>623</v>
      </c>
      <c r="B337" s="81">
        <v>15</v>
      </c>
      <c r="C337" s="81"/>
      <c r="D337" s="81"/>
      <c r="E337" s="81"/>
      <c r="F337" s="81"/>
      <c r="G337" s="81"/>
      <c r="H337" s="81"/>
      <c r="I337" s="81"/>
      <c r="J337" s="81"/>
    </row>
    <row r="338" spans="1:10" x14ac:dyDescent="0.45">
      <c r="A338" s="81" t="s">
        <v>624</v>
      </c>
      <c r="B338" s="81">
        <v>15</v>
      </c>
      <c r="C338" s="81"/>
      <c r="D338" s="81"/>
      <c r="E338" s="81"/>
      <c r="F338" s="81"/>
      <c r="G338" s="81"/>
      <c r="H338" s="81"/>
      <c r="I338" s="81"/>
      <c r="J338" s="81"/>
    </row>
    <row r="339" spans="1:10" x14ac:dyDescent="0.45">
      <c r="A339" s="81" t="s">
        <v>625</v>
      </c>
      <c r="B339" s="81">
        <v>15</v>
      </c>
      <c r="C339" s="81"/>
      <c r="D339" s="81"/>
      <c r="E339" s="81"/>
      <c r="F339" s="81"/>
      <c r="G339" s="81"/>
      <c r="H339" s="81"/>
      <c r="I339" s="81"/>
      <c r="J339" s="81"/>
    </row>
    <row r="340" spans="1:10" x14ac:dyDescent="0.45">
      <c r="A340" s="81" t="s">
        <v>626</v>
      </c>
      <c r="B340" s="81">
        <v>15</v>
      </c>
      <c r="C340" s="81"/>
      <c r="D340" s="81"/>
      <c r="E340" s="81"/>
      <c r="F340" s="81"/>
      <c r="G340" s="81"/>
      <c r="H340" s="81"/>
      <c r="I340" s="81"/>
      <c r="J340" s="81"/>
    </row>
    <row r="341" spans="1:10" x14ac:dyDescent="0.45">
      <c r="A341" s="81" t="s">
        <v>627</v>
      </c>
      <c r="B341" s="81">
        <v>15</v>
      </c>
      <c r="C341" s="81"/>
      <c r="D341" s="81"/>
      <c r="E341" s="81"/>
      <c r="F341" s="81"/>
      <c r="G341" s="81"/>
      <c r="H341" s="81"/>
      <c r="I341" s="81"/>
      <c r="J341" s="81"/>
    </row>
    <row r="342" spans="1:10" x14ac:dyDescent="0.45">
      <c r="A342" s="81" t="s">
        <v>628</v>
      </c>
      <c r="B342" s="81">
        <v>15</v>
      </c>
      <c r="C342" s="81"/>
      <c r="D342" s="81"/>
      <c r="E342" s="81"/>
      <c r="F342" s="81"/>
      <c r="G342" s="81"/>
      <c r="H342" s="81"/>
      <c r="I342" s="81"/>
      <c r="J342" s="81"/>
    </row>
    <row r="343" spans="1:10" x14ac:dyDescent="0.45">
      <c r="A343" s="81" t="s">
        <v>629</v>
      </c>
      <c r="B343" s="81">
        <v>15</v>
      </c>
      <c r="C343" s="81"/>
      <c r="D343" s="81"/>
      <c r="E343" s="81"/>
      <c r="F343" s="81"/>
      <c r="G343" s="81"/>
      <c r="H343" s="81"/>
      <c r="I343" s="81"/>
      <c r="J343" s="81"/>
    </row>
    <row r="344" spans="1:10" x14ac:dyDescent="0.45">
      <c r="A344" s="81" t="s">
        <v>630</v>
      </c>
      <c r="B344" s="81">
        <v>15</v>
      </c>
      <c r="C344" s="81"/>
      <c r="D344" s="81"/>
      <c r="E344" s="81"/>
      <c r="F344" s="81"/>
      <c r="G344" s="81"/>
      <c r="H344" s="81"/>
      <c r="I344" s="81"/>
      <c r="J344" s="81"/>
    </row>
    <row r="345" spans="1:10" x14ac:dyDescent="0.45">
      <c r="A345" s="81" t="s">
        <v>631</v>
      </c>
      <c r="B345" s="81">
        <v>15</v>
      </c>
      <c r="C345" s="81"/>
      <c r="D345" s="81"/>
      <c r="E345" s="81"/>
      <c r="F345" s="81"/>
      <c r="G345" s="81"/>
      <c r="H345" s="81"/>
      <c r="I345" s="81"/>
      <c r="J345" s="81"/>
    </row>
    <row r="346" spans="1:10" x14ac:dyDescent="0.45">
      <c r="A346" s="81" t="s">
        <v>632</v>
      </c>
      <c r="B346" s="81">
        <v>15</v>
      </c>
      <c r="C346" s="81"/>
      <c r="D346" s="81"/>
      <c r="E346" s="81"/>
      <c r="F346" s="81"/>
      <c r="G346" s="81"/>
      <c r="H346" s="81"/>
      <c r="I346" s="81"/>
      <c r="J346" s="81"/>
    </row>
    <row r="347" spans="1:10" x14ac:dyDescent="0.45">
      <c r="A347" s="81" t="s">
        <v>633</v>
      </c>
      <c r="B347" s="81">
        <v>15</v>
      </c>
      <c r="C347" s="81"/>
      <c r="D347" s="81"/>
      <c r="E347" s="81"/>
      <c r="F347" s="81"/>
      <c r="G347" s="81"/>
      <c r="H347" s="81"/>
      <c r="I347" s="81"/>
      <c r="J347" s="81"/>
    </row>
    <row r="348" spans="1:10" x14ac:dyDescent="0.45">
      <c r="A348" s="81" t="s">
        <v>634</v>
      </c>
      <c r="B348" s="81">
        <v>15</v>
      </c>
      <c r="C348" s="81"/>
      <c r="D348" s="81"/>
      <c r="E348" s="81"/>
      <c r="F348" s="81"/>
      <c r="G348" s="81"/>
      <c r="H348" s="81"/>
      <c r="I348" s="81"/>
      <c r="J348" s="81"/>
    </row>
    <row r="349" spans="1:10" x14ac:dyDescent="0.45">
      <c r="A349" s="81" t="s">
        <v>635</v>
      </c>
      <c r="B349" s="81">
        <v>15</v>
      </c>
      <c r="C349" s="81"/>
      <c r="D349" s="81"/>
      <c r="E349" s="81"/>
      <c r="F349" s="81"/>
      <c r="G349" s="81"/>
      <c r="H349" s="81"/>
      <c r="I349" s="81"/>
      <c r="J349" s="81"/>
    </row>
    <row r="350" spans="1:10" x14ac:dyDescent="0.45">
      <c r="A350" s="81" t="s">
        <v>636</v>
      </c>
      <c r="B350" s="81">
        <v>15</v>
      </c>
      <c r="C350" s="81"/>
      <c r="D350" s="81"/>
      <c r="E350" s="81"/>
      <c r="F350" s="81"/>
      <c r="G350" s="81"/>
      <c r="H350" s="81"/>
      <c r="I350" s="81"/>
      <c r="J350" s="81"/>
    </row>
    <row r="351" spans="1:10" x14ac:dyDescent="0.45">
      <c r="A351" s="81" t="s">
        <v>637</v>
      </c>
      <c r="B351" s="81">
        <v>15</v>
      </c>
      <c r="C351" s="81"/>
      <c r="D351" s="81"/>
      <c r="E351" s="81"/>
      <c r="F351" s="81"/>
      <c r="G351" s="81"/>
      <c r="H351" s="81"/>
      <c r="I351" s="81"/>
      <c r="J351" s="81"/>
    </row>
    <row r="352" spans="1:10" x14ac:dyDescent="0.45">
      <c r="A352" s="81" t="s">
        <v>638</v>
      </c>
      <c r="B352" s="81">
        <v>15</v>
      </c>
      <c r="C352" s="81"/>
      <c r="D352" s="81"/>
      <c r="E352" s="81"/>
      <c r="F352" s="81"/>
      <c r="G352" s="81"/>
      <c r="H352" s="81"/>
      <c r="I352" s="81"/>
      <c r="J352" s="81"/>
    </row>
    <row r="353" spans="1:10" x14ac:dyDescent="0.45">
      <c r="A353" s="81" t="s">
        <v>639</v>
      </c>
      <c r="B353" s="81">
        <v>15</v>
      </c>
      <c r="C353" s="81"/>
      <c r="D353" s="81"/>
      <c r="E353" s="81"/>
      <c r="F353" s="81"/>
      <c r="G353" s="81"/>
      <c r="H353" s="81"/>
      <c r="I353" s="81"/>
      <c r="J353" s="81"/>
    </row>
    <row r="354" spans="1:10" x14ac:dyDescent="0.45">
      <c r="A354" s="81" t="s">
        <v>640</v>
      </c>
      <c r="B354" s="81">
        <v>15</v>
      </c>
      <c r="C354" s="81"/>
      <c r="D354" s="81"/>
      <c r="E354" s="81"/>
      <c r="F354" s="81"/>
      <c r="G354" s="81"/>
      <c r="H354" s="81"/>
      <c r="I354" s="81"/>
      <c r="J354" s="81"/>
    </row>
    <row r="355" spans="1:10" x14ac:dyDescent="0.45">
      <c r="A355" s="81" t="s">
        <v>641</v>
      </c>
      <c r="B355" s="81">
        <v>15</v>
      </c>
      <c r="C355" s="81"/>
      <c r="D355" s="81"/>
      <c r="E355" s="81"/>
      <c r="F355" s="81"/>
      <c r="G355" s="81"/>
      <c r="H355" s="81"/>
      <c r="I355" s="81"/>
      <c r="J355" s="81"/>
    </row>
    <row r="356" spans="1:10" x14ac:dyDescent="0.45">
      <c r="A356" s="81" t="s">
        <v>642</v>
      </c>
      <c r="B356" s="81">
        <v>15</v>
      </c>
      <c r="C356" s="81"/>
      <c r="D356" s="81"/>
      <c r="E356" s="81"/>
      <c r="F356" s="81"/>
      <c r="G356" s="81"/>
      <c r="H356" s="81"/>
      <c r="I356" s="81"/>
      <c r="J356" s="81"/>
    </row>
    <row r="357" spans="1:10" x14ac:dyDescent="0.45">
      <c r="A357" s="81" t="s">
        <v>643</v>
      </c>
      <c r="B357" s="81">
        <v>15</v>
      </c>
      <c r="C357" s="81"/>
      <c r="D357" s="81"/>
      <c r="E357" s="81"/>
      <c r="F357" s="81"/>
      <c r="G357" s="81"/>
      <c r="H357" s="81"/>
      <c r="I357" s="81"/>
      <c r="J357" s="81"/>
    </row>
    <row r="358" spans="1:10" x14ac:dyDescent="0.45">
      <c r="A358" s="81" t="s">
        <v>644</v>
      </c>
      <c r="B358" s="81">
        <v>15</v>
      </c>
      <c r="C358" s="81"/>
      <c r="D358" s="81"/>
      <c r="E358" s="81"/>
      <c r="F358" s="81"/>
      <c r="G358" s="81"/>
      <c r="H358" s="81"/>
      <c r="I358" s="81"/>
      <c r="J358" s="81"/>
    </row>
    <row r="359" spans="1:10" x14ac:dyDescent="0.45">
      <c r="A359" s="81" t="s">
        <v>645</v>
      </c>
      <c r="B359" s="81">
        <v>15</v>
      </c>
      <c r="C359" s="81"/>
      <c r="D359" s="81"/>
      <c r="E359" s="81"/>
      <c r="F359" s="81"/>
      <c r="G359" s="81"/>
      <c r="H359" s="81"/>
      <c r="I359" s="81"/>
      <c r="J359" s="81"/>
    </row>
    <row r="360" spans="1:10" x14ac:dyDescent="0.45">
      <c r="A360" s="81" t="s">
        <v>646</v>
      </c>
      <c r="B360" s="81">
        <v>15</v>
      </c>
      <c r="C360" s="81"/>
      <c r="D360" s="81"/>
      <c r="E360" s="81"/>
      <c r="F360" s="81"/>
      <c r="G360" s="81"/>
      <c r="H360" s="81"/>
      <c r="I360" s="81"/>
      <c r="J360" s="81"/>
    </row>
    <row r="361" spans="1:10" x14ac:dyDescent="0.45">
      <c r="A361" s="81" t="s">
        <v>647</v>
      </c>
      <c r="B361" s="81">
        <v>15</v>
      </c>
      <c r="C361" s="81"/>
      <c r="D361" s="81"/>
      <c r="E361" s="81"/>
      <c r="F361" s="81"/>
      <c r="G361" s="81"/>
      <c r="H361" s="81"/>
      <c r="I361" s="81"/>
      <c r="J361" s="81"/>
    </row>
    <row r="362" spans="1:10" x14ac:dyDescent="0.45">
      <c r="A362" s="81" t="s">
        <v>648</v>
      </c>
      <c r="B362" s="81">
        <v>15</v>
      </c>
      <c r="C362" s="81"/>
      <c r="D362" s="81"/>
      <c r="E362" s="81"/>
      <c r="F362" s="81"/>
      <c r="G362" s="81"/>
      <c r="H362" s="81"/>
      <c r="I362" s="81"/>
      <c r="J362" s="81"/>
    </row>
    <row r="363" spans="1:10" x14ac:dyDescent="0.45">
      <c r="A363" s="81" t="s">
        <v>649</v>
      </c>
      <c r="B363" s="81">
        <v>15</v>
      </c>
      <c r="C363" s="81"/>
      <c r="D363" s="81"/>
      <c r="E363" s="81"/>
      <c r="F363" s="81"/>
      <c r="G363" s="81"/>
      <c r="H363" s="81"/>
      <c r="I363" s="81"/>
      <c r="J363" s="81"/>
    </row>
    <row r="364" spans="1:10" x14ac:dyDescent="0.45">
      <c r="A364" s="81" t="s">
        <v>650</v>
      </c>
      <c r="B364" s="81">
        <v>15</v>
      </c>
      <c r="C364" s="81"/>
      <c r="D364" s="81"/>
      <c r="E364" s="81"/>
      <c r="F364" s="81"/>
      <c r="G364" s="81"/>
      <c r="H364" s="81"/>
      <c r="I364" s="81"/>
      <c r="J364" s="81"/>
    </row>
    <row r="365" spans="1:10" x14ac:dyDescent="0.45">
      <c r="A365" s="81" t="s">
        <v>651</v>
      </c>
      <c r="B365" s="81">
        <v>15</v>
      </c>
      <c r="C365" s="81"/>
      <c r="D365" s="81"/>
      <c r="E365" s="81"/>
      <c r="F365" s="81"/>
      <c r="G365" s="81"/>
      <c r="H365" s="81"/>
      <c r="I365" s="81"/>
      <c r="J365" s="81"/>
    </row>
    <row r="366" spans="1:10" x14ac:dyDescent="0.45">
      <c r="A366" s="81" t="s">
        <v>652</v>
      </c>
      <c r="B366" s="81">
        <v>15</v>
      </c>
      <c r="C366" s="81"/>
      <c r="D366" s="81"/>
      <c r="E366" s="81"/>
      <c r="F366" s="81"/>
      <c r="G366" s="81"/>
      <c r="H366" s="81"/>
      <c r="I366" s="81"/>
      <c r="J366" s="81"/>
    </row>
    <row r="367" spans="1:10" x14ac:dyDescent="0.45">
      <c r="A367" s="81" t="s">
        <v>653</v>
      </c>
      <c r="B367" s="81">
        <v>15</v>
      </c>
      <c r="C367" s="81"/>
      <c r="D367" s="81"/>
      <c r="E367" s="81"/>
      <c r="F367" s="81"/>
      <c r="G367" s="81"/>
      <c r="H367" s="81"/>
      <c r="I367" s="81"/>
      <c r="J367" s="81"/>
    </row>
    <row r="368" spans="1:10" x14ac:dyDescent="0.45">
      <c r="A368" s="81" t="s">
        <v>654</v>
      </c>
      <c r="B368" s="81">
        <v>15</v>
      </c>
      <c r="C368" s="81"/>
      <c r="D368" s="81"/>
      <c r="E368" s="81"/>
      <c r="F368" s="81"/>
      <c r="G368" s="81"/>
      <c r="H368" s="81"/>
      <c r="I368" s="81"/>
      <c r="J368" s="81"/>
    </row>
    <row r="369" spans="1:10" x14ac:dyDescent="0.45">
      <c r="A369" s="81" t="s">
        <v>655</v>
      </c>
      <c r="B369" s="81">
        <v>15</v>
      </c>
      <c r="C369" s="81"/>
      <c r="D369" s="81"/>
      <c r="E369" s="81"/>
      <c r="F369" s="81"/>
      <c r="G369" s="81"/>
      <c r="H369" s="81"/>
      <c r="I369" s="81"/>
      <c r="J369" s="81"/>
    </row>
    <row r="370" spans="1:10" x14ac:dyDescent="0.45">
      <c r="A370" s="81" t="s">
        <v>656</v>
      </c>
      <c r="B370" s="81">
        <v>15</v>
      </c>
      <c r="C370" s="81"/>
      <c r="D370" s="81"/>
      <c r="E370" s="81"/>
      <c r="F370" s="81"/>
      <c r="G370" s="81"/>
      <c r="H370" s="81"/>
      <c r="I370" s="81"/>
      <c r="J370" s="81"/>
    </row>
    <row r="371" spans="1:10" x14ac:dyDescent="0.45">
      <c r="A371" s="81" t="s">
        <v>657</v>
      </c>
      <c r="B371" s="81">
        <v>15</v>
      </c>
      <c r="C371" s="81"/>
      <c r="D371" s="81"/>
      <c r="E371" s="81"/>
      <c r="F371" s="81"/>
      <c r="G371" s="81"/>
      <c r="H371" s="81"/>
      <c r="I371" s="81"/>
      <c r="J371" s="81"/>
    </row>
    <row r="372" spans="1:10" x14ac:dyDescent="0.45">
      <c r="A372" s="81" t="s">
        <v>658</v>
      </c>
      <c r="B372" s="81">
        <v>15</v>
      </c>
      <c r="C372" s="81"/>
      <c r="D372" s="81"/>
      <c r="E372" s="81"/>
      <c r="F372" s="81"/>
      <c r="G372" s="81"/>
      <c r="H372" s="81"/>
      <c r="I372" s="81"/>
      <c r="J372" s="81"/>
    </row>
    <row r="373" spans="1:10" x14ac:dyDescent="0.45">
      <c r="A373" s="81" t="s">
        <v>659</v>
      </c>
      <c r="B373" s="81">
        <v>15</v>
      </c>
      <c r="C373" s="81"/>
      <c r="D373" s="81"/>
      <c r="E373" s="81"/>
      <c r="F373" s="81"/>
      <c r="G373" s="81"/>
      <c r="H373" s="81"/>
      <c r="I373" s="81"/>
      <c r="J373" s="81"/>
    </row>
    <row r="374" spans="1:10" x14ac:dyDescent="0.45">
      <c r="A374" s="81" t="s">
        <v>660</v>
      </c>
      <c r="B374" s="81">
        <v>15</v>
      </c>
      <c r="C374" s="81"/>
      <c r="D374" s="81"/>
      <c r="E374" s="81"/>
      <c r="F374" s="81"/>
      <c r="G374" s="81"/>
      <c r="H374" s="81"/>
      <c r="I374" s="81"/>
      <c r="J374" s="81"/>
    </row>
    <row r="375" spans="1:10" x14ac:dyDescent="0.45">
      <c r="A375" s="81" t="s">
        <v>661</v>
      </c>
      <c r="B375" s="81">
        <v>15</v>
      </c>
      <c r="C375" s="81"/>
      <c r="D375" s="81"/>
      <c r="E375" s="81"/>
      <c r="F375" s="81"/>
      <c r="G375" s="81"/>
      <c r="H375" s="81"/>
      <c r="I375" s="81"/>
      <c r="J375" s="81"/>
    </row>
    <row r="376" spans="1:10" x14ac:dyDescent="0.45">
      <c r="A376" s="81" t="s">
        <v>662</v>
      </c>
      <c r="B376" s="81">
        <v>15</v>
      </c>
      <c r="C376" s="81"/>
      <c r="D376" s="81"/>
      <c r="E376" s="81"/>
      <c r="F376" s="81"/>
      <c r="G376" s="81"/>
      <c r="H376" s="81"/>
      <c r="I376" s="81"/>
      <c r="J376" s="81"/>
    </row>
    <row r="377" spans="1:10" x14ac:dyDescent="0.45">
      <c r="A377" s="81" t="s">
        <v>663</v>
      </c>
      <c r="B377" s="81">
        <v>15</v>
      </c>
      <c r="C377" s="81"/>
      <c r="D377" s="81"/>
      <c r="E377" s="81"/>
      <c r="F377" s="81"/>
      <c r="G377" s="81"/>
      <c r="H377" s="81"/>
      <c r="I377" s="81"/>
      <c r="J377" s="81"/>
    </row>
    <row r="378" spans="1:10" x14ac:dyDescent="0.45">
      <c r="A378" s="81" t="s">
        <v>664</v>
      </c>
      <c r="B378" s="81">
        <v>15</v>
      </c>
      <c r="C378" s="81"/>
      <c r="D378" s="81"/>
      <c r="E378" s="81"/>
      <c r="F378" s="81"/>
      <c r="G378" s="81"/>
      <c r="H378" s="81"/>
      <c r="I378" s="81"/>
      <c r="J378" s="81"/>
    </row>
    <row r="379" spans="1:10" x14ac:dyDescent="0.45">
      <c r="A379" s="81" t="s">
        <v>665</v>
      </c>
      <c r="B379" s="81">
        <v>15</v>
      </c>
      <c r="C379" s="81"/>
      <c r="D379" s="81"/>
      <c r="E379" s="81"/>
      <c r="F379" s="81"/>
      <c r="G379" s="81"/>
      <c r="H379" s="81"/>
      <c r="I379" s="81"/>
      <c r="J379" s="81"/>
    </row>
    <row r="380" spans="1:10" x14ac:dyDescent="0.45">
      <c r="A380" s="81" t="s">
        <v>666</v>
      </c>
      <c r="B380" s="81">
        <v>15</v>
      </c>
      <c r="C380" s="81"/>
      <c r="D380" s="81"/>
      <c r="E380" s="81"/>
      <c r="F380" s="81"/>
      <c r="G380" s="81"/>
      <c r="H380" s="81"/>
      <c r="I380" s="81"/>
      <c r="J380" s="81"/>
    </row>
    <row r="381" spans="1:10" x14ac:dyDescent="0.45">
      <c r="A381" s="81" t="s">
        <v>667</v>
      </c>
      <c r="B381" s="81">
        <v>15</v>
      </c>
      <c r="C381" s="81"/>
      <c r="D381" s="81"/>
      <c r="E381" s="81"/>
      <c r="F381" s="81"/>
      <c r="G381" s="81"/>
      <c r="H381" s="81"/>
      <c r="I381" s="81"/>
      <c r="J381" s="81"/>
    </row>
    <row r="382" spans="1:10" x14ac:dyDescent="0.45">
      <c r="A382" s="81" t="s">
        <v>668</v>
      </c>
      <c r="B382" s="81">
        <v>15</v>
      </c>
      <c r="C382" s="81"/>
      <c r="D382" s="81"/>
      <c r="E382" s="81"/>
      <c r="F382" s="81"/>
      <c r="G382" s="81"/>
      <c r="H382" s="81"/>
      <c r="I382" s="81"/>
      <c r="J382" s="81"/>
    </row>
    <row r="383" spans="1:10" x14ac:dyDescent="0.45">
      <c r="A383" s="81" t="s">
        <v>669</v>
      </c>
      <c r="B383" s="81">
        <v>15</v>
      </c>
      <c r="C383" s="81"/>
      <c r="D383" s="81"/>
      <c r="E383" s="81"/>
      <c r="F383" s="81"/>
      <c r="G383" s="81"/>
      <c r="H383" s="81"/>
      <c r="I383" s="81"/>
      <c r="J383" s="81"/>
    </row>
    <row r="384" spans="1:10" x14ac:dyDescent="0.45">
      <c r="A384" s="81" t="s">
        <v>670</v>
      </c>
      <c r="B384" s="81">
        <v>15</v>
      </c>
      <c r="C384" s="81"/>
      <c r="D384" s="81"/>
      <c r="E384" s="81"/>
      <c r="F384" s="81"/>
      <c r="G384" s="81"/>
      <c r="H384" s="81"/>
      <c r="I384" s="81"/>
      <c r="J384" s="81"/>
    </row>
    <row r="385" spans="1:10" x14ac:dyDescent="0.45">
      <c r="A385" s="81" t="s">
        <v>671</v>
      </c>
      <c r="B385" s="81">
        <v>15</v>
      </c>
      <c r="C385" s="81"/>
      <c r="D385" s="81"/>
      <c r="E385" s="81"/>
      <c r="F385" s="81"/>
      <c r="G385" s="81"/>
      <c r="H385" s="81"/>
      <c r="I385" s="81"/>
      <c r="J385" s="81"/>
    </row>
    <row r="386" spans="1:10" x14ac:dyDescent="0.45">
      <c r="A386" s="81" t="s">
        <v>672</v>
      </c>
      <c r="B386" s="81">
        <v>15</v>
      </c>
      <c r="C386" s="81"/>
      <c r="D386" s="81"/>
      <c r="E386" s="81"/>
      <c r="F386" s="81"/>
      <c r="G386" s="81"/>
      <c r="H386" s="81"/>
      <c r="I386" s="81"/>
      <c r="J386" s="81"/>
    </row>
    <row r="387" spans="1:10" x14ac:dyDescent="0.45">
      <c r="A387" s="81" t="s">
        <v>673</v>
      </c>
      <c r="B387" s="81">
        <v>5</v>
      </c>
      <c r="C387" s="81"/>
      <c r="D387" s="81"/>
      <c r="E387" s="81"/>
      <c r="F387" s="81"/>
      <c r="G387" s="81"/>
      <c r="H387" s="81"/>
      <c r="I387" s="81"/>
      <c r="J387" s="81"/>
    </row>
    <row r="388" spans="1:10" x14ac:dyDescent="0.45">
      <c r="A388" s="81" t="s">
        <v>674</v>
      </c>
      <c r="B388" s="81">
        <v>15</v>
      </c>
      <c r="C388" s="81"/>
      <c r="D388" s="81"/>
      <c r="E388" s="81"/>
      <c r="F388" s="81"/>
      <c r="G388" s="81"/>
      <c r="H388" s="81"/>
      <c r="I388" s="81"/>
      <c r="J388" s="81"/>
    </row>
    <row r="389" spans="1:10" x14ac:dyDescent="0.45">
      <c r="A389" s="81" t="s">
        <v>675</v>
      </c>
      <c r="B389" s="81">
        <v>15</v>
      </c>
      <c r="C389" s="81"/>
      <c r="D389" s="81"/>
      <c r="E389" s="81"/>
      <c r="F389" s="81"/>
      <c r="G389" s="81"/>
      <c r="H389" s="81"/>
      <c r="I389" s="81"/>
      <c r="J389" s="81"/>
    </row>
    <row r="390" spans="1:10" x14ac:dyDescent="0.45">
      <c r="A390" s="81" t="s">
        <v>676</v>
      </c>
      <c r="B390" s="81">
        <v>15</v>
      </c>
      <c r="C390" s="81"/>
      <c r="D390" s="81"/>
      <c r="E390" s="81"/>
      <c r="F390" s="81"/>
      <c r="G390" s="81"/>
      <c r="H390" s="81"/>
      <c r="I390" s="81"/>
      <c r="J390" s="81"/>
    </row>
    <row r="391" spans="1:10" x14ac:dyDescent="0.45">
      <c r="A391" s="81" t="s">
        <v>677</v>
      </c>
      <c r="B391" s="81">
        <v>15</v>
      </c>
      <c r="C391" s="81"/>
      <c r="D391" s="81"/>
      <c r="E391" s="81"/>
      <c r="F391" s="81"/>
      <c r="G391" s="81"/>
      <c r="H391" s="81"/>
      <c r="I391" s="81"/>
      <c r="J391" s="81"/>
    </row>
    <row r="392" spans="1:10" x14ac:dyDescent="0.45">
      <c r="A392" s="81" t="s">
        <v>678</v>
      </c>
      <c r="B392" s="81">
        <v>15</v>
      </c>
      <c r="C392" s="81"/>
      <c r="D392" s="81"/>
      <c r="E392" s="81"/>
      <c r="F392" s="81"/>
      <c r="G392" s="81"/>
      <c r="H392" s="81"/>
      <c r="I392" s="81"/>
      <c r="J392" s="81"/>
    </row>
    <row r="393" spans="1:10" x14ac:dyDescent="0.45">
      <c r="A393" s="81" t="s">
        <v>679</v>
      </c>
      <c r="B393" s="81">
        <v>15</v>
      </c>
      <c r="C393" s="81"/>
      <c r="D393" s="81"/>
      <c r="E393" s="81"/>
      <c r="F393" s="81"/>
      <c r="G393" s="81"/>
      <c r="H393" s="81"/>
      <c r="I393" s="81"/>
      <c r="J393" s="81"/>
    </row>
    <row r="394" spans="1:10" x14ac:dyDescent="0.45">
      <c r="A394" s="81" t="s">
        <v>680</v>
      </c>
      <c r="B394" s="81">
        <v>15</v>
      </c>
      <c r="C394" s="81"/>
      <c r="D394" s="81"/>
      <c r="E394" s="81"/>
      <c r="F394" s="81"/>
      <c r="G394" s="81"/>
      <c r="H394" s="81"/>
      <c r="I394" s="81"/>
      <c r="J394" s="81"/>
    </row>
    <row r="395" spans="1:10" x14ac:dyDescent="0.45">
      <c r="A395" s="81" t="s">
        <v>681</v>
      </c>
      <c r="B395" s="81">
        <v>15</v>
      </c>
      <c r="C395" s="81"/>
      <c r="D395" s="81"/>
      <c r="E395" s="81"/>
      <c r="F395" s="81"/>
      <c r="G395" s="81"/>
      <c r="H395" s="81"/>
      <c r="I395" s="81"/>
      <c r="J395" s="81"/>
    </row>
    <row r="396" spans="1:10" x14ac:dyDescent="0.45">
      <c r="A396" s="81" t="s">
        <v>682</v>
      </c>
      <c r="B396" s="81">
        <v>15</v>
      </c>
      <c r="C396" s="81"/>
      <c r="D396" s="81"/>
      <c r="E396" s="81"/>
      <c r="F396" s="81"/>
      <c r="G396" s="81"/>
      <c r="H396" s="81"/>
      <c r="I396" s="81"/>
      <c r="J396" s="81"/>
    </row>
    <row r="397" spans="1:10" x14ac:dyDescent="0.45">
      <c r="A397" s="81" t="s">
        <v>683</v>
      </c>
      <c r="B397" s="81">
        <v>15</v>
      </c>
      <c r="C397" s="81"/>
      <c r="D397" s="81"/>
      <c r="E397" s="81"/>
      <c r="F397" s="81"/>
      <c r="G397" s="81"/>
      <c r="H397" s="81"/>
      <c r="I397" s="81"/>
      <c r="J397" s="81"/>
    </row>
    <row r="398" spans="1:10" x14ac:dyDescent="0.45">
      <c r="A398" s="81" t="s">
        <v>684</v>
      </c>
      <c r="B398" s="81">
        <v>15</v>
      </c>
      <c r="C398" s="81"/>
      <c r="D398" s="81"/>
      <c r="E398" s="81"/>
      <c r="F398" s="81"/>
      <c r="G398" s="81"/>
      <c r="H398" s="81"/>
      <c r="I398" s="81"/>
      <c r="J398" s="81"/>
    </row>
    <row r="399" spans="1:10" x14ac:dyDescent="0.45">
      <c r="A399" s="81" t="s">
        <v>685</v>
      </c>
      <c r="B399" s="81">
        <v>15</v>
      </c>
      <c r="C399" s="81"/>
      <c r="D399" s="81"/>
      <c r="E399" s="81"/>
      <c r="F399" s="81"/>
      <c r="G399" s="81"/>
      <c r="H399" s="81"/>
      <c r="I399" s="81"/>
      <c r="J399" s="81"/>
    </row>
    <row r="400" spans="1:10" x14ac:dyDescent="0.45">
      <c r="A400" s="81" t="s">
        <v>686</v>
      </c>
      <c r="B400" s="81">
        <v>15</v>
      </c>
      <c r="C400" s="81"/>
      <c r="D400" s="81"/>
      <c r="E400" s="81"/>
      <c r="F400" s="81"/>
      <c r="G400" s="81"/>
      <c r="H400" s="81"/>
      <c r="I400" s="81"/>
      <c r="J400" s="81"/>
    </row>
    <row r="401" spans="1:10" x14ac:dyDescent="0.45">
      <c r="A401" s="81" t="s">
        <v>687</v>
      </c>
      <c r="B401" s="81">
        <v>15</v>
      </c>
      <c r="C401" s="81"/>
      <c r="D401" s="81"/>
      <c r="E401" s="81"/>
      <c r="F401" s="81"/>
      <c r="G401" s="81"/>
      <c r="H401" s="81"/>
      <c r="I401" s="81"/>
      <c r="J401" s="81"/>
    </row>
    <row r="402" spans="1:10" x14ac:dyDescent="0.45">
      <c r="A402" s="81" t="s">
        <v>688</v>
      </c>
      <c r="B402" s="81">
        <v>15</v>
      </c>
      <c r="C402" s="81"/>
      <c r="D402" s="81"/>
      <c r="E402" s="81"/>
      <c r="F402" s="81"/>
      <c r="G402" s="81"/>
      <c r="H402" s="81"/>
      <c r="I402" s="81"/>
      <c r="J402" s="81"/>
    </row>
    <row r="403" spans="1:10" x14ac:dyDescent="0.45">
      <c r="A403" s="81" t="s">
        <v>689</v>
      </c>
      <c r="B403" s="81">
        <v>15</v>
      </c>
      <c r="C403" s="81"/>
      <c r="D403" s="81"/>
      <c r="E403" s="81"/>
      <c r="F403" s="81"/>
      <c r="G403" s="81"/>
      <c r="H403" s="81"/>
      <c r="I403" s="81"/>
      <c r="J403" s="81"/>
    </row>
    <row r="404" spans="1:10" x14ac:dyDescent="0.45">
      <c r="A404" s="81" t="s">
        <v>690</v>
      </c>
      <c r="B404" s="81">
        <v>15</v>
      </c>
      <c r="C404" s="81"/>
      <c r="D404" s="81"/>
      <c r="E404" s="81"/>
      <c r="F404" s="81"/>
      <c r="G404" s="81"/>
      <c r="H404" s="81"/>
      <c r="I404" s="81"/>
      <c r="J404" s="81"/>
    </row>
    <row r="405" spans="1:10" x14ac:dyDescent="0.45">
      <c r="A405" s="81" t="s">
        <v>691</v>
      </c>
      <c r="B405" s="81">
        <v>15</v>
      </c>
      <c r="C405" s="81"/>
      <c r="D405" s="81"/>
      <c r="E405" s="81"/>
      <c r="F405" s="81"/>
      <c r="G405" s="81"/>
      <c r="H405" s="81"/>
      <c r="I405" s="81"/>
      <c r="J405" s="81"/>
    </row>
    <row r="406" spans="1:10" x14ac:dyDescent="0.45">
      <c r="A406" s="81" t="s">
        <v>692</v>
      </c>
      <c r="B406" s="81">
        <v>15</v>
      </c>
      <c r="C406" s="81"/>
      <c r="D406" s="81"/>
      <c r="E406" s="81"/>
      <c r="F406" s="81"/>
      <c r="G406" s="81"/>
      <c r="H406" s="81"/>
      <c r="I406" s="81"/>
      <c r="J406" s="81"/>
    </row>
    <row r="407" spans="1:10" x14ac:dyDescent="0.45">
      <c r="A407" s="81" t="s">
        <v>693</v>
      </c>
      <c r="B407" s="81">
        <v>15</v>
      </c>
      <c r="C407" s="81"/>
      <c r="D407" s="81"/>
      <c r="E407" s="81"/>
      <c r="F407" s="81"/>
      <c r="G407" s="81"/>
      <c r="H407" s="81"/>
      <c r="I407" s="81"/>
      <c r="J407" s="81"/>
    </row>
    <row r="408" spans="1:10" x14ac:dyDescent="0.45">
      <c r="A408" s="81" t="s">
        <v>694</v>
      </c>
      <c r="B408" s="81">
        <v>15</v>
      </c>
      <c r="C408" s="81"/>
      <c r="D408" s="81"/>
      <c r="E408" s="81"/>
      <c r="F408" s="81"/>
      <c r="G408" s="81"/>
      <c r="H408" s="81"/>
      <c r="I408" s="81"/>
      <c r="J408" s="81"/>
    </row>
    <row r="409" spans="1:10" x14ac:dyDescent="0.45">
      <c r="A409" s="81" t="s">
        <v>695</v>
      </c>
      <c r="B409" s="81">
        <v>15</v>
      </c>
      <c r="C409" s="81"/>
      <c r="D409" s="81"/>
      <c r="E409" s="81"/>
      <c r="F409" s="81"/>
      <c r="G409" s="81"/>
      <c r="H409" s="81"/>
      <c r="I409" s="81"/>
      <c r="J409" s="81"/>
    </row>
    <row r="410" spans="1:10" x14ac:dyDescent="0.45">
      <c r="A410" s="81" t="s">
        <v>696</v>
      </c>
      <c r="B410" s="81">
        <v>15</v>
      </c>
      <c r="C410" s="81"/>
      <c r="D410" s="81"/>
      <c r="E410" s="81"/>
      <c r="F410" s="81"/>
      <c r="G410" s="81"/>
      <c r="H410" s="81"/>
      <c r="I410" s="81"/>
      <c r="J410" s="81"/>
    </row>
    <row r="411" spans="1:10" x14ac:dyDescent="0.45">
      <c r="A411" s="81" t="s">
        <v>697</v>
      </c>
      <c r="B411" s="81">
        <v>15</v>
      </c>
      <c r="C411" s="81"/>
      <c r="D411" s="81"/>
      <c r="E411" s="81"/>
      <c r="F411" s="81"/>
      <c r="G411" s="81"/>
      <c r="H411" s="81"/>
      <c r="I411" s="81"/>
      <c r="J411" s="81"/>
    </row>
    <row r="412" spans="1:10" x14ac:dyDescent="0.45">
      <c r="A412" s="81" t="s">
        <v>698</v>
      </c>
      <c r="B412" s="81">
        <v>15</v>
      </c>
      <c r="C412" s="81"/>
      <c r="D412" s="81"/>
      <c r="E412" s="81"/>
      <c r="F412" s="81"/>
      <c r="G412" s="81"/>
      <c r="H412" s="81"/>
      <c r="I412" s="81"/>
      <c r="J412" s="81"/>
    </row>
    <row r="413" spans="1:10" x14ac:dyDescent="0.45">
      <c r="A413" s="81" t="s">
        <v>699</v>
      </c>
      <c r="B413" s="81">
        <v>15</v>
      </c>
      <c r="C413" s="81"/>
      <c r="D413" s="81"/>
      <c r="E413" s="81"/>
      <c r="F413" s="81"/>
      <c r="G413" s="81"/>
      <c r="H413" s="81"/>
      <c r="I413" s="81"/>
      <c r="J413" s="81"/>
    </row>
    <row r="414" spans="1:10" x14ac:dyDescent="0.45">
      <c r="A414" s="81" t="s">
        <v>700</v>
      </c>
      <c r="B414" s="81">
        <v>15</v>
      </c>
      <c r="C414" s="81"/>
      <c r="D414" s="81"/>
      <c r="E414" s="81"/>
      <c r="F414" s="81"/>
      <c r="G414" s="81"/>
      <c r="H414" s="81"/>
      <c r="I414" s="81"/>
      <c r="J414" s="81"/>
    </row>
    <row r="415" spans="1:10" x14ac:dyDescent="0.45">
      <c r="A415" s="81" t="s">
        <v>701</v>
      </c>
      <c r="B415" s="81">
        <v>15</v>
      </c>
      <c r="C415" s="81"/>
      <c r="D415" s="81"/>
      <c r="E415" s="81"/>
      <c r="F415" s="81"/>
      <c r="G415" s="81"/>
      <c r="H415" s="81"/>
      <c r="I415" s="81"/>
      <c r="J415" s="81"/>
    </row>
    <row r="416" spans="1:10" x14ac:dyDescent="0.45">
      <c r="A416" s="81" t="s">
        <v>702</v>
      </c>
      <c r="B416" s="81">
        <v>15</v>
      </c>
      <c r="C416" s="81"/>
      <c r="D416" s="81"/>
      <c r="E416" s="81"/>
      <c r="F416" s="81"/>
      <c r="G416" s="81"/>
      <c r="H416" s="81"/>
      <c r="I416" s="81"/>
      <c r="J416" s="81"/>
    </row>
    <row r="417" spans="1:10" x14ac:dyDescent="0.45">
      <c r="A417" s="81" t="s">
        <v>703</v>
      </c>
      <c r="B417" s="81">
        <v>15</v>
      </c>
      <c r="C417" s="81"/>
      <c r="D417" s="81"/>
      <c r="E417" s="81"/>
      <c r="F417" s="81"/>
      <c r="G417" s="81"/>
      <c r="H417" s="81"/>
      <c r="I417" s="81"/>
      <c r="J417" s="81"/>
    </row>
    <row r="418" spans="1:10" x14ac:dyDescent="0.45">
      <c r="A418" s="81" t="s">
        <v>704</v>
      </c>
      <c r="B418" s="81">
        <v>15</v>
      </c>
      <c r="C418" s="81"/>
      <c r="D418" s="81"/>
      <c r="E418" s="81"/>
      <c r="F418" s="81"/>
      <c r="G418" s="81"/>
      <c r="H418" s="81"/>
      <c r="I418" s="81"/>
      <c r="J418" s="81"/>
    </row>
    <row r="419" spans="1:10" x14ac:dyDescent="0.45">
      <c r="A419" s="81" t="s">
        <v>705</v>
      </c>
      <c r="B419" s="81">
        <v>15</v>
      </c>
      <c r="C419" s="81"/>
      <c r="D419" s="81"/>
      <c r="E419" s="81"/>
      <c r="F419" s="81"/>
      <c r="G419" s="81"/>
      <c r="H419" s="81"/>
      <c r="I419" s="81"/>
      <c r="J419" s="81"/>
    </row>
    <row r="420" spans="1:10" x14ac:dyDescent="0.45">
      <c r="A420" s="81" t="s">
        <v>706</v>
      </c>
      <c r="B420" s="81">
        <v>15</v>
      </c>
      <c r="C420" s="81"/>
      <c r="D420" s="81"/>
      <c r="E420" s="81"/>
      <c r="F420" s="81"/>
      <c r="G420" s="81"/>
      <c r="H420" s="81"/>
      <c r="I420" s="81"/>
      <c r="J420" s="81"/>
    </row>
    <row r="421" spans="1:10" x14ac:dyDescent="0.45">
      <c r="A421" s="81" t="s">
        <v>707</v>
      </c>
      <c r="B421" s="81">
        <v>15</v>
      </c>
      <c r="C421" s="81"/>
      <c r="D421" s="81"/>
      <c r="E421" s="81"/>
      <c r="F421" s="81"/>
      <c r="G421" s="81"/>
      <c r="H421" s="81"/>
      <c r="I421" s="81"/>
      <c r="J421" s="81"/>
    </row>
    <row r="422" spans="1:10" x14ac:dyDescent="0.45">
      <c r="A422" s="81" t="s">
        <v>708</v>
      </c>
      <c r="B422" s="81">
        <v>15</v>
      </c>
      <c r="C422" s="81"/>
      <c r="D422" s="81"/>
      <c r="E422" s="81"/>
      <c r="F422" s="81"/>
      <c r="G422" s="81"/>
      <c r="H422" s="81"/>
      <c r="I422" s="81"/>
      <c r="J422" s="81"/>
    </row>
    <row r="423" spans="1:10" x14ac:dyDescent="0.45">
      <c r="A423" s="81" t="s">
        <v>709</v>
      </c>
      <c r="B423" s="81">
        <v>15</v>
      </c>
      <c r="C423" s="81"/>
      <c r="D423" s="81"/>
      <c r="E423" s="81"/>
      <c r="F423" s="81"/>
      <c r="G423" s="81"/>
      <c r="H423" s="81"/>
      <c r="I423" s="81"/>
      <c r="J423" s="81"/>
    </row>
    <row r="424" spans="1:10" x14ac:dyDescent="0.45">
      <c r="A424" s="81" t="s">
        <v>710</v>
      </c>
      <c r="B424" s="81">
        <v>15</v>
      </c>
      <c r="C424" s="81"/>
      <c r="D424" s="81"/>
      <c r="E424" s="81"/>
      <c r="F424" s="81"/>
      <c r="G424" s="81"/>
      <c r="H424" s="81"/>
      <c r="I424" s="81"/>
      <c r="J424" s="81"/>
    </row>
    <row r="425" spans="1:10" x14ac:dyDescent="0.45">
      <c r="A425" s="81" t="s">
        <v>711</v>
      </c>
      <c r="B425" s="81">
        <v>15</v>
      </c>
      <c r="C425" s="81"/>
      <c r="D425" s="81"/>
      <c r="E425" s="81"/>
      <c r="F425" s="81"/>
      <c r="G425" s="81"/>
      <c r="H425" s="81"/>
      <c r="I425" s="81"/>
      <c r="J425" s="81"/>
    </row>
    <row r="426" spans="1:10" x14ac:dyDescent="0.45">
      <c r="A426" s="81" t="s">
        <v>712</v>
      </c>
      <c r="B426" s="81">
        <v>15</v>
      </c>
      <c r="C426" s="81"/>
      <c r="D426" s="81"/>
      <c r="E426" s="81"/>
      <c r="F426" s="81"/>
      <c r="G426" s="81"/>
      <c r="H426" s="81"/>
      <c r="I426" s="81"/>
      <c r="J426" s="81"/>
    </row>
    <row r="427" spans="1:10" x14ac:dyDescent="0.45">
      <c r="A427" s="81" t="s">
        <v>713</v>
      </c>
      <c r="B427" s="81">
        <v>15</v>
      </c>
      <c r="C427" s="81"/>
      <c r="D427" s="81"/>
      <c r="E427" s="81"/>
      <c r="F427" s="81"/>
      <c r="G427" s="81"/>
      <c r="H427" s="81"/>
      <c r="I427" s="81"/>
      <c r="J427" s="81"/>
    </row>
    <row r="428" spans="1:10" x14ac:dyDescent="0.45">
      <c r="A428" s="81" t="s">
        <v>714</v>
      </c>
      <c r="B428" s="81">
        <v>15</v>
      </c>
      <c r="C428" s="81"/>
      <c r="D428" s="81"/>
      <c r="E428" s="81"/>
      <c r="F428" s="81"/>
      <c r="G428" s="81"/>
      <c r="H428" s="81"/>
      <c r="I428" s="81"/>
      <c r="J428" s="81"/>
    </row>
    <row r="429" spans="1:10" x14ac:dyDescent="0.45">
      <c r="A429" s="81" t="s">
        <v>715</v>
      </c>
      <c r="B429" s="81">
        <v>15</v>
      </c>
      <c r="C429" s="81"/>
      <c r="D429" s="81"/>
      <c r="E429" s="81"/>
      <c r="F429" s="81"/>
      <c r="G429" s="81"/>
      <c r="H429" s="81"/>
      <c r="I429" s="81"/>
      <c r="J429" s="81"/>
    </row>
    <row r="430" spans="1:10" x14ac:dyDescent="0.45">
      <c r="A430" s="81" t="s">
        <v>716</v>
      </c>
      <c r="B430" s="81">
        <v>15</v>
      </c>
      <c r="C430" s="81"/>
      <c r="D430" s="81"/>
      <c r="E430" s="81"/>
      <c r="F430" s="81"/>
      <c r="G430" s="81"/>
      <c r="H430" s="81"/>
      <c r="I430" s="81"/>
      <c r="J430" s="81"/>
    </row>
    <row r="431" spans="1:10" x14ac:dyDescent="0.45">
      <c r="A431" s="81" t="s">
        <v>717</v>
      </c>
      <c r="B431" s="81">
        <v>15</v>
      </c>
      <c r="C431" s="81"/>
      <c r="D431" s="81"/>
      <c r="E431" s="81"/>
      <c r="F431" s="81"/>
      <c r="G431" s="81"/>
      <c r="H431" s="81"/>
      <c r="I431" s="81"/>
      <c r="J431" s="81"/>
    </row>
    <row r="432" spans="1:10" x14ac:dyDescent="0.45">
      <c r="A432" s="81" t="s">
        <v>718</v>
      </c>
      <c r="B432" s="81">
        <v>15</v>
      </c>
      <c r="C432" s="81"/>
      <c r="D432" s="81"/>
      <c r="E432" s="81"/>
      <c r="F432" s="81"/>
      <c r="G432" s="81"/>
      <c r="H432" s="81"/>
      <c r="I432" s="81"/>
      <c r="J432" s="81"/>
    </row>
    <row r="433" spans="1:10" x14ac:dyDescent="0.45">
      <c r="A433" s="81" t="s">
        <v>719</v>
      </c>
      <c r="B433" s="81">
        <v>15</v>
      </c>
      <c r="C433" s="81"/>
      <c r="D433" s="81"/>
      <c r="E433" s="81"/>
      <c r="F433" s="81"/>
      <c r="G433" s="81"/>
      <c r="H433" s="81"/>
      <c r="I433" s="81"/>
      <c r="J433" s="81"/>
    </row>
    <row r="434" spans="1:10" x14ac:dyDescent="0.45">
      <c r="A434" s="81" t="s">
        <v>720</v>
      </c>
      <c r="B434" s="81">
        <v>15</v>
      </c>
      <c r="C434" s="81"/>
      <c r="D434" s="81"/>
      <c r="E434" s="81"/>
      <c r="F434" s="81"/>
      <c r="G434" s="81"/>
      <c r="H434" s="81"/>
      <c r="I434" s="81"/>
      <c r="J434" s="81"/>
    </row>
    <row r="435" spans="1:10" x14ac:dyDescent="0.45">
      <c r="A435" s="81" t="s">
        <v>721</v>
      </c>
      <c r="B435" s="81">
        <v>15</v>
      </c>
      <c r="C435" s="81"/>
      <c r="D435" s="81"/>
      <c r="E435" s="81"/>
      <c r="F435" s="81"/>
      <c r="G435" s="81"/>
      <c r="H435" s="81"/>
      <c r="I435" s="81"/>
      <c r="J435" s="81"/>
    </row>
    <row r="436" spans="1:10" x14ac:dyDescent="0.45">
      <c r="A436" s="81" t="s">
        <v>722</v>
      </c>
      <c r="B436" s="81">
        <v>15</v>
      </c>
      <c r="C436" s="81"/>
      <c r="D436" s="81"/>
      <c r="E436" s="81"/>
      <c r="F436" s="81"/>
      <c r="G436" s="81"/>
      <c r="H436" s="81"/>
      <c r="I436" s="81"/>
      <c r="J436" s="81"/>
    </row>
    <row r="437" spans="1:10" x14ac:dyDescent="0.45">
      <c r="A437" s="81" t="s">
        <v>723</v>
      </c>
      <c r="B437" s="81">
        <v>15</v>
      </c>
      <c r="C437" s="81"/>
      <c r="D437" s="81"/>
      <c r="E437" s="81"/>
      <c r="F437" s="81"/>
      <c r="G437" s="81"/>
      <c r="H437" s="81"/>
      <c r="I437" s="81"/>
      <c r="J437" s="81"/>
    </row>
    <row r="438" spans="1:10" x14ac:dyDescent="0.45">
      <c r="A438" s="81" t="s">
        <v>724</v>
      </c>
      <c r="B438" s="81">
        <v>15</v>
      </c>
      <c r="C438" s="81"/>
      <c r="D438" s="81"/>
      <c r="E438" s="81"/>
      <c r="F438" s="81"/>
      <c r="G438" s="81"/>
      <c r="H438" s="81"/>
      <c r="I438" s="81"/>
      <c r="J438" s="81"/>
    </row>
    <row r="439" spans="1:10" x14ac:dyDescent="0.45">
      <c r="A439" s="81" t="s">
        <v>725</v>
      </c>
      <c r="B439" s="81">
        <v>15</v>
      </c>
      <c r="C439" s="81"/>
      <c r="D439" s="81"/>
      <c r="E439" s="81"/>
      <c r="F439" s="81"/>
      <c r="G439" s="81"/>
      <c r="H439" s="81"/>
      <c r="I439" s="81"/>
      <c r="J439" s="81"/>
    </row>
    <row r="440" spans="1:10" x14ac:dyDescent="0.45">
      <c r="A440" s="81" t="s">
        <v>726</v>
      </c>
      <c r="B440" s="81">
        <v>15</v>
      </c>
      <c r="C440" s="81"/>
      <c r="D440" s="81"/>
      <c r="E440" s="81"/>
      <c r="F440" s="81"/>
      <c r="G440" s="81"/>
      <c r="H440" s="81"/>
      <c r="I440" s="81"/>
      <c r="J440" s="81"/>
    </row>
    <row r="441" spans="1:10" x14ac:dyDescent="0.45">
      <c r="A441" s="81" t="s">
        <v>727</v>
      </c>
      <c r="B441" s="81">
        <v>15</v>
      </c>
      <c r="C441" s="81"/>
      <c r="D441" s="81"/>
      <c r="E441" s="81"/>
      <c r="F441" s="81"/>
      <c r="G441" s="81"/>
      <c r="H441" s="81"/>
      <c r="I441" s="81"/>
      <c r="J441" s="81"/>
    </row>
    <row r="442" spans="1:10" x14ac:dyDescent="0.45">
      <c r="A442" s="81" t="s">
        <v>728</v>
      </c>
      <c r="B442" s="81">
        <v>15</v>
      </c>
      <c r="C442" s="81"/>
      <c r="D442" s="81"/>
      <c r="E442" s="81"/>
      <c r="F442" s="81"/>
      <c r="G442" s="81"/>
      <c r="H442" s="81"/>
      <c r="I442" s="81"/>
      <c r="J442" s="81"/>
    </row>
    <row r="443" spans="1:10" x14ac:dyDescent="0.45">
      <c r="A443" s="81" t="s">
        <v>729</v>
      </c>
      <c r="B443" s="81">
        <v>15</v>
      </c>
      <c r="C443" s="81"/>
      <c r="D443" s="81"/>
      <c r="E443" s="81"/>
      <c r="F443" s="81"/>
      <c r="G443" s="81"/>
      <c r="H443" s="81"/>
      <c r="I443" s="81"/>
      <c r="J443" s="81"/>
    </row>
    <row r="444" spans="1:10" x14ac:dyDescent="0.45">
      <c r="A444" s="81" t="s">
        <v>730</v>
      </c>
      <c r="B444" s="81">
        <v>15</v>
      </c>
      <c r="C444" s="81"/>
      <c r="D444" s="81"/>
      <c r="E444" s="81"/>
      <c r="F444" s="81"/>
      <c r="G444" s="81"/>
      <c r="H444" s="81"/>
      <c r="I444" s="81"/>
      <c r="J444" s="81"/>
    </row>
    <row r="445" spans="1:10" x14ac:dyDescent="0.45">
      <c r="A445" s="81" t="s">
        <v>731</v>
      </c>
      <c r="B445" s="81">
        <v>15</v>
      </c>
      <c r="C445" s="81"/>
      <c r="D445" s="81"/>
      <c r="E445" s="81"/>
      <c r="F445" s="81"/>
      <c r="G445" s="81"/>
      <c r="H445" s="81"/>
      <c r="I445" s="81"/>
      <c r="J445" s="81"/>
    </row>
    <row r="446" spans="1:10" x14ac:dyDescent="0.45">
      <c r="A446" s="81" t="s">
        <v>732</v>
      </c>
      <c r="B446" s="81">
        <v>15</v>
      </c>
      <c r="C446" s="81"/>
      <c r="D446" s="81"/>
      <c r="E446" s="81"/>
      <c r="F446" s="81"/>
      <c r="G446" s="81"/>
      <c r="H446" s="81"/>
      <c r="I446" s="81"/>
      <c r="J446" s="81"/>
    </row>
    <row r="447" spans="1:10" x14ac:dyDescent="0.45">
      <c r="A447" s="81" t="s">
        <v>733</v>
      </c>
      <c r="B447" s="81">
        <v>15</v>
      </c>
      <c r="C447" s="81"/>
      <c r="D447" s="81"/>
      <c r="E447" s="81"/>
      <c r="F447" s="81"/>
      <c r="G447" s="81"/>
      <c r="H447" s="81"/>
      <c r="I447" s="81"/>
      <c r="J447" s="81"/>
    </row>
    <row r="448" spans="1:10" x14ac:dyDescent="0.45">
      <c r="A448" s="81" t="s">
        <v>734</v>
      </c>
      <c r="B448" s="81">
        <v>15</v>
      </c>
      <c r="C448" s="81"/>
      <c r="D448" s="81"/>
      <c r="E448" s="81"/>
      <c r="F448" s="81"/>
      <c r="G448" s="81"/>
      <c r="H448" s="81"/>
      <c r="I448" s="81"/>
      <c r="J448" s="81"/>
    </row>
    <row r="449" spans="1:10" x14ac:dyDescent="0.45">
      <c r="A449" s="81" t="s">
        <v>735</v>
      </c>
      <c r="B449" s="81">
        <v>15</v>
      </c>
      <c r="C449" s="81"/>
      <c r="D449" s="81"/>
      <c r="E449" s="81"/>
      <c r="F449" s="81"/>
      <c r="G449" s="81"/>
      <c r="H449" s="81"/>
      <c r="I449" s="81"/>
      <c r="J449" s="81"/>
    </row>
    <row r="450" spans="1:10" x14ac:dyDescent="0.45">
      <c r="A450" s="81" t="s">
        <v>736</v>
      </c>
      <c r="B450" s="81">
        <v>15</v>
      </c>
      <c r="C450" s="81"/>
      <c r="D450" s="81"/>
      <c r="E450" s="81"/>
      <c r="F450" s="81"/>
      <c r="G450" s="81"/>
      <c r="H450" s="81"/>
      <c r="I450" s="81"/>
      <c r="J450" s="81"/>
    </row>
    <row r="451" spans="1:10" x14ac:dyDescent="0.45">
      <c r="A451" s="81" t="s">
        <v>737</v>
      </c>
      <c r="B451" s="81">
        <v>98</v>
      </c>
      <c r="C451" s="81"/>
      <c r="D451" s="81"/>
      <c r="E451" s="81"/>
      <c r="F451" s="81"/>
      <c r="G451" s="81"/>
      <c r="H451" s="81"/>
      <c r="I451" s="81"/>
      <c r="J451" s="81"/>
    </row>
    <row r="452" spans="1:10" x14ac:dyDescent="0.45">
      <c r="A452" s="81" t="s">
        <v>738</v>
      </c>
      <c r="B452" s="81">
        <v>98</v>
      </c>
      <c r="C452" s="81"/>
      <c r="D452" s="81"/>
      <c r="E452" s="81"/>
      <c r="F452" s="81"/>
      <c r="G452" s="81"/>
      <c r="H452" s="81"/>
      <c r="I452" s="81"/>
      <c r="J452" s="81"/>
    </row>
    <row r="453" spans="1:10" x14ac:dyDescent="0.45">
      <c r="A453" s="81" t="s">
        <v>739</v>
      </c>
      <c r="B453" s="81">
        <v>98</v>
      </c>
      <c r="C453" s="81"/>
      <c r="D453" s="81"/>
      <c r="E453" s="81"/>
      <c r="F453" s="81"/>
      <c r="G453" s="81"/>
      <c r="H453" s="81"/>
      <c r="I453" s="81"/>
      <c r="J453" s="81"/>
    </row>
    <row r="454" spans="1:10" x14ac:dyDescent="0.45">
      <c r="A454" s="81" t="s">
        <v>740</v>
      </c>
      <c r="B454" s="81">
        <v>98</v>
      </c>
      <c r="C454" s="81"/>
      <c r="D454" s="81"/>
      <c r="E454" s="81"/>
      <c r="F454" s="81"/>
      <c r="G454" s="81"/>
      <c r="H454" s="81"/>
      <c r="I454" s="81"/>
      <c r="J454" s="81"/>
    </row>
    <row r="455" spans="1:10" x14ac:dyDescent="0.45">
      <c r="A455" s="81" t="s">
        <v>741</v>
      </c>
      <c r="B455" s="81">
        <v>98</v>
      </c>
      <c r="C455" s="81"/>
      <c r="D455" s="81"/>
      <c r="E455" s="81"/>
      <c r="F455" s="81"/>
      <c r="G455" s="81"/>
      <c r="H455" s="81"/>
      <c r="I455" s="81"/>
      <c r="J455" s="81"/>
    </row>
    <row r="456" spans="1:10" x14ac:dyDescent="0.45">
      <c r="A456" s="81" t="s">
        <v>742</v>
      </c>
      <c r="B456" s="81">
        <v>98</v>
      </c>
      <c r="C456" s="81"/>
      <c r="D456" s="81"/>
      <c r="E456" s="81"/>
      <c r="F456" s="81"/>
      <c r="G456" s="81"/>
      <c r="H456" s="81"/>
      <c r="I456" s="81"/>
      <c r="J456" s="81"/>
    </row>
    <row r="457" spans="1:10" x14ac:dyDescent="0.45">
      <c r="A457" s="81" t="s">
        <v>743</v>
      </c>
      <c r="B457" s="81">
        <v>98</v>
      </c>
      <c r="C457" s="81"/>
      <c r="D457" s="81"/>
      <c r="E457" s="81"/>
      <c r="F457" s="81"/>
      <c r="G457" s="81"/>
      <c r="H457" s="81"/>
      <c r="I457" s="81"/>
      <c r="J457" s="81"/>
    </row>
    <row r="458" spans="1:10" x14ac:dyDescent="0.45">
      <c r="A458" s="81" t="s">
        <v>744</v>
      </c>
      <c r="B458" s="81">
        <v>98</v>
      </c>
      <c r="C458" s="81"/>
      <c r="D458" s="81"/>
      <c r="E458" s="81"/>
      <c r="F458" s="81"/>
      <c r="G458" s="81"/>
      <c r="H458" s="81"/>
      <c r="I458" s="81"/>
      <c r="J458" s="81"/>
    </row>
    <row r="459" spans="1:10" x14ac:dyDescent="0.45">
      <c r="A459" s="81" t="s">
        <v>745</v>
      </c>
      <c r="B459" s="81">
        <v>98</v>
      </c>
      <c r="C459" s="81"/>
      <c r="D459" s="81"/>
      <c r="E459" s="81"/>
      <c r="F459" s="81"/>
      <c r="G459" s="81"/>
      <c r="H459" s="81"/>
      <c r="I459" s="81"/>
      <c r="J459" s="81"/>
    </row>
    <row r="460" spans="1:10" x14ac:dyDescent="0.45">
      <c r="A460" s="81" t="s">
        <v>746</v>
      </c>
      <c r="B460" s="81">
        <v>98</v>
      </c>
      <c r="C460" s="81"/>
      <c r="D460" s="81"/>
      <c r="E460" s="81"/>
      <c r="F460" s="81"/>
      <c r="G460" s="81"/>
      <c r="H460" s="81"/>
      <c r="I460" s="81"/>
      <c r="J460" s="81"/>
    </row>
    <row r="461" spans="1:10" x14ac:dyDescent="0.45">
      <c r="A461" s="81" t="s">
        <v>747</v>
      </c>
      <c r="B461" s="81">
        <v>98</v>
      </c>
      <c r="C461" s="81"/>
      <c r="D461" s="81"/>
      <c r="E461" s="81"/>
      <c r="F461" s="81"/>
      <c r="G461" s="81"/>
      <c r="H461" s="81"/>
      <c r="I461" s="81"/>
      <c r="J461" s="81"/>
    </row>
    <row r="462" spans="1:10" x14ac:dyDescent="0.45">
      <c r="A462" s="81" t="s">
        <v>748</v>
      </c>
      <c r="B462" s="81">
        <v>98</v>
      </c>
      <c r="C462" s="81"/>
      <c r="D462" s="81"/>
      <c r="E462" s="81"/>
      <c r="F462" s="81"/>
      <c r="G462" s="81"/>
      <c r="H462" s="81"/>
      <c r="I462" s="81"/>
      <c r="J462" s="81"/>
    </row>
    <row r="463" spans="1:10" x14ac:dyDescent="0.45">
      <c r="A463" s="81" t="s">
        <v>749</v>
      </c>
      <c r="B463" s="81">
        <v>98</v>
      </c>
      <c r="C463" s="81"/>
      <c r="D463" s="81"/>
      <c r="E463" s="81"/>
      <c r="F463" s="81"/>
      <c r="G463" s="81"/>
      <c r="H463" s="81"/>
      <c r="I463" s="81"/>
      <c r="J463" s="81"/>
    </row>
    <row r="464" spans="1:10" x14ac:dyDescent="0.45">
      <c r="A464" s="81" t="s">
        <v>750</v>
      </c>
      <c r="B464" s="81">
        <v>98</v>
      </c>
      <c r="C464" s="81"/>
      <c r="D464" s="81"/>
      <c r="E464" s="81"/>
      <c r="F464" s="81"/>
      <c r="G464" s="81"/>
      <c r="H464" s="81"/>
      <c r="I464" s="81"/>
      <c r="J464" s="81"/>
    </row>
    <row r="465" spans="1:10" x14ac:dyDescent="0.45">
      <c r="A465" s="81" t="s">
        <v>751</v>
      </c>
      <c r="B465" s="81">
        <v>15</v>
      </c>
      <c r="C465" s="81"/>
      <c r="D465" s="81"/>
      <c r="E465" s="81"/>
      <c r="F465" s="81"/>
      <c r="G465" s="81"/>
      <c r="H465" s="81"/>
      <c r="I465" s="81"/>
      <c r="J465" s="81"/>
    </row>
    <row r="466" spans="1:10" x14ac:dyDescent="0.45">
      <c r="A466" s="81" t="s">
        <v>752</v>
      </c>
      <c r="B466" s="81">
        <v>15</v>
      </c>
      <c r="C466" s="81"/>
      <c r="D466" s="81"/>
      <c r="E466" s="81"/>
      <c r="F466" s="81"/>
      <c r="G466" s="81"/>
      <c r="H466" s="81"/>
      <c r="I466" s="81"/>
      <c r="J466" s="81"/>
    </row>
    <row r="467" spans="1:10" x14ac:dyDescent="0.45">
      <c r="A467" s="81" t="s">
        <v>753</v>
      </c>
      <c r="B467" s="81">
        <v>15</v>
      </c>
      <c r="C467" s="81"/>
      <c r="D467" s="81"/>
      <c r="E467" s="81"/>
      <c r="F467" s="81"/>
      <c r="G467" s="81"/>
      <c r="H467" s="81"/>
      <c r="I467" s="81"/>
      <c r="J467" s="81"/>
    </row>
    <row r="468" spans="1:10" x14ac:dyDescent="0.45">
      <c r="A468" s="81" t="s">
        <v>754</v>
      </c>
      <c r="B468" s="81">
        <v>94</v>
      </c>
      <c r="C468" s="81"/>
      <c r="D468" s="81"/>
      <c r="E468" s="81"/>
      <c r="F468" s="81"/>
      <c r="G468" s="81"/>
      <c r="H468" s="81"/>
      <c r="I468" s="81"/>
      <c r="J468" s="81"/>
    </row>
    <row r="469" spans="1:10" x14ac:dyDescent="0.45">
      <c r="A469" s="81" t="s">
        <v>755</v>
      </c>
      <c r="B469" s="81">
        <v>94</v>
      </c>
      <c r="C469" s="81"/>
      <c r="D469" s="81"/>
      <c r="E469" s="81"/>
      <c r="F469" s="81"/>
      <c r="G469" s="81"/>
      <c r="H469" s="81"/>
      <c r="I469" s="81"/>
      <c r="J469" s="81"/>
    </row>
    <row r="470" spans="1:10" x14ac:dyDescent="0.45">
      <c r="A470" s="81" t="s">
        <v>756</v>
      </c>
      <c r="B470" s="81">
        <v>94</v>
      </c>
      <c r="C470" s="81"/>
      <c r="D470" s="81"/>
      <c r="E470" s="81"/>
      <c r="F470" s="81"/>
      <c r="G470" s="81"/>
      <c r="H470" s="81"/>
      <c r="I470" s="81"/>
      <c r="J470" s="81"/>
    </row>
    <row r="471" spans="1:10" x14ac:dyDescent="0.45">
      <c r="A471" s="81" t="s">
        <v>757</v>
      </c>
      <c r="B471" s="81">
        <v>20</v>
      </c>
      <c r="C471" s="81"/>
      <c r="D471" s="81"/>
      <c r="E471" s="81"/>
      <c r="F471" s="81"/>
      <c r="G471" s="81"/>
      <c r="H471" s="81"/>
      <c r="I471" s="81"/>
      <c r="J471" s="81"/>
    </row>
    <row r="472" spans="1:10" x14ac:dyDescent="0.45">
      <c r="A472" s="81" t="s">
        <v>758</v>
      </c>
      <c r="B472" s="81">
        <v>20</v>
      </c>
      <c r="C472" s="81"/>
      <c r="D472" s="81"/>
      <c r="E472" s="81"/>
      <c r="F472" s="81"/>
      <c r="G472" s="81"/>
      <c r="H472" s="81"/>
      <c r="I472" s="81"/>
      <c r="J472" s="81"/>
    </row>
    <row r="473" spans="1:10" x14ac:dyDescent="0.45">
      <c r="A473" s="81" t="s">
        <v>759</v>
      </c>
      <c r="B473" s="81">
        <v>20</v>
      </c>
      <c r="C473" s="81"/>
      <c r="D473" s="81"/>
      <c r="E473" s="81"/>
      <c r="F473" s="81"/>
      <c r="G473" s="81"/>
      <c r="H473" s="81"/>
      <c r="I473" s="81"/>
      <c r="J473" s="81"/>
    </row>
    <row r="474" spans="1:10" x14ac:dyDescent="0.45">
      <c r="A474" s="81" t="s">
        <v>760</v>
      </c>
      <c r="B474" s="81">
        <v>20</v>
      </c>
      <c r="C474" s="81"/>
      <c r="D474" s="81"/>
      <c r="E474" s="81"/>
      <c r="F474" s="81"/>
      <c r="G474" s="81"/>
      <c r="H474" s="81"/>
      <c r="I474" s="81"/>
      <c r="J474" s="81"/>
    </row>
    <row r="475" spans="1:10" x14ac:dyDescent="0.45">
      <c r="A475" s="81" t="s">
        <v>761</v>
      </c>
      <c r="B475" s="81">
        <v>15</v>
      </c>
      <c r="C475" s="81"/>
      <c r="D475" s="81"/>
      <c r="E475" s="81"/>
      <c r="F475" s="81"/>
      <c r="G475" s="81"/>
      <c r="H475" s="81"/>
      <c r="I475" s="81"/>
      <c r="J475" s="81"/>
    </row>
    <row r="476" spans="1:10" x14ac:dyDescent="0.45">
      <c r="A476" s="81" t="s">
        <v>762</v>
      </c>
      <c r="B476" s="81">
        <v>15</v>
      </c>
      <c r="C476" s="81"/>
      <c r="D476" s="81"/>
      <c r="E476" s="81"/>
      <c r="F476" s="81"/>
      <c r="G476" s="81"/>
      <c r="H476" s="81"/>
      <c r="I476" s="81"/>
      <c r="J476" s="81"/>
    </row>
    <row r="477" spans="1:10" x14ac:dyDescent="0.45">
      <c r="A477" s="81" t="s">
        <v>763</v>
      </c>
      <c r="B477" s="81">
        <v>20</v>
      </c>
      <c r="C477" s="81"/>
      <c r="D477" s="81"/>
      <c r="E477" s="81"/>
      <c r="F477" s="81"/>
      <c r="G477" s="81"/>
      <c r="H477" s="81"/>
      <c r="I477" s="81"/>
      <c r="J477" s="81"/>
    </row>
    <row r="478" spans="1:10" x14ac:dyDescent="0.45">
      <c r="A478" s="81" t="s">
        <v>764</v>
      </c>
      <c r="B478" s="81">
        <v>15</v>
      </c>
      <c r="C478" s="81"/>
      <c r="D478" s="81"/>
      <c r="E478" s="81"/>
      <c r="F478" s="81"/>
      <c r="G478" s="81"/>
      <c r="H478" s="81"/>
      <c r="I478" s="81"/>
      <c r="J478" s="81"/>
    </row>
    <row r="479" spans="1:10" x14ac:dyDescent="0.45">
      <c r="A479" s="81" t="s">
        <v>765</v>
      </c>
      <c r="B479" s="81">
        <v>20</v>
      </c>
      <c r="C479" s="81"/>
      <c r="D479" s="81"/>
      <c r="E479" s="81"/>
      <c r="F479" s="81"/>
      <c r="G479" s="81"/>
      <c r="H479" s="81"/>
      <c r="I479" s="81"/>
      <c r="J479" s="81"/>
    </row>
    <row r="480" spans="1:10" x14ac:dyDescent="0.45">
      <c r="A480" s="81" t="s">
        <v>766</v>
      </c>
      <c r="B480" s="81">
        <v>20</v>
      </c>
      <c r="C480" s="81"/>
      <c r="D480" s="81"/>
      <c r="E480" s="81"/>
      <c r="F480" s="81"/>
      <c r="G480" s="81"/>
      <c r="H480" s="81"/>
      <c r="I480" s="81"/>
      <c r="J480" s="81"/>
    </row>
    <row r="481" spans="1:10" x14ac:dyDescent="0.45">
      <c r="A481" s="81" t="s">
        <v>767</v>
      </c>
      <c r="B481" s="81">
        <v>20</v>
      </c>
      <c r="C481" s="81"/>
      <c r="D481" s="81"/>
      <c r="E481" s="81"/>
      <c r="F481" s="81"/>
      <c r="G481" s="81"/>
      <c r="H481" s="81"/>
      <c r="I481" s="81"/>
      <c r="J481" s="81"/>
    </row>
    <row r="482" spans="1:10" x14ac:dyDescent="0.45">
      <c r="A482" s="81" t="s">
        <v>768</v>
      </c>
      <c r="B482" s="81">
        <v>20</v>
      </c>
      <c r="C482" s="81"/>
      <c r="D482" s="81"/>
      <c r="E482" s="81"/>
      <c r="F482" s="81"/>
      <c r="G482" s="81"/>
      <c r="H482" s="81"/>
      <c r="I482" s="81"/>
      <c r="J482" s="81"/>
    </row>
    <row r="483" spans="1:10" x14ac:dyDescent="0.45">
      <c r="A483" s="81" t="s">
        <v>769</v>
      </c>
      <c r="B483" s="81">
        <v>5</v>
      </c>
      <c r="C483" s="81"/>
      <c r="D483" s="81"/>
      <c r="E483" s="81"/>
      <c r="F483" s="81"/>
      <c r="G483" s="81"/>
      <c r="H483" s="81"/>
      <c r="I483" s="81"/>
      <c r="J483" s="81"/>
    </row>
    <row r="484" spans="1:10" x14ac:dyDescent="0.45">
      <c r="A484" s="81" t="s">
        <v>770</v>
      </c>
      <c r="B484" s="81">
        <v>5</v>
      </c>
      <c r="C484" s="81"/>
      <c r="D484" s="81"/>
      <c r="E484" s="81"/>
      <c r="F484" s="81"/>
      <c r="G484" s="81"/>
      <c r="H484" s="81"/>
      <c r="I484" s="81"/>
      <c r="J484" s="81"/>
    </row>
    <row r="485" spans="1:10" x14ac:dyDescent="0.45">
      <c r="A485" s="81" t="s">
        <v>771</v>
      </c>
      <c r="B485" s="81">
        <v>5</v>
      </c>
      <c r="C485" s="81"/>
      <c r="D485" s="81"/>
      <c r="E485" s="81"/>
      <c r="F485" s="81"/>
      <c r="G485" s="81"/>
      <c r="H485" s="81"/>
      <c r="I485" s="81"/>
      <c r="J485" s="81"/>
    </row>
    <row r="486" spans="1:10" x14ac:dyDescent="0.45">
      <c r="A486" s="81" t="s">
        <v>772</v>
      </c>
      <c r="B486" s="81">
        <v>15</v>
      </c>
      <c r="C486" s="81"/>
      <c r="D486" s="81"/>
      <c r="E486" s="81"/>
      <c r="F486" s="81"/>
      <c r="G486" s="81"/>
      <c r="H486" s="81"/>
      <c r="I486" s="81"/>
      <c r="J486" s="81"/>
    </row>
    <row r="487" spans="1:10" x14ac:dyDescent="0.45">
      <c r="A487" s="81" t="s">
        <v>773</v>
      </c>
      <c r="B487" s="81">
        <v>5</v>
      </c>
      <c r="C487" s="81"/>
      <c r="D487" s="81"/>
      <c r="E487" s="81"/>
      <c r="F487" s="81"/>
      <c r="G487" s="81"/>
      <c r="H487" s="81"/>
      <c r="I487" s="81"/>
      <c r="J487" s="81"/>
    </row>
    <row r="488" spans="1:10" x14ac:dyDescent="0.45">
      <c r="A488" s="81" t="s">
        <v>774</v>
      </c>
      <c r="B488" s="81">
        <v>15</v>
      </c>
      <c r="C488" s="81"/>
      <c r="D488" s="81"/>
      <c r="E488" s="81"/>
      <c r="F488" s="81"/>
      <c r="G488" s="81"/>
      <c r="H488" s="81"/>
      <c r="I488" s="81"/>
      <c r="J488" s="81"/>
    </row>
    <row r="489" spans="1:10" x14ac:dyDescent="0.45">
      <c r="A489" s="81" t="s">
        <v>775</v>
      </c>
      <c r="B489" s="81">
        <v>15</v>
      </c>
      <c r="C489" s="81"/>
      <c r="D489" s="81"/>
      <c r="E489" s="81"/>
      <c r="F489" s="81"/>
      <c r="G489" s="81"/>
      <c r="H489" s="81"/>
      <c r="I489" s="81"/>
      <c r="J489" s="81"/>
    </row>
    <row r="490" spans="1:10" x14ac:dyDescent="0.45">
      <c r="A490" s="81" t="s">
        <v>776</v>
      </c>
      <c r="B490" s="81">
        <v>15</v>
      </c>
      <c r="C490" s="81"/>
      <c r="D490" s="81"/>
      <c r="E490" s="81"/>
      <c r="F490" s="81"/>
      <c r="G490" s="81"/>
      <c r="H490" s="81"/>
      <c r="I490" s="81"/>
      <c r="J490" s="81"/>
    </row>
    <row r="491" spans="1:10" x14ac:dyDescent="0.45">
      <c r="A491" s="81" t="s">
        <v>777</v>
      </c>
      <c r="B491" s="81">
        <v>15</v>
      </c>
      <c r="C491" s="81"/>
      <c r="D491" s="81"/>
      <c r="E491" s="81"/>
      <c r="F491" s="81"/>
      <c r="G491" s="81"/>
      <c r="H491" s="81"/>
      <c r="I491" s="81"/>
      <c r="J491" s="81"/>
    </row>
    <row r="492" spans="1:10" x14ac:dyDescent="0.45">
      <c r="A492" s="81" t="s">
        <v>778</v>
      </c>
      <c r="B492" s="81">
        <v>15</v>
      </c>
      <c r="C492" s="81"/>
      <c r="D492" s="81"/>
      <c r="E492" s="81"/>
      <c r="F492" s="81"/>
      <c r="G492" s="81"/>
      <c r="H492" s="81"/>
      <c r="I492" s="81"/>
      <c r="J492" s="81"/>
    </row>
    <row r="493" spans="1:10" x14ac:dyDescent="0.45">
      <c r="A493" s="81" t="s">
        <v>779</v>
      </c>
      <c r="B493" s="81">
        <v>15</v>
      </c>
      <c r="C493" s="81"/>
      <c r="D493" s="81"/>
      <c r="E493" s="81"/>
      <c r="F493" s="81"/>
      <c r="G493" s="81"/>
      <c r="H493" s="81"/>
      <c r="I493" s="81"/>
      <c r="J493" s="81"/>
    </row>
    <row r="494" spans="1:10" x14ac:dyDescent="0.45">
      <c r="A494" s="81" t="s">
        <v>780</v>
      </c>
      <c r="B494" s="81">
        <v>15</v>
      </c>
      <c r="C494" s="81"/>
      <c r="D494" s="81"/>
      <c r="E494" s="81"/>
      <c r="F494" s="81"/>
      <c r="G494" s="81"/>
      <c r="H494" s="81"/>
      <c r="I494" s="81"/>
      <c r="J494" s="81"/>
    </row>
    <row r="495" spans="1:10" x14ac:dyDescent="0.45">
      <c r="A495" s="81" t="s">
        <v>781</v>
      </c>
      <c r="B495" s="81">
        <v>15</v>
      </c>
      <c r="C495" s="81"/>
      <c r="D495" s="81"/>
      <c r="E495" s="81"/>
      <c r="F495" s="81"/>
      <c r="G495" s="81"/>
      <c r="H495" s="81"/>
      <c r="I495" s="81"/>
      <c r="J495" s="81"/>
    </row>
    <row r="496" spans="1:10" x14ac:dyDescent="0.45">
      <c r="A496" s="81" t="s">
        <v>782</v>
      </c>
      <c r="B496" s="81">
        <v>15</v>
      </c>
      <c r="C496" s="81"/>
      <c r="D496" s="81"/>
      <c r="E496" s="81"/>
      <c r="F496" s="81"/>
      <c r="G496" s="81"/>
      <c r="H496" s="81"/>
      <c r="I496" s="81"/>
      <c r="J496" s="81"/>
    </row>
    <row r="497" spans="1:10" x14ac:dyDescent="0.45">
      <c r="A497" s="81" t="s">
        <v>783</v>
      </c>
      <c r="B497" s="81">
        <v>15</v>
      </c>
      <c r="C497" s="81"/>
      <c r="D497" s="81"/>
      <c r="E497" s="81"/>
      <c r="F497" s="81"/>
      <c r="G497" s="81"/>
      <c r="H497" s="81"/>
      <c r="I497" s="81"/>
      <c r="J497" s="81"/>
    </row>
    <row r="498" spans="1:10" x14ac:dyDescent="0.45">
      <c r="A498" s="81" t="s">
        <v>784</v>
      </c>
      <c r="B498" s="81"/>
      <c r="C498" s="81"/>
      <c r="D498" s="81"/>
      <c r="E498" s="81"/>
      <c r="F498" s="81">
        <v>10</v>
      </c>
      <c r="G498" s="81"/>
      <c r="H498" s="81"/>
      <c r="I498" s="81"/>
      <c r="J498" s="81"/>
    </row>
    <row r="499" spans="1:10" x14ac:dyDescent="0.45">
      <c r="A499" s="81" t="s">
        <v>785</v>
      </c>
      <c r="B499" s="81"/>
      <c r="C499" s="81"/>
      <c r="D499" s="81"/>
      <c r="E499" s="81"/>
      <c r="F499" s="81">
        <v>10</v>
      </c>
      <c r="G499" s="81"/>
      <c r="H499" s="81"/>
      <c r="I499" s="81"/>
      <c r="J499" s="81"/>
    </row>
    <row r="500" spans="1:10" x14ac:dyDescent="0.45">
      <c r="A500" s="81" t="s">
        <v>786</v>
      </c>
      <c r="B500" s="81"/>
      <c r="C500" s="81"/>
      <c r="D500" s="81"/>
      <c r="E500" s="81"/>
      <c r="F500" s="81">
        <v>10</v>
      </c>
      <c r="G500" s="81"/>
      <c r="H500" s="81"/>
      <c r="I500" s="81"/>
      <c r="J500" s="81"/>
    </row>
    <row r="501" spans="1:10" x14ac:dyDescent="0.45">
      <c r="A501" s="81" t="s">
        <v>787</v>
      </c>
      <c r="B501" s="81"/>
      <c r="C501" s="81"/>
      <c r="D501" s="81"/>
      <c r="E501" s="81"/>
      <c r="F501" s="81">
        <v>70</v>
      </c>
      <c r="G501" s="81"/>
      <c r="H501" s="81"/>
      <c r="I501" s="81"/>
      <c r="J501" s="81"/>
    </row>
    <row r="502" spans="1:10" x14ac:dyDescent="0.45">
      <c r="A502" s="81" t="s">
        <v>788</v>
      </c>
      <c r="B502" s="81"/>
      <c r="C502" s="81"/>
      <c r="D502" s="81"/>
      <c r="E502" s="81"/>
      <c r="F502" s="81">
        <v>70</v>
      </c>
      <c r="G502" s="81"/>
      <c r="H502" s="81"/>
      <c r="I502" s="81"/>
      <c r="J502" s="81"/>
    </row>
    <row r="503" spans="1:10" x14ac:dyDescent="0.45">
      <c r="A503" s="81" t="s">
        <v>789</v>
      </c>
      <c r="B503" s="81"/>
      <c r="C503" s="81"/>
      <c r="D503" s="81"/>
      <c r="E503" s="81"/>
      <c r="F503" s="81">
        <v>70</v>
      </c>
      <c r="G503" s="81"/>
      <c r="H503" s="81"/>
      <c r="I503" s="81"/>
      <c r="J503" s="81"/>
    </row>
    <row r="504" spans="1:10" x14ac:dyDescent="0.45">
      <c r="A504" s="81" t="s">
        <v>790</v>
      </c>
      <c r="B504" s="81"/>
      <c r="C504" s="81"/>
      <c r="D504" s="81"/>
      <c r="E504" s="81"/>
      <c r="F504" s="81">
        <v>10</v>
      </c>
      <c r="G504" s="81"/>
      <c r="H504" s="81"/>
      <c r="I504" s="81"/>
      <c r="J504" s="81"/>
    </row>
    <row r="505" spans="1:10" x14ac:dyDescent="0.45">
      <c r="A505" s="81" t="s">
        <v>791</v>
      </c>
      <c r="B505" s="81"/>
      <c r="C505" s="81"/>
      <c r="D505" s="81"/>
      <c r="E505" s="81"/>
      <c r="F505" s="81">
        <v>10</v>
      </c>
      <c r="G505" s="81"/>
      <c r="H505" s="81"/>
      <c r="I505" s="81"/>
      <c r="J505" s="81"/>
    </row>
    <row r="506" spans="1:10" x14ac:dyDescent="0.45">
      <c r="A506" s="81" t="s">
        <v>792</v>
      </c>
      <c r="B506" s="81"/>
      <c r="C506" s="81"/>
      <c r="D506" s="81"/>
      <c r="E506" s="81"/>
      <c r="F506" s="81">
        <v>10</v>
      </c>
      <c r="G506" s="81"/>
      <c r="H506" s="81"/>
      <c r="I506" s="81"/>
      <c r="J506" s="81"/>
    </row>
    <row r="507" spans="1:10" x14ac:dyDescent="0.45">
      <c r="A507" s="81" t="s">
        <v>793</v>
      </c>
      <c r="B507" s="81"/>
      <c r="C507" s="81"/>
      <c r="D507" s="81"/>
      <c r="E507" s="81"/>
      <c r="F507" s="81">
        <v>10</v>
      </c>
      <c r="G507" s="81"/>
      <c r="H507" s="81"/>
      <c r="I507" s="81"/>
      <c r="J507" s="81"/>
    </row>
    <row r="508" spans="1:10" x14ac:dyDescent="0.45">
      <c r="A508" s="81" t="s">
        <v>794</v>
      </c>
      <c r="B508" s="81"/>
      <c r="C508" s="81"/>
      <c r="D508" s="81"/>
      <c r="E508" s="81"/>
      <c r="F508" s="81">
        <v>10</v>
      </c>
      <c r="G508" s="81"/>
      <c r="H508" s="81"/>
      <c r="I508" s="81"/>
      <c r="J508" s="81"/>
    </row>
    <row r="509" spans="1:10" x14ac:dyDescent="0.45">
      <c r="A509" s="81" t="s">
        <v>795</v>
      </c>
      <c r="B509" s="81"/>
      <c r="C509" s="81"/>
      <c r="D509" s="81"/>
      <c r="E509" s="81"/>
      <c r="F509" s="81">
        <v>10</v>
      </c>
      <c r="G509" s="81"/>
      <c r="H509" s="81"/>
      <c r="I509" s="81"/>
      <c r="J509" s="81"/>
    </row>
    <row r="510" spans="1:10" x14ac:dyDescent="0.45">
      <c r="A510" s="81" t="s">
        <v>796</v>
      </c>
      <c r="B510" s="81"/>
      <c r="C510" s="81"/>
      <c r="D510" s="81"/>
      <c r="E510" s="81"/>
      <c r="F510" s="81">
        <v>10</v>
      </c>
      <c r="G510" s="81"/>
      <c r="H510" s="81"/>
      <c r="I510" s="81"/>
      <c r="J510" s="81"/>
    </row>
    <row r="511" spans="1:10" x14ac:dyDescent="0.45">
      <c r="A511" s="81" t="s">
        <v>797</v>
      </c>
      <c r="B511" s="81"/>
      <c r="C511" s="81"/>
      <c r="D511" s="81"/>
      <c r="E511" s="81"/>
      <c r="F511" s="81">
        <v>10</v>
      </c>
      <c r="G511" s="81"/>
      <c r="H511" s="81"/>
      <c r="I511" s="81"/>
      <c r="J511" s="81"/>
    </row>
    <row r="512" spans="1:10" x14ac:dyDescent="0.45">
      <c r="A512" s="81" t="s">
        <v>798</v>
      </c>
      <c r="B512" s="81"/>
      <c r="C512" s="81"/>
      <c r="D512" s="81"/>
      <c r="E512" s="81"/>
      <c r="F512" s="81">
        <v>10</v>
      </c>
      <c r="G512" s="81"/>
      <c r="H512" s="81"/>
      <c r="I512" s="81"/>
      <c r="J512" s="81"/>
    </row>
    <row r="513" spans="1:10" x14ac:dyDescent="0.45">
      <c r="A513" s="81" t="s">
        <v>799</v>
      </c>
      <c r="B513" s="81"/>
      <c r="C513" s="81"/>
      <c r="D513" s="81"/>
      <c r="E513" s="81"/>
      <c r="F513" s="81">
        <v>10</v>
      </c>
      <c r="G513" s="81"/>
      <c r="H513" s="81"/>
      <c r="I513" s="81"/>
      <c r="J513" s="81"/>
    </row>
    <row r="514" spans="1:10" x14ac:dyDescent="0.45">
      <c r="A514" s="81" t="s">
        <v>800</v>
      </c>
      <c r="B514" s="81"/>
      <c r="C514" s="81"/>
      <c r="D514" s="81"/>
      <c r="E514" s="81"/>
      <c r="F514" s="81">
        <v>10</v>
      </c>
      <c r="G514" s="81"/>
      <c r="H514" s="81"/>
      <c r="I514" s="81"/>
      <c r="J514" s="81"/>
    </row>
    <row r="515" spans="1:10" x14ac:dyDescent="0.45">
      <c r="A515" s="81" t="s">
        <v>801</v>
      </c>
      <c r="B515" s="81"/>
      <c r="C515" s="81"/>
      <c r="D515" s="81"/>
      <c r="E515" s="81"/>
      <c r="F515" s="81">
        <v>10</v>
      </c>
      <c r="G515" s="81"/>
      <c r="H515" s="81"/>
      <c r="I515" s="81"/>
      <c r="J515" s="81"/>
    </row>
    <row r="516" spans="1:10" x14ac:dyDescent="0.45">
      <c r="A516" s="81" t="s">
        <v>802</v>
      </c>
      <c r="B516" s="81"/>
      <c r="C516" s="81"/>
      <c r="D516" s="81"/>
      <c r="E516" s="81"/>
      <c r="F516" s="81">
        <v>5</v>
      </c>
      <c r="G516" s="81"/>
      <c r="H516" s="81"/>
      <c r="I516" s="81"/>
      <c r="J516" s="81"/>
    </row>
    <row r="517" spans="1:10" x14ac:dyDescent="0.45">
      <c r="A517" s="81" t="s">
        <v>803</v>
      </c>
      <c r="B517" s="81"/>
      <c r="C517" s="81"/>
      <c r="D517" s="81"/>
      <c r="E517" s="81"/>
      <c r="F517" s="81">
        <v>5</v>
      </c>
      <c r="G517" s="81"/>
      <c r="H517" s="81"/>
      <c r="I517" s="81"/>
      <c r="J517" s="81"/>
    </row>
    <row r="518" spans="1:10" x14ac:dyDescent="0.45">
      <c r="A518" s="81" t="s">
        <v>804</v>
      </c>
      <c r="B518" s="81"/>
      <c r="C518" s="81"/>
      <c r="D518" s="81"/>
      <c r="E518" s="81"/>
      <c r="F518" s="81">
        <v>10</v>
      </c>
      <c r="G518" s="81"/>
      <c r="H518" s="81"/>
      <c r="I518" s="81"/>
      <c r="J518" s="81"/>
    </row>
    <row r="519" spans="1:10" x14ac:dyDescent="0.45">
      <c r="A519" s="81" t="s">
        <v>805</v>
      </c>
      <c r="B519" s="81"/>
      <c r="C519" s="81"/>
      <c r="D519" s="81"/>
      <c r="E519" s="81"/>
      <c r="F519" s="81">
        <v>10</v>
      </c>
      <c r="G519" s="81"/>
      <c r="H519" s="81"/>
      <c r="I519" s="81"/>
      <c r="J519" s="81"/>
    </row>
    <row r="520" spans="1:10" x14ac:dyDescent="0.45">
      <c r="A520" s="81" t="s">
        <v>806</v>
      </c>
      <c r="B520" s="81"/>
      <c r="C520" s="81"/>
      <c r="D520" s="81"/>
      <c r="E520" s="81"/>
      <c r="F520" s="81">
        <v>5</v>
      </c>
      <c r="G520" s="81"/>
      <c r="H520" s="81"/>
      <c r="I520" s="81"/>
      <c r="J520" s="81"/>
    </row>
    <row r="521" spans="1:10" x14ac:dyDescent="0.45">
      <c r="A521" s="81" t="s">
        <v>807</v>
      </c>
      <c r="B521" s="81"/>
      <c r="C521" s="81"/>
      <c r="D521" s="81"/>
      <c r="E521" s="81"/>
      <c r="F521" s="81">
        <v>5</v>
      </c>
      <c r="G521" s="81"/>
      <c r="H521" s="81"/>
      <c r="I521" s="81"/>
      <c r="J521" s="81"/>
    </row>
    <row r="522" spans="1:10" x14ac:dyDescent="0.45">
      <c r="A522" s="81" t="s">
        <v>808</v>
      </c>
      <c r="B522" s="81"/>
      <c r="C522" s="81"/>
      <c r="D522" s="81"/>
      <c r="E522" s="81"/>
      <c r="F522" s="81">
        <v>5</v>
      </c>
      <c r="G522" s="81"/>
      <c r="H522" s="81"/>
      <c r="I522" s="81"/>
      <c r="J522" s="81"/>
    </row>
    <row r="523" spans="1:10" x14ac:dyDescent="0.45">
      <c r="A523" s="81" t="s">
        <v>809</v>
      </c>
      <c r="B523" s="81"/>
      <c r="C523" s="81"/>
      <c r="D523" s="81"/>
      <c r="E523" s="81"/>
      <c r="F523" s="81">
        <v>10</v>
      </c>
      <c r="G523" s="81"/>
      <c r="H523" s="81"/>
      <c r="I523" s="81"/>
      <c r="J523" s="81"/>
    </row>
    <row r="524" spans="1:10" x14ac:dyDescent="0.45">
      <c r="A524" s="81" t="s">
        <v>810</v>
      </c>
      <c r="B524" s="81"/>
      <c r="C524" s="81"/>
      <c r="D524" s="81"/>
      <c r="E524" s="81"/>
      <c r="F524" s="81">
        <v>10</v>
      </c>
      <c r="G524" s="81"/>
      <c r="H524" s="81"/>
      <c r="I524" s="81"/>
      <c r="J524" s="81"/>
    </row>
    <row r="525" spans="1:10" x14ac:dyDescent="0.45">
      <c r="A525" s="81" t="s">
        <v>811</v>
      </c>
      <c r="B525" s="81"/>
      <c r="C525" s="81"/>
      <c r="D525" s="81"/>
      <c r="E525" s="81"/>
      <c r="F525" s="81">
        <v>5</v>
      </c>
      <c r="G525" s="81"/>
      <c r="H525" s="81"/>
      <c r="I525" s="81"/>
      <c r="J525" s="81"/>
    </row>
    <row r="526" spans="1:10" x14ac:dyDescent="0.45">
      <c r="A526" s="81" t="s">
        <v>812</v>
      </c>
      <c r="B526" s="81"/>
      <c r="C526" s="81"/>
      <c r="D526" s="81"/>
      <c r="E526" s="81">
        <v>0.83561643835616439</v>
      </c>
      <c r="F526" s="81"/>
      <c r="G526" s="81"/>
      <c r="H526" s="81"/>
      <c r="I526" s="81"/>
      <c r="J526" s="81"/>
    </row>
    <row r="527" spans="1:10" x14ac:dyDescent="0.45">
      <c r="A527" s="81" t="s">
        <v>813</v>
      </c>
      <c r="B527" s="81"/>
      <c r="C527" s="81"/>
      <c r="D527" s="81"/>
      <c r="E527" s="81">
        <v>0.83561643835616439</v>
      </c>
      <c r="F527" s="81"/>
      <c r="G527" s="81"/>
      <c r="H527" s="81"/>
      <c r="I527" s="81"/>
      <c r="J527" s="81"/>
    </row>
    <row r="528" spans="1:10" x14ac:dyDescent="0.45">
      <c r="A528" s="81" t="s">
        <v>814</v>
      </c>
      <c r="B528" s="81"/>
      <c r="C528" s="81"/>
      <c r="D528" s="81"/>
      <c r="E528" s="81">
        <v>5</v>
      </c>
      <c r="F528" s="81"/>
      <c r="G528" s="81"/>
      <c r="H528" s="81"/>
      <c r="I528" s="81"/>
      <c r="J528" s="81"/>
    </row>
    <row r="529" spans="1:10" x14ac:dyDescent="0.45">
      <c r="A529" s="81" t="s">
        <v>815</v>
      </c>
      <c r="B529" s="81"/>
      <c r="C529" s="81"/>
      <c r="D529" s="81"/>
      <c r="E529" s="81">
        <v>5</v>
      </c>
      <c r="F529" s="81"/>
      <c r="G529" s="81"/>
      <c r="H529" s="81"/>
      <c r="I529" s="81"/>
      <c r="J529" s="81"/>
    </row>
    <row r="530" spans="1:10" x14ac:dyDescent="0.45">
      <c r="A530" s="81" t="s">
        <v>816</v>
      </c>
      <c r="B530" s="81"/>
      <c r="C530" s="81"/>
      <c r="D530" s="81"/>
      <c r="E530" s="81">
        <v>5</v>
      </c>
      <c r="F530" s="81"/>
      <c r="G530" s="81"/>
      <c r="H530" s="81"/>
      <c r="I530" s="81"/>
      <c r="J530" s="81"/>
    </row>
    <row r="531" spans="1:10" x14ac:dyDescent="0.45">
      <c r="A531" s="81" t="s">
        <v>817</v>
      </c>
      <c r="B531" s="81"/>
      <c r="C531" s="81"/>
      <c r="D531" s="81"/>
      <c r="E531" s="81">
        <v>5</v>
      </c>
      <c r="F531" s="81"/>
      <c r="G531" s="81"/>
      <c r="H531" s="81"/>
      <c r="I531" s="81"/>
      <c r="J531" s="81"/>
    </row>
    <row r="532" spans="1:10" x14ac:dyDescent="0.45">
      <c r="A532" s="81" t="s">
        <v>818</v>
      </c>
      <c r="B532" s="81"/>
      <c r="C532" s="81"/>
      <c r="D532" s="81"/>
      <c r="E532" s="81">
        <v>5</v>
      </c>
      <c r="F532" s="81"/>
      <c r="G532" s="81"/>
      <c r="H532" s="81"/>
      <c r="I532" s="81"/>
      <c r="J532" s="81"/>
    </row>
    <row r="533" spans="1:10" x14ac:dyDescent="0.45">
      <c r="A533" s="81" t="s">
        <v>819</v>
      </c>
      <c r="B533" s="81"/>
      <c r="C533" s="81"/>
      <c r="D533" s="81"/>
      <c r="E533" s="81">
        <v>5</v>
      </c>
      <c r="F533" s="81"/>
      <c r="G533" s="81"/>
      <c r="H533" s="81"/>
      <c r="I533" s="81"/>
      <c r="J533" s="81"/>
    </row>
    <row r="534" spans="1:10" x14ac:dyDescent="0.45">
      <c r="A534" s="81" t="s">
        <v>820</v>
      </c>
      <c r="B534" s="81"/>
      <c r="C534" s="81"/>
      <c r="D534" s="81"/>
      <c r="E534" s="81">
        <v>5</v>
      </c>
      <c r="F534" s="81"/>
      <c r="G534" s="81"/>
      <c r="H534" s="81"/>
      <c r="I534" s="81"/>
      <c r="J534" s="81"/>
    </row>
    <row r="535" spans="1:10" x14ac:dyDescent="0.45">
      <c r="A535" s="81" t="s">
        <v>821</v>
      </c>
      <c r="B535" s="81">
        <v>5</v>
      </c>
      <c r="C535" s="81"/>
      <c r="D535" s="81"/>
      <c r="E535" s="81"/>
      <c r="F535" s="81"/>
      <c r="G535" s="81"/>
      <c r="H535" s="81"/>
      <c r="I535" s="81"/>
      <c r="J535" s="81"/>
    </row>
    <row r="536" spans="1:10" x14ac:dyDescent="0.45">
      <c r="A536" s="81" t="s">
        <v>822</v>
      </c>
      <c r="B536" s="81">
        <v>5</v>
      </c>
      <c r="C536" s="81"/>
      <c r="D536" s="81"/>
      <c r="E536" s="81"/>
      <c r="F536" s="81"/>
      <c r="G536" s="81"/>
      <c r="H536" s="81"/>
      <c r="I536" s="81"/>
      <c r="J536" s="81"/>
    </row>
    <row r="537" spans="1:10" x14ac:dyDescent="0.45">
      <c r="A537" s="81" t="s">
        <v>823</v>
      </c>
      <c r="B537" s="81">
        <v>5</v>
      </c>
      <c r="C537" s="81"/>
      <c r="D537" s="81"/>
      <c r="E537" s="81"/>
      <c r="F537" s="81"/>
      <c r="G537" s="81"/>
      <c r="H537" s="81"/>
      <c r="I537" s="81"/>
      <c r="J537" s="81"/>
    </row>
    <row r="538" spans="1:10" x14ac:dyDescent="0.45">
      <c r="A538" s="81" t="s">
        <v>824</v>
      </c>
      <c r="B538" s="81">
        <v>5</v>
      </c>
      <c r="C538" s="81"/>
      <c r="D538" s="81"/>
      <c r="E538" s="81"/>
      <c r="F538" s="81"/>
      <c r="G538" s="81"/>
      <c r="H538" s="81"/>
      <c r="I538" s="81"/>
      <c r="J538" s="81"/>
    </row>
    <row r="539" spans="1:10" x14ac:dyDescent="0.45">
      <c r="A539" s="81" t="s">
        <v>825</v>
      </c>
      <c r="B539" s="81">
        <v>5</v>
      </c>
      <c r="C539" s="81"/>
      <c r="D539" s="81"/>
      <c r="E539" s="81"/>
      <c r="F539" s="81"/>
      <c r="G539" s="81"/>
      <c r="H539" s="81"/>
      <c r="I539" s="81"/>
      <c r="J539" s="81"/>
    </row>
    <row r="540" spans="1:10" x14ac:dyDescent="0.45">
      <c r="A540" s="81" t="s">
        <v>826</v>
      </c>
      <c r="B540" s="81">
        <v>5</v>
      </c>
      <c r="C540" s="81"/>
      <c r="D540" s="81"/>
      <c r="E540" s="81"/>
      <c r="F540" s="81"/>
      <c r="G540" s="81"/>
      <c r="H540" s="81"/>
      <c r="I540" s="81"/>
      <c r="J540" s="81"/>
    </row>
    <row r="541" spans="1:10" x14ac:dyDescent="0.45">
      <c r="A541" s="81" t="s">
        <v>827</v>
      </c>
      <c r="B541" s="81">
        <v>5</v>
      </c>
      <c r="C541" s="81"/>
      <c r="D541" s="81"/>
      <c r="E541" s="81"/>
      <c r="F541" s="81"/>
      <c r="G541" s="81"/>
      <c r="H541" s="81"/>
      <c r="I541" s="81"/>
      <c r="J541" s="81"/>
    </row>
    <row r="542" spans="1:10" x14ac:dyDescent="0.45">
      <c r="A542" s="81" t="s">
        <v>828</v>
      </c>
      <c r="B542" s="81">
        <v>5</v>
      </c>
      <c r="C542" s="81"/>
      <c r="D542" s="81"/>
      <c r="E542" s="81"/>
      <c r="F542" s="81"/>
      <c r="G542" s="81"/>
      <c r="H542" s="81"/>
      <c r="I542" s="81"/>
      <c r="J542" s="81"/>
    </row>
    <row r="543" spans="1:10" x14ac:dyDescent="0.45">
      <c r="A543" s="81" t="s">
        <v>829</v>
      </c>
      <c r="B543" s="81">
        <v>5</v>
      </c>
      <c r="C543" s="81"/>
      <c r="D543" s="81"/>
      <c r="E543" s="81"/>
      <c r="F543" s="81"/>
      <c r="G543" s="81"/>
      <c r="H543" s="81"/>
      <c r="I543" s="81"/>
      <c r="J543" s="81"/>
    </row>
    <row r="544" spans="1:10" x14ac:dyDescent="0.45">
      <c r="A544" s="81" t="s">
        <v>830</v>
      </c>
      <c r="B544" s="81">
        <v>5</v>
      </c>
      <c r="C544" s="81"/>
      <c r="D544" s="81"/>
      <c r="E544" s="81"/>
      <c r="F544" s="81"/>
      <c r="G544" s="81"/>
      <c r="H544" s="81"/>
      <c r="I544" s="81"/>
      <c r="J544" s="81"/>
    </row>
    <row r="545" spans="1:10" x14ac:dyDescent="0.45">
      <c r="A545" s="81" t="s">
        <v>831</v>
      </c>
      <c r="B545" s="81">
        <v>5</v>
      </c>
      <c r="C545" s="81"/>
      <c r="D545" s="81"/>
      <c r="E545" s="81"/>
      <c r="F545" s="81"/>
      <c r="G545" s="81"/>
      <c r="H545" s="81"/>
      <c r="I545" s="81"/>
      <c r="J545" s="81"/>
    </row>
    <row r="546" spans="1:10" x14ac:dyDescent="0.45">
      <c r="A546" s="81" t="s">
        <v>832</v>
      </c>
      <c r="B546" s="81">
        <v>5</v>
      </c>
      <c r="C546" s="81"/>
      <c r="D546" s="81"/>
      <c r="E546" s="81"/>
      <c r="F546" s="81"/>
      <c r="G546" s="81"/>
      <c r="H546" s="81"/>
      <c r="I546" s="81"/>
      <c r="J546" s="81"/>
    </row>
    <row r="547" spans="1:10" x14ac:dyDescent="0.45">
      <c r="A547" s="81" t="s">
        <v>833</v>
      </c>
      <c r="B547" s="81">
        <v>5</v>
      </c>
      <c r="C547" s="81"/>
      <c r="D547" s="81"/>
      <c r="E547" s="81"/>
      <c r="F547" s="81"/>
      <c r="G547" s="81"/>
      <c r="H547" s="81"/>
      <c r="I547" s="81"/>
      <c r="J547" s="81"/>
    </row>
    <row r="548" spans="1:10" x14ac:dyDescent="0.45">
      <c r="A548" s="81" t="s">
        <v>834</v>
      </c>
      <c r="B548" s="81">
        <v>5</v>
      </c>
      <c r="C548" s="81"/>
      <c r="D548" s="81"/>
      <c r="E548" s="81"/>
      <c r="F548" s="81"/>
      <c r="G548" s="81"/>
      <c r="H548" s="81"/>
      <c r="I548" s="81"/>
      <c r="J548" s="81"/>
    </row>
    <row r="549" spans="1:10" x14ac:dyDescent="0.45">
      <c r="A549" s="81" t="s">
        <v>835</v>
      </c>
      <c r="B549" s="81">
        <v>10</v>
      </c>
      <c r="C549" s="81"/>
      <c r="D549" s="81"/>
      <c r="E549" s="81"/>
      <c r="F549" s="81"/>
      <c r="G549" s="81"/>
      <c r="H549" s="81"/>
      <c r="I549" s="81"/>
      <c r="J549" s="81"/>
    </row>
    <row r="550" spans="1:10" x14ac:dyDescent="0.45">
      <c r="A550" s="81" t="s">
        <v>836</v>
      </c>
      <c r="B550" s="81">
        <v>10</v>
      </c>
      <c r="C550" s="81"/>
      <c r="D550" s="81"/>
      <c r="E550" s="81"/>
      <c r="F550" s="81"/>
      <c r="G550" s="81"/>
      <c r="H550" s="81"/>
      <c r="I550" s="81"/>
      <c r="J550" s="81"/>
    </row>
    <row r="551" spans="1:10" x14ac:dyDescent="0.45">
      <c r="A551" s="81" t="s">
        <v>837</v>
      </c>
      <c r="B551" s="81"/>
      <c r="C551" s="81"/>
      <c r="D551" s="81"/>
      <c r="E551" s="81">
        <v>5</v>
      </c>
      <c r="F551" s="81"/>
      <c r="G551" s="81"/>
      <c r="H551" s="81"/>
      <c r="I551" s="81"/>
      <c r="J551" s="81"/>
    </row>
    <row r="552" spans="1:10" x14ac:dyDescent="0.45">
      <c r="A552" s="81" t="s">
        <v>838</v>
      </c>
      <c r="B552" s="81">
        <v>15</v>
      </c>
      <c r="C552" s="81"/>
      <c r="D552" s="81"/>
      <c r="E552" s="81"/>
      <c r="F552" s="81"/>
      <c r="G552" s="81"/>
      <c r="H552" s="81"/>
      <c r="I552" s="81"/>
      <c r="J552" s="81"/>
    </row>
    <row r="553" spans="1:10" x14ac:dyDescent="0.45">
      <c r="A553" s="81" t="s">
        <v>839</v>
      </c>
      <c r="B553" s="81">
        <v>15</v>
      </c>
      <c r="C553" s="81"/>
      <c r="D553" s="81"/>
      <c r="E553" s="81"/>
      <c r="F553" s="81"/>
      <c r="G553" s="81"/>
      <c r="H553" s="81"/>
      <c r="I553" s="81"/>
      <c r="J553" s="81"/>
    </row>
    <row r="554" spans="1:10" x14ac:dyDescent="0.45">
      <c r="A554" s="81" t="s">
        <v>840</v>
      </c>
      <c r="B554" s="81">
        <v>15</v>
      </c>
      <c r="C554" s="81"/>
      <c r="D554" s="81"/>
      <c r="E554" s="81"/>
      <c r="F554" s="81"/>
      <c r="G554" s="81"/>
      <c r="H554" s="81"/>
      <c r="I554" s="81"/>
      <c r="J554" s="81"/>
    </row>
    <row r="555" spans="1:10" x14ac:dyDescent="0.45">
      <c r="A555" s="81" t="s">
        <v>841</v>
      </c>
      <c r="B555" s="81">
        <v>15</v>
      </c>
      <c r="C555" s="81"/>
      <c r="D555" s="81"/>
      <c r="E555" s="81"/>
      <c r="F555" s="81"/>
      <c r="G555" s="81"/>
      <c r="H555" s="81"/>
      <c r="I555" s="81"/>
      <c r="J555" s="81"/>
    </row>
    <row r="556" spans="1:10" x14ac:dyDescent="0.45">
      <c r="A556" s="81" t="s">
        <v>842</v>
      </c>
      <c r="B556" s="81">
        <v>15</v>
      </c>
      <c r="C556" s="81"/>
      <c r="D556" s="81"/>
      <c r="E556" s="81"/>
      <c r="F556" s="81"/>
      <c r="G556" s="81"/>
      <c r="H556" s="81"/>
      <c r="I556" s="81"/>
      <c r="J556" s="81"/>
    </row>
    <row r="557" spans="1:10" x14ac:dyDescent="0.45">
      <c r="A557" s="81" t="s">
        <v>843</v>
      </c>
      <c r="B557" s="81">
        <v>15</v>
      </c>
      <c r="C557" s="81"/>
      <c r="D557" s="81"/>
      <c r="E557" s="81"/>
      <c r="F557" s="81"/>
      <c r="G557" s="81"/>
      <c r="H557" s="81"/>
      <c r="I557" s="81"/>
      <c r="J557" s="81"/>
    </row>
    <row r="558" spans="1:10" x14ac:dyDescent="0.45">
      <c r="A558" s="81" t="s">
        <v>844</v>
      </c>
      <c r="B558" s="81">
        <v>2.506849315068493</v>
      </c>
      <c r="C558" s="81"/>
      <c r="D558" s="81"/>
      <c r="E558" s="81"/>
      <c r="F558" s="81"/>
      <c r="G558" s="81"/>
      <c r="H558" s="81"/>
      <c r="I558" s="81"/>
      <c r="J558" s="81"/>
    </row>
    <row r="559" spans="1:10" x14ac:dyDescent="0.45">
      <c r="A559" s="81" t="s">
        <v>845</v>
      </c>
      <c r="B559" s="81">
        <v>15</v>
      </c>
      <c r="C559" s="81"/>
      <c r="D559" s="81"/>
      <c r="E559" s="81"/>
      <c r="F559" s="81"/>
      <c r="G559" s="81"/>
      <c r="H559" s="81"/>
      <c r="I559" s="81"/>
      <c r="J559" s="81"/>
    </row>
    <row r="560" spans="1:10" x14ac:dyDescent="0.45">
      <c r="A560" s="81" t="s">
        <v>846</v>
      </c>
      <c r="B560" s="81">
        <v>15</v>
      </c>
      <c r="C560" s="81"/>
      <c r="D560" s="81"/>
      <c r="E560" s="81"/>
      <c r="F560" s="81"/>
      <c r="G560" s="81"/>
      <c r="H560" s="81"/>
      <c r="I560" s="81"/>
      <c r="J560" s="81"/>
    </row>
    <row r="561" spans="1:10" x14ac:dyDescent="0.45">
      <c r="A561" s="81" t="s">
        <v>847</v>
      </c>
      <c r="B561" s="81">
        <v>15</v>
      </c>
      <c r="C561" s="81"/>
      <c r="D561" s="81"/>
      <c r="E561" s="81"/>
      <c r="F561" s="81"/>
      <c r="G561" s="81"/>
      <c r="H561" s="81"/>
      <c r="I561" s="81"/>
      <c r="J561" s="81"/>
    </row>
    <row r="562" spans="1:10" x14ac:dyDescent="0.45">
      <c r="A562" s="81" t="s">
        <v>848</v>
      </c>
      <c r="B562" s="81">
        <v>15</v>
      </c>
      <c r="C562" s="81"/>
      <c r="D562" s="81"/>
      <c r="E562" s="81"/>
      <c r="F562" s="81"/>
      <c r="G562" s="81"/>
      <c r="H562" s="81"/>
      <c r="I562" s="81"/>
      <c r="J562" s="81"/>
    </row>
    <row r="563" spans="1:10" x14ac:dyDescent="0.45">
      <c r="A563" s="81" t="s">
        <v>849</v>
      </c>
      <c r="B563" s="81">
        <v>15</v>
      </c>
      <c r="C563" s="81"/>
      <c r="D563" s="81"/>
      <c r="E563" s="81"/>
      <c r="F563" s="81"/>
      <c r="G563" s="81"/>
      <c r="H563" s="81"/>
      <c r="I563" s="81"/>
      <c r="J563" s="81"/>
    </row>
    <row r="564" spans="1:10" x14ac:dyDescent="0.45">
      <c r="A564" s="81" t="s">
        <v>850</v>
      </c>
      <c r="B564" s="81">
        <v>15</v>
      </c>
      <c r="C564" s="81"/>
      <c r="D564" s="81"/>
      <c r="E564" s="81"/>
      <c r="F564" s="81"/>
      <c r="G564" s="81"/>
      <c r="H564" s="81"/>
      <c r="I564" s="81"/>
      <c r="J564" s="81"/>
    </row>
    <row r="565" spans="1:10" x14ac:dyDescent="0.45">
      <c r="A565" s="81" t="s">
        <v>851</v>
      </c>
      <c r="B565" s="81">
        <v>15</v>
      </c>
      <c r="C565" s="81"/>
      <c r="D565" s="81"/>
      <c r="E565" s="81"/>
      <c r="F565" s="81"/>
      <c r="G565" s="81"/>
      <c r="H565" s="81"/>
      <c r="I565" s="81"/>
      <c r="J565" s="81"/>
    </row>
    <row r="566" spans="1:10" x14ac:dyDescent="0.45">
      <c r="A566" s="81" t="s">
        <v>852</v>
      </c>
      <c r="B566" s="81">
        <v>15</v>
      </c>
      <c r="C566" s="81"/>
      <c r="D566" s="81"/>
      <c r="E566" s="81"/>
      <c r="F566" s="81"/>
      <c r="G566" s="81"/>
      <c r="H566" s="81"/>
      <c r="I566" s="81"/>
      <c r="J566" s="81"/>
    </row>
    <row r="567" spans="1:10" x14ac:dyDescent="0.45">
      <c r="A567" s="81" t="s">
        <v>853</v>
      </c>
      <c r="B567" s="81">
        <v>15</v>
      </c>
      <c r="C567" s="81"/>
      <c r="D567" s="81"/>
      <c r="E567" s="81"/>
      <c r="F567" s="81"/>
      <c r="G567" s="81"/>
      <c r="H567" s="81"/>
      <c r="I567" s="81"/>
      <c r="J567" s="81"/>
    </row>
    <row r="568" spans="1:10" x14ac:dyDescent="0.45">
      <c r="A568" s="81" t="s">
        <v>854</v>
      </c>
      <c r="B568" s="81">
        <v>15</v>
      </c>
      <c r="C568" s="81"/>
      <c r="D568" s="81"/>
      <c r="E568" s="81"/>
      <c r="F568" s="81"/>
      <c r="G568" s="81"/>
      <c r="H568" s="81"/>
      <c r="I568" s="81"/>
      <c r="J568" s="81"/>
    </row>
    <row r="569" spans="1:10" x14ac:dyDescent="0.45">
      <c r="A569" s="81" t="s">
        <v>855</v>
      </c>
      <c r="B569" s="81">
        <v>15</v>
      </c>
      <c r="C569" s="81"/>
      <c r="D569" s="81"/>
      <c r="E569" s="81"/>
      <c r="F569" s="81"/>
      <c r="G569" s="81"/>
      <c r="H569" s="81"/>
      <c r="I569" s="81"/>
      <c r="J569" s="81"/>
    </row>
    <row r="570" spans="1:10" x14ac:dyDescent="0.45">
      <c r="A570" s="81" t="s">
        <v>856</v>
      </c>
      <c r="B570" s="81">
        <v>15</v>
      </c>
      <c r="C570" s="81"/>
      <c r="D570" s="81"/>
      <c r="E570" s="81"/>
      <c r="F570" s="81"/>
      <c r="G570" s="81"/>
      <c r="H570" s="81"/>
      <c r="I570" s="81"/>
      <c r="J570" s="81"/>
    </row>
    <row r="571" spans="1:10" x14ac:dyDescent="0.45">
      <c r="A571" s="81" t="s">
        <v>857</v>
      </c>
      <c r="B571" s="81">
        <v>15</v>
      </c>
      <c r="C571" s="81"/>
      <c r="D571" s="81"/>
      <c r="E571" s="81"/>
      <c r="F571" s="81"/>
      <c r="G571" s="81"/>
      <c r="H571" s="81"/>
      <c r="I571" s="81"/>
      <c r="J571" s="81"/>
    </row>
    <row r="572" spans="1:10" x14ac:dyDescent="0.45">
      <c r="A572" s="81" t="s">
        <v>858</v>
      </c>
      <c r="B572" s="81">
        <v>15</v>
      </c>
      <c r="C572" s="81"/>
      <c r="D572" s="81"/>
      <c r="E572" s="81"/>
      <c r="F572" s="81"/>
      <c r="G572" s="81"/>
      <c r="H572" s="81"/>
      <c r="I572" s="81"/>
      <c r="J572" s="81"/>
    </row>
    <row r="573" spans="1:10" x14ac:dyDescent="0.45">
      <c r="A573" s="81" t="s">
        <v>859</v>
      </c>
      <c r="B573" s="81">
        <v>15</v>
      </c>
      <c r="C573" s="81"/>
      <c r="D573" s="81"/>
      <c r="E573" s="81"/>
      <c r="F573" s="81"/>
      <c r="G573" s="81"/>
      <c r="H573" s="81"/>
      <c r="I573" s="81"/>
      <c r="J573" s="81"/>
    </row>
    <row r="574" spans="1:10" x14ac:dyDescent="0.45">
      <c r="A574" s="81" t="s">
        <v>860</v>
      </c>
      <c r="B574" s="81">
        <v>15</v>
      </c>
      <c r="C574" s="81"/>
      <c r="D574" s="81"/>
      <c r="E574" s="81"/>
      <c r="F574" s="81"/>
      <c r="G574" s="81"/>
      <c r="H574" s="81"/>
      <c r="I574" s="81"/>
      <c r="J574" s="81"/>
    </row>
    <row r="575" spans="1:10" x14ac:dyDescent="0.45">
      <c r="A575" s="81" t="s">
        <v>861</v>
      </c>
      <c r="B575" s="81">
        <v>15</v>
      </c>
      <c r="C575" s="81"/>
      <c r="D575" s="81"/>
      <c r="E575" s="81"/>
      <c r="F575" s="81"/>
      <c r="G575" s="81"/>
      <c r="H575" s="81"/>
      <c r="I575" s="81"/>
      <c r="J575" s="81"/>
    </row>
    <row r="576" spans="1:10" x14ac:dyDescent="0.45">
      <c r="A576" s="81" t="s">
        <v>862</v>
      </c>
      <c r="B576" s="81">
        <v>15</v>
      </c>
      <c r="C576" s="81"/>
      <c r="D576" s="81"/>
      <c r="E576" s="81"/>
      <c r="F576" s="81"/>
      <c r="G576" s="81"/>
      <c r="H576" s="81"/>
      <c r="I576" s="81"/>
      <c r="J576" s="81"/>
    </row>
    <row r="577" spans="1:10" x14ac:dyDescent="0.45">
      <c r="A577" s="81" t="s">
        <v>863</v>
      </c>
      <c r="B577" s="81">
        <v>15</v>
      </c>
      <c r="C577" s="81"/>
      <c r="D577" s="81"/>
      <c r="E577" s="81"/>
      <c r="F577" s="81"/>
      <c r="G577" s="81"/>
      <c r="H577" s="81"/>
      <c r="I577" s="81"/>
      <c r="J577" s="81"/>
    </row>
    <row r="578" spans="1:10" x14ac:dyDescent="0.45">
      <c r="A578" s="81" t="s">
        <v>864</v>
      </c>
      <c r="B578" s="81">
        <v>15</v>
      </c>
      <c r="C578" s="81"/>
      <c r="D578" s="81"/>
      <c r="E578" s="81"/>
      <c r="F578" s="81"/>
      <c r="G578" s="81"/>
      <c r="H578" s="81"/>
      <c r="I578" s="81"/>
      <c r="J578" s="81"/>
    </row>
    <row r="579" spans="1:10" x14ac:dyDescent="0.45">
      <c r="A579" s="81" t="s">
        <v>865</v>
      </c>
      <c r="B579" s="81">
        <v>15</v>
      </c>
      <c r="C579" s="81"/>
      <c r="D579" s="81"/>
      <c r="E579" s="81"/>
      <c r="F579" s="81"/>
      <c r="G579" s="81"/>
      <c r="H579" s="81"/>
      <c r="I579" s="81"/>
      <c r="J579" s="81"/>
    </row>
    <row r="580" spans="1:10" x14ac:dyDescent="0.45">
      <c r="A580" s="81" t="s">
        <v>866</v>
      </c>
      <c r="B580" s="81">
        <v>15</v>
      </c>
      <c r="C580" s="81"/>
      <c r="D580" s="81"/>
      <c r="E580" s="81"/>
      <c r="F580" s="81"/>
      <c r="G580" s="81"/>
      <c r="H580" s="81"/>
      <c r="I580" s="81"/>
      <c r="J580" s="81"/>
    </row>
    <row r="581" spans="1:10" x14ac:dyDescent="0.45">
      <c r="A581" s="81" t="s">
        <v>867</v>
      </c>
      <c r="B581" s="81">
        <v>15</v>
      </c>
      <c r="C581" s="81"/>
      <c r="D581" s="81"/>
      <c r="E581" s="81"/>
      <c r="F581" s="81"/>
      <c r="G581" s="81"/>
      <c r="H581" s="81"/>
      <c r="I581" s="81"/>
      <c r="J581" s="81"/>
    </row>
    <row r="582" spans="1:10" x14ac:dyDescent="0.45">
      <c r="A582" s="81" t="s">
        <v>868</v>
      </c>
      <c r="B582" s="81">
        <v>15</v>
      </c>
      <c r="C582" s="81"/>
      <c r="D582" s="81"/>
      <c r="E582" s="81"/>
      <c r="F582" s="81"/>
      <c r="G582" s="81"/>
      <c r="H582" s="81"/>
      <c r="I582" s="81"/>
      <c r="J582" s="81"/>
    </row>
    <row r="583" spans="1:10" x14ac:dyDescent="0.45">
      <c r="A583" s="81" t="s">
        <v>869</v>
      </c>
      <c r="B583" s="81">
        <v>15</v>
      </c>
      <c r="C583" s="81"/>
      <c r="D583" s="81"/>
      <c r="E583" s="81"/>
      <c r="F583" s="81"/>
      <c r="G583" s="81"/>
      <c r="H583" s="81"/>
      <c r="I583" s="81"/>
      <c r="J583" s="81"/>
    </row>
    <row r="584" spans="1:10" x14ac:dyDescent="0.45">
      <c r="A584" s="81" t="s">
        <v>870</v>
      </c>
      <c r="B584" s="81">
        <v>15</v>
      </c>
      <c r="C584" s="81"/>
      <c r="D584" s="81"/>
      <c r="E584" s="81"/>
      <c r="F584" s="81"/>
      <c r="G584" s="81"/>
      <c r="H584" s="81"/>
      <c r="I584" s="81"/>
      <c r="J584" s="81"/>
    </row>
    <row r="585" spans="1:10" x14ac:dyDescent="0.45">
      <c r="A585" s="81" t="s">
        <v>871</v>
      </c>
      <c r="B585" s="81">
        <v>15</v>
      </c>
      <c r="C585" s="81"/>
      <c r="D585" s="81"/>
      <c r="E585" s="81"/>
      <c r="F585" s="81"/>
      <c r="G585" s="81"/>
      <c r="H585" s="81"/>
      <c r="I585" s="81"/>
      <c r="J585" s="81"/>
    </row>
    <row r="586" spans="1:10" x14ac:dyDescent="0.45">
      <c r="A586" s="81" t="s">
        <v>872</v>
      </c>
      <c r="B586" s="81">
        <v>15</v>
      </c>
      <c r="C586" s="81"/>
      <c r="D586" s="81"/>
      <c r="E586" s="81"/>
      <c r="F586" s="81"/>
      <c r="G586" s="81"/>
      <c r="H586" s="81"/>
      <c r="I586" s="81"/>
      <c r="J586" s="81"/>
    </row>
    <row r="587" spans="1:10" x14ac:dyDescent="0.45">
      <c r="A587" s="81" t="s">
        <v>873</v>
      </c>
      <c r="B587" s="81">
        <v>15</v>
      </c>
      <c r="C587" s="81"/>
      <c r="D587" s="81"/>
      <c r="E587" s="81"/>
      <c r="F587" s="81"/>
      <c r="G587" s="81"/>
      <c r="H587" s="81"/>
      <c r="I587" s="81"/>
      <c r="J587" s="81"/>
    </row>
    <row r="588" spans="1:10" x14ac:dyDescent="0.45">
      <c r="A588" s="81" t="s">
        <v>874</v>
      </c>
      <c r="B588" s="81">
        <v>15</v>
      </c>
      <c r="C588" s="81"/>
      <c r="D588" s="81"/>
      <c r="E588" s="81"/>
      <c r="F588" s="81"/>
      <c r="G588" s="81"/>
      <c r="H588" s="81"/>
      <c r="I588" s="81"/>
      <c r="J588" s="81"/>
    </row>
    <row r="589" spans="1:10" x14ac:dyDescent="0.45">
      <c r="A589" s="81" t="s">
        <v>875</v>
      </c>
      <c r="B589" s="81">
        <v>15</v>
      </c>
      <c r="C589" s="81"/>
      <c r="D589" s="81"/>
      <c r="E589" s="81"/>
      <c r="F589" s="81"/>
      <c r="G589" s="81"/>
      <c r="H589" s="81"/>
      <c r="I589" s="81"/>
      <c r="J589" s="81"/>
    </row>
    <row r="590" spans="1:10" x14ac:dyDescent="0.45">
      <c r="A590" s="81" t="s">
        <v>876</v>
      </c>
      <c r="B590" s="81">
        <v>15</v>
      </c>
      <c r="C590" s="81"/>
      <c r="D590" s="81"/>
      <c r="E590" s="81"/>
      <c r="F590" s="81"/>
      <c r="G590" s="81"/>
      <c r="H590" s="81"/>
      <c r="I590" s="81"/>
      <c r="J590" s="81"/>
    </row>
    <row r="591" spans="1:10" x14ac:dyDescent="0.45">
      <c r="A591" s="81" t="s">
        <v>877</v>
      </c>
      <c r="B591" s="81">
        <v>15</v>
      </c>
      <c r="C591" s="81"/>
      <c r="D591" s="81"/>
      <c r="E591" s="81"/>
      <c r="F591" s="81"/>
      <c r="G591" s="81"/>
      <c r="H591" s="81"/>
      <c r="I591" s="81"/>
      <c r="J591" s="81"/>
    </row>
    <row r="592" spans="1:10" x14ac:dyDescent="0.45">
      <c r="A592" s="81" t="s">
        <v>878</v>
      </c>
      <c r="B592" s="81">
        <v>15</v>
      </c>
      <c r="C592" s="81"/>
      <c r="D592" s="81"/>
      <c r="E592" s="81"/>
      <c r="F592" s="81"/>
      <c r="G592" s="81"/>
      <c r="H592" s="81"/>
      <c r="I592" s="81"/>
      <c r="J592" s="81"/>
    </row>
    <row r="593" spans="1:10" x14ac:dyDescent="0.45">
      <c r="A593" s="81" t="s">
        <v>879</v>
      </c>
      <c r="B593" s="81">
        <v>15</v>
      </c>
      <c r="C593" s="81"/>
      <c r="D593" s="81"/>
      <c r="E593" s="81"/>
      <c r="F593" s="81"/>
      <c r="G593" s="81"/>
      <c r="H593" s="81"/>
      <c r="I593" s="81"/>
      <c r="J593" s="81"/>
    </row>
    <row r="594" spans="1:10" x14ac:dyDescent="0.45">
      <c r="A594" s="81" t="s">
        <v>880</v>
      </c>
      <c r="B594" s="81">
        <v>15</v>
      </c>
      <c r="C594" s="81"/>
      <c r="D594" s="81"/>
      <c r="E594" s="81"/>
      <c r="F594" s="81"/>
      <c r="G594" s="81"/>
      <c r="H594" s="81"/>
      <c r="I594" s="81"/>
      <c r="J594" s="81"/>
    </row>
    <row r="595" spans="1:10" x14ac:dyDescent="0.45">
      <c r="A595" s="81" t="s">
        <v>881</v>
      </c>
      <c r="B595" s="81">
        <v>15</v>
      </c>
      <c r="C595" s="81"/>
      <c r="D595" s="81"/>
      <c r="E595" s="81"/>
      <c r="F595" s="81"/>
      <c r="G595" s="81"/>
      <c r="H595" s="81"/>
      <c r="I595" s="81"/>
      <c r="J595" s="81"/>
    </row>
    <row r="596" spans="1:10" x14ac:dyDescent="0.45">
      <c r="A596" s="81" t="s">
        <v>882</v>
      </c>
      <c r="B596" s="81">
        <v>15</v>
      </c>
      <c r="C596" s="81"/>
      <c r="D596" s="81"/>
      <c r="E596" s="81"/>
      <c r="F596" s="81"/>
      <c r="G596" s="81"/>
      <c r="H596" s="81"/>
      <c r="I596" s="81"/>
      <c r="J596" s="81"/>
    </row>
    <row r="597" spans="1:10" x14ac:dyDescent="0.45">
      <c r="A597" s="81" t="s">
        <v>883</v>
      </c>
      <c r="B597" s="81">
        <v>15</v>
      </c>
      <c r="C597" s="81"/>
      <c r="D597" s="81"/>
      <c r="E597" s="81"/>
      <c r="F597" s="81"/>
      <c r="G597" s="81"/>
      <c r="H597" s="81"/>
      <c r="I597" s="81"/>
      <c r="J597" s="81"/>
    </row>
    <row r="598" spans="1:10" x14ac:dyDescent="0.45">
      <c r="A598" s="81" t="s">
        <v>884</v>
      </c>
      <c r="B598" s="81">
        <v>15</v>
      </c>
      <c r="C598" s="81"/>
      <c r="D598" s="81"/>
      <c r="E598" s="81"/>
      <c r="F598" s="81"/>
      <c r="G598" s="81"/>
      <c r="H598" s="81"/>
      <c r="I598" s="81"/>
      <c r="J598" s="81"/>
    </row>
    <row r="599" spans="1:10" x14ac:dyDescent="0.45">
      <c r="A599" s="81" t="s">
        <v>885</v>
      </c>
      <c r="B599" s="81">
        <v>15</v>
      </c>
      <c r="C599" s="81"/>
      <c r="D599" s="81"/>
      <c r="E599" s="81"/>
      <c r="F599" s="81"/>
      <c r="G599" s="81"/>
      <c r="H599" s="81"/>
      <c r="I599" s="81"/>
      <c r="J599" s="81"/>
    </row>
    <row r="600" spans="1:10" x14ac:dyDescent="0.45">
      <c r="A600" s="81" t="s">
        <v>886</v>
      </c>
      <c r="B600" s="81">
        <v>15</v>
      </c>
      <c r="C600" s="81"/>
      <c r="D600" s="81"/>
      <c r="E600" s="81"/>
      <c r="F600" s="81"/>
      <c r="G600" s="81"/>
      <c r="H600" s="81"/>
      <c r="I600" s="81"/>
      <c r="J600" s="81"/>
    </row>
    <row r="601" spans="1:10" x14ac:dyDescent="0.45">
      <c r="A601" s="81" t="s">
        <v>887</v>
      </c>
      <c r="B601" s="81">
        <v>15</v>
      </c>
      <c r="C601" s="81"/>
      <c r="D601" s="81"/>
      <c r="E601" s="81"/>
      <c r="F601" s="81"/>
      <c r="G601" s="81"/>
      <c r="H601" s="81"/>
      <c r="I601" s="81"/>
      <c r="J601" s="81"/>
    </row>
    <row r="602" spans="1:10" x14ac:dyDescent="0.45">
      <c r="A602" s="81" t="s">
        <v>888</v>
      </c>
      <c r="B602" s="81">
        <v>15</v>
      </c>
      <c r="C602" s="81"/>
      <c r="D602" s="81"/>
      <c r="E602" s="81"/>
      <c r="F602" s="81"/>
      <c r="G602" s="81"/>
      <c r="H602" s="81"/>
      <c r="I602" s="81"/>
      <c r="J602" s="81"/>
    </row>
    <row r="603" spans="1:10" x14ac:dyDescent="0.45">
      <c r="A603" s="81" t="s">
        <v>889</v>
      </c>
      <c r="B603" s="81"/>
      <c r="C603" s="81"/>
      <c r="D603" s="81"/>
      <c r="E603" s="81"/>
      <c r="F603" s="81">
        <v>10</v>
      </c>
      <c r="G603" s="81"/>
      <c r="H603" s="81"/>
      <c r="I603" s="81"/>
      <c r="J603" s="81"/>
    </row>
    <row r="604" spans="1:10" x14ac:dyDescent="0.45">
      <c r="A604" s="81" t="s">
        <v>890</v>
      </c>
      <c r="B604" s="81"/>
      <c r="C604" s="81"/>
      <c r="D604" s="81"/>
      <c r="E604" s="81"/>
      <c r="F604" s="81">
        <v>10</v>
      </c>
      <c r="G604" s="81"/>
      <c r="H604" s="81"/>
      <c r="I604" s="81"/>
      <c r="J604" s="81"/>
    </row>
    <row r="605" spans="1:10" x14ac:dyDescent="0.45">
      <c r="A605" s="81" t="s">
        <v>891</v>
      </c>
      <c r="B605" s="81"/>
      <c r="C605" s="81"/>
      <c r="D605" s="81"/>
      <c r="E605" s="81"/>
      <c r="F605" s="81">
        <v>10</v>
      </c>
      <c r="G605" s="81"/>
      <c r="H605" s="81"/>
      <c r="I605" s="81"/>
      <c r="J605" s="81"/>
    </row>
    <row r="606" spans="1:10" x14ac:dyDescent="0.45">
      <c r="A606" s="81" t="s">
        <v>892</v>
      </c>
      <c r="B606" s="81"/>
      <c r="C606" s="81"/>
      <c r="D606" s="81"/>
      <c r="E606" s="81"/>
      <c r="F606" s="81">
        <v>10</v>
      </c>
      <c r="G606" s="81"/>
      <c r="H606" s="81"/>
      <c r="I606" s="81"/>
      <c r="J606" s="81"/>
    </row>
    <row r="607" spans="1:10" x14ac:dyDescent="0.45">
      <c r="A607" s="81" t="s">
        <v>893</v>
      </c>
      <c r="B607" s="81"/>
      <c r="C607" s="81"/>
      <c r="D607" s="81"/>
      <c r="E607" s="81"/>
      <c r="F607" s="81">
        <v>10</v>
      </c>
      <c r="G607" s="81"/>
      <c r="H607" s="81"/>
      <c r="I607" s="81"/>
      <c r="J607" s="81"/>
    </row>
    <row r="608" spans="1:10" x14ac:dyDescent="0.45">
      <c r="A608" s="81" t="s">
        <v>894</v>
      </c>
      <c r="B608" s="81">
        <v>15</v>
      </c>
      <c r="C608" s="81"/>
      <c r="D608" s="81"/>
      <c r="E608" s="81"/>
      <c r="F608" s="81"/>
      <c r="G608" s="81"/>
      <c r="H608" s="81"/>
      <c r="I608" s="81"/>
      <c r="J608" s="81"/>
    </row>
    <row r="609" spans="1:10" x14ac:dyDescent="0.45">
      <c r="A609" s="81" t="s">
        <v>895</v>
      </c>
      <c r="B609" s="81">
        <v>15</v>
      </c>
      <c r="C609" s="81"/>
      <c r="D609" s="81"/>
      <c r="E609" s="81"/>
      <c r="F609" s="81"/>
      <c r="G609" s="81"/>
      <c r="H609" s="81"/>
      <c r="I609" s="81"/>
      <c r="J609" s="81"/>
    </row>
    <row r="610" spans="1:10" x14ac:dyDescent="0.45">
      <c r="A610" s="81" t="s">
        <v>896</v>
      </c>
      <c r="B610" s="81">
        <v>15</v>
      </c>
      <c r="C610" s="81"/>
      <c r="D610" s="81"/>
      <c r="E610" s="81"/>
      <c r="F610" s="81"/>
      <c r="G610" s="81"/>
      <c r="H610" s="81"/>
      <c r="I610" s="81"/>
      <c r="J610" s="81"/>
    </row>
    <row r="611" spans="1:10" x14ac:dyDescent="0.45">
      <c r="A611" s="81" t="s">
        <v>897</v>
      </c>
      <c r="B611" s="81">
        <v>15</v>
      </c>
      <c r="C611" s="81"/>
      <c r="D611" s="81"/>
      <c r="E611" s="81"/>
      <c r="F611" s="81"/>
      <c r="G611" s="81"/>
      <c r="H611" s="81"/>
      <c r="I611" s="81"/>
      <c r="J611" s="81"/>
    </row>
    <row r="612" spans="1:10" x14ac:dyDescent="0.45">
      <c r="A612" s="81" t="s">
        <v>898</v>
      </c>
      <c r="B612" s="81">
        <v>15</v>
      </c>
      <c r="C612" s="81"/>
      <c r="D612" s="81"/>
      <c r="E612" s="81"/>
      <c r="F612" s="81"/>
      <c r="G612" s="81"/>
      <c r="H612" s="81"/>
      <c r="I612" s="81"/>
      <c r="J612" s="81"/>
    </row>
    <row r="613" spans="1:10" x14ac:dyDescent="0.45">
      <c r="A613" s="81" t="s">
        <v>899</v>
      </c>
      <c r="B613" s="81">
        <v>15</v>
      </c>
      <c r="C613" s="81"/>
      <c r="D613" s="81"/>
      <c r="E613" s="81"/>
      <c r="F613" s="81"/>
      <c r="G613" s="81"/>
      <c r="H613" s="81"/>
      <c r="I613" s="81"/>
      <c r="J613" s="81"/>
    </row>
    <row r="614" spans="1:10" x14ac:dyDescent="0.45">
      <c r="A614" s="81" t="s">
        <v>900</v>
      </c>
      <c r="B614" s="81">
        <v>15</v>
      </c>
      <c r="C614" s="81"/>
      <c r="D614" s="81"/>
      <c r="E614" s="81"/>
      <c r="F614" s="81"/>
      <c r="G614" s="81"/>
      <c r="H614" s="81"/>
      <c r="I614" s="81"/>
      <c r="J614" s="81"/>
    </row>
    <row r="615" spans="1:10" x14ac:dyDescent="0.45">
      <c r="A615" s="81" t="s">
        <v>901</v>
      </c>
      <c r="B615" s="81">
        <v>15</v>
      </c>
      <c r="C615" s="81"/>
      <c r="D615" s="81"/>
      <c r="E615" s="81"/>
      <c r="F615" s="81"/>
      <c r="G615" s="81"/>
      <c r="H615" s="81"/>
      <c r="I615" s="81"/>
      <c r="J615" s="81"/>
    </row>
    <row r="616" spans="1:10" x14ac:dyDescent="0.45">
      <c r="A616" s="81" t="s">
        <v>902</v>
      </c>
      <c r="B616" s="81">
        <v>15</v>
      </c>
      <c r="C616" s="81"/>
      <c r="D616" s="81"/>
      <c r="E616" s="81"/>
      <c r="F616" s="81"/>
      <c r="G616" s="81"/>
      <c r="H616" s="81"/>
      <c r="I616" s="81"/>
      <c r="J616" s="81"/>
    </row>
    <row r="617" spans="1:10" x14ac:dyDescent="0.45">
      <c r="A617" s="81" t="s">
        <v>903</v>
      </c>
      <c r="B617" s="81"/>
      <c r="C617" s="81"/>
      <c r="D617" s="81"/>
      <c r="E617" s="81">
        <v>5</v>
      </c>
      <c r="F617" s="81"/>
      <c r="G617" s="81"/>
      <c r="H617" s="81"/>
      <c r="I617" s="81"/>
      <c r="J617" s="81"/>
    </row>
    <row r="618" spans="1:10" x14ac:dyDescent="0.45">
      <c r="A618" s="81" t="s">
        <v>904</v>
      </c>
      <c r="B618" s="81">
        <v>15</v>
      </c>
      <c r="C618" s="81"/>
      <c r="D618" s="81"/>
      <c r="E618" s="81"/>
      <c r="F618" s="81"/>
      <c r="G618" s="81"/>
      <c r="H618" s="81"/>
      <c r="I618" s="81"/>
      <c r="J618" s="81"/>
    </row>
    <row r="619" spans="1:10" x14ac:dyDescent="0.45">
      <c r="A619" s="81" t="s">
        <v>905</v>
      </c>
      <c r="B619" s="81"/>
      <c r="C619" s="81"/>
      <c r="D619" s="81"/>
      <c r="E619" s="81">
        <v>5</v>
      </c>
      <c r="F619" s="81"/>
      <c r="G619" s="81"/>
      <c r="H619" s="81"/>
      <c r="I619" s="81"/>
      <c r="J619" s="81"/>
    </row>
    <row r="620" spans="1:10" x14ac:dyDescent="0.45">
      <c r="A620" s="81" t="s">
        <v>906</v>
      </c>
      <c r="B620" s="81">
        <v>15</v>
      </c>
      <c r="C620" s="81"/>
      <c r="D620" s="81"/>
      <c r="E620" s="81"/>
      <c r="F620" s="81"/>
      <c r="G620" s="81"/>
      <c r="H620" s="81"/>
      <c r="I620" s="81"/>
      <c r="J620" s="81"/>
    </row>
    <row r="621" spans="1:10" x14ac:dyDescent="0.45">
      <c r="A621" s="81" t="s">
        <v>907</v>
      </c>
      <c r="B621" s="81"/>
      <c r="C621" s="81"/>
      <c r="D621" s="81"/>
      <c r="E621" s="81">
        <v>5</v>
      </c>
      <c r="F621" s="81"/>
      <c r="G621" s="81"/>
      <c r="H621" s="81"/>
      <c r="I621" s="81"/>
      <c r="J621" s="81"/>
    </row>
    <row r="622" spans="1:10" x14ac:dyDescent="0.45">
      <c r="A622" s="81" t="s">
        <v>908</v>
      </c>
      <c r="B622" s="81">
        <v>60</v>
      </c>
      <c r="C622" s="81"/>
      <c r="D622" s="81"/>
      <c r="E622" s="81"/>
      <c r="F622" s="81"/>
      <c r="G622" s="81"/>
      <c r="H622" s="81"/>
      <c r="I622" s="81"/>
      <c r="J622" s="81"/>
    </row>
    <row r="623" spans="1:10" x14ac:dyDescent="0.45">
      <c r="A623" s="81" t="s">
        <v>909</v>
      </c>
      <c r="B623" s="81"/>
      <c r="C623" s="81"/>
      <c r="D623" s="81"/>
      <c r="E623" s="81">
        <v>5</v>
      </c>
      <c r="F623" s="81"/>
      <c r="G623" s="81"/>
      <c r="H623" s="81"/>
      <c r="I623" s="81"/>
      <c r="J623" s="81"/>
    </row>
    <row r="624" spans="1:10" x14ac:dyDescent="0.45">
      <c r="A624" s="81" t="s">
        <v>910</v>
      </c>
      <c r="B624" s="81">
        <v>60</v>
      </c>
      <c r="C624" s="81"/>
      <c r="D624" s="81"/>
      <c r="E624" s="81"/>
      <c r="F624" s="81"/>
      <c r="G624" s="81"/>
      <c r="H624" s="81"/>
      <c r="I624" s="81"/>
      <c r="J624" s="81"/>
    </row>
    <row r="625" spans="1:10" x14ac:dyDescent="0.45">
      <c r="A625" s="81" t="s">
        <v>911</v>
      </c>
      <c r="B625" s="81"/>
      <c r="C625" s="81"/>
      <c r="D625" s="81"/>
      <c r="E625" s="81">
        <v>5</v>
      </c>
      <c r="F625" s="81"/>
      <c r="G625" s="81"/>
      <c r="H625" s="81"/>
      <c r="I625" s="81"/>
      <c r="J625" s="81"/>
    </row>
    <row r="626" spans="1:10" x14ac:dyDescent="0.45">
      <c r="A626" s="81" t="s">
        <v>912</v>
      </c>
      <c r="B626" s="81"/>
      <c r="C626" s="81"/>
      <c r="D626" s="81"/>
      <c r="E626" s="81">
        <v>60</v>
      </c>
      <c r="F626" s="81"/>
      <c r="G626" s="81"/>
      <c r="H626" s="81"/>
      <c r="I626" s="81"/>
      <c r="J626" s="81"/>
    </row>
    <row r="627" spans="1:10" x14ac:dyDescent="0.45">
      <c r="A627" s="81" t="s">
        <v>913</v>
      </c>
      <c r="B627" s="81">
        <v>60</v>
      </c>
      <c r="C627" s="81"/>
      <c r="D627" s="81"/>
      <c r="E627" s="81"/>
      <c r="F627" s="81"/>
      <c r="G627" s="81"/>
      <c r="H627" s="81"/>
      <c r="I627" s="81"/>
      <c r="J627" s="81"/>
    </row>
    <row r="628" spans="1:10" x14ac:dyDescent="0.45">
      <c r="A628" s="81" t="s">
        <v>914</v>
      </c>
      <c r="B628" s="81">
        <v>60</v>
      </c>
      <c r="C628" s="81"/>
      <c r="D628" s="81"/>
      <c r="E628" s="81"/>
      <c r="F628" s="81"/>
      <c r="G628" s="81"/>
      <c r="H628" s="81"/>
      <c r="I628" s="81"/>
      <c r="J628" s="81"/>
    </row>
    <row r="629" spans="1:10" x14ac:dyDescent="0.45">
      <c r="A629" s="81" t="s">
        <v>915</v>
      </c>
      <c r="B629" s="81">
        <v>60</v>
      </c>
      <c r="C629" s="81"/>
      <c r="D629" s="81"/>
      <c r="E629" s="81"/>
      <c r="F629" s="81"/>
      <c r="G629" s="81"/>
      <c r="H629" s="81"/>
      <c r="I629" s="81"/>
      <c r="J629" s="81"/>
    </row>
    <row r="630" spans="1:10" x14ac:dyDescent="0.45">
      <c r="A630" s="81" t="s">
        <v>916</v>
      </c>
      <c r="B630" s="81">
        <v>5</v>
      </c>
      <c r="C630" s="81"/>
      <c r="D630" s="81"/>
      <c r="E630" s="81"/>
      <c r="F630" s="81"/>
      <c r="G630" s="81"/>
      <c r="H630" s="81"/>
      <c r="I630" s="81"/>
      <c r="J630" s="81"/>
    </row>
    <row r="631" spans="1:10" x14ac:dyDescent="0.45">
      <c r="A631" s="81" t="s">
        <v>917</v>
      </c>
      <c r="B631" s="81">
        <v>60</v>
      </c>
      <c r="C631" s="81"/>
      <c r="D631" s="81"/>
      <c r="E631" s="81"/>
      <c r="F631" s="81"/>
      <c r="G631" s="81"/>
      <c r="H631" s="81"/>
      <c r="I631" s="81"/>
      <c r="J631" s="81"/>
    </row>
    <row r="632" spans="1:10" x14ac:dyDescent="0.45">
      <c r="A632" s="81" t="s">
        <v>918</v>
      </c>
      <c r="B632" s="81">
        <v>5</v>
      </c>
      <c r="C632" s="81"/>
      <c r="D632" s="81"/>
      <c r="E632" s="81"/>
      <c r="F632" s="81"/>
      <c r="G632" s="81"/>
      <c r="H632" s="81"/>
      <c r="I632" s="81"/>
      <c r="J632" s="81"/>
    </row>
    <row r="633" spans="1:10" x14ac:dyDescent="0.45">
      <c r="A633" s="81" t="s">
        <v>919</v>
      </c>
      <c r="B633" s="81">
        <v>60</v>
      </c>
      <c r="C633" s="81"/>
      <c r="D633" s="81"/>
      <c r="E633" s="81"/>
      <c r="F633" s="81"/>
      <c r="G633" s="81"/>
      <c r="H633" s="81"/>
      <c r="I633" s="81"/>
      <c r="J633" s="81"/>
    </row>
    <row r="634" spans="1:10" x14ac:dyDescent="0.45">
      <c r="A634" s="81" t="s">
        <v>920</v>
      </c>
      <c r="B634" s="81"/>
      <c r="C634" s="81"/>
      <c r="D634" s="81"/>
      <c r="E634" s="81">
        <v>5</v>
      </c>
      <c r="F634" s="81"/>
      <c r="G634" s="81"/>
      <c r="H634" s="81"/>
      <c r="I634" s="81"/>
      <c r="J634" s="81"/>
    </row>
    <row r="635" spans="1:10" x14ac:dyDescent="0.45">
      <c r="A635" s="81" t="s">
        <v>921</v>
      </c>
      <c r="B635" s="81">
        <v>60</v>
      </c>
      <c r="C635" s="81"/>
      <c r="D635" s="81"/>
      <c r="E635" s="81"/>
      <c r="F635" s="81"/>
      <c r="G635" s="81"/>
      <c r="H635" s="81"/>
      <c r="I635" s="81"/>
      <c r="J635" s="81"/>
    </row>
    <row r="636" spans="1:10" x14ac:dyDescent="0.45">
      <c r="A636" s="81" t="s">
        <v>922</v>
      </c>
      <c r="B636" s="81">
        <v>60</v>
      </c>
      <c r="C636" s="81"/>
      <c r="D636" s="81"/>
      <c r="E636" s="81"/>
      <c r="F636" s="81"/>
      <c r="G636" s="81"/>
      <c r="H636" s="81"/>
      <c r="I636" s="81"/>
      <c r="J636" s="81"/>
    </row>
    <row r="637" spans="1:10" x14ac:dyDescent="0.45">
      <c r="A637" s="81" t="s">
        <v>923</v>
      </c>
      <c r="B637" s="81"/>
      <c r="C637" s="81"/>
      <c r="D637" s="81"/>
      <c r="E637" s="81">
        <v>5</v>
      </c>
      <c r="F637" s="81"/>
      <c r="G637" s="81"/>
      <c r="H637" s="81"/>
      <c r="I637" s="81"/>
      <c r="J637" s="81"/>
    </row>
    <row r="638" spans="1:10" x14ac:dyDescent="0.45">
      <c r="A638" s="81" t="s">
        <v>924</v>
      </c>
      <c r="B638" s="81">
        <v>15</v>
      </c>
      <c r="C638" s="81"/>
      <c r="D638" s="81"/>
      <c r="E638" s="81"/>
      <c r="F638" s="81"/>
      <c r="G638" s="81"/>
      <c r="H638" s="81"/>
      <c r="I638" s="81"/>
      <c r="J638" s="81"/>
    </row>
    <row r="639" spans="1:10" x14ac:dyDescent="0.45">
      <c r="A639" s="81" t="s">
        <v>925</v>
      </c>
      <c r="B639" s="81"/>
      <c r="C639" s="81"/>
      <c r="D639" s="81"/>
      <c r="E639" s="81">
        <v>5</v>
      </c>
      <c r="F639" s="81"/>
      <c r="G639" s="81"/>
      <c r="H639" s="81"/>
      <c r="I639" s="81"/>
      <c r="J639" s="81"/>
    </row>
    <row r="640" spans="1:10" x14ac:dyDescent="0.45">
      <c r="A640" s="81" t="s">
        <v>926</v>
      </c>
      <c r="B640" s="81">
        <v>15</v>
      </c>
      <c r="C640" s="81"/>
      <c r="D640" s="81"/>
      <c r="E640" s="81"/>
      <c r="F640" s="81"/>
      <c r="G640" s="81"/>
      <c r="H640" s="81"/>
      <c r="I640" s="81"/>
      <c r="J640" s="81"/>
    </row>
    <row r="641" spans="1:10" x14ac:dyDescent="0.45">
      <c r="A641" s="81" t="s">
        <v>927</v>
      </c>
      <c r="B641" s="81">
        <v>5</v>
      </c>
      <c r="C641" s="81"/>
      <c r="D641" s="81"/>
      <c r="E641" s="81"/>
      <c r="F641" s="81"/>
      <c r="G641" s="81"/>
      <c r="H641" s="81"/>
      <c r="I641" s="81"/>
      <c r="J641" s="81"/>
    </row>
    <row r="642" spans="1:10" x14ac:dyDescent="0.45">
      <c r="A642" s="81" t="s">
        <v>928</v>
      </c>
      <c r="B642" s="81">
        <v>15</v>
      </c>
      <c r="C642" s="81"/>
      <c r="D642" s="81"/>
      <c r="E642" s="81"/>
      <c r="F642" s="81"/>
      <c r="G642" s="81"/>
      <c r="H642" s="81"/>
      <c r="I642" s="81"/>
      <c r="J642" s="81"/>
    </row>
    <row r="643" spans="1:10" x14ac:dyDescent="0.45">
      <c r="A643" s="81" t="s">
        <v>929</v>
      </c>
      <c r="B643" s="81"/>
      <c r="C643" s="81"/>
      <c r="D643" s="81"/>
      <c r="E643" s="81">
        <v>5</v>
      </c>
      <c r="F643" s="81"/>
      <c r="G643" s="81"/>
      <c r="H643" s="81"/>
      <c r="I643" s="81"/>
      <c r="J643" s="81"/>
    </row>
    <row r="644" spans="1:10" x14ac:dyDescent="0.45">
      <c r="A644" s="81" t="s">
        <v>930</v>
      </c>
      <c r="B644" s="81">
        <v>15</v>
      </c>
      <c r="C644" s="81"/>
      <c r="D644" s="81"/>
      <c r="E644" s="81"/>
      <c r="F644" s="81"/>
      <c r="G644" s="81"/>
      <c r="H644" s="81"/>
      <c r="I644" s="81"/>
      <c r="J644" s="81"/>
    </row>
    <row r="645" spans="1:10" x14ac:dyDescent="0.45">
      <c r="A645" s="81" t="s">
        <v>931</v>
      </c>
      <c r="B645" s="81"/>
      <c r="C645" s="81"/>
      <c r="D645" s="81"/>
      <c r="E645" s="81"/>
      <c r="F645" s="81">
        <v>10</v>
      </c>
      <c r="G645" s="81"/>
      <c r="H645" s="81"/>
      <c r="I645" s="81"/>
      <c r="J645" s="81"/>
    </row>
    <row r="646" spans="1:10" x14ac:dyDescent="0.45">
      <c r="A646" s="81" t="s">
        <v>932</v>
      </c>
      <c r="B646" s="81"/>
      <c r="C646" s="81"/>
      <c r="D646" s="81"/>
      <c r="E646" s="81"/>
      <c r="F646" s="81">
        <v>1.6712328767123288</v>
      </c>
      <c r="G646" s="81"/>
      <c r="H646" s="81"/>
      <c r="I646" s="81"/>
      <c r="J646" s="81"/>
    </row>
    <row r="647" spans="1:10" x14ac:dyDescent="0.45">
      <c r="A647" s="81" t="s">
        <v>933</v>
      </c>
      <c r="B647" s="81"/>
      <c r="C647" s="81"/>
      <c r="D647" s="81"/>
      <c r="E647" s="81"/>
      <c r="F647" s="81">
        <v>10</v>
      </c>
      <c r="G647" s="81"/>
      <c r="H647" s="81"/>
      <c r="I647" s="81"/>
      <c r="J647" s="81"/>
    </row>
    <row r="648" spans="1:10" x14ac:dyDescent="0.45">
      <c r="A648" s="81" t="s">
        <v>934</v>
      </c>
      <c r="B648" s="81"/>
      <c r="C648" s="81"/>
      <c r="D648" s="81"/>
      <c r="E648" s="81"/>
      <c r="F648" s="81">
        <v>10</v>
      </c>
      <c r="G648" s="81"/>
      <c r="H648" s="81"/>
      <c r="I648" s="81"/>
      <c r="J648" s="81"/>
    </row>
    <row r="649" spans="1:10" x14ac:dyDescent="0.45">
      <c r="A649" s="81" t="s">
        <v>935</v>
      </c>
      <c r="B649" s="81"/>
      <c r="C649" s="81"/>
      <c r="D649" s="81"/>
      <c r="E649" s="81"/>
      <c r="F649" s="81">
        <v>10</v>
      </c>
      <c r="G649" s="81"/>
      <c r="H649" s="81"/>
      <c r="I649" s="81"/>
      <c r="J649" s="81"/>
    </row>
    <row r="650" spans="1:10" x14ac:dyDescent="0.45">
      <c r="A650" s="81" t="s">
        <v>936</v>
      </c>
      <c r="B650" s="81"/>
      <c r="C650" s="81"/>
      <c r="D650" s="81"/>
      <c r="E650" s="81"/>
      <c r="F650" s="81">
        <v>10</v>
      </c>
      <c r="G650" s="81"/>
      <c r="H650" s="81"/>
      <c r="I650" s="81"/>
      <c r="J650" s="81"/>
    </row>
    <row r="651" spans="1:10" x14ac:dyDescent="0.45">
      <c r="A651" s="81" t="s">
        <v>937</v>
      </c>
      <c r="B651" s="81"/>
      <c r="C651" s="81"/>
      <c r="D651" s="81"/>
      <c r="E651" s="81"/>
      <c r="F651" s="81">
        <v>10</v>
      </c>
      <c r="G651" s="81"/>
      <c r="H651" s="81"/>
      <c r="I651" s="81"/>
      <c r="J651" s="81"/>
    </row>
    <row r="652" spans="1:10" x14ac:dyDescent="0.45">
      <c r="A652" s="81" t="s">
        <v>938</v>
      </c>
      <c r="B652" s="81"/>
      <c r="C652" s="81"/>
      <c r="D652" s="81"/>
      <c r="E652" s="81"/>
      <c r="F652" s="81">
        <v>10</v>
      </c>
      <c r="G652" s="81"/>
      <c r="H652" s="81"/>
      <c r="I652" s="81"/>
      <c r="J652" s="81"/>
    </row>
    <row r="653" spans="1:10" x14ac:dyDescent="0.45">
      <c r="A653" s="81" t="s">
        <v>939</v>
      </c>
      <c r="B653" s="81">
        <v>15</v>
      </c>
      <c r="C653" s="81"/>
      <c r="D653" s="81"/>
      <c r="E653" s="81"/>
      <c r="F653" s="81"/>
      <c r="G653" s="81"/>
      <c r="H653" s="81"/>
      <c r="I653" s="81"/>
      <c r="J653" s="81"/>
    </row>
    <row r="654" spans="1:10" x14ac:dyDescent="0.45">
      <c r="A654" s="81" t="s">
        <v>940</v>
      </c>
      <c r="B654" s="81">
        <v>15</v>
      </c>
      <c r="C654" s="81"/>
      <c r="D654" s="81"/>
      <c r="E654" s="81"/>
      <c r="F654" s="81"/>
      <c r="G654" s="81"/>
      <c r="H654" s="81"/>
      <c r="I654" s="81"/>
      <c r="J654" s="81"/>
    </row>
    <row r="655" spans="1:10" x14ac:dyDescent="0.45">
      <c r="A655" s="81" t="s">
        <v>941</v>
      </c>
      <c r="B655" s="81"/>
      <c r="C655" s="81"/>
      <c r="D655" s="81"/>
      <c r="E655" s="81"/>
      <c r="F655" s="81">
        <v>10</v>
      </c>
      <c r="G655" s="81"/>
      <c r="H655" s="81"/>
      <c r="I655" s="81"/>
      <c r="J655" s="81"/>
    </row>
    <row r="656" spans="1:10" x14ac:dyDescent="0.45">
      <c r="A656" s="81" t="s">
        <v>942</v>
      </c>
      <c r="B656" s="81"/>
      <c r="C656" s="81"/>
      <c r="D656" s="81"/>
      <c r="E656" s="81"/>
      <c r="F656" s="81">
        <v>10</v>
      </c>
      <c r="G656" s="81"/>
      <c r="H656" s="81"/>
      <c r="I656" s="81"/>
      <c r="J656" s="81"/>
    </row>
    <row r="657" spans="1:10" x14ac:dyDescent="0.45">
      <c r="A657" s="81" t="s">
        <v>943</v>
      </c>
      <c r="B657" s="81"/>
      <c r="C657" s="81"/>
      <c r="D657" s="81"/>
      <c r="E657" s="81"/>
      <c r="F657" s="81">
        <v>10</v>
      </c>
      <c r="G657" s="81"/>
      <c r="H657" s="81"/>
      <c r="I657" s="81"/>
      <c r="J657" s="81"/>
    </row>
    <row r="658" spans="1:10" x14ac:dyDescent="0.45">
      <c r="A658" s="81" t="s">
        <v>944</v>
      </c>
      <c r="B658" s="81">
        <v>15</v>
      </c>
      <c r="C658" s="81"/>
      <c r="D658" s="81"/>
      <c r="E658" s="81"/>
      <c r="F658" s="81"/>
      <c r="G658" s="81"/>
      <c r="H658" s="81"/>
      <c r="I658" s="81"/>
      <c r="J658" s="81"/>
    </row>
    <row r="659" spans="1:10" x14ac:dyDescent="0.45">
      <c r="A659" s="81" t="s">
        <v>945</v>
      </c>
      <c r="B659" s="81"/>
      <c r="C659" s="81"/>
      <c r="D659" s="81"/>
      <c r="E659" s="81"/>
      <c r="F659" s="81">
        <v>10</v>
      </c>
      <c r="G659" s="81"/>
      <c r="H659" s="81"/>
      <c r="I659" s="81"/>
      <c r="J659" s="81"/>
    </row>
    <row r="660" spans="1:10" x14ac:dyDescent="0.45">
      <c r="A660" s="81" t="s">
        <v>946</v>
      </c>
      <c r="B660" s="81">
        <v>15</v>
      </c>
      <c r="C660" s="81"/>
      <c r="D660" s="81"/>
      <c r="E660" s="81"/>
      <c r="F660" s="81"/>
      <c r="G660" s="81"/>
      <c r="H660" s="81"/>
      <c r="I660" s="81"/>
      <c r="J660" s="81"/>
    </row>
    <row r="661" spans="1:10" x14ac:dyDescent="0.45">
      <c r="A661" s="81" t="s">
        <v>947</v>
      </c>
      <c r="B661" s="81">
        <v>15</v>
      </c>
      <c r="C661" s="81"/>
      <c r="D661" s="81"/>
      <c r="E661" s="81"/>
      <c r="F661" s="81"/>
      <c r="G661" s="81"/>
      <c r="H661" s="81"/>
      <c r="I661" s="81"/>
      <c r="J661" s="81"/>
    </row>
    <row r="662" spans="1:10" x14ac:dyDescent="0.45">
      <c r="A662" s="81" t="s">
        <v>948</v>
      </c>
      <c r="B662" s="81">
        <v>15</v>
      </c>
      <c r="C662" s="81"/>
      <c r="D662" s="81"/>
      <c r="E662" s="81"/>
      <c r="F662" s="81"/>
      <c r="G662" s="81"/>
      <c r="H662" s="81"/>
      <c r="I662" s="81"/>
      <c r="J662" s="81"/>
    </row>
    <row r="663" spans="1:10" x14ac:dyDescent="0.45">
      <c r="A663" s="81" t="s">
        <v>949</v>
      </c>
      <c r="B663" s="81">
        <v>15</v>
      </c>
      <c r="C663" s="81"/>
      <c r="D663" s="81"/>
      <c r="E663" s="81"/>
      <c r="F663" s="81"/>
      <c r="G663" s="81"/>
      <c r="H663" s="81"/>
      <c r="I663" s="81"/>
      <c r="J663" s="81"/>
    </row>
    <row r="664" spans="1:10" x14ac:dyDescent="0.45">
      <c r="A664" s="81" t="s">
        <v>950</v>
      </c>
      <c r="B664" s="81">
        <v>15</v>
      </c>
      <c r="C664" s="81"/>
      <c r="D664" s="81"/>
      <c r="E664" s="81"/>
      <c r="F664" s="81"/>
      <c r="G664" s="81"/>
      <c r="H664" s="81"/>
      <c r="I664" s="81"/>
      <c r="J664" s="81"/>
    </row>
    <row r="665" spans="1:10" x14ac:dyDescent="0.45">
      <c r="A665" s="81" t="s">
        <v>951</v>
      </c>
      <c r="B665" s="81">
        <v>15</v>
      </c>
      <c r="C665" s="81"/>
      <c r="D665" s="81"/>
      <c r="E665" s="81"/>
      <c r="F665" s="81"/>
      <c r="G665" s="81"/>
      <c r="H665" s="81"/>
      <c r="I665" s="81"/>
      <c r="J665" s="81"/>
    </row>
    <row r="666" spans="1:10" x14ac:dyDescent="0.45">
      <c r="A666" s="81" t="s">
        <v>952</v>
      </c>
      <c r="B666" s="81">
        <v>15</v>
      </c>
      <c r="C666" s="81"/>
      <c r="D666" s="81"/>
      <c r="E666" s="81"/>
      <c r="F666" s="81"/>
      <c r="G666" s="81"/>
      <c r="H666" s="81"/>
      <c r="I666" s="81"/>
      <c r="J666" s="81"/>
    </row>
    <row r="667" spans="1:10" x14ac:dyDescent="0.45">
      <c r="A667" s="81" t="s">
        <v>953</v>
      </c>
      <c r="B667" s="81">
        <v>15</v>
      </c>
      <c r="C667" s="81"/>
      <c r="D667" s="81"/>
      <c r="E667" s="81"/>
      <c r="F667" s="81"/>
      <c r="G667" s="81"/>
      <c r="H667" s="81"/>
      <c r="I667" s="81"/>
      <c r="J667" s="81"/>
    </row>
    <row r="668" spans="1:10" x14ac:dyDescent="0.45">
      <c r="A668" s="81" t="s">
        <v>954</v>
      </c>
      <c r="B668" s="81">
        <v>15</v>
      </c>
      <c r="C668" s="81"/>
      <c r="D668" s="81"/>
      <c r="E668" s="81"/>
      <c r="F668" s="81"/>
      <c r="G668" s="81"/>
      <c r="H668" s="81"/>
      <c r="I668" s="81"/>
      <c r="J668" s="81"/>
    </row>
    <row r="669" spans="1:10" x14ac:dyDescent="0.45">
      <c r="A669" s="81" t="s">
        <v>955</v>
      </c>
      <c r="B669" s="81">
        <v>15</v>
      </c>
      <c r="C669" s="81"/>
      <c r="D669" s="81"/>
      <c r="E669" s="81"/>
      <c r="F669" s="81"/>
      <c r="G669" s="81"/>
      <c r="H669" s="81"/>
      <c r="I669" s="81"/>
      <c r="J669" s="81"/>
    </row>
    <row r="670" spans="1:10" x14ac:dyDescent="0.45">
      <c r="A670" s="81" t="s">
        <v>956</v>
      </c>
      <c r="B670" s="81">
        <v>15</v>
      </c>
      <c r="C670" s="81"/>
      <c r="D670" s="81"/>
      <c r="E670" s="81"/>
      <c r="F670" s="81"/>
      <c r="G670" s="81"/>
      <c r="H670" s="81"/>
      <c r="I670" s="81"/>
      <c r="J670" s="81"/>
    </row>
    <row r="671" spans="1:10" x14ac:dyDescent="0.45">
      <c r="A671" s="81" t="s">
        <v>957</v>
      </c>
      <c r="B671" s="81">
        <v>15</v>
      </c>
      <c r="C671" s="81"/>
      <c r="D671" s="81"/>
      <c r="E671" s="81"/>
      <c r="F671" s="81"/>
      <c r="G671" s="81"/>
      <c r="H671" s="81"/>
      <c r="I671" s="81"/>
      <c r="J671" s="81"/>
    </row>
    <row r="672" spans="1:10" x14ac:dyDescent="0.45">
      <c r="A672" s="81" t="s">
        <v>958</v>
      </c>
      <c r="B672" s="81">
        <v>15</v>
      </c>
      <c r="C672" s="81"/>
      <c r="D672" s="81"/>
      <c r="E672" s="81"/>
      <c r="F672" s="81"/>
      <c r="G672" s="81"/>
      <c r="H672" s="81"/>
      <c r="I672" s="81"/>
      <c r="J672" s="81"/>
    </row>
    <row r="673" spans="1:10" x14ac:dyDescent="0.45">
      <c r="A673" s="81" t="s">
        <v>959</v>
      </c>
      <c r="B673" s="81">
        <v>15</v>
      </c>
      <c r="C673" s="81"/>
      <c r="D673" s="81"/>
      <c r="E673" s="81"/>
      <c r="F673" s="81"/>
      <c r="G673" s="81"/>
      <c r="H673" s="81"/>
      <c r="I673" s="81"/>
      <c r="J673" s="81"/>
    </row>
    <row r="674" spans="1:10" x14ac:dyDescent="0.45">
      <c r="A674" s="81" t="s">
        <v>960</v>
      </c>
      <c r="B674" s="81">
        <v>15</v>
      </c>
      <c r="C674" s="81"/>
      <c r="D674" s="81"/>
      <c r="E674" s="81"/>
      <c r="F674" s="81"/>
      <c r="G674" s="81"/>
      <c r="H674" s="81"/>
      <c r="I674" s="81"/>
      <c r="J674" s="81"/>
    </row>
    <row r="675" spans="1:10" x14ac:dyDescent="0.45">
      <c r="A675" s="81" t="s">
        <v>961</v>
      </c>
      <c r="B675" s="81">
        <v>15</v>
      </c>
      <c r="C675" s="81"/>
      <c r="D675" s="81"/>
      <c r="E675" s="81"/>
      <c r="F675" s="81"/>
      <c r="G675" s="81"/>
      <c r="H675" s="81"/>
      <c r="I675" s="81"/>
      <c r="J675" s="81"/>
    </row>
    <row r="676" spans="1:10" x14ac:dyDescent="0.45">
      <c r="A676" s="81" t="s">
        <v>962</v>
      </c>
      <c r="B676" s="81">
        <v>15</v>
      </c>
      <c r="C676" s="81"/>
      <c r="D676" s="81"/>
      <c r="E676" s="81"/>
      <c r="F676" s="81"/>
      <c r="G676" s="81"/>
      <c r="H676" s="81"/>
      <c r="I676" s="81"/>
      <c r="J676" s="81"/>
    </row>
    <row r="677" spans="1:10" x14ac:dyDescent="0.45">
      <c r="A677" s="81" t="s">
        <v>963</v>
      </c>
      <c r="B677" s="81">
        <v>15</v>
      </c>
      <c r="C677" s="81"/>
      <c r="D677" s="81"/>
      <c r="E677" s="81"/>
      <c r="F677" s="81"/>
      <c r="G677" s="81"/>
      <c r="H677" s="81"/>
      <c r="I677" s="81"/>
      <c r="J677" s="81"/>
    </row>
    <row r="678" spans="1:10" x14ac:dyDescent="0.45">
      <c r="A678" s="81" t="s">
        <v>964</v>
      </c>
      <c r="B678" s="81">
        <v>15</v>
      </c>
      <c r="C678" s="81"/>
      <c r="D678" s="81"/>
      <c r="E678" s="81"/>
      <c r="F678" s="81"/>
      <c r="G678" s="81"/>
      <c r="H678" s="81"/>
      <c r="I678" s="81"/>
      <c r="J678" s="81"/>
    </row>
    <row r="679" spans="1:10" x14ac:dyDescent="0.45">
      <c r="A679" s="81" t="s">
        <v>965</v>
      </c>
      <c r="B679" s="81">
        <v>15</v>
      </c>
      <c r="C679" s="81"/>
      <c r="D679" s="81"/>
      <c r="E679" s="81"/>
      <c r="F679" s="81"/>
      <c r="G679" s="81"/>
      <c r="H679" s="81"/>
      <c r="I679" s="81"/>
      <c r="J679" s="81"/>
    </row>
    <row r="680" spans="1:10" x14ac:dyDescent="0.45">
      <c r="A680" s="81" t="s">
        <v>966</v>
      </c>
      <c r="B680" s="81">
        <v>15</v>
      </c>
      <c r="C680" s="81"/>
      <c r="D680" s="81"/>
      <c r="E680" s="81"/>
      <c r="F680" s="81"/>
      <c r="G680" s="81"/>
      <c r="H680" s="81"/>
      <c r="I680" s="81"/>
      <c r="J680" s="81"/>
    </row>
    <row r="681" spans="1:10" x14ac:dyDescent="0.45">
      <c r="A681" s="81" t="s">
        <v>967</v>
      </c>
      <c r="B681" s="81">
        <v>15</v>
      </c>
      <c r="C681" s="81"/>
      <c r="D681" s="81"/>
      <c r="E681" s="81"/>
      <c r="F681" s="81"/>
      <c r="G681" s="81"/>
      <c r="H681" s="81"/>
      <c r="I681" s="81"/>
      <c r="J681" s="81"/>
    </row>
    <row r="682" spans="1:10" x14ac:dyDescent="0.45">
      <c r="A682" s="81" t="s">
        <v>968</v>
      </c>
      <c r="B682" s="81">
        <v>15</v>
      </c>
      <c r="C682" s="81"/>
      <c r="D682" s="81"/>
      <c r="E682" s="81"/>
      <c r="F682" s="81"/>
      <c r="G682" s="81"/>
      <c r="H682" s="81"/>
      <c r="I682" s="81"/>
      <c r="J682" s="81"/>
    </row>
    <row r="683" spans="1:10" x14ac:dyDescent="0.45">
      <c r="A683" s="81" t="s">
        <v>969</v>
      </c>
      <c r="B683" s="81">
        <v>15</v>
      </c>
      <c r="C683" s="81"/>
      <c r="D683" s="81"/>
      <c r="E683" s="81"/>
      <c r="F683" s="81"/>
      <c r="G683" s="81"/>
      <c r="H683" s="81"/>
      <c r="I683" s="81"/>
      <c r="J683" s="81"/>
    </row>
    <row r="684" spans="1:10" x14ac:dyDescent="0.45">
      <c r="A684" s="81" t="s">
        <v>970</v>
      </c>
      <c r="B684" s="81">
        <v>15</v>
      </c>
      <c r="C684" s="81"/>
      <c r="D684" s="81"/>
      <c r="E684" s="81"/>
      <c r="F684" s="81"/>
      <c r="G684" s="81"/>
      <c r="H684" s="81"/>
      <c r="I684" s="81"/>
      <c r="J684" s="81"/>
    </row>
    <row r="685" spans="1:10" x14ac:dyDescent="0.45">
      <c r="A685" s="81" t="s">
        <v>971</v>
      </c>
      <c r="B685" s="81">
        <v>15</v>
      </c>
      <c r="C685" s="81"/>
      <c r="D685" s="81"/>
      <c r="E685" s="81"/>
      <c r="F685" s="81"/>
      <c r="G685" s="81"/>
      <c r="H685" s="81"/>
      <c r="I685" s="81"/>
      <c r="J685" s="81"/>
    </row>
    <row r="686" spans="1:10" x14ac:dyDescent="0.45">
      <c r="A686" s="81" t="s">
        <v>972</v>
      </c>
      <c r="B686" s="81">
        <v>15</v>
      </c>
      <c r="C686" s="81"/>
      <c r="D686" s="81"/>
      <c r="E686" s="81"/>
      <c r="F686" s="81"/>
      <c r="G686" s="81"/>
      <c r="H686" s="81"/>
      <c r="I686" s="81"/>
      <c r="J686" s="81"/>
    </row>
    <row r="687" spans="1:10" x14ac:dyDescent="0.45">
      <c r="A687" s="81" t="s">
        <v>973</v>
      </c>
      <c r="B687" s="81">
        <v>15</v>
      </c>
      <c r="C687" s="81"/>
      <c r="D687" s="81"/>
      <c r="E687" s="81"/>
      <c r="F687" s="81"/>
      <c r="G687" s="81"/>
      <c r="H687" s="81"/>
      <c r="I687" s="81"/>
      <c r="J687" s="81"/>
    </row>
    <row r="688" spans="1:10" x14ac:dyDescent="0.45">
      <c r="A688" s="81" t="s">
        <v>974</v>
      </c>
      <c r="B688" s="81">
        <v>15</v>
      </c>
      <c r="C688" s="81"/>
      <c r="D688" s="81"/>
      <c r="E688" s="81"/>
      <c r="F688" s="81"/>
      <c r="G688" s="81"/>
      <c r="H688" s="81"/>
      <c r="I688" s="81"/>
      <c r="J688" s="81"/>
    </row>
    <row r="689" spans="1:10" x14ac:dyDescent="0.45">
      <c r="A689" s="81" t="s">
        <v>975</v>
      </c>
      <c r="B689" s="81">
        <v>15</v>
      </c>
      <c r="C689" s="81"/>
      <c r="D689" s="81"/>
      <c r="E689" s="81"/>
      <c r="F689" s="81"/>
      <c r="G689" s="81"/>
      <c r="H689" s="81"/>
      <c r="I689" s="81"/>
      <c r="J689" s="81"/>
    </row>
    <row r="690" spans="1:10" x14ac:dyDescent="0.45">
      <c r="A690" s="81" t="s">
        <v>976</v>
      </c>
      <c r="B690" s="81">
        <v>15</v>
      </c>
      <c r="C690" s="81"/>
      <c r="D690" s="81"/>
      <c r="E690" s="81"/>
      <c r="F690" s="81"/>
      <c r="G690" s="81"/>
      <c r="H690" s="81"/>
      <c r="I690" s="81"/>
      <c r="J690" s="81"/>
    </row>
    <row r="691" spans="1:10" x14ac:dyDescent="0.45">
      <c r="A691" s="81" t="s">
        <v>977</v>
      </c>
      <c r="B691" s="81">
        <v>15</v>
      </c>
      <c r="C691" s="81"/>
      <c r="D691" s="81"/>
      <c r="E691" s="81"/>
      <c r="F691" s="81"/>
      <c r="G691" s="81"/>
      <c r="H691" s="81"/>
      <c r="I691" s="81"/>
      <c r="J691" s="81"/>
    </row>
    <row r="692" spans="1:10" x14ac:dyDescent="0.45">
      <c r="A692" s="81" t="s">
        <v>978</v>
      </c>
      <c r="B692" s="81">
        <v>15</v>
      </c>
      <c r="C692" s="81"/>
      <c r="D692" s="81"/>
      <c r="E692" s="81"/>
      <c r="F692" s="81"/>
      <c r="G692" s="81"/>
      <c r="H692" s="81"/>
      <c r="I692" s="81"/>
      <c r="J692" s="81"/>
    </row>
    <row r="693" spans="1:10" x14ac:dyDescent="0.45">
      <c r="A693" s="81" t="s">
        <v>979</v>
      </c>
      <c r="B693" s="81">
        <v>15</v>
      </c>
      <c r="C693" s="81"/>
      <c r="D693" s="81"/>
      <c r="E693" s="81"/>
      <c r="F693" s="81"/>
      <c r="G693" s="81"/>
      <c r="H693" s="81"/>
      <c r="I693" s="81"/>
      <c r="J693" s="81"/>
    </row>
    <row r="694" spans="1:10" x14ac:dyDescent="0.45">
      <c r="A694" s="81" t="s">
        <v>980</v>
      </c>
      <c r="B694" s="81">
        <v>15</v>
      </c>
      <c r="C694" s="81"/>
      <c r="D694" s="81"/>
      <c r="E694" s="81"/>
      <c r="F694" s="81"/>
      <c r="G694" s="81"/>
      <c r="H694" s="81"/>
      <c r="I694" s="81"/>
      <c r="J694" s="81"/>
    </row>
    <row r="695" spans="1:10" x14ac:dyDescent="0.45">
      <c r="A695" s="81" t="s">
        <v>981</v>
      </c>
      <c r="B695" s="81">
        <v>15</v>
      </c>
      <c r="C695" s="81"/>
      <c r="D695" s="81"/>
      <c r="E695" s="81"/>
      <c r="F695" s="81"/>
      <c r="G695" s="81"/>
      <c r="H695" s="81"/>
      <c r="I695" s="81"/>
      <c r="J695" s="81"/>
    </row>
    <row r="696" spans="1:10" x14ac:dyDescent="0.45">
      <c r="A696" s="81" t="s">
        <v>982</v>
      </c>
      <c r="B696" s="81">
        <v>15</v>
      </c>
      <c r="C696" s="81"/>
      <c r="D696" s="81"/>
      <c r="E696" s="81"/>
      <c r="F696" s="81"/>
      <c r="G696" s="81"/>
      <c r="H696" s="81"/>
      <c r="I696" s="81"/>
      <c r="J696" s="81"/>
    </row>
    <row r="697" spans="1:10" x14ac:dyDescent="0.45">
      <c r="A697" s="81" t="s">
        <v>983</v>
      </c>
      <c r="B697" s="81">
        <v>15</v>
      </c>
      <c r="C697" s="81"/>
      <c r="D697" s="81"/>
      <c r="E697" s="81"/>
      <c r="F697" s="81"/>
      <c r="G697" s="81"/>
      <c r="H697" s="81"/>
      <c r="I697" s="81"/>
      <c r="J697" s="81"/>
    </row>
    <row r="698" spans="1:10" x14ac:dyDescent="0.45">
      <c r="A698" s="81" t="s">
        <v>984</v>
      </c>
      <c r="B698" s="81">
        <v>15</v>
      </c>
      <c r="C698" s="81"/>
      <c r="D698" s="81"/>
      <c r="E698" s="81"/>
      <c r="F698" s="81"/>
      <c r="G698" s="81"/>
      <c r="H698" s="81"/>
      <c r="I698" s="81"/>
      <c r="J698" s="81"/>
    </row>
    <row r="699" spans="1:10" x14ac:dyDescent="0.45">
      <c r="A699" s="81" t="s">
        <v>985</v>
      </c>
      <c r="B699" s="81">
        <v>15</v>
      </c>
      <c r="C699" s="81"/>
      <c r="D699" s="81"/>
      <c r="E699" s="81"/>
      <c r="F699" s="81"/>
      <c r="G699" s="81"/>
      <c r="H699" s="81"/>
      <c r="I699" s="81"/>
      <c r="J699" s="81"/>
    </row>
    <row r="700" spans="1:10" x14ac:dyDescent="0.45">
      <c r="A700" s="81" t="s">
        <v>986</v>
      </c>
      <c r="B700" s="81">
        <v>15</v>
      </c>
      <c r="C700" s="81"/>
      <c r="D700" s="81"/>
      <c r="E700" s="81"/>
      <c r="F700" s="81"/>
      <c r="G700" s="81"/>
      <c r="H700" s="81"/>
      <c r="I700" s="81"/>
      <c r="J700" s="81"/>
    </row>
    <row r="701" spans="1:10" x14ac:dyDescent="0.45">
      <c r="A701" s="81" t="s">
        <v>987</v>
      </c>
      <c r="B701" s="81">
        <v>15</v>
      </c>
      <c r="C701" s="81"/>
      <c r="D701" s="81"/>
      <c r="E701" s="81"/>
      <c r="F701" s="81"/>
      <c r="G701" s="81"/>
      <c r="H701" s="81"/>
      <c r="I701" s="81"/>
      <c r="J701" s="81"/>
    </row>
    <row r="702" spans="1:10" x14ac:dyDescent="0.45">
      <c r="A702" s="81" t="s">
        <v>988</v>
      </c>
      <c r="B702" s="81">
        <v>15</v>
      </c>
      <c r="C702" s="81"/>
      <c r="D702" s="81"/>
      <c r="E702" s="81"/>
      <c r="F702" s="81"/>
      <c r="G702" s="81"/>
      <c r="H702" s="81"/>
      <c r="I702" s="81"/>
      <c r="J702" s="81"/>
    </row>
    <row r="703" spans="1:10" x14ac:dyDescent="0.45">
      <c r="A703" s="81" t="s">
        <v>989</v>
      </c>
      <c r="B703" s="81">
        <v>15</v>
      </c>
      <c r="C703" s="81"/>
      <c r="D703" s="81"/>
      <c r="E703" s="81"/>
      <c r="F703" s="81"/>
      <c r="G703" s="81"/>
      <c r="H703" s="81"/>
      <c r="I703" s="81"/>
      <c r="J703" s="81"/>
    </row>
    <row r="704" spans="1:10" x14ac:dyDescent="0.45">
      <c r="A704" s="81" t="s">
        <v>990</v>
      </c>
      <c r="B704" s="81">
        <v>15</v>
      </c>
      <c r="C704" s="81"/>
      <c r="D704" s="81"/>
      <c r="E704" s="81"/>
      <c r="F704" s="81"/>
      <c r="G704" s="81"/>
      <c r="H704" s="81"/>
      <c r="I704" s="81"/>
      <c r="J704" s="81"/>
    </row>
    <row r="705" spans="1:10" x14ac:dyDescent="0.45">
      <c r="A705" s="81" t="s">
        <v>991</v>
      </c>
      <c r="B705" s="81">
        <v>15</v>
      </c>
      <c r="C705" s="81"/>
      <c r="D705" s="81"/>
      <c r="E705" s="81"/>
      <c r="F705" s="81"/>
      <c r="G705" s="81"/>
      <c r="H705" s="81"/>
      <c r="I705" s="81"/>
      <c r="J705" s="81"/>
    </row>
    <row r="706" spans="1:10" x14ac:dyDescent="0.45">
      <c r="A706" s="81" t="s">
        <v>992</v>
      </c>
      <c r="B706" s="81">
        <v>15</v>
      </c>
      <c r="C706" s="81"/>
      <c r="D706" s="81"/>
      <c r="E706" s="81"/>
      <c r="F706" s="81"/>
      <c r="G706" s="81"/>
      <c r="H706" s="81"/>
      <c r="I706" s="81"/>
      <c r="J706" s="81"/>
    </row>
    <row r="707" spans="1:10" x14ac:dyDescent="0.45">
      <c r="A707" s="81" t="s">
        <v>993</v>
      </c>
      <c r="B707" s="81">
        <v>15</v>
      </c>
      <c r="C707" s="81"/>
      <c r="D707" s="81"/>
      <c r="E707" s="81"/>
      <c r="F707" s="81"/>
      <c r="G707" s="81"/>
      <c r="H707" s="81"/>
      <c r="I707" s="81"/>
      <c r="J707" s="81"/>
    </row>
    <row r="708" spans="1:10" x14ac:dyDescent="0.45">
      <c r="A708" s="81" t="s">
        <v>994</v>
      </c>
      <c r="B708" s="81">
        <v>15</v>
      </c>
      <c r="C708" s="81"/>
      <c r="D708" s="81"/>
      <c r="E708" s="81"/>
      <c r="F708" s="81"/>
      <c r="G708" s="81"/>
      <c r="H708" s="81"/>
      <c r="I708" s="81"/>
      <c r="J708" s="81"/>
    </row>
    <row r="709" spans="1:10" x14ac:dyDescent="0.45">
      <c r="A709" s="81" t="s">
        <v>995</v>
      </c>
      <c r="B709" s="81">
        <v>15</v>
      </c>
      <c r="C709" s="81"/>
      <c r="D709" s="81"/>
      <c r="E709" s="81"/>
      <c r="F709" s="81"/>
      <c r="G709" s="81"/>
      <c r="H709" s="81"/>
      <c r="I709" s="81"/>
      <c r="J709" s="81"/>
    </row>
    <row r="710" spans="1:10" x14ac:dyDescent="0.45">
      <c r="A710" s="81" t="s">
        <v>996</v>
      </c>
      <c r="B710" s="81">
        <v>15</v>
      </c>
      <c r="C710" s="81"/>
      <c r="D710" s="81"/>
      <c r="E710" s="81"/>
      <c r="F710" s="81"/>
      <c r="G710" s="81"/>
      <c r="H710" s="81"/>
      <c r="I710" s="81"/>
      <c r="J710" s="81"/>
    </row>
    <row r="711" spans="1:10" x14ac:dyDescent="0.45">
      <c r="A711" s="81" t="s">
        <v>997</v>
      </c>
      <c r="B711" s="81">
        <v>15</v>
      </c>
      <c r="C711" s="81"/>
      <c r="D711" s="81"/>
      <c r="E711" s="81"/>
      <c r="F711" s="81"/>
      <c r="G711" s="81"/>
      <c r="H711" s="81"/>
      <c r="I711" s="81"/>
      <c r="J711" s="81"/>
    </row>
    <row r="712" spans="1:10" x14ac:dyDescent="0.45">
      <c r="A712" s="81" t="s">
        <v>998</v>
      </c>
      <c r="B712" s="81">
        <v>15</v>
      </c>
      <c r="C712" s="81"/>
      <c r="D712" s="81"/>
      <c r="E712" s="81"/>
      <c r="F712" s="81"/>
      <c r="G712" s="81"/>
      <c r="H712" s="81"/>
      <c r="I712" s="81"/>
      <c r="J712" s="81"/>
    </row>
    <row r="713" spans="1:10" x14ac:dyDescent="0.45">
      <c r="A713" s="81" t="s">
        <v>999</v>
      </c>
      <c r="B713" s="81">
        <v>15</v>
      </c>
      <c r="C713" s="81"/>
      <c r="D713" s="81"/>
      <c r="E713" s="81"/>
      <c r="F713" s="81"/>
      <c r="G713" s="81"/>
      <c r="H713" s="81"/>
      <c r="I713" s="81"/>
      <c r="J713" s="81"/>
    </row>
    <row r="714" spans="1:10" x14ac:dyDescent="0.45">
      <c r="A714" s="81" t="s">
        <v>1000</v>
      </c>
      <c r="B714" s="81">
        <v>15</v>
      </c>
      <c r="C714" s="81"/>
      <c r="D714" s="81"/>
      <c r="E714" s="81"/>
      <c r="F714" s="81"/>
      <c r="G714" s="81"/>
      <c r="H714" s="81"/>
      <c r="I714" s="81"/>
      <c r="J714" s="81"/>
    </row>
    <row r="715" spans="1:10" x14ac:dyDescent="0.45">
      <c r="A715" s="81" t="s">
        <v>1001</v>
      </c>
      <c r="B715" s="81">
        <v>15</v>
      </c>
      <c r="C715" s="81"/>
      <c r="D715" s="81"/>
      <c r="E715" s="81"/>
      <c r="F715" s="81"/>
      <c r="G715" s="81"/>
      <c r="H715" s="81"/>
      <c r="I715" s="81"/>
      <c r="J715" s="81"/>
    </row>
    <row r="716" spans="1:10" x14ac:dyDescent="0.45">
      <c r="A716" s="81" t="s">
        <v>1002</v>
      </c>
      <c r="B716" s="81">
        <v>15</v>
      </c>
      <c r="C716" s="81"/>
      <c r="D716" s="81"/>
      <c r="E716" s="81"/>
      <c r="F716" s="81"/>
      <c r="G716" s="81"/>
      <c r="H716" s="81"/>
      <c r="I716" s="81"/>
      <c r="J716" s="81"/>
    </row>
    <row r="717" spans="1:10" x14ac:dyDescent="0.45">
      <c r="A717" s="81" t="s">
        <v>1003</v>
      </c>
      <c r="B717" s="81">
        <v>15</v>
      </c>
      <c r="C717" s="81"/>
      <c r="D717" s="81"/>
      <c r="E717" s="81"/>
      <c r="F717" s="81"/>
      <c r="G717" s="81"/>
      <c r="H717" s="81"/>
      <c r="I717" s="81"/>
      <c r="J717" s="81"/>
    </row>
    <row r="718" spans="1:10" x14ac:dyDescent="0.45">
      <c r="A718" s="81" t="s">
        <v>1004</v>
      </c>
      <c r="B718" s="81">
        <v>15</v>
      </c>
      <c r="C718" s="81"/>
      <c r="D718" s="81"/>
      <c r="E718" s="81"/>
      <c r="F718" s="81"/>
      <c r="G718" s="81"/>
      <c r="H718" s="81"/>
      <c r="I718" s="81"/>
      <c r="J718" s="81"/>
    </row>
    <row r="719" spans="1:10" x14ac:dyDescent="0.45">
      <c r="A719" s="81" t="s">
        <v>1005</v>
      </c>
      <c r="B719" s="81">
        <v>15</v>
      </c>
      <c r="C719" s="81"/>
      <c r="D719" s="81"/>
      <c r="E719" s="81"/>
      <c r="F719" s="81"/>
      <c r="G719" s="81"/>
      <c r="H719" s="81"/>
      <c r="I719" s="81"/>
      <c r="J719" s="81"/>
    </row>
    <row r="720" spans="1:10" x14ac:dyDescent="0.45">
      <c r="A720" s="81" t="s">
        <v>1006</v>
      </c>
      <c r="B720" s="81">
        <v>15</v>
      </c>
      <c r="C720" s="81"/>
      <c r="D720" s="81"/>
      <c r="E720" s="81"/>
      <c r="F720" s="81"/>
      <c r="G720" s="81"/>
      <c r="H720" s="81"/>
      <c r="I720" s="81"/>
      <c r="J720" s="81"/>
    </row>
    <row r="721" spans="1:10" x14ac:dyDescent="0.45">
      <c r="A721" s="81" t="s">
        <v>1007</v>
      </c>
      <c r="B721" s="81">
        <v>15</v>
      </c>
      <c r="C721" s="81"/>
      <c r="D721" s="81"/>
      <c r="E721" s="81"/>
      <c r="F721" s="81"/>
      <c r="G721" s="81"/>
      <c r="H721" s="81"/>
      <c r="I721" s="81"/>
      <c r="J721" s="81"/>
    </row>
    <row r="722" spans="1:10" x14ac:dyDescent="0.45">
      <c r="A722" s="81" t="s">
        <v>1008</v>
      </c>
      <c r="B722" s="81">
        <v>15</v>
      </c>
      <c r="C722" s="81"/>
      <c r="D722" s="81"/>
      <c r="E722" s="81"/>
      <c r="F722" s="81"/>
      <c r="G722" s="81"/>
      <c r="H722" s="81"/>
      <c r="I722" s="81"/>
      <c r="J722" s="81"/>
    </row>
    <row r="723" spans="1:10" x14ac:dyDescent="0.45">
      <c r="A723" s="81" t="s">
        <v>1009</v>
      </c>
      <c r="B723" s="81">
        <v>15</v>
      </c>
      <c r="C723" s="81"/>
      <c r="D723" s="81"/>
      <c r="E723" s="81"/>
      <c r="F723" s="81"/>
      <c r="G723" s="81"/>
      <c r="H723" s="81"/>
      <c r="I723" s="81"/>
      <c r="J723" s="81"/>
    </row>
    <row r="724" spans="1:10" x14ac:dyDescent="0.45">
      <c r="A724" s="81" t="s">
        <v>1010</v>
      </c>
      <c r="B724" s="81">
        <v>15</v>
      </c>
      <c r="C724" s="81"/>
      <c r="D724" s="81"/>
      <c r="E724" s="81"/>
      <c r="F724" s="81"/>
      <c r="G724" s="81"/>
      <c r="H724" s="81"/>
      <c r="I724" s="81"/>
      <c r="J724" s="81"/>
    </row>
    <row r="725" spans="1:10" x14ac:dyDescent="0.45">
      <c r="A725" s="81" t="s">
        <v>1011</v>
      </c>
      <c r="B725" s="81">
        <v>15</v>
      </c>
      <c r="C725" s="81"/>
      <c r="D725" s="81"/>
      <c r="E725" s="81"/>
      <c r="F725" s="81"/>
      <c r="G725" s="81"/>
      <c r="H725" s="81"/>
      <c r="I725" s="81"/>
      <c r="J725" s="81"/>
    </row>
    <row r="726" spans="1:10" x14ac:dyDescent="0.45">
      <c r="A726" s="81" t="s">
        <v>1012</v>
      </c>
      <c r="B726" s="81">
        <v>15</v>
      </c>
      <c r="C726" s="81"/>
      <c r="D726" s="81"/>
      <c r="E726" s="81"/>
      <c r="F726" s="81"/>
      <c r="G726" s="81"/>
      <c r="H726" s="81"/>
      <c r="I726" s="81"/>
      <c r="J726" s="81"/>
    </row>
    <row r="727" spans="1:10" x14ac:dyDescent="0.45">
      <c r="A727" s="81" t="s">
        <v>1013</v>
      </c>
      <c r="B727" s="81">
        <v>15</v>
      </c>
      <c r="C727" s="81"/>
      <c r="D727" s="81"/>
      <c r="E727" s="81"/>
      <c r="F727" s="81"/>
      <c r="G727" s="81"/>
      <c r="H727" s="81"/>
      <c r="I727" s="81"/>
      <c r="J727" s="81"/>
    </row>
    <row r="728" spans="1:10" x14ac:dyDescent="0.45">
      <c r="A728" s="81" t="s">
        <v>1014</v>
      </c>
      <c r="B728" s="81">
        <v>15</v>
      </c>
      <c r="C728" s="81"/>
      <c r="D728" s="81"/>
      <c r="E728" s="81"/>
      <c r="F728" s="81"/>
      <c r="G728" s="81"/>
      <c r="H728" s="81"/>
      <c r="I728" s="81"/>
      <c r="J728" s="81"/>
    </row>
    <row r="729" spans="1:10" x14ac:dyDescent="0.45">
      <c r="A729" s="81" t="s">
        <v>1015</v>
      </c>
      <c r="B729" s="81">
        <v>15</v>
      </c>
      <c r="C729" s="81"/>
      <c r="D729" s="81"/>
      <c r="E729" s="81"/>
      <c r="F729" s="81"/>
      <c r="G729" s="81"/>
      <c r="H729" s="81"/>
      <c r="I729" s="81"/>
      <c r="J729" s="81"/>
    </row>
    <row r="730" spans="1:10" x14ac:dyDescent="0.45">
      <c r="A730" s="81" t="s">
        <v>1016</v>
      </c>
      <c r="B730" s="81">
        <v>15</v>
      </c>
      <c r="C730" s="81"/>
      <c r="D730" s="81"/>
      <c r="E730" s="81"/>
      <c r="F730" s="81"/>
      <c r="G730" s="81"/>
      <c r="H730" s="81"/>
      <c r="I730" s="81"/>
      <c r="J730" s="81"/>
    </row>
    <row r="731" spans="1:10" x14ac:dyDescent="0.45">
      <c r="A731" s="81" t="s">
        <v>1017</v>
      </c>
      <c r="B731" s="81">
        <v>15</v>
      </c>
      <c r="C731" s="81"/>
      <c r="D731" s="81"/>
      <c r="E731" s="81"/>
      <c r="F731" s="81"/>
      <c r="G731" s="81"/>
      <c r="H731" s="81"/>
      <c r="I731" s="81"/>
      <c r="J731" s="81"/>
    </row>
    <row r="732" spans="1:10" x14ac:dyDescent="0.45">
      <c r="A732" s="81" t="s">
        <v>1018</v>
      </c>
      <c r="B732" s="81">
        <v>15</v>
      </c>
      <c r="C732" s="81"/>
      <c r="D732" s="81"/>
      <c r="E732" s="81"/>
      <c r="F732" s="81"/>
      <c r="G732" s="81"/>
      <c r="H732" s="81"/>
      <c r="I732" s="81"/>
      <c r="J732" s="81"/>
    </row>
    <row r="733" spans="1:10" x14ac:dyDescent="0.45">
      <c r="A733" s="81" t="s">
        <v>1019</v>
      </c>
      <c r="B733" s="81">
        <v>15</v>
      </c>
      <c r="C733" s="81"/>
      <c r="D733" s="81"/>
      <c r="E733" s="81"/>
      <c r="F733" s="81"/>
      <c r="G733" s="81"/>
      <c r="H733" s="81"/>
      <c r="I733" s="81"/>
      <c r="J733" s="81"/>
    </row>
    <row r="734" spans="1:10" x14ac:dyDescent="0.45">
      <c r="A734" s="81" t="s">
        <v>1020</v>
      </c>
      <c r="B734" s="81"/>
      <c r="C734" s="81"/>
      <c r="D734" s="81"/>
      <c r="E734" s="81"/>
      <c r="F734" s="81">
        <v>10</v>
      </c>
      <c r="G734" s="81"/>
      <c r="H734" s="81"/>
      <c r="I734" s="81"/>
      <c r="J734" s="81"/>
    </row>
    <row r="735" spans="1:10" x14ac:dyDescent="0.45">
      <c r="A735" s="81" t="s">
        <v>1021</v>
      </c>
      <c r="B735" s="81"/>
      <c r="C735" s="81"/>
      <c r="D735" s="81"/>
      <c r="E735" s="81"/>
      <c r="F735" s="81">
        <v>10</v>
      </c>
      <c r="G735" s="81"/>
      <c r="H735" s="81"/>
      <c r="I735" s="81"/>
      <c r="J735" s="81"/>
    </row>
    <row r="736" spans="1:10" x14ac:dyDescent="0.45">
      <c r="A736" s="81" t="s">
        <v>1022</v>
      </c>
      <c r="B736" s="81"/>
      <c r="C736" s="81"/>
      <c r="D736" s="81"/>
      <c r="E736" s="81"/>
      <c r="F736" s="81">
        <v>10</v>
      </c>
      <c r="G736" s="81"/>
      <c r="H736" s="81"/>
      <c r="I736" s="81"/>
      <c r="J736" s="81"/>
    </row>
    <row r="737" spans="1:10" x14ac:dyDescent="0.45">
      <c r="A737" s="81" t="s">
        <v>1023</v>
      </c>
      <c r="B737" s="81"/>
      <c r="C737" s="81"/>
      <c r="D737" s="81"/>
      <c r="E737" s="81"/>
      <c r="F737" s="81">
        <v>10</v>
      </c>
      <c r="G737" s="81"/>
      <c r="H737" s="81"/>
      <c r="I737" s="81"/>
      <c r="J737" s="81"/>
    </row>
    <row r="738" spans="1:10" x14ac:dyDescent="0.45">
      <c r="A738" s="81" t="s">
        <v>1024</v>
      </c>
      <c r="B738" s="81"/>
      <c r="C738" s="81"/>
      <c r="D738" s="81"/>
      <c r="E738" s="81"/>
      <c r="F738" s="81">
        <v>10</v>
      </c>
      <c r="G738" s="81"/>
      <c r="H738" s="81"/>
      <c r="I738" s="81"/>
      <c r="J738" s="81"/>
    </row>
    <row r="739" spans="1:10" x14ac:dyDescent="0.45">
      <c r="A739" s="81" t="s">
        <v>1025</v>
      </c>
      <c r="B739" s="81"/>
      <c r="C739" s="81"/>
      <c r="D739" s="81"/>
      <c r="E739" s="81"/>
      <c r="F739" s="81">
        <v>10</v>
      </c>
      <c r="G739" s="81"/>
      <c r="H739" s="81"/>
      <c r="I739" s="81"/>
      <c r="J739" s="81"/>
    </row>
    <row r="740" spans="1:10" x14ac:dyDescent="0.45">
      <c r="A740" s="81" t="s">
        <v>1026</v>
      </c>
      <c r="B740" s="81"/>
      <c r="C740" s="81"/>
      <c r="D740" s="81"/>
      <c r="E740" s="81"/>
      <c r="F740" s="81">
        <v>10</v>
      </c>
      <c r="G740" s="81"/>
      <c r="H740" s="81"/>
      <c r="I740" s="81"/>
      <c r="J740" s="81"/>
    </row>
    <row r="741" spans="1:10" x14ac:dyDescent="0.45">
      <c r="A741" s="81" t="s">
        <v>1027</v>
      </c>
      <c r="B741" s="81"/>
      <c r="C741" s="81"/>
      <c r="D741" s="81"/>
      <c r="E741" s="81"/>
      <c r="F741" s="81">
        <v>10</v>
      </c>
      <c r="G741" s="81"/>
      <c r="H741" s="81"/>
      <c r="I741" s="81"/>
      <c r="J741" s="81"/>
    </row>
    <row r="742" spans="1:10" x14ac:dyDescent="0.45">
      <c r="A742" s="81" t="s">
        <v>1028</v>
      </c>
      <c r="B742" s="81"/>
      <c r="C742" s="81"/>
      <c r="D742" s="81"/>
      <c r="E742" s="81"/>
      <c r="F742" s="81">
        <v>10</v>
      </c>
      <c r="G742" s="81"/>
      <c r="H742" s="81"/>
      <c r="I742" s="81"/>
      <c r="J742" s="81"/>
    </row>
    <row r="743" spans="1:10" x14ac:dyDescent="0.45">
      <c r="A743" s="81" t="s">
        <v>1029</v>
      </c>
      <c r="B743" s="81"/>
      <c r="C743" s="81"/>
      <c r="D743" s="81"/>
      <c r="E743" s="81"/>
      <c r="F743" s="81">
        <v>10</v>
      </c>
      <c r="G743" s="81"/>
      <c r="H743" s="81"/>
      <c r="I743" s="81"/>
      <c r="J743" s="81"/>
    </row>
    <row r="744" spans="1:10" x14ac:dyDescent="0.45">
      <c r="A744" s="81" t="s">
        <v>1030</v>
      </c>
      <c r="B744" s="81"/>
      <c r="C744" s="81"/>
      <c r="D744" s="81"/>
      <c r="E744" s="81"/>
      <c r="F744" s="81">
        <v>10</v>
      </c>
      <c r="G744" s="81"/>
      <c r="H744" s="81"/>
      <c r="I744" s="81"/>
      <c r="J744" s="81"/>
    </row>
    <row r="745" spans="1:10" x14ac:dyDescent="0.45">
      <c r="A745" s="81" t="s">
        <v>1031</v>
      </c>
      <c r="B745" s="81"/>
      <c r="C745" s="81"/>
      <c r="D745" s="81"/>
      <c r="E745" s="81"/>
      <c r="F745" s="81">
        <v>10</v>
      </c>
      <c r="G745" s="81"/>
      <c r="H745" s="81"/>
      <c r="I745" s="81"/>
      <c r="J745" s="81"/>
    </row>
    <row r="746" spans="1:10" x14ac:dyDescent="0.45">
      <c r="A746" s="81" t="s">
        <v>1032</v>
      </c>
      <c r="B746" s="81"/>
      <c r="C746" s="81"/>
      <c r="D746" s="81"/>
      <c r="E746" s="81"/>
      <c r="F746" s="81">
        <v>10</v>
      </c>
      <c r="G746" s="81"/>
      <c r="H746" s="81"/>
      <c r="I746" s="81"/>
      <c r="J746" s="81"/>
    </row>
    <row r="747" spans="1:10" x14ac:dyDescent="0.45">
      <c r="A747" s="81" t="s">
        <v>1033</v>
      </c>
      <c r="B747" s="81"/>
      <c r="C747" s="81"/>
      <c r="D747" s="81"/>
      <c r="E747" s="81"/>
      <c r="F747" s="81">
        <v>10</v>
      </c>
      <c r="G747" s="81"/>
      <c r="H747" s="81"/>
      <c r="I747" s="81"/>
      <c r="J747" s="81"/>
    </row>
    <row r="748" spans="1:10" x14ac:dyDescent="0.45">
      <c r="A748" s="81" t="s">
        <v>1034</v>
      </c>
      <c r="B748" s="81">
        <v>15</v>
      </c>
      <c r="C748" s="81"/>
      <c r="D748" s="81"/>
      <c r="E748" s="81"/>
      <c r="F748" s="81"/>
      <c r="G748" s="81"/>
      <c r="H748" s="81"/>
      <c r="I748" s="81"/>
      <c r="J748" s="81"/>
    </row>
    <row r="749" spans="1:10" x14ac:dyDescent="0.45">
      <c r="A749" s="81" t="s">
        <v>1035</v>
      </c>
      <c r="B749" s="81">
        <v>15</v>
      </c>
      <c r="C749" s="81"/>
      <c r="D749" s="81"/>
      <c r="E749" s="81"/>
      <c r="F749" s="81"/>
      <c r="G749" s="81"/>
      <c r="H749" s="81"/>
      <c r="I749" s="81"/>
      <c r="J749" s="81"/>
    </row>
    <row r="750" spans="1:10" x14ac:dyDescent="0.45">
      <c r="A750" s="81" t="s">
        <v>1036</v>
      </c>
      <c r="B750" s="81">
        <v>15</v>
      </c>
      <c r="C750" s="81"/>
      <c r="D750" s="81"/>
      <c r="E750" s="81"/>
      <c r="F750" s="81"/>
      <c r="G750" s="81"/>
      <c r="H750" s="81"/>
      <c r="I750" s="81"/>
      <c r="J750" s="81"/>
    </row>
    <row r="751" spans="1:10" x14ac:dyDescent="0.45">
      <c r="A751" s="81" t="s">
        <v>1037</v>
      </c>
      <c r="B751" s="81">
        <v>15</v>
      </c>
      <c r="C751" s="81"/>
      <c r="D751" s="81"/>
      <c r="E751" s="81"/>
      <c r="F751" s="81"/>
      <c r="G751" s="81"/>
      <c r="H751" s="81"/>
      <c r="I751" s="81"/>
      <c r="J751" s="81"/>
    </row>
    <row r="752" spans="1:10" x14ac:dyDescent="0.45">
      <c r="A752" s="81" t="s">
        <v>1038</v>
      </c>
      <c r="B752" s="81">
        <v>15</v>
      </c>
      <c r="C752" s="81"/>
      <c r="D752" s="81"/>
      <c r="E752" s="81"/>
      <c r="F752" s="81"/>
      <c r="G752" s="81"/>
      <c r="H752" s="81"/>
      <c r="I752" s="81"/>
      <c r="J752" s="81"/>
    </row>
    <row r="753" spans="1:10" x14ac:dyDescent="0.45">
      <c r="A753" s="81" t="s">
        <v>1039</v>
      </c>
      <c r="B753" s="81"/>
      <c r="C753" s="81"/>
      <c r="D753" s="81"/>
      <c r="E753" s="81"/>
      <c r="F753" s="81">
        <v>10</v>
      </c>
      <c r="G753" s="81"/>
      <c r="H753" s="81"/>
      <c r="I753" s="81"/>
      <c r="J753" s="81"/>
    </row>
    <row r="754" spans="1:10" x14ac:dyDescent="0.45">
      <c r="A754" s="81" t="s">
        <v>1040</v>
      </c>
      <c r="B754" s="81"/>
      <c r="C754" s="81"/>
      <c r="D754" s="81"/>
      <c r="E754" s="81"/>
      <c r="F754" s="81">
        <v>10</v>
      </c>
      <c r="G754" s="81"/>
      <c r="H754" s="81"/>
      <c r="I754" s="81"/>
      <c r="J754" s="81"/>
    </row>
    <row r="755" spans="1:10" x14ac:dyDescent="0.45">
      <c r="A755" s="81" t="s">
        <v>1041</v>
      </c>
      <c r="B755" s="81"/>
      <c r="C755" s="81"/>
      <c r="D755" s="81"/>
      <c r="E755" s="81"/>
      <c r="F755" s="81">
        <v>10</v>
      </c>
      <c r="G755" s="81"/>
      <c r="H755" s="81"/>
      <c r="I755" s="81"/>
      <c r="J755" s="81"/>
    </row>
    <row r="756" spans="1:10" x14ac:dyDescent="0.45">
      <c r="A756" s="81" t="s">
        <v>1042</v>
      </c>
      <c r="B756" s="81"/>
      <c r="C756" s="81"/>
      <c r="D756" s="81"/>
      <c r="E756" s="81"/>
      <c r="F756" s="81">
        <v>10</v>
      </c>
      <c r="G756" s="81"/>
      <c r="H756" s="81"/>
      <c r="I756" s="81"/>
      <c r="J756" s="81"/>
    </row>
    <row r="757" spans="1:10" x14ac:dyDescent="0.45">
      <c r="A757" s="81" t="s">
        <v>1043</v>
      </c>
      <c r="B757" s="81"/>
      <c r="C757" s="81"/>
      <c r="D757" s="81"/>
      <c r="E757" s="81"/>
      <c r="F757" s="81">
        <v>10</v>
      </c>
      <c r="G757" s="81"/>
      <c r="H757" s="81"/>
      <c r="I757" s="81"/>
      <c r="J757" s="81"/>
    </row>
    <row r="758" spans="1:10" x14ac:dyDescent="0.45">
      <c r="A758" s="81" t="s">
        <v>1044</v>
      </c>
      <c r="B758" s="81">
        <v>15</v>
      </c>
      <c r="C758" s="81"/>
      <c r="D758" s="81"/>
      <c r="E758" s="81"/>
      <c r="F758" s="81"/>
      <c r="G758" s="81"/>
      <c r="H758" s="81"/>
      <c r="I758" s="81"/>
      <c r="J758" s="81"/>
    </row>
    <row r="759" spans="1:10" x14ac:dyDescent="0.45">
      <c r="A759" s="81" t="s">
        <v>1045</v>
      </c>
      <c r="B759" s="81">
        <v>15</v>
      </c>
      <c r="C759" s="81"/>
      <c r="D759" s="81"/>
      <c r="E759" s="81"/>
      <c r="F759" s="81"/>
      <c r="G759" s="81"/>
      <c r="H759" s="81"/>
      <c r="I759" s="81"/>
      <c r="J759" s="81"/>
    </row>
    <row r="760" spans="1:10" x14ac:dyDescent="0.45">
      <c r="A760" s="81" t="s">
        <v>1046</v>
      </c>
      <c r="B760" s="81">
        <v>15</v>
      </c>
      <c r="C760" s="81"/>
      <c r="D760" s="81"/>
      <c r="E760" s="81"/>
      <c r="F760" s="81"/>
      <c r="G760" s="81"/>
      <c r="H760" s="81"/>
      <c r="I760" s="81"/>
      <c r="J760" s="81"/>
    </row>
    <row r="761" spans="1:10" x14ac:dyDescent="0.45">
      <c r="A761" s="81" t="s">
        <v>1047</v>
      </c>
      <c r="B761" s="81"/>
      <c r="C761" s="81"/>
      <c r="D761" s="81"/>
      <c r="E761" s="81">
        <v>10</v>
      </c>
      <c r="F761" s="81"/>
      <c r="G761" s="81"/>
      <c r="H761" s="81"/>
      <c r="I761" s="81"/>
      <c r="J761" s="81"/>
    </row>
    <row r="762" spans="1:10" x14ac:dyDescent="0.45">
      <c r="A762" s="81" t="s">
        <v>1048</v>
      </c>
      <c r="B762" s="81">
        <v>15</v>
      </c>
      <c r="C762" s="81"/>
      <c r="D762" s="81"/>
      <c r="E762" s="81"/>
      <c r="F762" s="81"/>
      <c r="G762" s="81"/>
      <c r="H762" s="81"/>
      <c r="I762" s="81"/>
      <c r="J762" s="81"/>
    </row>
    <row r="763" spans="1:10" x14ac:dyDescent="0.45">
      <c r="A763" s="81" t="s">
        <v>1049</v>
      </c>
      <c r="B763" s="81"/>
      <c r="C763" s="81"/>
      <c r="D763" s="81"/>
      <c r="E763" s="81"/>
      <c r="F763" s="81">
        <v>10</v>
      </c>
      <c r="G763" s="81"/>
      <c r="H763" s="81"/>
      <c r="I763" s="81"/>
      <c r="J763" s="81"/>
    </row>
    <row r="764" spans="1:10" x14ac:dyDescent="0.45">
      <c r="A764" s="81" t="s">
        <v>1050</v>
      </c>
      <c r="B764" s="81">
        <v>15</v>
      </c>
      <c r="C764" s="81"/>
      <c r="D764" s="81"/>
      <c r="E764" s="81"/>
      <c r="F764" s="81"/>
      <c r="G764" s="81"/>
      <c r="H764" s="81"/>
      <c r="I764" s="81"/>
      <c r="J764" s="81"/>
    </row>
    <row r="765" spans="1:10" x14ac:dyDescent="0.45">
      <c r="A765" s="81" t="s">
        <v>1051</v>
      </c>
      <c r="B765" s="81"/>
      <c r="C765" s="81"/>
      <c r="D765" s="81"/>
      <c r="E765" s="81"/>
      <c r="F765" s="81">
        <v>10</v>
      </c>
      <c r="G765" s="81"/>
      <c r="H765" s="81"/>
      <c r="I765" s="81"/>
      <c r="J765" s="81"/>
    </row>
    <row r="766" spans="1:10" x14ac:dyDescent="0.45">
      <c r="A766" s="81" t="s">
        <v>1052</v>
      </c>
      <c r="B766" s="81"/>
      <c r="C766" s="81"/>
      <c r="D766" s="81"/>
      <c r="E766" s="81"/>
      <c r="F766" s="81">
        <v>10</v>
      </c>
      <c r="G766" s="81"/>
      <c r="H766" s="81"/>
      <c r="I766" s="81"/>
      <c r="J766" s="81"/>
    </row>
    <row r="767" spans="1:10" x14ac:dyDescent="0.45">
      <c r="A767" s="81" t="s">
        <v>1053</v>
      </c>
      <c r="B767" s="81"/>
      <c r="C767" s="81"/>
      <c r="D767" s="81"/>
      <c r="E767" s="81"/>
      <c r="F767" s="81">
        <v>10</v>
      </c>
      <c r="G767" s="81"/>
      <c r="H767" s="81"/>
      <c r="I767" s="81"/>
      <c r="J767" s="81"/>
    </row>
    <row r="768" spans="1:10" x14ac:dyDescent="0.45">
      <c r="A768" s="81" t="s">
        <v>1054</v>
      </c>
      <c r="B768" s="81">
        <v>15</v>
      </c>
      <c r="C768" s="81"/>
      <c r="D768" s="81"/>
      <c r="E768" s="81"/>
      <c r="F768" s="81"/>
      <c r="G768" s="81"/>
      <c r="H768" s="81"/>
      <c r="I768" s="81"/>
      <c r="J768" s="81"/>
    </row>
    <row r="769" spans="1:10" x14ac:dyDescent="0.45">
      <c r="A769" s="81" t="s">
        <v>1055</v>
      </c>
      <c r="B769" s="81"/>
      <c r="C769" s="81"/>
      <c r="D769" s="81"/>
      <c r="E769" s="81"/>
      <c r="F769" s="81">
        <v>15</v>
      </c>
      <c r="G769" s="81"/>
      <c r="H769" s="81"/>
      <c r="I769" s="81"/>
      <c r="J769" s="81"/>
    </row>
    <row r="770" spans="1:10" x14ac:dyDescent="0.45">
      <c r="A770" s="81" t="s">
        <v>1056</v>
      </c>
      <c r="B770" s="81"/>
      <c r="C770" s="81"/>
      <c r="D770" s="81"/>
      <c r="E770" s="81"/>
      <c r="F770" s="81">
        <v>15</v>
      </c>
      <c r="G770" s="81"/>
      <c r="H770" s="81"/>
      <c r="I770" s="81"/>
      <c r="J770" s="81"/>
    </row>
    <row r="771" spans="1:10" x14ac:dyDescent="0.45">
      <c r="A771" s="81" t="s">
        <v>1057</v>
      </c>
      <c r="B771" s="81">
        <v>15</v>
      </c>
      <c r="C771" s="81"/>
      <c r="D771" s="81"/>
      <c r="E771" s="81"/>
      <c r="F771" s="81"/>
      <c r="G771" s="81"/>
      <c r="H771" s="81"/>
      <c r="I771" s="81"/>
      <c r="J771" s="81"/>
    </row>
    <row r="772" spans="1:10" x14ac:dyDescent="0.45">
      <c r="A772" s="81" t="s">
        <v>1058</v>
      </c>
      <c r="B772" s="81">
        <v>15</v>
      </c>
      <c r="C772" s="81"/>
      <c r="D772" s="81"/>
      <c r="E772" s="81"/>
      <c r="F772" s="81"/>
      <c r="G772" s="81"/>
      <c r="H772" s="81"/>
      <c r="I772" s="81"/>
      <c r="J772" s="81"/>
    </row>
    <row r="773" spans="1:10" x14ac:dyDescent="0.45">
      <c r="A773" s="81" t="s">
        <v>1059</v>
      </c>
      <c r="B773" s="81"/>
      <c r="C773" s="81"/>
      <c r="D773" s="81"/>
      <c r="E773" s="81"/>
      <c r="F773" s="81">
        <v>10</v>
      </c>
      <c r="G773" s="81"/>
      <c r="H773" s="81"/>
      <c r="I773" s="81"/>
      <c r="J773" s="81"/>
    </row>
    <row r="774" spans="1:10" x14ac:dyDescent="0.45">
      <c r="A774" s="81" t="s">
        <v>1060</v>
      </c>
      <c r="B774" s="81">
        <v>10</v>
      </c>
      <c r="C774" s="81"/>
      <c r="D774" s="81"/>
      <c r="E774" s="81"/>
      <c r="F774" s="81"/>
      <c r="G774" s="81"/>
      <c r="H774" s="81"/>
      <c r="I774" s="81"/>
      <c r="J774" s="81"/>
    </row>
    <row r="775" spans="1:10" x14ac:dyDescent="0.45">
      <c r="A775" s="81" t="s">
        <v>1061</v>
      </c>
      <c r="B775" s="81"/>
      <c r="C775" s="81"/>
      <c r="D775" s="81"/>
      <c r="E775" s="81"/>
      <c r="F775" s="81">
        <v>10</v>
      </c>
      <c r="G775" s="81"/>
      <c r="H775" s="81"/>
      <c r="I775" s="81"/>
      <c r="J775" s="81"/>
    </row>
    <row r="776" spans="1:10" x14ac:dyDescent="0.45">
      <c r="A776" s="81" t="s">
        <v>1062</v>
      </c>
      <c r="B776" s="81"/>
      <c r="C776" s="81"/>
      <c r="D776" s="81"/>
      <c r="E776" s="81"/>
      <c r="F776" s="81">
        <v>10</v>
      </c>
      <c r="G776" s="81"/>
      <c r="H776" s="81"/>
      <c r="I776" s="81"/>
      <c r="J776" s="81"/>
    </row>
    <row r="777" spans="1:10" x14ac:dyDescent="0.45">
      <c r="A777" s="81" t="s">
        <v>1063</v>
      </c>
      <c r="B777" s="81">
        <v>15</v>
      </c>
      <c r="C777" s="81"/>
      <c r="D777" s="81"/>
      <c r="E777" s="81"/>
      <c r="F777" s="81"/>
      <c r="G777" s="81"/>
      <c r="H777" s="81"/>
      <c r="I777" s="81"/>
      <c r="J777" s="81"/>
    </row>
    <row r="778" spans="1:10" x14ac:dyDescent="0.45">
      <c r="A778" s="81" t="s">
        <v>1064</v>
      </c>
      <c r="B778" s="81"/>
      <c r="C778" s="81"/>
      <c r="D778" s="81"/>
      <c r="E778" s="81"/>
      <c r="F778" s="81">
        <v>10</v>
      </c>
      <c r="G778" s="81"/>
      <c r="H778" s="81"/>
      <c r="I778" s="81"/>
      <c r="J778" s="81"/>
    </row>
    <row r="779" spans="1:10" x14ac:dyDescent="0.45">
      <c r="A779" s="81" t="s">
        <v>1065</v>
      </c>
      <c r="B779" s="81">
        <v>10</v>
      </c>
      <c r="C779" s="81"/>
      <c r="D779" s="81"/>
      <c r="E779" s="81"/>
      <c r="F779" s="81"/>
      <c r="G779" s="81"/>
      <c r="H779" s="81"/>
      <c r="I779" s="81"/>
      <c r="J779" s="81"/>
    </row>
    <row r="780" spans="1:10" x14ac:dyDescent="0.45">
      <c r="A780" s="81" t="s">
        <v>1066</v>
      </c>
      <c r="B780" s="81"/>
      <c r="C780" s="81"/>
      <c r="D780" s="81"/>
      <c r="E780" s="81"/>
      <c r="F780" s="81">
        <v>10</v>
      </c>
      <c r="G780" s="81"/>
      <c r="H780" s="81"/>
      <c r="I780" s="81"/>
      <c r="J780" s="81"/>
    </row>
    <row r="781" spans="1:10" x14ac:dyDescent="0.45">
      <c r="A781" s="81" t="s">
        <v>1067</v>
      </c>
      <c r="B781" s="81">
        <v>10</v>
      </c>
      <c r="C781" s="81"/>
      <c r="D781" s="81"/>
      <c r="E781" s="81"/>
      <c r="F781" s="81"/>
      <c r="G781" s="81"/>
      <c r="H781" s="81"/>
      <c r="I781" s="81"/>
      <c r="J781" s="81"/>
    </row>
    <row r="782" spans="1:10" x14ac:dyDescent="0.45">
      <c r="A782" s="81" t="s">
        <v>1068</v>
      </c>
      <c r="B782" s="81"/>
      <c r="C782" s="81"/>
      <c r="D782" s="81"/>
      <c r="E782" s="81"/>
      <c r="F782" s="81">
        <v>10</v>
      </c>
      <c r="G782" s="81"/>
      <c r="H782" s="81"/>
      <c r="I782" s="81"/>
      <c r="J782" s="81"/>
    </row>
    <row r="783" spans="1:10" x14ac:dyDescent="0.45">
      <c r="A783" s="81" t="s">
        <v>1069</v>
      </c>
      <c r="B783" s="81">
        <v>10</v>
      </c>
      <c r="C783" s="81"/>
      <c r="D783" s="81"/>
      <c r="E783" s="81"/>
      <c r="F783" s="81"/>
      <c r="G783" s="81"/>
      <c r="H783" s="81"/>
      <c r="I783" s="81"/>
      <c r="J783" s="81"/>
    </row>
    <row r="784" spans="1:10" x14ac:dyDescent="0.45">
      <c r="A784" s="81" t="s">
        <v>1070</v>
      </c>
      <c r="B784" s="81"/>
      <c r="C784" s="81"/>
      <c r="D784" s="81"/>
      <c r="E784" s="81"/>
      <c r="F784" s="81">
        <v>10</v>
      </c>
      <c r="G784" s="81"/>
      <c r="H784" s="81"/>
      <c r="I784" s="81"/>
      <c r="J784" s="81"/>
    </row>
    <row r="785" spans="1:10" x14ac:dyDescent="0.45">
      <c r="A785" s="81" t="s">
        <v>1071</v>
      </c>
      <c r="B785" s="81">
        <v>10</v>
      </c>
      <c r="C785" s="81"/>
      <c r="D785" s="81"/>
      <c r="E785" s="81"/>
      <c r="F785" s="81"/>
      <c r="G785" s="81"/>
      <c r="H785" s="81"/>
      <c r="I785" s="81"/>
      <c r="J785" s="81"/>
    </row>
    <row r="786" spans="1:10" x14ac:dyDescent="0.45">
      <c r="A786" s="81" t="s">
        <v>1072</v>
      </c>
      <c r="B786" s="81"/>
      <c r="C786" s="81"/>
      <c r="D786" s="81"/>
      <c r="E786" s="81"/>
      <c r="F786" s="81">
        <v>10</v>
      </c>
      <c r="G786" s="81"/>
      <c r="H786" s="81"/>
      <c r="I786" s="81"/>
      <c r="J786" s="81"/>
    </row>
    <row r="787" spans="1:10" x14ac:dyDescent="0.45">
      <c r="A787" s="81" t="s">
        <v>1073</v>
      </c>
      <c r="B787" s="81"/>
      <c r="C787" s="81"/>
      <c r="D787" s="81"/>
      <c r="E787" s="81"/>
      <c r="F787" s="81">
        <v>10</v>
      </c>
      <c r="G787" s="81"/>
      <c r="H787" s="81"/>
      <c r="I787" s="81"/>
      <c r="J787" s="81"/>
    </row>
    <row r="788" spans="1:10" x14ac:dyDescent="0.45">
      <c r="A788" s="81" t="s">
        <v>1074</v>
      </c>
      <c r="B788" s="81">
        <v>10</v>
      </c>
      <c r="C788" s="81"/>
      <c r="D788" s="81"/>
      <c r="E788" s="81"/>
      <c r="F788" s="81"/>
      <c r="G788" s="81"/>
      <c r="H788" s="81"/>
      <c r="I788" s="81"/>
      <c r="J788" s="81"/>
    </row>
    <row r="789" spans="1:10" x14ac:dyDescent="0.45">
      <c r="A789" s="81" t="s">
        <v>1075</v>
      </c>
      <c r="B789" s="81"/>
      <c r="C789" s="81"/>
      <c r="D789" s="81"/>
      <c r="E789" s="81"/>
      <c r="F789" s="81">
        <v>10</v>
      </c>
      <c r="G789" s="81"/>
      <c r="H789" s="81"/>
      <c r="I789" s="81"/>
      <c r="J789" s="81"/>
    </row>
    <row r="790" spans="1:10" x14ac:dyDescent="0.45">
      <c r="A790" s="81" t="s">
        <v>1076</v>
      </c>
      <c r="B790" s="81">
        <v>10</v>
      </c>
      <c r="C790" s="81"/>
      <c r="D790" s="81"/>
      <c r="E790" s="81"/>
      <c r="F790" s="81"/>
      <c r="G790" s="81"/>
      <c r="H790" s="81"/>
      <c r="I790" s="81"/>
      <c r="J790" s="81"/>
    </row>
    <row r="791" spans="1:10" x14ac:dyDescent="0.45">
      <c r="A791" s="81" t="s">
        <v>1077</v>
      </c>
      <c r="B791" s="81"/>
      <c r="C791" s="81"/>
      <c r="D791" s="81"/>
      <c r="E791" s="81"/>
      <c r="F791" s="81">
        <v>10</v>
      </c>
      <c r="G791" s="81"/>
      <c r="H791" s="81"/>
      <c r="I791" s="81"/>
      <c r="J791" s="81"/>
    </row>
    <row r="792" spans="1:10" x14ac:dyDescent="0.45">
      <c r="A792" s="81" t="s">
        <v>1078</v>
      </c>
      <c r="B792" s="81">
        <v>10</v>
      </c>
      <c r="C792" s="81"/>
      <c r="D792" s="81"/>
      <c r="E792" s="81"/>
      <c r="F792" s="81"/>
      <c r="G792" s="81"/>
      <c r="H792" s="81"/>
      <c r="I792" s="81"/>
      <c r="J792" s="81"/>
    </row>
    <row r="793" spans="1:10" x14ac:dyDescent="0.45">
      <c r="A793" s="81" t="s">
        <v>1079</v>
      </c>
      <c r="B793" s="81"/>
      <c r="C793" s="81"/>
      <c r="D793" s="81"/>
      <c r="E793" s="81"/>
      <c r="F793" s="81">
        <v>10</v>
      </c>
      <c r="G793" s="81"/>
      <c r="H793" s="81"/>
      <c r="I793" s="81"/>
      <c r="J793" s="81"/>
    </row>
    <row r="794" spans="1:10" x14ac:dyDescent="0.45">
      <c r="A794" s="81" t="s">
        <v>1080</v>
      </c>
      <c r="B794" s="81">
        <v>10</v>
      </c>
      <c r="C794" s="81"/>
      <c r="D794" s="81"/>
      <c r="E794" s="81"/>
      <c r="F794" s="81"/>
      <c r="G794" s="81"/>
      <c r="H794" s="81"/>
      <c r="I794" s="81"/>
      <c r="J794" s="81"/>
    </row>
    <row r="795" spans="1:10" x14ac:dyDescent="0.45">
      <c r="A795" s="81" t="s">
        <v>1081</v>
      </c>
      <c r="B795" s="81"/>
      <c r="C795" s="81"/>
      <c r="D795" s="81"/>
      <c r="E795" s="81"/>
      <c r="F795" s="81">
        <v>10</v>
      </c>
      <c r="G795" s="81"/>
      <c r="H795" s="81"/>
      <c r="I795" s="81"/>
      <c r="J795" s="81"/>
    </row>
    <row r="796" spans="1:10" x14ac:dyDescent="0.45">
      <c r="A796" s="81" t="s">
        <v>1082</v>
      </c>
      <c r="B796" s="81"/>
      <c r="C796" s="81"/>
      <c r="D796" s="81"/>
      <c r="E796" s="81"/>
      <c r="F796" s="81">
        <v>10</v>
      </c>
      <c r="G796" s="81"/>
      <c r="H796" s="81"/>
      <c r="I796" s="81"/>
      <c r="J796" s="81"/>
    </row>
    <row r="797" spans="1:10" x14ac:dyDescent="0.45">
      <c r="A797" s="81" t="s">
        <v>1083</v>
      </c>
      <c r="B797" s="81">
        <v>10</v>
      </c>
      <c r="C797" s="81"/>
      <c r="D797" s="81"/>
      <c r="E797" s="81"/>
      <c r="F797" s="81"/>
      <c r="G797" s="81"/>
      <c r="H797" s="81"/>
      <c r="I797" s="81"/>
      <c r="J797" s="81"/>
    </row>
    <row r="798" spans="1:10" x14ac:dyDescent="0.45">
      <c r="A798" s="81" t="s">
        <v>1084</v>
      </c>
      <c r="B798" s="81"/>
      <c r="C798" s="81"/>
      <c r="D798" s="81"/>
      <c r="E798" s="81"/>
      <c r="F798" s="81">
        <v>10</v>
      </c>
      <c r="G798" s="81"/>
      <c r="H798" s="81"/>
      <c r="I798" s="81"/>
      <c r="J798" s="81"/>
    </row>
    <row r="799" spans="1:10" x14ac:dyDescent="0.45">
      <c r="A799" s="81" t="s">
        <v>1085</v>
      </c>
      <c r="B799" s="81"/>
      <c r="C799" s="81"/>
      <c r="D799" s="81"/>
      <c r="E799" s="81"/>
      <c r="F799" s="81">
        <v>10</v>
      </c>
      <c r="G799" s="81"/>
      <c r="H799" s="81"/>
      <c r="I799" s="81"/>
      <c r="J799" s="81"/>
    </row>
    <row r="800" spans="1:10" x14ac:dyDescent="0.45">
      <c r="A800" s="81" t="s">
        <v>1086</v>
      </c>
      <c r="B800" s="81"/>
      <c r="C800" s="81"/>
      <c r="D800" s="81"/>
      <c r="E800" s="81">
        <v>0</v>
      </c>
      <c r="F800" s="81"/>
      <c r="G800" s="81"/>
      <c r="H800" s="81"/>
      <c r="I800" s="81"/>
      <c r="J800" s="81"/>
    </row>
    <row r="801" spans="1:10" x14ac:dyDescent="0.45">
      <c r="A801" s="81" t="s">
        <v>1087</v>
      </c>
      <c r="B801" s="81"/>
      <c r="C801" s="81"/>
      <c r="D801" s="81"/>
      <c r="E801" s="81"/>
      <c r="F801" s="81">
        <v>0</v>
      </c>
      <c r="G801" s="81"/>
      <c r="H801" s="81"/>
      <c r="I801" s="81"/>
      <c r="J801" s="81"/>
    </row>
    <row r="802" spans="1:10" x14ac:dyDescent="0.45">
      <c r="A802" s="81" t="s">
        <v>1088</v>
      </c>
      <c r="B802" s="81"/>
      <c r="C802" s="81"/>
      <c r="D802" s="81"/>
      <c r="E802" s="81">
        <v>0</v>
      </c>
      <c r="F802" s="81"/>
      <c r="G802" s="81"/>
      <c r="H802" s="81"/>
      <c r="I802" s="81"/>
      <c r="J802" s="81"/>
    </row>
    <row r="803" spans="1:10" x14ac:dyDescent="0.45">
      <c r="A803" s="81" t="s">
        <v>1089</v>
      </c>
      <c r="B803" s="81"/>
      <c r="C803" s="81"/>
      <c r="D803" s="81"/>
      <c r="E803" s="81">
        <v>0</v>
      </c>
      <c r="F803" s="81"/>
      <c r="G803" s="81"/>
      <c r="H803" s="81"/>
      <c r="I803" s="81"/>
      <c r="J803" s="81"/>
    </row>
    <row r="804" spans="1:10" x14ac:dyDescent="0.45">
      <c r="A804" s="81" t="s">
        <v>1090</v>
      </c>
      <c r="B804" s="81"/>
      <c r="C804" s="81"/>
      <c r="D804" s="81"/>
      <c r="E804" s="81"/>
      <c r="F804" s="81">
        <v>0</v>
      </c>
      <c r="G804" s="81"/>
      <c r="H804" s="81"/>
      <c r="I804" s="81"/>
      <c r="J804" s="81"/>
    </row>
    <row r="805" spans="1:10" x14ac:dyDescent="0.45">
      <c r="A805" s="81" t="s">
        <v>1091</v>
      </c>
      <c r="B805" s="81"/>
      <c r="C805" s="81"/>
      <c r="D805" s="81"/>
      <c r="E805" s="81"/>
      <c r="F805" s="81">
        <v>0</v>
      </c>
      <c r="G805" s="81"/>
      <c r="H805" s="81"/>
      <c r="I805" s="81"/>
      <c r="J805" s="81"/>
    </row>
    <row r="806" spans="1:10" x14ac:dyDescent="0.45">
      <c r="A806" s="81" t="s">
        <v>1092</v>
      </c>
      <c r="B806" s="81"/>
      <c r="C806" s="81"/>
      <c r="D806" s="81"/>
      <c r="E806" s="81">
        <v>5</v>
      </c>
      <c r="F806" s="81"/>
      <c r="G806" s="81"/>
      <c r="H806" s="81"/>
      <c r="I806" s="81"/>
      <c r="J806" s="81"/>
    </row>
    <row r="807" spans="1:10" x14ac:dyDescent="0.45">
      <c r="A807" s="81" t="s">
        <v>1093</v>
      </c>
      <c r="B807" s="81"/>
      <c r="C807" s="81"/>
      <c r="D807" s="81"/>
      <c r="E807" s="81"/>
      <c r="F807" s="81">
        <v>10</v>
      </c>
      <c r="G807" s="81"/>
      <c r="H807" s="81"/>
      <c r="I807" s="81"/>
      <c r="J807" s="81"/>
    </row>
    <row r="808" spans="1:10" x14ac:dyDescent="0.45">
      <c r="A808" s="81" t="s">
        <v>1094</v>
      </c>
      <c r="B808" s="81"/>
      <c r="C808" s="81"/>
      <c r="D808" s="81"/>
      <c r="E808" s="81">
        <v>5</v>
      </c>
      <c r="F808" s="81"/>
      <c r="G808" s="81"/>
      <c r="H808" s="81"/>
      <c r="I808" s="81"/>
      <c r="J808" s="81"/>
    </row>
    <row r="809" spans="1:10" x14ac:dyDescent="0.45">
      <c r="A809" s="81" t="s">
        <v>1095</v>
      </c>
      <c r="B809" s="81"/>
      <c r="C809" s="81"/>
      <c r="D809" s="81"/>
      <c r="E809" s="81"/>
      <c r="F809" s="81">
        <v>15</v>
      </c>
      <c r="G809" s="81"/>
      <c r="H809" s="81"/>
      <c r="I809" s="81"/>
      <c r="J809" s="81"/>
    </row>
    <row r="810" spans="1:10" x14ac:dyDescent="0.45">
      <c r="A810" s="81" t="s">
        <v>1096</v>
      </c>
      <c r="B810" s="81"/>
      <c r="C810" s="81"/>
      <c r="D810" s="81"/>
      <c r="E810" s="81"/>
      <c r="F810" s="81">
        <v>15</v>
      </c>
      <c r="G810" s="81"/>
      <c r="H810" s="81"/>
      <c r="I810" s="81"/>
      <c r="J810" s="81"/>
    </row>
    <row r="811" spans="1:10" x14ac:dyDescent="0.45">
      <c r="A811" s="81" t="s">
        <v>1097</v>
      </c>
      <c r="B811" s="81"/>
      <c r="C811" s="81"/>
      <c r="D811" s="81"/>
      <c r="E811" s="81">
        <v>5</v>
      </c>
      <c r="F811" s="81"/>
      <c r="G811" s="81"/>
      <c r="H811" s="81"/>
      <c r="I811" s="81"/>
      <c r="J811" s="81"/>
    </row>
    <row r="812" spans="1:10" x14ac:dyDescent="0.45">
      <c r="A812" s="81" t="s">
        <v>1098</v>
      </c>
      <c r="B812" s="81"/>
      <c r="C812" s="81"/>
      <c r="D812" s="81"/>
      <c r="E812" s="81">
        <v>5</v>
      </c>
      <c r="F812" s="81"/>
      <c r="G812" s="81"/>
      <c r="H812" s="81"/>
      <c r="I812" s="81"/>
      <c r="J812" s="81"/>
    </row>
    <row r="813" spans="1:10" x14ac:dyDescent="0.45">
      <c r="A813" s="81" t="s">
        <v>1099</v>
      </c>
      <c r="B813" s="81"/>
      <c r="C813" s="81"/>
      <c r="D813" s="81"/>
      <c r="E813" s="81">
        <v>5</v>
      </c>
      <c r="F813" s="81"/>
      <c r="G813" s="81"/>
      <c r="H813" s="81"/>
      <c r="I813" s="81"/>
      <c r="J813" s="81"/>
    </row>
    <row r="814" spans="1:10" x14ac:dyDescent="0.45">
      <c r="A814" s="81" t="s">
        <v>1100</v>
      </c>
      <c r="B814" s="81"/>
      <c r="C814" s="81"/>
      <c r="D814" s="81"/>
      <c r="E814" s="81"/>
      <c r="F814" s="81">
        <v>15</v>
      </c>
      <c r="G814" s="81"/>
      <c r="H814" s="81"/>
      <c r="I814" s="81"/>
      <c r="J814" s="81"/>
    </row>
    <row r="815" spans="1:10" x14ac:dyDescent="0.45">
      <c r="A815" s="81" t="s">
        <v>1101</v>
      </c>
      <c r="B815" s="81"/>
      <c r="C815" s="81"/>
      <c r="D815" s="81"/>
      <c r="E815" s="81"/>
      <c r="F815" s="81">
        <v>40</v>
      </c>
      <c r="G815" s="81"/>
      <c r="H815" s="81"/>
      <c r="I815" s="81"/>
      <c r="J815" s="81"/>
    </row>
    <row r="816" spans="1:10" x14ac:dyDescent="0.45">
      <c r="A816" s="81" t="s">
        <v>1102</v>
      </c>
      <c r="B816" s="81"/>
      <c r="C816" s="81"/>
      <c r="D816" s="81"/>
      <c r="E816" s="81"/>
      <c r="F816" s="81">
        <v>15</v>
      </c>
      <c r="G816" s="81"/>
      <c r="H816" s="81"/>
      <c r="I816" s="81"/>
      <c r="J816" s="81"/>
    </row>
    <row r="817" spans="1:10" x14ac:dyDescent="0.45">
      <c r="A817" s="81" t="s">
        <v>1103</v>
      </c>
      <c r="B817" s="81"/>
      <c r="C817" s="81"/>
      <c r="D817" s="81"/>
      <c r="E817" s="81"/>
      <c r="F817" s="81">
        <v>10</v>
      </c>
      <c r="G817" s="81"/>
      <c r="H817" s="81"/>
      <c r="I817" s="81"/>
      <c r="J817" s="81"/>
    </row>
    <row r="818" spans="1:10" x14ac:dyDescent="0.45">
      <c r="A818" s="81" t="s">
        <v>1104</v>
      </c>
      <c r="B818" s="81"/>
      <c r="C818" s="81"/>
      <c r="D818" s="81"/>
      <c r="E818" s="81"/>
      <c r="F818" s="81">
        <v>15</v>
      </c>
      <c r="G818" s="81"/>
      <c r="H818" s="81"/>
      <c r="I818" s="81"/>
      <c r="J818" s="81"/>
    </row>
    <row r="819" spans="1:10" x14ac:dyDescent="0.45">
      <c r="A819" s="81" t="s">
        <v>1105</v>
      </c>
      <c r="B819" s="81"/>
      <c r="C819" s="81"/>
      <c r="D819" s="81"/>
      <c r="E819" s="81"/>
      <c r="F819" s="81">
        <v>15</v>
      </c>
      <c r="G819" s="81"/>
      <c r="H819" s="81"/>
      <c r="I819" s="81"/>
      <c r="J819" s="81"/>
    </row>
    <row r="820" spans="1:10" x14ac:dyDescent="0.45">
      <c r="A820" s="81" t="s">
        <v>1106</v>
      </c>
      <c r="B820" s="81"/>
      <c r="C820" s="81"/>
      <c r="D820" s="81"/>
      <c r="E820" s="81"/>
      <c r="F820" s="81">
        <v>15</v>
      </c>
      <c r="G820" s="81"/>
      <c r="H820" s="81"/>
      <c r="I820" s="81"/>
      <c r="J820" s="81"/>
    </row>
    <row r="821" spans="1:10" x14ac:dyDescent="0.45">
      <c r="A821" s="81" t="s">
        <v>1107</v>
      </c>
      <c r="B821" s="81"/>
      <c r="C821" s="81"/>
      <c r="D821" s="81"/>
      <c r="E821" s="81">
        <v>5</v>
      </c>
      <c r="F821" s="81"/>
      <c r="G821" s="81"/>
      <c r="H821" s="81"/>
      <c r="I821" s="81"/>
      <c r="J821" s="81"/>
    </row>
    <row r="822" spans="1:10" x14ac:dyDescent="0.45">
      <c r="A822" s="81" t="s">
        <v>1108</v>
      </c>
      <c r="B822" s="81"/>
      <c r="C822" s="81"/>
      <c r="D822" s="81"/>
      <c r="E822" s="81"/>
      <c r="F822" s="81">
        <v>80</v>
      </c>
      <c r="G822" s="81"/>
      <c r="H822" s="81"/>
      <c r="I822" s="81"/>
      <c r="J822" s="81"/>
    </row>
    <row r="823" spans="1:10" x14ac:dyDescent="0.45">
      <c r="A823" s="81" t="s">
        <v>1109</v>
      </c>
      <c r="B823" s="81">
        <v>80</v>
      </c>
      <c r="C823" s="81"/>
      <c r="D823" s="81"/>
      <c r="E823" s="81"/>
      <c r="F823" s="81"/>
      <c r="G823" s="81"/>
      <c r="H823" s="81"/>
      <c r="I823" s="81"/>
      <c r="J823" s="81"/>
    </row>
    <row r="824" spans="1:10" x14ac:dyDescent="0.45">
      <c r="A824" s="81" t="s">
        <v>1110</v>
      </c>
      <c r="B824" s="81">
        <v>15</v>
      </c>
      <c r="C824" s="81"/>
      <c r="D824" s="81"/>
      <c r="E824" s="81"/>
      <c r="F824" s="81"/>
      <c r="G824" s="81"/>
      <c r="H824" s="81"/>
      <c r="I824" s="81"/>
      <c r="J824" s="81"/>
    </row>
    <row r="825" spans="1:10" x14ac:dyDescent="0.45">
      <c r="A825" s="81" t="s">
        <v>1111</v>
      </c>
      <c r="B825" s="81">
        <v>80</v>
      </c>
      <c r="C825" s="81"/>
      <c r="D825" s="81"/>
      <c r="E825" s="81"/>
      <c r="F825" s="81"/>
      <c r="G825" s="81"/>
      <c r="H825" s="81"/>
      <c r="I825" s="81"/>
      <c r="J825" s="81"/>
    </row>
    <row r="826" spans="1:10" x14ac:dyDescent="0.45">
      <c r="A826" s="81" t="s">
        <v>1112</v>
      </c>
      <c r="B826" s="81">
        <v>80</v>
      </c>
      <c r="C826" s="81"/>
      <c r="D826" s="81"/>
      <c r="E826" s="81"/>
      <c r="F826" s="81"/>
      <c r="G826" s="81"/>
      <c r="H826" s="81"/>
      <c r="I826" s="81"/>
      <c r="J826" s="81"/>
    </row>
    <row r="827" spans="1:10" x14ac:dyDescent="0.45">
      <c r="A827" s="81" t="s">
        <v>1113</v>
      </c>
      <c r="B827" s="81"/>
      <c r="C827" s="81"/>
      <c r="D827" s="81"/>
      <c r="E827" s="81">
        <v>5</v>
      </c>
      <c r="F827" s="81"/>
      <c r="G827" s="81"/>
      <c r="H827" s="81"/>
      <c r="I827" s="81"/>
      <c r="J827" s="81"/>
    </row>
    <row r="828" spans="1:10" x14ac:dyDescent="0.45">
      <c r="A828" s="81" t="s">
        <v>1114</v>
      </c>
      <c r="B828" s="81"/>
      <c r="C828" s="81"/>
      <c r="D828" s="81"/>
      <c r="E828" s="81"/>
      <c r="F828" s="81">
        <v>15</v>
      </c>
      <c r="G828" s="81"/>
      <c r="H828" s="81"/>
      <c r="I828" s="81"/>
      <c r="J828" s="81"/>
    </row>
    <row r="829" spans="1:10" x14ac:dyDescent="0.45">
      <c r="A829" s="81" t="s">
        <v>1115</v>
      </c>
      <c r="B829" s="81"/>
      <c r="C829" s="81"/>
      <c r="D829" s="81"/>
      <c r="E829" s="81">
        <v>10</v>
      </c>
      <c r="F829" s="81"/>
      <c r="G829" s="81"/>
      <c r="H829" s="81"/>
      <c r="I829" s="81"/>
      <c r="J829" s="81"/>
    </row>
    <row r="830" spans="1:10" x14ac:dyDescent="0.45">
      <c r="A830" s="81" t="s">
        <v>1116</v>
      </c>
      <c r="B830" s="81"/>
      <c r="C830" s="81"/>
      <c r="D830" s="81"/>
      <c r="E830" s="81"/>
      <c r="F830" s="81">
        <v>10</v>
      </c>
      <c r="G830" s="81"/>
      <c r="H830" s="81"/>
      <c r="I830" s="81"/>
      <c r="J830" s="81"/>
    </row>
    <row r="831" spans="1:10" x14ac:dyDescent="0.45">
      <c r="A831" s="81" t="s">
        <v>1117</v>
      </c>
      <c r="B831" s="81"/>
      <c r="C831" s="81"/>
      <c r="D831" s="81"/>
      <c r="E831" s="81">
        <v>10</v>
      </c>
      <c r="F831" s="81"/>
      <c r="G831" s="81"/>
      <c r="H831" s="81"/>
      <c r="I831" s="81"/>
      <c r="J831" s="81"/>
    </row>
    <row r="832" spans="1:10" x14ac:dyDescent="0.45">
      <c r="A832" s="81" t="s">
        <v>1118</v>
      </c>
      <c r="B832" s="81"/>
      <c r="C832" s="81"/>
      <c r="D832" s="81"/>
      <c r="E832" s="81"/>
      <c r="F832" s="81">
        <v>10</v>
      </c>
      <c r="G832" s="81"/>
      <c r="H832" s="81"/>
      <c r="I832" s="81"/>
      <c r="J832" s="81"/>
    </row>
    <row r="833" spans="1:10" x14ac:dyDescent="0.45">
      <c r="A833" s="81" t="s">
        <v>1119</v>
      </c>
      <c r="B833" s="81"/>
      <c r="C833" s="81"/>
      <c r="D833" s="81"/>
      <c r="E833" s="81">
        <v>10</v>
      </c>
      <c r="F833" s="81"/>
      <c r="G833" s="81"/>
      <c r="H833" s="81"/>
      <c r="I833" s="81"/>
      <c r="J833" s="81"/>
    </row>
    <row r="834" spans="1:10" x14ac:dyDescent="0.45">
      <c r="A834" s="81" t="s">
        <v>1120</v>
      </c>
      <c r="B834" s="81"/>
      <c r="C834" s="81"/>
      <c r="D834" s="81"/>
      <c r="E834" s="81">
        <v>10</v>
      </c>
      <c r="F834" s="81"/>
      <c r="G834" s="81"/>
      <c r="H834" s="81"/>
      <c r="I834" s="81"/>
      <c r="J834" s="81"/>
    </row>
    <row r="835" spans="1:10" x14ac:dyDescent="0.45">
      <c r="A835" s="81" t="s">
        <v>1121</v>
      </c>
      <c r="B835" s="81"/>
      <c r="C835" s="81"/>
      <c r="D835" s="81"/>
      <c r="E835" s="81"/>
      <c r="F835" s="81">
        <v>10</v>
      </c>
      <c r="G835" s="81"/>
      <c r="H835" s="81"/>
      <c r="I835" s="81"/>
      <c r="J835" s="81"/>
    </row>
    <row r="836" spans="1:10" x14ac:dyDescent="0.45">
      <c r="A836" s="81" t="s">
        <v>1122</v>
      </c>
      <c r="B836" s="81"/>
      <c r="C836" s="81"/>
      <c r="D836" s="81"/>
      <c r="E836" s="81">
        <v>10</v>
      </c>
      <c r="F836" s="81"/>
      <c r="G836" s="81"/>
      <c r="H836" s="81"/>
      <c r="I836" s="81"/>
      <c r="J836" s="81"/>
    </row>
    <row r="837" spans="1:10" x14ac:dyDescent="0.45">
      <c r="A837" s="81" t="s">
        <v>1123</v>
      </c>
      <c r="B837" s="81"/>
      <c r="C837" s="81"/>
      <c r="D837" s="81"/>
      <c r="E837" s="81"/>
      <c r="F837" s="81">
        <v>10</v>
      </c>
      <c r="G837" s="81"/>
      <c r="H837" s="81"/>
      <c r="I837" s="81"/>
      <c r="J837" s="81"/>
    </row>
    <row r="838" spans="1:10" x14ac:dyDescent="0.45">
      <c r="A838" s="81" t="s">
        <v>1124</v>
      </c>
      <c r="B838" s="81"/>
      <c r="C838" s="81"/>
      <c r="D838" s="81"/>
      <c r="E838" s="81"/>
      <c r="F838" s="81">
        <v>10</v>
      </c>
      <c r="G838" s="81"/>
      <c r="H838" s="81"/>
      <c r="I838" s="81"/>
      <c r="J838" s="81"/>
    </row>
    <row r="839" spans="1:10" x14ac:dyDescent="0.45">
      <c r="A839" s="81" t="s">
        <v>1125</v>
      </c>
      <c r="B839" s="81"/>
      <c r="C839" s="81"/>
      <c r="D839" s="81"/>
      <c r="E839" s="81">
        <v>10</v>
      </c>
      <c r="F839" s="81"/>
      <c r="G839" s="81"/>
      <c r="H839" s="81"/>
      <c r="I839" s="81"/>
      <c r="J839" s="81"/>
    </row>
    <row r="840" spans="1:10" x14ac:dyDescent="0.45">
      <c r="A840" s="81" t="s">
        <v>1126</v>
      </c>
      <c r="B840" s="81"/>
      <c r="C840" s="81"/>
      <c r="D840" s="81"/>
      <c r="E840" s="81"/>
      <c r="F840" s="81">
        <v>10</v>
      </c>
      <c r="G840" s="81"/>
      <c r="H840" s="81"/>
      <c r="I840" s="81"/>
      <c r="J840" s="81"/>
    </row>
    <row r="841" spans="1:10" x14ac:dyDescent="0.45">
      <c r="A841" s="81" t="s">
        <v>1127</v>
      </c>
      <c r="B841" s="81"/>
      <c r="C841" s="81"/>
      <c r="D841" s="81"/>
      <c r="E841" s="81">
        <v>10</v>
      </c>
      <c r="F841" s="81"/>
      <c r="G841" s="81"/>
      <c r="H841" s="81"/>
      <c r="I841" s="81"/>
      <c r="J841" s="81"/>
    </row>
    <row r="842" spans="1:10" x14ac:dyDescent="0.45">
      <c r="A842" s="81" t="s">
        <v>1128</v>
      </c>
      <c r="B842" s="81"/>
      <c r="C842" s="81"/>
      <c r="D842" s="81"/>
      <c r="E842" s="81"/>
      <c r="F842" s="81">
        <v>10</v>
      </c>
      <c r="G842" s="81"/>
      <c r="H842" s="81"/>
      <c r="I842" s="81"/>
      <c r="J842" s="81"/>
    </row>
    <row r="843" spans="1:10" x14ac:dyDescent="0.45">
      <c r="A843" s="81" t="s">
        <v>1129</v>
      </c>
      <c r="B843" s="81"/>
      <c r="C843" s="81"/>
      <c r="D843" s="81"/>
      <c r="E843" s="81"/>
      <c r="F843" s="81">
        <v>10</v>
      </c>
      <c r="G843" s="81"/>
      <c r="H843" s="81"/>
      <c r="I843" s="81"/>
      <c r="J843" s="81"/>
    </row>
    <row r="844" spans="1:10" x14ac:dyDescent="0.45">
      <c r="A844" s="81" t="s">
        <v>1130</v>
      </c>
      <c r="B844" s="81"/>
      <c r="C844" s="81"/>
      <c r="D844" s="81"/>
      <c r="E844" s="81"/>
      <c r="F844" s="81">
        <v>20</v>
      </c>
      <c r="G844" s="81"/>
      <c r="H844" s="81"/>
      <c r="I844" s="81"/>
      <c r="J844" s="81"/>
    </row>
    <row r="845" spans="1:10" x14ac:dyDescent="0.45">
      <c r="A845" s="81" t="s">
        <v>1131</v>
      </c>
      <c r="B845" s="81"/>
      <c r="C845" s="81"/>
      <c r="D845" s="81"/>
      <c r="E845" s="81"/>
      <c r="F845" s="81">
        <v>1.6712328767123288</v>
      </c>
      <c r="G845" s="81"/>
      <c r="H845" s="81"/>
      <c r="I845" s="81"/>
      <c r="J845" s="81"/>
    </row>
    <row r="846" spans="1:10" x14ac:dyDescent="0.45">
      <c r="A846" s="81" t="s">
        <v>1132</v>
      </c>
      <c r="B846" s="81"/>
      <c r="C846" s="81"/>
      <c r="D846" s="81"/>
      <c r="E846" s="81"/>
      <c r="F846" s="81">
        <v>1.6712328767123288</v>
      </c>
      <c r="G846" s="81"/>
      <c r="H846" s="81"/>
      <c r="I846" s="81"/>
      <c r="J846" s="81"/>
    </row>
    <row r="847" spans="1:10" x14ac:dyDescent="0.45">
      <c r="A847" s="81" t="s">
        <v>1133</v>
      </c>
      <c r="B847" s="81"/>
      <c r="C847" s="81"/>
      <c r="D847" s="81"/>
      <c r="E847" s="81"/>
      <c r="F847" s="81">
        <v>10</v>
      </c>
      <c r="G847" s="81"/>
      <c r="H847" s="81"/>
      <c r="I847" s="81"/>
      <c r="J847" s="81"/>
    </row>
    <row r="848" spans="1:10" x14ac:dyDescent="0.45">
      <c r="A848" s="81" t="s">
        <v>1134</v>
      </c>
      <c r="B848" s="81">
        <v>2.506849315068493</v>
      </c>
      <c r="C848" s="81"/>
      <c r="D848" s="81"/>
      <c r="E848" s="81"/>
      <c r="F848" s="81"/>
      <c r="G848" s="81"/>
      <c r="H848" s="81"/>
      <c r="I848" s="81"/>
      <c r="J848" s="81"/>
    </row>
    <row r="849" spans="1:10" x14ac:dyDescent="0.45">
      <c r="A849" s="81" t="s">
        <v>1135</v>
      </c>
      <c r="B849" s="81">
        <v>2.506849315068493</v>
      </c>
      <c r="C849" s="81"/>
      <c r="D849" s="81"/>
      <c r="E849" s="81"/>
      <c r="F849" s="81"/>
      <c r="G849" s="81"/>
      <c r="H849" s="81"/>
      <c r="I849" s="81"/>
      <c r="J849" s="81"/>
    </row>
    <row r="850" spans="1:10" x14ac:dyDescent="0.45">
      <c r="A850" s="81" t="s">
        <v>1136</v>
      </c>
      <c r="B850" s="81">
        <v>2.506849315068493</v>
      </c>
      <c r="C850" s="81"/>
      <c r="D850" s="81"/>
      <c r="E850" s="81"/>
      <c r="F850" s="81"/>
      <c r="G850" s="81"/>
      <c r="H850" s="81"/>
      <c r="I850" s="81"/>
      <c r="J850" s="81"/>
    </row>
    <row r="851" spans="1:10" x14ac:dyDescent="0.45">
      <c r="A851" s="81" t="s">
        <v>1137</v>
      </c>
      <c r="B851" s="81">
        <v>2.506849315068493</v>
      </c>
      <c r="C851" s="81"/>
      <c r="D851" s="81"/>
      <c r="E851" s="81"/>
      <c r="F851" s="81"/>
      <c r="G851" s="81"/>
      <c r="H851" s="81"/>
      <c r="I851" s="81"/>
      <c r="J851" s="81"/>
    </row>
    <row r="852" spans="1:10" x14ac:dyDescent="0.45">
      <c r="A852" s="81" t="s">
        <v>1138</v>
      </c>
      <c r="B852" s="81">
        <v>2.506849315068493</v>
      </c>
      <c r="C852" s="81"/>
      <c r="D852" s="81"/>
      <c r="E852" s="81"/>
      <c r="F852" s="81"/>
      <c r="G852" s="81"/>
      <c r="H852" s="81"/>
      <c r="I852" s="81"/>
      <c r="J852" s="81"/>
    </row>
    <row r="853" spans="1:10" x14ac:dyDescent="0.45">
      <c r="A853" s="81" t="s">
        <v>1139</v>
      </c>
      <c r="B853" s="81">
        <v>0.83561643835616439</v>
      </c>
      <c r="C853" s="81"/>
      <c r="D853" s="81"/>
      <c r="E853" s="81"/>
      <c r="F853" s="81"/>
      <c r="G853" s="81"/>
      <c r="H853" s="81"/>
      <c r="I853" s="81"/>
      <c r="J853" s="81"/>
    </row>
    <row r="854" spans="1:10" x14ac:dyDescent="0.45">
      <c r="A854" s="81" t="s">
        <v>1140</v>
      </c>
      <c r="B854" s="81">
        <v>15</v>
      </c>
      <c r="C854" s="81"/>
      <c r="D854" s="81"/>
      <c r="E854" s="81"/>
      <c r="F854" s="81"/>
      <c r="G854" s="81"/>
      <c r="H854" s="81"/>
      <c r="I854" s="81"/>
      <c r="J854" s="81"/>
    </row>
    <row r="855" spans="1:10" x14ac:dyDescent="0.45">
      <c r="A855" s="81" t="s">
        <v>1141</v>
      </c>
      <c r="B855" s="81">
        <v>2.506849315068493</v>
      </c>
      <c r="C855" s="81"/>
      <c r="D855" s="81"/>
      <c r="E855" s="81"/>
      <c r="F855" s="81"/>
      <c r="G855" s="81"/>
      <c r="H855" s="81"/>
      <c r="I855" s="81"/>
      <c r="J855" s="81"/>
    </row>
    <row r="856" spans="1:10" x14ac:dyDescent="0.45">
      <c r="A856" s="81" t="s">
        <v>1142</v>
      </c>
      <c r="B856" s="81">
        <v>2.506849315068493</v>
      </c>
      <c r="C856" s="81"/>
      <c r="D856" s="81"/>
      <c r="E856" s="81"/>
      <c r="F856" s="81"/>
      <c r="G856" s="81"/>
      <c r="H856" s="81"/>
      <c r="I856" s="81"/>
      <c r="J856" s="81"/>
    </row>
    <row r="857" spans="1:10" x14ac:dyDescent="0.45">
      <c r="A857" s="81" t="s">
        <v>1143</v>
      </c>
      <c r="B857" s="81">
        <v>2.506849315068493</v>
      </c>
      <c r="C857" s="81"/>
      <c r="D857" s="81"/>
      <c r="E857" s="81"/>
      <c r="F857" s="81"/>
      <c r="G857" s="81"/>
      <c r="H857" s="81"/>
      <c r="I857" s="81"/>
      <c r="J857" s="81"/>
    </row>
    <row r="858" spans="1:10" x14ac:dyDescent="0.45">
      <c r="A858" s="81" t="s">
        <v>1144</v>
      </c>
      <c r="B858" s="81">
        <v>2.506849315068493</v>
      </c>
      <c r="C858" s="81"/>
      <c r="D858" s="81"/>
      <c r="E858" s="81"/>
      <c r="F858" s="81"/>
      <c r="G858" s="81"/>
      <c r="H858" s="81"/>
      <c r="I858" s="81"/>
      <c r="J858" s="81"/>
    </row>
    <row r="859" spans="1:10" x14ac:dyDescent="0.45">
      <c r="A859" s="81" t="s">
        <v>1145</v>
      </c>
      <c r="B859" s="81">
        <v>15</v>
      </c>
      <c r="C859" s="81"/>
      <c r="D859" s="81"/>
      <c r="E859" s="81"/>
      <c r="F859" s="81"/>
      <c r="G859" s="81"/>
      <c r="H859" s="81"/>
      <c r="I859" s="81"/>
      <c r="J859" s="81"/>
    </row>
    <row r="860" spans="1:10" x14ac:dyDescent="0.45">
      <c r="A860" s="81" t="s">
        <v>1146</v>
      </c>
      <c r="B860" s="81">
        <v>15</v>
      </c>
      <c r="C860" s="81"/>
      <c r="D860" s="81"/>
      <c r="E860" s="81"/>
      <c r="F860" s="81"/>
      <c r="G860" s="81"/>
      <c r="H860" s="81"/>
      <c r="I860" s="81"/>
      <c r="J860" s="81"/>
    </row>
    <row r="861" spans="1:10" x14ac:dyDescent="0.45">
      <c r="A861" s="81" t="s">
        <v>1147</v>
      </c>
      <c r="B861" s="81">
        <v>15</v>
      </c>
      <c r="C861" s="81"/>
      <c r="D861" s="81"/>
      <c r="E861" s="81"/>
      <c r="F861" s="81"/>
      <c r="G861" s="81"/>
      <c r="H861" s="81"/>
      <c r="I861" s="81"/>
      <c r="J861" s="81"/>
    </row>
    <row r="862" spans="1:10" x14ac:dyDescent="0.45">
      <c r="A862" s="81" t="s">
        <v>1148</v>
      </c>
      <c r="B862" s="81">
        <v>15</v>
      </c>
      <c r="C862" s="81"/>
      <c r="D862" s="81"/>
      <c r="E862" s="81"/>
      <c r="F862" s="81"/>
      <c r="G862" s="81"/>
      <c r="H862" s="81"/>
      <c r="I862" s="81"/>
      <c r="J862" s="81"/>
    </row>
    <row r="863" spans="1:10" x14ac:dyDescent="0.45">
      <c r="A863" s="81" t="s">
        <v>1149</v>
      </c>
      <c r="B863" s="81">
        <v>15</v>
      </c>
      <c r="C863" s="81"/>
      <c r="D863" s="81"/>
      <c r="E863" s="81"/>
      <c r="F863" s="81"/>
      <c r="G863" s="81"/>
      <c r="H863" s="81"/>
      <c r="I863" s="81"/>
      <c r="J863" s="81"/>
    </row>
    <row r="864" spans="1:10" x14ac:dyDescent="0.45">
      <c r="A864" s="81" t="s">
        <v>1150</v>
      </c>
      <c r="B864" s="81"/>
      <c r="C864" s="81"/>
      <c r="D864" s="81"/>
      <c r="E864" s="81"/>
      <c r="F864" s="81">
        <v>10</v>
      </c>
      <c r="G864" s="81"/>
      <c r="H864" s="81"/>
      <c r="I864" s="81"/>
      <c r="J864" s="81"/>
    </row>
    <row r="865" spans="1:10" x14ac:dyDescent="0.45">
      <c r="A865" s="81" t="s">
        <v>1151</v>
      </c>
      <c r="B865" s="81"/>
      <c r="C865" s="81"/>
      <c r="D865" s="81"/>
      <c r="E865" s="81"/>
      <c r="F865" s="81">
        <v>10</v>
      </c>
      <c r="G865" s="81"/>
      <c r="H865" s="81"/>
      <c r="I865" s="81"/>
      <c r="J865" s="81"/>
    </row>
    <row r="866" spans="1:10" x14ac:dyDescent="0.45">
      <c r="A866" s="81" t="s">
        <v>1152</v>
      </c>
      <c r="B866" s="81"/>
      <c r="C866" s="81"/>
      <c r="D866" s="81"/>
      <c r="E866" s="81"/>
      <c r="F866" s="81">
        <v>10</v>
      </c>
      <c r="G866" s="81"/>
      <c r="H866" s="81"/>
      <c r="I866" s="81"/>
      <c r="J866" s="81"/>
    </row>
    <row r="867" spans="1:10" x14ac:dyDescent="0.45">
      <c r="A867" s="81" t="s">
        <v>1153</v>
      </c>
      <c r="B867" s="81"/>
      <c r="C867" s="81"/>
      <c r="D867" s="81"/>
      <c r="E867" s="81"/>
      <c r="F867" s="81">
        <v>2.506849315068493</v>
      </c>
      <c r="G867" s="81"/>
      <c r="H867" s="81"/>
      <c r="I867" s="81"/>
      <c r="J867" s="81"/>
    </row>
    <row r="868" spans="1:10" x14ac:dyDescent="0.45">
      <c r="A868" s="81" t="s">
        <v>1154</v>
      </c>
      <c r="B868" s="81"/>
      <c r="C868" s="81"/>
      <c r="D868" s="81"/>
      <c r="E868" s="81"/>
      <c r="F868" s="81">
        <v>2.506849315068493</v>
      </c>
      <c r="G868" s="81"/>
      <c r="H868" s="81"/>
      <c r="I868" s="81"/>
      <c r="J868" s="81"/>
    </row>
    <row r="869" spans="1:10" x14ac:dyDescent="0.45">
      <c r="A869" s="81" t="s">
        <v>1155</v>
      </c>
      <c r="B869" s="81"/>
      <c r="C869" s="81"/>
      <c r="D869" s="81"/>
      <c r="E869" s="81"/>
      <c r="F869" s="81">
        <v>10</v>
      </c>
      <c r="G869" s="81"/>
      <c r="H869" s="81"/>
      <c r="I869" s="81"/>
      <c r="J869" s="81"/>
    </row>
    <row r="870" spans="1:10" x14ac:dyDescent="0.45">
      <c r="A870" s="81" t="s">
        <v>1156</v>
      </c>
      <c r="B870" s="81"/>
      <c r="C870" s="81"/>
      <c r="D870" s="81"/>
      <c r="E870" s="81"/>
      <c r="F870" s="81">
        <v>20</v>
      </c>
      <c r="G870" s="81"/>
      <c r="H870" s="81"/>
      <c r="I870" s="81"/>
      <c r="J870" s="81"/>
    </row>
    <row r="871" spans="1:10" x14ac:dyDescent="0.45">
      <c r="A871" s="81" t="s">
        <v>1157</v>
      </c>
      <c r="B871" s="81"/>
      <c r="C871" s="81"/>
      <c r="D871" s="81"/>
      <c r="E871" s="81"/>
      <c r="F871" s="81">
        <v>10</v>
      </c>
      <c r="G871" s="81"/>
      <c r="H871" s="81"/>
      <c r="I871" s="81"/>
      <c r="J871" s="81"/>
    </row>
    <row r="872" spans="1:10" x14ac:dyDescent="0.45">
      <c r="A872" s="81" t="s">
        <v>1158</v>
      </c>
      <c r="B872" s="81"/>
      <c r="C872" s="81"/>
      <c r="D872" s="81"/>
      <c r="E872" s="81"/>
      <c r="F872" s="81">
        <v>10</v>
      </c>
      <c r="G872" s="81"/>
      <c r="H872" s="81"/>
      <c r="I872" s="81"/>
      <c r="J872" s="81"/>
    </row>
    <row r="873" spans="1:10" x14ac:dyDescent="0.45">
      <c r="A873" s="81" t="s">
        <v>1159</v>
      </c>
      <c r="B873" s="81"/>
      <c r="C873" s="81"/>
      <c r="D873" s="81"/>
      <c r="E873" s="81"/>
      <c r="F873" s="81">
        <v>20</v>
      </c>
      <c r="G873" s="81"/>
      <c r="H873" s="81"/>
      <c r="I873" s="81"/>
      <c r="J873" s="81"/>
    </row>
    <row r="874" spans="1:10" x14ac:dyDescent="0.45">
      <c r="A874" s="81" t="s">
        <v>1160</v>
      </c>
      <c r="B874" s="81"/>
      <c r="C874" s="81"/>
      <c r="D874" s="81"/>
      <c r="E874" s="81"/>
      <c r="F874" s="81">
        <v>10</v>
      </c>
      <c r="G874" s="81"/>
      <c r="H874" s="81"/>
      <c r="I874" s="81"/>
      <c r="J874" s="81"/>
    </row>
    <row r="875" spans="1:10" x14ac:dyDescent="0.45">
      <c r="A875" s="81" t="s">
        <v>1161</v>
      </c>
      <c r="B875" s="81"/>
      <c r="C875" s="81"/>
      <c r="D875" s="81"/>
      <c r="E875" s="81"/>
      <c r="F875" s="81">
        <v>10</v>
      </c>
      <c r="G875" s="81"/>
      <c r="H875" s="81"/>
      <c r="I875" s="81"/>
      <c r="J875" s="81"/>
    </row>
    <row r="876" spans="1:10" x14ac:dyDescent="0.45">
      <c r="A876" s="81" t="s">
        <v>1162</v>
      </c>
      <c r="B876" s="81"/>
      <c r="C876" s="81"/>
      <c r="D876" s="81"/>
      <c r="E876" s="81">
        <v>5</v>
      </c>
      <c r="F876" s="81"/>
      <c r="G876" s="81"/>
      <c r="H876" s="81"/>
      <c r="I876" s="81"/>
      <c r="J876" s="81"/>
    </row>
    <row r="877" spans="1:10" x14ac:dyDescent="0.45">
      <c r="A877" s="81" t="s">
        <v>1163</v>
      </c>
      <c r="B877" s="81"/>
      <c r="C877" s="81"/>
      <c r="D877" s="81"/>
      <c r="E877" s="81"/>
      <c r="F877" s="81">
        <v>15</v>
      </c>
      <c r="G877" s="81"/>
      <c r="H877" s="81"/>
      <c r="I877" s="81"/>
      <c r="J877" s="81"/>
    </row>
    <row r="878" spans="1:10" x14ac:dyDescent="0.45">
      <c r="A878" s="81" t="s">
        <v>1164</v>
      </c>
      <c r="B878" s="81"/>
      <c r="C878" s="81"/>
      <c r="D878" s="81"/>
      <c r="E878" s="81">
        <v>5</v>
      </c>
      <c r="F878" s="81"/>
      <c r="G878" s="81"/>
      <c r="H878" s="81"/>
      <c r="I878" s="81"/>
      <c r="J878" s="81"/>
    </row>
    <row r="879" spans="1:10" x14ac:dyDescent="0.45">
      <c r="A879" s="81" t="s">
        <v>1165</v>
      </c>
      <c r="B879" s="81"/>
      <c r="C879" s="81"/>
      <c r="D879" s="81"/>
      <c r="E879" s="81"/>
      <c r="F879" s="81">
        <v>15</v>
      </c>
      <c r="G879" s="81"/>
      <c r="H879" s="81"/>
      <c r="I879" s="81"/>
      <c r="J879" s="81"/>
    </row>
    <row r="880" spans="1:10" x14ac:dyDescent="0.45">
      <c r="A880" s="81" t="s">
        <v>1166</v>
      </c>
      <c r="B880" s="81"/>
      <c r="C880" s="81"/>
      <c r="D880" s="81"/>
      <c r="E880" s="81"/>
      <c r="F880" s="81">
        <v>0</v>
      </c>
      <c r="G880" s="81"/>
      <c r="H880" s="81"/>
      <c r="I880" s="81"/>
      <c r="J880" s="81"/>
    </row>
    <row r="881" spans="1:10" x14ac:dyDescent="0.45">
      <c r="A881" s="81" t="s">
        <v>1167</v>
      </c>
      <c r="B881" s="81"/>
      <c r="C881" s="81"/>
      <c r="D881" s="81"/>
      <c r="E881" s="81"/>
      <c r="F881" s="81">
        <v>10</v>
      </c>
      <c r="G881" s="81"/>
      <c r="H881" s="81"/>
      <c r="I881" s="81"/>
      <c r="J881" s="81"/>
    </row>
    <row r="882" spans="1:10" x14ac:dyDescent="0.45">
      <c r="A882" s="81" t="s">
        <v>1168</v>
      </c>
      <c r="B882" s="81"/>
      <c r="C882" s="81"/>
      <c r="D882" s="81"/>
      <c r="E882" s="81">
        <v>5</v>
      </c>
      <c r="F882" s="81"/>
      <c r="G882" s="81"/>
      <c r="H882" s="81"/>
      <c r="I882" s="81"/>
      <c r="J882" s="81"/>
    </row>
    <row r="883" spans="1:10" x14ac:dyDescent="0.45">
      <c r="A883" s="81" t="s">
        <v>1169</v>
      </c>
      <c r="B883" s="81"/>
      <c r="C883" s="81"/>
      <c r="D883" s="81"/>
      <c r="E883" s="81"/>
      <c r="F883" s="81">
        <v>10</v>
      </c>
      <c r="G883" s="81"/>
      <c r="H883" s="81"/>
      <c r="I883" s="81"/>
      <c r="J883" s="81"/>
    </row>
    <row r="884" spans="1:10" x14ac:dyDescent="0.45">
      <c r="A884" s="81" t="s">
        <v>1170</v>
      </c>
      <c r="B884" s="81"/>
      <c r="C884" s="81"/>
      <c r="D884" s="81"/>
      <c r="E884" s="81"/>
      <c r="F884" s="81">
        <v>10</v>
      </c>
      <c r="G884" s="81"/>
      <c r="H884" s="81"/>
      <c r="I884" s="81"/>
      <c r="J884" s="81"/>
    </row>
    <row r="885" spans="1:10" x14ac:dyDescent="0.45">
      <c r="A885" s="81" t="s">
        <v>1171</v>
      </c>
      <c r="B885" s="81"/>
      <c r="C885" s="81"/>
      <c r="D885" s="81"/>
      <c r="E885" s="81"/>
      <c r="F885" s="81">
        <v>15</v>
      </c>
      <c r="G885" s="81"/>
      <c r="H885" s="81"/>
      <c r="I885" s="81"/>
      <c r="J885" s="81"/>
    </row>
    <row r="886" spans="1:10" x14ac:dyDescent="0.45">
      <c r="A886" s="81" t="s">
        <v>1172</v>
      </c>
      <c r="B886" s="81"/>
      <c r="C886" s="81"/>
      <c r="D886" s="81"/>
      <c r="E886" s="81">
        <v>5</v>
      </c>
      <c r="F886" s="81"/>
      <c r="G886" s="81"/>
      <c r="H886" s="81"/>
      <c r="I886" s="81"/>
      <c r="J886" s="81"/>
    </row>
    <row r="887" spans="1:10" x14ac:dyDescent="0.45">
      <c r="A887" s="81" t="s">
        <v>1173</v>
      </c>
      <c r="B887" s="81"/>
      <c r="C887" s="81"/>
      <c r="D887" s="81"/>
      <c r="E887" s="81"/>
      <c r="F887" s="81">
        <v>15</v>
      </c>
      <c r="G887" s="81"/>
      <c r="H887" s="81"/>
      <c r="I887" s="81"/>
      <c r="J887" s="81"/>
    </row>
    <row r="888" spans="1:10" x14ac:dyDescent="0.45">
      <c r="A888" s="81" t="s">
        <v>1174</v>
      </c>
      <c r="B888" s="81"/>
      <c r="C888" s="81"/>
      <c r="D888" s="81"/>
      <c r="E888" s="81">
        <v>5</v>
      </c>
      <c r="F888" s="81"/>
      <c r="G888" s="81"/>
      <c r="H888" s="81"/>
      <c r="I888" s="81"/>
      <c r="J888" s="81"/>
    </row>
    <row r="889" spans="1:10" x14ac:dyDescent="0.45">
      <c r="A889" s="81" t="s">
        <v>1175</v>
      </c>
      <c r="B889" s="81"/>
      <c r="C889" s="81"/>
      <c r="D889" s="81"/>
      <c r="E889" s="81"/>
      <c r="F889" s="81">
        <v>15</v>
      </c>
      <c r="G889" s="81"/>
      <c r="H889" s="81"/>
      <c r="I889" s="81"/>
      <c r="J889" s="81"/>
    </row>
    <row r="890" spans="1:10" x14ac:dyDescent="0.45">
      <c r="A890" s="81" t="s">
        <v>1176</v>
      </c>
      <c r="B890" s="81"/>
      <c r="C890" s="81"/>
      <c r="D890" s="81"/>
      <c r="E890" s="81">
        <v>0.83561643835616439</v>
      </c>
      <c r="F890" s="81"/>
      <c r="G890" s="81"/>
      <c r="H890" s="81"/>
      <c r="I890" s="81"/>
      <c r="J890" s="81"/>
    </row>
    <row r="891" spans="1:10" x14ac:dyDescent="0.45">
      <c r="A891" s="81" t="s">
        <v>1177</v>
      </c>
      <c r="B891" s="81"/>
      <c r="C891" s="81"/>
      <c r="D891" s="81"/>
      <c r="E891" s="81"/>
      <c r="F891" s="81">
        <v>15</v>
      </c>
      <c r="G891" s="81"/>
      <c r="H891" s="81"/>
      <c r="I891" s="81"/>
      <c r="J891" s="81"/>
    </row>
    <row r="892" spans="1:10" x14ac:dyDescent="0.45">
      <c r="A892" s="81" t="s">
        <v>1178</v>
      </c>
      <c r="B892" s="81"/>
      <c r="C892" s="81"/>
      <c r="D892" s="81"/>
      <c r="E892" s="81">
        <v>5</v>
      </c>
      <c r="F892" s="81"/>
      <c r="G892" s="81"/>
      <c r="H892" s="81"/>
      <c r="I892" s="81"/>
      <c r="J892" s="81"/>
    </row>
    <row r="893" spans="1:10" x14ac:dyDescent="0.45">
      <c r="A893" s="81" t="s">
        <v>1179</v>
      </c>
      <c r="B893" s="81"/>
      <c r="C893" s="81"/>
      <c r="D893" s="81"/>
      <c r="E893" s="81"/>
      <c r="F893" s="81">
        <v>10</v>
      </c>
      <c r="G893" s="81"/>
      <c r="H893" s="81"/>
      <c r="I893" s="81"/>
      <c r="J893" s="81"/>
    </row>
    <row r="894" spans="1:10" x14ac:dyDescent="0.45">
      <c r="A894" s="81" t="s">
        <v>1180</v>
      </c>
      <c r="B894" s="81"/>
      <c r="C894" s="81"/>
      <c r="D894" s="81"/>
      <c r="E894" s="81">
        <v>5</v>
      </c>
      <c r="F894" s="81"/>
      <c r="G894" s="81"/>
      <c r="H894" s="81"/>
      <c r="I894" s="81"/>
      <c r="J894" s="81"/>
    </row>
    <row r="895" spans="1:10" x14ac:dyDescent="0.45">
      <c r="A895" s="81" t="s">
        <v>1181</v>
      </c>
      <c r="B895" s="81"/>
      <c r="C895" s="81"/>
      <c r="D895" s="81"/>
      <c r="E895" s="81"/>
      <c r="F895" s="81">
        <v>15</v>
      </c>
      <c r="G895" s="81"/>
      <c r="H895" s="81"/>
      <c r="I895" s="81"/>
      <c r="J895" s="81"/>
    </row>
    <row r="896" spans="1:10" x14ac:dyDescent="0.45">
      <c r="A896" s="81" t="s">
        <v>1182</v>
      </c>
      <c r="B896" s="81"/>
      <c r="C896" s="81"/>
      <c r="D896" s="81"/>
      <c r="E896" s="81">
        <v>5</v>
      </c>
      <c r="F896" s="81"/>
      <c r="G896" s="81"/>
      <c r="H896" s="81"/>
      <c r="I896" s="81"/>
      <c r="J896" s="81"/>
    </row>
    <row r="897" spans="1:10" x14ac:dyDescent="0.45">
      <c r="A897" s="81" t="s">
        <v>1183</v>
      </c>
      <c r="B897" s="81"/>
      <c r="C897" s="81"/>
      <c r="D897" s="81"/>
      <c r="E897" s="81"/>
      <c r="F897" s="81">
        <v>15</v>
      </c>
      <c r="G897" s="81"/>
      <c r="H897" s="81"/>
      <c r="I897" s="81"/>
      <c r="J897" s="81"/>
    </row>
    <row r="898" spans="1:10" x14ac:dyDescent="0.45">
      <c r="A898" s="81" t="s">
        <v>1184</v>
      </c>
      <c r="B898" s="81"/>
      <c r="C898" s="81"/>
      <c r="D898" s="81"/>
      <c r="E898" s="81">
        <v>5</v>
      </c>
      <c r="F898" s="81"/>
      <c r="G898" s="81"/>
      <c r="H898" s="81"/>
      <c r="I898" s="81"/>
      <c r="J898" s="81"/>
    </row>
    <row r="899" spans="1:10" x14ac:dyDescent="0.45">
      <c r="A899" s="81" t="s">
        <v>1185</v>
      </c>
      <c r="B899" s="81"/>
      <c r="C899" s="81"/>
      <c r="D899" s="81"/>
      <c r="E899" s="81"/>
      <c r="F899" s="81">
        <v>10</v>
      </c>
      <c r="G899" s="81"/>
      <c r="H899" s="81"/>
      <c r="I899" s="81"/>
      <c r="J899" s="81"/>
    </row>
    <row r="900" spans="1:10" x14ac:dyDescent="0.45">
      <c r="A900" s="81" t="s">
        <v>1186</v>
      </c>
      <c r="B900" s="81"/>
      <c r="C900" s="81"/>
      <c r="D900" s="81"/>
      <c r="E900" s="81">
        <v>5</v>
      </c>
      <c r="F900" s="81"/>
      <c r="G900" s="81"/>
      <c r="H900" s="81"/>
      <c r="I900" s="81"/>
      <c r="J900" s="81"/>
    </row>
    <row r="901" spans="1:10" x14ac:dyDescent="0.45">
      <c r="A901" s="81" t="s">
        <v>1187</v>
      </c>
      <c r="B901" s="81"/>
      <c r="C901" s="81"/>
      <c r="D901" s="81"/>
      <c r="E901" s="81"/>
      <c r="F901" s="81">
        <v>15</v>
      </c>
      <c r="G901" s="81"/>
      <c r="H901" s="81"/>
      <c r="I901" s="81"/>
      <c r="J901" s="81"/>
    </row>
    <row r="902" spans="1:10" x14ac:dyDescent="0.45">
      <c r="A902" s="81" t="s">
        <v>1188</v>
      </c>
      <c r="B902" s="81"/>
      <c r="C902" s="81"/>
      <c r="D902" s="81"/>
      <c r="E902" s="81">
        <v>5</v>
      </c>
      <c r="F902" s="81"/>
      <c r="G902" s="81"/>
      <c r="H902" s="81"/>
      <c r="I902" s="81"/>
      <c r="J902" s="81"/>
    </row>
    <row r="903" spans="1:10" x14ac:dyDescent="0.45">
      <c r="A903" s="81" t="s">
        <v>1189</v>
      </c>
      <c r="B903" s="81"/>
      <c r="C903" s="81"/>
      <c r="D903" s="81"/>
      <c r="E903" s="81"/>
      <c r="F903" s="81">
        <v>15</v>
      </c>
      <c r="G903" s="81"/>
      <c r="H903" s="81"/>
      <c r="I903" s="81"/>
      <c r="J903" s="81"/>
    </row>
    <row r="904" spans="1:10" x14ac:dyDescent="0.45">
      <c r="A904" s="81" t="s">
        <v>1190</v>
      </c>
      <c r="B904" s="81"/>
      <c r="C904" s="81"/>
      <c r="D904" s="81"/>
      <c r="E904" s="81"/>
      <c r="F904" s="81">
        <v>10</v>
      </c>
      <c r="G904" s="81"/>
      <c r="H904" s="81"/>
      <c r="I904" s="81"/>
      <c r="J904" s="81"/>
    </row>
    <row r="905" spans="1:10" x14ac:dyDescent="0.45">
      <c r="A905" s="81" t="s">
        <v>1191</v>
      </c>
      <c r="B905" s="81"/>
      <c r="C905" s="81"/>
      <c r="D905" s="81"/>
      <c r="E905" s="81">
        <v>5</v>
      </c>
      <c r="F905" s="81"/>
      <c r="G905" s="81"/>
      <c r="H905" s="81"/>
      <c r="I905" s="81"/>
      <c r="J905" s="81"/>
    </row>
    <row r="906" spans="1:10" x14ac:dyDescent="0.45">
      <c r="A906" s="81" t="s">
        <v>1192</v>
      </c>
      <c r="B906" s="81"/>
      <c r="C906" s="81"/>
      <c r="D906" s="81"/>
      <c r="E906" s="81"/>
      <c r="F906" s="81">
        <v>15</v>
      </c>
      <c r="G906" s="81"/>
      <c r="H906" s="81"/>
      <c r="I906" s="81"/>
      <c r="J906" s="81"/>
    </row>
    <row r="907" spans="1:10" x14ac:dyDescent="0.45">
      <c r="A907" s="81" t="s">
        <v>1193</v>
      </c>
      <c r="B907" s="81"/>
      <c r="C907" s="81"/>
      <c r="D907" s="81"/>
      <c r="E907" s="81"/>
      <c r="F907" s="81">
        <v>15</v>
      </c>
      <c r="G907" s="81"/>
      <c r="H907" s="81"/>
      <c r="I907" s="81"/>
      <c r="J907" s="81"/>
    </row>
    <row r="908" spans="1:10" x14ac:dyDescent="0.45">
      <c r="A908" s="81" t="s">
        <v>1194</v>
      </c>
      <c r="B908" s="81"/>
      <c r="C908" s="81"/>
      <c r="D908" s="81"/>
      <c r="E908" s="81"/>
      <c r="F908" s="81">
        <v>15</v>
      </c>
      <c r="G908" s="81"/>
      <c r="H908" s="81"/>
      <c r="I908" s="81"/>
      <c r="J908" s="81"/>
    </row>
    <row r="909" spans="1:10" x14ac:dyDescent="0.45">
      <c r="A909" s="81" t="s">
        <v>1195</v>
      </c>
      <c r="B909" s="81"/>
      <c r="C909" s="81"/>
      <c r="D909" s="81"/>
      <c r="E909" s="81"/>
      <c r="F909" s="81">
        <v>15</v>
      </c>
      <c r="G909" s="81"/>
      <c r="H909" s="81"/>
      <c r="I909" s="81"/>
      <c r="J909" s="81"/>
    </row>
    <row r="910" spans="1:10" x14ac:dyDescent="0.45">
      <c r="A910" s="81" t="s">
        <v>1196</v>
      </c>
      <c r="B910" s="81"/>
      <c r="C910" s="81"/>
      <c r="D910" s="81"/>
      <c r="E910" s="81">
        <v>0.83561643835616439</v>
      </c>
      <c r="F910" s="81"/>
      <c r="G910" s="81"/>
      <c r="H910" s="81"/>
      <c r="I910" s="81"/>
      <c r="J910" s="81"/>
    </row>
    <row r="911" spans="1:10" x14ac:dyDescent="0.45">
      <c r="A911" s="81" t="s">
        <v>1197</v>
      </c>
      <c r="B911" s="81"/>
      <c r="C911" s="81"/>
      <c r="D911" s="81"/>
      <c r="E911" s="81">
        <v>0.83561643835616439</v>
      </c>
      <c r="F911" s="81"/>
      <c r="G911" s="81"/>
      <c r="H911" s="81"/>
      <c r="I911" s="81"/>
      <c r="J911" s="81"/>
    </row>
    <row r="912" spans="1:10" x14ac:dyDescent="0.45">
      <c r="A912" s="81" t="s">
        <v>1198</v>
      </c>
      <c r="B912" s="81"/>
      <c r="C912" s="81"/>
      <c r="D912" s="81"/>
      <c r="E912" s="81">
        <v>0.83561643835616439</v>
      </c>
      <c r="F912" s="81"/>
      <c r="G912" s="81"/>
      <c r="H912" s="81"/>
      <c r="I912" s="81"/>
      <c r="J912" s="81"/>
    </row>
    <row r="913" spans="1:10" x14ac:dyDescent="0.45">
      <c r="A913" s="81" t="s">
        <v>1199</v>
      </c>
      <c r="B913" s="81"/>
      <c r="C913" s="81"/>
      <c r="D913" s="81"/>
      <c r="E913" s="81">
        <v>0.83561643835616439</v>
      </c>
      <c r="F913" s="81"/>
      <c r="G913" s="81"/>
      <c r="H913" s="81"/>
      <c r="I913" s="81"/>
      <c r="J913" s="81"/>
    </row>
    <row r="914" spans="1:10" x14ac:dyDescent="0.45">
      <c r="A914" s="81" t="s">
        <v>1200</v>
      </c>
      <c r="B914" s="81"/>
      <c r="C914" s="81"/>
      <c r="D914" s="81"/>
      <c r="E914" s="81">
        <v>0.83561643835616439</v>
      </c>
      <c r="F914" s="81"/>
      <c r="G914" s="81"/>
      <c r="H914" s="81"/>
      <c r="I914" s="81"/>
      <c r="J914" s="81"/>
    </row>
    <row r="915" spans="1:10" x14ac:dyDescent="0.45">
      <c r="A915" s="81" t="s">
        <v>1201</v>
      </c>
      <c r="B915" s="81"/>
      <c r="C915" s="81"/>
      <c r="D915" s="81"/>
      <c r="E915" s="81">
        <v>0.83561643835616439</v>
      </c>
      <c r="F915" s="81"/>
      <c r="G915" s="81"/>
      <c r="H915" s="81"/>
      <c r="I915" s="81"/>
      <c r="J915" s="81"/>
    </row>
    <row r="916" spans="1:10" x14ac:dyDescent="0.45">
      <c r="A916" s="81" t="s">
        <v>1202</v>
      </c>
      <c r="B916" s="81"/>
      <c r="C916" s="81"/>
      <c r="D916" s="81"/>
      <c r="E916" s="81">
        <v>0.83561643835616439</v>
      </c>
      <c r="F916" s="81"/>
      <c r="G916" s="81"/>
      <c r="H916" s="81"/>
      <c r="I916" s="81"/>
      <c r="J916" s="81"/>
    </row>
    <row r="917" spans="1:10" x14ac:dyDescent="0.45">
      <c r="A917" s="81" t="s">
        <v>1203</v>
      </c>
      <c r="B917" s="81"/>
      <c r="C917" s="81"/>
      <c r="D917" s="81"/>
      <c r="E917" s="81">
        <v>5</v>
      </c>
      <c r="F917" s="81"/>
      <c r="G917" s="81"/>
      <c r="H917" s="81"/>
      <c r="I917" s="81"/>
      <c r="J917" s="81"/>
    </row>
    <row r="918" spans="1:10" x14ac:dyDescent="0.45">
      <c r="A918" s="81" t="s">
        <v>1204</v>
      </c>
      <c r="B918" s="81"/>
      <c r="C918" s="81"/>
      <c r="D918" s="81"/>
      <c r="E918" s="81">
        <v>0.83561643835616439</v>
      </c>
      <c r="F918" s="81"/>
      <c r="G918" s="81"/>
      <c r="H918" s="81"/>
      <c r="I918" s="81"/>
      <c r="J918" s="81"/>
    </row>
    <row r="919" spans="1:10" x14ac:dyDescent="0.45">
      <c r="A919" s="81" t="s">
        <v>1205</v>
      </c>
      <c r="B919" s="81"/>
      <c r="C919" s="81"/>
      <c r="D919" s="81"/>
      <c r="E919" s="81">
        <v>0.83561643835616439</v>
      </c>
      <c r="F919" s="81"/>
      <c r="G919" s="81"/>
      <c r="H919" s="81"/>
      <c r="I919" s="81"/>
      <c r="J919" s="81"/>
    </row>
    <row r="920" spans="1:10" x14ac:dyDescent="0.45">
      <c r="A920" s="81" t="s">
        <v>1206</v>
      </c>
      <c r="B920" s="81"/>
      <c r="C920" s="81"/>
      <c r="D920" s="81"/>
      <c r="E920" s="81">
        <v>0.83561643835616439</v>
      </c>
      <c r="F920" s="81"/>
      <c r="G920" s="81"/>
      <c r="H920" s="81"/>
      <c r="I920" s="81"/>
      <c r="J920" s="81"/>
    </row>
    <row r="921" spans="1:10" x14ac:dyDescent="0.45">
      <c r="A921" s="81" t="s">
        <v>1207</v>
      </c>
      <c r="B921" s="81"/>
      <c r="C921" s="81"/>
      <c r="D921" s="81"/>
      <c r="E921" s="81">
        <v>0.83561643835616439</v>
      </c>
      <c r="F921" s="81"/>
      <c r="G921" s="81"/>
      <c r="H921" s="81"/>
      <c r="I921" s="81"/>
      <c r="J921" s="81"/>
    </row>
    <row r="922" spans="1:10" x14ac:dyDescent="0.45">
      <c r="A922" s="81" t="s">
        <v>1208</v>
      </c>
      <c r="B922" s="81"/>
      <c r="C922" s="81"/>
      <c r="D922" s="81"/>
      <c r="E922" s="81">
        <v>0.83561643835616439</v>
      </c>
      <c r="F922" s="81"/>
      <c r="G922" s="81"/>
      <c r="H922" s="81"/>
      <c r="I922" s="81"/>
      <c r="J922" s="81"/>
    </row>
    <row r="923" spans="1:10" x14ac:dyDescent="0.45">
      <c r="A923" s="81" t="s">
        <v>1209</v>
      </c>
      <c r="B923" s="81"/>
      <c r="C923" s="81"/>
      <c r="D923" s="81"/>
      <c r="E923" s="81">
        <v>0.83561643835616439</v>
      </c>
      <c r="F923" s="81"/>
      <c r="G923" s="81"/>
      <c r="H923" s="81"/>
      <c r="I923" s="81"/>
      <c r="J923" s="81"/>
    </row>
    <row r="924" spans="1:10" x14ac:dyDescent="0.45">
      <c r="A924" s="81" t="s">
        <v>1210</v>
      </c>
      <c r="B924" s="81"/>
      <c r="C924" s="81"/>
      <c r="D924" s="81"/>
      <c r="E924" s="81">
        <v>0.83561643835616439</v>
      </c>
      <c r="F924" s="81"/>
      <c r="G924" s="81"/>
      <c r="H924" s="81"/>
      <c r="I924" s="81"/>
      <c r="J924" s="81"/>
    </row>
    <row r="925" spans="1:10" x14ac:dyDescent="0.45">
      <c r="A925" s="81" t="s">
        <v>1211</v>
      </c>
      <c r="B925" s="81"/>
      <c r="C925" s="81"/>
      <c r="D925" s="81"/>
      <c r="E925" s="81">
        <v>0.83561643835616439</v>
      </c>
      <c r="F925" s="81"/>
      <c r="G925" s="81"/>
      <c r="H925" s="81"/>
      <c r="I925" s="81"/>
      <c r="J925" s="81"/>
    </row>
    <row r="926" spans="1:10" x14ac:dyDescent="0.45">
      <c r="A926" s="81" t="s">
        <v>1212</v>
      </c>
      <c r="B926" s="81"/>
      <c r="C926" s="81"/>
      <c r="D926" s="81"/>
      <c r="E926" s="81">
        <v>0.83561643835616439</v>
      </c>
      <c r="F926" s="81"/>
      <c r="G926" s="81"/>
      <c r="H926" s="81"/>
      <c r="I926" s="81"/>
      <c r="J926" s="81"/>
    </row>
    <row r="927" spans="1:10" x14ac:dyDescent="0.45">
      <c r="A927" s="81" t="s">
        <v>1213</v>
      </c>
      <c r="B927" s="81"/>
      <c r="C927" s="81"/>
      <c r="D927" s="81"/>
      <c r="E927" s="81">
        <v>0.83561643835616439</v>
      </c>
      <c r="F927" s="81"/>
      <c r="G927" s="81"/>
      <c r="H927" s="81"/>
      <c r="I927" s="81"/>
      <c r="J927" s="81"/>
    </row>
    <row r="928" spans="1:10" x14ac:dyDescent="0.45">
      <c r="A928" s="81" t="s">
        <v>1214</v>
      </c>
      <c r="B928" s="81"/>
      <c r="C928" s="81"/>
      <c r="D928" s="81"/>
      <c r="E928" s="81">
        <v>0.83561643835616439</v>
      </c>
      <c r="F928" s="81"/>
      <c r="G928" s="81"/>
      <c r="H928" s="81"/>
      <c r="I928" s="81"/>
      <c r="J928" s="81"/>
    </row>
    <row r="929" spans="1:10" x14ac:dyDescent="0.45">
      <c r="A929" s="81" t="s">
        <v>1215</v>
      </c>
      <c r="B929" s="81"/>
      <c r="C929" s="81"/>
      <c r="D929" s="81"/>
      <c r="E929" s="81"/>
      <c r="F929" s="81">
        <v>10</v>
      </c>
      <c r="G929" s="81"/>
      <c r="H929" s="81"/>
      <c r="I929" s="81"/>
      <c r="J929" s="81"/>
    </row>
    <row r="930" spans="1:10" x14ac:dyDescent="0.45">
      <c r="A930" s="81" t="s">
        <v>1216</v>
      </c>
      <c r="B930" s="81"/>
      <c r="C930" s="81"/>
      <c r="D930" s="81"/>
      <c r="E930" s="81"/>
      <c r="F930" s="81">
        <v>10</v>
      </c>
      <c r="G930" s="81"/>
      <c r="H930" s="81"/>
      <c r="I930" s="81"/>
      <c r="J930" s="81"/>
    </row>
    <row r="931" spans="1:10" x14ac:dyDescent="0.45">
      <c r="A931" s="81" t="s">
        <v>1217</v>
      </c>
      <c r="B931" s="81"/>
      <c r="C931" s="81"/>
      <c r="D931" s="81"/>
      <c r="E931" s="81"/>
      <c r="F931" s="81">
        <v>10</v>
      </c>
      <c r="G931" s="81"/>
      <c r="H931" s="81"/>
      <c r="I931" s="81"/>
      <c r="J931" s="81"/>
    </row>
    <row r="932" spans="1:10" x14ac:dyDescent="0.45">
      <c r="A932" s="81" t="s">
        <v>1218</v>
      </c>
      <c r="B932" s="81"/>
      <c r="C932" s="81"/>
      <c r="D932" s="81"/>
      <c r="E932" s="81"/>
      <c r="F932" s="81">
        <v>10</v>
      </c>
      <c r="G932" s="81"/>
      <c r="H932" s="81"/>
      <c r="I932" s="81"/>
      <c r="J932" s="81"/>
    </row>
    <row r="933" spans="1:10" x14ac:dyDescent="0.45">
      <c r="A933" s="81" t="s">
        <v>1219</v>
      </c>
      <c r="B933" s="81"/>
      <c r="C933" s="81"/>
      <c r="D933" s="81"/>
      <c r="E933" s="81"/>
      <c r="F933" s="81">
        <v>10</v>
      </c>
      <c r="G933" s="81"/>
      <c r="H933" s="81"/>
      <c r="I933" s="81"/>
      <c r="J933" s="81"/>
    </row>
    <row r="934" spans="1:10" x14ac:dyDescent="0.45">
      <c r="A934" s="81" t="s">
        <v>1220</v>
      </c>
      <c r="B934" s="81"/>
      <c r="C934" s="81"/>
      <c r="D934" s="81"/>
      <c r="E934" s="81"/>
      <c r="F934" s="81">
        <v>10</v>
      </c>
      <c r="G934" s="81"/>
      <c r="H934" s="81"/>
      <c r="I934" s="81"/>
      <c r="J934" s="81"/>
    </row>
    <row r="935" spans="1:10" x14ac:dyDescent="0.45">
      <c r="A935" s="81" t="s">
        <v>1221</v>
      </c>
      <c r="B935" s="81"/>
      <c r="C935" s="81"/>
      <c r="D935" s="81"/>
      <c r="E935" s="81"/>
      <c r="F935" s="81">
        <v>10</v>
      </c>
      <c r="G935" s="81"/>
      <c r="H935" s="81"/>
      <c r="I935" s="81"/>
      <c r="J935" s="81"/>
    </row>
    <row r="936" spans="1:10" x14ac:dyDescent="0.45">
      <c r="A936" s="81" t="s">
        <v>1222</v>
      </c>
      <c r="B936" s="81"/>
      <c r="C936" s="81"/>
      <c r="D936" s="81"/>
      <c r="E936" s="81"/>
      <c r="F936" s="81">
        <v>10</v>
      </c>
      <c r="G936" s="81"/>
      <c r="H936" s="81"/>
      <c r="I936" s="81"/>
      <c r="J936" s="81"/>
    </row>
    <row r="937" spans="1:10" x14ac:dyDescent="0.45">
      <c r="A937" s="81" t="s">
        <v>1223</v>
      </c>
      <c r="B937" s="81"/>
      <c r="C937" s="81"/>
      <c r="D937" s="81"/>
      <c r="E937" s="81"/>
      <c r="F937" s="81">
        <v>10</v>
      </c>
      <c r="G937" s="81"/>
      <c r="H937" s="81"/>
      <c r="I937" s="81"/>
      <c r="J937" s="81"/>
    </row>
    <row r="938" spans="1:10" x14ac:dyDescent="0.45">
      <c r="A938" s="81" t="s">
        <v>1224</v>
      </c>
      <c r="B938" s="81"/>
      <c r="C938" s="81"/>
      <c r="D938" s="81"/>
      <c r="E938" s="81"/>
      <c r="F938" s="81">
        <v>10</v>
      </c>
      <c r="G938" s="81"/>
      <c r="H938" s="81"/>
      <c r="I938" s="81"/>
      <c r="J938" s="81"/>
    </row>
    <row r="939" spans="1:10" x14ac:dyDescent="0.45">
      <c r="A939" s="81" t="s">
        <v>1225</v>
      </c>
      <c r="B939" s="81"/>
      <c r="C939" s="81"/>
      <c r="D939" s="81"/>
      <c r="E939" s="81"/>
      <c r="F939" s="81">
        <v>10</v>
      </c>
      <c r="G939" s="81"/>
      <c r="H939" s="81"/>
      <c r="I939" s="81"/>
      <c r="J939" s="81"/>
    </row>
    <row r="940" spans="1:10" x14ac:dyDescent="0.45">
      <c r="A940" s="81" t="s">
        <v>1226</v>
      </c>
      <c r="B940" s="81"/>
      <c r="C940" s="81"/>
      <c r="D940" s="81"/>
      <c r="E940" s="81"/>
      <c r="F940" s="81">
        <v>10</v>
      </c>
      <c r="G940" s="81"/>
      <c r="H940" s="81"/>
      <c r="I940" s="81"/>
      <c r="J940" s="81"/>
    </row>
    <row r="941" spans="1:10" x14ac:dyDescent="0.45">
      <c r="A941" s="81" t="s">
        <v>1227</v>
      </c>
      <c r="B941" s="81"/>
      <c r="C941" s="81"/>
      <c r="D941" s="81"/>
      <c r="E941" s="81"/>
      <c r="F941" s="81">
        <v>10</v>
      </c>
      <c r="G941" s="81"/>
      <c r="H941" s="81"/>
      <c r="I941" s="81"/>
      <c r="J941" s="81"/>
    </row>
    <row r="942" spans="1:10" x14ac:dyDescent="0.45">
      <c r="A942" s="81" t="s">
        <v>1228</v>
      </c>
      <c r="B942" s="81"/>
      <c r="C942" s="81"/>
      <c r="D942" s="81"/>
      <c r="E942" s="81"/>
      <c r="F942" s="81">
        <v>10</v>
      </c>
      <c r="G942" s="81"/>
      <c r="H942" s="81"/>
      <c r="I942" s="81"/>
      <c r="J942" s="81"/>
    </row>
    <row r="943" spans="1:10" x14ac:dyDescent="0.45">
      <c r="A943" s="81" t="s">
        <v>1229</v>
      </c>
      <c r="B943" s="81"/>
      <c r="C943" s="81"/>
      <c r="D943" s="81"/>
      <c r="E943" s="81"/>
      <c r="F943" s="81">
        <v>10</v>
      </c>
      <c r="G943" s="81"/>
      <c r="H943" s="81"/>
      <c r="I943" s="81"/>
      <c r="J943" s="81"/>
    </row>
    <row r="944" spans="1:10" x14ac:dyDescent="0.45">
      <c r="A944" s="81" t="s">
        <v>1230</v>
      </c>
      <c r="B944" s="81"/>
      <c r="C944" s="81"/>
      <c r="D944" s="81"/>
      <c r="E944" s="81"/>
      <c r="F944" s="81">
        <v>10</v>
      </c>
      <c r="G944" s="81"/>
      <c r="H944" s="81"/>
      <c r="I944" s="81"/>
      <c r="J944" s="81"/>
    </row>
    <row r="945" spans="1:10" x14ac:dyDescent="0.45">
      <c r="A945" s="81" t="s">
        <v>1231</v>
      </c>
      <c r="B945" s="81"/>
      <c r="C945" s="81"/>
      <c r="D945" s="81"/>
      <c r="E945" s="81"/>
      <c r="F945" s="81">
        <v>10</v>
      </c>
      <c r="G945" s="81"/>
      <c r="H945" s="81"/>
      <c r="I945" s="81"/>
      <c r="J945" s="81"/>
    </row>
    <row r="946" spans="1:10" x14ac:dyDescent="0.45">
      <c r="A946" s="81" t="s">
        <v>1232</v>
      </c>
      <c r="B946" s="81"/>
      <c r="C946" s="81"/>
      <c r="D946" s="81"/>
      <c r="E946" s="81"/>
      <c r="F946" s="81">
        <v>10</v>
      </c>
      <c r="G946" s="81"/>
      <c r="H946" s="81"/>
      <c r="I946" s="81"/>
      <c r="J946" s="81"/>
    </row>
    <row r="947" spans="1:10" x14ac:dyDescent="0.45">
      <c r="A947" s="81" t="s">
        <v>1233</v>
      </c>
      <c r="B947" s="81"/>
      <c r="C947" s="81"/>
      <c r="D947" s="81"/>
      <c r="E947" s="81"/>
      <c r="F947" s="81">
        <v>10</v>
      </c>
      <c r="G947" s="81"/>
      <c r="H947" s="81"/>
      <c r="I947" s="81"/>
      <c r="J947" s="81"/>
    </row>
    <row r="948" spans="1:10" x14ac:dyDescent="0.45">
      <c r="A948" s="81" t="s">
        <v>1234</v>
      </c>
      <c r="B948" s="81"/>
      <c r="C948" s="81"/>
      <c r="D948" s="81"/>
      <c r="E948" s="81"/>
      <c r="F948" s="81">
        <v>10</v>
      </c>
      <c r="G948" s="81"/>
      <c r="H948" s="81"/>
      <c r="I948" s="81"/>
      <c r="J948" s="81"/>
    </row>
    <row r="949" spans="1:10" x14ac:dyDescent="0.45">
      <c r="A949" s="81" t="s">
        <v>1235</v>
      </c>
      <c r="B949" s="81"/>
      <c r="C949" s="81"/>
      <c r="D949" s="81"/>
      <c r="E949" s="81">
        <v>10</v>
      </c>
      <c r="F949" s="81"/>
      <c r="G949" s="81"/>
      <c r="H949" s="81"/>
      <c r="I949" s="81"/>
      <c r="J949" s="81"/>
    </row>
    <row r="950" spans="1:10" x14ac:dyDescent="0.45">
      <c r="A950" s="81" t="s">
        <v>1236</v>
      </c>
      <c r="B950" s="81"/>
      <c r="C950" s="81"/>
      <c r="D950" s="81"/>
      <c r="E950" s="81">
        <v>10</v>
      </c>
      <c r="F950" s="81"/>
      <c r="G950" s="81"/>
      <c r="H950" s="81"/>
      <c r="I950" s="81"/>
      <c r="J950" s="81"/>
    </row>
    <row r="951" spans="1:10" x14ac:dyDescent="0.45">
      <c r="A951" s="81" t="s">
        <v>1237</v>
      </c>
      <c r="B951" s="81"/>
      <c r="C951" s="81"/>
      <c r="D951" s="81"/>
      <c r="E951" s="81"/>
      <c r="F951" s="81">
        <v>5</v>
      </c>
      <c r="G951" s="81"/>
      <c r="H951" s="81"/>
      <c r="I951" s="81"/>
      <c r="J951" s="81"/>
    </row>
    <row r="952" spans="1:10" x14ac:dyDescent="0.45">
      <c r="A952" s="81" t="s">
        <v>1238</v>
      </c>
      <c r="B952" s="81"/>
      <c r="C952" s="81"/>
      <c r="D952" s="81"/>
      <c r="E952" s="81"/>
      <c r="F952" s="81">
        <v>5</v>
      </c>
      <c r="G952" s="81"/>
      <c r="H952" s="81"/>
      <c r="I952" s="81"/>
      <c r="J952" s="81"/>
    </row>
    <row r="953" spans="1:10" x14ac:dyDescent="0.45">
      <c r="A953" s="81" t="s">
        <v>1239</v>
      </c>
      <c r="B953" s="81"/>
      <c r="C953" s="81"/>
      <c r="D953" s="81"/>
      <c r="E953" s="81"/>
      <c r="F953" s="81">
        <v>5</v>
      </c>
      <c r="G953" s="81"/>
      <c r="H953" s="81"/>
      <c r="I953" s="81"/>
      <c r="J953" s="81"/>
    </row>
    <row r="954" spans="1:10" x14ac:dyDescent="0.45">
      <c r="A954" s="81" t="s">
        <v>1240</v>
      </c>
      <c r="B954" s="81"/>
      <c r="C954" s="81"/>
      <c r="D954" s="81"/>
      <c r="E954" s="81"/>
      <c r="F954" s="81">
        <v>10</v>
      </c>
      <c r="G954" s="81"/>
      <c r="H954" s="81"/>
      <c r="I954" s="81"/>
      <c r="J954" s="81"/>
    </row>
    <row r="955" spans="1:10" x14ac:dyDescent="0.45">
      <c r="A955" s="81" t="s">
        <v>1241</v>
      </c>
      <c r="B955" s="81"/>
      <c r="C955" s="81"/>
      <c r="D955" s="81"/>
      <c r="E955" s="81"/>
      <c r="F955" s="81">
        <v>10</v>
      </c>
      <c r="G955" s="81"/>
      <c r="H955" s="81"/>
      <c r="I955" s="81"/>
      <c r="J955" s="81"/>
    </row>
    <row r="956" spans="1:10" x14ac:dyDescent="0.45">
      <c r="A956" s="81" t="s">
        <v>1242</v>
      </c>
      <c r="B956" s="81"/>
      <c r="C956" s="81"/>
      <c r="D956" s="81"/>
      <c r="E956" s="81"/>
      <c r="F956" s="81">
        <v>10</v>
      </c>
      <c r="G956" s="81"/>
      <c r="H956" s="81"/>
      <c r="I956" s="81"/>
      <c r="J956" s="81"/>
    </row>
    <row r="957" spans="1:10" x14ac:dyDescent="0.45">
      <c r="A957" s="81" t="s">
        <v>1243</v>
      </c>
      <c r="B957" s="81"/>
      <c r="C957" s="81"/>
      <c r="D957" s="81"/>
      <c r="E957" s="81"/>
      <c r="F957" s="81">
        <v>5</v>
      </c>
      <c r="G957" s="81"/>
      <c r="H957" s="81"/>
      <c r="I957" s="81"/>
      <c r="J957" s="81"/>
    </row>
    <row r="958" spans="1:10" x14ac:dyDescent="0.45">
      <c r="A958" s="81" t="s">
        <v>1244</v>
      </c>
      <c r="B958" s="81"/>
      <c r="C958" s="81"/>
      <c r="D958" s="81"/>
      <c r="E958" s="81"/>
      <c r="F958" s="81">
        <v>10</v>
      </c>
      <c r="G958" s="81"/>
      <c r="H958" s="81"/>
      <c r="I958" s="81"/>
      <c r="J958" s="81"/>
    </row>
    <row r="959" spans="1:10" x14ac:dyDescent="0.45">
      <c r="A959" s="81" t="s">
        <v>1245</v>
      </c>
      <c r="B959" s="81"/>
      <c r="C959" s="81"/>
      <c r="D959" s="81"/>
      <c r="E959" s="81"/>
      <c r="F959" s="81">
        <v>10</v>
      </c>
      <c r="G959" s="81"/>
      <c r="H959" s="81"/>
      <c r="I959" s="81"/>
      <c r="J959" s="81"/>
    </row>
    <row r="960" spans="1:10" x14ac:dyDescent="0.45">
      <c r="A960" s="81" t="s">
        <v>1246</v>
      </c>
      <c r="B960" s="81"/>
      <c r="C960" s="81"/>
      <c r="D960" s="81"/>
      <c r="E960" s="81"/>
      <c r="F960" s="81">
        <v>10</v>
      </c>
      <c r="G960" s="81"/>
      <c r="H960" s="81"/>
      <c r="I960" s="81"/>
      <c r="J960" s="81"/>
    </row>
    <row r="961" spans="1:10" x14ac:dyDescent="0.45">
      <c r="A961" s="81" t="s">
        <v>1247</v>
      </c>
      <c r="B961" s="81"/>
      <c r="C961" s="81"/>
      <c r="D961" s="81"/>
      <c r="E961" s="81"/>
      <c r="F961" s="81">
        <v>10</v>
      </c>
      <c r="G961" s="81"/>
      <c r="H961" s="81"/>
      <c r="I961" s="81"/>
      <c r="J961" s="81"/>
    </row>
    <row r="962" spans="1:10" x14ac:dyDescent="0.45">
      <c r="A962" s="81" t="s">
        <v>1248</v>
      </c>
      <c r="B962" s="81"/>
      <c r="C962" s="81"/>
      <c r="D962" s="81"/>
      <c r="E962" s="81"/>
      <c r="F962" s="81">
        <v>10</v>
      </c>
      <c r="G962" s="81"/>
      <c r="H962" s="81"/>
      <c r="I962" s="81"/>
      <c r="J962" s="81"/>
    </row>
    <row r="963" spans="1:10" x14ac:dyDescent="0.45">
      <c r="A963" s="81" t="s">
        <v>1249</v>
      </c>
      <c r="B963" s="81"/>
      <c r="C963" s="81"/>
      <c r="D963" s="81"/>
      <c r="E963" s="81"/>
      <c r="F963" s="81">
        <v>10</v>
      </c>
      <c r="G963" s="81"/>
      <c r="H963" s="81"/>
      <c r="I963" s="81"/>
      <c r="J963" s="81"/>
    </row>
    <row r="964" spans="1:10" x14ac:dyDescent="0.45">
      <c r="A964" s="81" t="s">
        <v>1250</v>
      </c>
      <c r="B964" s="81"/>
      <c r="C964" s="81"/>
      <c r="D964" s="81"/>
      <c r="E964" s="81"/>
      <c r="F964" s="81">
        <v>5</v>
      </c>
      <c r="G964" s="81"/>
      <c r="H964" s="81"/>
      <c r="I964" s="81"/>
      <c r="J964" s="81"/>
    </row>
    <row r="965" spans="1:10" x14ac:dyDescent="0.45">
      <c r="A965" s="81" t="s">
        <v>1251</v>
      </c>
      <c r="B965" s="81"/>
      <c r="C965" s="81"/>
      <c r="D965" s="81"/>
      <c r="E965" s="81"/>
      <c r="F965" s="81">
        <v>10</v>
      </c>
      <c r="G965" s="81"/>
      <c r="H965" s="81"/>
      <c r="I965" s="81"/>
      <c r="J965" s="81"/>
    </row>
    <row r="966" spans="1:10" x14ac:dyDescent="0.45">
      <c r="A966" s="81" t="s">
        <v>1252</v>
      </c>
      <c r="B966" s="81"/>
      <c r="C966" s="81"/>
      <c r="D966" s="81"/>
      <c r="E966" s="81"/>
      <c r="F966" s="81">
        <v>10</v>
      </c>
      <c r="G966" s="81"/>
      <c r="H966" s="81"/>
      <c r="I966" s="81"/>
      <c r="J966" s="81"/>
    </row>
    <row r="967" spans="1:10" x14ac:dyDescent="0.45">
      <c r="A967" s="81" t="s">
        <v>1253</v>
      </c>
      <c r="B967" s="81"/>
      <c r="C967" s="81"/>
      <c r="D967" s="81"/>
      <c r="E967" s="81"/>
      <c r="F967" s="81">
        <v>10</v>
      </c>
      <c r="G967" s="81"/>
      <c r="H967" s="81"/>
      <c r="I967" s="81"/>
      <c r="J967" s="81"/>
    </row>
    <row r="968" spans="1:10" x14ac:dyDescent="0.45">
      <c r="A968" s="81" t="s">
        <v>1254</v>
      </c>
      <c r="B968" s="81"/>
      <c r="C968" s="81"/>
      <c r="D968" s="81"/>
      <c r="E968" s="81"/>
      <c r="F968" s="81">
        <v>10</v>
      </c>
      <c r="G968" s="81"/>
      <c r="H968" s="81"/>
      <c r="I968" s="81"/>
      <c r="J968" s="81"/>
    </row>
    <row r="969" spans="1:10" x14ac:dyDescent="0.45">
      <c r="A969" s="81" t="s">
        <v>1255</v>
      </c>
      <c r="B969" s="81"/>
      <c r="C969" s="81"/>
      <c r="D969" s="81"/>
      <c r="E969" s="81"/>
      <c r="F969" s="81">
        <v>10</v>
      </c>
      <c r="G969" s="81"/>
      <c r="H969" s="81"/>
      <c r="I969" s="81"/>
      <c r="J969" s="81"/>
    </row>
    <row r="970" spans="1:10" x14ac:dyDescent="0.45">
      <c r="A970" s="81" t="s">
        <v>1256</v>
      </c>
      <c r="B970" s="81"/>
      <c r="C970" s="81"/>
      <c r="D970" s="81"/>
      <c r="E970" s="81"/>
      <c r="F970" s="81">
        <v>10</v>
      </c>
      <c r="G970" s="81"/>
      <c r="H970" s="81"/>
      <c r="I970" s="81"/>
      <c r="J970" s="81"/>
    </row>
    <row r="971" spans="1:10" x14ac:dyDescent="0.45">
      <c r="A971" s="81" t="s">
        <v>1257</v>
      </c>
      <c r="B971" s="81"/>
      <c r="C971" s="81"/>
      <c r="D971" s="81"/>
      <c r="E971" s="81"/>
      <c r="F971" s="81">
        <v>10</v>
      </c>
      <c r="G971" s="81"/>
      <c r="H971" s="81"/>
      <c r="I971" s="81"/>
      <c r="J971" s="81"/>
    </row>
    <row r="972" spans="1:10" x14ac:dyDescent="0.45">
      <c r="A972" s="81" t="s">
        <v>1258</v>
      </c>
      <c r="B972" s="81"/>
      <c r="C972" s="81"/>
      <c r="D972" s="81"/>
      <c r="E972" s="81"/>
      <c r="F972" s="81">
        <v>10</v>
      </c>
      <c r="G972" s="81"/>
      <c r="H972" s="81"/>
      <c r="I972" s="81"/>
      <c r="J972" s="81"/>
    </row>
    <row r="973" spans="1:10" x14ac:dyDescent="0.45">
      <c r="A973" s="81" t="s">
        <v>1259</v>
      </c>
      <c r="B973" s="81"/>
      <c r="C973" s="81"/>
      <c r="D973" s="81"/>
      <c r="E973" s="81"/>
      <c r="F973" s="81">
        <v>10</v>
      </c>
      <c r="G973" s="81"/>
      <c r="H973" s="81"/>
      <c r="I973" s="81"/>
      <c r="J973" s="81"/>
    </row>
    <row r="974" spans="1:10" x14ac:dyDescent="0.45">
      <c r="A974" s="81" t="s">
        <v>1260</v>
      </c>
      <c r="B974" s="81"/>
      <c r="C974" s="81"/>
      <c r="D974" s="81"/>
      <c r="E974" s="81"/>
      <c r="F974" s="81">
        <v>10</v>
      </c>
      <c r="G974" s="81"/>
      <c r="H974" s="81"/>
      <c r="I974" s="81"/>
      <c r="J974" s="81"/>
    </row>
    <row r="975" spans="1:10" x14ac:dyDescent="0.45">
      <c r="A975" s="81" t="s">
        <v>1261</v>
      </c>
      <c r="B975" s="81"/>
      <c r="C975" s="81"/>
      <c r="D975" s="81"/>
      <c r="E975" s="81"/>
      <c r="F975" s="81">
        <v>10</v>
      </c>
      <c r="G975" s="81"/>
      <c r="H975" s="81"/>
      <c r="I975" s="81"/>
      <c r="J975" s="81"/>
    </row>
    <row r="976" spans="1:10" x14ac:dyDescent="0.45">
      <c r="A976" s="81" t="s">
        <v>1262</v>
      </c>
      <c r="B976" s="81">
        <v>15</v>
      </c>
      <c r="C976" s="81"/>
      <c r="D976" s="81"/>
      <c r="E976" s="81"/>
      <c r="F976" s="81"/>
      <c r="G976" s="81"/>
      <c r="H976" s="81"/>
      <c r="I976" s="81"/>
      <c r="J976" s="81"/>
    </row>
    <row r="977" spans="1:10" x14ac:dyDescent="0.45">
      <c r="A977" s="81" t="s">
        <v>1263</v>
      </c>
      <c r="B977" s="81">
        <v>15</v>
      </c>
      <c r="C977" s="81"/>
      <c r="D977" s="81"/>
      <c r="E977" s="81"/>
      <c r="F977" s="81"/>
      <c r="G977" s="81"/>
      <c r="H977" s="81"/>
      <c r="I977" s="81"/>
      <c r="J977" s="81"/>
    </row>
    <row r="978" spans="1:10" x14ac:dyDescent="0.45">
      <c r="A978" s="81" t="s">
        <v>1264</v>
      </c>
      <c r="B978" s="81">
        <v>15</v>
      </c>
      <c r="C978" s="81"/>
      <c r="D978" s="81"/>
      <c r="E978" s="81"/>
      <c r="F978" s="81"/>
      <c r="G978" s="81"/>
      <c r="H978" s="81"/>
      <c r="I978" s="81"/>
      <c r="J978" s="81"/>
    </row>
    <row r="979" spans="1:10" x14ac:dyDescent="0.45">
      <c r="A979" s="81" t="s">
        <v>1265</v>
      </c>
      <c r="B979" s="81"/>
      <c r="C979" s="81"/>
      <c r="D979" s="81"/>
      <c r="E979" s="81"/>
      <c r="F979" s="81">
        <v>15</v>
      </c>
      <c r="G979" s="81"/>
      <c r="H979" s="81"/>
      <c r="I979" s="81"/>
      <c r="J979" s="81"/>
    </row>
    <row r="980" spans="1:10" x14ac:dyDescent="0.45">
      <c r="A980" s="81" t="s">
        <v>1266</v>
      </c>
      <c r="B980" s="81"/>
      <c r="C980" s="81"/>
      <c r="D980" s="81"/>
      <c r="E980" s="81"/>
      <c r="F980" s="81">
        <v>15</v>
      </c>
      <c r="G980" s="81"/>
      <c r="H980" s="81"/>
      <c r="I980" s="81"/>
      <c r="J980" s="81"/>
    </row>
    <row r="981" spans="1:10" x14ac:dyDescent="0.45">
      <c r="A981" s="81" t="s">
        <v>1267</v>
      </c>
      <c r="B981" s="81"/>
      <c r="C981" s="81"/>
      <c r="D981" s="81"/>
      <c r="E981" s="81"/>
      <c r="F981" s="81">
        <v>15</v>
      </c>
      <c r="G981" s="81"/>
      <c r="H981" s="81"/>
      <c r="I981" s="81"/>
      <c r="J981" s="81"/>
    </row>
    <row r="982" spans="1:10" x14ac:dyDescent="0.45">
      <c r="A982" s="81" t="s">
        <v>1268</v>
      </c>
      <c r="B982" s="81"/>
      <c r="C982" s="81"/>
      <c r="D982" s="81"/>
      <c r="E982" s="81"/>
      <c r="F982" s="81">
        <v>15</v>
      </c>
      <c r="G982" s="81"/>
      <c r="H982" s="81"/>
      <c r="I982" s="81"/>
      <c r="J982" s="81"/>
    </row>
    <row r="983" spans="1:10" x14ac:dyDescent="0.45">
      <c r="A983" s="81" t="s">
        <v>1269</v>
      </c>
      <c r="B983" s="81"/>
      <c r="C983" s="81"/>
      <c r="D983" s="81"/>
      <c r="E983" s="81"/>
      <c r="F983" s="81">
        <v>15</v>
      </c>
      <c r="G983" s="81"/>
      <c r="H983" s="81"/>
      <c r="I983" s="81"/>
      <c r="J983" s="81"/>
    </row>
    <row r="984" spans="1:10" x14ac:dyDescent="0.45">
      <c r="A984" s="81" t="s">
        <v>1270</v>
      </c>
      <c r="B984" s="81"/>
      <c r="C984" s="81"/>
      <c r="D984" s="81"/>
      <c r="E984" s="81"/>
      <c r="F984" s="81">
        <v>5</v>
      </c>
      <c r="G984" s="81"/>
      <c r="H984" s="81"/>
      <c r="I984" s="81"/>
      <c r="J984" s="81"/>
    </row>
    <row r="985" spans="1:10" x14ac:dyDescent="0.45">
      <c r="A985" s="81" t="s">
        <v>1271</v>
      </c>
      <c r="B985" s="81"/>
      <c r="C985" s="81"/>
      <c r="D985" s="81"/>
      <c r="E985" s="81"/>
      <c r="F985" s="81">
        <v>10</v>
      </c>
      <c r="G985" s="81"/>
      <c r="H985" s="81"/>
      <c r="I985" s="81"/>
      <c r="J985" s="81"/>
    </row>
    <row r="986" spans="1:10" x14ac:dyDescent="0.45">
      <c r="A986" s="81" t="s">
        <v>1272</v>
      </c>
      <c r="B986" s="81"/>
      <c r="C986" s="81"/>
      <c r="D986" s="81"/>
      <c r="E986" s="81"/>
      <c r="F986" s="81">
        <v>10</v>
      </c>
      <c r="G986" s="81"/>
      <c r="H986" s="81"/>
      <c r="I986" s="81"/>
      <c r="J986" s="81"/>
    </row>
    <row r="987" spans="1:10" x14ac:dyDescent="0.45">
      <c r="A987" s="81" t="s">
        <v>1273</v>
      </c>
      <c r="B987" s="81"/>
      <c r="C987" s="81"/>
      <c r="D987" s="81"/>
      <c r="E987" s="81"/>
      <c r="F987" s="81">
        <v>10</v>
      </c>
      <c r="G987" s="81"/>
      <c r="H987" s="81"/>
      <c r="I987" s="81"/>
      <c r="J987" s="81"/>
    </row>
    <row r="988" spans="1:10" x14ac:dyDescent="0.45">
      <c r="A988" s="81" t="s">
        <v>1274</v>
      </c>
      <c r="B988" s="81"/>
      <c r="C988" s="81"/>
      <c r="D988" s="81"/>
      <c r="E988" s="81"/>
      <c r="F988" s="81">
        <v>10</v>
      </c>
      <c r="G988" s="81"/>
      <c r="H988" s="81"/>
      <c r="I988" s="81"/>
      <c r="J988" s="81"/>
    </row>
    <row r="989" spans="1:10" x14ac:dyDescent="0.45">
      <c r="A989" s="81" t="s">
        <v>1275</v>
      </c>
      <c r="B989" s="81"/>
      <c r="C989" s="81"/>
      <c r="D989" s="81"/>
      <c r="E989" s="81"/>
      <c r="F989" s="81">
        <v>10</v>
      </c>
      <c r="G989" s="81"/>
      <c r="H989" s="81"/>
      <c r="I989" s="81"/>
      <c r="J989" s="81"/>
    </row>
    <row r="990" spans="1:10" x14ac:dyDescent="0.45">
      <c r="A990" s="81" t="s">
        <v>1276</v>
      </c>
      <c r="B990" s="81"/>
      <c r="C990" s="81"/>
      <c r="D990" s="81"/>
      <c r="E990" s="81"/>
      <c r="F990" s="81">
        <v>10</v>
      </c>
      <c r="G990" s="81"/>
      <c r="H990" s="81"/>
      <c r="I990" s="81"/>
      <c r="J990" s="81"/>
    </row>
    <row r="991" spans="1:10" x14ac:dyDescent="0.45">
      <c r="A991" s="81" t="s">
        <v>1277</v>
      </c>
      <c r="B991" s="81"/>
      <c r="C991" s="81"/>
      <c r="D991" s="81"/>
      <c r="E991" s="81"/>
      <c r="F991" s="81">
        <v>10</v>
      </c>
      <c r="G991" s="81"/>
      <c r="H991" s="81"/>
      <c r="I991" s="81"/>
      <c r="J991" s="81"/>
    </row>
    <row r="992" spans="1:10" x14ac:dyDescent="0.45">
      <c r="A992" s="81" t="s">
        <v>1278</v>
      </c>
      <c r="B992" s="81"/>
      <c r="C992" s="81"/>
      <c r="D992" s="81"/>
      <c r="E992" s="81"/>
      <c r="F992" s="81">
        <v>10</v>
      </c>
      <c r="G992" s="81"/>
      <c r="H992" s="81"/>
      <c r="I992" s="81"/>
      <c r="J992" s="81"/>
    </row>
    <row r="993" spans="1:10" x14ac:dyDescent="0.45">
      <c r="A993" s="81" t="s">
        <v>1279</v>
      </c>
      <c r="B993" s="81"/>
      <c r="C993" s="81"/>
      <c r="D993" s="81"/>
      <c r="E993" s="81"/>
      <c r="F993" s="81">
        <v>15</v>
      </c>
      <c r="G993" s="81"/>
      <c r="H993" s="81"/>
      <c r="I993" s="81"/>
      <c r="J993" s="81"/>
    </row>
    <row r="994" spans="1:10" x14ac:dyDescent="0.45">
      <c r="A994" s="81" t="s">
        <v>1280</v>
      </c>
      <c r="B994" s="81"/>
      <c r="C994" s="81"/>
      <c r="D994" s="81"/>
      <c r="E994" s="81"/>
      <c r="F994" s="81">
        <v>15</v>
      </c>
      <c r="G994" s="81"/>
      <c r="H994" s="81"/>
      <c r="I994" s="81"/>
      <c r="J994" s="81"/>
    </row>
    <row r="995" spans="1:10" x14ac:dyDescent="0.45">
      <c r="A995" s="81" t="s">
        <v>1281</v>
      </c>
      <c r="B995" s="81"/>
      <c r="C995" s="81"/>
      <c r="D995" s="81"/>
      <c r="E995" s="81"/>
      <c r="F995" s="81">
        <v>20</v>
      </c>
      <c r="G995" s="81"/>
      <c r="H995" s="81"/>
      <c r="I995" s="81"/>
      <c r="J995" s="81"/>
    </row>
    <row r="996" spans="1:10" x14ac:dyDescent="0.45">
      <c r="A996" s="81" t="s">
        <v>1282</v>
      </c>
      <c r="B996" s="81"/>
      <c r="C996" s="81"/>
      <c r="D996" s="81"/>
      <c r="E996" s="81"/>
      <c r="F996" s="81">
        <v>20</v>
      </c>
      <c r="G996" s="81"/>
      <c r="H996" s="81"/>
      <c r="I996" s="81"/>
      <c r="J996" s="81"/>
    </row>
    <row r="997" spans="1:10" x14ac:dyDescent="0.45">
      <c r="A997" s="81" t="s">
        <v>1283</v>
      </c>
      <c r="B997" s="81"/>
      <c r="C997" s="81"/>
      <c r="D997" s="81"/>
      <c r="E997" s="81"/>
      <c r="F997" s="81">
        <v>20</v>
      </c>
      <c r="G997" s="81"/>
      <c r="H997" s="81"/>
      <c r="I997" s="81"/>
      <c r="J997" s="81"/>
    </row>
    <row r="998" spans="1:10" x14ac:dyDescent="0.45">
      <c r="A998" s="81" t="s">
        <v>1284</v>
      </c>
      <c r="B998" s="81"/>
      <c r="C998" s="81"/>
      <c r="D998" s="81"/>
      <c r="E998" s="81"/>
      <c r="F998" s="81">
        <v>20</v>
      </c>
      <c r="G998" s="81"/>
      <c r="H998" s="81"/>
      <c r="I998" s="81"/>
      <c r="J998" s="81"/>
    </row>
    <row r="999" spans="1:10" x14ac:dyDescent="0.45">
      <c r="A999" s="81" t="s">
        <v>1285</v>
      </c>
      <c r="B999" s="81"/>
      <c r="C999" s="81"/>
      <c r="D999" s="81"/>
      <c r="E999" s="81"/>
      <c r="F999" s="81">
        <v>20</v>
      </c>
      <c r="G999" s="81"/>
      <c r="H999" s="81"/>
      <c r="I999" s="81"/>
      <c r="J999" s="81"/>
    </row>
    <row r="1000" spans="1:10" x14ac:dyDescent="0.45">
      <c r="A1000" s="81" t="s">
        <v>1286</v>
      </c>
      <c r="B1000" s="81">
        <v>15</v>
      </c>
      <c r="C1000" s="81"/>
      <c r="D1000" s="81"/>
      <c r="E1000" s="81"/>
      <c r="F1000" s="81"/>
      <c r="G1000" s="81"/>
      <c r="H1000" s="81"/>
      <c r="I1000" s="81"/>
      <c r="J1000" s="81"/>
    </row>
    <row r="1001" spans="1:10" x14ac:dyDescent="0.45">
      <c r="A1001" s="81" t="s">
        <v>1287</v>
      </c>
      <c r="B1001" s="81">
        <v>15</v>
      </c>
      <c r="C1001" s="81"/>
      <c r="D1001" s="81"/>
      <c r="E1001" s="81"/>
      <c r="F1001" s="81"/>
      <c r="G1001" s="81"/>
      <c r="H1001" s="81"/>
      <c r="I1001" s="81"/>
      <c r="J1001" s="81"/>
    </row>
    <row r="1002" spans="1:10" x14ac:dyDescent="0.45">
      <c r="A1002" s="81" t="s">
        <v>1288</v>
      </c>
      <c r="B1002" s="81">
        <v>15</v>
      </c>
      <c r="C1002" s="81"/>
      <c r="D1002" s="81"/>
      <c r="E1002" s="81"/>
      <c r="F1002" s="81"/>
      <c r="G1002" s="81"/>
      <c r="H1002" s="81"/>
      <c r="I1002" s="81"/>
      <c r="J1002" s="81"/>
    </row>
    <row r="1003" spans="1:10" x14ac:dyDescent="0.45">
      <c r="A1003" s="81" t="s">
        <v>1289</v>
      </c>
      <c r="B1003" s="81">
        <v>15</v>
      </c>
      <c r="C1003" s="81"/>
      <c r="D1003" s="81"/>
      <c r="E1003" s="81"/>
      <c r="F1003" s="81"/>
      <c r="G1003" s="81"/>
      <c r="H1003" s="81"/>
      <c r="I1003" s="81"/>
      <c r="J1003" s="81"/>
    </row>
    <row r="1004" spans="1:10" x14ac:dyDescent="0.45">
      <c r="A1004" s="81" t="s">
        <v>1290</v>
      </c>
      <c r="B1004" s="81">
        <v>15</v>
      </c>
      <c r="C1004" s="81"/>
      <c r="D1004" s="81"/>
      <c r="E1004" s="81"/>
      <c r="F1004" s="81"/>
      <c r="G1004" s="81"/>
      <c r="H1004" s="81"/>
      <c r="I1004" s="81"/>
      <c r="J1004" s="81"/>
    </row>
    <row r="1005" spans="1:10" x14ac:dyDescent="0.45">
      <c r="A1005" s="81" t="s">
        <v>1291</v>
      </c>
      <c r="B1005" s="81">
        <v>15</v>
      </c>
      <c r="C1005" s="81"/>
      <c r="D1005" s="81"/>
      <c r="E1005" s="81"/>
      <c r="F1005" s="81"/>
      <c r="G1005" s="81"/>
      <c r="H1005" s="81"/>
      <c r="I1005" s="81"/>
      <c r="J1005" s="81"/>
    </row>
    <row r="1006" spans="1:10" x14ac:dyDescent="0.45">
      <c r="A1006" s="81" t="s">
        <v>1292</v>
      </c>
      <c r="B1006" s="81"/>
      <c r="C1006" s="81"/>
      <c r="D1006" s="81"/>
      <c r="E1006" s="81"/>
      <c r="F1006" s="81">
        <v>20</v>
      </c>
      <c r="G1006" s="81"/>
      <c r="H1006" s="81"/>
      <c r="I1006" s="81"/>
      <c r="J1006" s="81"/>
    </row>
    <row r="1007" spans="1:10" x14ac:dyDescent="0.45">
      <c r="A1007" s="81" t="s">
        <v>1293</v>
      </c>
      <c r="B1007" s="81"/>
      <c r="C1007" s="81"/>
      <c r="D1007" s="81"/>
      <c r="E1007" s="81"/>
      <c r="F1007" s="81">
        <v>20</v>
      </c>
      <c r="G1007" s="81"/>
      <c r="H1007" s="81"/>
      <c r="I1007" s="81"/>
      <c r="J1007" s="81"/>
    </row>
    <row r="1008" spans="1:10" x14ac:dyDescent="0.45">
      <c r="A1008" s="81" t="s">
        <v>1294</v>
      </c>
      <c r="B1008" s="81"/>
      <c r="C1008" s="81"/>
      <c r="D1008" s="81"/>
      <c r="E1008" s="81"/>
      <c r="F1008" s="81">
        <v>20</v>
      </c>
      <c r="G1008" s="81"/>
      <c r="H1008" s="81"/>
      <c r="I1008" s="81"/>
      <c r="J1008" s="81"/>
    </row>
    <row r="1009" spans="1:10" x14ac:dyDescent="0.45">
      <c r="A1009" s="81" t="s">
        <v>1295</v>
      </c>
      <c r="B1009" s="81"/>
      <c r="C1009" s="81"/>
      <c r="D1009" s="81"/>
      <c r="E1009" s="81"/>
      <c r="F1009" s="81">
        <v>20</v>
      </c>
      <c r="G1009" s="81"/>
      <c r="H1009" s="81"/>
      <c r="I1009" s="81"/>
      <c r="J1009" s="81"/>
    </row>
    <row r="1010" spans="1:10" x14ac:dyDescent="0.45">
      <c r="A1010" s="81" t="s">
        <v>1296</v>
      </c>
      <c r="B1010" s="81">
        <v>20</v>
      </c>
      <c r="C1010" s="81"/>
      <c r="D1010" s="81"/>
      <c r="E1010" s="81"/>
      <c r="F1010" s="81"/>
      <c r="G1010" s="81"/>
      <c r="H1010" s="81"/>
      <c r="I1010" s="81"/>
      <c r="J1010" s="81"/>
    </row>
    <row r="1011" spans="1:10" x14ac:dyDescent="0.45">
      <c r="A1011" s="81" t="s">
        <v>1297</v>
      </c>
      <c r="B1011" s="81">
        <v>20</v>
      </c>
      <c r="C1011" s="81"/>
      <c r="D1011" s="81"/>
      <c r="E1011" s="81"/>
      <c r="F1011" s="81"/>
      <c r="G1011" s="81"/>
      <c r="H1011" s="81"/>
      <c r="I1011" s="81"/>
      <c r="J1011" s="81"/>
    </row>
    <row r="1012" spans="1:10" x14ac:dyDescent="0.45">
      <c r="A1012" s="81" t="s">
        <v>1298</v>
      </c>
      <c r="B1012" s="81"/>
      <c r="C1012" s="81"/>
      <c r="D1012" s="81"/>
      <c r="E1012" s="81"/>
      <c r="F1012" s="81">
        <v>20</v>
      </c>
      <c r="G1012" s="81"/>
      <c r="H1012" s="81"/>
      <c r="I1012" s="81"/>
      <c r="J1012" s="81"/>
    </row>
    <row r="1013" spans="1:10" x14ac:dyDescent="0.45">
      <c r="A1013" s="81" t="s">
        <v>1299</v>
      </c>
      <c r="B1013" s="81">
        <v>20</v>
      </c>
      <c r="C1013" s="81"/>
      <c r="D1013" s="81"/>
      <c r="E1013" s="81"/>
      <c r="F1013" s="81"/>
      <c r="G1013" s="81"/>
      <c r="H1013" s="81"/>
      <c r="I1013" s="81"/>
      <c r="J1013" s="81"/>
    </row>
    <row r="1014" spans="1:10" x14ac:dyDescent="0.45">
      <c r="A1014" s="81" t="s">
        <v>1300</v>
      </c>
      <c r="B1014" s="81"/>
      <c r="C1014" s="81"/>
      <c r="D1014" s="81"/>
      <c r="E1014" s="81"/>
      <c r="F1014" s="81">
        <v>20</v>
      </c>
      <c r="G1014" s="81"/>
      <c r="H1014" s="81"/>
      <c r="I1014" s="81"/>
      <c r="J1014" s="81"/>
    </row>
    <row r="1015" spans="1:10" x14ac:dyDescent="0.45">
      <c r="A1015" s="81" t="s">
        <v>1301</v>
      </c>
      <c r="B1015" s="81"/>
      <c r="C1015" s="81"/>
      <c r="D1015" s="81"/>
      <c r="E1015" s="81"/>
      <c r="F1015" s="81">
        <v>20</v>
      </c>
      <c r="G1015" s="81"/>
      <c r="H1015" s="81"/>
      <c r="I1015" s="81"/>
      <c r="J1015" s="81"/>
    </row>
    <row r="1016" spans="1:10" x14ac:dyDescent="0.45">
      <c r="A1016" s="81" t="s">
        <v>1302</v>
      </c>
      <c r="B1016" s="81"/>
      <c r="C1016" s="81"/>
      <c r="D1016" s="81"/>
      <c r="E1016" s="81"/>
      <c r="F1016" s="81">
        <v>20</v>
      </c>
      <c r="G1016" s="81"/>
      <c r="H1016" s="81"/>
      <c r="I1016" s="81"/>
      <c r="J1016" s="81"/>
    </row>
    <row r="1017" spans="1:10" x14ac:dyDescent="0.45">
      <c r="A1017" s="81" t="s">
        <v>1303</v>
      </c>
      <c r="B1017" s="81"/>
      <c r="C1017" s="81"/>
      <c r="D1017" s="81"/>
      <c r="E1017" s="81"/>
      <c r="F1017" s="81">
        <v>10</v>
      </c>
      <c r="G1017" s="81"/>
      <c r="H1017" s="81"/>
      <c r="I1017" s="81"/>
      <c r="J1017" s="81"/>
    </row>
    <row r="1018" spans="1:10" x14ac:dyDescent="0.45">
      <c r="A1018" s="81" t="s">
        <v>1304</v>
      </c>
      <c r="B1018" s="81">
        <v>20</v>
      </c>
      <c r="C1018" s="81"/>
      <c r="D1018" s="81"/>
      <c r="E1018" s="81"/>
      <c r="F1018" s="81"/>
      <c r="G1018" s="81"/>
      <c r="H1018" s="81"/>
      <c r="I1018" s="81"/>
      <c r="J1018" s="81"/>
    </row>
    <row r="1019" spans="1:10" x14ac:dyDescent="0.45">
      <c r="A1019" s="81" t="s">
        <v>1305</v>
      </c>
      <c r="B1019" s="81">
        <v>15</v>
      </c>
      <c r="C1019" s="81"/>
      <c r="D1019" s="81"/>
      <c r="E1019" s="81"/>
      <c r="F1019" s="81"/>
      <c r="G1019" s="81"/>
      <c r="H1019" s="81"/>
      <c r="I1019" s="81"/>
      <c r="J1019" s="81"/>
    </row>
    <row r="1020" spans="1:10" x14ac:dyDescent="0.45">
      <c r="A1020" s="81" t="s">
        <v>1306</v>
      </c>
      <c r="B1020" s="81"/>
      <c r="C1020" s="81"/>
      <c r="D1020" s="81"/>
      <c r="E1020" s="81"/>
      <c r="F1020" s="81">
        <v>20</v>
      </c>
      <c r="G1020" s="81"/>
      <c r="H1020" s="81"/>
      <c r="I1020" s="81"/>
      <c r="J1020" s="81"/>
    </row>
    <row r="1021" spans="1:10" x14ac:dyDescent="0.45">
      <c r="A1021" s="81" t="s">
        <v>1307</v>
      </c>
      <c r="B1021" s="81">
        <v>20</v>
      </c>
      <c r="C1021" s="81"/>
      <c r="D1021" s="81"/>
      <c r="E1021" s="81"/>
      <c r="F1021" s="81"/>
      <c r="G1021" s="81"/>
      <c r="H1021" s="81"/>
      <c r="I1021" s="81"/>
      <c r="J1021" s="81"/>
    </row>
    <row r="1022" spans="1:10" x14ac:dyDescent="0.45">
      <c r="A1022" s="81" t="s">
        <v>1308</v>
      </c>
      <c r="B1022" s="81"/>
      <c r="C1022" s="81"/>
      <c r="D1022" s="81"/>
      <c r="E1022" s="81"/>
      <c r="F1022" s="81">
        <v>20</v>
      </c>
      <c r="G1022" s="81"/>
      <c r="H1022" s="81"/>
      <c r="I1022" s="81"/>
      <c r="J1022" s="81"/>
    </row>
    <row r="1023" spans="1:10" x14ac:dyDescent="0.45">
      <c r="A1023" s="81" t="s">
        <v>1309</v>
      </c>
      <c r="B1023" s="81">
        <v>20</v>
      </c>
      <c r="C1023" s="81"/>
      <c r="D1023" s="81"/>
      <c r="E1023" s="81"/>
      <c r="F1023" s="81"/>
      <c r="G1023" s="81"/>
      <c r="H1023" s="81"/>
      <c r="I1023" s="81"/>
      <c r="J1023" s="81"/>
    </row>
    <row r="1024" spans="1:10" x14ac:dyDescent="0.45">
      <c r="A1024" s="81" t="s">
        <v>1310</v>
      </c>
      <c r="B1024" s="81"/>
      <c r="C1024" s="81"/>
      <c r="D1024" s="81"/>
      <c r="E1024" s="81"/>
      <c r="F1024" s="81">
        <v>10</v>
      </c>
      <c r="G1024" s="81"/>
      <c r="H1024" s="81"/>
      <c r="I1024" s="81"/>
      <c r="J1024" s="81"/>
    </row>
    <row r="1025" spans="1:10" x14ac:dyDescent="0.45">
      <c r="A1025" s="81" t="s">
        <v>1311</v>
      </c>
      <c r="B1025" s="81"/>
      <c r="C1025" s="81"/>
      <c r="D1025" s="81"/>
      <c r="E1025" s="81"/>
      <c r="F1025" s="81">
        <v>10</v>
      </c>
      <c r="G1025" s="81"/>
      <c r="H1025" s="81"/>
      <c r="I1025" s="81"/>
      <c r="J1025" s="81"/>
    </row>
    <row r="1026" spans="1:10" x14ac:dyDescent="0.45">
      <c r="A1026" s="81" t="s">
        <v>1312</v>
      </c>
      <c r="B1026" s="81"/>
      <c r="C1026" s="81"/>
      <c r="D1026" s="81"/>
      <c r="E1026" s="81"/>
      <c r="F1026" s="81">
        <v>20</v>
      </c>
      <c r="G1026" s="81"/>
      <c r="H1026" s="81"/>
      <c r="I1026" s="81"/>
      <c r="J1026" s="81"/>
    </row>
    <row r="1027" spans="1:10" x14ac:dyDescent="0.45">
      <c r="A1027" s="81" t="s">
        <v>1313</v>
      </c>
      <c r="B1027" s="81">
        <v>20</v>
      </c>
      <c r="C1027" s="81"/>
      <c r="D1027" s="81"/>
      <c r="E1027" s="81"/>
      <c r="F1027" s="81"/>
      <c r="G1027" s="81"/>
      <c r="H1027" s="81"/>
      <c r="I1027" s="81"/>
      <c r="J1027" s="81"/>
    </row>
    <row r="1028" spans="1:10" x14ac:dyDescent="0.45">
      <c r="A1028" s="81" t="s">
        <v>1314</v>
      </c>
      <c r="B1028" s="81"/>
      <c r="C1028" s="81"/>
      <c r="D1028" s="81"/>
      <c r="E1028" s="81"/>
      <c r="F1028" s="81">
        <v>20</v>
      </c>
      <c r="G1028" s="81"/>
      <c r="H1028" s="81"/>
      <c r="I1028" s="81"/>
      <c r="J1028" s="81"/>
    </row>
    <row r="1029" spans="1:10" x14ac:dyDescent="0.45">
      <c r="A1029" s="81" t="s">
        <v>1315</v>
      </c>
      <c r="B1029" s="81"/>
      <c r="C1029" s="81"/>
      <c r="D1029" s="81"/>
      <c r="E1029" s="81"/>
      <c r="F1029" s="81">
        <v>20</v>
      </c>
      <c r="G1029" s="81"/>
      <c r="H1029" s="81"/>
      <c r="I1029" s="81"/>
      <c r="J1029" s="81"/>
    </row>
    <row r="1030" spans="1:10" x14ac:dyDescent="0.45">
      <c r="A1030" s="81" t="s">
        <v>1316</v>
      </c>
      <c r="B1030" s="81"/>
      <c r="C1030" s="81"/>
      <c r="D1030" s="81"/>
      <c r="E1030" s="81"/>
      <c r="F1030" s="81">
        <v>20</v>
      </c>
      <c r="G1030" s="81"/>
      <c r="H1030" s="81"/>
      <c r="I1030" s="81"/>
      <c r="J1030" s="81"/>
    </row>
    <row r="1031" spans="1:10" x14ac:dyDescent="0.45">
      <c r="A1031" s="81" t="s">
        <v>1317</v>
      </c>
      <c r="B1031" s="81"/>
      <c r="C1031" s="81"/>
      <c r="D1031" s="81"/>
      <c r="E1031" s="81"/>
      <c r="F1031" s="81">
        <v>10</v>
      </c>
      <c r="G1031" s="81"/>
      <c r="H1031" s="81"/>
      <c r="I1031" s="81"/>
      <c r="J1031" s="81"/>
    </row>
    <row r="1032" spans="1:10" x14ac:dyDescent="0.45">
      <c r="A1032" s="81" t="s">
        <v>1318</v>
      </c>
      <c r="B1032" s="81"/>
      <c r="C1032" s="81"/>
      <c r="D1032" s="81"/>
      <c r="E1032" s="81"/>
      <c r="F1032" s="81">
        <v>20</v>
      </c>
      <c r="G1032" s="81"/>
      <c r="H1032" s="81"/>
      <c r="I1032" s="81"/>
      <c r="J1032" s="81"/>
    </row>
    <row r="1033" spans="1:10" x14ac:dyDescent="0.45">
      <c r="A1033" s="81" t="s">
        <v>1319</v>
      </c>
      <c r="B1033" s="81"/>
      <c r="C1033" s="81"/>
      <c r="D1033" s="81"/>
      <c r="E1033" s="81"/>
      <c r="F1033" s="81">
        <v>10</v>
      </c>
      <c r="G1033" s="81"/>
      <c r="H1033" s="81"/>
      <c r="I1033" s="81"/>
      <c r="J1033" s="81"/>
    </row>
    <row r="1034" spans="1:10" x14ac:dyDescent="0.45">
      <c r="A1034" s="81" t="s">
        <v>1320</v>
      </c>
      <c r="B1034" s="81"/>
      <c r="C1034" s="81"/>
      <c r="D1034" s="81"/>
      <c r="E1034" s="81"/>
      <c r="F1034" s="81">
        <v>20</v>
      </c>
      <c r="G1034" s="81"/>
      <c r="H1034" s="81"/>
      <c r="I1034" s="81"/>
      <c r="J1034" s="81"/>
    </row>
    <row r="1035" spans="1:10" x14ac:dyDescent="0.45">
      <c r="A1035" s="81" t="s">
        <v>1321</v>
      </c>
      <c r="B1035" s="81"/>
      <c r="C1035" s="81"/>
      <c r="D1035" s="81"/>
      <c r="E1035" s="81"/>
      <c r="F1035" s="81">
        <v>20</v>
      </c>
      <c r="G1035" s="81"/>
      <c r="H1035" s="81"/>
      <c r="I1035" s="81"/>
      <c r="J1035" s="81"/>
    </row>
    <row r="1036" spans="1:10" x14ac:dyDescent="0.45">
      <c r="A1036" s="81" t="s">
        <v>1322</v>
      </c>
      <c r="B1036" s="81">
        <v>20</v>
      </c>
      <c r="C1036" s="81"/>
      <c r="D1036" s="81"/>
      <c r="E1036" s="81"/>
      <c r="F1036" s="81"/>
      <c r="G1036" s="81"/>
      <c r="H1036" s="81"/>
      <c r="I1036" s="81"/>
      <c r="J1036" s="81"/>
    </row>
    <row r="1037" spans="1:10" x14ac:dyDescent="0.45">
      <c r="A1037" s="81" t="s">
        <v>1323</v>
      </c>
      <c r="B1037" s="81">
        <v>20</v>
      </c>
      <c r="C1037" s="81"/>
      <c r="D1037" s="81"/>
      <c r="E1037" s="81"/>
      <c r="F1037" s="81"/>
      <c r="G1037" s="81"/>
      <c r="H1037" s="81"/>
      <c r="I1037" s="81"/>
      <c r="J1037" s="81"/>
    </row>
    <row r="1038" spans="1:10" x14ac:dyDescent="0.45">
      <c r="A1038" s="81" t="s">
        <v>1324</v>
      </c>
      <c r="B1038" s="81"/>
      <c r="C1038" s="81"/>
      <c r="D1038" s="81"/>
      <c r="E1038" s="81"/>
      <c r="F1038" s="81">
        <v>20</v>
      </c>
      <c r="G1038" s="81"/>
      <c r="H1038" s="81"/>
      <c r="I1038" s="81"/>
      <c r="J1038" s="81"/>
    </row>
    <row r="1039" spans="1:10" x14ac:dyDescent="0.45">
      <c r="A1039" s="81" t="s">
        <v>1325</v>
      </c>
      <c r="B1039" s="81"/>
      <c r="C1039" s="81"/>
      <c r="D1039" s="81"/>
      <c r="E1039" s="81"/>
      <c r="F1039" s="81">
        <v>20</v>
      </c>
      <c r="G1039" s="81"/>
      <c r="H1039" s="81"/>
      <c r="I1039" s="81"/>
      <c r="J1039" s="81"/>
    </row>
    <row r="1040" spans="1:10" x14ac:dyDescent="0.45">
      <c r="A1040" s="81" t="s">
        <v>1326</v>
      </c>
      <c r="B1040" s="81"/>
      <c r="C1040" s="81"/>
      <c r="D1040" s="81"/>
      <c r="E1040" s="81"/>
      <c r="F1040" s="81">
        <v>10</v>
      </c>
      <c r="G1040" s="81"/>
      <c r="H1040" s="81"/>
      <c r="I1040" s="81"/>
      <c r="J1040" s="81"/>
    </row>
    <row r="1041" spans="1:10" x14ac:dyDescent="0.45">
      <c r="A1041" s="81" t="s">
        <v>1327</v>
      </c>
      <c r="B1041" s="81"/>
      <c r="C1041" s="81"/>
      <c r="D1041" s="81"/>
      <c r="E1041" s="81"/>
      <c r="F1041" s="81">
        <v>5</v>
      </c>
      <c r="G1041" s="81"/>
      <c r="H1041" s="81"/>
      <c r="I1041" s="81"/>
      <c r="J1041" s="81"/>
    </row>
    <row r="1042" spans="1:10" x14ac:dyDescent="0.45">
      <c r="A1042" s="81" t="s">
        <v>1328</v>
      </c>
      <c r="B1042" s="81"/>
      <c r="C1042" s="81"/>
      <c r="D1042" s="81"/>
      <c r="E1042" s="81"/>
      <c r="F1042" s="81">
        <v>5</v>
      </c>
      <c r="G1042" s="81"/>
      <c r="H1042" s="81"/>
      <c r="I1042" s="81"/>
      <c r="J1042" s="81"/>
    </row>
    <row r="1043" spans="1:10" x14ac:dyDescent="0.45">
      <c r="A1043" s="81" t="s">
        <v>1329</v>
      </c>
      <c r="B1043" s="81"/>
      <c r="C1043" s="81"/>
      <c r="D1043" s="81"/>
      <c r="E1043" s="81"/>
      <c r="F1043" s="81">
        <v>10</v>
      </c>
      <c r="G1043" s="81"/>
      <c r="H1043" s="81"/>
      <c r="I1043" s="81"/>
      <c r="J1043" s="81"/>
    </row>
    <row r="1044" spans="1:10" x14ac:dyDescent="0.45">
      <c r="A1044" s="81" t="s">
        <v>1330</v>
      </c>
      <c r="B1044" s="81"/>
      <c r="C1044" s="81"/>
      <c r="D1044" s="81"/>
      <c r="E1044" s="81"/>
      <c r="F1044" s="81">
        <v>10</v>
      </c>
      <c r="G1044" s="81"/>
      <c r="H1044" s="81"/>
      <c r="I1044" s="81"/>
      <c r="J1044" s="81"/>
    </row>
    <row r="1045" spans="1:10" x14ac:dyDescent="0.45">
      <c r="A1045" s="81" t="s">
        <v>1331</v>
      </c>
      <c r="B1045" s="81"/>
      <c r="C1045" s="81"/>
      <c r="D1045" s="81"/>
      <c r="E1045" s="81"/>
      <c r="F1045" s="81">
        <v>5</v>
      </c>
      <c r="G1045" s="81"/>
      <c r="H1045" s="81"/>
      <c r="I1045" s="81"/>
      <c r="J1045" s="81"/>
    </row>
    <row r="1046" spans="1:10" x14ac:dyDescent="0.45">
      <c r="A1046" s="81" t="s">
        <v>1332</v>
      </c>
      <c r="B1046" s="81"/>
      <c r="C1046" s="81"/>
      <c r="D1046" s="81"/>
      <c r="E1046" s="81"/>
      <c r="F1046" s="81">
        <v>10</v>
      </c>
      <c r="G1046" s="81"/>
      <c r="H1046" s="81"/>
      <c r="I1046" s="81"/>
      <c r="J1046" s="81"/>
    </row>
    <row r="1047" spans="1:10" x14ac:dyDescent="0.45">
      <c r="A1047" s="81" t="s">
        <v>1333</v>
      </c>
      <c r="B1047" s="81">
        <v>15</v>
      </c>
      <c r="C1047" s="81"/>
      <c r="D1047" s="81"/>
      <c r="E1047" s="81"/>
      <c r="F1047" s="81"/>
      <c r="G1047" s="81"/>
      <c r="H1047" s="81"/>
      <c r="I1047" s="81"/>
      <c r="J1047" s="81"/>
    </row>
    <row r="1048" spans="1:10" x14ac:dyDescent="0.45">
      <c r="A1048" s="81" t="s">
        <v>1334</v>
      </c>
      <c r="B1048" s="81">
        <v>15</v>
      </c>
      <c r="C1048" s="81"/>
      <c r="D1048" s="81"/>
      <c r="E1048" s="81"/>
      <c r="F1048" s="81"/>
      <c r="G1048" s="81"/>
      <c r="H1048" s="81"/>
      <c r="I1048" s="81"/>
      <c r="J1048" s="81"/>
    </row>
    <row r="1049" spans="1:10" x14ac:dyDescent="0.45">
      <c r="A1049" s="81" t="s">
        <v>1335</v>
      </c>
      <c r="B1049" s="81">
        <v>15</v>
      </c>
      <c r="C1049" s="81"/>
      <c r="D1049" s="81"/>
      <c r="E1049" s="81"/>
      <c r="F1049" s="81"/>
      <c r="G1049" s="81"/>
      <c r="H1049" s="81"/>
      <c r="I1049" s="81"/>
      <c r="J1049" s="81"/>
    </row>
    <row r="1050" spans="1:10" x14ac:dyDescent="0.45">
      <c r="A1050" s="81" t="s">
        <v>1336</v>
      </c>
      <c r="B1050" s="81">
        <v>20</v>
      </c>
      <c r="C1050" s="81"/>
      <c r="D1050" s="81"/>
      <c r="E1050" s="81"/>
      <c r="F1050" s="81"/>
      <c r="G1050" s="81"/>
      <c r="H1050" s="81"/>
      <c r="I1050" s="81"/>
      <c r="J1050" s="81"/>
    </row>
    <row r="1051" spans="1:10" x14ac:dyDescent="0.45">
      <c r="A1051" s="81" t="s">
        <v>1337</v>
      </c>
      <c r="B1051" s="81">
        <v>15</v>
      </c>
      <c r="C1051" s="81"/>
      <c r="D1051" s="81"/>
      <c r="E1051" s="81"/>
      <c r="F1051" s="81"/>
      <c r="G1051" s="81"/>
      <c r="H1051" s="81"/>
      <c r="I1051" s="81"/>
      <c r="J1051" s="81"/>
    </row>
    <row r="1052" spans="1:10" x14ac:dyDescent="0.45">
      <c r="A1052" s="81" t="s">
        <v>1338</v>
      </c>
      <c r="B1052" s="81">
        <v>20</v>
      </c>
      <c r="C1052" s="81"/>
      <c r="D1052" s="81"/>
      <c r="E1052" s="81"/>
      <c r="F1052" s="81"/>
      <c r="G1052" s="81"/>
      <c r="H1052" s="81"/>
      <c r="I1052" s="81"/>
      <c r="J1052" s="81"/>
    </row>
    <row r="1053" spans="1:10" x14ac:dyDescent="0.45">
      <c r="A1053" s="81" t="s">
        <v>1339</v>
      </c>
      <c r="B1053" s="81">
        <v>15</v>
      </c>
      <c r="C1053" s="81"/>
      <c r="D1053" s="81"/>
      <c r="E1053" s="81"/>
      <c r="F1053" s="81"/>
      <c r="G1053" s="81"/>
      <c r="H1053" s="81"/>
      <c r="I1053" s="81"/>
      <c r="J1053" s="81"/>
    </row>
    <row r="1054" spans="1:10" x14ac:dyDescent="0.45">
      <c r="A1054" s="81" t="s">
        <v>1340</v>
      </c>
      <c r="B1054" s="81">
        <v>20</v>
      </c>
      <c r="C1054" s="81"/>
      <c r="D1054" s="81"/>
      <c r="E1054" s="81"/>
      <c r="F1054" s="81"/>
      <c r="G1054" s="81"/>
      <c r="H1054" s="81"/>
      <c r="I1054" s="81"/>
      <c r="J1054" s="81"/>
    </row>
    <row r="1055" spans="1:10" x14ac:dyDescent="0.45">
      <c r="A1055" s="81" t="s">
        <v>1341</v>
      </c>
      <c r="B1055" s="81">
        <v>15</v>
      </c>
      <c r="C1055" s="81"/>
      <c r="D1055" s="81"/>
      <c r="E1055" s="81"/>
      <c r="F1055" s="81"/>
      <c r="G1055" s="81"/>
      <c r="H1055" s="81"/>
      <c r="I1055" s="81"/>
      <c r="J1055" s="81"/>
    </row>
    <row r="1056" spans="1:10" x14ac:dyDescent="0.45">
      <c r="A1056" s="81" t="s">
        <v>1342</v>
      </c>
      <c r="B1056" s="81">
        <v>20</v>
      </c>
      <c r="C1056" s="81"/>
      <c r="D1056" s="81"/>
      <c r="E1056" s="81"/>
      <c r="F1056" s="81"/>
      <c r="G1056" s="81"/>
      <c r="H1056" s="81"/>
      <c r="I1056" s="81"/>
      <c r="J1056" s="81"/>
    </row>
    <row r="1057" spans="1:10" x14ac:dyDescent="0.45">
      <c r="A1057" s="81" t="s">
        <v>1343</v>
      </c>
      <c r="B1057" s="81">
        <v>20</v>
      </c>
      <c r="C1057" s="81"/>
      <c r="D1057" s="81"/>
      <c r="E1057" s="81"/>
      <c r="F1057" s="81"/>
      <c r="G1057" s="81"/>
      <c r="H1057" s="81"/>
      <c r="I1057" s="81"/>
      <c r="J1057" s="81"/>
    </row>
    <row r="1058" spans="1:10" x14ac:dyDescent="0.45">
      <c r="A1058" s="81" t="s">
        <v>1344</v>
      </c>
      <c r="B1058" s="81">
        <v>15</v>
      </c>
      <c r="C1058" s="81"/>
      <c r="D1058" s="81"/>
      <c r="E1058" s="81"/>
      <c r="F1058" s="81"/>
      <c r="G1058" s="81"/>
      <c r="H1058" s="81"/>
      <c r="I1058" s="81"/>
      <c r="J1058" s="81"/>
    </row>
    <row r="1059" spans="1:10" x14ac:dyDescent="0.45">
      <c r="A1059" s="81" t="s">
        <v>1345</v>
      </c>
      <c r="B1059" s="81">
        <v>15</v>
      </c>
      <c r="C1059" s="81"/>
      <c r="D1059" s="81"/>
      <c r="E1059" s="81"/>
      <c r="F1059" s="81"/>
      <c r="G1059" s="81"/>
      <c r="H1059" s="81"/>
      <c r="I1059" s="81"/>
      <c r="J1059" s="81"/>
    </row>
    <row r="1060" spans="1:10" x14ac:dyDescent="0.45">
      <c r="A1060" s="81" t="s">
        <v>1346</v>
      </c>
      <c r="B1060" s="81">
        <v>15</v>
      </c>
      <c r="C1060" s="81"/>
      <c r="D1060" s="81"/>
      <c r="E1060" s="81"/>
      <c r="F1060" s="81"/>
      <c r="G1060" s="81"/>
      <c r="H1060" s="81"/>
      <c r="I1060" s="81"/>
      <c r="J1060" s="81"/>
    </row>
    <row r="1061" spans="1:10" x14ac:dyDescent="0.45">
      <c r="A1061" s="81" t="s">
        <v>1347</v>
      </c>
      <c r="B1061" s="81">
        <v>15</v>
      </c>
      <c r="C1061" s="81"/>
      <c r="D1061" s="81"/>
      <c r="E1061" s="81"/>
      <c r="F1061" s="81"/>
      <c r="G1061" s="81"/>
      <c r="H1061" s="81"/>
      <c r="I1061" s="81"/>
      <c r="J1061" s="81"/>
    </row>
    <row r="1062" spans="1:10" x14ac:dyDescent="0.45">
      <c r="A1062" s="81" t="s">
        <v>1348</v>
      </c>
      <c r="B1062" s="81">
        <v>15</v>
      </c>
      <c r="C1062" s="81"/>
      <c r="D1062" s="81"/>
      <c r="E1062" s="81"/>
      <c r="F1062" s="81"/>
      <c r="G1062" s="81"/>
      <c r="H1062" s="81"/>
      <c r="I1062" s="81"/>
      <c r="J1062" s="81"/>
    </row>
    <row r="1063" spans="1:10" x14ac:dyDescent="0.45">
      <c r="A1063" s="81" t="s">
        <v>1349</v>
      </c>
      <c r="B1063" s="81">
        <v>15</v>
      </c>
      <c r="C1063" s="81"/>
      <c r="D1063" s="81"/>
      <c r="E1063" s="81"/>
      <c r="F1063" s="81"/>
      <c r="G1063" s="81"/>
      <c r="H1063" s="81"/>
      <c r="I1063" s="81"/>
      <c r="J1063" s="81"/>
    </row>
    <row r="1064" spans="1:10" x14ac:dyDescent="0.45">
      <c r="A1064" s="81" t="s">
        <v>1350</v>
      </c>
      <c r="B1064" s="81">
        <v>15</v>
      </c>
      <c r="C1064" s="81"/>
      <c r="D1064" s="81"/>
      <c r="E1064" s="81"/>
      <c r="F1064" s="81"/>
      <c r="G1064" s="81"/>
      <c r="H1064" s="81"/>
      <c r="I1064" s="81"/>
      <c r="J1064" s="81"/>
    </row>
    <row r="1065" spans="1:10" x14ac:dyDescent="0.45">
      <c r="A1065" s="81" t="s">
        <v>1351</v>
      </c>
      <c r="B1065" s="81">
        <v>15</v>
      </c>
      <c r="C1065" s="81"/>
      <c r="D1065" s="81"/>
      <c r="E1065" s="81"/>
      <c r="F1065" s="81"/>
      <c r="G1065" s="81"/>
      <c r="H1065" s="81"/>
      <c r="I1065" s="81"/>
      <c r="J1065" s="81"/>
    </row>
    <row r="1066" spans="1:10" x14ac:dyDescent="0.45">
      <c r="A1066" s="81" t="s">
        <v>1352</v>
      </c>
      <c r="B1066" s="81">
        <v>15</v>
      </c>
      <c r="C1066" s="81"/>
      <c r="D1066" s="81"/>
      <c r="E1066" s="81"/>
      <c r="F1066" s="81"/>
      <c r="G1066" s="81"/>
      <c r="H1066" s="81"/>
      <c r="I1066" s="81"/>
      <c r="J1066" s="81"/>
    </row>
    <row r="1067" spans="1:10" x14ac:dyDescent="0.45">
      <c r="A1067" s="81" t="s">
        <v>1353</v>
      </c>
      <c r="B1067" s="81">
        <v>15</v>
      </c>
      <c r="C1067" s="81"/>
      <c r="D1067" s="81"/>
      <c r="E1067" s="81"/>
      <c r="F1067" s="81"/>
      <c r="G1067" s="81"/>
      <c r="H1067" s="81"/>
      <c r="I1067" s="81"/>
      <c r="J1067" s="81"/>
    </row>
    <row r="1068" spans="1:10" x14ac:dyDescent="0.45">
      <c r="A1068" s="81" t="s">
        <v>1354</v>
      </c>
      <c r="B1068" s="81">
        <v>15</v>
      </c>
      <c r="C1068" s="81"/>
      <c r="D1068" s="81"/>
      <c r="E1068" s="81"/>
      <c r="F1068" s="81"/>
      <c r="G1068" s="81"/>
      <c r="H1068" s="81"/>
      <c r="I1068" s="81"/>
      <c r="J1068" s="81"/>
    </row>
    <row r="1069" spans="1:10" x14ac:dyDescent="0.45">
      <c r="A1069" s="81" t="s">
        <v>1355</v>
      </c>
      <c r="B1069" s="81">
        <v>15</v>
      </c>
      <c r="C1069" s="81"/>
      <c r="D1069" s="81"/>
      <c r="E1069" s="81"/>
      <c r="F1069" s="81"/>
      <c r="G1069" s="81"/>
      <c r="H1069" s="81"/>
      <c r="I1069" s="81"/>
      <c r="J1069" s="81"/>
    </row>
    <row r="1070" spans="1:10" x14ac:dyDescent="0.45">
      <c r="A1070" s="81" t="s">
        <v>1356</v>
      </c>
      <c r="B1070" s="81">
        <v>15</v>
      </c>
      <c r="C1070" s="81"/>
      <c r="D1070" s="81"/>
      <c r="E1070" s="81"/>
      <c r="F1070" s="81"/>
      <c r="G1070" s="81"/>
      <c r="H1070" s="81"/>
      <c r="I1070" s="81"/>
      <c r="J1070" s="81"/>
    </row>
    <row r="1071" spans="1:10" x14ac:dyDescent="0.45">
      <c r="A1071" s="81" t="s">
        <v>1357</v>
      </c>
      <c r="B1071" s="81">
        <v>15</v>
      </c>
      <c r="C1071" s="81"/>
      <c r="D1071" s="81"/>
      <c r="E1071" s="81"/>
      <c r="F1071" s="81"/>
      <c r="G1071" s="81"/>
      <c r="H1071" s="81"/>
      <c r="I1071" s="81"/>
      <c r="J1071" s="81"/>
    </row>
    <row r="1072" spans="1:10" x14ac:dyDescent="0.45">
      <c r="A1072" s="81" t="s">
        <v>1358</v>
      </c>
      <c r="B1072" s="81">
        <v>15</v>
      </c>
      <c r="C1072" s="81"/>
      <c r="D1072" s="81"/>
      <c r="E1072" s="81"/>
      <c r="F1072" s="81"/>
      <c r="G1072" s="81"/>
      <c r="H1072" s="81"/>
      <c r="I1072" s="81"/>
      <c r="J1072" s="81"/>
    </row>
    <row r="1073" spans="1:10" x14ac:dyDescent="0.45">
      <c r="A1073" s="81" t="s">
        <v>1359</v>
      </c>
      <c r="B1073" s="81">
        <v>15</v>
      </c>
      <c r="C1073" s="81"/>
      <c r="D1073" s="81"/>
      <c r="E1073" s="81"/>
      <c r="F1073" s="81"/>
      <c r="G1073" s="81"/>
      <c r="H1073" s="81"/>
      <c r="I1073" s="81"/>
      <c r="J1073" s="81"/>
    </row>
    <row r="1074" spans="1:10" x14ac:dyDescent="0.45">
      <c r="A1074" s="81" t="s">
        <v>1360</v>
      </c>
      <c r="B1074" s="81">
        <v>15</v>
      </c>
      <c r="C1074" s="81"/>
      <c r="D1074" s="81"/>
      <c r="E1074" s="81"/>
      <c r="F1074" s="81"/>
      <c r="G1074" s="81"/>
      <c r="H1074" s="81"/>
      <c r="I1074" s="81"/>
      <c r="J1074" s="81"/>
    </row>
    <row r="1075" spans="1:10" x14ac:dyDescent="0.45">
      <c r="A1075" s="81" t="s">
        <v>1361</v>
      </c>
      <c r="B1075" s="81">
        <v>15</v>
      </c>
      <c r="C1075" s="81"/>
      <c r="D1075" s="81"/>
      <c r="E1075" s="81"/>
      <c r="F1075" s="81"/>
      <c r="G1075" s="81"/>
      <c r="H1075" s="81"/>
      <c r="I1075" s="81"/>
      <c r="J1075" s="81"/>
    </row>
    <row r="1076" spans="1:10" x14ac:dyDescent="0.45">
      <c r="A1076" s="81" t="s">
        <v>1362</v>
      </c>
      <c r="B1076" s="81">
        <v>15</v>
      </c>
      <c r="C1076" s="81"/>
      <c r="D1076" s="81"/>
      <c r="E1076" s="81"/>
      <c r="F1076" s="81"/>
      <c r="G1076" s="81"/>
      <c r="H1076" s="81"/>
      <c r="I1076" s="81"/>
      <c r="J1076" s="81"/>
    </row>
    <row r="1077" spans="1:10" x14ac:dyDescent="0.45">
      <c r="A1077" s="81" t="s">
        <v>1363</v>
      </c>
      <c r="B1077" s="81">
        <v>15</v>
      </c>
      <c r="C1077" s="81"/>
      <c r="D1077" s="81"/>
      <c r="E1077" s="81"/>
      <c r="F1077" s="81"/>
      <c r="G1077" s="81"/>
      <c r="H1077" s="81"/>
      <c r="I1077" s="81"/>
      <c r="J1077" s="81"/>
    </row>
    <row r="1078" spans="1:10" x14ac:dyDescent="0.45">
      <c r="A1078" s="81" t="s">
        <v>1364</v>
      </c>
      <c r="B1078" s="81">
        <v>15</v>
      </c>
      <c r="C1078" s="81"/>
      <c r="D1078" s="81"/>
      <c r="E1078" s="81"/>
      <c r="F1078" s="81"/>
      <c r="G1078" s="81"/>
      <c r="H1078" s="81"/>
      <c r="I1078" s="81"/>
      <c r="J1078" s="81"/>
    </row>
    <row r="1079" spans="1:10" x14ac:dyDescent="0.45">
      <c r="A1079" s="81" t="s">
        <v>1365</v>
      </c>
      <c r="B1079" s="81">
        <v>15</v>
      </c>
      <c r="C1079" s="81"/>
      <c r="D1079" s="81"/>
      <c r="E1079" s="81"/>
      <c r="F1079" s="81"/>
      <c r="G1079" s="81"/>
      <c r="H1079" s="81"/>
      <c r="I1079" s="81"/>
      <c r="J1079" s="81"/>
    </row>
    <row r="1080" spans="1:10" x14ac:dyDescent="0.45">
      <c r="A1080" s="81" t="s">
        <v>1366</v>
      </c>
      <c r="B1080" s="81">
        <v>15</v>
      </c>
      <c r="C1080" s="81"/>
      <c r="D1080" s="81"/>
      <c r="E1080" s="81"/>
      <c r="F1080" s="81"/>
      <c r="G1080" s="81"/>
      <c r="H1080" s="81"/>
      <c r="I1080" s="81"/>
      <c r="J1080" s="81"/>
    </row>
    <row r="1081" spans="1:10" x14ac:dyDescent="0.45">
      <c r="A1081" s="81" t="s">
        <v>1367</v>
      </c>
      <c r="B1081" s="81">
        <v>15</v>
      </c>
      <c r="C1081" s="81"/>
      <c r="D1081" s="81"/>
      <c r="E1081" s="81"/>
      <c r="F1081" s="81"/>
      <c r="G1081" s="81"/>
      <c r="H1081" s="81"/>
      <c r="I1081" s="81"/>
      <c r="J1081" s="81"/>
    </row>
    <row r="1082" spans="1:10" x14ac:dyDescent="0.45">
      <c r="A1082" s="81" t="s">
        <v>1368</v>
      </c>
      <c r="B1082" s="81">
        <v>15</v>
      </c>
      <c r="C1082" s="81"/>
      <c r="D1082" s="81"/>
      <c r="E1082" s="81"/>
      <c r="F1082" s="81"/>
      <c r="G1082" s="81"/>
      <c r="H1082" s="81"/>
      <c r="I1082" s="81"/>
      <c r="J1082" s="81"/>
    </row>
    <row r="1083" spans="1:10" x14ac:dyDescent="0.45">
      <c r="A1083" s="81" t="s">
        <v>1369</v>
      </c>
      <c r="B1083" s="81">
        <v>15</v>
      </c>
      <c r="C1083" s="81"/>
      <c r="D1083" s="81"/>
      <c r="E1083" s="81"/>
      <c r="F1083" s="81"/>
      <c r="G1083" s="81"/>
      <c r="H1083" s="81"/>
      <c r="I1083" s="81"/>
      <c r="J1083" s="81"/>
    </row>
    <row r="1084" spans="1:10" x14ac:dyDescent="0.45">
      <c r="A1084" s="81" t="s">
        <v>1370</v>
      </c>
      <c r="B1084" s="81">
        <v>15</v>
      </c>
      <c r="C1084" s="81"/>
      <c r="D1084" s="81"/>
      <c r="E1084" s="81"/>
      <c r="F1084" s="81"/>
      <c r="G1084" s="81"/>
      <c r="H1084" s="81"/>
      <c r="I1084" s="81"/>
      <c r="J1084" s="81"/>
    </row>
    <row r="1085" spans="1:10" x14ac:dyDescent="0.45">
      <c r="A1085" s="81" t="s">
        <v>1371</v>
      </c>
      <c r="B1085" s="81">
        <v>15</v>
      </c>
      <c r="C1085" s="81"/>
      <c r="D1085" s="81"/>
      <c r="E1085" s="81"/>
      <c r="F1085" s="81"/>
      <c r="G1085" s="81"/>
      <c r="H1085" s="81"/>
      <c r="I1085" s="81"/>
      <c r="J1085" s="81"/>
    </row>
    <row r="1086" spans="1:10" x14ac:dyDescent="0.45">
      <c r="A1086" s="81" t="s">
        <v>1372</v>
      </c>
      <c r="B1086" s="81">
        <v>15</v>
      </c>
      <c r="C1086" s="81"/>
      <c r="D1086" s="81"/>
      <c r="E1086" s="81"/>
      <c r="F1086" s="81"/>
      <c r="G1086" s="81"/>
      <c r="H1086" s="81"/>
      <c r="I1086" s="81"/>
      <c r="J1086" s="81"/>
    </row>
    <row r="1087" spans="1:10" x14ac:dyDescent="0.45">
      <c r="A1087" s="81" t="s">
        <v>1373</v>
      </c>
      <c r="B1087" s="81">
        <v>15</v>
      </c>
      <c r="C1087" s="81"/>
      <c r="D1087" s="81"/>
      <c r="E1087" s="81"/>
      <c r="F1087" s="81"/>
      <c r="G1087" s="81"/>
      <c r="H1087" s="81"/>
      <c r="I1087" s="81"/>
      <c r="J1087" s="81"/>
    </row>
    <row r="1088" spans="1:10" x14ac:dyDescent="0.45">
      <c r="A1088" s="81" t="s">
        <v>1374</v>
      </c>
      <c r="B1088" s="81">
        <v>15</v>
      </c>
      <c r="C1088" s="81"/>
      <c r="D1088" s="81"/>
      <c r="E1088" s="81"/>
      <c r="F1088" s="81"/>
      <c r="G1088" s="81"/>
      <c r="H1088" s="81"/>
      <c r="I1088" s="81"/>
      <c r="J1088" s="81"/>
    </row>
    <row r="1089" spans="1:10" x14ac:dyDescent="0.45">
      <c r="A1089" s="81" t="s">
        <v>1375</v>
      </c>
      <c r="B1089" s="81">
        <v>15</v>
      </c>
      <c r="C1089" s="81"/>
      <c r="D1089" s="81"/>
      <c r="E1089" s="81"/>
      <c r="F1089" s="81"/>
      <c r="G1089" s="81"/>
      <c r="H1089" s="81"/>
      <c r="I1089" s="81"/>
      <c r="J1089" s="81"/>
    </row>
    <row r="1090" spans="1:10" x14ac:dyDescent="0.45">
      <c r="A1090" s="81" t="s">
        <v>1376</v>
      </c>
      <c r="B1090" s="81">
        <v>15</v>
      </c>
      <c r="C1090" s="81"/>
      <c r="D1090" s="81"/>
      <c r="E1090" s="81"/>
      <c r="F1090" s="81"/>
      <c r="G1090" s="81"/>
      <c r="H1090" s="81"/>
      <c r="I1090" s="81"/>
      <c r="J1090" s="81"/>
    </row>
    <row r="1091" spans="1:10" x14ac:dyDescent="0.45">
      <c r="A1091" s="81" t="s">
        <v>1377</v>
      </c>
      <c r="B1091" s="81">
        <v>15</v>
      </c>
      <c r="C1091" s="81"/>
      <c r="D1091" s="81"/>
      <c r="E1091" s="81"/>
      <c r="F1091" s="81"/>
      <c r="G1091" s="81"/>
      <c r="H1091" s="81"/>
      <c r="I1091" s="81"/>
      <c r="J1091" s="81"/>
    </row>
    <row r="1092" spans="1:10" x14ac:dyDescent="0.45">
      <c r="A1092" s="81" t="s">
        <v>1378</v>
      </c>
      <c r="B1092" s="81">
        <v>15</v>
      </c>
      <c r="C1092" s="81"/>
      <c r="D1092" s="81"/>
      <c r="E1092" s="81"/>
      <c r="F1092" s="81"/>
      <c r="G1092" s="81"/>
      <c r="H1092" s="81"/>
      <c r="I1092" s="81"/>
      <c r="J1092" s="81"/>
    </row>
    <row r="1093" spans="1:10" x14ac:dyDescent="0.45">
      <c r="A1093" s="81" t="s">
        <v>1379</v>
      </c>
      <c r="B1093" s="81">
        <v>15</v>
      </c>
      <c r="C1093" s="81"/>
      <c r="D1093" s="81"/>
      <c r="E1093" s="81"/>
      <c r="F1093" s="81"/>
      <c r="G1093" s="81"/>
      <c r="H1093" s="81"/>
      <c r="I1093" s="81"/>
      <c r="J1093" s="81"/>
    </row>
    <row r="1094" spans="1:10" x14ac:dyDescent="0.45">
      <c r="A1094" s="81" t="s">
        <v>1380</v>
      </c>
      <c r="B1094" s="81">
        <v>15</v>
      </c>
      <c r="C1094" s="81"/>
      <c r="D1094" s="81"/>
      <c r="E1094" s="81"/>
      <c r="F1094" s="81"/>
      <c r="G1094" s="81"/>
      <c r="H1094" s="81"/>
      <c r="I1094" s="81"/>
      <c r="J1094" s="81"/>
    </row>
    <row r="1095" spans="1:10" x14ac:dyDescent="0.45">
      <c r="A1095" s="81" t="s">
        <v>1381</v>
      </c>
      <c r="B1095" s="81">
        <v>15</v>
      </c>
      <c r="C1095" s="81"/>
      <c r="D1095" s="81"/>
      <c r="E1095" s="81"/>
      <c r="F1095" s="81"/>
      <c r="G1095" s="81"/>
      <c r="H1095" s="81"/>
      <c r="I1095" s="81"/>
      <c r="J1095" s="81"/>
    </row>
    <row r="1096" spans="1:10" x14ac:dyDescent="0.45">
      <c r="A1096" s="81" t="s">
        <v>1382</v>
      </c>
      <c r="B1096" s="81">
        <v>15</v>
      </c>
      <c r="C1096" s="81"/>
      <c r="D1096" s="81"/>
      <c r="E1096" s="81"/>
      <c r="F1096" s="81"/>
      <c r="G1096" s="81"/>
      <c r="H1096" s="81"/>
      <c r="I1096" s="81"/>
      <c r="J1096" s="81"/>
    </row>
    <row r="1097" spans="1:10" x14ac:dyDescent="0.45">
      <c r="A1097" s="81" t="s">
        <v>1383</v>
      </c>
      <c r="B1097" s="81"/>
      <c r="C1097" s="81"/>
      <c r="D1097" s="81"/>
      <c r="E1097" s="81"/>
      <c r="F1097" s="81">
        <v>15</v>
      </c>
      <c r="G1097" s="81"/>
      <c r="H1097" s="81"/>
      <c r="I1097" s="81"/>
      <c r="J1097" s="81"/>
    </row>
    <row r="1098" spans="1:10" x14ac:dyDescent="0.45">
      <c r="A1098" s="81" t="s">
        <v>1384</v>
      </c>
      <c r="B1098" s="81">
        <v>15</v>
      </c>
      <c r="C1098" s="81"/>
      <c r="D1098" s="81"/>
      <c r="E1098" s="81"/>
      <c r="F1098" s="81"/>
      <c r="G1098" s="81"/>
      <c r="H1098" s="81"/>
      <c r="I1098" s="81"/>
      <c r="J1098" s="81"/>
    </row>
    <row r="1099" spans="1:10" x14ac:dyDescent="0.45">
      <c r="A1099" s="81" t="s">
        <v>1385</v>
      </c>
      <c r="B1099" s="81"/>
      <c r="C1099" s="81"/>
      <c r="D1099" s="81"/>
      <c r="E1099" s="81"/>
      <c r="F1099" s="81">
        <v>15</v>
      </c>
      <c r="G1099" s="81"/>
      <c r="H1099" s="81"/>
      <c r="I1099" s="81"/>
      <c r="J1099" s="81"/>
    </row>
    <row r="1100" spans="1:10" x14ac:dyDescent="0.45">
      <c r="A1100" s="81" t="s">
        <v>1386</v>
      </c>
      <c r="B1100" s="81">
        <v>15</v>
      </c>
      <c r="C1100" s="81"/>
      <c r="D1100" s="81"/>
      <c r="E1100" s="81"/>
      <c r="F1100" s="81"/>
      <c r="G1100" s="81"/>
      <c r="H1100" s="81"/>
      <c r="I1100" s="81"/>
      <c r="J1100" s="81"/>
    </row>
    <row r="1101" spans="1:10" x14ac:dyDescent="0.45">
      <c r="A1101" s="81" t="s">
        <v>1387</v>
      </c>
      <c r="B1101" s="81">
        <v>15</v>
      </c>
      <c r="C1101" s="81"/>
      <c r="D1101" s="81"/>
      <c r="E1101" s="81"/>
      <c r="F1101" s="81"/>
      <c r="G1101" s="81"/>
      <c r="H1101" s="81"/>
      <c r="I1101" s="81"/>
      <c r="J1101" s="81"/>
    </row>
    <row r="1102" spans="1:10" x14ac:dyDescent="0.45">
      <c r="A1102" s="81" t="s">
        <v>1388</v>
      </c>
      <c r="B1102" s="81">
        <v>15</v>
      </c>
      <c r="C1102" s="81"/>
      <c r="D1102" s="81"/>
      <c r="E1102" s="81"/>
      <c r="F1102" s="81"/>
      <c r="G1102" s="81"/>
      <c r="H1102" s="81"/>
      <c r="I1102" s="81"/>
      <c r="J1102" s="81"/>
    </row>
    <row r="1103" spans="1:10" x14ac:dyDescent="0.45">
      <c r="A1103" s="81" t="s">
        <v>1389</v>
      </c>
      <c r="B1103" s="81"/>
      <c r="C1103" s="81"/>
      <c r="D1103" s="81"/>
      <c r="E1103" s="81"/>
      <c r="F1103" s="81">
        <v>10</v>
      </c>
      <c r="G1103" s="81"/>
      <c r="H1103" s="81"/>
      <c r="I1103" s="81"/>
      <c r="J1103" s="81"/>
    </row>
    <row r="1104" spans="1:10" x14ac:dyDescent="0.45">
      <c r="A1104" s="81" t="s">
        <v>1390</v>
      </c>
      <c r="B1104" s="81"/>
      <c r="C1104" s="81"/>
      <c r="D1104" s="81"/>
      <c r="E1104" s="81"/>
      <c r="F1104" s="81">
        <v>10</v>
      </c>
      <c r="G1104" s="81"/>
      <c r="H1104" s="81"/>
      <c r="I1104" s="81"/>
      <c r="J1104" s="81"/>
    </row>
    <row r="1105" spans="1:10" x14ac:dyDescent="0.45">
      <c r="A1105" s="81" t="s">
        <v>1391</v>
      </c>
      <c r="B1105" s="81"/>
      <c r="C1105" s="81"/>
      <c r="D1105" s="81"/>
      <c r="E1105" s="81"/>
      <c r="F1105" s="81">
        <v>10</v>
      </c>
      <c r="G1105" s="81"/>
      <c r="H1105" s="81"/>
      <c r="I1105" s="81"/>
      <c r="J1105" s="81"/>
    </row>
    <row r="1106" spans="1:10" x14ac:dyDescent="0.45">
      <c r="A1106" s="81" t="s">
        <v>1392</v>
      </c>
      <c r="B1106" s="81"/>
      <c r="C1106" s="81"/>
      <c r="D1106" s="81"/>
      <c r="E1106" s="81"/>
      <c r="F1106" s="81">
        <v>10</v>
      </c>
      <c r="G1106" s="81"/>
      <c r="H1106" s="81"/>
      <c r="I1106" s="81"/>
      <c r="J1106" s="81"/>
    </row>
    <row r="1107" spans="1:10" x14ac:dyDescent="0.45">
      <c r="A1107" s="81" t="s">
        <v>1393</v>
      </c>
      <c r="B1107" s="81"/>
      <c r="C1107" s="81"/>
      <c r="D1107" s="81"/>
      <c r="E1107" s="81"/>
      <c r="F1107" s="81">
        <v>5</v>
      </c>
      <c r="G1107" s="81"/>
      <c r="H1107" s="81"/>
      <c r="I1107" s="81"/>
      <c r="J1107" s="81"/>
    </row>
    <row r="1108" spans="1:10" x14ac:dyDescent="0.45">
      <c r="A1108" s="81" t="s">
        <v>1394</v>
      </c>
      <c r="B1108" s="81"/>
      <c r="C1108" s="81"/>
      <c r="D1108" s="81"/>
      <c r="E1108" s="81"/>
      <c r="F1108" s="81">
        <v>20</v>
      </c>
      <c r="G1108" s="81"/>
      <c r="H1108" s="81"/>
      <c r="I1108" s="81"/>
      <c r="J1108" s="81"/>
    </row>
    <row r="1109" spans="1:10" x14ac:dyDescent="0.45">
      <c r="A1109" s="81" t="s">
        <v>1395</v>
      </c>
      <c r="B1109" s="81"/>
      <c r="C1109" s="81"/>
      <c r="D1109" s="81"/>
      <c r="E1109" s="81"/>
      <c r="F1109" s="81">
        <v>20</v>
      </c>
      <c r="G1109" s="81"/>
      <c r="H1109" s="81"/>
      <c r="I1109" s="81"/>
      <c r="J1109" s="81"/>
    </row>
    <row r="1110" spans="1:10" x14ac:dyDescent="0.45">
      <c r="A1110" s="81" t="s">
        <v>1396</v>
      </c>
      <c r="B1110" s="81"/>
      <c r="C1110" s="81"/>
      <c r="D1110" s="81"/>
      <c r="E1110" s="81"/>
      <c r="F1110" s="81">
        <v>20</v>
      </c>
      <c r="G1110" s="81"/>
      <c r="H1110" s="81"/>
      <c r="I1110" s="81"/>
      <c r="J1110" s="81"/>
    </row>
    <row r="1111" spans="1:10" x14ac:dyDescent="0.45">
      <c r="A1111" s="81" t="s">
        <v>1397</v>
      </c>
      <c r="B1111" s="81"/>
      <c r="C1111" s="81"/>
      <c r="D1111" s="81"/>
      <c r="E1111" s="81"/>
      <c r="F1111" s="81">
        <v>20</v>
      </c>
      <c r="G1111" s="81"/>
      <c r="H1111" s="81"/>
      <c r="I1111" s="81"/>
      <c r="J1111" s="81"/>
    </row>
    <row r="1112" spans="1:10" x14ac:dyDescent="0.45">
      <c r="A1112" s="81" t="s">
        <v>1398</v>
      </c>
      <c r="B1112" s="81"/>
      <c r="C1112" s="81"/>
      <c r="D1112" s="81"/>
      <c r="E1112" s="81"/>
      <c r="F1112" s="81">
        <v>5</v>
      </c>
      <c r="G1112" s="81"/>
      <c r="H1112" s="81"/>
      <c r="I1112" s="81"/>
      <c r="J1112" s="81"/>
    </row>
    <row r="1113" spans="1:10" x14ac:dyDescent="0.45">
      <c r="A1113" s="81" t="s">
        <v>1399</v>
      </c>
      <c r="B1113" s="81"/>
      <c r="C1113" s="81"/>
      <c r="D1113" s="81"/>
      <c r="E1113" s="81"/>
      <c r="F1113" s="81">
        <v>15</v>
      </c>
      <c r="G1113" s="81"/>
      <c r="H1113" s="81"/>
      <c r="I1113" s="81"/>
      <c r="J1113" s="81"/>
    </row>
    <row r="1114" spans="1:10" x14ac:dyDescent="0.45">
      <c r="A1114" s="81" t="s">
        <v>1400</v>
      </c>
      <c r="B1114" s="81"/>
      <c r="C1114" s="81"/>
      <c r="D1114" s="81"/>
      <c r="E1114" s="81"/>
      <c r="F1114" s="81">
        <v>10</v>
      </c>
      <c r="G1114" s="81"/>
      <c r="H1114" s="81"/>
      <c r="I1114" s="81"/>
      <c r="J1114" s="81"/>
    </row>
    <row r="1115" spans="1:10" x14ac:dyDescent="0.45">
      <c r="A1115" s="81" t="s">
        <v>1401</v>
      </c>
      <c r="B1115" s="81"/>
      <c r="C1115" s="81"/>
      <c r="D1115" s="81"/>
      <c r="E1115" s="81"/>
      <c r="F1115" s="81">
        <v>15</v>
      </c>
      <c r="G1115" s="81"/>
      <c r="H1115" s="81"/>
      <c r="I1115" s="81"/>
      <c r="J1115" s="81"/>
    </row>
    <row r="1116" spans="1:10" x14ac:dyDescent="0.45">
      <c r="A1116" s="81" t="s">
        <v>1402</v>
      </c>
      <c r="B1116" s="81"/>
      <c r="C1116" s="81"/>
      <c r="D1116" s="81"/>
      <c r="E1116" s="81"/>
      <c r="F1116" s="81">
        <v>15</v>
      </c>
      <c r="G1116" s="81"/>
      <c r="H1116" s="81"/>
      <c r="I1116" s="81"/>
      <c r="J1116" s="81"/>
    </row>
    <row r="1117" spans="1:10" x14ac:dyDescent="0.45">
      <c r="A1117" s="81" t="s">
        <v>1403</v>
      </c>
      <c r="B1117" s="81"/>
      <c r="C1117" s="81"/>
      <c r="D1117" s="81"/>
      <c r="E1117" s="81"/>
      <c r="F1117" s="81">
        <v>15</v>
      </c>
      <c r="G1117" s="81"/>
      <c r="H1117" s="81"/>
      <c r="I1117" s="81"/>
      <c r="J1117" s="81"/>
    </row>
    <row r="1118" spans="1:10" x14ac:dyDescent="0.45">
      <c r="A1118" s="81" t="s">
        <v>1404</v>
      </c>
      <c r="B1118" s="81"/>
      <c r="C1118" s="81"/>
      <c r="D1118" s="81"/>
      <c r="E1118" s="81"/>
      <c r="F1118" s="81">
        <v>10</v>
      </c>
      <c r="G1118" s="81"/>
      <c r="H1118" s="81"/>
      <c r="I1118" s="81"/>
      <c r="J1118" s="81"/>
    </row>
    <row r="1119" spans="1:10" x14ac:dyDescent="0.45">
      <c r="A1119" s="81" t="s">
        <v>1405</v>
      </c>
      <c r="B1119" s="81"/>
      <c r="C1119" s="81"/>
      <c r="D1119" s="81"/>
      <c r="E1119" s="81"/>
      <c r="F1119" s="81">
        <v>15</v>
      </c>
      <c r="G1119" s="81"/>
      <c r="H1119" s="81"/>
      <c r="I1119" s="81"/>
      <c r="J1119" s="81"/>
    </row>
    <row r="1120" spans="1:10" x14ac:dyDescent="0.45">
      <c r="A1120" s="81" t="s">
        <v>1406</v>
      </c>
      <c r="B1120" s="81"/>
      <c r="C1120" s="81"/>
      <c r="D1120" s="81"/>
      <c r="E1120" s="81"/>
      <c r="F1120" s="81">
        <v>15</v>
      </c>
      <c r="G1120" s="81"/>
      <c r="H1120" s="81"/>
      <c r="I1120" s="81"/>
      <c r="J1120" s="81"/>
    </row>
    <row r="1121" spans="1:10" x14ac:dyDescent="0.45">
      <c r="A1121" s="81" t="s">
        <v>1407</v>
      </c>
      <c r="B1121" s="81">
        <v>15</v>
      </c>
      <c r="C1121" s="81"/>
      <c r="D1121" s="81"/>
      <c r="E1121" s="81"/>
      <c r="F1121" s="81"/>
      <c r="G1121" s="81"/>
      <c r="H1121" s="81"/>
      <c r="I1121" s="81"/>
      <c r="J1121" s="81"/>
    </row>
    <row r="1122" spans="1:10" x14ac:dyDescent="0.45">
      <c r="A1122" s="81" t="s">
        <v>1408</v>
      </c>
      <c r="B1122" s="81">
        <v>15</v>
      </c>
      <c r="C1122" s="81"/>
      <c r="D1122" s="81"/>
      <c r="E1122" s="81"/>
      <c r="F1122" s="81"/>
      <c r="G1122" s="81"/>
      <c r="H1122" s="81"/>
      <c r="I1122" s="81"/>
      <c r="J1122" s="81"/>
    </row>
    <row r="1123" spans="1:10" x14ac:dyDescent="0.45">
      <c r="A1123" s="81" t="s">
        <v>1409</v>
      </c>
      <c r="B1123" s="81">
        <v>15</v>
      </c>
      <c r="C1123" s="81"/>
      <c r="D1123" s="81"/>
      <c r="E1123" s="81"/>
      <c r="F1123" s="81"/>
      <c r="G1123" s="81"/>
      <c r="H1123" s="81"/>
      <c r="I1123" s="81"/>
      <c r="J1123" s="81"/>
    </row>
    <row r="1124" spans="1:10" x14ac:dyDescent="0.45">
      <c r="A1124" s="81" t="s">
        <v>1410</v>
      </c>
      <c r="B1124" s="81">
        <v>15</v>
      </c>
      <c r="C1124" s="81"/>
      <c r="D1124" s="81"/>
      <c r="E1124" s="81"/>
      <c r="F1124" s="81"/>
      <c r="G1124" s="81"/>
      <c r="H1124" s="81"/>
      <c r="I1124" s="81"/>
      <c r="J1124" s="81"/>
    </row>
    <row r="1125" spans="1:10" x14ac:dyDescent="0.45">
      <c r="A1125" s="81" t="s">
        <v>1411</v>
      </c>
      <c r="B1125" s="81"/>
      <c r="C1125" s="81"/>
      <c r="D1125" s="81"/>
      <c r="E1125" s="81"/>
      <c r="F1125" s="81">
        <v>10</v>
      </c>
      <c r="G1125" s="81"/>
      <c r="H1125" s="81"/>
      <c r="I1125" s="81"/>
      <c r="J1125" s="81"/>
    </row>
    <row r="1126" spans="1:10" x14ac:dyDescent="0.45">
      <c r="A1126" s="81" t="s">
        <v>1412</v>
      </c>
      <c r="B1126" s="81"/>
      <c r="C1126" s="81"/>
      <c r="D1126" s="81"/>
      <c r="E1126" s="81"/>
      <c r="F1126" s="81">
        <v>10</v>
      </c>
      <c r="G1126" s="81"/>
      <c r="H1126" s="81"/>
      <c r="I1126" s="81"/>
      <c r="J1126" s="81"/>
    </row>
    <row r="1127" spans="1:10" x14ac:dyDescent="0.45">
      <c r="A1127" s="81" t="s">
        <v>1413</v>
      </c>
      <c r="B1127" s="81">
        <v>15</v>
      </c>
      <c r="C1127" s="81"/>
      <c r="D1127" s="81"/>
      <c r="E1127" s="81"/>
      <c r="F1127" s="81"/>
      <c r="G1127" s="81"/>
      <c r="H1127" s="81"/>
      <c r="I1127" s="81"/>
      <c r="J1127" s="81"/>
    </row>
    <row r="1128" spans="1:10" x14ac:dyDescent="0.45">
      <c r="A1128" s="81" t="s">
        <v>1414</v>
      </c>
      <c r="B1128" s="81"/>
      <c r="C1128" s="81"/>
      <c r="D1128" s="81"/>
      <c r="E1128" s="81">
        <v>10</v>
      </c>
      <c r="F1128" s="81"/>
      <c r="G1128" s="81"/>
      <c r="H1128" s="81"/>
      <c r="I1128" s="81"/>
      <c r="J1128" s="81"/>
    </row>
    <row r="1129" spans="1:10" x14ac:dyDescent="0.45">
      <c r="A1129" s="81" t="s">
        <v>1415</v>
      </c>
      <c r="B1129" s="81"/>
      <c r="C1129" s="81"/>
      <c r="D1129" s="81"/>
      <c r="E1129" s="81"/>
      <c r="F1129" s="81">
        <v>10</v>
      </c>
      <c r="G1129" s="81"/>
      <c r="H1129" s="81"/>
      <c r="I1129" s="81"/>
      <c r="J1129" s="81"/>
    </row>
    <row r="1130" spans="1:10" x14ac:dyDescent="0.45">
      <c r="A1130" s="81" t="s">
        <v>1416</v>
      </c>
      <c r="B1130" s="81"/>
      <c r="C1130" s="81"/>
      <c r="D1130" s="81"/>
      <c r="E1130" s="81"/>
      <c r="F1130" s="81">
        <v>10</v>
      </c>
      <c r="G1130" s="81"/>
      <c r="H1130" s="81"/>
      <c r="I1130" s="81"/>
      <c r="J1130" s="81"/>
    </row>
    <row r="1131" spans="1:10" x14ac:dyDescent="0.45">
      <c r="A1131" s="81" t="s">
        <v>1417</v>
      </c>
      <c r="B1131" s="81"/>
      <c r="C1131" s="81"/>
      <c r="D1131" s="81"/>
      <c r="E1131" s="81"/>
      <c r="F1131" s="81">
        <v>10</v>
      </c>
      <c r="G1131" s="81"/>
      <c r="H1131" s="81"/>
      <c r="I1131" s="81"/>
      <c r="J1131" s="81"/>
    </row>
    <row r="1132" spans="1:10" x14ac:dyDescent="0.45">
      <c r="A1132" s="81" t="s">
        <v>1418</v>
      </c>
      <c r="B1132" s="81"/>
      <c r="C1132" s="81"/>
      <c r="D1132" s="81"/>
      <c r="E1132" s="81"/>
      <c r="F1132" s="81">
        <v>10</v>
      </c>
      <c r="G1132" s="81"/>
      <c r="H1132" s="81"/>
      <c r="I1132" s="81"/>
      <c r="J1132" s="81"/>
    </row>
    <row r="1133" spans="1:10" x14ac:dyDescent="0.45">
      <c r="A1133" s="81" t="s">
        <v>1419</v>
      </c>
      <c r="B1133" s="81"/>
      <c r="C1133" s="81"/>
      <c r="D1133" s="81"/>
      <c r="E1133" s="81"/>
      <c r="F1133" s="81">
        <v>10</v>
      </c>
      <c r="G1133" s="81"/>
      <c r="H1133" s="81"/>
      <c r="I1133" s="81"/>
      <c r="J1133" s="81"/>
    </row>
    <row r="1134" spans="1:10" x14ac:dyDescent="0.45">
      <c r="A1134" s="81" t="s">
        <v>1420</v>
      </c>
      <c r="B1134" s="81"/>
      <c r="C1134" s="81"/>
      <c r="D1134" s="81"/>
      <c r="E1134" s="81"/>
      <c r="F1134" s="81">
        <v>10</v>
      </c>
      <c r="G1134" s="81"/>
      <c r="H1134" s="81"/>
      <c r="I1134" s="81"/>
      <c r="J1134" s="81"/>
    </row>
    <row r="1135" spans="1:10" x14ac:dyDescent="0.45">
      <c r="A1135" s="81" t="s">
        <v>1421</v>
      </c>
      <c r="B1135" s="81"/>
      <c r="C1135" s="81"/>
      <c r="D1135" s="81"/>
      <c r="E1135" s="81"/>
      <c r="F1135" s="81">
        <v>10</v>
      </c>
      <c r="G1135" s="81"/>
      <c r="H1135" s="81"/>
      <c r="I1135" s="81"/>
      <c r="J1135" s="81"/>
    </row>
    <row r="1136" spans="1:10" x14ac:dyDescent="0.45">
      <c r="A1136" s="81" t="s">
        <v>1422</v>
      </c>
      <c r="B1136" s="81">
        <v>15</v>
      </c>
      <c r="C1136" s="81"/>
      <c r="D1136" s="81"/>
      <c r="E1136" s="81"/>
      <c r="F1136" s="81"/>
      <c r="G1136" s="81"/>
      <c r="H1136" s="81"/>
      <c r="I1136" s="81"/>
      <c r="J1136" s="81"/>
    </row>
    <row r="1137" spans="1:10" x14ac:dyDescent="0.45">
      <c r="A1137" s="81" t="s">
        <v>1423</v>
      </c>
      <c r="B1137" s="81">
        <v>15</v>
      </c>
      <c r="C1137" s="81"/>
      <c r="D1137" s="81"/>
      <c r="E1137" s="81"/>
      <c r="F1137" s="81"/>
      <c r="G1137" s="81"/>
      <c r="H1137" s="81"/>
      <c r="I1137" s="81"/>
      <c r="J1137" s="81"/>
    </row>
    <row r="1138" spans="1:10" x14ac:dyDescent="0.45">
      <c r="A1138" s="81" t="s">
        <v>1424</v>
      </c>
      <c r="B1138" s="81">
        <v>15</v>
      </c>
      <c r="C1138" s="81"/>
      <c r="D1138" s="81"/>
      <c r="E1138" s="81"/>
      <c r="F1138" s="81"/>
      <c r="G1138" s="81"/>
      <c r="H1138" s="81"/>
      <c r="I1138" s="81"/>
      <c r="J1138" s="81"/>
    </row>
    <row r="1139" spans="1:10" x14ac:dyDescent="0.45">
      <c r="A1139" s="81" t="s">
        <v>1425</v>
      </c>
      <c r="B1139" s="81">
        <v>15</v>
      </c>
      <c r="C1139" s="81"/>
      <c r="D1139" s="81"/>
      <c r="E1139" s="81"/>
      <c r="F1139" s="81"/>
      <c r="G1139" s="81"/>
      <c r="H1139" s="81"/>
      <c r="I1139" s="81"/>
      <c r="J1139" s="81"/>
    </row>
    <row r="1140" spans="1:10" x14ac:dyDescent="0.45">
      <c r="A1140" s="81" t="s">
        <v>1426</v>
      </c>
      <c r="B1140" s="81">
        <v>15</v>
      </c>
      <c r="C1140" s="81"/>
      <c r="D1140" s="81"/>
      <c r="E1140" s="81"/>
      <c r="F1140" s="81"/>
      <c r="G1140" s="81"/>
      <c r="H1140" s="81"/>
      <c r="I1140" s="81"/>
      <c r="J1140" s="81"/>
    </row>
    <row r="1141" spans="1:10" x14ac:dyDescent="0.45">
      <c r="A1141" s="81" t="s">
        <v>1427</v>
      </c>
      <c r="B1141" s="81">
        <v>15</v>
      </c>
      <c r="C1141" s="81"/>
      <c r="D1141" s="81"/>
      <c r="E1141" s="81"/>
      <c r="F1141" s="81"/>
      <c r="G1141" s="81"/>
      <c r="H1141" s="81"/>
      <c r="I1141" s="81"/>
      <c r="J1141" s="81"/>
    </row>
    <row r="1142" spans="1:10" x14ac:dyDescent="0.45">
      <c r="A1142" s="81" t="s">
        <v>1428</v>
      </c>
      <c r="B1142" s="81">
        <v>15</v>
      </c>
      <c r="C1142" s="81"/>
      <c r="D1142" s="81"/>
      <c r="E1142" s="81"/>
      <c r="F1142" s="81"/>
      <c r="G1142" s="81"/>
      <c r="H1142" s="81"/>
      <c r="I1142" s="81"/>
      <c r="J1142" s="81"/>
    </row>
    <row r="1143" spans="1:10" x14ac:dyDescent="0.45">
      <c r="A1143" s="81" t="s">
        <v>1429</v>
      </c>
      <c r="B1143" s="81">
        <v>15</v>
      </c>
      <c r="C1143" s="81"/>
      <c r="D1143" s="81"/>
      <c r="E1143" s="81"/>
      <c r="F1143" s="81"/>
      <c r="G1143" s="81"/>
      <c r="H1143" s="81"/>
      <c r="I1143" s="81"/>
      <c r="J1143" s="81"/>
    </row>
    <row r="1144" spans="1:10" x14ac:dyDescent="0.45">
      <c r="A1144" s="81" t="s">
        <v>1430</v>
      </c>
      <c r="B1144" s="81">
        <v>15</v>
      </c>
      <c r="C1144" s="81"/>
      <c r="D1144" s="81"/>
      <c r="E1144" s="81"/>
      <c r="F1144" s="81"/>
      <c r="G1144" s="81"/>
      <c r="H1144" s="81"/>
      <c r="I1144" s="81"/>
      <c r="J1144" s="81"/>
    </row>
    <row r="1145" spans="1:10" x14ac:dyDescent="0.45">
      <c r="A1145" s="81" t="s">
        <v>1431</v>
      </c>
      <c r="B1145" s="81">
        <v>15</v>
      </c>
      <c r="C1145" s="81"/>
      <c r="D1145" s="81"/>
      <c r="E1145" s="81"/>
      <c r="F1145" s="81"/>
      <c r="G1145" s="81"/>
      <c r="H1145" s="81"/>
      <c r="I1145" s="81"/>
      <c r="J1145" s="81"/>
    </row>
    <row r="1146" spans="1:10" x14ac:dyDescent="0.45">
      <c r="A1146" s="81" t="s">
        <v>1432</v>
      </c>
      <c r="B1146" s="81">
        <v>15</v>
      </c>
      <c r="C1146" s="81"/>
      <c r="D1146" s="81"/>
      <c r="E1146" s="81"/>
      <c r="F1146" s="81"/>
      <c r="G1146" s="81"/>
      <c r="H1146" s="81"/>
      <c r="I1146" s="81"/>
      <c r="J1146" s="81"/>
    </row>
    <row r="1147" spans="1:10" x14ac:dyDescent="0.45">
      <c r="A1147" s="81" t="s">
        <v>1433</v>
      </c>
      <c r="B1147" s="81">
        <v>15</v>
      </c>
      <c r="C1147" s="81"/>
      <c r="D1147" s="81"/>
      <c r="E1147" s="81"/>
      <c r="F1147" s="81"/>
      <c r="G1147" s="81"/>
      <c r="H1147" s="81"/>
      <c r="I1147" s="81"/>
      <c r="J1147" s="81"/>
    </row>
    <row r="1148" spans="1:10" x14ac:dyDescent="0.45">
      <c r="A1148" s="81" t="s">
        <v>1434</v>
      </c>
      <c r="B1148" s="81"/>
      <c r="C1148" s="81"/>
      <c r="D1148" s="81"/>
      <c r="E1148" s="81"/>
      <c r="F1148" s="81">
        <v>1.6712328767123288</v>
      </c>
      <c r="G1148" s="81"/>
      <c r="H1148" s="81"/>
      <c r="I1148" s="81"/>
      <c r="J1148" s="81"/>
    </row>
    <row r="1149" spans="1:10" x14ac:dyDescent="0.45">
      <c r="A1149" s="81" t="s">
        <v>1435</v>
      </c>
      <c r="B1149" s="81"/>
      <c r="C1149" s="81"/>
      <c r="D1149" s="81"/>
      <c r="E1149" s="81"/>
      <c r="F1149" s="81">
        <v>15</v>
      </c>
      <c r="G1149" s="81"/>
      <c r="H1149" s="81"/>
      <c r="I1149" s="81"/>
      <c r="J1149" s="81"/>
    </row>
    <row r="1150" spans="1:10" x14ac:dyDescent="0.45">
      <c r="A1150" s="81" t="s">
        <v>1436</v>
      </c>
      <c r="B1150" s="81">
        <v>15</v>
      </c>
      <c r="C1150" s="81"/>
      <c r="D1150" s="81"/>
      <c r="E1150" s="81"/>
      <c r="F1150" s="81"/>
      <c r="G1150" s="81"/>
      <c r="H1150" s="81"/>
      <c r="I1150" s="81"/>
      <c r="J1150" s="81"/>
    </row>
    <row r="1151" spans="1:10" x14ac:dyDescent="0.45">
      <c r="A1151" s="81" t="s">
        <v>1437</v>
      </c>
      <c r="B1151" s="81">
        <v>15</v>
      </c>
      <c r="C1151" s="81"/>
      <c r="D1151" s="81"/>
      <c r="E1151" s="81"/>
      <c r="F1151" s="81"/>
      <c r="G1151" s="81"/>
      <c r="H1151" s="81"/>
      <c r="I1151" s="81"/>
      <c r="J1151" s="81"/>
    </row>
    <row r="1152" spans="1:10" x14ac:dyDescent="0.45">
      <c r="A1152" s="81" t="s">
        <v>1438</v>
      </c>
      <c r="B1152" s="81">
        <v>15</v>
      </c>
      <c r="C1152" s="81"/>
      <c r="D1152" s="81"/>
      <c r="E1152" s="81"/>
      <c r="F1152" s="81"/>
      <c r="G1152" s="81"/>
      <c r="H1152" s="81"/>
      <c r="I1152" s="81"/>
      <c r="J1152" s="81"/>
    </row>
    <row r="1153" spans="1:10" x14ac:dyDescent="0.45">
      <c r="A1153" s="81" t="s">
        <v>1439</v>
      </c>
      <c r="B1153" s="81">
        <v>15</v>
      </c>
      <c r="C1153" s="81"/>
      <c r="D1153" s="81"/>
      <c r="E1153" s="81"/>
      <c r="F1153" s="81"/>
      <c r="G1153" s="81"/>
      <c r="H1153" s="81"/>
      <c r="I1153" s="81"/>
      <c r="J1153" s="81"/>
    </row>
    <row r="1154" spans="1:10" x14ac:dyDescent="0.45">
      <c r="A1154" s="81" t="s">
        <v>1440</v>
      </c>
      <c r="B1154" s="81">
        <v>15</v>
      </c>
      <c r="C1154" s="81"/>
      <c r="D1154" s="81"/>
      <c r="E1154" s="81"/>
      <c r="F1154" s="81"/>
      <c r="G1154" s="81"/>
      <c r="H1154" s="81"/>
      <c r="I1154" s="81"/>
      <c r="J1154" s="81"/>
    </row>
    <row r="1155" spans="1:10" x14ac:dyDescent="0.45">
      <c r="A1155" s="81" t="s">
        <v>1441</v>
      </c>
      <c r="B1155" s="81">
        <v>15</v>
      </c>
      <c r="C1155" s="81"/>
      <c r="D1155" s="81"/>
      <c r="E1155" s="81"/>
      <c r="F1155" s="81"/>
      <c r="G1155" s="81"/>
      <c r="H1155" s="81"/>
      <c r="I1155" s="81"/>
      <c r="J1155" s="81"/>
    </row>
    <row r="1156" spans="1:10" x14ac:dyDescent="0.45">
      <c r="A1156" s="81" t="s">
        <v>1442</v>
      </c>
      <c r="B1156" s="81">
        <v>15</v>
      </c>
      <c r="C1156" s="81"/>
      <c r="D1156" s="81"/>
      <c r="E1156" s="81"/>
      <c r="F1156" s="81"/>
      <c r="G1156" s="81"/>
      <c r="H1156" s="81"/>
      <c r="I1156" s="81"/>
      <c r="J1156" s="81"/>
    </row>
    <row r="1157" spans="1:10" x14ac:dyDescent="0.45">
      <c r="A1157" s="81" t="s">
        <v>1443</v>
      </c>
      <c r="B1157" s="81">
        <v>15</v>
      </c>
      <c r="C1157" s="81"/>
      <c r="D1157" s="81"/>
      <c r="E1157" s="81"/>
      <c r="F1157" s="81"/>
      <c r="G1157" s="81"/>
      <c r="H1157" s="81"/>
      <c r="I1157" s="81"/>
      <c r="J1157" s="81"/>
    </row>
    <row r="1158" spans="1:10" x14ac:dyDescent="0.45">
      <c r="A1158" s="81" t="s">
        <v>1444</v>
      </c>
      <c r="B1158" s="81">
        <v>2.506849315068493</v>
      </c>
      <c r="C1158" s="81"/>
      <c r="D1158" s="81"/>
      <c r="E1158" s="81"/>
      <c r="F1158" s="81"/>
      <c r="G1158" s="81"/>
      <c r="H1158" s="81"/>
      <c r="I1158" s="81"/>
      <c r="J1158" s="81"/>
    </row>
    <row r="1159" spans="1:10" x14ac:dyDescent="0.45">
      <c r="A1159" s="81" t="s">
        <v>1445</v>
      </c>
      <c r="B1159" s="81">
        <v>2.506849315068493</v>
      </c>
      <c r="C1159" s="81"/>
      <c r="D1159" s="81"/>
      <c r="E1159" s="81"/>
      <c r="F1159" s="81"/>
      <c r="G1159" s="81"/>
      <c r="H1159" s="81"/>
      <c r="I1159" s="81"/>
      <c r="J1159" s="81"/>
    </row>
    <row r="1160" spans="1:10" x14ac:dyDescent="0.45">
      <c r="A1160" s="81" t="s">
        <v>1446</v>
      </c>
      <c r="B1160" s="81">
        <v>15</v>
      </c>
      <c r="C1160" s="81"/>
      <c r="D1160" s="81"/>
      <c r="E1160" s="81"/>
      <c r="F1160" s="81"/>
      <c r="G1160" s="81"/>
      <c r="H1160" s="81"/>
      <c r="I1160" s="81"/>
      <c r="J1160" s="81"/>
    </row>
    <row r="1161" spans="1:10" x14ac:dyDescent="0.45">
      <c r="A1161" s="81" t="s">
        <v>1447</v>
      </c>
      <c r="B1161" s="81">
        <v>2.506849315068493</v>
      </c>
      <c r="C1161" s="81"/>
      <c r="D1161" s="81"/>
      <c r="E1161" s="81"/>
      <c r="F1161" s="81"/>
      <c r="G1161" s="81"/>
      <c r="H1161" s="81"/>
      <c r="I1161" s="81"/>
      <c r="J1161" s="81"/>
    </row>
    <row r="1162" spans="1:10" x14ac:dyDescent="0.45">
      <c r="A1162" s="81" t="s">
        <v>1448</v>
      </c>
      <c r="B1162" s="81">
        <v>2.506849315068493</v>
      </c>
      <c r="C1162" s="81"/>
      <c r="D1162" s="81"/>
      <c r="E1162" s="81"/>
      <c r="F1162" s="81"/>
      <c r="G1162" s="81"/>
      <c r="H1162" s="81"/>
      <c r="I1162" s="81"/>
      <c r="J1162" s="81"/>
    </row>
    <row r="1163" spans="1:10" x14ac:dyDescent="0.45">
      <c r="A1163" s="81" t="s">
        <v>1449</v>
      </c>
      <c r="B1163" s="81">
        <v>15</v>
      </c>
      <c r="C1163" s="81"/>
      <c r="D1163" s="81"/>
      <c r="E1163" s="81"/>
      <c r="F1163" s="81"/>
      <c r="G1163" s="81"/>
      <c r="H1163" s="81"/>
      <c r="I1163" s="81"/>
      <c r="J1163" s="81"/>
    </row>
    <row r="1164" spans="1:10" x14ac:dyDescent="0.45">
      <c r="A1164" s="81" t="s">
        <v>1450</v>
      </c>
      <c r="B1164" s="81">
        <v>15</v>
      </c>
      <c r="C1164" s="81"/>
      <c r="D1164" s="81"/>
      <c r="E1164" s="81"/>
      <c r="F1164" s="81"/>
      <c r="G1164" s="81"/>
      <c r="H1164" s="81"/>
      <c r="I1164" s="81"/>
      <c r="J1164" s="81"/>
    </row>
    <row r="1165" spans="1:10" x14ac:dyDescent="0.45">
      <c r="A1165" s="81" t="s">
        <v>1451</v>
      </c>
      <c r="B1165" s="81">
        <v>2.506849315068493</v>
      </c>
      <c r="C1165" s="81"/>
      <c r="D1165" s="81"/>
      <c r="E1165" s="81"/>
      <c r="F1165" s="81"/>
      <c r="G1165" s="81"/>
      <c r="H1165" s="81"/>
      <c r="I1165" s="81"/>
      <c r="J1165" s="81"/>
    </row>
    <row r="1166" spans="1:10" x14ac:dyDescent="0.45">
      <c r="A1166" s="81" t="s">
        <v>1452</v>
      </c>
      <c r="B1166" s="81">
        <v>15</v>
      </c>
      <c r="C1166" s="81"/>
      <c r="D1166" s="81"/>
      <c r="E1166" s="81"/>
      <c r="F1166" s="81"/>
      <c r="G1166" s="81"/>
      <c r="H1166" s="81"/>
      <c r="I1166" s="81"/>
      <c r="J1166" s="81"/>
    </row>
    <row r="1167" spans="1:10" x14ac:dyDescent="0.45">
      <c r="A1167" s="81" t="s">
        <v>1453</v>
      </c>
      <c r="B1167" s="81">
        <v>15</v>
      </c>
      <c r="C1167" s="81"/>
      <c r="D1167" s="81"/>
      <c r="E1167" s="81"/>
      <c r="F1167" s="81"/>
      <c r="G1167" s="81"/>
      <c r="H1167" s="81"/>
      <c r="I1167" s="81"/>
      <c r="J1167" s="81"/>
    </row>
    <row r="1168" spans="1:10" x14ac:dyDescent="0.45">
      <c r="A1168" s="81" t="s">
        <v>1454</v>
      </c>
      <c r="B1168" s="81">
        <v>15</v>
      </c>
      <c r="C1168" s="81"/>
      <c r="D1168" s="81"/>
      <c r="E1168" s="81"/>
      <c r="F1168" s="81"/>
      <c r="G1168" s="81"/>
      <c r="H1168" s="81"/>
      <c r="I1168" s="81"/>
      <c r="J1168" s="81"/>
    </row>
    <row r="1169" spans="1:10" x14ac:dyDescent="0.45">
      <c r="A1169" s="81" t="s">
        <v>1455</v>
      </c>
      <c r="B1169" s="81">
        <v>15</v>
      </c>
      <c r="C1169" s="81"/>
      <c r="D1169" s="81"/>
      <c r="E1169" s="81"/>
      <c r="F1169" s="81"/>
      <c r="G1169" s="81"/>
      <c r="H1169" s="81"/>
      <c r="I1169" s="81"/>
      <c r="J1169" s="81"/>
    </row>
    <row r="1170" spans="1:10" x14ac:dyDescent="0.45">
      <c r="A1170" s="81" t="s">
        <v>1456</v>
      </c>
      <c r="B1170" s="81">
        <v>15</v>
      </c>
      <c r="C1170" s="81"/>
      <c r="D1170" s="81"/>
      <c r="E1170" s="81"/>
      <c r="F1170" s="81"/>
      <c r="G1170" s="81"/>
      <c r="H1170" s="81"/>
      <c r="I1170" s="81"/>
      <c r="J1170" s="81"/>
    </row>
    <row r="1171" spans="1:10" x14ac:dyDescent="0.45">
      <c r="A1171" s="81" t="s">
        <v>1457</v>
      </c>
      <c r="B1171" s="81">
        <v>15</v>
      </c>
      <c r="C1171" s="81"/>
      <c r="D1171" s="81"/>
      <c r="E1171" s="81"/>
      <c r="F1171" s="81"/>
      <c r="G1171" s="81"/>
      <c r="H1171" s="81"/>
      <c r="I1171" s="81"/>
      <c r="J1171" s="81"/>
    </row>
    <row r="1172" spans="1:10" x14ac:dyDescent="0.45">
      <c r="A1172" s="81" t="s">
        <v>1458</v>
      </c>
      <c r="B1172" s="81">
        <v>15</v>
      </c>
      <c r="C1172" s="81"/>
      <c r="D1172" s="81"/>
      <c r="E1172" s="81"/>
      <c r="F1172" s="81"/>
      <c r="G1172" s="81"/>
      <c r="H1172" s="81"/>
      <c r="I1172" s="81"/>
      <c r="J1172" s="81"/>
    </row>
    <row r="1173" spans="1:10" x14ac:dyDescent="0.45">
      <c r="A1173" s="81" t="s">
        <v>1459</v>
      </c>
      <c r="B1173" s="81">
        <v>15</v>
      </c>
      <c r="C1173" s="81"/>
      <c r="D1173" s="81"/>
      <c r="E1173" s="81"/>
      <c r="F1173" s="81"/>
      <c r="G1173" s="81"/>
      <c r="H1173" s="81"/>
      <c r="I1173" s="81"/>
      <c r="J1173" s="81"/>
    </row>
    <row r="1174" spans="1:10" x14ac:dyDescent="0.45">
      <c r="A1174" s="81" t="s">
        <v>1460</v>
      </c>
      <c r="B1174" s="81">
        <v>15</v>
      </c>
      <c r="C1174" s="81"/>
      <c r="D1174" s="81"/>
      <c r="E1174" s="81"/>
      <c r="F1174" s="81"/>
      <c r="G1174" s="81"/>
      <c r="H1174" s="81"/>
      <c r="I1174" s="81"/>
      <c r="J1174" s="81"/>
    </row>
    <row r="1175" spans="1:10" x14ac:dyDescent="0.45">
      <c r="A1175" s="81" t="s">
        <v>1461</v>
      </c>
      <c r="B1175" s="81">
        <v>20</v>
      </c>
      <c r="C1175" s="81"/>
      <c r="D1175" s="81"/>
      <c r="E1175" s="81"/>
      <c r="F1175" s="81"/>
      <c r="G1175" s="81"/>
      <c r="H1175" s="81"/>
      <c r="I1175" s="81"/>
      <c r="J1175" s="81"/>
    </row>
    <row r="1176" spans="1:10" x14ac:dyDescent="0.45">
      <c r="A1176" s="81" t="s">
        <v>1462</v>
      </c>
      <c r="B1176" s="81">
        <v>15</v>
      </c>
      <c r="C1176" s="81"/>
      <c r="D1176" s="81"/>
      <c r="E1176" s="81"/>
      <c r="F1176" s="81"/>
      <c r="G1176" s="81"/>
      <c r="H1176" s="81"/>
      <c r="I1176" s="81"/>
      <c r="J1176" s="81"/>
    </row>
    <row r="1177" spans="1:10" x14ac:dyDescent="0.45">
      <c r="A1177" s="81" t="s">
        <v>1463</v>
      </c>
      <c r="B1177" s="81">
        <v>15</v>
      </c>
      <c r="C1177" s="81"/>
      <c r="D1177" s="81"/>
      <c r="E1177" s="81"/>
      <c r="F1177" s="81"/>
      <c r="G1177" s="81"/>
      <c r="H1177" s="81"/>
      <c r="I1177" s="81"/>
      <c r="J1177" s="81"/>
    </row>
    <row r="1178" spans="1:10" x14ac:dyDescent="0.45">
      <c r="A1178" s="81" t="s">
        <v>1464</v>
      </c>
      <c r="B1178" s="81">
        <v>15</v>
      </c>
      <c r="C1178" s="81"/>
      <c r="D1178" s="81"/>
      <c r="E1178" s="81"/>
      <c r="F1178" s="81"/>
      <c r="G1178" s="81"/>
      <c r="H1178" s="81"/>
      <c r="I1178" s="81"/>
      <c r="J1178" s="81"/>
    </row>
    <row r="1179" spans="1:10" x14ac:dyDescent="0.45">
      <c r="A1179" s="81" t="s">
        <v>1465</v>
      </c>
      <c r="B1179" s="81">
        <v>15</v>
      </c>
      <c r="C1179" s="81"/>
      <c r="D1179" s="81"/>
      <c r="E1179" s="81"/>
      <c r="F1179" s="81"/>
      <c r="G1179" s="81"/>
      <c r="H1179" s="81"/>
      <c r="I1179" s="81"/>
      <c r="J1179" s="81"/>
    </row>
    <row r="1180" spans="1:10" x14ac:dyDescent="0.45">
      <c r="A1180" s="81" t="s">
        <v>1466</v>
      </c>
      <c r="B1180" s="81">
        <v>15</v>
      </c>
      <c r="C1180" s="81"/>
      <c r="D1180" s="81"/>
      <c r="E1180" s="81"/>
      <c r="F1180" s="81"/>
      <c r="G1180" s="81"/>
      <c r="H1180" s="81"/>
      <c r="I1180" s="81"/>
      <c r="J1180" s="81"/>
    </row>
    <row r="1181" spans="1:10" x14ac:dyDescent="0.45">
      <c r="A1181" s="81" t="s">
        <v>1467</v>
      </c>
      <c r="B1181" s="81">
        <v>15</v>
      </c>
      <c r="C1181" s="81"/>
      <c r="D1181" s="81"/>
      <c r="E1181" s="81"/>
      <c r="F1181" s="81"/>
      <c r="G1181" s="81"/>
      <c r="H1181" s="81"/>
      <c r="I1181" s="81"/>
      <c r="J1181" s="81"/>
    </row>
    <row r="1182" spans="1:10" x14ac:dyDescent="0.45">
      <c r="A1182" s="81" t="s">
        <v>1468</v>
      </c>
      <c r="B1182" s="81">
        <v>15</v>
      </c>
      <c r="C1182" s="81"/>
      <c r="D1182" s="81"/>
      <c r="E1182" s="81"/>
      <c r="F1182" s="81"/>
      <c r="G1182" s="81"/>
      <c r="H1182" s="81"/>
      <c r="I1182" s="81"/>
      <c r="J1182" s="81"/>
    </row>
    <row r="1183" spans="1:10" x14ac:dyDescent="0.45">
      <c r="A1183" s="81" t="s">
        <v>1469</v>
      </c>
      <c r="B1183" s="81">
        <v>15</v>
      </c>
      <c r="C1183" s="81"/>
      <c r="D1183" s="81"/>
      <c r="E1183" s="81"/>
      <c r="F1183" s="81"/>
      <c r="G1183" s="81"/>
      <c r="H1183" s="81"/>
      <c r="I1183" s="81"/>
      <c r="J1183" s="81"/>
    </row>
    <row r="1184" spans="1:10" x14ac:dyDescent="0.45">
      <c r="A1184" s="81" t="s">
        <v>1470</v>
      </c>
      <c r="B1184" s="81">
        <v>15</v>
      </c>
      <c r="C1184" s="81"/>
      <c r="D1184" s="81"/>
      <c r="E1184" s="81"/>
      <c r="F1184" s="81"/>
      <c r="G1184" s="81"/>
      <c r="H1184" s="81"/>
      <c r="I1184" s="81"/>
      <c r="J1184" s="81"/>
    </row>
    <row r="1185" spans="1:10" x14ac:dyDescent="0.45">
      <c r="A1185" s="81" t="s">
        <v>1471</v>
      </c>
      <c r="B1185" s="81">
        <v>15</v>
      </c>
      <c r="C1185" s="81"/>
      <c r="D1185" s="81"/>
      <c r="E1185" s="81"/>
      <c r="F1185" s="81"/>
      <c r="G1185" s="81"/>
      <c r="H1185" s="81"/>
      <c r="I1185" s="81"/>
      <c r="J1185" s="81"/>
    </row>
    <row r="1186" spans="1:10" x14ac:dyDescent="0.45">
      <c r="A1186" s="81" t="s">
        <v>1472</v>
      </c>
      <c r="B1186" s="81">
        <v>15</v>
      </c>
      <c r="C1186" s="81"/>
      <c r="D1186" s="81"/>
      <c r="E1186" s="81"/>
      <c r="F1186" s="81"/>
      <c r="G1186" s="81"/>
      <c r="H1186" s="81"/>
      <c r="I1186" s="81"/>
      <c r="J1186" s="81"/>
    </row>
    <row r="1187" spans="1:10" x14ac:dyDescent="0.45">
      <c r="A1187" s="81" t="s">
        <v>1473</v>
      </c>
      <c r="B1187" s="81">
        <v>15</v>
      </c>
      <c r="C1187" s="81"/>
      <c r="D1187" s="81"/>
      <c r="E1187" s="81"/>
      <c r="F1187" s="81"/>
      <c r="G1187" s="81"/>
      <c r="H1187" s="81"/>
      <c r="I1187" s="81"/>
      <c r="J1187" s="81"/>
    </row>
    <row r="1188" spans="1:10" x14ac:dyDescent="0.45">
      <c r="A1188" s="81" t="s">
        <v>1474</v>
      </c>
      <c r="B1188" s="81">
        <v>15</v>
      </c>
      <c r="C1188" s="81"/>
      <c r="D1188" s="81"/>
      <c r="E1188" s="81"/>
      <c r="F1188" s="81"/>
      <c r="G1188" s="81"/>
      <c r="H1188" s="81"/>
      <c r="I1188" s="81"/>
      <c r="J1188" s="81"/>
    </row>
    <row r="1189" spans="1:10" x14ac:dyDescent="0.45">
      <c r="A1189" s="81" t="s">
        <v>1475</v>
      </c>
      <c r="B1189" s="81">
        <v>15</v>
      </c>
      <c r="C1189" s="81"/>
      <c r="D1189" s="81"/>
      <c r="E1189" s="81"/>
      <c r="F1189" s="81"/>
      <c r="G1189" s="81"/>
      <c r="H1189" s="81"/>
      <c r="I1189" s="81"/>
      <c r="J1189" s="81"/>
    </row>
    <row r="1190" spans="1:10" x14ac:dyDescent="0.45">
      <c r="A1190" s="81" t="s">
        <v>1476</v>
      </c>
      <c r="B1190" s="81">
        <v>15</v>
      </c>
      <c r="C1190" s="81"/>
      <c r="D1190" s="81"/>
      <c r="E1190" s="81"/>
      <c r="F1190" s="81"/>
      <c r="G1190" s="81"/>
      <c r="H1190" s="81"/>
      <c r="I1190" s="81"/>
      <c r="J1190" s="81"/>
    </row>
    <row r="1191" spans="1:10" x14ac:dyDescent="0.45">
      <c r="A1191" s="81" t="s">
        <v>1477</v>
      </c>
      <c r="B1191" s="81">
        <v>15</v>
      </c>
      <c r="C1191" s="81"/>
      <c r="D1191" s="81"/>
      <c r="E1191" s="81"/>
      <c r="F1191" s="81"/>
      <c r="G1191" s="81"/>
      <c r="H1191" s="81"/>
      <c r="I1191" s="81"/>
      <c r="J1191" s="81"/>
    </row>
    <row r="1192" spans="1:10" x14ac:dyDescent="0.45">
      <c r="A1192" s="81" t="s">
        <v>1478</v>
      </c>
      <c r="B1192" s="81">
        <v>15</v>
      </c>
      <c r="C1192" s="81"/>
      <c r="D1192" s="81"/>
      <c r="E1192" s="81"/>
      <c r="F1192" s="81"/>
      <c r="G1192" s="81"/>
      <c r="H1192" s="81"/>
      <c r="I1192" s="81"/>
      <c r="J1192" s="81"/>
    </row>
    <row r="1193" spans="1:10" x14ac:dyDescent="0.45">
      <c r="A1193" s="81" t="s">
        <v>1479</v>
      </c>
      <c r="B1193" s="81">
        <v>15</v>
      </c>
      <c r="C1193" s="81"/>
      <c r="D1193" s="81"/>
      <c r="E1193" s="81"/>
      <c r="F1193" s="81"/>
      <c r="G1193" s="81"/>
      <c r="H1193" s="81"/>
      <c r="I1193" s="81"/>
      <c r="J1193" s="81"/>
    </row>
    <row r="1194" spans="1:10" x14ac:dyDescent="0.45">
      <c r="A1194" s="81" t="s">
        <v>1480</v>
      </c>
      <c r="B1194" s="81">
        <v>15</v>
      </c>
      <c r="C1194" s="81"/>
      <c r="D1194" s="81"/>
      <c r="E1194" s="81"/>
      <c r="F1194" s="81"/>
      <c r="G1194" s="81"/>
      <c r="H1194" s="81"/>
      <c r="I1194" s="81"/>
      <c r="J1194" s="81"/>
    </row>
    <row r="1195" spans="1:10" x14ac:dyDescent="0.45">
      <c r="A1195" s="81" t="s">
        <v>1481</v>
      </c>
      <c r="B1195" s="81">
        <v>15</v>
      </c>
      <c r="C1195" s="81"/>
      <c r="D1195" s="81"/>
      <c r="E1195" s="81"/>
      <c r="F1195" s="81"/>
      <c r="G1195" s="81"/>
      <c r="H1195" s="81"/>
      <c r="I1195" s="81"/>
      <c r="J1195" s="81"/>
    </row>
    <row r="1196" spans="1:10" x14ac:dyDescent="0.45">
      <c r="A1196" s="81" t="s">
        <v>1482</v>
      </c>
      <c r="B1196" s="81">
        <v>15</v>
      </c>
      <c r="C1196" s="81"/>
      <c r="D1196" s="81"/>
      <c r="E1196" s="81"/>
      <c r="F1196" s="81"/>
      <c r="G1196" s="81"/>
      <c r="H1196" s="81"/>
      <c r="I1196" s="81"/>
      <c r="J1196" s="81"/>
    </row>
    <row r="1197" spans="1:10" x14ac:dyDescent="0.45">
      <c r="A1197" s="81" t="s">
        <v>1483</v>
      </c>
      <c r="B1197" s="81">
        <v>15</v>
      </c>
      <c r="C1197" s="81"/>
      <c r="D1197" s="81"/>
      <c r="E1197" s="81"/>
      <c r="F1197" s="81"/>
      <c r="G1197" s="81"/>
      <c r="H1197" s="81"/>
      <c r="I1197" s="81"/>
      <c r="J1197" s="81"/>
    </row>
    <row r="1198" spans="1:10" x14ac:dyDescent="0.45">
      <c r="A1198" s="81" t="s">
        <v>1484</v>
      </c>
      <c r="B1198" s="81">
        <v>15</v>
      </c>
      <c r="C1198" s="81"/>
      <c r="D1198" s="81"/>
      <c r="E1198" s="81"/>
      <c r="F1198" s="81"/>
      <c r="G1198" s="81"/>
      <c r="H1198" s="81"/>
      <c r="I1198" s="81"/>
      <c r="J1198" s="81"/>
    </row>
    <row r="1199" spans="1:10" x14ac:dyDescent="0.45">
      <c r="A1199" s="81" t="s">
        <v>1485</v>
      </c>
      <c r="B1199" s="81">
        <v>15</v>
      </c>
      <c r="C1199" s="81"/>
      <c r="D1199" s="81"/>
      <c r="E1199" s="81"/>
      <c r="F1199" s="81"/>
      <c r="G1199" s="81"/>
      <c r="H1199" s="81"/>
      <c r="I1199" s="81"/>
      <c r="J1199" s="81"/>
    </row>
    <row r="1200" spans="1:10" x14ac:dyDescent="0.45">
      <c r="A1200" s="81" t="s">
        <v>1486</v>
      </c>
      <c r="B1200" s="81">
        <v>15</v>
      </c>
      <c r="C1200" s="81"/>
      <c r="D1200" s="81"/>
      <c r="E1200" s="81"/>
      <c r="F1200" s="81"/>
      <c r="G1200" s="81"/>
      <c r="H1200" s="81"/>
      <c r="I1200" s="81"/>
      <c r="J1200" s="81"/>
    </row>
    <row r="1201" spans="1:10" x14ac:dyDescent="0.45">
      <c r="A1201" s="81" t="s">
        <v>1487</v>
      </c>
      <c r="B1201" s="81">
        <v>15</v>
      </c>
      <c r="C1201" s="81"/>
      <c r="D1201" s="81"/>
      <c r="E1201" s="81"/>
      <c r="F1201" s="81"/>
      <c r="G1201" s="81"/>
      <c r="H1201" s="81"/>
      <c r="I1201" s="81"/>
      <c r="J1201" s="81"/>
    </row>
    <row r="1202" spans="1:10" x14ac:dyDescent="0.45">
      <c r="A1202" s="81" t="s">
        <v>1488</v>
      </c>
      <c r="B1202" s="81">
        <v>15</v>
      </c>
      <c r="C1202" s="81"/>
      <c r="D1202" s="81"/>
      <c r="E1202" s="81"/>
      <c r="F1202" s="81"/>
      <c r="G1202" s="81"/>
      <c r="H1202" s="81"/>
      <c r="I1202" s="81"/>
      <c r="J1202" s="81"/>
    </row>
    <row r="1203" spans="1:10" x14ac:dyDescent="0.45">
      <c r="A1203" s="81" t="s">
        <v>1489</v>
      </c>
      <c r="B1203" s="81">
        <v>15</v>
      </c>
      <c r="C1203" s="81"/>
      <c r="D1203" s="81"/>
      <c r="E1203" s="81"/>
      <c r="F1203" s="81"/>
      <c r="G1203" s="81"/>
      <c r="H1203" s="81"/>
      <c r="I1203" s="81"/>
      <c r="J1203" s="81"/>
    </row>
    <row r="1204" spans="1:10" x14ac:dyDescent="0.45">
      <c r="A1204" s="81" t="s">
        <v>1490</v>
      </c>
      <c r="B1204" s="81">
        <v>15</v>
      </c>
      <c r="C1204" s="81"/>
      <c r="D1204" s="81"/>
      <c r="E1204" s="81"/>
      <c r="F1204" s="81"/>
      <c r="G1204" s="81"/>
      <c r="H1204" s="81"/>
      <c r="I1204" s="81"/>
      <c r="J1204" s="81"/>
    </row>
    <row r="1205" spans="1:10" x14ac:dyDescent="0.45">
      <c r="A1205" s="81" t="s">
        <v>1491</v>
      </c>
      <c r="B1205" s="81">
        <v>15</v>
      </c>
      <c r="C1205" s="81"/>
      <c r="D1205" s="81"/>
      <c r="E1205" s="81"/>
      <c r="F1205" s="81"/>
      <c r="G1205" s="81"/>
      <c r="H1205" s="81"/>
      <c r="I1205" s="81"/>
      <c r="J1205" s="81"/>
    </row>
    <row r="1206" spans="1:10" x14ac:dyDescent="0.45">
      <c r="A1206" s="81" t="s">
        <v>1492</v>
      </c>
      <c r="B1206" s="81">
        <v>15</v>
      </c>
      <c r="C1206" s="81"/>
      <c r="D1206" s="81"/>
      <c r="E1206" s="81"/>
      <c r="F1206" s="81"/>
      <c r="G1206" s="81"/>
      <c r="H1206" s="81"/>
      <c r="I1206" s="81"/>
      <c r="J1206" s="81"/>
    </row>
    <row r="1207" spans="1:10" x14ac:dyDescent="0.45">
      <c r="A1207" s="81" t="s">
        <v>1493</v>
      </c>
      <c r="B1207" s="81">
        <v>15</v>
      </c>
      <c r="C1207" s="81"/>
      <c r="D1207" s="81"/>
      <c r="E1207" s="81"/>
      <c r="F1207" s="81"/>
      <c r="G1207" s="81"/>
      <c r="H1207" s="81"/>
      <c r="I1207" s="81"/>
      <c r="J1207" s="81"/>
    </row>
    <row r="1208" spans="1:10" x14ac:dyDescent="0.45">
      <c r="A1208" s="81" t="s">
        <v>1494</v>
      </c>
      <c r="B1208" s="81">
        <v>15</v>
      </c>
      <c r="C1208" s="81"/>
      <c r="D1208" s="81"/>
      <c r="E1208" s="81"/>
      <c r="F1208" s="81"/>
      <c r="G1208" s="81"/>
      <c r="H1208" s="81"/>
      <c r="I1208" s="81"/>
      <c r="J1208" s="81"/>
    </row>
    <row r="1209" spans="1:10" x14ac:dyDescent="0.45">
      <c r="A1209" s="81" t="s">
        <v>1495</v>
      </c>
      <c r="B1209" s="81">
        <v>15</v>
      </c>
      <c r="C1209" s="81"/>
      <c r="D1209" s="81"/>
      <c r="E1209" s="81"/>
      <c r="F1209" s="81"/>
      <c r="G1209" s="81"/>
      <c r="H1209" s="81"/>
      <c r="I1209" s="81"/>
      <c r="J1209" s="81"/>
    </row>
    <row r="1210" spans="1:10" x14ac:dyDescent="0.45">
      <c r="A1210" s="81" t="s">
        <v>1496</v>
      </c>
      <c r="B1210" s="81">
        <v>15</v>
      </c>
      <c r="C1210" s="81"/>
      <c r="D1210" s="81"/>
      <c r="E1210" s="81"/>
      <c r="F1210" s="81"/>
      <c r="G1210" s="81"/>
      <c r="H1210" s="81"/>
      <c r="I1210" s="81"/>
      <c r="J1210" s="81"/>
    </row>
    <row r="1211" spans="1:10" x14ac:dyDescent="0.45">
      <c r="A1211" s="81" t="s">
        <v>1497</v>
      </c>
      <c r="B1211" s="81">
        <v>15</v>
      </c>
      <c r="C1211" s="81"/>
      <c r="D1211" s="81"/>
      <c r="E1211" s="81"/>
      <c r="F1211" s="81"/>
      <c r="G1211" s="81"/>
      <c r="H1211" s="81"/>
      <c r="I1211" s="81"/>
      <c r="J1211" s="81"/>
    </row>
    <row r="1212" spans="1:10" x14ac:dyDescent="0.45">
      <c r="A1212" s="81" t="s">
        <v>1498</v>
      </c>
      <c r="B1212" s="81">
        <v>15</v>
      </c>
      <c r="C1212" s="81"/>
      <c r="D1212" s="81"/>
      <c r="E1212" s="81"/>
      <c r="F1212" s="81"/>
      <c r="G1212" s="81"/>
      <c r="H1212" s="81"/>
      <c r="I1212" s="81"/>
      <c r="J1212" s="81"/>
    </row>
    <row r="1213" spans="1:10" x14ac:dyDescent="0.45">
      <c r="A1213" s="81" t="s">
        <v>1499</v>
      </c>
      <c r="B1213" s="81">
        <v>15</v>
      </c>
      <c r="C1213" s="81"/>
      <c r="D1213" s="81"/>
      <c r="E1213" s="81"/>
      <c r="F1213" s="81"/>
      <c r="G1213" s="81"/>
      <c r="H1213" s="81"/>
      <c r="I1213" s="81"/>
      <c r="J1213" s="81"/>
    </row>
    <row r="1214" spans="1:10" x14ac:dyDescent="0.45">
      <c r="A1214" s="81" t="s">
        <v>1500</v>
      </c>
      <c r="B1214" s="81">
        <v>15</v>
      </c>
      <c r="C1214" s="81"/>
      <c r="D1214" s="81"/>
      <c r="E1214" s="81"/>
      <c r="F1214" s="81"/>
      <c r="G1214" s="81"/>
      <c r="H1214" s="81"/>
      <c r="I1214" s="81"/>
      <c r="J1214" s="81"/>
    </row>
    <row r="1215" spans="1:10" x14ac:dyDescent="0.45">
      <c r="A1215" s="81" t="s">
        <v>1501</v>
      </c>
      <c r="B1215" s="81">
        <v>15</v>
      </c>
      <c r="C1215" s="81"/>
      <c r="D1215" s="81"/>
      <c r="E1215" s="81"/>
      <c r="F1215" s="81"/>
      <c r="G1215" s="81"/>
      <c r="H1215" s="81"/>
      <c r="I1215" s="81"/>
      <c r="J1215" s="81"/>
    </row>
    <row r="1216" spans="1:10" x14ac:dyDescent="0.45">
      <c r="A1216" s="81" t="s">
        <v>1502</v>
      </c>
      <c r="B1216" s="81">
        <v>15</v>
      </c>
      <c r="C1216" s="81"/>
      <c r="D1216" s="81"/>
      <c r="E1216" s="81"/>
      <c r="F1216" s="81"/>
      <c r="G1216" s="81"/>
      <c r="H1216" s="81"/>
      <c r="I1216" s="81"/>
      <c r="J1216" s="81"/>
    </row>
    <row r="1217" spans="1:10" x14ac:dyDescent="0.45">
      <c r="A1217" s="81" t="s">
        <v>1503</v>
      </c>
      <c r="B1217" s="81">
        <v>15</v>
      </c>
      <c r="C1217" s="81"/>
      <c r="D1217" s="81"/>
      <c r="E1217" s="81"/>
      <c r="F1217" s="81"/>
      <c r="G1217" s="81"/>
      <c r="H1217" s="81"/>
      <c r="I1217" s="81"/>
      <c r="J1217" s="81"/>
    </row>
    <row r="1218" spans="1:10" x14ac:dyDescent="0.45">
      <c r="A1218" s="81" t="s">
        <v>1504</v>
      </c>
      <c r="B1218" s="81">
        <v>15</v>
      </c>
      <c r="C1218" s="81"/>
      <c r="D1218" s="81"/>
      <c r="E1218" s="81"/>
      <c r="F1218" s="81"/>
      <c r="G1218" s="81"/>
      <c r="H1218" s="81"/>
      <c r="I1218" s="81"/>
      <c r="J1218" s="81"/>
    </row>
    <row r="1219" spans="1:10" x14ac:dyDescent="0.45">
      <c r="A1219" s="81" t="s">
        <v>1505</v>
      </c>
      <c r="B1219" s="81">
        <v>15</v>
      </c>
      <c r="C1219" s="81"/>
      <c r="D1219" s="81"/>
      <c r="E1219" s="81"/>
      <c r="F1219" s="81"/>
      <c r="G1219" s="81"/>
      <c r="H1219" s="81"/>
      <c r="I1219" s="81"/>
      <c r="J1219" s="81"/>
    </row>
    <row r="1220" spans="1:10" x14ac:dyDescent="0.45">
      <c r="A1220" s="81" t="s">
        <v>1506</v>
      </c>
      <c r="B1220" s="81">
        <v>15</v>
      </c>
      <c r="C1220" s="81"/>
      <c r="D1220" s="81"/>
      <c r="E1220" s="81"/>
      <c r="F1220" s="81"/>
      <c r="G1220" s="81"/>
      <c r="H1220" s="81"/>
      <c r="I1220" s="81"/>
      <c r="J1220" s="81"/>
    </row>
    <row r="1221" spans="1:10" x14ac:dyDescent="0.45">
      <c r="A1221" s="81" t="s">
        <v>1507</v>
      </c>
      <c r="B1221" s="81">
        <v>15</v>
      </c>
      <c r="C1221" s="81"/>
      <c r="D1221" s="81"/>
      <c r="E1221" s="81"/>
      <c r="F1221" s="81"/>
      <c r="G1221" s="81"/>
      <c r="H1221" s="81"/>
      <c r="I1221" s="81"/>
      <c r="J1221" s="81"/>
    </row>
    <row r="1222" spans="1:10" x14ac:dyDescent="0.45">
      <c r="A1222" s="81" t="s">
        <v>1508</v>
      </c>
      <c r="B1222" s="81">
        <v>15</v>
      </c>
      <c r="C1222" s="81"/>
      <c r="D1222" s="81"/>
      <c r="E1222" s="81"/>
      <c r="F1222" s="81"/>
      <c r="G1222" s="81"/>
      <c r="H1222" s="81"/>
      <c r="I1222" s="81"/>
      <c r="J1222" s="81"/>
    </row>
    <row r="1223" spans="1:10" x14ac:dyDescent="0.45">
      <c r="A1223" s="81" t="s">
        <v>1509</v>
      </c>
      <c r="B1223" s="81">
        <v>15</v>
      </c>
      <c r="C1223" s="81"/>
      <c r="D1223" s="81"/>
      <c r="E1223" s="81"/>
      <c r="F1223" s="81"/>
      <c r="G1223" s="81"/>
      <c r="H1223" s="81"/>
      <c r="I1223" s="81"/>
      <c r="J1223" s="81"/>
    </row>
    <row r="1224" spans="1:10" x14ac:dyDescent="0.45">
      <c r="A1224" s="81" t="s">
        <v>1510</v>
      </c>
      <c r="B1224" s="81">
        <v>15</v>
      </c>
      <c r="C1224" s="81"/>
      <c r="D1224" s="81"/>
      <c r="E1224" s="81"/>
      <c r="F1224" s="81"/>
      <c r="G1224" s="81"/>
      <c r="H1224" s="81"/>
      <c r="I1224" s="81"/>
      <c r="J1224" s="81"/>
    </row>
    <row r="1225" spans="1:10" x14ac:dyDescent="0.45">
      <c r="A1225" s="81" t="s">
        <v>1511</v>
      </c>
      <c r="B1225" s="81">
        <v>15</v>
      </c>
      <c r="C1225" s="81"/>
      <c r="D1225" s="81"/>
      <c r="E1225" s="81"/>
      <c r="F1225" s="81"/>
      <c r="G1225" s="81"/>
      <c r="H1225" s="81"/>
      <c r="I1225" s="81"/>
      <c r="J1225" s="81"/>
    </row>
    <row r="1226" spans="1:10" x14ac:dyDescent="0.45">
      <c r="A1226" s="81" t="s">
        <v>1512</v>
      </c>
      <c r="B1226" s="81">
        <v>15</v>
      </c>
      <c r="C1226" s="81"/>
      <c r="D1226" s="81"/>
      <c r="E1226" s="81"/>
      <c r="F1226" s="81"/>
      <c r="G1226" s="81"/>
      <c r="H1226" s="81"/>
      <c r="I1226" s="81"/>
      <c r="J1226" s="81"/>
    </row>
    <row r="1227" spans="1:10" x14ac:dyDescent="0.45">
      <c r="A1227" s="81" t="s">
        <v>1513</v>
      </c>
      <c r="B1227" s="81">
        <v>15</v>
      </c>
      <c r="C1227" s="81"/>
      <c r="D1227" s="81"/>
      <c r="E1227" s="81"/>
      <c r="F1227" s="81"/>
      <c r="G1227" s="81"/>
      <c r="H1227" s="81"/>
      <c r="I1227" s="81"/>
      <c r="J1227" s="81"/>
    </row>
    <row r="1228" spans="1:10" x14ac:dyDescent="0.45">
      <c r="A1228" s="81" t="s">
        <v>1514</v>
      </c>
      <c r="B1228" s="81">
        <v>15</v>
      </c>
      <c r="C1228" s="81"/>
      <c r="D1228" s="81"/>
      <c r="E1228" s="81"/>
      <c r="F1228" s="81"/>
      <c r="G1228" s="81"/>
      <c r="H1228" s="81"/>
      <c r="I1228" s="81"/>
      <c r="J1228" s="81"/>
    </row>
    <row r="1229" spans="1:10" x14ac:dyDescent="0.45">
      <c r="A1229" s="81" t="s">
        <v>1515</v>
      </c>
      <c r="B1229" s="81">
        <v>15</v>
      </c>
      <c r="C1229" s="81"/>
      <c r="D1229" s="81"/>
      <c r="E1229" s="81"/>
      <c r="F1229" s="81"/>
      <c r="G1229" s="81"/>
      <c r="H1229" s="81"/>
      <c r="I1229" s="81"/>
      <c r="J1229" s="81"/>
    </row>
    <row r="1230" spans="1:10" x14ac:dyDescent="0.45">
      <c r="A1230" s="81" t="s">
        <v>1516</v>
      </c>
      <c r="B1230" s="81">
        <v>10</v>
      </c>
      <c r="C1230" s="81"/>
      <c r="D1230" s="81"/>
      <c r="E1230" s="81"/>
      <c r="F1230" s="81"/>
      <c r="G1230" s="81"/>
      <c r="H1230" s="81"/>
      <c r="I1230" s="81"/>
      <c r="J1230" s="81"/>
    </row>
    <row r="1231" spans="1:10" x14ac:dyDescent="0.45">
      <c r="A1231" s="81" t="s">
        <v>1517</v>
      </c>
      <c r="B1231" s="81">
        <v>10</v>
      </c>
      <c r="C1231" s="81"/>
      <c r="D1231" s="81"/>
      <c r="E1231" s="81"/>
      <c r="F1231" s="81"/>
      <c r="G1231" s="81"/>
      <c r="H1231" s="81"/>
      <c r="I1231" s="81"/>
      <c r="J1231" s="81"/>
    </row>
    <row r="1232" spans="1:10" x14ac:dyDescent="0.45">
      <c r="A1232" s="81" t="s">
        <v>1518</v>
      </c>
      <c r="B1232" s="81">
        <v>15</v>
      </c>
      <c r="C1232" s="81"/>
      <c r="D1232" s="81"/>
      <c r="E1232" s="81"/>
      <c r="F1232" s="81"/>
      <c r="G1232" s="81"/>
      <c r="H1232" s="81"/>
      <c r="I1232" s="81"/>
      <c r="J1232" s="81"/>
    </row>
    <row r="1233" spans="1:10" x14ac:dyDescent="0.45">
      <c r="A1233" s="81" t="s">
        <v>1519</v>
      </c>
      <c r="B1233" s="81">
        <v>15</v>
      </c>
      <c r="C1233" s="81"/>
      <c r="D1233" s="81"/>
      <c r="E1233" s="81"/>
      <c r="F1233" s="81"/>
      <c r="G1233" s="81"/>
      <c r="H1233" s="81"/>
      <c r="I1233" s="81"/>
      <c r="J1233" s="81"/>
    </row>
    <row r="1234" spans="1:10" x14ac:dyDescent="0.45">
      <c r="A1234" s="81" t="s">
        <v>1520</v>
      </c>
      <c r="B1234" s="81">
        <v>15</v>
      </c>
      <c r="C1234" s="81"/>
      <c r="D1234" s="81"/>
      <c r="E1234" s="81"/>
      <c r="F1234" s="81"/>
      <c r="G1234" s="81"/>
      <c r="H1234" s="81"/>
      <c r="I1234" s="81"/>
      <c r="J1234" s="81"/>
    </row>
    <row r="1235" spans="1:10" x14ac:dyDescent="0.45">
      <c r="A1235" s="81" t="s">
        <v>1521</v>
      </c>
      <c r="B1235" s="81">
        <v>15</v>
      </c>
      <c r="C1235" s="81"/>
      <c r="D1235" s="81"/>
      <c r="E1235" s="81"/>
      <c r="F1235" s="81"/>
      <c r="G1235" s="81"/>
      <c r="H1235" s="81"/>
      <c r="I1235" s="81"/>
      <c r="J1235" s="81"/>
    </row>
    <row r="1236" spans="1:10" x14ac:dyDescent="0.45">
      <c r="A1236" s="81" t="s">
        <v>1522</v>
      </c>
      <c r="B1236" s="81">
        <v>15</v>
      </c>
      <c r="C1236" s="81"/>
      <c r="D1236" s="81"/>
      <c r="E1236" s="81"/>
      <c r="F1236" s="81"/>
      <c r="G1236" s="81"/>
      <c r="H1236" s="81"/>
      <c r="I1236" s="81"/>
      <c r="J1236" s="81"/>
    </row>
    <row r="1237" spans="1:10" x14ac:dyDescent="0.45">
      <c r="A1237" s="81" t="s">
        <v>1523</v>
      </c>
      <c r="B1237" s="81">
        <v>15</v>
      </c>
      <c r="C1237" s="81"/>
      <c r="D1237" s="81"/>
      <c r="E1237" s="81"/>
      <c r="F1237" s="81"/>
      <c r="G1237" s="81"/>
      <c r="H1237" s="81"/>
      <c r="I1237" s="81"/>
      <c r="J1237" s="81"/>
    </row>
    <row r="1238" spans="1:10" x14ac:dyDescent="0.45">
      <c r="A1238" s="81" t="s">
        <v>1524</v>
      </c>
      <c r="B1238" s="81">
        <v>15</v>
      </c>
      <c r="C1238" s="81"/>
      <c r="D1238" s="81"/>
      <c r="E1238" s="81"/>
      <c r="F1238" s="81"/>
      <c r="G1238" s="81"/>
      <c r="H1238" s="81"/>
      <c r="I1238" s="81"/>
      <c r="J1238" s="81"/>
    </row>
    <row r="1239" spans="1:10" x14ac:dyDescent="0.45">
      <c r="A1239" s="81" t="s">
        <v>1525</v>
      </c>
      <c r="B1239" s="81">
        <v>15</v>
      </c>
      <c r="C1239" s="81"/>
      <c r="D1239" s="81"/>
      <c r="E1239" s="81"/>
      <c r="F1239" s="81"/>
      <c r="G1239" s="81"/>
      <c r="H1239" s="81"/>
      <c r="I1239" s="81"/>
      <c r="J1239" s="81"/>
    </row>
    <row r="1240" spans="1:10" x14ac:dyDescent="0.45">
      <c r="A1240" s="81" t="s">
        <v>1526</v>
      </c>
      <c r="B1240" s="81">
        <v>15</v>
      </c>
      <c r="C1240" s="81"/>
      <c r="D1240" s="81"/>
      <c r="E1240" s="81"/>
      <c r="F1240" s="81"/>
      <c r="G1240" s="81"/>
      <c r="H1240" s="81"/>
      <c r="I1240" s="81"/>
      <c r="J1240" s="81"/>
    </row>
    <row r="1241" spans="1:10" x14ac:dyDescent="0.45">
      <c r="A1241" s="81" t="s">
        <v>1527</v>
      </c>
      <c r="B1241" s="81">
        <v>15</v>
      </c>
      <c r="C1241" s="81"/>
      <c r="D1241" s="81"/>
      <c r="E1241" s="81"/>
      <c r="F1241" s="81"/>
      <c r="G1241" s="81"/>
      <c r="H1241" s="81"/>
      <c r="I1241" s="81"/>
      <c r="J1241" s="81"/>
    </row>
    <row r="1242" spans="1:10" x14ac:dyDescent="0.45">
      <c r="A1242" s="81" t="s">
        <v>1528</v>
      </c>
      <c r="B1242" s="81">
        <v>15</v>
      </c>
      <c r="C1242" s="81"/>
      <c r="D1242" s="81"/>
      <c r="E1242" s="81"/>
      <c r="F1242" s="81"/>
      <c r="G1242" s="81"/>
      <c r="H1242" s="81"/>
      <c r="I1242" s="81"/>
      <c r="J1242" s="81"/>
    </row>
    <row r="1243" spans="1:10" x14ac:dyDescent="0.45">
      <c r="A1243" s="81" t="s">
        <v>1529</v>
      </c>
      <c r="B1243" s="81">
        <v>15</v>
      </c>
      <c r="C1243" s="81"/>
      <c r="D1243" s="81"/>
      <c r="E1243" s="81"/>
      <c r="F1243" s="81"/>
      <c r="G1243" s="81"/>
      <c r="H1243" s="81"/>
      <c r="I1243" s="81"/>
      <c r="J1243" s="81"/>
    </row>
    <row r="1244" spans="1:10" x14ac:dyDescent="0.45">
      <c r="A1244" s="81" t="s">
        <v>1530</v>
      </c>
      <c r="B1244" s="81">
        <v>15</v>
      </c>
      <c r="C1244" s="81"/>
      <c r="D1244" s="81"/>
      <c r="E1244" s="81"/>
      <c r="F1244" s="81"/>
      <c r="G1244" s="81"/>
      <c r="H1244" s="81"/>
      <c r="I1244" s="81"/>
      <c r="J1244" s="81"/>
    </row>
    <row r="1245" spans="1:10" x14ac:dyDescent="0.45">
      <c r="A1245" s="81" t="s">
        <v>1531</v>
      </c>
      <c r="B1245" s="81">
        <v>15</v>
      </c>
      <c r="C1245" s="81"/>
      <c r="D1245" s="81"/>
      <c r="E1245" s="81"/>
      <c r="F1245" s="81"/>
      <c r="G1245" s="81"/>
      <c r="H1245" s="81"/>
      <c r="I1245" s="81"/>
      <c r="J1245" s="81"/>
    </row>
    <row r="1246" spans="1:10" x14ac:dyDescent="0.45">
      <c r="A1246" s="81" t="s">
        <v>1532</v>
      </c>
      <c r="B1246" s="81">
        <v>15</v>
      </c>
      <c r="C1246" s="81"/>
      <c r="D1246" s="81"/>
      <c r="E1246" s="81"/>
      <c r="F1246" s="81"/>
      <c r="G1246" s="81"/>
      <c r="H1246" s="81"/>
      <c r="I1246" s="81"/>
      <c r="J1246" s="81"/>
    </row>
    <row r="1247" spans="1:10" x14ac:dyDescent="0.45">
      <c r="A1247" s="81" t="s">
        <v>1533</v>
      </c>
      <c r="B1247" s="81">
        <v>15</v>
      </c>
      <c r="C1247" s="81"/>
      <c r="D1247" s="81"/>
      <c r="E1247" s="81"/>
      <c r="F1247" s="81"/>
      <c r="G1247" s="81"/>
      <c r="H1247" s="81"/>
      <c r="I1247" s="81"/>
      <c r="J1247" s="81"/>
    </row>
    <row r="1248" spans="1:10" x14ac:dyDescent="0.45">
      <c r="A1248" s="81" t="s">
        <v>1534</v>
      </c>
      <c r="B1248" s="81"/>
      <c r="C1248" s="81"/>
      <c r="D1248" s="81"/>
      <c r="E1248" s="81"/>
      <c r="F1248" s="81">
        <v>10</v>
      </c>
      <c r="G1248" s="81"/>
      <c r="H1248" s="81"/>
      <c r="I1248" s="81"/>
      <c r="J1248" s="81"/>
    </row>
    <row r="1249" spans="1:10" x14ac:dyDescent="0.45">
      <c r="A1249" s="81" t="s">
        <v>1535</v>
      </c>
      <c r="B1249" s="81"/>
      <c r="C1249" s="81"/>
      <c r="D1249" s="81"/>
      <c r="E1249" s="81"/>
      <c r="F1249" s="81">
        <v>10</v>
      </c>
      <c r="G1249" s="81"/>
      <c r="H1249" s="81"/>
      <c r="I1249" s="81"/>
      <c r="J1249" s="81"/>
    </row>
    <row r="1250" spans="1:10" x14ac:dyDescent="0.45">
      <c r="A1250" s="81" t="s">
        <v>1536</v>
      </c>
      <c r="B1250" s="81"/>
      <c r="C1250" s="81"/>
      <c r="D1250" s="81"/>
      <c r="E1250" s="81"/>
      <c r="F1250" s="81">
        <v>10</v>
      </c>
      <c r="G1250" s="81"/>
      <c r="H1250" s="81"/>
      <c r="I1250" s="81"/>
      <c r="J1250" s="81"/>
    </row>
    <row r="1251" spans="1:10" x14ac:dyDescent="0.45">
      <c r="A1251" s="81" t="s">
        <v>1537</v>
      </c>
      <c r="B1251" s="81"/>
      <c r="C1251" s="81"/>
      <c r="D1251" s="81"/>
      <c r="E1251" s="81"/>
      <c r="F1251" s="81">
        <v>10</v>
      </c>
      <c r="G1251" s="81"/>
      <c r="H1251" s="81"/>
      <c r="I1251" s="81"/>
      <c r="J1251" s="81"/>
    </row>
    <row r="1252" spans="1:10" x14ac:dyDescent="0.45">
      <c r="A1252" s="81" t="s">
        <v>1538</v>
      </c>
      <c r="B1252" s="81">
        <v>15</v>
      </c>
      <c r="C1252" s="81"/>
      <c r="D1252" s="81"/>
      <c r="E1252" s="81"/>
      <c r="F1252" s="81"/>
      <c r="G1252" s="81"/>
      <c r="H1252" s="81"/>
      <c r="I1252" s="81"/>
      <c r="J1252" s="81"/>
    </row>
    <row r="1253" spans="1:10" x14ac:dyDescent="0.45">
      <c r="A1253" s="81" t="s">
        <v>1539</v>
      </c>
      <c r="B1253" s="81">
        <v>15</v>
      </c>
      <c r="C1253" s="81"/>
      <c r="D1253" s="81"/>
      <c r="E1253" s="81"/>
      <c r="F1253" s="81"/>
      <c r="G1253" s="81"/>
      <c r="H1253" s="81"/>
      <c r="I1253" s="81"/>
      <c r="J1253" s="81"/>
    </row>
    <row r="1254" spans="1:10" x14ac:dyDescent="0.45">
      <c r="A1254" s="81" t="s">
        <v>1540</v>
      </c>
      <c r="B1254" s="81">
        <v>15</v>
      </c>
      <c r="C1254" s="81"/>
      <c r="D1254" s="81"/>
      <c r="E1254" s="81"/>
      <c r="F1254" s="81"/>
      <c r="G1254" s="81"/>
      <c r="H1254" s="81"/>
      <c r="I1254" s="81"/>
      <c r="J1254" s="81"/>
    </row>
    <row r="1255" spans="1:10" x14ac:dyDescent="0.45">
      <c r="A1255" s="81" t="s">
        <v>1541</v>
      </c>
      <c r="B1255" s="81">
        <v>15</v>
      </c>
      <c r="C1255" s="81"/>
      <c r="D1255" s="81"/>
      <c r="E1255" s="81"/>
      <c r="F1255" s="81"/>
      <c r="G1255" s="81"/>
      <c r="H1255" s="81"/>
      <c r="I1255" s="81"/>
      <c r="J1255" s="81"/>
    </row>
    <row r="1256" spans="1:10" x14ac:dyDescent="0.45">
      <c r="A1256" s="81" t="s">
        <v>1542</v>
      </c>
      <c r="B1256" s="81">
        <v>15</v>
      </c>
      <c r="C1256" s="81"/>
      <c r="D1256" s="81"/>
      <c r="E1256" s="81"/>
      <c r="F1256" s="81"/>
      <c r="G1256" s="81"/>
      <c r="H1256" s="81"/>
      <c r="I1256" s="81"/>
      <c r="J1256" s="81"/>
    </row>
    <row r="1257" spans="1:10" x14ac:dyDescent="0.45">
      <c r="A1257" s="81" t="s">
        <v>1543</v>
      </c>
      <c r="B1257" s="81">
        <v>15</v>
      </c>
      <c r="C1257" s="81"/>
      <c r="D1257" s="81"/>
      <c r="E1257" s="81"/>
      <c r="F1257" s="81"/>
      <c r="G1257" s="81"/>
      <c r="H1257" s="81"/>
      <c r="I1257" s="81"/>
      <c r="J1257" s="81"/>
    </row>
    <row r="1258" spans="1:10" x14ac:dyDescent="0.45">
      <c r="A1258" s="81" t="s">
        <v>1544</v>
      </c>
      <c r="B1258" s="81">
        <v>15</v>
      </c>
      <c r="C1258" s="81"/>
      <c r="D1258" s="81"/>
      <c r="E1258" s="81"/>
      <c r="F1258" s="81"/>
      <c r="G1258" s="81"/>
      <c r="H1258" s="81"/>
      <c r="I1258" s="81"/>
      <c r="J1258" s="81"/>
    </row>
    <row r="1259" spans="1:10" x14ac:dyDescent="0.45">
      <c r="A1259" s="81" t="s">
        <v>1545</v>
      </c>
      <c r="B1259" s="81">
        <v>15</v>
      </c>
      <c r="C1259" s="81"/>
      <c r="D1259" s="81"/>
      <c r="E1259" s="81"/>
      <c r="F1259" s="81"/>
      <c r="G1259" s="81"/>
      <c r="H1259" s="81"/>
      <c r="I1259" s="81"/>
      <c r="J1259" s="81"/>
    </row>
    <row r="1260" spans="1:10" x14ac:dyDescent="0.45">
      <c r="A1260" s="81" t="s">
        <v>1546</v>
      </c>
      <c r="B1260" s="81">
        <v>15</v>
      </c>
      <c r="C1260" s="81"/>
      <c r="D1260" s="81"/>
      <c r="E1260" s="81"/>
      <c r="F1260" s="81"/>
      <c r="G1260" s="81"/>
      <c r="H1260" s="81"/>
      <c r="I1260" s="81"/>
      <c r="J1260" s="81"/>
    </row>
    <row r="1261" spans="1:10" x14ac:dyDescent="0.45">
      <c r="A1261" s="81" t="s">
        <v>1547</v>
      </c>
      <c r="B1261" s="81">
        <v>15</v>
      </c>
      <c r="C1261" s="81"/>
      <c r="D1261" s="81"/>
      <c r="E1261" s="81"/>
      <c r="F1261" s="81"/>
      <c r="G1261" s="81"/>
      <c r="H1261" s="81"/>
      <c r="I1261" s="81"/>
      <c r="J1261" s="81"/>
    </row>
    <row r="1262" spans="1:10" x14ac:dyDescent="0.45">
      <c r="A1262" s="81" t="s">
        <v>1548</v>
      </c>
      <c r="B1262" s="81">
        <v>15</v>
      </c>
      <c r="C1262" s="81"/>
      <c r="D1262" s="81"/>
      <c r="E1262" s="81"/>
      <c r="F1262" s="81"/>
      <c r="G1262" s="81"/>
      <c r="H1262" s="81"/>
      <c r="I1262" s="81"/>
      <c r="J1262" s="81"/>
    </row>
    <row r="1263" spans="1:10" x14ac:dyDescent="0.45">
      <c r="A1263" s="81" t="s">
        <v>1549</v>
      </c>
      <c r="B1263" s="81">
        <v>15</v>
      </c>
      <c r="C1263" s="81"/>
      <c r="D1263" s="81"/>
      <c r="E1263" s="81"/>
      <c r="F1263" s="81"/>
      <c r="G1263" s="81"/>
      <c r="H1263" s="81"/>
      <c r="I1263" s="81"/>
      <c r="J1263" s="81"/>
    </row>
    <row r="1264" spans="1:10" x14ac:dyDescent="0.45">
      <c r="A1264" s="81" t="s">
        <v>1550</v>
      </c>
      <c r="B1264" s="81"/>
      <c r="C1264" s="81"/>
      <c r="D1264" s="81"/>
      <c r="E1264" s="81"/>
      <c r="F1264" s="81">
        <v>10</v>
      </c>
      <c r="G1264" s="81"/>
      <c r="H1264" s="81"/>
      <c r="I1264" s="81"/>
      <c r="J1264" s="81"/>
    </row>
    <row r="1265" spans="1:10" x14ac:dyDescent="0.45">
      <c r="A1265" s="81" t="s">
        <v>1551</v>
      </c>
      <c r="B1265" s="81"/>
      <c r="C1265" s="81"/>
      <c r="D1265" s="81"/>
      <c r="E1265" s="81"/>
      <c r="F1265" s="81">
        <v>10</v>
      </c>
      <c r="G1265" s="81"/>
      <c r="H1265" s="81"/>
      <c r="I1265" s="81"/>
      <c r="J1265" s="81"/>
    </row>
    <row r="1266" spans="1:10" x14ac:dyDescent="0.45">
      <c r="A1266" s="81" t="s">
        <v>1552</v>
      </c>
      <c r="B1266" s="81"/>
      <c r="C1266" s="81"/>
      <c r="D1266" s="81"/>
      <c r="E1266" s="81"/>
      <c r="F1266" s="81">
        <v>10</v>
      </c>
      <c r="G1266" s="81"/>
      <c r="H1266" s="81"/>
      <c r="I1266" s="81"/>
      <c r="J1266" s="81"/>
    </row>
    <row r="1267" spans="1:10" x14ac:dyDescent="0.45">
      <c r="A1267" s="81" t="s">
        <v>1553</v>
      </c>
      <c r="B1267" s="81"/>
      <c r="C1267" s="81"/>
      <c r="D1267" s="81"/>
      <c r="E1267" s="81"/>
      <c r="F1267" s="81">
        <v>10</v>
      </c>
      <c r="G1267" s="81"/>
      <c r="H1267" s="81"/>
      <c r="I1267" s="81"/>
      <c r="J1267" s="81"/>
    </row>
    <row r="1268" spans="1:10" x14ac:dyDescent="0.45">
      <c r="A1268" s="81" t="s">
        <v>1554</v>
      </c>
      <c r="B1268" s="81"/>
      <c r="C1268" s="81"/>
      <c r="D1268" s="81"/>
      <c r="E1268" s="81"/>
      <c r="F1268" s="81">
        <v>10</v>
      </c>
      <c r="G1268" s="81"/>
      <c r="H1268" s="81"/>
      <c r="I1268" s="81"/>
      <c r="J1268" s="81"/>
    </row>
    <row r="1269" spans="1:10" x14ac:dyDescent="0.45">
      <c r="A1269" s="81" t="s">
        <v>1555</v>
      </c>
      <c r="B1269" s="81"/>
      <c r="C1269" s="81"/>
      <c r="D1269" s="81"/>
      <c r="E1269" s="81"/>
      <c r="F1269" s="81">
        <v>10</v>
      </c>
      <c r="G1269" s="81"/>
      <c r="H1269" s="81"/>
      <c r="I1269" s="81"/>
      <c r="J1269" s="81"/>
    </row>
    <row r="1270" spans="1:10" x14ac:dyDescent="0.45">
      <c r="A1270" s="81" t="s">
        <v>1556</v>
      </c>
      <c r="B1270" s="81"/>
      <c r="C1270" s="81"/>
      <c r="D1270" s="81"/>
      <c r="E1270" s="81"/>
      <c r="F1270" s="81">
        <v>1.6712328767123288</v>
      </c>
      <c r="G1270" s="81"/>
      <c r="H1270" s="81"/>
      <c r="I1270" s="81"/>
      <c r="J1270" s="81"/>
    </row>
    <row r="1271" spans="1:10" x14ac:dyDescent="0.45">
      <c r="A1271" s="81" t="s">
        <v>1557</v>
      </c>
      <c r="B1271" s="81"/>
      <c r="C1271" s="81"/>
      <c r="D1271" s="81"/>
      <c r="E1271" s="81"/>
      <c r="F1271" s="81">
        <v>1.6712328767123288</v>
      </c>
      <c r="G1271" s="81"/>
      <c r="H1271" s="81"/>
      <c r="I1271" s="81"/>
      <c r="J1271" s="81"/>
    </row>
    <row r="1272" spans="1:10" x14ac:dyDescent="0.45">
      <c r="A1272" s="81" t="s">
        <v>1558</v>
      </c>
      <c r="B1272" s="81"/>
      <c r="C1272" s="81"/>
      <c r="D1272" s="81"/>
      <c r="E1272" s="81"/>
      <c r="F1272" s="81">
        <v>1.6712328767123288</v>
      </c>
      <c r="G1272" s="81"/>
      <c r="H1272" s="81"/>
      <c r="I1272" s="81"/>
      <c r="J1272" s="81"/>
    </row>
    <row r="1273" spans="1:10" x14ac:dyDescent="0.45">
      <c r="A1273" s="81" t="s">
        <v>1559</v>
      </c>
      <c r="B1273" s="81"/>
      <c r="C1273" s="81"/>
      <c r="D1273" s="81"/>
      <c r="E1273" s="81"/>
      <c r="F1273" s="81">
        <v>15</v>
      </c>
      <c r="G1273" s="81"/>
      <c r="H1273" s="81"/>
      <c r="I1273" s="81"/>
      <c r="J1273" s="81"/>
    </row>
    <row r="1274" spans="1:10" x14ac:dyDescent="0.45">
      <c r="A1274" s="81" t="s">
        <v>1560</v>
      </c>
      <c r="B1274" s="81"/>
      <c r="C1274" s="81"/>
      <c r="D1274" s="81"/>
      <c r="E1274" s="81"/>
      <c r="F1274" s="81">
        <v>10</v>
      </c>
      <c r="G1274" s="81"/>
      <c r="H1274" s="81"/>
      <c r="I1274" s="81"/>
      <c r="J1274" s="81"/>
    </row>
    <row r="1275" spans="1:10" x14ac:dyDescent="0.45">
      <c r="A1275" s="81" t="s">
        <v>1561</v>
      </c>
      <c r="B1275" s="81"/>
      <c r="C1275" s="81"/>
      <c r="D1275" s="81"/>
      <c r="E1275" s="81"/>
      <c r="F1275" s="81">
        <v>1.6712328767123288</v>
      </c>
      <c r="G1275" s="81"/>
      <c r="H1275" s="81"/>
      <c r="I1275" s="81"/>
      <c r="J1275" s="81"/>
    </row>
    <row r="1276" spans="1:10" x14ac:dyDescent="0.45">
      <c r="A1276" s="81" t="s">
        <v>1562</v>
      </c>
      <c r="B1276" s="81"/>
      <c r="C1276" s="81"/>
      <c r="D1276" s="81"/>
      <c r="E1276" s="81"/>
      <c r="F1276" s="81">
        <v>1.6712328767123288</v>
      </c>
      <c r="G1276" s="81"/>
      <c r="H1276" s="81"/>
      <c r="I1276" s="81"/>
      <c r="J1276" s="81"/>
    </row>
    <row r="1277" spans="1:10" x14ac:dyDescent="0.45">
      <c r="A1277" s="81" t="s">
        <v>1563</v>
      </c>
      <c r="B1277" s="81"/>
      <c r="C1277" s="81"/>
      <c r="D1277" s="81"/>
      <c r="E1277" s="81"/>
      <c r="F1277" s="81">
        <v>10</v>
      </c>
      <c r="G1277" s="81"/>
      <c r="H1277" s="81"/>
      <c r="I1277" s="81"/>
      <c r="J1277" s="81"/>
    </row>
    <row r="1278" spans="1:10" x14ac:dyDescent="0.45">
      <c r="A1278" s="81" t="s">
        <v>1564</v>
      </c>
      <c r="B1278" s="81"/>
      <c r="C1278" s="81"/>
      <c r="D1278" s="81"/>
      <c r="E1278" s="81"/>
      <c r="F1278" s="81">
        <v>1.6712328767123288</v>
      </c>
      <c r="G1278" s="81"/>
      <c r="H1278" s="81"/>
      <c r="I1278" s="81"/>
      <c r="J1278" s="81"/>
    </row>
    <row r="1279" spans="1:10" x14ac:dyDescent="0.45">
      <c r="A1279" s="81" t="s">
        <v>1565</v>
      </c>
      <c r="B1279" s="81"/>
      <c r="C1279" s="81"/>
      <c r="D1279" s="81"/>
      <c r="E1279" s="81"/>
      <c r="F1279" s="81">
        <v>0</v>
      </c>
      <c r="G1279" s="81"/>
      <c r="H1279" s="81"/>
      <c r="I1279" s="81"/>
      <c r="J1279" s="81"/>
    </row>
    <row r="1280" spans="1:10" x14ac:dyDescent="0.45">
      <c r="A1280" s="81" t="s">
        <v>1566</v>
      </c>
      <c r="B1280" s="81"/>
      <c r="C1280" s="81"/>
      <c r="D1280" s="81"/>
      <c r="E1280" s="81"/>
      <c r="F1280" s="81">
        <v>1.6712328767123288</v>
      </c>
      <c r="G1280" s="81"/>
      <c r="H1280" s="81"/>
      <c r="I1280" s="81"/>
      <c r="J1280" s="81"/>
    </row>
    <row r="1281" spans="1:10" x14ac:dyDescent="0.45">
      <c r="A1281" s="81" t="s">
        <v>1567</v>
      </c>
      <c r="B1281" s="81">
        <v>15</v>
      </c>
      <c r="C1281" s="81"/>
      <c r="D1281" s="81"/>
      <c r="E1281" s="81"/>
      <c r="F1281" s="81"/>
      <c r="G1281" s="81"/>
      <c r="H1281" s="81"/>
      <c r="I1281" s="81"/>
      <c r="J1281" s="81"/>
    </row>
    <row r="1282" spans="1:10" x14ac:dyDescent="0.45">
      <c r="A1282" s="81" t="s">
        <v>1568</v>
      </c>
      <c r="B1282" s="81">
        <v>15</v>
      </c>
      <c r="C1282" s="81"/>
      <c r="D1282" s="81"/>
      <c r="E1282" s="81"/>
      <c r="F1282" s="81"/>
      <c r="G1282" s="81"/>
      <c r="H1282" s="81"/>
      <c r="I1282" s="81"/>
      <c r="J1282" s="81"/>
    </row>
    <row r="1283" spans="1:10" x14ac:dyDescent="0.45">
      <c r="A1283" s="81" t="s">
        <v>1569</v>
      </c>
      <c r="B1283" s="81">
        <v>15</v>
      </c>
      <c r="C1283" s="81"/>
      <c r="D1283" s="81"/>
      <c r="E1283" s="81"/>
      <c r="F1283" s="81"/>
      <c r="G1283" s="81"/>
      <c r="H1283" s="81"/>
      <c r="I1283" s="81"/>
      <c r="J1283" s="81"/>
    </row>
    <row r="1284" spans="1:10" x14ac:dyDescent="0.45">
      <c r="A1284" s="81" t="s">
        <v>1570</v>
      </c>
      <c r="B1284" s="81">
        <v>15</v>
      </c>
      <c r="C1284" s="81"/>
      <c r="D1284" s="81"/>
      <c r="E1284" s="81"/>
      <c r="F1284" s="81"/>
      <c r="G1284" s="81"/>
      <c r="H1284" s="81"/>
      <c r="I1284" s="81"/>
      <c r="J1284" s="81"/>
    </row>
    <row r="1285" spans="1:10" x14ac:dyDescent="0.45">
      <c r="A1285" s="81" t="s">
        <v>1571</v>
      </c>
      <c r="B1285" s="81">
        <v>2.506849315068493</v>
      </c>
      <c r="C1285" s="81"/>
      <c r="D1285" s="81"/>
      <c r="E1285" s="81"/>
      <c r="F1285" s="81"/>
      <c r="G1285" s="81"/>
      <c r="H1285" s="81"/>
      <c r="I1285" s="81"/>
      <c r="J1285" s="81"/>
    </row>
    <row r="1286" spans="1:10" x14ac:dyDescent="0.45">
      <c r="A1286" s="81" t="s">
        <v>1572</v>
      </c>
      <c r="B1286" s="81">
        <v>15</v>
      </c>
      <c r="C1286" s="81"/>
      <c r="D1286" s="81"/>
      <c r="E1286" s="81"/>
      <c r="F1286" s="81"/>
      <c r="G1286" s="81"/>
      <c r="H1286" s="81"/>
      <c r="I1286" s="81"/>
      <c r="J1286" s="81"/>
    </row>
    <row r="1287" spans="1:10" x14ac:dyDescent="0.45">
      <c r="A1287" s="81" t="s">
        <v>1573</v>
      </c>
      <c r="B1287" s="81">
        <v>15</v>
      </c>
      <c r="C1287" s="81"/>
      <c r="D1287" s="81"/>
      <c r="E1287" s="81"/>
      <c r="F1287" s="81"/>
      <c r="G1287" s="81"/>
      <c r="H1287" s="81"/>
      <c r="I1287" s="81"/>
      <c r="J1287" s="81"/>
    </row>
    <row r="1288" spans="1:10" x14ac:dyDescent="0.45">
      <c r="A1288" s="81" t="s">
        <v>1574</v>
      </c>
      <c r="B1288" s="81">
        <v>15</v>
      </c>
      <c r="C1288" s="81"/>
      <c r="D1288" s="81"/>
      <c r="E1288" s="81"/>
      <c r="F1288" s="81"/>
      <c r="G1288" s="81"/>
      <c r="H1288" s="81"/>
      <c r="I1288" s="81"/>
      <c r="J1288" s="81"/>
    </row>
    <row r="1289" spans="1:10" x14ac:dyDescent="0.45">
      <c r="A1289" s="81" t="s">
        <v>1575</v>
      </c>
      <c r="B1289" s="81">
        <v>15</v>
      </c>
      <c r="C1289" s="81"/>
      <c r="D1289" s="81"/>
      <c r="E1289" s="81"/>
      <c r="F1289" s="81"/>
      <c r="G1289" s="81"/>
      <c r="H1289" s="81"/>
      <c r="I1289" s="81"/>
      <c r="J1289" s="81"/>
    </row>
    <row r="1290" spans="1:10" x14ac:dyDescent="0.45">
      <c r="A1290" s="81" t="s">
        <v>1576</v>
      </c>
      <c r="B1290" s="81">
        <v>15</v>
      </c>
      <c r="C1290" s="81"/>
      <c r="D1290" s="81"/>
      <c r="E1290" s="81"/>
      <c r="F1290" s="81"/>
      <c r="G1290" s="81"/>
      <c r="H1290" s="81"/>
      <c r="I1290" s="81"/>
      <c r="J1290" s="81"/>
    </row>
    <row r="1291" spans="1:10" x14ac:dyDescent="0.45">
      <c r="A1291" s="81" t="s">
        <v>1577</v>
      </c>
      <c r="B1291" s="81">
        <v>15</v>
      </c>
      <c r="C1291" s="81"/>
      <c r="D1291" s="81"/>
      <c r="E1291" s="81"/>
      <c r="F1291" s="81"/>
      <c r="G1291" s="81"/>
      <c r="H1291" s="81"/>
      <c r="I1291" s="81"/>
      <c r="J1291" s="81"/>
    </row>
    <row r="1292" spans="1:10" x14ac:dyDescent="0.45">
      <c r="A1292" s="81" t="s">
        <v>1578</v>
      </c>
      <c r="B1292" s="81">
        <v>15</v>
      </c>
      <c r="C1292" s="81"/>
      <c r="D1292" s="81"/>
      <c r="E1292" s="81"/>
      <c r="F1292" s="81"/>
      <c r="G1292" s="81"/>
      <c r="H1292" s="81"/>
      <c r="I1292" s="81"/>
      <c r="J1292" s="81"/>
    </row>
    <row r="1293" spans="1:10" x14ac:dyDescent="0.45">
      <c r="A1293" s="81" t="s">
        <v>1579</v>
      </c>
      <c r="B1293" s="81">
        <v>15</v>
      </c>
      <c r="C1293" s="81"/>
      <c r="D1293" s="81"/>
      <c r="E1293" s="81"/>
      <c r="F1293" s="81"/>
      <c r="G1293" s="81"/>
      <c r="H1293" s="81"/>
      <c r="I1293" s="81"/>
      <c r="J1293" s="81"/>
    </row>
    <row r="1294" spans="1:10" x14ac:dyDescent="0.45">
      <c r="A1294" s="81" t="s">
        <v>1580</v>
      </c>
      <c r="B1294" s="81"/>
      <c r="C1294" s="81"/>
      <c r="D1294" s="81"/>
      <c r="E1294" s="81"/>
      <c r="F1294" s="81">
        <v>10</v>
      </c>
      <c r="G1294" s="81"/>
      <c r="H1294" s="81"/>
      <c r="I1294" s="81"/>
      <c r="J1294" s="81"/>
    </row>
    <row r="1295" spans="1:10" x14ac:dyDescent="0.45">
      <c r="A1295" s="81" t="s">
        <v>1581</v>
      </c>
      <c r="B1295" s="81">
        <v>15</v>
      </c>
      <c r="C1295" s="81"/>
      <c r="D1295" s="81"/>
      <c r="E1295" s="81"/>
      <c r="F1295" s="81"/>
      <c r="G1295" s="81"/>
      <c r="H1295" s="81"/>
      <c r="I1295" s="81"/>
      <c r="J1295" s="81"/>
    </row>
    <row r="1296" spans="1:10" x14ac:dyDescent="0.45">
      <c r="A1296" s="81" t="s">
        <v>1582</v>
      </c>
      <c r="B1296" s="81">
        <v>15</v>
      </c>
      <c r="C1296" s="81"/>
      <c r="D1296" s="81"/>
      <c r="E1296" s="81"/>
      <c r="F1296" s="81"/>
      <c r="G1296" s="81"/>
      <c r="H1296" s="81"/>
      <c r="I1296" s="81"/>
      <c r="J1296" s="81"/>
    </row>
    <row r="1297" spans="1:10" x14ac:dyDescent="0.45">
      <c r="A1297" s="81" t="s">
        <v>1583</v>
      </c>
      <c r="B1297" s="81">
        <v>15</v>
      </c>
      <c r="C1297" s="81"/>
      <c r="D1297" s="81"/>
      <c r="E1297" s="81"/>
      <c r="F1297" s="81"/>
      <c r="G1297" s="81"/>
      <c r="H1297" s="81"/>
      <c r="I1297" s="81"/>
      <c r="J1297" s="81"/>
    </row>
    <row r="1298" spans="1:10" x14ac:dyDescent="0.45">
      <c r="A1298" s="81" t="s">
        <v>1584</v>
      </c>
      <c r="B1298" s="81"/>
      <c r="C1298" s="81"/>
      <c r="D1298" s="81"/>
      <c r="E1298" s="81"/>
      <c r="F1298" s="81">
        <v>10</v>
      </c>
      <c r="G1298" s="81"/>
      <c r="H1298" s="81"/>
      <c r="I1298" s="81"/>
      <c r="J1298" s="81"/>
    </row>
    <row r="1299" spans="1:10" x14ac:dyDescent="0.45">
      <c r="A1299" s="81" t="s">
        <v>1585</v>
      </c>
      <c r="B1299" s="81"/>
      <c r="C1299" s="81"/>
      <c r="D1299" s="81"/>
      <c r="E1299" s="81"/>
      <c r="F1299" s="81">
        <v>10</v>
      </c>
      <c r="G1299" s="81"/>
      <c r="H1299" s="81"/>
      <c r="I1299" s="81"/>
      <c r="J1299" s="81"/>
    </row>
    <row r="1300" spans="1:10" x14ac:dyDescent="0.45">
      <c r="A1300" s="81" t="s">
        <v>1586</v>
      </c>
      <c r="B1300" s="81"/>
      <c r="C1300" s="81"/>
      <c r="D1300" s="81"/>
      <c r="E1300" s="81"/>
      <c r="F1300" s="81">
        <v>10</v>
      </c>
      <c r="G1300" s="81"/>
      <c r="H1300" s="81"/>
      <c r="I1300" s="81"/>
      <c r="J1300" s="81"/>
    </row>
    <row r="1301" spans="1:10" x14ac:dyDescent="0.45">
      <c r="A1301" s="81" t="s">
        <v>1587</v>
      </c>
      <c r="B1301" s="81">
        <v>15</v>
      </c>
      <c r="C1301" s="81"/>
      <c r="D1301" s="81"/>
      <c r="E1301" s="81"/>
      <c r="F1301" s="81"/>
      <c r="G1301" s="81"/>
      <c r="H1301" s="81"/>
      <c r="I1301" s="81"/>
      <c r="J1301" s="81"/>
    </row>
    <row r="1302" spans="1:10" x14ac:dyDescent="0.45">
      <c r="A1302" s="81" t="s">
        <v>1588</v>
      </c>
      <c r="B1302" s="81">
        <v>15</v>
      </c>
      <c r="C1302" s="81"/>
      <c r="D1302" s="81"/>
      <c r="E1302" s="81"/>
      <c r="F1302" s="81"/>
      <c r="G1302" s="81"/>
      <c r="H1302" s="81"/>
      <c r="I1302" s="81"/>
      <c r="J1302" s="81"/>
    </row>
    <row r="1303" spans="1:10" x14ac:dyDescent="0.45">
      <c r="A1303" s="81" t="s">
        <v>1589</v>
      </c>
      <c r="B1303" s="81">
        <v>15</v>
      </c>
      <c r="C1303" s="81"/>
      <c r="D1303" s="81"/>
      <c r="E1303" s="81"/>
      <c r="F1303" s="81"/>
      <c r="G1303" s="81"/>
      <c r="H1303" s="81"/>
      <c r="I1303" s="81"/>
      <c r="J1303" s="81"/>
    </row>
    <row r="1304" spans="1:10" x14ac:dyDescent="0.45">
      <c r="A1304" s="81" t="s">
        <v>1590</v>
      </c>
      <c r="B1304" s="81">
        <v>15</v>
      </c>
      <c r="C1304" s="81"/>
      <c r="D1304" s="81"/>
      <c r="E1304" s="81"/>
      <c r="F1304" s="81"/>
      <c r="G1304" s="81"/>
      <c r="H1304" s="81"/>
      <c r="I1304" s="81"/>
      <c r="J1304" s="81"/>
    </row>
    <row r="1305" spans="1:10" x14ac:dyDescent="0.45">
      <c r="A1305" s="81" t="s">
        <v>1591</v>
      </c>
      <c r="B1305" s="81">
        <v>15</v>
      </c>
      <c r="C1305" s="81"/>
      <c r="D1305" s="81"/>
      <c r="E1305" s="81"/>
      <c r="F1305" s="81"/>
      <c r="G1305" s="81"/>
      <c r="H1305" s="81"/>
      <c r="I1305" s="81"/>
      <c r="J1305" s="81"/>
    </row>
    <row r="1306" spans="1:10" x14ac:dyDescent="0.45">
      <c r="A1306" s="81" t="s">
        <v>1592</v>
      </c>
      <c r="B1306" s="81">
        <v>15</v>
      </c>
      <c r="C1306" s="81"/>
      <c r="D1306" s="81"/>
      <c r="E1306" s="81"/>
      <c r="F1306" s="81"/>
      <c r="G1306" s="81"/>
      <c r="H1306" s="81"/>
      <c r="I1306" s="81"/>
      <c r="J1306" s="81"/>
    </row>
    <row r="1307" spans="1:10" x14ac:dyDescent="0.45">
      <c r="A1307" s="81" t="s">
        <v>1593</v>
      </c>
      <c r="B1307" s="81">
        <v>15</v>
      </c>
      <c r="C1307" s="81"/>
      <c r="D1307" s="81"/>
      <c r="E1307" s="81"/>
      <c r="F1307" s="81"/>
      <c r="G1307" s="81"/>
      <c r="H1307" s="81"/>
      <c r="I1307" s="81"/>
      <c r="J1307" s="81"/>
    </row>
    <row r="1308" spans="1:10" x14ac:dyDescent="0.45">
      <c r="A1308" s="81" t="s">
        <v>1594</v>
      </c>
      <c r="B1308" s="81">
        <v>15</v>
      </c>
      <c r="C1308" s="81"/>
      <c r="D1308" s="81"/>
      <c r="E1308" s="81"/>
      <c r="F1308" s="81"/>
      <c r="G1308" s="81"/>
      <c r="H1308" s="81"/>
      <c r="I1308" s="81"/>
      <c r="J1308" s="81"/>
    </row>
    <row r="1309" spans="1:10" x14ac:dyDescent="0.45">
      <c r="A1309" s="81" t="s">
        <v>1595</v>
      </c>
      <c r="B1309" s="81">
        <v>15</v>
      </c>
      <c r="C1309" s="81"/>
      <c r="D1309" s="81"/>
      <c r="E1309" s="81"/>
      <c r="F1309" s="81"/>
      <c r="G1309" s="81"/>
      <c r="H1309" s="81"/>
      <c r="I1309" s="81"/>
      <c r="J1309" s="81"/>
    </row>
    <row r="1310" spans="1:10" x14ac:dyDescent="0.45">
      <c r="A1310" s="81" t="s">
        <v>1596</v>
      </c>
      <c r="B1310" s="81">
        <v>15</v>
      </c>
      <c r="C1310" s="81"/>
      <c r="D1310" s="81"/>
      <c r="E1310" s="81"/>
      <c r="F1310" s="81"/>
      <c r="G1310" s="81"/>
      <c r="H1310" s="81"/>
      <c r="I1310" s="81"/>
      <c r="J1310" s="81"/>
    </row>
    <row r="1311" spans="1:10" x14ac:dyDescent="0.45">
      <c r="A1311" s="81" t="s">
        <v>1597</v>
      </c>
      <c r="B1311" s="81">
        <v>15</v>
      </c>
      <c r="C1311" s="81"/>
      <c r="D1311" s="81"/>
      <c r="E1311" s="81"/>
      <c r="F1311" s="81"/>
      <c r="G1311" s="81"/>
      <c r="H1311" s="81"/>
      <c r="I1311" s="81"/>
      <c r="J1311" s="81"/>
    </row>
    <row r="1312" spans="1:10" x14ac:dyDescent="0.45">
      <c r="A1312" s="81" t="s">
        <v>1598</v>
      </c>
      <c r="B1312" s="81">
        <v>15</v>
      </c>
      <c r="C1312" s="81"/>
      <c r="D1312" s="81"/>
      <c r="E1312" s="81"/>
      <c r="F1312" s="81"/>
      <c r="G1312" s="81"/>
      <c r="H1312" s="81"/>
      <c r="I1312" s="81"/>
      <c r="J1312" s="81"/>
    </row>
    <row r="1313" spans="1:10" x14ac:dyDescent="0.45">
      <c r="A1313" s="81" t="s">
        <v>1599</v>
      </c>
      <c r="B1313" s="81">
        <v>5</v>
      </c>
      <c r="C1313" s="81"/>
      <c r="D1313" s="81"/>
      <c r="E1313" s="81"/>
      <c r="F1313" s="81"/>
      <c r="G1313" s="81"/>
      <c r="H1313" s="81"/>
      <c r="I1313" s="81"/>
      <c r="J1313" s="81"/>
    </row>
    <row r="1314" spans="1:10" x14ac:dyDescent="0.45">
      <c r="A1314" s="81" t="s">
        <v>1600</v>
      </c>
      <c r="B1314" s="81">
        <v>15</v>
      </c>
      <c r="C1314" s="81"/>
      <c r="D1314" s="81"/>
      <c r="E1314" s="81"/>
      <c r="F1314" s="81"/>
      <c r="G1314" s="81"/>
      <c r="H1314" s="81"/>
      <c r="I1314" s="81"/>
      <c r="J1314" s="81"/>
    </row>
    <row r="1315" spans="1:10" x14ac:dyDescent="0.45">
      <c r="A1315" s="81" t="s">
        <v>1601</v>
      </c>
      <c r="B1315" s="81">
        <v>15</v>
      </c>
      <c r="C1315" s="81"/>
      <c r="D1315" s="81"/>
      <c r="E1315" s="81"/>
      <c r="F1315" s="81"/>
      <c r="G1315" s="81"/>
      <c r="H1315" s="81"/>
      <c r="I1315" s="81"/>
      <c r="J1315" s="81"/>
    </row>
    <row r="1316" spans="1:10" x14ac:dyDescent="0.45">
      <c r="A1316" s="81" t="s">
        <v>1602</v>
      </c>
      <c r="B1316" s="81">
        <v>15</v>
      </c>
      <c r="C1316" s="81"/>
      <c r="D1316" s="81"/>
      <c r="E1316" s="81"/>
      <c r="F1316" s="81"/>
      <c r="G1316" s="81"/>
      <c r="H1316" s="81"/>
      <c r="I1316" s="81"/>
      <c r="J1316" s="81"/>
    </row>
    <row r="1317" spans="1:10" x14ac:dyDescent="0.45">
      <c r="A1317" s="81" t="s">
        <v>1603</v>
      </c>
      <c r="B1317" s="81">
        <v>15</v>
      </c>
      <c r="C1317" s="81"/>
      <c r="D1317" s="81"/>
      <c r="E1317" s="81"/>
      <c r="F1317" s="81"/>
      <c r="G1317" s="81"/>
      <c r="H1317" s="81"/>
      <c r="I1317" s="81"/>
      <c r="J1317" s="81"/>
    </row>
    <row r="1318" spans="1:10" x14ac:dyDescent="0.45">
      <c r="A1318" s="81" t="s">
        <v>1604</v>
      </c>
      <c r="B1318" s="81">
        <v>15</v>
      </c>
      <c r="C1318" s="81"/>
      <c r="D1318" s="81"/>
      <c r="E1318" s="81"/>
      <c r="F1318" s="81"/>
      <c r="G1318" s="81"/>
      <c r="H1318" s="81"/>
      <c r="I1318" s="81"/>
      <c r="J1318" s="81"/>
    </row>
    <row r="1319" spans="1:10" x14ac:dyDescent="0.45">
      <c r="A1319" s="81" t="s">
        <v>1605</v>
      </c>
      <c r="B1319" s="81"/>
      <c r="C1319" s="81"/>
      <c r="D1319" s="81"/>
      <c r="E1319" s="81">
        <v>10</v>
      </c>
      <c r="F1319" s="81"/>
      <c r="G1319" s="81"/>
      <c r="H1319" s="81"/>
      <c r="I1319" s="81"/>
      <c r="J1319" s="81"/>
    </row>
    <row r="1320" spans="1:10" x14ac:dyDescent="0.45">
      <c r="A1320" s="81" t="s">
        <v>1606</v>
      </c>
      <c r="B1320" s="81"/>
      <c r="C1320" s="81"/>
      <c r="D1320" s="81"/>
      <c r="E1320" s="81">
        <v>15</v>
      </c>
      <c r="F1320" s="81"/>
      <c r="G1320" s="81"/>
      <c r="H1320" s="81"/>
      <c r="I1320" s="81"/>
      <c r="J1320" s="81"/>
    </row>
    <row r="1321" spans="1:10" x14ac:dyDescent="0.45">
      <c r="A1321" s="81" t="s">
        <v>1607</v>
      </c>
      <c r="B1321" s="81"/>
      <c r="C1321" s="81"/>
      <c r="D1321" s="81"/>
      <c r="E1321" s="81">
        <v>15</v>
      </c>
      <c r="F1321" s="81"/>
      <c r="G1321" s="81"/>
      <c r="H1321" s="81"/>
      <c r="I1321" s="81"/>
      <c r="J1321" s="81"/>
    </row>
    <row r="1322" spans="1:10" x14ac:dyDescent="0.45">
      <c r="A1322" s="81" t="s">
        <v>1608</v>
      </c>
      <c r="B1322" s="81"/>
      <c r="C1322" s="81"/>
      <c r="D1322" s="81"/>
      <c r="E1322" s="81">
        <v>10</v>
      </c>
      <c r="F1322" s="81"/>
      <c r="G1322" s="81"/>
      <c r="H1322" s="81"/>
      <c r="I1322" s="81"/>
      <c r="J1322" s="81"/>
    </row>
    <row r="1323" spans="1:10" x14ac:dyDescent="0.45">
      <c r="A1323" s="81" t="s">
        <v>1609</v>
      </c>
      <c r="B1323" s="81"/>
      <c r="C1323" s="81"/>
      <c r="D1323" s="81"/>
      <c r="E1323" s="81">
        <v>15</v>
      </c>
      <c r="F1323" s="81"/>
      <c r="G1323" s="81"/>
      <c r="H1323" s="81"/>
      <c r="I1323" s="81"/>
      <c r="J1323" s="81"/>
    </row>
    <row r="1324" spans="1:10" x14ac:dyDescent="0.45">
      <c r="A1324" s="81" t="s">
        <v>1610</v>
      </c>
      <c r="B1324" s="81"/>
      <c r="C1324" s="81"/>
      <c r="D1324" s="81"/>
      <c r="E1324" s="81">
        <v>15</v>
      </c>
      <c r="F1324" s="81"/>
      <c r="G1324" s="81"/>
      <c r="H1324" s="81"/>
      <c r="I1324" s="81"/>
      <c r="J1324" s="81"/>
    </row>
    <row r="1325" spans="1:10" x14ac:dyDescent="0.45">
      <c r="A1325" s="81" t="s">
        <v>1611</v>
      </c>
      <c r="B1325" s="81"/>
      <c r="C1325" s="81"/>
      <c r="D1325" s="81"/>
      <c r="E1325" s="81">
        <v>15</v>
      </c>
      <c r="F1325" s="81"/>
      <c r="G1325" s="81"/>
      <c r="H1325" s="81"/>
      <c r="I1325" s="81"/>
      <c r="J1325" s="81"/>
    </row>
    <row r="1326" spans="1:10" x14ac:dyDescent="0.45">
      <c r="A1326" s="81" t="s">
        <v>1612</v>
      </c>
      <c r="B1326" s="81"/>
      <c r="C1326" s="81"/>
      <c r="D1326" s="81"/>
      <c r="E1326" s="81">
        <v>10</v>
      </c>
      <c r="F1326" s="81"/>
      <c r="G1326" s="81"/>
      <c r="H1326" s="81"/>
      <c r="I1326" s="81"/>
      <c r="J1326" s="81"/>
    </row>
    <row r="1327" spans="1:10" x14ac:dyDescent="0.45">
      <c r="A1327" s="81" t="s">
        <v>1613</v>
      </c>
      <c r="B1327" s="81"/>
      <c r="C1327" s="81"/>
      <c r="D1327" s="81"/>
      <c r="E1327" s="81">
        <v>10</v>
      </c>
      <c r="F1327" s="81"/>
      <c r="G1327" s="81"/>
      <c r="H1327" s="81"/>
      <c r="I1327" s="81"/>
      <c r="J1327" s="81"/>
    </row>
    <row r="1328" spans="1:10" x14ac:dyDescent="0.45">
      <c r="A1328" s="81" t="s">
        <v>1614</v>
      </c>
      <c r="B1328" s="81"/>
      <c r="C1328" s="81"/>
      <c r="D1328" s="81"/>
      <c r="E1328" s="81">
        <v>10</v>
      </c>
      <c r="F1328" s="81"/>
      <c r="G1328" s="81"/>
      <c r="H1328" s="81"/>
      <c r="I1328" s="81"/>
      <c r="J1328" s="81"/>
    </row>
    <row r="1329" spans="1:10" x14ac:dyDescent="0.45">
      <c r="A1329" s="81" t="s">
        <v>1615</v>
      </c>
      <c r="B1329" s="81"/>
      <c r="C1329" s="81"/>
      <c r="D1329" s="81"/>
      <c r="E1329" s="81">
        <v>10</v>
      </c>
      <c r="F1329" s="81"/>
      <c r="G1329" s="81"/>
      <c r="H1329" s="81"/>
      <c r="I1329" s="81"/>
      <c r="J1329" s="81"/>
    </row>
    <row r="1330" spans="1:10" x14ac:dyDescent="0.45">
      <c r="A1330" s="81" t="s">
        <v>1616</v>
      </c>
      <c r="B1330" s="81"/>
      <c r="C1330" s="81"/>
      <c r="D1330" s="81"/>
      <c r="E1330" s="81">
        <v>15</v>
      </c>
      <c r="F1330" s="81"/>
      <c r="G1330" s="81"/>
      <c r="H1330" s="81"/>
      <c r="I1330" s="81"/>
      <c r="J1330" s="81"/>
    </row>
    <row r="1331" spans="1:10" x14ac:dyDescent="0.45">
      <c r="A1331" s="81" t="s">
        <v>1617</v>
      </c>
      <c r="B1331" s="81"/>
      <c r="C1331" s="81"/>
      <c r="D1331" s="81"/>
      <c r="E1331" s="81">
        <v>10</v>
      </c>
      <c r="F1331" s="81"/>
      <c r="G1331" s="81"/>
      <c r="H1331" s="81"/>
      <c r="I1331" s="81"/>
      <c r="J1331" s="81"/>
    </row>
    <row r="1332" spans="1:10" x14ac:dyDescent="0.45">
      <c r="A1332" s="81" t="s">
        <v>1618</v>
      </c>
      <c r="B1332" s="81"/>
      <c r="C1332" s="81"/>
      <c r="D1332" s="81"/>
      <c r="E1332" s="81">
        <v>15</v>
      </c>
      <c r="F1332" s="81"/>
      <c r="G1332" s="81"/>
      <c r="H1332" s="81"/>
      <c r="I1332" s="81"/>
      <c r="J1332" s="81"/>
    </row>
    <row r="1333" spans="1:10" x14ac:dyDescent="0.45">
      <c r="A1333" s="81" t="s">
        <v>1619</v>
      </c>
      <c r="B1333" s="81"/>
      <c r="C1333" s="81"/>
      <c r="D1333" s="81"/>
      <c r="E1333" s="81">
        <v>10</v>
      </c>
      <c r="F1333" s="81"/>
      <c r="G1333" s="81"/>
      <c r="H1333" s="81"/>
      <c r="I1333" s="81"/>
      <c r="J1333" s="81"/>
    </row>
    <row r="1334" spans="1:10" x14ac:dyDescent="0.45">
      <c r="A1334" s="81" t="s">
        <v>1620</v>
      </c>
      <c r="B1334" s="81"/>
      <c r="C1334" s="81"/>
      <c r="D1334" s="81"/>
      <c r="E1334" s="81">
        <v>15</v>
      </c>
      <c r="F1334" s="81"/>
      <c r="G1334" s="81"/>
      <c r="H1334" s="81"/>
      <c r="I1334" s="81"/>
      <c r="J1334" s="81"/>
    </row>
    <row r="1335" spans="1:10" x14ac:dyDescent="0.45">
      <c r="A1335" s="81" t="s">
        <v>1621</v>
      </c>
      <c r="B1335" s="81"/>
      <c r="C1335" s="81"/>
      <c r="D1335" s="81"/>
      <c r="E1335" s="81">
        <v>10</v>
      </c>
      <c r="F1335" s="81"/>
      <c r="G1335" s="81"/>
      <c r="H1335" s="81"/>
      <c r="I1335" s="81"/>
      <c r="J1335" s="81"/>
    </row>
    <row r="1336" spans="1:10" x14ac:dyDescent="0.45">
      <c r="A1336" s="81" t="s">
        <v>1622</v>
      </c>
      <c r="B1336" s="81"/>
      <c r="C1336" s="81"/>
      <c r="D1336" s="81"/>
      <c r="E1336" s="81">
        <v>10</v>
      </c>
      <c r="F1336" s="81"/>
      <c r="G1336" s="81"/>
      <c r="H1336" s="81"/>
      <c r="I1336" s="81"/>
      <c r="J1336" s="81"/>
    </row>
    <row r="1337" spans="1:10" x14ac:dyDescent="0.45">
      <c r="A1337" s="81" t="s">
        <v>1623</v>
      </c>
      <c r="B1337" s="81"/>
      <c r="C1337" s="81"/>
      <c r="D1337" s="81"/>
      <c r="E1337" s="81">
        <v>10</v>
      </c>
      <c r="F1337" s="81"/>
      <c r="G1337" s="81"/>
      <c r="H1337" s="81"/>
      <c r="I1337" s="81"/>
      <c r="J1337" s="81"/>
    </row>
    <row r="1338" spans="1:10" x14ac:dyDescent="0.45">
      <c r="A1338" s="81" t="s">
        <v>1624</v>
      </c>
      <c r="B1338" s="81"/>
      <c r="C1338" s="81"/>
      <c r="D1338" s="81"/>
      <c r="E1338" s="81">
        <v>10</v>
      </c>
      <c r="F1338" s="81"/>
      <c r="G1338" s="81"/>
      <c r="H1338" s="81"/>
      <c r="I1338" s="81"/>
      <c r="J1338" s="81"/>
    </row>
    <row r="1339" spans="1:10" x14ac:dyDescent="0.45">
      <c r="A1339" s="81" t="s">
        <v>1625</v>
      </c>
      <c r="B1339" s="81"/>
      <c r="C1339" s="81"/>
      <c r="D1339" s="81"/>
      <c r="E1339" s="81">
        <v>15</v>
      </c>
      <c r="F1339" s="81"/>
      <c r="G1339" s="81"/>
      <c r="H1339" s="81"/>
      <c r="I1339" s="81"/>
      <c r="J1339" s="81"/>
    </row>
    <row r="1340" spans="1:10" x14ac:dyDescent="0.45">
      <c r="A1340" s="81" t="s">
        <v>1626</v>
      </c>
      <c r="B1340" s="81"/>
      <c r="C1340" s="81"/>
      <c r="D1340" s="81"/>
      <c r="E1340" s="81"/>
      <c r="F1340" s="81">
        <v>10</v>
      </c>
      <c r="G1340" s="81"/>
      <c r="H1340" s="81"/>
      <c r="I1340" s="81"/>
      <c r="J1340" s="81"/>
    </row>
    <row r="1341" spans="1:10" x14ac:dyDescent="0.45">
      <c r="A1341" s="81" t="s">
        <v>1627</v>
      </c>
      <c r="B1341" s="81"/>
      <c r="C1341" s="81"/>
      <c r="D1341" s="81"/>
      <c r="E1341" s="81">
        <v>10</v>
      </c>
      <c r="F1341" s="81"/>
      <c r="G1341" s="81"/>
      <c r="H1341" s="81"/>
      <c r="I1341" s="81"/>
      <c r="J1341" s="81"/>
    </row>
    <row r="1342" spans="1:10" x14ac:dyDescent="0.45">
      <c r="A1342" s="81" t="s">
        <v>1628</v>
      </c>
      <c r="B1342" s="81"/>
      <c r="C1342" s="81"/>
      <c r="D1342" s="81"/>
      <c r="E1342" s="81">
        <v>15</v>
      </c>
      <c r="F1342" s="81"/>
      <c r="G1342" s="81"/>
      <c r="H1342" s="81"/>
      <c r="I1342" s="81"/>
      <c r="J1342" s="81"/>
    </row>
    <row r="1343" spans="1:10" x14ac:dyDescent="0.45">
      <c r="A1343" s="81" t="s">
        <v>1629</v>
      </c>
      <c r="B1343" s="81"/>
      <c r="C1343" s="81"/>
      <c r="D1343" s="81"/>
      <c r="E1343" s="81">
        <v>10</v>
      </c>
      <c r="F1343" s="81"/>
      <c r="G1343" s="81"/>
      <c r="H1343" s="81"/>
      <c r="I1343" s="81"/>
      <c r="J1343" s="81"/>
    </row>
    <row r="1344" spans="1:10" x14ac:dyDescent="0.45">
      <c r="A1344" s="81" t="s">
        <v>1630</v>
      </c>
      <c r="B1344" s="81"/>
      <c r="C1344" s="81"/>
      <c r="D1344" s="81"/>
      <c r="E1344" s="81">
        <v>20</v>
      </c>
      <c r="F1344" s="81"/>
      <c r="G1344" s="81"/>
      <c r="H1344" s="81"/>
      <c r="I1344" s="81"/>
      <c r="J1344" s="81"/>
    </row>
    <row r="1345" spans="1:10" x14ac:dyDescent="0.45">
      <c r="A1345" s="81" t="s">
        <v>1631</v>
      </c>
      <c r="B1345" s="81"/>
      <c r="C1345" s="81"/>
      <c r="D1345" s="81"/>
      <c r="E1345" s="81">
        <v>15</v>
      </c>
      <c r="F1345" s="81"/>
      <c r="G1345" s="81"/>
      <c r="H1345" s="81"/>
      <c r="I1345" s="81"/>
      <c r="J1345" s="81"/>
    </row>
    <row r="1346" spans="1:10" x14ac:dyDescent="0.45">
      <c r="A1346" s="81" t="s">
        <v>1632</v>
      </c>
      <c r="B1346" s="81"/>
      <c r="C1346" s="81"/>
      <c r="D1346" s="81"/>
      <c r="E1346" s="81">
        <v>10</v>
      </c>
      <c r="F1346" s="81"/>
      <c r="G1346" s="81"/>
      <c r="H1346" s="81"/>
      <c r="I1346" s="81"/>
      <c r="J1346" s="81"/>
    </row>
    <row r="1347" spans="1:10" x14ac:dyDescent="0.45">
      <c r="A1347" s="81" t="s">
        <v>1633</v>
      </c>
      <c r="B1347" s="81"/>
      <c r="C1347" s="81"/>
      <c r="D1347" s="81"/>
      <c r="E1347" s="81">
        <v>0.83561643835616439</v>
      </c>
      <c r="F1347" s="81"/>
      <c r="G1347" s="81"/>
      <c r="H1347" s="81"/>
      <c r="I1347" s="81"/>
      <c r="J1347" s="81"/>
    </row>
    <row r="1348" spans="1:10" x14ac:dyDescent="0.45">
      <c r="A1348" s="81" t="s">
        <v>1634</v>
      </c>
      <c r="B1348" s="81"/>
      <c r="C1348" s="81"/>
      <c r="D1348" s="81"/>
      <c r="E1348" s="81">
        <v>3.8630136986301369</v>
      </c>
      <c r="F1348" s="81"/>
      <c r="G1348" s="81"/>
      <c r="H1348" s="81"/>
      <c r="I1348" s="81"/>
      <c r="J1348" s="81"/>
    </row>
    <row r="1349" spans="1:10" x14ac:dyDescent="0.45">
      <c r="A1349" s="81" t="s">
        <v>1635</v>
      </c>
      <c r="B1349" s="81"/>
      <c r="C1349" s="81"/>
      <c r="D1349" s="81"/>
      <c r="E1349" s="81"/>
      <c r="F1349" s="81">
        <v>10</v>
      </c>
      <c r="G1349" s="81"/>
      <c r="H1349" s="81"/>
      <c r="I1349" s="81"/>
      <c r="J1349" s="81"/>
    </row>
    <row r="1350" spans="1:10" x14ac:dyDescent="0.45">
      <c r="A1350" s="81" t="s">
        <v>1636</v>
      </c>
      <c r="B1350" s="81"/>
      <c r="C1350" s="81"/>
      <c r="D1350" s="81"/>
      <c r="E1350" s="81"/>
      <c r="F1350" s="81">
        <v>10</v>
      </c>
      <c r="G1350" s="81"/>
      <c r="H1350" s="81"/>
      <c r="I1350" s="81"/>
      <c r="J1350" s="81"/>
    </row>
    <row r="1351" spans="1:10" x14ac:dyDescent="0.45">
      <c r="A1351" s="81" t="s">
        <v>1637</v>
      </c>
      <c r="B1351" s="81"/>
      <c r="C1351" s="81"/>
      <c r="D1351" s="81"/>
      <c r="E1351" s="81"/>
      <c r="F1351" s="81">
        <v>10</v>
      </c>
      <c r="G1351" s="81"/>
      <c r="H1351" s="81"/>
      <c r="I1351" s="81"/>
      <c r="J1351" s="81"/>
    </row>
    <row r="1352" spans="1:10" x14ac:dyDescent="0.45">
      <c r="A1352" s="81" t="s">
        <v>1638</v>
      </c>
      <c r="B1352" s="81"/>
      <c r="C1352" s="81"/>
      <c r="D1352" s="81"/>
      <c r="E1352" s="81"/>
      <c r="F1352" s="81">
        <v>10</v>
      </c>
      <c r="G1352" s="81"/>
      <c r="H1352" s="81"/>
      <c r="I1352" s="81"/>
      <c r="J1352" s="81"/>
    </row>
    <row r="1353" spans="1:10" x14ac:dyDescent="0.45">
      <c r="A1353" s="81" t="s">
        <v>1639</v>
      </c>
      <c r="B1353" s="81"/>
      <c r="C1353" s="81"/>
      <c r="D1353" s="81"/>
      <c r="E1353" s="81"/>
      <c r="F1353" s="81">
        <v>10</v>
      </c>
      <c r="G1353" s="81"/>
      <c r="H1353" s="81"/>
      <c r="I1353" s="81"/>
      <c r="J1353" s="81"/>
    </row>
    <row r="1354" spans="1:10" x14ac:dyDescent="0.45">
      <c r="A1354" s="81" t="s">
        <v>1640</v>
      </c>
      <c r="B1354" s="81">
        <v>15</v>
      </c>
      <c r="C1354" s="81"/>
      <c r="D1354" s="81"/>
      <c r="E1354" s="81"/>
      <c r="F1354" s="81"/>
      <c r="G1354" s="81"/>
      <c r="H1354" s="81"/>
      <c r="I1354" s="81"/>
      <c r="J1354" s="81"/>
    </row>
    <row r="1355" spans="1:10" x14ac:dyDescent="0.45">
      <c r="A1355" s="81" t="s">
        <v>1641</v>
      </c>
      <c r="B1355" s="81">
        <v>15</v>
      </c>
      <c r="C1355" s="81"/>
      <c r="D1355" s="81"/>
      <c r="E1355" s="81"/>
      <c r="F1355" s="81"/>
      <c r="G1355" s="81"/>
      <c r="H1355" s="81"/>
      <c r="I1355" s="81"/>
      <c r="J1355" s="81"/>
    </row>
    <row r="1356" spans="1:10" x14ac:dyDescent="0.45">
      <c r="A1356" s="81" t="s">
        <v>1642</v>
      </c>
      <c r="B1356" s="81">
        <v>15</v>
      </c>
      <c r="C1356" s="81"/>
      <c r="D1356" s="81"/>
      <c r="E1356" s="81"/>
      <c r="F1356" s="81"/>
      <c r="G1356" s="81"/>
      <c r="H1356" s="81"/>
      <c r="I1356" s="81"/>
      <c r="J1356" s="81"/>
    </row>
    <row r="1357" spans="1:10" x14ac:dyDescent="0.45">
      <c r="A1357" s="81" t="s">
        <v>1643</v>
      </c>
      <c r="B1357" s="81">
        <v>15</v>
      </c>
      <c r="C1357" s="81"/>
      <c r="D1357" s="81"/>
      <c r="E1357" s="81"/>
      <c r="F1357" s="81"/>
      <c r="G1357" s="81"/>
      <c r="H1357" s="81"/>
      <c r="I1357" s="81"/>
      <c r="J1357" s="81"/>
    </row>
    <row r="1358" spans="1:10" x14ac:dyDescent="0.45">
      <c r="A1358" s="81" t="s">
        <v>1644</v>
      </c>
      <c r="B1358" s="81">
        <v>15</v>
      </c>
      <c r="C1358" s="81"/>
      <c r="D1358" s="81"/>
      <c r="E1358" s="81"/>
      <c r="F1358" s="81"/>
      <c r="G1358" s="81"/>
      <c r="H1358" s="81"/>
      <c r="I1358" s="81"/>
      <c r="J1358" s="81"/>
    </row>
    <row r="1359" spans="1:10" x14ac:dyDescent="0.45">
      <c r="A1359" s="81" t="s">
        <v>1645</v>
      </c>
      <c r="B1359" s="81">
        <v>15</v>
      </c>
      <c r="C1359" s="81"/>
      <c r="D1359" s="81"/>
      <c r="E1359" s="81"/>
      <c r="F1359" s="81"/>
      <c r="G1359" s="81"/>
      <c r="H1359" s="81"/>
      <c r="I1359" s="81"/>
      <c r="J1359" s="81"/>
    </row>
    <row r="1360" spans="1:10" x14ac:dyDescent="0.45">
      <c r="A1360" s="81" t="s">
        <v>1646</v>
      </c>
      <c r="B1360" s="81">
        <v>15</v>
      </c>
      <c r="C1360" s="81"/>
      <c r="D1360" s="81"/>
      <c r="E1360" s="81"/>
      <c r="F1360" s="81"/>
      <c r="G1360" s="81"/>
      <c r="H1360" s="81"/>
      <c r="I1360" s="81"/>
      <c r="J1360" s="81"/>
    </row>
    <row r="1361" spans="1:10" x14ac:dyDescent="0.45">
      <c r="A1361" s="81" t="s">
        <v>1647</v>
      </c>
      <c r="B1361" s="81">
        <v>15</v>
      </c>
      <c r="C1361" s="81"/>
      <c r="D1361" s="81"/>
      <c r="E1361" s="81"/>
      <c r="F1361" s="81"/>
      <c r="G1361" s="81"/>
      <c r="H1361" s="81"/>
      <c r="I1361" s="81"/>
      <c r="J1361" s="81"/>
    </row>
    <row r="1362" spans="1:10" x14ac:dyDescent="0.45">
      <c r="A1362" s="81" t="s">
        <v>1648</v>
      </c>
      <c r="B1362" s="81">
        <v>15</v>
      </c>
      <c r="C1362" s="81"/>
      <c r="D1362" s="81"/>
      <c r="E1362" s="81"/>
      <c r="F1362" s="81"/>
      <c r="G1362" s="81"/>
      <c r="H1362" s="81"/>
      <c r="I1362" s="81"/>
      <c r="J1362" s="81"/>
    </row>
    <row r="1363" spans="1:10" x14ac:dyDescent="0.45">
      <c r="A1363" s="81" t="s">
        <v>1649</v>
      </c>
      <c r="B1363" s="81">
        <v>5</v>
      </c>
      <c r="C1363" s="81"/>
      <c r="D1363" s="81"/>
      <c r="E1363" s="81"/>
      <c r="F1363" s="81"/>
      <c r="G1363" s="81"/>
      <c r="H1363" s="81"/>
      <c r="I1363" s="81"/>
      <c r="J1363" s="81"/>
    </row>
    <row r="1364" spans="1:10" x14ac:dyDescent="0.45">
      <c r="A1364" s="81" t="s">
        <v>1650</v>
      </c>
      <c r="B1364" s="81">
        <v>15</v>
      </c>
      <c r="C1364" s="81"/>
      <c r="D1364" s="81"/>
      <c r="E1364" s="81"/>
      <c r="F1364" s="81"/>
      <c r="G1364" s="81"/>
      <c r="H1364" s="81"/>
      <c r="I1364" s="81"/>
      <c r="J1364" s="81"/>
    </row>
    <row r="1365" spans="1:10" x14ac:dyDescent="0.45">
      <c r="A1365" s="81" t="s">
        <v>1651</v>
      </c>
      <c r="B1365" s="81">
        <v>15</v>
      </c>
      <c r="C1365" s="81"/>
      <c r="D1365" s="81"/>
      <c r="E1365" s="81"/>
      <c r="F1365" s="81"/>
      <c r="G1365" s="81"/>
      <c r="H1365" s="81"/>
      <c r="I1365" s="81"/>
      <c r="J1365" s="81"/>
    </row>
    <row r="1366" spans="1:10" x14ac:dyDescent="0.45">
      <c r="A1366" s="81" t="s">
        <v>1652</v>
      </c>
      <c r="B1366" s="81">
        <v>5</v>
      </c>
      <c r="C1366" s="81"/>
      <c r="D1366" s="81"/>
      <c r="E1366" s="81"/>
      <c r="F1366" s="81"/>
      <c r="G1366" s="81"/>
      <c r="H1366" s="81"/>
      <c r="I1366" s="81"/>
      <c r="J1366" s="81"/>
    </row>
    <row r="1367" spans="1:10" x14ac:dyDescent="0.45">
      <c r="A1367" s="81" t="s">
        <v>1653</v>
      </c>
      <c r="B1367" s="81">
        <v>5</v>
      </c>
      <c r="C1367" s="81"/>
      <c r="D1367" s="81"/>
      <c r="E1367" s="81"/>
      <c r="F1367" s="81"/>
      <c r="G1367" s="81"/>
      <c r="H1367" s="81"/>
      <c r="I1367" s="81"/>
      <c r="J1367" s="81"/>
    </row>
    <row r="1368" spans="1:10" x14ac:dyDescent="0.45">
      <c r="A1368" s="81" t="s">
        <v>1654</v>
      </c>
      <c r="B1368" s="81">
        <v>0</v>
      </c>
      <c r="C1368" s="81"/>
      <c r="D1368" s="81"/>
      <c r="E1368" s="81"/>
      <c r="F1368" s="81"/>
      <c r="G1368" s="81"/>
      <c r="H1368" s="81"/>
      <c r="I1368" s="81"/>
      <c r="J1368" s="81"/>
    </row>
    <row r="1369" spans="1:10" x14ac:dyDescent="0.45">
      <c r="A1369" s="81" t="s">
        <v>1655</v>
      </c>
      <c r="B1369" s="81"/>
      <c r="C1369" s="81"/>
      <c r="D1369" s="81"/>
      <c r="E1369" s="81"/>
      <c r="F1369" s="81">
        <v>0</v>
      </c>
      <c r="G1369" s="81"/>
      <c r="H1369" s="81"/>
      <c r="I1369" s="81"/>
      <c r="J1369" s="81"/>
    </row>
    <row r="1370" spans="1:10" x14ac:dyDescent="0.45">
      <c r="A1370" s="81" t="s">
        <v>1656</v>
      </c>
      <c r="B1370" s="81">
        <v>5</v>
      </c>
      <c r="C1370" s="81"/>
      <c r="D1370" s="81"/>
      <c r="E1370" s="81"/>
      <c r="F1370" s="81"/>
      <c r="G1370" s="81"/>
      <c r="H1370" s="81"/>
      <c r="I1370" s="81"/>
      <c r="J1370" s="81"/>
    </row>
    <row r="1371" spans="1:10" x14ac:dyDescent="0.45">
      <c r="A1371" s="81" t="s">
        <v>1657</v>
      </c>
      <c r="B1371" s="81"/>
      <c r="C1371" s="81"/>
      <c r="D1371" s="81"/>
      <c r="E1371" s="81"/>
      <c r="F1371" s="81">
        <v>0</v>
      </c>
      <c r="G1371" s="81"/>
      <c r="H1371" s="81"/>
      <c r="I1371" s="81"/>
      <c r="J1371" s="81"/>
    </row>
    <row r="1372" spans="1:10" x14ac:dyDescent="0.45">
      <c r="A1372" s="81" t="s">
        <v>1658</v>
      </c>
      <c r="B1372" s="81"/>
      <c r="C1372" s="81"/>
      <c r="D1372" s="81"/>
      <c r="E1372" s="81"/>
      <c r="F1372" s="81">
        <v>0</v>
      </c>
      <c r="G1372" s="81"/>
      <c r="H1372" s="81"/>
      <c r="I1372" s="81"/>
      <c r="J1372" s="81"/>
    </row>
    <row r="1373" spans="1:10" x14ac:dyDescent="0.45">
      <c r="A1373" s="81" t="s">
        <v>1659</v>
      </c>
      <c r="B1373" s="81"/>
      <c r="C1373" s="81"/>
      <c r="D1373" s="81"/>
      <c r="E1373" s="81"/>
      <c r="F1373" s="81">
        <v>0</v>
      </c>
      <c r="G1373" s="81"/>
      <c r="H1373" s="81"/>
      <c r="I1373" s="81"/>
      <c r="J1373" s="81"/>
    </row>
    <row r="1374" spans="1:10" x14ac:dyDescent="0.45">
      <c r="A1374" s="81" t="s">
        <v>1660</v>
      </c>
      <c r="B1374" s="81"/>
      <c r="C1374" s="81"/>
      <c r="D1374" s="81"/>
      <c r="E1374" s="81"/>
      <c r="F1374" s="81">
        <v>0</v>
      </c>
      <c r="G1374" s="81"/>
      <c r="H1374" s="81"/>
      <c r="I1374" s="81"/>
      <c r="J1374" s="81"/>
    </row>
    <row r="1375" spans="1:10" x14ac:dyDescent="0.45">
      <c r="A1375" s="81" t="s">
        <v>1661</v>
      </c>
      <c r="B1375" s="81"/>
      <c r="C1375" s="81"/>
      <c r="D1375" s="81"/>
      <c r="E1375" s="81"/>
      <c r="F1375" s="81">
        <v>0</v>
      </c>
      <c r="G1375" s="81"/>
      <c r="H1375" s="81"/>
      <c r="I1375" s="81"/>
      <c r="J1375" s="81"/>
    </row>
    <row r="1376" spans="1:10" x14ac:dyDescent="0.45">
      <c r="A1376" s="81" t="s">
        <v>1662</v>
      </c>
      <c r="B1376" s="81"/>
      <c r="C1376" s="81"/>
      <c r="D1376" s="81"/>
      <c r="E1376" s="81"/>
      <c r="F1376" s="81">
        <v>0</v>
      </c>
      <c r="G1376" s="81"/>
      <c r="H1376" s="81"/>
      <c r="I1376" s="81"/>
      <c r="J1376" s="81"/>
    </row>
    <row r="1377" spans="1:10" x14ac:dyDescent="0.45">
      <c r="A1377" s="81" t="s">
        <v>1663</v>
      </c>
      <c r="B1377" s="81"/>
      <c r="C1377" s="81"/>
      <c r="D1377" s="81"/>
      <c r="E1377" s="81"/>
      <c r="F1377" s="81"/>
      <c r="G1377" s="81">
        <v>5</v>
      </c>
      <c r="H1377" s="81"/>
      <c r="I1377" s="81"/>
      <c r="J1377" s="81"/>
    </row>
    <row r="1378" spans="1:10" x14ac:dyDescent="0.45">
      <c r="A1378" s="81" t="s">
        <v>1664</v>
      </c>
      <c r="B1378" s="81"/>
      <c r="C1378" s="81"/>
      <c r="D1378" s="81"/>
      <c r="E1378" s="81"/>
      <c r="F1378" s="81"/>
      <c r="G1378" s="81">
        <v>0</v>
      </c>
      <c r="H1378" s="81"/>
      <c r="I1378" s="81"/>
      <c r="J1378" s="81"/>
    </row>
    <row r="1379" spans="1:10" x14ac:dyDescent="0.45">
      <c r="A1379" s="81" t="s">
        <v>1665</v>
      </c>
      <c r="B1379" s="81"/>
      <c r="C1379" s="81"/>
      <c r="D1379" s="81"/>
      <c r="E1379" s="81"/>
      <c r="F1379" s="81">
        <v>0</v>
      </c>
      <c r="G1379" s="81"/>
      <c r="H1379" s="81"/>
      <c r="I1379" s="81"/>
      <c r="J1379" s="81"/>
    </row>
    <row r="1380" spans="1:10" x14ac:dyDescent="0.45">
      <c r="A1380" s="81" t="s">
        <v>1666</v>
      </c>
      <c r="B1380" s="81"/>
      <c r="C1380" s="81"/>
      <c r="D1380" s="81"/>
      <c r="E1380" s="81"/>
      <c r="F1380" s="81">
        <v>0</v>
      </c>
      <c r="G1380" s="81"/>
      <c r="H1380" s="81"/>
      <c r="I1380" s="81"/>
      <c r="J1380" s="81"/>
    </row>
    <row r="1381" spans="1:10" x14ac:dyDescent="0.45">
      <c r="A1381" s="81" t="s">
        <v>1667</v>
      </c>
      <c r="B1381" s="81"/>
      <c r="C1381" s="81"/>
      <c r="D1381" s="81"/>
      <c r="E1381" s="81"/>
      <c r="F1381" s="81">
        <v>5</v>
      </c>
      <c r="G1381" s="81"/>
      <c r="H1381" s="81"/>
      <c r="I1381" s="81"/>
      <c r="J1381" s="81"/>
    </row>
    <row r="1382" spans="1:10" x14ac:dyDescent="0.45">
      <c r="A1382" s="81" t="s">
        <v>1668</v>
      </c>
      <c r="B1382" s="81"/>
      <c r="C1382" s="81"/>
      <c r="D1382" s="81"/>
      <c r="E1382" s="81"/>
      <c r="F1382" s="81">
        <v>5</v>
      </c>
      <c r="G1382" s="81"/>
      <c r="H1382" s="81"/>
      <c r="I1382" s="81"/>
      <c r="J1382" s="81"/>
    </row>
    <row r="1383" spans="1:10" x14ac:dyDescent="0.45">
      <c r="A1383" s="81" t="s">
        <v>1669</v>
      </c>
      <c r="B1383" s="81"/>
      <c r="C1383" s="81"/>
      <c r="D1383" s="81"/>
      <c r="E1383" s="81"/>
      <c r="F1383" s="81">
        <v>0</v>
      </c>
      <c r="G1383" s="81"/>
      <c r="H1383" s="81"/>
      <c r="I1383" s="81"/>
      <c r="J1383" s="81"/>
    </row>
    <row r="1384" spans="1:10" x14ac:dyDescent="0.45">
      <c r="A1384" s="81" t="s">
        <v>1670</v>
      </c>
      <c r="B1384" s="81"/>
      <c r="C1384" s="81"/>
      <c r="D1384" s="81"/>
      <c r="E1384" s="81"/>
      <c r="F1384" s="81">
        <v>0</v>
      </c>
      <c r="G1384" s="81"/>
      <c r="H1384" s="81"/>
      <c r="I1384" s="81"/>
      <c r="J1384" s="81"/>
    </row>
    <row r="1385" spans="1:10" x14ac:dyDescent="0.45">
      <c r="A1385" s="81" t="s">
        <v>1671</v>
      </c>
      <c r="B1385" s="81"/>
      <c r="C1385" s="81"/>
      <c r="D1385" s="81"/>
      <c r="E1385" s="81"/>
      <c r="F1385" s="81">
        <v>5</v>
      </c>
      <c r="G1385" s="81"/>
      <c r="H1385" s="81"/>
      <c r="I1385" s="81"/>
      <c r="J1385" s="81"/>
    </row>
    <row r="1386" spans="1:10" x14ac:dyDescent="0.45">
      <c r="A1386" s="81" t="s">
        <v>1672</v>
      </c>
      <c r="B1386" s="81"/>
      <c r="C1386" s="81"/>
      <c r="D1386" s="81"/>
      <c r="E1386" s="81"/>
      <c r="F1386" s="81">
        <v>0</v>
      </c>
      <c r="G1386" s="81"/>
      <c r="H1386" s="81"/>
      <c r="I1386" s="81"/>
      <c r="J1386" s="81"/>
    </row>
    <row r="1387" spans="1:10" x14ac:dyDescent="0.45">
      <c r="A1387" s="81" t="s">
        <v>1673</v>
      </c>
      <c r="B1387" s="81"/>
      <c r="C1387" s="81"/>
      <c r="D1387" s="81"/>
      <c r="E1387" s="81"/>
      <c r="F1387" s="81">
        <v>0</v>
      </c>
      <c r="G1387" s="81"/>
      <c r="H1387" s="81"/>
      <c r="I1387" s="81"/>
      <c r="J1387" s="81"/>
    </row>
    <row r="1388" spans="1:10" x14ac:dyDescent="0.45">
      <c r="A1388" s="81" t="s">
        <v>1674</v>
      </c>
      <c r="B1388" s="81"/>
      <c r="C1388" s="81"/>
      <c r="D1388" s="81"/>
      <c r="E1388" s="81"/>
      <c r="F1388" s="81">
        <v>0</v>
      </c>
      <c r="G1388" s="81"/>
      <c r="H1388" s="81"/>
      <c r="I1388" s="81"/>
      <c r="J1388" s="81"/>
    </row>
    <row r="1389" spans="1:10" x14ac:dyDescent="0.45">
      <c r="A1389" s="81" t="s">
        <v>1675</v>
      </c>
      <c r="B1389" s="81"/>
      <c r="C1389" s="81"/>
      <c r="D1389" s="81"/>
      <c r="E1389" s="81"/>
      <c r="F1389" s="81">
        <v>5</v>
      </c>
      <c r="G1389" s="81"/>
      <c r="H1389" s="81"/>
      <c r="I1389" s="81"/>
      <c r="J1389" s="81"/>
    </row>
    <row r="1390" spans="1:10" x14ac:dyDescent="0.45">
      <c r="A1390" s="81" t="s">
        <v>1676</v>
      </c>
      <c r="B1390" s="81"/>
      <c r="C1390" s="81"/>
      <c r="D1390" s="81"/>
      <c r="E1390" s="81">
        <v>0</v>
      </c>
      <c r="F1390" s="81"/>
      <c r="G1390" s="81"/>
      <c r="H1390" s="81"/>
      <c r="I1390" s="81"/>
      <c r="J1390" s="81"/>
    </row>
    <row r="1391" spans="1:10" x14ac:dyDescent="0.45">
      <c r="A1391" s="81" t="s">
        <v>1677</v>
      </c>
      <c r="B1391" s="81"/>
      <c r="C1391" s="81"/>
      <c r="D1391" s="81"/>
      <c r="E1391" s="81">
        <v>0</v>
      </c>
      <c r="F1391" s="81"/>
      <c r="G1391" s="81"/>
      <c r="H1391" s="81"/>
      <c r="I1391" s="81"/>
      <c r="J1391" s="81"/>
    </row>
    <row r="1392" spans="1:10" x14ac:dyDescent="0.45">
      <c r="A1392" s="81" t="s">
        <v>1678</v>
      </c>
      <c r="B1392" s="81"/>
      <c r="C1392" s="81"/>
      <c r="D1392" s="81"/>
      <c r="E1392" s="81"/>
      <c r="F1392" s="81">
        <v>5</v>
      </c>
      <c r="G1392" s="81"/>
      <c r="H1392" s="81"/>
      <c r="I1392" s="81"/>
      <c r="J1392" s="81"/>
    </row>
    <row r="1393" spans="1:10" x14ac:dyDescent="0.45">
      <c r="A1393" s="81" t="s">
        <v>1679</v>
      </c>
      <c r="B1393" s="81"/>
      <c r="C1393" s="81"/>
      <c r="D1393" s="81"/>
      <c r="E1393" s="81"/>
      <c r="F1393" s="81">
        <v>0</v>
      </c>
      <c r="G1393" s="81"/>
      <c r="H1393" s="81"/>
      <c r="I1393" s="81"/>
      <c r="J1393" s="81"/>
    </row>
    <row r="1394" spans="1:10" x14ac:dyDescent="0.45">
      <c r="A1394" s="81" t="s">
        <v>1680</v>
      </c>
      <c r="B1394" s="81"/>
      <c r="C1394" s="81"/>
      <c r="D1394" s="81"/>
      <c r="E1394" s="81"/>
      <c r="F1394" s="81">
        <v>0</v>
      </c>
      <c r="G1394" s="81"/>
      <c r="H1394" s="81"/>
      <c r="I1394" s="81"/>
      <c r="J1394" s="81"/>
    </row>
    <row r="1395" spans="1:10" x14ac:dyDescent="0.45">
      <c r="A1395" s="81" t="s">
        <v>1681</v>
      </c>
      <c r="B1395" s="81"/>
      <c r="C1395" s="81"/>
      <c r="D1395" s="81"/>
      <c r="E1395" s="81"/>
      <c r="F1395" s="81">
        <v>5</v>
      </c>
      <c r="G1395" s="81"/>
      <c r="H1395" s="81"/>
      <c r="I1395" s="81"/>
      <c r="J1395" s="81"/>
    </row>
    <row r="1396" spans="1:10" x14ac:dyDescent="0.45">
      <c r="A1396" s="81" t="s">
        <v>1682</v>
      </c>
      <c r="B1396" s="81"/>
      <c r="C1396" s="81"/>
      <c r="D1396" s="81"/>
      <c r="E1396" s="81"/>
      <c r="F1396" s="81">
        <v>0</v>
      </c>
      <c r="G1396" s="81"/>
      <c r="H1396" s="81"/>
      <c r="I1396" s="81"/>
      <c r="J1396" s="81"/>
    </row>
    <row r="1397" spans="1:10" x14ac:dyDescent="0.45">
      <c r="A1397" s="81" t="s">
        <v>1683</v>
      </c>
      <c r="B1397" s="81"/>
      <c r="C1397" s="81"/>
      <c r="D1397" s="81"/>
      <c r="E1397" s="81"/>
      <c r="F1397" s="81">
        <v>0</v>
      </c>
      <c r="G1397" s="81"/>
      <c r="H1397" s="81"/>
      <c r="I1397" s="81"/>
      <c r="J1397" s="81"/>
    </row>
    <row r="1398" spans="1:10" x14ac:dyDescent="0.45">
      <c r="A1398" s="81" t="s">
        <v>1684</v>
      </c>
      <c r="B1398" s="81"/>
      <c r="C1398" s="81"/>
      <c r="D1398" s="81"/>
      <c r="E1398" s="81"/>
      <c r="F1398" s="81"/>
      <c r="G1398" s="81">
        <v>5</v>
      </c>
      <c r="H1398" s="81"/>
      <c r="I1398" s="81"/>
      <c r="J1398" s="81"/>
    </row>
    <row r="1399" spans="1:10" x14ac:dyDescent="0.45">
      <c r="A1399" s="81" t="s">
        <v>1685</v>
      </c>
      <c r="B1399" s="81"/>
      <c r="C1399" s="81"/>
      <c r="D1399" s="81"/>
      <c r="E1399" s="81"/>
      <c r="F1399" s="81"/>
      <c r="G1399" s="81">
        <v>0</v>
      </c>
      <c r="H1399" s="81"/>
      <c r="I1399" s="81"/>
      <c r="J1399" s="81"/>
    </row>
    <row r="1400" spans="1:10" x14ac:dyDescent="0.45">
      <c r="A1400" s="81" t="s">
        <v>1686</v>
      </c>
      <c r="B1400" s="81"/>
      <c r="C1400" s="81"/>
      <c r="D1400" s="81"/>
      <c r="E1400" s="81"/>
      <c r="F1400" s="81"/>
      <c r="G1400" s="81">
        <v>0</v>
      </c>
      <c r="H1400" s="81"/>
      <c r="I1400" s="81"/>
      <c r="J1400" s="81"/>
    </row>
    <row r="1401" spans="1:10" x14ac:dyDescent="0.45">
      <c r="A1401" s="81" t="s">
        <v>1687</v>
      </c>
      <c r="B1401" s="81"/>
      <c r="C1401" s="81"/>
      <c r="D1401" s="81"/>
      <c r="E1401" s="81"/>
      <c r="F1401" s="81"/>
      <c r="G1401" s="81">
        <v>0</v>
      </c>
      <c r="H1401" s="81"/>
      <c r="I1401" s="81"/>
      <c r="J1401" s="81"/>
    </row>
    <row r="1402" spans="1:10" x14ac:dyDescent="0.45">
      <c r="A1402" s="81" t="s">
        <v>1688</v>
      </c>
      <c r="B1402" s="81"/>
      <c r="C1402" s="81"/>
      <c r="D1402" s="81"/>
      <c r="E1402" s="81"/>
      <c r="F1402" s="81"/>
      <c r="G1402" s="81">
        <v>0</v>
      </c>
      <c r="H1402" s="81"/>
      <c r="I1402" s="81"/>
      <c r="J1402" s="81"/>
    </row>
    <row r="1403" spans="1:10" x14ac:dyDescent="0.45">
      <c r="A1403" s="81" t="s">
        <v>1689</v>
      </c>
      <c r="B1403" s="81"/>
      <c r="C1403" s="81"/>
      <c r="D1403" s="81"/>
      <c r="E1403" s="81"/>
      <c r="F1403" s="81"/>
      <c r="G1403" s="81">
        <v>0</v>
      </c>
      <c r="H1403" s="81"/>
      <c r="I1403" s="81"/>
      <c r="J1403" s="81"/>
    </row>
    <row r="1404" spans="1:10" x14ac:dyDescent="0.45">
      <c r="A1404" s="81" t="s">
        <v>1690</v>
      </c>
      <c r="B1404" s="81"/>
      <c r="C1404" s="81"/>
      <c r="D1404" s="81"/>
      <c r="E1404" s="81"/>
      <c r="F1404" s="81"/>
      <c r="G1404" s="81">
        <v>0</v>
      </c>
      <c r="H1404" s="81"/>
      <c r="I1404" s="81"/>
      <c r="J1404" s="81"/>
    </row>
    <row r="1405" spans="1:10" x14ac:dyDescent="0.45">
      <c r="A1405" s="81" t="s">
        <v>1691</v>
      </c>
      <c r="B1405" s="81"/>
      <c r="C1405" s="81"/>
      <c r="D1405" s="81"/>
      <c r="E1405" s="81"/>
      <c r="F1405" s="81"/>
      <c r="G1405" s="81">
        <v>0</v>
      </c>
      <c r="H1405" s="81"/>
      <c r="I1405" s="81"/>
      <c r="J1405" s="81"/>
    </row>
    <row r="1406" spans="1:10" x14ac:dyDescent="0.45">
      <c r="A1406" s="81" t="s">
        <v>1692</v>
      </c>
      <c r="B1406" s="81"/>
      <c r="C1406" s="81"/>
      <c r="D1406" s="81"/>
      <c r="E1406" s="81"/>
      <c r="F1406" s="81"/>
      <c r="G1406" s="81">
        <v>0</v>
      </c>
      <c r="H1406" s="81"/>
      <c r="I1406" s="81"/>
      <c r="J1406" s="81"/>
    </row>
    <row r="1407" spans="1:10" x14ac:dyDescent="0.45">
      <c r="A1407" s="81" t="s">
        <v>1693</v>
      </c>
      <c r="B1407" s="81"/>
      <c r="C1407" s="81"/>
      <c r="D1407" s="81"/>
      <c r="E1407" s="81"/>
      <c r="F1407" s="81"/>
      <c r="G1407" s="81">
        <v>0</v>
      </c>
      <c r="H1407" s="81"/>
      <c r="I1407" s="81"/>
      <c r="J1407" s="81"/>
    </row>
    <row r="1408" spans="1:10" x14ac:dyDescent="0.45">
      <c r="A1408" s="81" t="s">
        <v>1694</v>
      </c>
      <c r="B1408" s="81"/>
      <c r="C1408" s="81"/>
      <c r="D1408" s="81"/>
      <c r="E1408" s="81"/>
      <c r="F1408" s="81"/>
      <c r="G1408" s="81">
        <v>5</v>
      </c>
      <c r="H1408" s="81"/>
      <c r="I1408" s="81"/>
      <c r="J1408" s="81"/>
    </row>
    <row r="1409" spans="1:10" x14ac:dyDescent="0.45">
      <c r="A1409" s="81" t="s">
        <v>1695</v>
      </c>
      <c r="B1409" s="81"/>
      <c r="C1409" s="81"/>
      <c r="D1409" s="81"/>
      <c r="E1409" s="81"/>
      <c r="F1409" s="81"/>
      <c r="G1409" s="81">
        <v>0</v>
      </c>
      <c r="H1409" s="81"/>
      <c r="I1409" s="81"/>
      <c r="J1409" s="81"/>
    </row>
    <row r="1410" spans="1:10" x14ac:dyDescent="0.45">
      <c r="A1410" s="81" t="s">
        <v>1696</v>
      </c>
      <c r="B1410" s="81"/>
      <c r="C1410" s="81"/>
      <c r="D1410" s="81"/>
      <c r="E1410" s="81"/>
      <c r="F1410" s="81">
        <v>0</v>
      </c>
      <c r="G1410" s="81"/>
      <c r="H1410" s="81"/>
      <c r="I1410" s="81"/>
      <c r="J1410" s="81"/>
    </row>
    <row r="1411" spans="1:10" x14ac:dyDescent="0.45">
      <c r="A1411" s="81" t="s">
        <v>1697</v>
      </c>
      <c r="B1411" s="81"/>
      <c r="C1411" s="81"/>
      <c r="D1411" s="81"/>
      <c r="E1411" s="81"/>
      <c r="F1411" s="81">
        <v>0</v>
      </c>
      <c r="G1411" s="81"/>
      <c r="H1411" s="81"/>
      <c r="I1411" s="81"/>
      <c r="J1411" s="81"/>
    </row>
    <row r="1412" spans="1:10" x14ac:dyDescent="0.45">
      <c r="A1412" s="81" t="s">
        <v>1698</v>
      </c>
      <c r="B1412" s="81"/>
      <c r="C1412" s="81"/>
      <c r="D1412" s="81"/>
      <c r="E1412" s="81"/>
      <c r="F1412" s="81">
        <v>0</v>
      </c>
      <c r="G1412" s="81"/>
      <c r="H1412" s="81"/>
      <c r="I1412" s="81"/>
      <c r="J1412" s="81"/>
    </row>
    <row r="1413" spans="1:10" x14ac:dyDescent="0.45">
      <c r="A1413" s="81" t="s">
        <v>1699</v>
      </c>
      <c r="B1413" s="81"/>
      <c r="C1413" s="81"/>
      <c r="D1413" s="81"/>
      <c r="E1413" s="81"/>
      <c r="F1413" s="81">
        <v>0</v>
      </c>
      <c r="G1413" s="81"/>
      <c r="H1413" s="81"/>
      <c r="I1413" s="81"/>
      <c r="J1413" s="81"/>
    </row>
    <row r="1414" spans="1:10" x14ac:dyDescent="0.45">
      <c r="A1414" s="81" t="s">
        <v>1700</v>
      </c>
      <c r="B1414" s="81"/>
      <c r="C1414" s="81"/>
      <c r="D1414" s="81"/>
      <c r="E1414" s="81"/>
      <c r="F1414" s="81">
        <v>0</v>
      </c>
      <c r="G1414" s="81"/>
      <c r="H1414" s="81"/>
      <c r="I1414" s="81"/>
      <c r="J1414" s="81"/>
    </row>
    <row r="1415" spans="1:10" x14ac:dyDescent="0.45">
      <c r="A1415" s="81" t="s">
        <v>1701</v>
      </c>
      <c r="B1415" s="81"/>
      <c r="C1415" s="81"/>
      <c r="D1415" s="81"/>
      <c r="E1415" s="81"/>
      <c r="F1415" s="81">
        <v>0</v>
      </c>
      <c r="G1415" s="81"/>
      <c r="H1415" s="81"/>
      <c r="I1415" s="81"/>
      <c r="J1415" s="81"/>
    </row>
    <row r="1416" spans="1:10" x14ac:dyDescent="0.45">
      <c r="A1416" s="81" t="s">
        <v>1702</v>
      </c>
      <c r="B1416" s="81"/>
      <c r="C1416" s="81"/>
      <c r="D1416" s="81"/>
      <c r="E1416" s="81"/>
      <c r="F1416" s="81"/>
      <c r="G1416" s="81">
        <v>0</v>
      </c>
      <c r="H1416" s="81"/>
      <c r="I1416" s="81"/>
      <c r="J1416" s="81"/>
    </row>
    <row r="1417" spans="1:10" x14ac:dyDescent="0.45">
      <c r="A1417" s="81" t="s">
        <v>1703</v>
      </c>
      <c r="B1417" s="81"/>
      <c r="C1417" s="81"/>
      <c r="D1417" s="81"/>
      <c r="E1417" s="81">
        <v>0</v>
      </c>
      <c r="F1417" s="81"/>
      <c r="G1417" s="81"/>
      <c r="H1417" s="81"/>
      <c r="I1417" s="81"/>
      <c r="J1417" s="81"/>
    </row>
    <row r="1418" spans="1:10" x14ac:dyDescent="0.45">
      <c r="A1418" s="81" t="s">
        <v>1704</v>
      </c>
      <c r="B1418" s="81"/>
      <c r="C1418" s="81"/>
      <c r="D1418" s="81"/>
      <c r="E1418" s="81"/>
      <c r="F1418" s="81">
        <v>0</v>
      </c>
      <c r="G1418" s="81"/>
      <c r="H1418" s="81"/>
      <c r="I1418" s="81"/>
      <c r="J1418" s="81"/>
    </row>
    <row r="1419" spans="1:10" x14ac:dyDescent="0.45">
      <c r="A1419" s="81" t="s">
        <v>1705</v>
      </c>
      <c r="B1419" s="81"/>
      <c r="C1419" s="81"/>
      <c r="D1419" s="81"/>
      <c r="E1419" s="81"/>
      <c r="F1419" s="81"/>
      <c r="G1419" s="81">
        <v>0</v>
      </c>
      <c r="H1419" s="81"/>
      <c r="I1419" s="81"/>
      <c r="J1419" s="81"/>
    </row>
    <row r="1420" spans="1:10" x14ac:dyDescent="0.45">
      <c r="A1420" s="81" t="s">
        <v>1706</v>
      </c>
      <c r="B1420" s="81"/>
      <c r="C1420" s="81"/>
      <c r="D1420" s="81"/>
      <c r="E1420" s="81"/>
      <c r="F1420" s="81"/>
      <c r="G1420" s="81">
        <v>0</v>
      </c>
      <c r="H1420" s="81"/>
      <c r="I1420" s="81"/>
      <c r="J1420" s="81"/>
    </row>
    <row r="1421" spans="1:10" x14ac:dyDescent="0.45">
      <c r="A1421" s="81" t="s">
        <v>1707</v>
      </c>
      <c r="B1421" s="81"/>
      <c r="C1421" s="81"/>
      <c r="D1421" s="81"/>
      <c r="E1421" s="81"/>
      <c r="F1421" s="81"/>
      <c r="G1421" s="81">
        <v>0</v>
      </c>
      <c r="H1421" s="81"/>
      <c r="I1421" s="81"/>
      <c r="J1421" s="81"/>
    </row>
    <row r="1422" spans="1:10" x14ac:dyDescent="0.45">
      <c r="A1422" s="81" t="s">
        <v>1708</v>
      </c>
      <c r="B1422" s="81"/>
      <c r="C1422" s="81"/>
      <c r="D1422" s="81"/>
      <c r="E1422" s="81"/>
      <c r="F1422" s="81"/>
      <c r="G1422" s="81">
        <v>5</v>
      </c>
      <c r="H1422" s="81"/>
      <c r="I1422" s="81"/>
      <c r="J1422" s="81"/>
    </row>
    <row r="1423" spans="1:10" x14ac:dyDescent="0.45">
      <c r="A1423" s="81" t="s">
        <v>1709</v>
      </c>
      <c r="B1423" s="81"/>
      <c r="C1423" s="81"/>
      <c r="D1423" s="81"/>
      <c r="E1423" s="81"/>
      <c r="F1423" s="81"/>
      <c r="G1423" s="81">
        <v>5</v>
      </c>
      <c r="H1423" s="81"/>
      <c r="I1423" s="81"/>
      <c r="J1423" s="81"/>
    </row>
    <row r="1424" spans="1:10" x14ac:dyDescent="0.45">
      <c r="A1424" s="81" t="s">
        <v>1710</v>
      </c>
      <c r="B1424" s="81"/>
      <c r="C1424" s="81"/>
      <c r="D1424" s="81"/>
      <c r="E1424" s="81"/>
      <c r="F1424" s="81"/>
      <c r="G1424" s="81">
        <v>5</v>
      </c>
      <c r="H1424" s="81"/>
      <c r="I1424" s="81"/>
      <c r="J1424" s="81"/>
    </row>
    <row r="1425" spans="1:10" x14ac:dyDescent="0.45">
      <c r="A1425" s="81" t="s">
        <v>1711</v>
      </c>
      <c r="B1425" s="81"/>
      <c r="C1425" s="81"/>
      <c r="D1425" s="81"/>
      <c r="E1425" s="81"/>
      <c r="F1425" s="81"/>
      <c r="G1425" s="81">
        <v>0</v>
      </c>
      <c r="H1425" s="81"/>
      <c r="I1425" s="81"/>
      <c r="J1425" s="81"/>
    </row>
    <row r="1426" spans="1:10" x14ac:dyDescent="0.45">
      <c r="A1426" s="81" t="s">
        <v>1712</v>
      </c>
      <c r="B1426" s="81"/>
      <c r="C1426" s="81"/>
      <c r="D1426" s="81"/>
      <c r="E1426" s="81"/>
      <c r="F1426" s="81"/>
      <c r="G1426" s="81">
        <v>0</v>
      </c>
      <c r="H1426" s="81"/>
      <c r="I1426" s="81"/>
      <c r="J1426" s="81"/>
    </row>
    <row r="1427" spans="1:10" x14ac:dyDescent="0.45">
      <c r="A1427" s="81" t="s">
        <v>1713</v>
      </c>
      <c r="B1427" s="81"/>
      <c r="C1427" s="81"/>
      <c r="D1427" s="81"/>
      <c r="E1427" s="81"/>
      <c r="F1427" s="81">
        <v>0</v>
      </c>
      <c r="G1427" s="81"/>
      <c r="H1427" s="81"/>
      <c r="I1427" s="81"/>
      <c r="J1427" s="81"/>
    </row>
    <row r="1428" spans="1:10" x14ac:dyDescent="0.45">
      <c r="A1428" s="81" t="s">
        <v>1714</v>
      </c>
      <c r="B1428" s="81"/>
      <c r="C1428" s="81"/>
      <c r="D1428" s="81"/>
      <c r="E1428" s="81"/>
      <c r="F1428" s="81">
        <v>0</v>
      </c>
      <c r="G1428" s="81"/>
      <c r="H1428" s="81"/>
      <c r="I1428" s="81"/>
      <c r="J1428" s="81"/>
    </row>
    <row r="1429" spans="1:10" x14ac:dyDescent="0.45">
      <c r="A1429" s="81" t="s">
        <v>1715</v>
      </c>
      <c r="B1429" s="81"/>
      <c r="C1429" s="81"/>
      <c r="D1429" s="81"/>
      <c r="E1429" s="81"/>
      <c r="F1429" s="81">
        <v>0</v>
      </c>
      <c r="G1429" s="81"/>
      <c r="H1429" s="81"/>
      <c r="I1429" s="81"/>
      <c r="J1429" s="81"/>
    </row>
    <row r="1430" spans="1:10" x14ac:dyDescent="0.45">
      <c r="A1430" s="81" t="s">
        <v>1716</v>
      </c>
      <c r="B1430" s="81"/>
      <c r="C1430" s="81"/>
      <c r="D1430" s="81"/>
      <c r="E1430" s="81"/>
      <c r="F1430" s="81">
        <v>0</v>
      </c>
      <c r="G1430" s="81"/>
      <c r="H1430" s="81"/>
      <c r="I1430" s="81"/>
      <c r="J1430" s="81"/>
    </row>
    <row r="1431" spans="1:10" x14ac:dyDescent="0.45">
      <c r="A1431" s="81" t="s">
        <v>1717</v>
      </c>
      <c r="B1431" s="81"/>
      <c r="C1431" s="81"/>
      <c r="D1431" s="81"/>
      <c r="E1431" s="81"/>
      <c r="F1431" s="81">
        <v>0</v>
      </c>
      <c r="G1431" s="81"/>
      <c r="H1431" s="81"/>
      <c r="I1431" s="81"/>
      <c r="J1431" s="81"/>
    </row>
    <row r="1432" spans="1:10" x14ac:dyDescent="0.45">
      <c r="A1432" s="81" t="s">
        <v>1718</v>
      </c>
      <c r="B1432" s="81"/>
      <c r="C1432" s="81"/>
      <c r="D1432" s="81"/>
      <c r="E1432" s="81"/>
      <c r="F1432" s="81">
        <v>0</v>
      </c>
      <c r="G1432" s="81"/>
      <c r="H1432" s="81"/>
      <c r="I1432" s="81"/>
      <c r="J1432" s="81"/>
    </row>
    <row r="1433" spans="1:10" x14ac:dyDescent="0.45">
      <c r="A1433" s="81" t="s">
        <v>1719</v>
      </c>
      <c r="B1433" s="81"/>
      <c r="C1433" s="81"/>
      <c r="D1433" s="81"/>
      <c r="E1433" s="81"/>
      <c r="F1433" s="81">
        <v>0</v>
      </c>
      <c r="G1433" s="81"/>
      <c r="H1433" s="81"/>
      <c r="I1433" s="81"/>
      <c r="J1433" s="81"/>
    </row>
    <row r="1434" spans="1:10" x14ac:dyDescent="0.45">
      <c r="A1434" s="81" t="s">
        <v>1720</v>
      </c>
      <c r="B1434" s="81"/>
      <c r="C1434" s="81"/>
      <c r="D1434" s="81"/>
      <c r="E1434" s="81"/>
      <c r="F1434" s="81">
        <v>5</v>
      </c>
      <c r="G1434" s="81"/>
      <c r="H1434" s="81"/>
      <c r="I1434" s="81"/>
      <c r="J1434" s="81"/>
    </row>
    <row r="1435" spans="1:10" x14ac:dyDescent="0.45">
      <c r="A1435" s="81" t="s">
        <v>1721</v>
      </c>
      <c r="B1435" s="81"/>
      <c r="C1435" s="81"/>
      <c r="D1435" s="81"/>
      <c r="E1435" s="81"/>
      <c r="F1435" s="81">
        <v>0</v>
      </c>
      <c r="G1435" s="81"/>
      <c r="H1435" s="81"/>
      <c r="I1435" s="81"/>
      <c r="J1435" s="81"/>
    </row>
    <row r="1436" spans="1:10" x14ac:dyDescent="0.45">
      <c r="A1436" s="81" t="s">
        <v>1722</v>
      </c>
      <c r="B1436" s="81"/>
      <c r="C1436" s="81"/>
      <c r="D1436" s="81"/>
      <c r="E1436" s="81"/>
      <c r="F1436" s="81">
        <v>0</v>
      </c>
      <c r="G1436" s="81"/>
      <c r="H1436" s="81"/>
      <c r="I1436" s="81"/>
      <c r="J1436" s="81"/>
    </row>
    <row r="1437" spans="1:10" x14ac:dyDescent="0.45">
      <c r="A1437" s="81" t="s">
        <v>1723</v>
      </c>
      <c r="B1437" s="81"/>
      <c r="C1437" s="81"/>
      <c r="D1437" s="81"/>
      <c r="E1437" s="81"/>
      <c r="F1437" s="81">
        <v>1.2876712328767124</v>
      </c>
      <c r="G1437" s="81"/>
      <c r="H1437" s="81"/>
      <c r="I1437" s="81"/>
      <c r="J1437" s="81"/>
    </row>
    <row r="1438" spans="1:10" x14ac:dyDescent="0.45">
      <c r="A1438" s="81" t="s">
        <v>1724</v>
      </c>
      <c r="B1438" s="81"/>
      <c r="C1438" s="81"/>
      <c r="D1438" s="81"/>
      <c r="E1438" s="81"/>
      <c r="F1438" s="81">
        <v>0</v>
      </c>
      <c r="G1438" s="81"/>
      <c r="H1438" s="81"/>
      <c r="I1438" s="81"/>
      <c r="J1438" s="81"/>
    </row>
    <row r="1439" spans="1:10" x14ac:dyDescent="0.45">
      <c r="A1439" s="81" t="s">
        <v>1725</v>
      </c>
      <c r="B1439" s="81"/>
      <c r="C1439" s="81"/>
      <c r="D1439" s="81"/>
      <c r="E1439" s="81"/>
      <c r="F1439" s="81">
        <v>0</v>
      </c>
      <c r="G1439" s="81"/>
      <c r="H1439" s="81"/>
      <c r="I1439" s="81"/>
      <c r="J1439" s="81"/>
    </row>
    <row r="1440" spans="1:10" x14ac:dyDescent="0.45">
      <c r="A1440" s="81" t="s">
        <v>1726</v>
      </c>
      <c r="B1440" s="81"/>
      <c r="C1440" s="81"/>
      <c r="D1440" s="81"/>
      <c r="E1440" s="81"/>
      <c r="F1440" s="81">
        <v>0</v>
      </c>
      <c r="G1440" s="81"/>
      <c r="H1440" s="81"/>
      <c r="I1440" s="81"/>
      <c r="J1440" s="81"/>
    </row>
    <row r="1441" spans="1:10" x14ac:dyDescent="0.45">
      <c r="A1441" s="81" t="s">
        <v>1727</v>
      </c>
      <c r="B1441" s="81"/>
      <c r="C1441" s="81"/>
      <c r="D1441" s="81"/>
      <c r="E1441" s="81"/>
      <c r="F1441" s="81">
        <v>0</v>
      </c>
      <c r="G1441" s="81"/>
      <c r="H1441" s="81"/>
      <c r="I1441" s="81"/>
      <c r="J1441" s="81"/>
    </row>
    <row r="1442" spans="1:10" x14ac:dyDescent="0.45">
      <c r="A1442" s="81" t="s">
        <v>1728</v>
      </c>
      <c r="B1442" s="81"/>
      <c r="C1442" s="81"/>
      <c r="D1442" s="81"/>
      <c r="E1442" s="81"/>
      <c r="F1442" s="81">
        <v>0</v>
      </c>
      <c r="G1442" s="81"/>
      <c r="H1442" s="81"/>
      <c r="I1442" s="81"/>
      <c r="J1442" s="81"/>
    </row>
    <row r="1443" spans="1:10" x14ac:dyDescent="0.45">
      <c r="A1443" s="81" t="s">
        <v>1729</v>
      </c>
      <c r="B1443" s="81"/>
      <c r="C1443" s="81"/>
      <c r="D1443" s="81"/>
      <c r="E1443" s="81"/>
      <c r="F1443" s="81">
        <v>0</v>
      </c>
      <c r="G1443" s="81"/>
      <c r="H1443" s="81"/>
      <c r="I1443" s="81"/>
      <c r="J1443" s="81"/>
    </row>
    <row r="1444" spans="1:10" x14ac:dyDescent="0.45">
      <c r="A1444" s="81" t="s">
        <v>1730</v>
      </c>
      <c r="B1444" s="81"/>
      <c r="C1444" s="81"/>
      <c r="D1444" s="81"/>
      <c r="E1444" s="81"/>
      <c r="F1444" s="81">
        <v>0</v>
      </c>
      <c r="G1444" s="81"/>
      <c r="H1444" s="81"/>
      <c r="I1444" s="81"/>
      <c r="J1444" s="81"/>
    </row>
    <row r="1445" spans="1:10" x14ac:dyDescent="0.45">
      <c r="A1445" s="81" t="s">
        <v>1731</v>
      </c>
      <c r="B1445" s="81"/>
      <c r="C1445" s="81"/>
      <c r="D1445" s="81"/>
      <c r="E1445" s="81"/>
      <c r="F1445" s="81">
        <v>0</v>
      </c>
      <c r="G1445" s="81"/>
      <c r="H1445" s="81"/>
      <c r="I1445" s="81"/>
      <c r="J1445" s="81"/>
    </row>
    <row r="1446" spans="1:10" x14ac:dyDescent="0.45">
      <c r="A1446" s="81" t="s">
        <v>1732</v>
      </c>
      <c r="B1446" s="81"/>
      <c r="C1446" s="81"/>
      <c r="D1446" s="81"/>
      <c r="E1446" s="81"/>
      <c r="F1446" s="81">
        <v>0</v>
      </c>
      <c r="G1446" s="81"/>
      <c r="H1446" s="81"/>
      <c r="I1446" s="81"/>
      <c r="J1446" s="81"/>
    </row>
    <row r="1447" spans="1:10" x14ac:dyDescent="0.45">
      <c r="A1447" s="81" t="s">
        <v>1733</v>
      </c>
      <c r="B1447" s="81"/>
      <c r="C1447" s="81"/>
      <c r="D1447" s="81"/>
      <c r="E1447" s="81"/>
      <c r="F1447" s="81">
        <v>0</v>
      </c>
      <c r="G1447" s="81"/>
      <c r="H1447" s="81"/>
      <c r="I1447" s="81"/>
      <c r="J1447" s="81"/>
    </row>
    <row r="1448" spans="1:10" x14ac:dyDescent="0.45">
      <c r="A1448" s="81" t="s">
        <v>1734</v>
      </c>
      <c r="B1448" s="81"/>
      <c r="C1448" s="81"/>
      <c r="D1448" s="81"/>
      <c r="E1448" s="81"/>
      <c r="F1448" s="81">
        <v>0</v>
      </c>
      <c r="G1448" s="81"/>
      <c r="H1448" s="81"/>
      <c r="I1448" s="81"/>
      <c r="J1448" s="81"/>
    </row>
    <row r="1449" spans="1:10" x14ac:dyDescent="0.45">
      <c r="A1449" s="81" t="s">
        <v>1735</v>
      </c>
      <c r="B1449" s="81"/>
      <c r="C1449" s="81"/>
      <c r="D1449" s="81"/>
      <c r="E1449" s="81"/>
      <c r="F1449" s="81">
        <v>0</v>
      </c>
      <c r="G1449" s="81"/>
      <c r="H1449" s="81"/>
      <c r="I1449" s="81"/>
      <c r="J1449" s="81"/>
    </row>
    <row r="1450" spans="1:10" x14ac:dyDescent="0.45">
      <c r="A1450" s="81" t="s">
        <v>1736</v>
      </c>
      <c r="B1450" s="81"/>
      <c r="C1450" s="81"/>
      <c r="D1450" s="81"/>
      <c r="E1450" s="81"/>
      <c r="F1450" s="81">
        <v>0</v>
      </c>
      <c r="G1450" s="81"/>
      <c r="H1450" s="81"/>
      <c r="I1450" s="81"/>
      <c r="J1450" s="81"/>
    </row>
    <row r="1451" spans="1:10" x14ac:dyDescent="0.45">
      <c r="A1451" s="81" t="s">
        <v>1737</v>
      </c>
      <c r="B1451" s="81"/>
      <c r="C1451" s="81"/>
      <c r="D1451" s="81"/>
      <c r="E1451" s="81"/>
      <c r="F1451" s="81">
        <v>0</v>
      </c>
      <c r="G1451" s="81"/>
      <c r="H1451" s="81"/>
      <c r="I1451" s="81"/>
      <c r="J1451" s="81"/>
    </row>
    <row r="1452" spans="1:10" x14ac:dyDescent="0.45">
      <c r="A1452" s="81" t="s">
        <v>1738</v>
      </c>
      <c r="B1452" s="81"/>
      <c r="C1452" s="81"/>
      <c r="D1452" s="81"/>
      <c r="E1452" s="81"/>
      <c r="F1452" s="81">
        <v>0</v>
      </c>
      <c r="G1452" s="81"/>
      <c r="H1452" s="81"/>
      <c r="I1452" s="81"/>
      <c r="J1452" s="81"/>
    </row>
    <row r="1453" spans="1:10" x14ac:dyDescent="0.45">
      <c r="A1453" s="81" t="s">
        <v>1739</v>
      </c>
      <c r="B1453" s="81"/>
      <c r="C1453" s="81"/>
      <c r="D1453" s="81"/>
      <c r="E1453" s="81"/>
      <c r="F1453" s="81">
        <v>0</v>
      </c>
      <c r="G1453" s="81"/>
      <c r="H1453" s="81"/>
      <c r="I1453" s="81"/>
      <c r="J1453" s="81"/>
    </row>
    <row r="1454" spans="1:10" x14ac:dyDescent="0.45">
      <c r="A1454" s="81" t="s">
        <v>1740</v>
      </c>
      <c r="B1454" s="81"/>
      <c r="C1454" s="81"/>
      <c r="D1454" s="81"/>
      <c r="E1454" s="81"/>
      <c r="F1454" s="81">
        <v>0</v>
      </c>
      <c r="G1454" s="81"/>
      <c r="H1454" s="81"/>
      <c r="I1454" s="81"/>
      <c r="J1454" s="81"/>
    </row>
    <row r="1455" spans="1:10" x14ac:dyDescent="0.45">
      <c r="A1455" s="81" t="s">
        <v>1741</v>
      </c>
      <c r="B1455" s="81"/>
      <c r="C1455" s="81"/>
      <c r="D1455" s="81"/>
      <c r="E1455" s="81"/>
      <c r="F1455" s="81">
        <v>0</v>
      </c>
      <c r="G1455" s="81"/>
      <c r="H1455" s="81"/>
      <c r="I1455" s="81"/>
      <c r="J1455" s="81"/>
    </row>
    <row r="1456" spans="1:10" x14ac:dyDescent="0.45">
      <c r="A1456" s="81" t="s">
        <v>1742</v>
      </c>
      <c r="B1456" s="81"/>
      <c r="C1456" s="81"/>
      <c r="D1456" s="81"/>
      <c r="E1456" s="81"/>
      <c r="F1456" s="81">
        <v>0</v>
      </c>
      <c r="G1456" s="81"/>
      <c r="H1456" s="81"/>
      <c r="I1456" s="81"/>
      <c r="J1456" s="81"/>
    </row>
    <row r="1457" spans="1:10" x14ac:dyDescent="0.45">
      <c r="A1457" s="81" t="s">
        <v>1743</v>
      </c>
      <c r="B1457" s="81"/>
      <c r="C1457" s="81"/>
      <c r="D1457" s="81"/>
      <c r="E1457" s="81"/>
      <c r="F1457" s="81">
        <v>0</v>
      </c>
      <c r="G1457" s="81"/>
      <c r="H1457" s="81"/>
      <c r="I1457" s="81"/>
      <c r="J1457" s="81"/>
    </row>
    <row r="1458" spans="1:10" x14ac:dyDescent="0.45">
      <c r="A1458" s="81" t="s">
        <v>1744</v>
      </c>
      <c r="B1458" s="81"/>
      <c r="C1458" s="81"/>
      <c r="D1458" s="81"/>
      <c r="E1458" s="81"/>
      <c r="F1458" s="81">
        <v>0</v>
      </c>
      <c r="G1458" s="81"/>
      <c r="H1458" s="81"/>
      <c r="I1458" s="81"/>
      <c r="J1458" s="81"/>
    </row>
    <row r="1459" spans="1:10" x14ac:dyDescent="0.45">
      <c r="A1459" s="81" t="s">
        <v>1745</v>
      </c>
      <c r="B1459" s="81"/>
      <c r="C1459" s="81"/>
      <c r="D1459" s="81"/>
      <c r="E1459" s="81"/>
      <c r="F1459" s="81">
        <v>0</v>
      </c>
      <c r="G1459" s="81"/>
      <c r="H1459" s="81"/>
      <c r="I1459" s="81"/>
      <c r="J1459" s="81"/>
    </row>
    <row r="1460" spans="1:10" x14ac:dyDescent="0.45">
      <c r="A1460" s="81" t="s">
        <v>1746</v>
      </c>
      <c r="B1460" s="81"/>
      <c r="C1460" s="81"/>
      <c r="D1460" s="81"/>
      <c r="E1460" s="81"/>
      <c r="F1460" s="81">
        <v>0</v>
      </c>
      <c r="G1460" s="81"/>
      <c r="H1460" s="81"/>
      <c r="I1460" s="81"/>
      <c r="J1460" s="81"/>
    </row>
    <row r="1461" spans="1:10" x14ac:dyDescent="0.45">
      <c r="A1461" s="81" t="s">
        <v>1747</v>
      </c>
      <c r="B1461" s="81"/>
      <c r="C1461" s="81"/>
      <c r="D1461" s="81"/>
      <c r="E1461" s="81"/>
      <c r="F1461" s="81">
        <v>0</v>
      </c>
      <c r="G1461" s="81"/>
      <c r="H1461" s="81"/>
      <c r="I1461" s="81"/>
      <c r="J1461" s="81"/>
    </row>
    <row r="1462" spans="1:10" x14ac:dyDescent="0.45">
      <c r="A1462" s="81" t="s">
        <v>1748</v>
      </c>
      <c r="B1462" s="81"/>
      <c r="C1462" s="81"/>
      <c r="D1462" s="81"/>
      <c r="E1462" s="81"/>
      <c r="F1462" s="81">
        <v>0</v>
      </c>
      <c r="G1462" s="81"/>
      <c r="H1462" s="81"/>
      <c r="I1462" s="81"/>
      <c r="J1462" s="81"/>
    </row>
    <row r="1463" spans="1:10" x14ac:dyDescent="0.45">
      <c r="A1463" s="81" t="s">
        <v>1749</v>
      </c>
      <c r="B1463" s="81"/>
      <c r="C1463" s="81"/>
      <c r="D1463" s="81"/>
      <c r="E1463" s="81"/>
      <c r="F1463" s="81">
        <v>0</v>
      </c>
      <c r="G1463" s="81"/>
      <c r="H1463" s="81"/>
      <c r="I1463" s="81"/>
      <c r="J1463" s="81"/>
    </row>
    <row r="1464" spans="1:10" x14ac:dyDescent="0.45">
      <c r="A1464" s="81" t="s">
        <v>1750</v>
      </c>
      <c r="B1464" s="81"/>
      <c r="C1464" s="81"/>
      <c r="D1464" s="81"/>
      <c r="E1464" s="81"/>
      <c r="F1464" s="81">
        <v>0</v>
      </c>
      <c r="G1464" s="81"/>
      <c r="H1464" s="81"/>
      <c r="I1464" s="81"/>
      <c r="J1464" s="81"/>
    </row>
    <row r="1465" spans="1:10" x14ac:dyDescent="0.45">
      <c r="A1465" s="81" t="s">
        <v>1751</v>
      </c>
      <c r="B1465" s="81"/>
      <c r="C1465" s="81"/>
      <c r="D1465" s="81"/>
      <c r="E1465" s="81"/>
      <c r="F1465" s="81">
        <v>0</v>
      </c>
      <c r="G1465" s="81"/>
      <c r="H1465" s="81"/>
      <c r="I1465" s="81"/>
      <c r="J1465" s="81"/>
    </row>
    <row r="1466" spans="1:10" x14ac:dyDescent="0.45">
      <c r="A1466" s="81" t="s">
        <v>1752</v>
      </c>
      <c r="B1466" s="81"/>
      <c r="C1466" s="81"/>
      <c r="D1466" s="81"/>
      <c r="E1466" s="81"/>
      <c r="F1466" s="81">
        <v>0</v>
      </c>
      <c r="G1466" s="81"/>
      <c r="H1466" s="81"/>
      <c r="I1466" s="81"/>
      <c r="J1466" s="81"/>
    </row>
    <row r="1467" spans="1:10" x14ac:dyDescent="0.45">
      <c r="A1467" s="81" t="s">
        <v>1753</v>
      </c>
      <c r="B1467" s="81"/>
      <c r="C1467" s="81"/>
      <c r="D1467" s="81"/>
      <c r="E1467" s="81"/>
      <c r="F1467" s="81">
        <v>0</v>
      </c>
      <c r="G1467" s="81"/>
      <c r="H1467" s="81"/>
      <c r="I1467" s="81"/>
      <c r="J1467" s="81"/>
    </row>
    <row r="1468" spans="1:10" x14ac:dyDescent="0.45">
      <c r="A1468" s="81" t="s">
        <v>1754</v>
      </c>
      <c r="B1468" s="81"/>
      <c r="C1468" s="81"/>
      <c r="D1468" s="81"/>
      <c r="E1468" s="81"/>
      <c r="F1468" s="81">
        <v>0</v>
      </c>
      <c r="G1468" s="81"/>
      <c r="H1468" s="81"/>
      <c r="I1468" s="81"/>
      <c r="J1468" s="81"/>
    </row>
    <row r="1469" spans="1:10" x14ac:dyDescent="0.45">
      <c r="A1469" s="81" t="s">
        <v>1755</v>
      </c>
      <c r="B1469" s="81"/>
      <c r="C1469" s="81"/>
      <c r="D1469" s="81"/>
      <c r="E1469" s="81"/>
      <c r="F1469" s="81">
        <v>0</v>
      </c>
      <c r="G1469" s="81"/>
      <c r="H1469" s="81"/>
      <c r="I1469" s="81"/>
      <c r="J1469" s="81"/>
    </row>
    <row r="1470" spans="1:10" x14ac:dyDescent="0.45">
      <c r="A1470" s="81" t="s">
        <v>1756</v>
      </c>
      <c r="B1470" s="81"/>
      <c r="C1470" s="81"/>
      <c r="D1470" s="81"/>
      <c r="E1470" s="81"/>
      <c r="F1470" s="81">
        <v>0</v>
      </c>
      <c r="G1470" s="81"/>
      <c r="H1470" s="81"/>
      <c r="I1470" s="81"/>
      <c r="J1470" s="81"/>
    </row>
    <row r="1471" spans="1:10" x14ac:dyDescent="0.45">
      <c r="A1471" s="81" t="s">
        <v>1757</v>
      </c>
      <c r="B1471" s="81"/>
      <c r="C1471" s="81"/>
      <c r="D1471" s="81"/>
      <c r="E1471" s="81"/>
      <c r="F1471" s="81">
        <v>0</v>
      </c>
      <c r="G1471" s="81"/>
      <c r="H1471" s="81"/>
      <c r="I1471" s="81"/>
      <c r="J1471" s="81"/>
    </row>
    <row r="1472" spans="1:10" x14ac:dyDescent="0.45">
      <c r="A1472" s="81" t="s">
        <v>1758</v>
      </c>
      <c r="B1472" s="81"/>
      <c r="C1472" s="81"/>
      <c r="D1472" s="81"/>
      <c r="E1472" s="81"/>
      <c r="F1472" s="81">
        <v>0</v>
      </c>
      <c r="G1472" s="81"/>
      <c r="H1472" s="81"/>
      <c r="I1472" s="81"/>
      <c r="J1472" s="81"/>
    </row>
    <row r="1473" spans="1:10" x14ac:dyDescent="0.45">
      <c r="A1473" s="81" t="s">
        <v>1759</v>
      </c>
      <c r="B1473" s="81"/>
      <c r="C1473" s="81"/>
      <c r="D1473" s="81"/>
      <c r="E1473" s="81"/>
      <c r="F1473" s="81">
        <v>0</v>
      </c>
      <c r="G1473" s="81"/>
      <c r="H1473" s="81"/>
      <c r="I1473" s="81"/>
      <c r="J1473" s="81"/>
    </row>
    <row r="1474" spans="1:10" x14ac:dyDescent="0.45">
      <c r="A1474" s="81" t="s">
        <v>1760</v>
      </c>
      <c r="B1474" s="81"/>
      <c r="C1474" s="81"/>
      <c r="D1474" s="81"/>
      <c r="E1474" s="81"/>
      <c r="F1474" s="81">
        <v>0</v>
      </c>
      <c r="G1474" s="81"/>
      <c r="H1474" s="81"/>
      <c r="I1474" s="81"/>
      <c r="J1474" s="81"/>
    </row>
    <row r="1475" spans="1:10" x14ac:dyDescent="0.45">
      <c r="A1475" s="81" t="s">
        <v>1761</v>
      </c>
      <c r="B1475" s="81"/>
      <c r="C1475" s="81"/>
      <c r="D1475" s="81"/>
      <c r="E1475" s="81"/>
      <c r="F1475" s="81">
        <v>0</v>
      </c>
      <c r="G1475" s="81"/>
      <c r="H1475" s="81"/>
      <c r="I1475" s="81"/>
      <c r="J1475" s="81"/>
    </row>
    <row r="1476" spans="1:10" x14ac:dyDescent="0.45">
      <c r="A1476" s="81" t="s">
        <v>1762</v>
      </c>
      <c r="B1476" s="81"/>
      <c r="C1476" s="81"/>
      <c r="D1476" s="81"/>
      <c r="E1476" s="81"/>
      <c r="F1476" s="81">
        <v>0</v>
      </c>
      <c r="G1476" s="81"/>
      <c r="H1476" s="81"/>
      <c r="I1476" s="81"/>
      <c r="J1476" s="81"/>
    </row>
    <row r="1477" spans="1:10" x14ac:dyDescent="0.45">
      <c r="A1477" s="81" t="s">
        <v>1763</v>
      </c>
      <c r="B1477" s="81"/>
      <c r="C1477" s="81"/>
      <c r="D1477" s="81"/>
      <c r="E1477" s="81"/>
      <c r="F1477" s="81">
        <v>0</v>
      </c>
      <c r="G1477" s="81"/>
      <c r="H1477" s="81"/>
      <c r="I1477" s="81"/>
      <c r="J1477" s="81"/>
    </row>
    <row r="1478" spans="1:10" x14ac:dyDescent="0.45">
      <c r="A1478" s="81" t="s">
        <v>1764</v>
      </c>
      <c r="B1478" s="81"/>
      <c r="C1478" s="81"/>
      <c r="D1478" s="81"/>
      <c r="E1478" s="81"/>
      <c r="F1478" s="81">
        <v>0</v>
      </c>
      <c r="G1478" s="81"/>
      <c r="H1478" s="81"/>
      <c r="I1478" s="81"/>
      <c r="J1478" s="81"/>
    </row>
    <row r="1479" spans="1:10" x14ac:dyDescent="0.45">
      <c r="A1479" s="81" t="s">
        <v>1765</v>
      </c>
      <c r="B1479" s="81"/>
      <c r="C1479" s="81"/>
      <c r="D1479" s="81"/>
      <c r="E1479" s="81"/>
      <c r="F1479" s="81">
        <v>0</v>
      </c>
      <c r="G1479" s="81"/>
      <c r="H1479" s="81"/>
      <c r="I1479" s="81"/>
      <c r="J1479" s="81"/>
    </row>
    <row r="1480" spans="1:10" x14ac:dyDescent="0.45">
      <c r="A1480" s="81" t="s">
        <v>1766</v>
      </c>
      <c r="B1480" s="81"/>
      <c r="C1480" s="81"/>
      <c r="D1480" s="81"/>
      <c r="E1480" s="81"/>
      <c r="F1480" s="81">
        <v>0</v>
      </c>
      <c r="G1480" s="81"/>
      <c r="H1480" s="81"/>
      <c r="I1480" s="81"/>
      <c r="J1480" s="81"/>
    </row>
    <row r="1481" spans="1:10" x14ac:dyDescent="0.45">
      <c r="A1481" s="81" t="s">
        <v>1767</v>
      </c>
      <c r="B1481" s="81"/>
      <c r="C1481" s="81"/>
      <c r="D1481" s="81"/>
      <c r="E1481" s="81"/>
      <c r="F1481" s="81">
        <v>0</v>
      </c>
      <c r="G1481" s="81"/>
      <c r="H1481" s="81"/>
      <c r="I1481" s="81"/>
      <c r="J1481" s="81"/>
    </row>
    <row r="1482" spans="1:10" x14ac:dyDescent="0.45">
      <c r="A1482" s="81" t="s">
        <v>1768</v>
      </c>
      <c r="B1482" s="81"/>
      <c r="C1482" s="81"/>
      <c r="D1482" s="81">
        <v>5</v>
      </c>
      <c r="E1482" s="81"/>
      <c r="F1482" s="81"/>
      <c r="G1482" s="81"/>
      <c r="H1482" s="81"/>
      <c r="I1482" s="81"/>
      <c r="J1482" s="81"/>
    </row>
    <row r="1483" spans="1:10" x14ac:dyDescent="0.45">
      <c r="A1483" s="81" t="s">
        <v>1769</v>
      </c>
      <c r="B1483" s="81"/>
      <c r="C1483" s="81"/>
      <c r="D1483" s="81">
        <v>5</v>
      </c>
      <c r="E1483" s="81"/>
      <c r="F1483" s="81"/>
      <c r="G1483" s="81"/>
      <c r="H1483" s="81"/>
      <c r="I1483" s="81"/>
      <c r="J1483" s="81"/>
    </row>
    <row r="1484" spans="1:10" x14ac:dyDescent="0.45">
      <c r="A1484" s="81" t="s">
        <v>1770</v>
      </c>
      <c r="B1484" s="81"/>
      <c r="C1484" s="81"/>
      <c r="D1484" s="81">
        <v>5</v>
      </c>
      <c r="E1484" s="81"/>
      <c r="F1484" s="81"/>
      <c r="G1484" s="81"/>
      <c r="H1484" s="81"/>
      <c r="I1484" s="81"/>
      <c r="J1484" s="81"/>
    </row>
    <row r="1485" spans="1:10" x14ac:dyDescent="0.45">
      <c r="A1485" s="81" t="s">
        <v>1771</v>
      </c>
      <c r="B1485" s="81"/>
      <c r="C1485" s="81"/>
      <c r="D1485" s="81">
        <v>5</v>
      </c>
      <c r="E1485" s="81"/>
      <c r="F1485" s="81"/>
      <c r="G1485" s="81"/>
      <c r="H1485" s="81"/>
      <c r="I1485" s="81"/>
      <c r="J1485" s="81"/>
    </row>
    <row r="1486" spans="1:10" x14ac:dyDescent="0.45">
      <c r="A1486" s="81" t="s">
        <v>1772</v>
      </c>
      <c r="B1486" s="81"/>
      <c r="C1486" s="81"/>
      <c r="D1486" s="81">
        <v>0</v>
      </c>
      <c r="E1486" s="81"/>
      <c r="F1486" s="81"/>
      <c r="G1486" s="81"/>
      <c r="H1486" s="81"/>
      <c r="I1486" s="81"/>
      <c r="J1486" s="81"/>
    </row>
    <row r="1487" spans="1:10" x14ac:dyDescent="0.45">
      <c r="A1487" s="81" t="s">
        <v>1773</v>
      </c>
      <c r="B1487" s="81"/>
      <c r="C1487" s="81"/>
      <c r="D1487" s="81">
        <v>0</v>
      </c>
      <c r="E1487" s="81"/>
      <c r="F1487" s="81"/>
      <c r="G1487" s="81"/>
      <c r="H1487" s="81"/>
      <c r="I1487" s="81"/>
      <c r="J1487" s="81"/>
    </row>
    <row r="1488" spans="1:10" x14ac:dyDescent="0.45">
      <c r="A1488" s="81" t="s">
        <v>1774</v>
      </c>
      <c r="B1488" s="81"/>
      <c r="C1488" s="81"/>
      <c r="D1488" s="81">
        <v>0</v>
      </c>
      <c r="E1488" s="81"/>
      <c r="F1488" s="81"/>
      <c r="G1488" s="81"/>
      <c r="H1488" s="81"/>
      <c r="I1488" s="81"/>
      <c r="J1488" s="81"/>
    </row>
    <row r="1489" spans="1:10" x14ac:dyDescent="0.45">
      <c r="A1489" s="81" t="s">
        <v>1775</v>
      </c>
      <c r="B1489" s="81"/>
      <c r="C1489" s="81"/>
      <c r="D1489" s="81">
        <v>0</v>
      </c>
      <c r="E1489" s="81"/>
      <c r="F1489" s="81"/>
      <c r="G1489" s="81"/>
      <c r="H1489" s="81"/>
      <c r="I1489" s="81"/>
      <c r="J1489" s="81"/>
    </row>
    <row r="1490" spans="1:10" x14ac:dyDescent="0.45">
      <c r="A1490" s="81" t="s">
        <v>1776</v>
      </c>
      <c r="B1490" s="81"/>
      <c r="C1490" s="81"/>
      <c r="D1490" s="81">
        <v>5</v>
      </c>
      <c r="E1490" s="81"/>
      <c r="F1490" s="81"/>
      <c r="G1490" s="81"/>
      <c r="H1490" s="81"/>
      <c r="I1490" s="81"/>
      <c r="J1490" s="81"/>
    </row>
    <row r="1491" spans="1:10" x14ac:dyDescent="0.45">
      <c r="A1491" s="81" t="s">
        <v>1777</v>
      </c>
      <c r="B1491" s="81"/>
      <c r="C1491" s="81"/>
      <c r="D1491" s="81">
        <v>0</v>
      </c>
      <c r="E1491" s="81"/>
      <c r="F1491" s="81"/>
      <c r="G1491" s="81"/>
      <c r="H1491" s="81"/>
      <c r="I1491" s="81"/>
      <c r="J1491" s="81"/>
    </row>
    <row r="1492" spans="1:10" x14ac:dyDescent="0.45">
      <c r="A1492" s="81" t="s">
        <v>1778</v>
      </c>
      <c r="B1492" s="81"/>
      <c r="C1492" s="81"/>
      <c r="D1492" s="81"/>
      <c r="E1492" s="81"/>
      <c r="F1492" s="81">
        <v>0</v>
      </c>
      <c r="G1492" s="81"/>
      <c r="H1492" s="81"/>
      <c r="I1492" s="81"/>
      <c r="J1492" s="81"/>
    </row>
    <row r="1493" spans="1:10" x14ac:dyDescent="0.45">
      <c r="A1493" s="81" t="s">
        <v>1779</v>
      </c>
      <c r="B1493" s="81"/>
      <c r="C1493" s="81"/>
      <c r="D1493" s="81">
        <v>0</v>
      </c>
      <c r="E1493" s="81"/>
      <c r="F1493" s="81"/>
      <c r="G1493" s="81"/>
      <c r="H1493" s="81"/>
      <c r="I1493" s="81"/>
      <c r="J1493" s="81"/>
    </row>
    <row r="1494" spans="1:10" x14ac:dyDescent="0.45">
      <c r="A1494" s="81" t="s">
        <v>1780</v>
      </c>
      <c r="B1494" s="81"/>
      <c r="C1494" s="81"/>
      <c r="D1494" s="81"/>
      <c r="E1494" s="81"/>
      <c r="F1494" s="81"/>
      <c r="G1494" s="81">
        <v>0</v>
      </c>
      <c r="H1494" s="81"/>
      <c r="I1494" s="81"/>
      <c r="J1494" s="81"/>
    </row>
    <row r="1495" spans="1:10" x14ac:dyDescent="0.45">
      <c r="A1495" s="81" t="s">
        <v>1781</v>
      </c>
      <c r="B1495" s="81"/>
      <c r="C1495" s="81"/>
      <c r="D1495" s="81"/>
      <c r="E1495" s="81"/>
      <c r="F1495" s="81">
        <v>0</v>
      </c>
      <c r="G1495" s="81"/>
      <c r="H1495" s="81"/>
      <c r="I1495" s="81"/>
      <c r="J1495" s="81"/>
    </row>
    <row r="1496" spans="1:10" x14ac:dyDescent="0.45">
      <c r="A1496" s="81" t="s">
        <v>1782</v>
      </c>
      <c r="B1496" s="81"/>
      <c r="C1496" s="81"/>
      <c r="D1496" s="81"/>
      <c r="E1496" s="81"/>
      <c r="F1496" s="81">
        <v>0</v>
      </c>
      <c r="G1496" s="81"/>
      <c r="H1496" s="81"/>
      <c r="I1496" s="81"/>
      <c r="J1496" s="81"/>
    </row>
    <row r="1497" spans="1:10" x14ac:dyDescent="0.45">
      <c r="A1497" s="81" t="s">
        <v>1783</v>
      </c>
      <c r="B1497" s="81"/>
      <c r="C1497" s="81"/>
      <c r="D1497" s="81"/>
      <c r="E1497" s="81"/>
      <c r="F1497" s="81">
        <v>0</v>
      </c>
      <c r="G1497" s="81"/>
      <c r="H1497" s="81"/>
      <c r="I1497" s="81"/>
      <c r="J1497" s="81"/>
    </row>
    <row r="1498" spans="1:10" x14ac:dyDescent="0.45">
      <c r="A1498" s="81" t="s">
        <v>1784</v>
      </c>
      <c r="B1498" s="81"/>
      <c r="C1498" s="81"/>
      <c r="D1498" s="81"/>
      <c r="E1498" s="81"/>
      <c r="F1498" s="81">
        <v>0</v>
      </c>
      <c r="G1498" s="81"/>
      <c r="H1498" s="81"/>
      <c r="I1498" s="81"/>
      <c r="J1498" s="81"/>
    </row>
    <row r="1499" spans="1:10" x14ac:dyDescent="0.45">
      <c r="A1499" s="81" t="s">
        <v>1785</v>
      </c>
      <c r="B1499" s="81"/>
      <c r="C1499" s="81"/>
      <c r="D1499" s="81"/>
      <c r="E1499" s="81"/>
      <c r="F1499" s="81">
        <v>0</v>
      </c>
      <c r="G1499" s="81"/>
      <c r="H1499" s="81"/>
      <c r="I1499" s="81"/>
      <c r="J1499" s="81"/>
    </row>
    <row r="1500" spans="1:10" x14ac:dyDescent="0.45">
      <c r="A1500" s="81" t="s">
        <v>1786</v>
      </c>
      <c r="B1500" s="81"/>
      <c r="C1500" s="81"/>
      <c r="D1500" s="81"/>
      <c r="E1500" s="81"/>
      <c r="F1500" s="81">
        <v>0</v>
      </c>
      <c r="G1500" s="81"/>
      <c r="H1500" s="81"/>
      <c r="I1500" s="81"/>
      <c r="J1500" s="81"/>
    </row>
    <row r="1501" spans="1:10" x14ac:dyDescent="0.45">
      <c r="A1501" s="81" t="s">
        <v>1787</v>
      </c>
      <c r="B1501" s="81"/>
      <c r="C1501" s="81"/>
      <c r="D1501" s="81"/>
      <c r="E1501" s="81"/>
      <c r="F1501" s="81">
        <v>0</v>
      </c>
      <c r="G1501" s="81"/>
      <c r="H1501" s="81"/>
      <c r="I1501" s="81"/>
      <c r="J1501" s="81"/>
    </row>
    <row r="1502" spans="1:10" x14ac:dyDescent="0.45">
      <c r="A1502" s="81" t="s">
        <v>1788</v>
      </c>
      <c r="B1502" s="81"/>
      <c r="C1502" s="81"/>
      <c r="D1502" s="81"/>
      <c r="E1502" s="81"/>
      <c r="F1502" s="81">
        <v>0</v>
      </c>
      <c r="G1502" s="81"/>
      <c r="H1502" s="81"/>
      <c r="I1502" s="81"/>
      <c r="J1502" s="81"/>
    </row>
    <row r="1503" spans="1:10" x14ac:dyDescent="0.45">
      <c r="A1503" s="81" t="s">
        <v>1789</v>
      </c>
      <c r="B1503" s="81"/>
      <c r="C1503" s="81"/>
      <c r="D1503" s="81"/>
      <c r="E1503" s="81"/>
      <c r="F1503" s="81">
        <v>0</v>
      </c>
      <c r="G1503" s="81"/>
      <c r="H1503" s="81"/>
      <c r="I1503" s="81"/>
      <c r="J1503" s="81"/>
    </row>
    <row r="1504" spans="1:10" x14ac:dyDescent="0.45">
      <c r="A1504" s="81" t="s">
        <v>1790</v>
      </c>
      <c r="B1504" s="81"/>
      <c r="C1504" s="81"/>
      <c r="D1504" s="81"/>
      <c r="E1504" s="81"/>
      <c r="F1504" s="81">
        <v>0</v>
      </c>
      <c r="G1504" s="81"/>
      <c r="H1504" s="81"/>
      <c r="I1504" s="81"/>
      <c r="J1504" s="81"/>
    </row>
    <row r="1505" spans="1:10" x14ac:dyDescent="0.45">
      <c r="A1505" s="81" t="s">
        <v>1791</v>
      </c>
      <c r="B1505" s="81"/>
      <c r="C1505" s="81"/>
      <c r="D1505" s="81"/>
      <c r="E1505" s="81"/>
      <c r="F1505" s="81">
        <v>0</v>
      </c>
      <c r="G1505" s="81"/>
      <c r="H1505" s="81"/>
      <c r="I1505" s="81"/>
      <c r="J1505" s="81"/>
    </row>
    <row r="1506" spans="1:10" x14ac:dyDescent="0.45">
      <c r="A1506" s="81" t="s">
        <v>1792</v>
      </c>
      <c r="B1506" s="81"/>
      <c r="C1506" s="81"/>
      <c r="D1506" s="81">
        <v>0</v>
      </c>
      <c r="E1506" s="81"/>
      <c r="F1506" s="81"/>
      <c r="G1506" s="81"/>
      <c r="H1506" s="81"/>
      <c r="I1506" s="81"/>
      <c r="J1506" s="81"/>
    </row>
    <row r="1507" spans="1:10" x14ac:dyDescent="0.45">
      <c r="A1507" s="81" t="s">
        <v>1793</v>
      </c>
      <c r="B1507" s="81"/>
      <c r="C1507" s="81"/>
      <c r="D1507" s="81">
        <v>0</v>
      </c>
      <c r="E1507" s="81"/>
      <c r="F1507" s="81"/>
      <c r="G1507" s="81"/>
      <c r="H1507" s="81"/>
      <c r="I1507" s="81"/>
      <c r="J1507" s="81"/>
    </row>
    <row r="1508" spans="1:10" x14ac:dyDescent="0.45">
      <c r="A1508" s="81" t="s">
        <v>1794</v>
      </c>
      <c r="B1508" s="81"/>
      <c r="C1508" s="81"/>
      <c r="D1508" s="81">
        <v>0</v>
      </c>
      <c r="E1508" s="81"/>
      <c r="F1508" s="81"/>
      <c r="G1508" s="81"/>
      <c r="H1508" s="81"/>
      <c r="I1508" s="81"/>
      <c r="J1508" s="81"/>
    </row>
    <row r="1509" spans="1:10" x14ac:dyDescent="0.45">
      <c r="A1509" s="81" t="s">
        <v>1795</v>
      </c>
      <c r="B1509" s="81"/>
      <c r="C1509" s="81"/>
      <c r="D1509" s="81">
        <v>0</v>
      </c>
      <c r="E1509" s="81"/>
      <c r="F1509" s="81"/>
      <c r="G1509" s="81"/>
      <c r="H1509" s="81"/>
      <c r="I1509" s="81"/>
      <c r="J1509" s="81"/>
    </row>
    <row r="1510" spans="1:10" x14ac:dyDescent="0.45">
      <c r="A1510" s="81" t="s">
        <v>1796</v>
      </c>
      <c r="B1510" s="81"/>
      <c r="C1510" s="81"/>
      <c r="D1510" s="81">
        <v>0</v>
      </c>
      <c r="E1510" s="81"/>
      <c r="F1510" s="81"/>
      <c r="G1510" s="81"/>
      <c r="H1510" s="81"/>
      <c r="I1510" s="81"/>
      <c r="J1510" s="81"/>
    </row>
    <row r="1511" spans="1:10" x14ac:dyDescent="0.45">
      <c r="A1511" s="81" t="s">
        <v>1797</v>
      </c>
      <c r="B1511" s="81"/>
      <c r="C1511" s="81"/>
      <c r="D1511" s="81">
        <v>0</v>
      </c>
      <c r="E1511" s="81"/>
      <c r="F1511" s="81"/>
      <c r="G1511" s="81"/>
      <c r="H1511" s="81"/>
      <c r="I1511" s="81"/>
      <c r="J1511" s="81"/>
    </row>
    <row r="1512" spans="1:10" x14ac:dyDescent="0.45">
      <c r="A1512" s="81" t="s">
        <v>1798</v>
      </c>
      <c r="B1512" s="81"/>
      <c r="C1512" s="81"/>
      <c r="D1512" s="81">
        <v>0</v>
      </c>
      <c r="E1512" s="81"/>
      <c r="F1512" s="81"/>
      <c r="G1512" s="81"/>
      <c r="H1512" s="81"/>
      <c r="I1512" s="81"/>
      <c r="J1512" s="81"/>
    </row>
    <row r="1513" spans="1:10" x14ac:dyDescent="0.45">
      <c r="A1513" s="81" t="s">
        <v>1799</v>
      </c>
      <c r="B1513" s="81"/>
      <c r="C1513" s="81"/>
      <c r="D1513" s="81">
        <v>0</v>
      </c>
      <c r="E1513" s="81"/>
      <c r="F1513" s="81"/>
      <c r="G1513" s="81"/>
      <c r="H1513" s="81"/>
      <c r="I1513" s="81"/>
      <c r="J1513" s="81"/>
    </row>
    <row r="1514" spans="1:10" x14ac:dyDescent="0.45">
      <c r="A1514" s="81" t="s">
        <v>1800</v>
      </c>
      <c r="B1514" s="81"/>
      <c r="C1514" s="81"/>
      <c r="D1514" s="81">
        <v>0</v>
      </c>
      <c r="E1514" s="81"/>
      <c r="F1514" s="81"/>
      <c r="G1514" s="81"/>
      <c r="H1514" s="81"/>
      <c r="I1514" s="81"/>
      <c r="J1514" s="81"/>
    </row>
    <row r="1515" spans="1:10" x14ac:dyDescent="0.45">
      <c r="A1515" s="81" t="s">
        <v>1801</v>
      </c>
      <c r="B1515" s="81"/>
      <c r="C1515" s="81"/>
      <c r="D1515" s="81">
        <v>0</v>
      </c>
      <c r="E1515" s="81"/>
      <c r="F1515" s="81"/>
      <c r="G1515" s="81"/>
      <c r="H1515" s="81"/>
      <c r="I1515" s="81"/>
      <c r="J1515" s="81"/>
    </row>
    <row r="1516" spans="1:10" x14ac:dyDescent="0.45">
      <c r="A1516" s="81" t="s">
        <v>1802</v>
      </c>
      <c r="B1516" s="81"/>
      <c r="C1516" s="81"/>
      <c r="D1516" s="81">
        <v>0</v>
      </c>
      <c r="E1516" s="81"/>
      <c r="F1516" s="81"/>
      <c r="G1516" s="81"/>
      <c r="H1516" s="81"/>
      <c r="I1516" s="81"/>
      <c r="J1516" s="81"/>
    </row>
    <row r="1517" spans="1:10" x14ac:dyDescent="0.45">
      <c r="A1517" s="81" t="s">
        <v>1803</v>
      </c>
      <c r="B1517" s="81"/>
      <c r="C1517" s="81"/>
      <c r="D1517" s="81">
        <v>0</v>
      </c>
      <c r="E1517" s="81"/>
      <c r="F1517" s="81"/>
      <c r="G1517" s="81"/>
      <c r="H1517" s="81"/>
      <c r="I1517" s="81"/>
      <c r="J1517" s="81"/>
    </row>
    <row r="1518" spans="1:10" x14ac:dyDescent="0.45">
      <c r="A1518" s="81" t="s">
        <v>1804</v>
      </c>
      <c r="B1518" s="81"/>
      <c r="C1518" s="81"/>
      <c r="D1518" s="81">
        <v>0</v>
      </c>
      <c r="E1518" s="81"/>
      <c r="F1518" s="81"/>
      <c r="G1518" s="81"/>
      <c r="H1518" s="81"/>
      <c r="I1518" s="81"/>
      <c r="J1518" s="81"/>
    </row>
    <row r="1519" spans="1:10" x14ac:dyDescent="0.45">
      <c r="A1519" s="81" t="s">
        <v>1805</v>
      </c>
      <c r="B1519" s="81"/>
      <c r="C1519" s="81"/>
      <c r="D1519" s="81">
        <v>0</v>
      </c>
      <c r="E1519" s="81"/>
      <c r="F1519" s="81"/>
      <c r="G1519" s="81"/>
      <c r="H1519" s="81"/>
      <c r="I1519" s="81"/>
      <c r="J1519" s="81"/>
    </row>
    <row r="1520" spans="1:10" x14ac:dyDescent="0.45">
      <c r="A1520" s="81" t="s">
        <v>1806</v>
      </c>
      <c r="B1520" s="81"/>
      <c r="C1520" s="81"/>
      <c r="D1520" s="81">
        <v>0</v>
      </c>
      <c r="E1520" s="81"/>
      <c r="F1520" s="81"/>
      <c r="G1520" s="81"/>
      <c r="H1520" s="81"/>
      <c r="I1520" s="81"/>
      <c r="J1520" s="81"/>
    </row>
    <row r="1521" spans="1:10" x14ac:dyDescent="0.45">
      <c r="A1521" s="81" t="s">
        <v>1807</v>
      </c>
      <c r="B1521" s="81"/>
      <c r="C1521" s="81"/>
      <c r="D1521" s="81">
        <v>0</v>
      </c>
      <c r="E1521" s="81"/>
      <c r="F1521" s="81"/>
      <c r="G1521" s="81"/>
      <c r="H1521" s="81"/>
      <c r="I1521" s="81"/>
      <c r="J1521" s="81"/>
    </row>
    <row r="1522" spans="1:10" x14ac:dyDescent="0.45">
      <c r="A1522" s="81" t="s">
        <v>1808</v>
      </c>
      <c r="B1522" s="81"/>
      <c r="C1522" s="81"/>
      <c r="D1522" s="81">
        <v>0</v>
      </c>
      <c r="E1522" s="81"/>
      <c r="F1522" s="81"/>
      <c r="G1522" s="81"/>
      <c r="H1522" s="81"/>
      <c r="I1522" s="81"/>
      <c r="J1522" s="81"/>
    </row>
    <row r="1523" spans="1:10" x14ac:dyDescent="0.45">
      <c r="A1523" s="81" t="s">
        <v>1809</v>
      </c>
      <c r="B1523" s="81"/>
      <c r="C1523" s="81"/>
      <c r="D1523" s="81">
        <v>0</v>
      </c>
      <c r="E1523" s="81"/>
      <c r="F1523" s="81"/>
      <c r="G1523" s="81"/>
      <c r="H1523" s="81"/>
      <c r="I1523" s="81"/>
      <c r="J1523" s="81"/>
    </row>
    <row r="1524" spans="1:10" x14ac:dyDescent="0.45">
      <c r="A1524" s="81" t="s">
        <v>1810</v>
      </c>
      <c r="B1524" s="81"/>
      <c r="C1524" s="81"/>
      <c r="D1524" s="81">
        <v>0</v>
      </c>
      <c r="E1524" s="81"/>
      <c r="F1524" s="81"/>
      <c r="G1524" s="81"/>
      <c r="H1524" s="81"/>
      <c r="I1524" s="81"/>
      <c r="J1524" s="81"/>
    </row>
    <row r="1525" spans="1:10" x14ac:dyDescent="0.45">
      <c r="A1525" s="81" t="s">
        <v>1811</v>
      </c>
      <c r="B1525" s="81"/>
      <c r="C1525" s="81"/>
      <c r="D1525" s="81">
        <v>0</v>
      </c>
      <c r="E1525" s="81"/>
      <c r="F1525" s="81"/>
      <c r="G1525" s="81"/>
      <c r="H1525" s="81"/>
      <c r="I1525" s="81"/>
      <c r="J1525" s="81"/>
    </row>
    <row r="1526" spans="1:10" x14ac:dyDescent="0.45">
      <c r="A1526" s="81" t="s">
        <v>1812</v>
      </c>
      <c r="B1526" s="81"/>
      <c r="C1526" s="81"/>
      <c r="D1526" s="81">
        <v>0</v>
      </c>
      <c r="E1526" s="81"/>
      <c r="F1526" s="81"/>
      <c r="G1526" s="81"/>
      <c r="H1526" s="81"/>
      <c r="I1526" s="81"/>
      <c r="J1526" s="81"/>
    </row>
    <row r="1527" spans="1:10" x14ac:dyDescent="0.45">
      <c r="A1527" s="81" t="s">
        <v>1813</v>
      </c>
      <c r="B1527" s="81"/>
      <c r="C1527" s="81"/>
      <c r="D1527" s="81">
        <v>0</v>
      </c>
      <c r="E1527" s="81"/>
      <c r="F1527" s="81"/>
      <c r="G1527" s="81"/>
      <c r="H1527" s="81"/>
      <c r="I1527" s="81"/>
      <c r="J1527" s="81"/>
    </row>
    <row r="1528" spans="1:10" x14ac:dyDescent="0.45">
      <c r="A1528" s="81" t="s">
        <v>1814</v>
      </c>
      <c r="B1528" s="81"/>
      <c r="C1528" s="81"/>
      <c r="D1528" s="81">
        <v>0</v>
      </c>
      <c r="E1528" s="81"/>
      <c r="F1528" s="81"/>
      <c r="G1528" s="81"/>
      <c r="H1528" s="81"/>
      <c r="I1528" s="81"/>
      <c r="J1528" s="81"/>
    </row>
    <row r="1529" spans="1:10" x14ac:dyDescent="0.45">
      <c r="A1529" s="81" t="s">
        <v>1815</v>
      </c>
      <c r="B1529" s="81"/>
      <c r="C1529" s="81"/>
      <c r="D1529" s="81">
        <v>0</v>
      </c>
      <c r="E1529" s="81"/>
      <c r="F1529" s="81"/>
      <c r="G1529" s="81"/>
      <c r="H1529" s="81"/>
      <c r="I1529" s="81"/>
      <c r="J1529" s="81"/>
    </row>
    <row r="1530" spans="1:10" x14ac:dyDescent="0.45">
      <c r="A1530" s="81" t="s">
        <v>1816</v>
      </c>
      <c r="B1530" s="81"/>
      <c r="C1530" s="81"/>
      <c r="D1530" s="81">
        <v>0</v>
      </c>
      <c r="E1530" s="81"/>
      <c r="F1530" s="81"/>
      <c r="G1530" s="81"/>
      <c r="H1530" s="81"/>
      <c r="I1530" s="81"/>
      <c r="J1530" s="81"/>
    </row>
    <row r="1531" spans="1:10" x14ac:dyDescent="0.45">
      <c r="A1531" s="81" t="s">
        <v>1817</v>
      </c>
      <c r="B1531" s="81"/>
      <c r="C1531" s="81"/>
      <c r="D1531" s="81">
        <v>0</v>
      </c>
      <c r="E1531" s="81"/>
      <c r="F1531" s="81"/>
      <c r="G1531" s="81"/>
      <c r="H1531" s="81"/>
      <c r="I1531" s="81"/>
      <c r="J1531" s="81"/>
    </row>
    <row r="1532" spans="1:10" x14ac:dyDescent="0.45">
      <c r="A1532" s="81" t="s">
        <v>1818</v>
      </c>
      <c r="B1532" s="81"/>
      <c r="C1532" s="81"/>
      <c r="D1532" s="81">
        <v>0</v>
      </c>
      <c r="E1532" s="81"/>
      <c r="F1532" s="81"/>
      <c r="G1532" s="81"/>
      <c r="H1532" s="81"/>
      <c r="I1532" s="81"/>
      <c r="J1532" s="81"/>
    </row>
    <row r="1533" spans="1:10" x14ac:dyDescent="0.45">
      <c r="A1533" s="81" t="s">
        <v>1819</v>
      </c>
      <c r="B1533" s="81"/>
      <c r="C1533" s="81"/>
      <c r="D1533" s="81">
        <v>5</v>
      </c>
      <c r="E1533" s="81"/>
      <c r="F1533" s="81"/>
      <c r="G1533" s="81"/>
      <c r="H1533" s="81"/>
      <c r="I1533" s="81"/>
      <c r="J1533" s="81"/>
    </row>
    <row r="1534" spans="1:10" x14ac:dyDescent="0.45">
      <c r="A1534" s="81" t="s">
        <v>1820</v>
      </c>
      <c r="B1534" s="81"/>
      <c r="C1534" s="81"/>
      <c r="D1534" s="81">
        <v>0</v>
      </c>
      <c r="E1534" s="81"/>
      <c r="F1534" s="81"/>
      <c r="G1534" s="81"/>
      <c r="H1534" s="81"/>
      <c r="I1534" s="81"/>
      <c r="J1534" s="81"/>
    </row>
    <row r="1535" spans="1:10" x14ac:dyDescent="0.45">
      <c r="A1535" s="81" t="s">
        <v>1821</v>
      </c>
      <c r="B1535" s="81"/>
      <c r="C1535" s="81"/>
      <c r="D1535" s="81">
        <v>0</v>
      </c>
      <c r="E1535" s="81"/>
      <c r="F1535" s="81"/>
      <c r="G1535" s="81"/>
      <c r="H1535" s="81"/>
      <c r="I1535" s="81"/>
      <c r="J1535" s="81"/>
    </row>
    <row r="1536" spans="1:10" x14ac:dyDescent="0.45">
      <c r="A1536" s="81" t="s">
        <v>1822</v>
      </c>
      <c r="B1536" s="81"/>
      <c r="C1536" s="81"/>
      <c r="D1536" s="81">
        <v>5</v>
      </c>
      <c r="E1536" s="81"/>
      <c r="F1536" s="81"/>
      <c r="G1536" s="81"/>
      <c r="H1536" s="81"/>
      <c r="I1536" s="81"/>
      <c r="J1536" s="81"/>
    </row>
    <row r="1537" spans="1:10" x14ac:dyDescent="0.45">
      <c r="A1537" s="81" t="s">
        <v>1823</v>
      </c>
      <c r="B1537" s="81"/>
      <c r="C1537" s="81"/>
      <c r="D1537" s="81">
        <v>0</v>
      </c>
      <c r="E1537" s="81"/>
      <c r="F1537" s="81"/>
      <c r="G1537" s="81"/>
      <c r="H1537" s="81"/>
      <c r="I1537" s="81"/>
      <c r="J1537" s="81"/>
    </row>
    <row r="1538" spans="1:10" x14ac:dyDescent="0.45">
      <c r="A1538" s="81" t="s">
        <v>1824</v>
      </c>
      <c r="B1538" s="81"/>
      <c r="C1538" s="81"/>
      <c r="D1538" s="81">
        <v>0</v>
      </c>
      <c r="E1538" s="81"/>
      <c r="F1538" s="81"/>
      <c r="G1538" s="81"/>
      <c r="H1538" s="81"/>
      <c r="I1538" s="81"/>
      <c r="J1538" s="81"/>
    </row>
    <row r="1539" spans="1:10" x14ac:dyDescent="0.45">
      <c r="A1539" s="81" t="s">
        <v>1825</v>
      </c>
      <c r="B1539" s="81"/>
      <c r="C1539" s="81"/>
      <c r="D1539" s="81">
        <v>0</v>
      </c>
      <c r="E1539" s="81"/>
      <c r="F1539" s="81"/>
      <c r="G1539" s="81"/>
      <c r="H1539" s="81"/>
      <c r="I1539" s="81"/>
      <c r="J1539" s="81"/>
    </row>
    <row r="1540" spans="1:10" x14ac:dyDescent="0.45">
      <c r="A1540" s="81" t="s">
        <v>1826</v>
      </c>
      <c r="B1540" s="81"/>
      <c r="C1540" s="81"/>
      <c r="D1540" s="81">
        <v>0</v>
      </c>
      <c r="E1540" s="81"/>
      <c r="F1540" s="81"/>
      <c r="G1540" s="81"/>
      <c r="H1540" s="81"/>
      <c r="I1540" s="81"/>
      <c r="J1540" s="81"/>
    </row>
    <row r="1541" spans="1:10" x14ac:dyDescent="0.45">
      <c r="A1541" s="81" t="s">
        <v>1827</v>
      </c>
      <c r="B1541" s="81"/>
      <c r="C1541" s="81"/>
      <c r="D1541" s="81">
        <v>0</v>
      </c>
      <c r="E1541" s="81"/>
      <c r="F1541" s="81"/>
      <c r="G1541" s="81"/>
      <c r="H1541" s="81"/>
      <c r="I1541" s="81"/>
      <c r="J1541" s="81"/>
    </row>
    <row r="1542" spans="1:10" x14ac:dyDescent="0.45">
      <c r="A1542" s="81" t="s">
        <v>1828</v>
      </c>
      <c r="B1542" s="81"/>
      <c r="C1542" s="81"/>
      <c r="D1542" s="81">
        <v>0</v>
      </c>
      <c r="E1542" s="81"/>
      <c r="F1542" s="81"/>
      <c r="G1542" s="81"/>
      <c r="H1542" s="81"/>
      <c r="I1542" s="81"/>
      <c r="J1542" s="81"/>
    </row>
    <row r="1543" spans="1:10" x14ac:dyDescent="0.45">
      <c r="A1543" s="81" t="s">
        <v>1829</v>
      </c>
      <c r="B1543" s="81"/>
      <c r="C1543" s="81"/>
      <c r="D1543" s="81">
        <v>0</v>
      </c>
      <c r="E1543" s="81"/>
      <c r="F1543" s="81"/>
      <c r="G1543" s="81"/>
      <c r="H1543" s="81"/>
      <c r="I1543" s="81"/>
      <c r="J1543" s="81"/>
    </row>
    <row r="1544" spans="1:10" x14ac:dyDescent="0.45">
      <c r="A1544" s="81" t="s">
        <v>1830</v>
      </c>
      <c r="B1544" s="81"/>
      <c r="C1544" s="81"/>
      <c r="D1544" s="81">
        <v>0</v>
      </c>
      <c r="E1544" s="81"/>
      <c r="F1544" s="81"/>
      <c r="G1544" s="81"/>
      <c r="H1544" s="81"/>
      <c r="I1544" s="81"/>
      <c r="J1544" s="81"/>
    </row>
    <row r="1545" spans="1:10" x14ac:dyDescent="0.45">
      <c r="A1545" s="81" t="s">
        <v>1831</v>
      </c>
      <c r="B1545" s="81"/>
      <c r="C1545" s="81"/>
      <c r="D1545" s="81">
        <v>0</v>
      </c>
      <c r="E1545" s="81"/>
      <c r="F1545" s="81"/>
      <c r="G1545" s="81"/>
      <c r="H1545" s="81"/>
      <c r="I1545" s="81"/>
      <c r="J1545" s="81"/>
    </row>
    <row r="1546" spans="1:10" x14ac:dyDescent="0.45">
      <c r="A1546" s="81" t="s">
        <v>1832</v>
      </c>
      <c r="B1546" s="81"/>
      <c r="C1546" s="81"/>
      <c r="D1546" s="81">
        <v>0</v>
      </c>
      <c r="E1546" s="81"/>
      <c r="F1546" s="81"/>
      <c r="G1546" s="81"/>
      <c r="H1546" s="81"/>
      <c r="I1546" s="81"/>
      <c r="J1546" s="81"/>
    </row>
    <row r="1547" spans="1:10" x14ac:dyDescent="0.45">
      <c r="A1547" s="81" t="s">
        <v>1833</v>
      </c>
      <c r="B1547" s="81"/>
      <c r="C1547" s="81"/>
      <c r="D1547" s="81">
        <v>0</v>
      </c>
      <c r="E1547" s="81"/>
      <c r="F1547" s="81"/>
      <c r="G1547" s="81"/>
      <c r="H1547" s="81"/>
      <c r="I1547" s="81"/>
      <c r="J1547" s="81"/>
    </row>
    <row r="1548" spans="1:10" x14ac:dyDescent="0.45">
      <c r="A1548" s="81" t="s">
        <v>1834</v>
      </c>
      <c r="B1548" s="81"/>
      <c r="C1548" s="81"/>
      <c r="D1548" s="81">
        <v>0</v>
      </c>
      <c r="E1548" s="81"/>
      <c r="F1548" s="81"/>
      <c r="G1548" s="81"/>
      <c r="H1548" s="81"/>
      <c r="I1548" s="81"/>
      <c r="J1548" s="81"/>
    </row>
    <row r="1549" spans="1:10" x14ac:dyDescent="0.45">
      <c r="A1549" s="81" t="s">
        <v>1835</v>
      </c>
      <c r="B1549" s="81"/>
      <c r="C1549" s="81"/>
      <c r="D1549" s="81"/>
      <c r="E1549" s="81"/>
      <c r="F1549" s="81">
        <v>0</v>
      </c>
      <c r="G1549" s="81"/>
      <c r="H1549" s="81"/>
      <c r="I1549" s="81"/>
      <c r="J1549" s="81"/>
    </row>
    <row r="1550" spans="1:10" x14ac:dyDescent="0.45">
      <c r="A1550" s="81" t="s">
        <v>1836</v>
      </c>
      <c r="B1550" s="81"/>
      <c r="C1550" s="81"/>
      <c r="D1550" s="81"/>
      <c r="E1550" s="81"/>
      <c r="F1550" s="81">
        <v>0</v>
      </c>
      <c r="G1550" s="81"/>
      <c r="H1550" s="81"/>
      <c r="I1550" s="81"/>
      <c r="J1550" s="81"/>
    </row>
    <row r="1551" spans="1:10" x14ac:dyDescent="0.45">
      <c r="A1551" s="81" t="s">
        <v>1837</v>
      </c>
      <c r="B1551" s="81"/>
      <c r="C1551" s="81"/>
      <c r="D1551" s="81"/>
      <c r="E1551" s="81"/>
      <c r="F1551" s="81">
        <v>0</v>
      </c>
      <c r="G1551" s="81"/>
      <c r="H1551" s="81"/>
      <c r="I1551" s="81"/>
      <c r="J1551" s="81"/>
    </row>
    <row r="1552" spans="1:10" x14ac:dyDescent="0.45">
      <c r="A1552" s="81" t="s">
        <v>1838</v>
      </c>
      <c r="B1552" s="81"/>
      <c r="C1552" s="81"/>
      <c r="D1552" s="81"/>
      <c r="E1552" s="81"/>
      <c r="F1552" s="81">
        <v>0</v>
      </c>
      <c r="G1552" s="81"/>
      <c r="H1552" s="81"/>
      <c r="I1552" s="81"/>
      <c r="J1552" s="81"/>
    </row>
    <row r="1553" spans="1:10" x14ac:dyDescent="0.45">
      <c r="A1553" s="81" t="s">
        <v>1839</v>
      </c>
      <c r="B1553" s="81"/>
      <c r="C1553" s="81"/>
      <c r="D1553" s="81"/>
      <c r="E1553" s="81"/>
      <c r="F1553" s="81">
        <v>0</v>
      </c>
      <c r="G1553" s="81"/>
      <c r="H1553" s="81"/>
      <c r="I1553" s="81"/>
      <c r="J1553" s="81"/>
    </row>
    <row r="1554" spans="1:10" x14ac:dyDescent="0.45">
      <c r="A1554" s="81" t="s">
        <v>1840</v>
      </c>
      <c r="B1554" s="81"/>
      <c r="C1554" s="81"/>
      <c r="D1554" s="81"/>
      <c r="E1554" s="81"/>
      <c r="F1554" s="81">
        <v>0</v>
      </c>
      <c r="G1554" s="81"/>
      <c r="H1554" s="81"/>
      <c r="I1554" s="81"/>
      <c r="J1554" s="81"/>
    </row>
    <row r="1555" spans="1:10" x14ac:dyDescent="0.45">
      <c r="A1555" s="81" t="s">
        <v>1841</v>
      </c>
      <c r="B1555" s="81"/>
      <c r="C1555" s="81"/>
      <c r="D1555" s="81"/>
      <c r="E1555" s="81"/>
      <c r="F1555" s="81">
        <v>0</v>
      </c>
      <c r="G1555" s="81"/>
      <c r="H1555" s="81"/>
      <c r="I1555" s="81"/>
      <c r="J1555" s="81"/>
    </row>
    <row r="1556" spans="1:10" x14ac:dyDescent="0.45">
      <c r="A1556" s="81" t="s">
        <v>1842</v>
      </c>
      <c r="B1556" s="81"/>
      <c r="C1556" s="81"/>
      <c r="D1556" s="81"/>
      <c r="E1556" s="81"/>
      <c r="F1556" s="81">
        <v>0</v>
      </c>
      <c r="G1556" s="81"/>
      <c r="H1556" s="81"/>
      <c r="I1556" s="81"/>
      <c r="J1556" s="81"/>
    </row>
    <row r="1557" spans="1:10" x14ac:dyDescent="0.45">
      <c r="A1557" s="81" t="s">
        <v>1843</v>
      </c>
      <c r="B1557" s="81"/>
      <c r="C1557" s="81"/>
      <c r="D1557" s="81"/>
      <c r="E1557" s="81"/>
      <c r="F1557" s="81">
        <v>0</v>
      </c>
      <c r="G1557" s="81"/>
      <c r="H1557" s="81"/>
      <c r="I1557" s="81"/>
      <c r="J1557" s="81"/>
    </row>
    <row r="1558" spans="1:10" x14ac:dyDescent="0.45">
      <c r="A1558" s="81" t="s">
        <v>1844</v>
      </c>
      <c r="B1558" s="81"/>
      <c r="C1558" s="81"/>
      <c r="D1558" s="81"/>
      <c r="E1558" s="81"/>
      <c r="F1558" s="81">
        <v>0</v>
      </c>
      <c r="G1558" s="81"/>
      <c r="H1558" s="81"/>
      <c r="I1558" s="81"/>
      <c r="J1558" s="81"/>
    </row>
    <row r="1559" spans="1:10" x14ac:dyDescent="0.45">
      <c r="A1559" s="81" t="s">
        <v>1845</v>
      </c>
      <c r="B1559" s="81"/>
      <c r="C1559" s="81"/>
      <c r="D1559" s="81"/>
      <c r="E1559" s="81"/>
      <c r="F1559" s="81">
        <v>0</v>
      </c>
      <c r="G1559" s="81"/>
      <c r="H1559" s="81"/>
      <c r="I1559" s="81"/>
      <c r="J1559" s="81"/>
    </row>
    <row r="1560" spans="1:10" x14ac:dyDescent="0.45">
      <c r="A1560" s="81" t="s">
        <v>1846</v>
      </c>
      <c r="B1560" s="81"/>
      <c r="C1560" s="81"/>
      <c r="D1560" s="81"/>
      <c r="E1560" s="81"/>
      <c r="F1560" s="81"/>
      <c r="G1560" s="81">
        <v>0</v>
      </c>
      <c r="H1560" s="81"/>
      <c r="I1560" s="81"/>
      <c r="J1560" s="81"/>
    </row>
    <row r="1561" spans="1:10" x14ac:dyDescent="0.45">
      <c r="A1561" s="81" t="s">
        <v>1847</v>
      </c>
      <c r="B1561" s="81"/>
      <c r="C1561" s="81"/>
      <c r="D1561" s="81"/>
      <c r="E1561" s="81"/>
      <c r="F1561" s="81"/>
      <c r="G1561" s="81">
        <v>0</v>
      </c>
      <c r="H1561" s="81"/>
      <c r="I1561" s="81"/>
      <c r="J1561" s="81"/>
    </row>
    <row r="1562" spans="1:10" x14ac:dyDescent="0.45">
      <c r="A1562" s="81" t="s">
        <v>1848</v>
      </c>
      <c r="B1562" s="81"/>
      <c r="C1562" s="81"/>
      <c r="D1562" s="81"/>
      <c r="E1562" s="81"/>
      <c r="F1562" s="81">
        <v>0</v>
      </c>
      <c r="G1562" s="81"/>
      <c r="H1562" s="81"/>
      <c r="I1562" s="81"/>
      <c r="J1562" s="81"/>
    </row>
    <row r="1563" spans="1:10" x14ac:dyDescent="0.45">
      <c r="A1563" s="81" t="s">
        <v>1849</v>
      </c>
      <c r="B1563" s="81"/>
      <c r="C1563" s="81"/>
      <c r="D1563" s="81"/>
      <c r="E1563" s="81"/>
      <c r="F1563" s="81">
        <v>0</v>
      </c>
      <c r="G1563" s="81"/>
      <c r="H1563" s="81"/>
      <c r="I1563" s="81"/>
      <c r="J1563" s="81"/>
    </row>
    <row r="1564" spans="1:10" x14ac:dyDescent="0.45">
      <c r="A1564" s="81" t="s">
        <v>1850</v>
      </c>
      <c r="B1564" s="81"/>
      <c r="C1564" s="81"/>
      <c r="D1564" s="81">
        <v>0</v>
      </c>
      <c r="E1564" s="81"/>
      <c r="F1564" s="81"/>
      <c r="G1564" s="81"/>
      <c r="H1564" s="81"/>
      <c r="I1564" s="81"/>
      <c r="J1564" s="81"/>
    </row>
    <row r="1565" spans="1:10" x14ac:dyDescent="0.45">
      <c r="A1565" s="81" t="s">
        <v>1851</v>
      </c>
      <c r="B1565" s="81"/>
      <c r="C1565" s="81"/>
      <c r="D1565" s="81"/>
      <c r="E1565" s="81"/>
      <c r="F1565" s="81">
        <v>0</v>
      </c>
      <c r="G1565" s="81"/>
      <c r="H1565" s="81"/>
      <c r="I1565" s="81"/>
      <c r="J1565" s="81"/>
    </row>
    <row r="1566" spans="1:10" x14ac:dyDescent="0.45">
      <c r="A1566" s="81" t="s">
        <v>1852</v>
      </c>
      <c r="B1566" s="81"/>
      <c r="C1566" s="81"/>
      <c r="D1566" s="81"/>
      <c r="E1566" s="81"/>
      <c r="F1566" s="81">
        <v>0</v>
      </c>
      <c r="G1566" s="81"/>
      <c r="H1566" s="81"/>
      <c r="I1566" s="81"/>
      <c r="J1566" s="81"/>
    </row>
    <row r="1567" spans="1:10" x14ac:dyDescent="0.45">
      <c r="A1567" s="81" t="s">
        <v>1853</v>
      </c>
      <c r="B1567" s="81"/>
      <c r="C1567" s="81"/>
      <c r="D1567" s="81"/>
      <c r="E1567" s="81"/>
      <c r="F1567" s="81">
        <v>0</v>
      </c>
      <c r="G1567" s="81"/>
      <c r="H1567" s="81"/>
      <c r="I1567" s="81"/>
      <c r="J1567" s="81"/>
    </row>
    <row r="1568" spans="1:10" x14ac:dyDescent="0.45">
      <c r="A1568" s="81" t="s">
        <v>1854</v>
      </c>
      <c r="B1568" s="81"/>
      <c r="C1568" s="81"/>
      <c r="D1568" s="81"/>
      <c r="E1568" s="81"/>
      <c r="F1568" s="81">
        <v>0</v>
      </c>
      <c r="G1568" s="81"/>
      <c r="H1568" s="81"/>
      <c r="I1568" s="81"/>
      <c r="J1568" s="81"/>
    </row>
    <row r="1569" spans="1:10" x14ac:dyDescent="0.45">
      <c r="A1569" s="81" t="s">
        <v>1855</v>
      </c>
      <c r="B1569" s="81"/>
      <c r="C1569" s="81"/>
      <c r="D1569" s="81"/>
      <c r="E1569" s="81"/>
      <c r="F1569" s="81">
        <v>0</v>
      </c>
      <c r="G1569" s="81"/>
      <c r="H1569" s="81"/>
      <c r="I1569" s="81"/>
      <c r="J1569" s="81"/>
    </row>
    <row r="1570" spans="1:10" x14ac:dyDescent="0.45">
      <c r="A1570" s="81" t="s">
        <v>1856</v>
      </c>
      <c r="B1570" s="81"/>
      <c r="C1570" s="81"/>
      <c r="D1570" s="81"/>
      <c r="E1570" s="81"/>
      <c r="F1570" s="81">
        <v>5</v>
      </c>
      <c r="G1570" s="81"/>
      <c r="H1570" s="81"/>
      <c r="I1570" s="81"/>
      <c r="J1570" s="81"/>
    </row>
    <row r="1571" spans="1:10" x14ac:dyDescent="0.45">
      <c r="A1571" s="81" t="s">
        <v>1857</v>
      </c>
      <c r="B1571" s="81"/>
      <c r="C1571" s="81"/>
      <c r="D1571" s="81"/>
      <c r="E1571" s="81"/>
      <c r="F1571" s="81">
        <v>5</v>
      </c>
      <c r="G1571" s="81"/>
      <c r="H1571" s="81"/>
      <c r="I1571" s="81"/>
      <c r="J1571" s="81"/>
    </row>
    <row r="1572" spans="1:10" x14ac:dyDescent="0.45">
      <c r="A1572" s="81" t="s">
        <v>1858</v>
      </c>
      <c r="B1572" s="81"/>
      <c r="C1572" s="81"/>
      <c r="D1572" s="81"/>
      <c r="E1572" s="81"/>
      <c r="F1572" s="81">
        <v>5</v>
      </c>
      <c r="G1572" s="81"/>
      <c r="H1572" s="81"/>
      <c r="I1572" s="81"/>
      <c r="J1572" s="81"/>
    </row>
    <row r="1573" spans="1:10" x14ac:dyDescent="0.45">
      <c r="A1573" s="81" t="s">
        <v>1859</v>
      </c>
      <c r="B1573" s="81"/>
      <c r="C1573" s="81"/>
      <c r="D1573" s="81"/>
      <c r="E1573" s="81"/>
      <c r="F1573" s="81">
        <v>0</v>
      </c>
      <c r="G1573" s="81"/>
      <c r="H1573" s="81"/>
      <c r="I1573" s="81"/>
      <c r="J1573" s="81"/>
    </row>
    <row r="1574" spans="1:10" x14ac:dyDescent="0.45">
      <c r="A1574" s="81" t="s">
        <v>1860</v>
      </c>
      <c r="B1574" s="81"/>
      <c r="C1574" s="81"/>
      <c r="D1574" s="81"/>
      <c r="E1574" s="81"/>
      <c r="F1574" s="81">
        <v>1.2876712328767124</v>
      </c>
      <c r="G1574" s="81"/>
      <c r="H1574" s="81"/>
      <c r="I1574" s="81"/>
      <c r="J1574" s="81"/>
    </row>
    <row r="1575" spans="1:10" x14ac:dyDescent="0.45">
      <c r="A1575" s="81" t="s">
        <v>1861</v>
      </c>
      <c r="B1575" s="81"/>
      <c r="C1575" s="81"/>
      <c r="D1575" s="81"/>
      <c r="E1575" s="81"/>
      <c r="F1575" s="81">
        <v>0</v>
      </c>
      <c r="G1575" s="81"/>
      <c r="H1575" s="81"/>
      <c r="I1575" s="81"/>
      <c r="J1575" s="81"/>
    </row>
    <row r="1576" spans="1:10" x14ac:dyDescent="0.45">
      <c r="A1576" s="81" t="s">
        <v>1862</v>
      </c>
      <c r="B1576" s="81"/>
      <c r="C1576" s="81"/>
      <c r="D1576" s="81"/>
      <c r="E1576" s="81"/>
      <c r="F1576" s="81">
        <v>0</v>
      </c>
      <c r="G1576" s="81"/>
      <c r="H1576" s="81"/>
      <c r="I1576" s="81"/>
      <c r="J1576" s="81"/>
    </row>
    <row r="1577" spans="1:10" x14ac:dyDescent="0.45">
      <c r="A1577" s="81" t="s">
        <v>1863</v>
      </c>
      <c r="B1577" s="81"/>
      <c r="C1577" s="81"/>
      <c r="D1577" s="81"/>
      <c r="E1577" s="81"/>
      <c r="F1577" s="81">
        <v>0</v>
      </c>
      <c r="G1577" s="81"/>
      <c r="H1577" s="81"/>
      <c r="I1577" s="81"/>
      <c r="J1577" s="81"/>
    </row>
    <row r="1578" spans="1:10" x14ac:dyDescent="0.45">
      <c r="A1578" s="81" t="s">
        <v>1864</v>
      </c>
      <c r="B1578" s="81"/>
      <c r="C1578" s="81"/>
      <c r="D1578" s="81"/>
      <c r="E1578" s="81"/>
      <c r="F1578" s="81">
        <v>0</v>
      </c>
      <c r="G1578" s="81"/>
      <c r="H1578" s="81"/>
      <c r="I1578" s="81"/>
      <c r="J1578" s="81"/>
    </row>
    <row r="1579" spans="1:10" x14ac:dyDescent="0.45">
      <c r="A1579" s="81" t="s">
        <v>1865</v>
      </c>
      <c r="B1579" s="81"/>
      <c r="C1579" s="81"/>
      <c r="D1579" s="81"/>
      <c r="E1579" s="81"/>
      <c r="F1579" s="81">
        <v>0</v>
      </c>
      <c r="G1579" s="81"/>
      <c r="H1579" s="81"/>
      <c r="I1579" s="81"/>
      <c r="J1579" s="81"/>
    </row>
    <row r="1580" spans="1:10" x14ac:dyDescent="0.45">
      <c r="A1580" s="81" t="s">
        <v>1866</v>
      </c>
      <c r="B1580" s="81"/>
      <c r="C1580" s="81"/>
      <c r="D1580" s="81"/>
      <c r="E1580" s="81"/>
      <c r="F1580" s="81">
        <v>0</v>
      </c>
      <c r="G1580" s="81"/>
      <c r="H1580" s="81"/>
      <c r="I1580" s="81"/>
      <c r="J1580" s="81"/>
    </row>
    <row r="1581" spans="1:10" x14ac:dyDescent="0.45">
      <c r="A1581" s="81" t="s">
        <v>1867</v>
      </c>
      <c r="B1581" s="81"/>
      <c r="C1581" s="81"/>
      <c r="D1581" s="81"/>
      <c r="E1581" s="81"/>
      <c r="F1581" s="81">
        <v>0</v>
      </c>
      <c r="G1581" s="81"/>
      <c r="H1581" s="81"/>
      <c r="I1581" s="81"/>
      <c r="J1581" s="81"/>
    </row>
    <row r="1582" spans="1:10" x14ac:dyDescent="0.45">
      <c r="A1582" s="81" t="s">
        <v>1868</v>
      </c>
      <c r="B1582" s="81"/>
      <c r="C1582" s="81"/>
      <c r="D1582" s="81"/>
      <c r="E1582" s="81"/>
      <c r="F1582" s="81">
        <v>0</v>
      </c>
      <c r="G1582" s="81"/>
      <c r="H1582" s="81"/>
      <c r="I1582" s="81"/>
      <c r="J1582" s="81"/>
    </row>
    <row r="1583" spans="1:10" x14ac:dyDescent="0.45">
      <c r="A1583" s="81" t="s">
        <v>1869</v>
      </c>
      <c r="B1583" s="81"/>
      <c r="C1583" s="81"/>
      <c r="D1583" s="81"/>
      <c r="E1583" s="81"/>
      <c r="F1583" s="81">
        <v>0</v>
      </c>
      <c r="G1583" s="81"/>
      <c r="H1583" s="81"/>
      <c r="I1583" s="81"/>
      <c r="J1583" s="81"/>
    </row>
    <row r="1584" spans="1:10" x14ac:dyDescent="0.45">
      <c r="A1584" s="81" t="s">
        <v>1870</v>
      </c>
      <c r="B1584" s="81"/>
      <c r="C1584" s="81"/>
      <c r="D1584" s="81"/>
      <c r="E1584" s="81"/>
      <c r="F1584" s="81">
        <v>0</v>
      </c>
      <c r="G1584" s="81"/>
      <c r="H1584" s="81"/>
      <c r="I1584" s="81"/>
      <c r="J1584" s="81"/>
    </row>
    <row r="1585" spans="1:10" x14ac:dyDescent="0.45">
      <c r="A1585" s="81" t="s">
        <v>1871</v>
      </c>
      <c r="B1585" s="81"/>
      <c r="C1585" s="81"/>
      <c r="D1585" s="81"/>
      <c r="E1585" s="81"/>
      <c r="F1585" s="81">
        <v>0</v>
      </c>
      <c r="G1585" s="81"/>
      <c r="H1585" s="81"/>
      <c r="I1585" s="81"/>
      <c r="J1585" s="81"/>
    </row>
    <row r="1586" spans="1:10" x14ac:dyDescent="0.45">
      <c r="A1586" s="81" t="s">
        <v>1872</v>
      </c>
      <c r="B1586" s="81"/>
      <c r="C1586" s="81"/>
      <c r="D1586" s="81"/>
      <c r="E1586" s="81"/>
      <c r="F1586" s="81">
        <v>0</v>
      </c>
      <c r="G1586" s="81"/>
      <c r="H1586" s="81"/>
      <c r="I1586" s="81"/>
      <c r="J1586" s="81"/>
    </row>
    <row r="1587" spans="1:10" x14ac:dyDescent="0.45">
      <c r="A1587" s="81" t="s">
        <v>1873</v>
      </c>
      <c r="B1587" s="81"/>
      <c r="C1587" s="81"/>
      <c r="D1587" s="81"/>
      <c r="E1587" s="81"/>
      <c r="F1587" s="81">
        <v>0</v>
      </c>
      <c r="G1587" s="81"/>
      <c r="H1587" s="81"/>
      <c r="I1587" s="81"/>
      <c r="J1587" s="81"/>
    </row>
    <row r="1588" spans="1:10" x14ac:dyDescent="0.45">
      <c r="A1588" s="81" t="s">
        <v>1874</v>
      </c>
      <c r="B1588" s="81"/>
      <c r="C1588" s="81"/>
      <c r="D1588" s="81"/>
      <c r="E1588" s="81"/>
      <c r="F1588" s="81">
        <v>0</v>
      </c>
      <c r="G1588" s="81"/>
      <c r="H1588" s="81"/>
      <c r="I1588" s="81"/>
      <c r="J1588" s="81"/>
    </row>
    <row r="1589" spans="1:10" x14ac:dyDescent="0.45">
      <c r="A1589" s="81" t="s">
        <v>1875</v>
      </c>
      <c r="B1589" s="81"/>
      <c r="C1589" s="81"/>
      <c r="D1589" s="81"/>
      <c r="E1589" s="81"/>
      <c r="F1589" s="81">
        <v>0</v>
      </c>
      <c r="G1589" s="81"/>
      <c r="H1589" s="81"/>
      <c r="I1589" s="81"/>
      <c r="J1589" s="81"/>
    </row>
    <row r="1590" spans="1:10" x14ac:dyDescent="0.45">
      <c r="A1590" s="81" t="s">
        <v>1876</v>
      </c>
      <c r="B1590" s="81"/>
      <c r="C1590" s="81"/>
      <c r="D1590" s="81"/>
      <c r="E1590" s="81"/>
      <c r="F1590" s="81">
        <v>0</v>
      </c>
      <c r="G1590" s="81"/>
      <c r="H1590" s="81"/>
      <c r="I1590" s="81"/>
      <c r="J1590" s="81"/>
    </row>
    <row r="1591" spans="1:10" x14ac:dyDescent="0.45">
      <c r="A1591" s="81" t="s">
        <v>1877</v>
      </c>
      <c r="B1591" s="81"/>
      <c r="C1591" s="81"/>
      <c r="D1591" s="81"/>
      <c r="E1591" s="81"/>
      <c r="F1591" s="81">
        <v>0</v>
      </c>
      <c r="G1591" s="81"/>
      <c r="H1591" s="81"/>
      <c r="I1591" s="81"/>
      <c r="J1591" s="81"/>
    </row>
    <row r="1592" spans="1:10" x14ac:dyDescent="0.45">
      <c r="A1592" s="81" t="s">
        <v>1878</v>
      </c>
      <c r="B1592" s="81"/>
      <c r="C1592" s="81"/>
      <c r="D1592" s="81"/>
      <c r="E1592" s="81"/>
      <c r="F1592" s="81">
        <v>5</v>
      </c>
      <c r="G1592" s="81"/>
      <c r="H1592" s="81"/>
      <c r="I1592" s="81"/>
      <c r="J1592" s="81"/>
    </row>
    <row r="1593" spans="1:10" x14ac:dyDescent="0.45">
      <c r="A1593" s="81" t="s">
        <v>1879</v>
      </c>
      <c r="B1593" s="81"/>
      <c r="C1593" s="81"/>
      <c r="D1593" s="81"/>
      <c r="E1593" s="81"/>
      <c r="F1593" s="81">
        <v>5</v>
      </c>
      <c r="G1593" s="81"/>
      <c r="H1593" s="81"/>
      <c r="I1593" s="81"/>
      <c r="J1593" s="81"/>
    </row>
    <row r="1594" spans="1:10" x14ac:dyDescent="0.45">
      <c r="A1594" s="81" t="s">
        <v>1880</v>
      </c>
      <c r="B1594" s="81"/>
      <c r="C1594" s="81"/>
      <c r="D1594" s="81"/>
      <c r="E1594" s="81"/>
      <c r="F1594" s="81">
        <v>5</v>
      </c>
      <c r="G1594" s="81"/>
      <c r="H1594" s="81"/>
      <c r="I1594" s="81"/>
      <c r="J1594" s="81"/>
    </row>
    <row r="1595" spans="1:10" x14ac:dyDescent="0.45">
      <c r="A1595" s="81" t="s">
        <v>1881</v>
      </c>
      <c r="B1595" s="81"/>
      <c r="C1595" s="81"/>
      <c r="D1595" s="81"/>
      <c r="E1595" s="81"/>
      <c r="F1595" s="81">
        <v>0</v>
      </c>
      <c r="G1595" s="81"/>
      <c r="H1595" s="81"/>
      <c r="I1595" s="81"/>
      <c r="J1595" s="81"/>
    </row>
    <row r="1596" spans="1:10" x14ac:dyDescent="0.45">
      <c r="A1596" s="81" t="s">
        <v>1882</v>
      </c>
      <c r="B1596" s="81"/>
      <c r="C1596" s="81"/>
      <c r="D1596" s="81"/>
      <c r="E1596" s="81"/>
      <c r="F1596" s="81">
        <v>0</v>
      </c>
      <c r="G1596" s="81"/>
      <c r="H1596" s="81"/>
      <c r="I1596" s="81"/>
      <c r="J1596" s="81"/>
    </row>
    <row r="1597" spans="1:10" x14ac:dyDescent="0.45">
      <c r="A1597" s="81" t="s">
        <v>1883</v>
      </c>
      <c r="B1597" s="81"/>
      <c r="C1597" s="81"/>
      <c r="D1597" s="81"/>
      <c r="E1597" s="81"/>
      <c r="F1597" s="81">
        <v>0</v>
      </c>
      <c r="G1597" s="81"/>
      <c r="H1597" s="81"/>
      <c r="I1597" s="81"/>
      <c r="J1597" s="81"/>
    </row>
    <row r="1598" spans="1:10" x14ac:dyDescent="0.45">
      <c r="A1598" s="81" t="s">
        <v>1884</v>
      </c>
      <c r="B1598" s="81"/>
      <c r="C1598" s="81"/>
      <c r="D1598" s="81"/>
      <c r="E1598" s="81"/>
      <c r="F1598" s="81">
        <v>0</v>
      </c>
      <c r="G1598" s="81"/>
      <c r="H1598" s="81"/>
      <c r="I1598" s="81"/>
      <c r="J1598" s="81"/>
    </row>
    <row r="1599" spans="1:10" x14ac:dyDescent="0.45">
      <c r="A1599" s="81" t="s">
        <v>1885</v>
      </c>
      <c r="B1599" s="81"/>
      <c r="C1599" s="81"/>
      <c r="D1599" s="81"/>
      <c r="E1599" s="81"/>
      <c r="F1599" s="81">
        <v>0</v>
      </c>
      <c r="G1599" s="81"/>
      <c r="H1599" s="81"/>
      <c r="I1599" s="81"/>
      <c r="J1599" s="81"/>
    </row>
    <row r="1600" spans="1:10" x14ac:dyDescent="0.45">
      <c r="A1600" s="81" t="s">
        <v>1886</v>
      </c>
      <c r="B1600" s="81"/>
      <c r="C1600" s="81"/>
      <c r="D1600" s="81"/>
      <c r="E1600" s="81"/>
      <c r="F1600" s="81">
        <v>0</v>
      </c>
      <c r="G1600" s="81"/>
      <c r="H1600" s="81"/>
      <c r="I1600" s="81"/>
      <c r="J1600" s="81"/>
    </row>
    <row r="1601" spans="1:10" x14ac:dyDescent="0.45">
      <c r="A1601" s="81" t="s">
        <v>1887</v>
      </c>
      <c r="B1601" s="81"/>
      <c r="C1601" s="81"/>
      <c r="D1601" s="81"/>
      <c r="E1601" s="81"/>
      <c r="F1601" s="81">
        <v>0</v>
      </c>
      <c r="G1601" s="81"/>
      <c r="H1601" s="81"/>
      <c r="I1601" s="81"/>
      <c r="J1601" s="81"/>
    </row>
    <row r="1602" spans="1:10" x14ac:dyDescent="0.45">
      <c r="A1602" s="81" t="s">
        <v>1888</v>
      </c>
      <c r="B1602" s="81"/>
      <c r="C1602" s="81"/>
      <c r="D1602" s="81"/>
      <c r="E1602" s="81"/>
      <c r="F1602" s="81">
        <v>0</v>
      </c>
      <c r="G1602" s="81"/>
      <c r="H1602" s="81"/>
      <c r="I1602" s="81"/>
      <c r="J1602" s="81"/>
    </row>
    <row r="1603" spans="1:10" x14ac:dyDescent="0.45">
      <c r="A1603" s="81" t="s">
        <v>1889</v>
      </c>
      <c r="B1603" s="81"/>
      <c r="C1603" s="81"/>
      <c r="D1603" s="81"/>
      <c r="E1603" s="81"/>
      <c r="F1603" s="81">
        <v>0</v>
      </c>
      <c r="G1603" s="81"/>
      <c r="H1603" s="81"/>
      <c r="I1603" s="81"/>
      <c r="J1603" s="81"/>
    </row>
    <row r="1604" spans="1:10" x14ac:dyDescent="0.45">
      <c r="A1604" s="81" t="s">
        <v>1890</v>
      </c>
      <c r="B1604" s="81"/>
      <c r="C1604" s="81"/>
      <c r="D1604" s="81"/>
      <c r="E1604" s="81"/>
      <c r="F1604" s="81">
        <v>0</v>
      </c>
      <c r="G1604" s="81"/>
      <c r="H1604" s="81"/>
      <c r="I1604" s="81"/>
      <c r="J1604" s="81"/>
    </row>
    <row r="1605" spans="1:10" x14ac:dyDescent="0.45">
      <c r="A1605" s="81" t="s">
        <v>1891</v>
      </c>
      <c r="B1605" s="81"/>
      <c r="C1605" s="81"/>
      <c r="D1605" s="81"/>
      <c r="E1605" s="81"/>
      <c r="F1605" s="81">
        <v>0</v>
      </c>
      <c r="G1605" s="81"/>
      <c r="H1605" s="81"/>
      <c r="I1605" s="81"/>
      <c r="J1605" s="81"/>
    </row>
    <row r="1606" spans="1:10" x14ac:dyDescent="0.45">
      <c r="A1606" s="81" t="s">
        <v>1892</v>
      </c>
      <c r="B1606" s="81"/>
      <c r="C1606" s="81"/>
      <c r="D1606" s="81"/>
      <c r="E1606" s="81"/>
      <c r="F1606" s="81">
        <v>0</v>
      </c>
      <c r="G1606" s="81"/>
      <c r="H1606" s="81"/>
      <c r="I1606" s="81"/>
      <c r="J1606" s="81"/>
    </row>
    <row r="1607" spans="1:10" x14ac:dyDescent="0.45">
      <c r="A1607" s="81" t="s">
        <v>1893</v>
      </c>
      <c r="B1607" s="81"/>
      <c r="C1607" s="81"/>
      <c r="D1607" s="81"/>
      <c r="E1607" s="81"/>
      <c r="F1607" s="81">
        <v>5</v>
      </c>
      <c r="G1607" s="81"/>
      <c r="H1607" s="81"/>
      <c r="I1607" s="81"/>
      <c r="J1607" s="81"/>
    </row>
    <row r="1608" spans="1:10" x14ac:dyDescent="0.45">
      <c r="A1608" s="81" t="s">
        <v>1894</v>
      </c>
      <c r="B1608" s="81"/>
      <c r="C1608" s="81"/>
      <c r="D1608" s="81"/>
      <c r="E1608" s="81"/>
      <c r="F1608" s="81">
        <v>0</v>
      </c>
      <c r="G1608" s="81"/>
      <c r="H1608" s="81"/>
      <c r="I1608" s="81"/>
      <c r="J1608" s="81"/>
    </row>
    <row r="1609" spans="1:10" x14ac:dyDescent="0.45">
      <c r="A1609" s="81" t="s">
        <v>1895</v>
      </c>
      <c r="B1609" s="81"/>
      <c r="C1609" s="81"/>
      <c r="D1609" s="81"/>
      <c r="E1609" s="81"/>
      <c r="F1609" s="81">
        <v>0</v>
      </c>
      <c r="G1609" s="81"/>
      <c r="H1609" s="81"/>
      <c r="I1609" s="81"/>
      <c r="J1609" s="81"/>
    </row>
    <row r="1610" spans="1:10" x14ac:dyDescent="0.45">
      <c r="A1610" s="81" t="s">
        <v>1896</v>
      </c>
      <c r="B1610" s="81"/>
      <c r="C1610" s="81"/>
      <c r="D1610" s="81"/>
      <c r="E1610" s="81"/>
      <c r="F1610" s="81">
        <v>5</v>
      </c>
      <c r="G1610" s="81"/>
      <c r="H1610" s="81"/>
      <c r="I1610" s="81"/>
      <c r="J1610" s="81"/>
    </row>
    <row r="1611" spans="1:10" x14ac:dyDescent="0.45">
      <c r="A1611" s="81" t="s">
        <v>1897</v>
      </c>
      <c r="B1611" s="81"/>
      <c r="C1611" s="81"/>
      <c r="D1611" s="81"/>
      <c r="E1611" s="81"/>
      <c r="F1611" s="81">
        <v>0</v>
      </c>
      <c r="G1611" s="81"/>
      <c r="H1611" s="81"/>
      <c r="I1611" s="81"/>
      <c r="J1611" s="81"/>
    </row>
    <row r="1612" spans="1:10" x14ac:dyDescent="0.45">
      <c r="A1612" s="81" t="s">
        <v>1898</v>
      </c>
      <c r="B1612" s="81"/>
      <c r="C1612" s="81"/>
      <c r="D1612" s="81"/>
      <c r="E1612" s="81"/>
      <c r="F1612" s="81">
        <v>0</v>
      </c>
      <c r="G1612" s="81"/>
      <c r="H1612" s="81"/>
      <c r="I1612" s="81"/>
      <c r="J1612" s="81"/>
    </row>
    <row r="1613" spans="1:10" x14ac:dyDescent="0.45">
      <c r="A1613" s="81" t="s">
        <v>1899</v>
      </c>
      <c r="B1613" s="81"/>
      <c r="C1613" s="81"/>
      <c r="D1613" s="81"/>
      <c r="E1613" s="81"/>
      <c r="F1613" s="81">
        <v>0</v>
      </c>
      <c r="G1613" s="81"/>
      <c r="H1613" s="81"/>
      <c r="I1613" s="81"/>
      <c r="J1613" s="81"/>
    </row>
    <row r="1614" spans="1:10" x14ac:dyDescent="0.45">
      <c r="A1614" s="81" t="s">
        <v>1900</v>
      </c>
      <c r="B1614" s="81"/>
      <c r="C1614" s="81"/>
      <c r="D1614" s="81"/>
      <c r="E1614" s="81"/>
      <c r="F1614" s="81">
        <v>0</v>
      </c>
      <c r="G1614" s="81"/>
      <c r="H1614" s="81"/>
      <c r="I1614" s="81"/>
      <c r="J1614" s="81"/>
    </row>
    <row r="1615" spans="1:10" x14ac:dyDescent="0.45">
      <c r="A1615" s="81" t="s">
        <v>1901</v>
      </c>
      <c r="B1615" s="81"/>
      <c r="C1615" s="81"/>
      <c r="D1615" s="81"/>
      <c r="E1615" s="81"/>
      <c r="F1615" s="81">
        <v>0</v>
      </c>
      <c r="G1615" s="81"/>
      <c r="H1615" s="81"/>
      <c r="I1615" s="81"/>
      <c r="J1615" s="81"/>
    </row>
    <row r="1616" spans="1:10" x14ac:dyDescent="0.45">
      <c r="A1616" s="81" t="s">
        <v>1902</v>
      </c>
      <c r="B1616" s="81"/>
      <c r="C1616" s="81"/>
      <c r="D1616" s="81"/>
      <c r="E1616" s="81"/>
      <c r="F1616" s="81">
        <v>0</v>
      </c>
      <c r="G1616" s="81"/>
      <c r="H1616" s="81"/>
      <c r="I1616" s="81"/>
      <c r="J1616" s="81"/>
    </row>
    <row r="1617" spans="1:10" x14ac:dyDescent="0.45">
      <c r="A1617" s="81" t="s">
        <v>1903</v>
      </c>
      <c r="B1617" s="81"/>
      <c r="C1617" s="81"/>
      <c r="D1617" s="81"/>
      <c r="E1617" s="81"/>
      <c r="F1617" s="81">
        <v>0</v>
      </c>
      <c r="G1617" s="81"/>
      <c r="H1617" s="81"/>
      <c r="I1617" s="81"/>
      <c r="J1617" s="81"/>
    </row>
    <row r="1618" spans="1:10" x14ac:dyDescent="0.45">
      <c r="A1618" s="81" t="s">
        <v>1904</v>
      </c>
      <c r="B1618" s="81"/>
      <c r="C1618" s="81"/>
      <c r="D1618" s="81"/>
      <c r="E1618" s="81"/>
      <c r="F1618" s="81">
        <v>0</v>
      </c>
      <c r="G1618" s="81"/>
      <c r="H1618" s="81"/>
      <c r="I1618" s="81"/>
      <c r="J1618" s="81"/>
    </row>
    <row r="1619" spans="1:10" x14ac:dyDescent="0.45">
      <c r="A1619" s="81" t="s">
        <v>1905</v>
      </c>
      <c r="B1619" s="81"/>
      <c r="C1619" s="81"/>
      <c r="D1619" s="81"/>
      <c r="E1619" s="81"/>
      <c r="F1619" s="81">
        <v>0</v>
      </c>
      <c r="G1619" s="81"/>
      <c r="H1619" s="81"/>
      <c r="I1619" s="81"/>
      <c r="J1619" s="81"/>
    </row>
    <row r="1620" spans="1:10" x14ac:dyDescent="0.45">
      <c r="A1620" s="81" t="s">
        <v>1906</v>
      </c>
      <c r="B1620" s="81"/>
      <c r="C1620" s="81"/>
      <c r="D1620" s="81"/>
      <c r="E1620" s="81"/>
      <c r="F1620" s="81">
        <v>0</v>
      </c>
      <c r="G1620" s="81"/>
      <c r="H1620" s="81"/>
      <c r="I1620" s="81"/>
      <c r="J1620" s="81"/>
    </row>
    <row r="1621" spans="1:10" x14ac:dyDescent="0.45">
      <c r="A1621" s="81" t="s">
        <v>1907</v>
      </c>
      <c r="B1621" s="81"/>
      <c r="C1621" s="81"/>
      <c r="D1621" s="81"/>
      <c r="E1621" s="81"/>
      <c r="F1621" s="81">
        <v>0</v>
      </c>
      <c r="G1621" s="81"/>
      <c r="H1621" s="81"/>
      <c r="I1621" s="81"/>
      <c r="J1621" s="81"/>
    </row>
    <row r="1622" spans="1:10" x14ac:dyDescent="0.45">
      <c r="A1622" s="81" t="s">
        <v>1908</v>
      </c>
      <c r="B1622" s="81"/>
      <c r="C1622" s="81"/>
      <c r="D1622" s="81"/>
      <c r="E1622" s="81"/>
      <c r="F1622" s="81">
        <v>0</v>
      </c>
      <c r="G1622" s="81"/>
      <c r="H1622" s="81"/>
      <c r="I1622" s="81"/>
      <c r="J1622" s="81"/>
    </row>
    <row r="1623" spans="1:10" x14ac:dyDescent="0.45">
      <c r="A1623" s="81" t="s">
        <v>1909</v>
      </c>
      <c r="B1623" s="81"/>
      <c r="C1623" s="81"/>
      <c r="D1623" s="81"/>
      <c r="E1623" s="81"/>
      <c r="F1623" s="81">
        <v>0</v>
      </c>
      <c r="G1623" s="81"/>
      <c r="H1623" s="81"/>
      <c r="I1623" s="81"/>
      <c r="J1623" s="81"/>
    </row>
    <row r="1624" spans="1:10" x14ac:dyDescent="0.45">
      <c r="A1624" s="81" t="s">
        <v>1910</v>
      </c>
      <c r="B1624" s="81"/>
      <c r="C1624" s="81"/>
      <c r="D1624" s="81"/>
      <c r="E1624" s="81"/>
      <c r="F1624" s="81">
        <v>0</v>
      </c>
      <c r="G1624" s="81"/>
      <c r="H1624" s="81"/>
      <c r="I1624" s="81"/>
      <c r="J1624" s="81"/>
    </row>
    <row r="1625" spans="1:10" x14ac:dyDescent="0.45">
      <c r="A1625" s="81" t="s">
        <v>1911</v>
      </c>
      <c r="B1625" s="81"/>
      <c r="C1625" s="81"/>
      <c r="D1625" s="81"/>
      <c r="E1625" s="81"/>
      <c r="F1625" s="81">
        <v>0</v>
      </c>
      <c r="G1625" s="81"/>
      <c r="H1625" s="81"/>
      <c r="I1625" s="81"/>
      <c r="J1625" s="81"/>
    </row>
    <row r="1626" spans="1:10" x14ac:dyDescent="0.45">
      <c r="A1626" s="81" t="s">
        <v>1912</v>
      </c>
      <c r="B1626" s="81"/>
      <c r="C1626" s="81"/>
      <c r="D1626" s="81"/>
      <c r="E1626" s="81"/>
      <c r="F1626" s="81">
        <v>0</v>
      </c>
      <c r="G1626" s="81"/>
      <c r="H1626" s="81"/>
      <c r="I1626" s="81"/>
      <c r="J1626" s="81"/>
    </row>
    <row r="1627" spans="1:10" x14ac:dyDescent="0.45">
      <c r="A1627" s="81" t="s">
        <v>1913</v>
      </c>
      <c r="B1627" s="81"/>
      <c r="C1627" s="81"/>
      <c r="D1627" s="81"/>
      <c r="E1627" s="81"/>
      <c r="F1627" s="81">
        <v>0.83561643835616439</v>
      </c>
      <c r="G1627" s="81"/>
      <c r="H1627" s="81"/>
      <c r="I1627" s="81"/>
      <c r="J1627" s="81"/>
    </row>
    <row r="1628" spans="1:10" x14ac:dyDescent="0.45">
      <c r="A1628" s="81" t="s">
        <v>1914</v>
      </c>
      <c r="B1628" s="81"/>
      <c r="C1628" s="81"/>
      <c r="D1628" s="81"/>
      <c r="E1628" s="81"/>
      <c r="F1628" s="81">
        <v>0</v>
      </c>
      <c r="G1628" s="81"/>
      <c r="H1628" s="81"/>
      <c r="I1628" s="81"/>
      <c r="J1628" s="81"/>
    </row>
    <row r="1629" spans="1:10" x14ac:dyDescent="0.45">
      <c r="A1629" s="81" t="s">
        <v>1915</v>
      </c>
      <c r="B1629" s="81"/>
      <c r="C1629" s="81"/>
      <c r="D1629" s="81"/>
      <c r="E1629" s="81"/>
      <c r="F1629" s="81">
        <v>0</v>
      </c>
      <c r="G1629" s="81"/>
      <c r="H1629" s="81"/>
      <c r="I1629" s="81"/>
      <c r="J1629" s="81"/>
    </row>
    <row r="1630" spans="1:10" x14ac:dyDescent="0.45">
      <c r="A1630" s="81" t="s">
        <v>1916</v>
      </c>
      <c r="B1630" s="81"/>
      <c r="C1630" s="81"/>
      <c r="D1630" s="81"/>
      <c r="E1630" s="81"/>
      <c r="F1630" s="81">
        <v>0</v>
      </c>
      <c r="G1630" s="81"/>
      <c r="H1630" s="81"/>
      <c r="I1630" s="81"/>
      <c r="J1630" s="81"/>
    </row>
    <row r="1631" spans="1:10" x14ac:dyDescent="0.45">
      <c r="A1631" s="81" t="s">
        <v>1917</v>
      </c>
      <c r="B1631" s="81"/>
      <c r="C1631" s="81"/>
      <c r="D1631" s="81"/>
      <c r="E1631" s="81"/>
      <c r="F1631" s="81">
        <v>0</v>
      </c>
      <c r="G1631" s="81"/>
      <c r="H1631" s="81"/>
      <c r="I1631" s="81"/>
      <c r="J1631" s="81"/>
    </row>
    <row r="1632" spans="1:10" x14ac:dyDescent="0.45">
      <c r="A1632" s="81" t="s">
        <v>1918</v>
      </c>
      <c r="B1632" s="81"/>
      <c r="C1632" s="81"/>
      <c r="D1632" s="81"/>
      <c r="E1632" s="81"/>
      <c r="F1632" s="81">
        <v>0</v>
      </c>
      <c r="G1632" s="81"/>
      <c r="H1632" s="81"/>
      <c r="I1632" s="81"/>
      <c r="J1632" s="81"/>
    </row>
    <row r="1633" spans="1:10" x14ac:dyDescent="0.45">
      <c r="A1633" s="81" t="s">
        <v>1919</v>
      </c>
      <c r="B1633" s="81"/>
      <c r="C1633" s="81"/>
      <c r="D1633" s="81"/>
      <c r="E1633" s="81"/>
      <c r="F1633" s="81">
        <v>0</v>
      </c>
      <c r="G1633" s="81"/>
      <c r="H1633" s="81"/>
      <c r="I1633" s="81"/>
      <c r="J1633" s="81"/>
    </row>
    <row r="1634" spans="1:10" x14ac:dyDescent="0.45">
      <c r="A1634" s="81" t="s">
        <v>1920</v>
      </c>
      <c r="B1634" s="81"/>
      <c r="C1634" s="81"/>
      <c r="D1634" s="81"/>
      <c r="E1634" s="81"/>
      <c r="F1634" s="81">
        <v>0</v>
      </c>
      <c r="G1634" s="81"/>
      <c r="H1634" s="81"/>
      <c r="I1634" s="81"/>
      <c r="J1634" s="81"/>
    </row>
    <row r="1635" spans="1:10" x14ac:dyDescent="0.45">
      <c r="A1635" s="81" t="s">
        <v>1921</v>
      </c>
      <c r="B1635" s="81"/>
      <c r="C1635" s="81"/>
      <c r="D1635" s="81"/>
      <c r="E1635" s="81"/>
      <c r="F1635" s="81">
        <v>0</v>
      </c>
      <c r="G1635" s="81"/>
      <c r="H1635" s="81"/>
      <c r="I1635" s="81"/>
      <c r="J1635" s="81"/>
    </row>
    <row r="1636" spans="1:10" x14ac:dyDescent="0.45">
      <c r="A1636" s="81" t="s">
        <v>1922</v>
      </c>
      <c r="B1636" s="81"/>
      <c r="C1636" s="81"/>
      <c r="D1636" s="81"/>
      <c r="E1636" s="81"/>
      <c r="F1636" s="81">
        <v>0</v>
      </c>
      <c r="G1636" s="81"/>
      <c r="H1636" s="81"/>
      <c r="I1636" s="81"/>
      <c r="J1636" s="81"/>
    </row>
    <row r="1637" spans="1:10" x14ac:dyDescent="0.45">
      <c r="A1637" s="81" t="s">
        <v>1923</v>
      </c>
      <c r="B1637" s="81"/>
      <c r="C1637" s="81"/>
      <c r="D1637" s="81"/>
      <c r="E1637" s="81"/>
      <c r="F1637" s="81">
        <v>0</v>
      </c>
      <c r="G1637" s="81"/>
      <c r="H1637" s="81"/>
      <c r="I1637" s="81"/>
      <c r="J1637" s="81"/>
    </row>
    <row r="1638" spans="1:10" x14ac:dyDescent="0.45">
      <c r="A1638" s="81" t="s">
        <v>1924</v>
      </c>
      <c r="B1638" s="81"/>
      <c r="C1638" s="81"/>
      <c r="D1638" s="81"/>
      <c r="E1638" s="81"/>
      <c r="F1638" s="81">
        <v>0</v>
      </c>
      <c r="G1638" s="81"/>
      <c r="H1638" s="81"/>
      <c r="I1638" s="81"/>
      <c r="J1638" s="81"/>
    </row>
    <row r="1639" spans="1:10" x14ac:dyDescent="0.45">
      <c r="A1639" s="81" t="s">
        <v>1925</v>
      </c>
      <c r="B1639" s="81"/>
      <c r="C1639" s="81"/>
      <c r="D1639" s="81"/>
      <c r="E1639" s="81"/>
      <c r="F1639" s="81">
        <v>0</v>
      </c>
      <c r="G1639" s="81"/>
      <c r="H1639" s="81"/>
      <c r="I1639" s="81"/>
      <c r="J1639" s="81"/>
    </row>
    <row r="1640" spans="1:10" x14ac:dyDescent="0.45">
      <c r="A1640" s="81" t="s">
        <v>1926</v>
      </c>
      <c r="B1640" s="81"/>
      <c r="C1640" s="81"/>
      <c r="D1640" s="81"/>
      <c r="E1640" s="81"/>
      <c r="F1640" s="81">
        <v>0</v>
      </c>
      <c r="G1640" s="81"/>
      <c r="H1640" s="81"/>
      <c r="I1640" s="81"/>
      <c r="J1640" s="81"/>
    </row>
    <row r="1641" spans="1:10" x14ac:dyDescent="0.45">
      <c r="A1641" s="81" t="s">
        <v>1927</v>
      </c>
      <c r="B1641" s="81"/>
      <c r="C1641" s="81"/>
      <c r="D1641" s="81"/>
      <c r="E1641" s="81"/>
      <c r="F1641" s="81">
        <v>0</v>
      </c>
      <c r="G1641" s="81"/>
      <c r="H1641" s="81"/>
      <c r="I1641" s="81"/>
      <c r="J1641" s="81"/>
    </row>
    <row r="1642" spans="1:10" x14ac:dyDescent="0.45">
      <c r="A1642" s="81" t="s">
        <v>1928</v>
      </c>
      <c r="B1642" s="81"/>
      <c r="C1642" s="81"/>
      <c r="D1642" s="81"/>
      <c r="E1642" s="81"/>
      <c r="F1642" s="81">
        <v>0</v>
      </c>
      <c r="G1642" s="81"/>
      <c r="H1642" s="81"/>
      <c r="I1642" s="81"/>
      <c r="J1642" s="81"/>
    </row>
    <row r="1643" spans="1:10" x14ac:dyDescent="0.45">
      <c r="A1643" s="81" t="s">
        <v>1929</v>
      </c>
      <c r="B1643" s="81"/>
      <c r="C1643" s="81"/>
      <c r="D1643" s="81"/>
      <c r="E1643" s="81"/>
      <c r="F1643" s="81">
        <v>0</v>
      </c>
      <c r="G1643" s="81"/>
      <c r="H1643" s="81"/>
      <c r="I1643" s="81"/>
      <c r="J1643" s="81"/>
    </row>
    <row r="1644" spans="1:10" x14ac:dyDescent="0.45">
      <c r="A1644" s="81" t="s">
        <v>1930</v>
      </c>
      <c r="B1644" s="81"/>
      <c r="C1644" s="81"/>
      <c r="D1644" s="81"/>
      <c r="E1644" s="81"/>
      <c r="F1644" s="81">
        <v>0</v>
      </c>
      <c r="G1644" s="81"/>
      <c r="H1644" s="81"/>
      <c r="I1644" s="81"/>
      <c r="J1644" s="81"/>
    </row>
    <row r="1645" spans="1:10" x14ac:dyDescent="0.45">
      <c r="A1645" s="81" t="s">
        <v>1931</v>
      </c>
      <c r="B1645" s="81"/>
      <c r="C1645" s="81"/>
      <c r="D1645" s="81"/>
      <c r="E1645" s="81"/>
      <c r="F1645" s="81">
        <v>5</v>
      </c>
      <c r="G1645" s="81"/>
      <c r="H1645" s="81"/>
      <c r="I1645" s="81"/>
      <c r="J1645" s="81"/>
    </row>
    <row r="1646" spans="1:10" x14ac:dyDescent="0.45">
      <c r="A1646" s="81" t="s">
        <v>1932</v>
      </c>
      <c r="B1646" s="81"/>
      <c r="C1646" s="81"/>
      <c r="D1646" s="81"/>
      <c r="E1646" s="81"/>
      <c r="F1646" s="81">
        <v>5</v>
      </c>
      <c r="G1646" s="81"/>
      <c r="H1646" s="81"/>
      <c r="I1646" s="81"/>
      <c r="J1646" s="81"/>
    </row>
    <row r="1647" spans="1:10" x14ac:dyDescent="0.45">
      <c r="A1647" s="81" t="s">
        <v>1933</v>
      </c>
      <c r="B1647" s="81"/>
      <c r="C1647" s="81"/>
      <c r="D1647" s="81"/>
      <c r="E1647" s="81"/>
      <c r="F1647" s="81">
        <v>0</v>
      </c>
      <c r="G1647" s="81"/>
      <c r="H1647" s="81"/>
      <c r="I1647" s="81"/>
      <c r="J1647" s="81"/>
    </row>
    <row r="1648" spans="1:10" x14ac:dyDescent="0.45">
      <c r="A1648" s="81" t="s">
        <v>1934</v>
      </c>
      <c r="B1648" s="81"/>
      <c r="C1648" s="81"/>
      <c r="D1648" s="81"/>
      <c r="E1648" s="81"/>
      <c r="F1648" s="81">
        <v>0</v>
      </c>
      <c r="G1648" s="81"/>
      <c r="H1648" s="81"/>
      <c r="I1648" s="81"/>
      <c r="J1648" s="81"/>
    </row>
    <row r="1649" spans="1:10" x14ac:dyDescent="0.45">
      <c r="A1649" s="81" t="s">
        <v>1935</v>
      </c>
      <c r="B1649" s="81"/>
      <c r="C1649" s="81"/>
      <c r="D1649" s="81"/>
      <c r="E1649" s="81"/>
      <c r="F1649" s="81">
        <v>0</v>
      </c>
      <c r="G1649" s="81"/>
      <c r="H1649" s="81"/>
      <c r="I1649" s="81"/>
      <c r="J1649" s="81"/>
    </row>
    <row r="1650" spans="1:10" x14ac:dyDescent="0.45">
      <c r="A1650" s="81" t="s">
        <v>1936</v>
      </c>
      <c r="B1650" s="81"/>
      <c r="C1650" s="81"/>
      <c r="D1650" s="81"/>
      <c r="E1650" s="81"/>
      <c r="F1650" s="81">
        <v>0</v>
      </c>
      <c r="G1650" s="81"/>
      <c r="H1650" s="81"/>
      <c r="I1650" s="81"/>
      <c r="J1650" s="81"/>
    </row>
    <row r="1651" spans="1:10" x14ac:dyDescent="0.45">
      <c r="A1651" s="81" t="s">
        <v>1937</v>
      </c>
      <c r="B1651" s="81"/>
      <c r="C1651" s="81"/>
      <c r="D1651" s="81"/>
      <c r="E1651" s="81"/>
      <c r="F1651" s="81">
        <v>0</v>
      </c>
      <c r="G1651" s="81"/>
      <c r="H1651" s="81"/>
      <c r="I1651" s="81"/>
      <c r="J1651" s="81"/>
    </row>
    <row r="1652" spans="1:10" x14ac:dyDescent="0.45">
      <c r="A1652" s="81" t="s">
        <v>1938</v>
      </c>
      <c r="B1652" s="81"/>
      <c r="C1652" s="81"/>
      <c r="D1652" s="81"/>
      <c r="E1652" s="81"/>
      <c r="F1652" s="81">
        <v>0</v>
      </c>
      <c r="G1652" s="81"/>
      <c r="H1652" s="81"/>
      <c r="I1652" s="81"/>
      <c r="J1652" s="81"/>
    </row>
    <row r="1653" spans="1:10" x14ac:dyDescent="0.45">
      <c r="A1653" s="81" t="s">
        <v>1939</v>
      </c>
      <c r="B1653" s="81"/>
      <c r="C1653" s="81"/>
      <c r="D1653" s="81"/>
      <c r="E1653" s="81"/>
      <c r="F1653" s="81">
        <v>0</v>
      </c>
      <c r="G1653" s="81"/>
      <c r="H1653" s="81"/>
      <c r="I1653" s="81"/>
      <c r="J1653" s="81"/>
    </row>
    <row r="1654" spans="1:10" x14ac:dyDescent="0.45">
      <c r="A1654" s="81" t="s">
        <v>1940</v>
      </c>
      <c r="B1654" s="81"/>
      <c r="C1654" s="81"/>
      <c r="D1654" s="81"/>
      <c r="E1654" s="81"/>
      <c r="F1654" s="81">
        <v>0</v>
      </c>
      <c r="G1654" s="81"/>
      <c r="H1654" s="81"/>
      <c r="I1654" s="81"/>
      <c r="J1654" s="81"/>
    </row>
    <row r="1655" spans="1:10" x14ac:dyDescent="0.45">
      <c r="A1655" s="81" t="s">
        <v>1941</v>
      </c>
      <c r="B1655" s="81"/>
      <c r="C1655" s="81"/>
      <c r="D1655" s="81"/>
      <c r="E1655" s="81"/>
      <c r="F1655" s="81">
        <v>0</v>
      </c>
      <c r="G1655" s="81"/>
      <c r="H1655" s="81"/>
      <c r="I1655" s="81"/>
      <c r="J1655" s="81"/>
    </row>
    <row r="1656" spans="1:10" x14ac:dyDescent="0.45">
      <c r="A1656" s="81" t="s">
        <v>1942</v>
      </c>
      <c r="B1656" s="81"/>
      <c r="C1656" s="81"/>
      <c r="D1656" s="81"/>
      <c r="E1656" s="81"/>
      <c r="F1656" s="81">
        <v>0</v>
      </c>
      <c r="G1656" s="81"/>
      <c r="H1656" s="81"/>
      <c r="I1656" s="81"/>
      <c r="J1656" s="81"/>
    </row>
    <row r="1657" spans="1:10" x14ac:dyDescent="0.45">
      <c r="A1657" s="81" t="s">
        <v>1943</v>
      </c>
      <c r="B1657" s="81"/>
      <c r="C1657" s="81"/>
      <c r="D1657" s="81"/>
      <c r="E1657" s="81"/>
      <c r="F1657" s="81">
        <v>0</v>
      </c>
      <c r="G1657" s="81"/>
      <c r="H1657" s="81"/>
      <c r="I1657" s="81"/>
      <c r="J1657" s="81"/>
    </row>
    <row r="1658" spans="1:10" x14ac:dyDescent="0.45">
      <c r="A1658" s="81" t="s">
        <v>1944</v>
      </c>
      <c r="B1658" s="81"/>
      <c r="C1658" s="81"/>
      <c r="D1658" s="81"/>
      <c r="E1658" s="81"/>
      <c r="F1658" s="81">
        <v>0</v>
      </c>
      <c r="G1658" s="81"/>
      <c r="H1658" s="81"/>
      <c r="I1658" s="81"/>
      <c r="J1658" s="81"/>
    </row>
    <row r="1659" spans="1:10" x14ac:dyDescent="0.45">
      <c r="A1659" s="81" t="s">
        <v>1945</v>
      </c>
      <c r="B1659" s="81"/>
      <c r="C1659" s="81"/>
      <c r="D1659" s="81"/>
      <c r="E1659" s="81"/>
      <c r="F1659" s="81">
        <v>0</v>
      </c>
      <c r="G1659" s="81"/>
      <c r="H1659" s="81"/>
      <c r="I1659" s="81"/>
      <c r="J1659" s="81"/>
    </row>
    <row r="1660" spans="1:10" x14ac:dyDescent="0.45">
      <c r="A1660" s="81" t="s">
        <v>1946</v>
      </c>
      <c r="B1660" s="81"/>
      <c r="C1660" s="81"/>
      <c r="D1660" s="81"/>
      <c r="E1660" s="81"/>
      <c r="F1660" s="81">
        <v>0</v>
      </c>
      <c r="G1660" s="81"/>
      <c r="H1660" s="81"/>
      <c r="I1660" s="81"/>
      <c r="J1660" s="81"/>
    </row>
    <row r="1661" spans="1:10" x14ac:dyDescent="0.45">
      <c r="A1661" s="81" t="s">
        <v>1947</v>
      </c>
      <c r="B1661" s="81"/>
      <c r="C1661" s="81"/>
      <c r="D1661" s="81"/>
      <c r="E1661" s="81"/>
      <c r="F1661" s="81">
        <v>0</v>
      </c>
      <c r="G1661" s="81"/>
      <c r="H1661" s="81"/>
      <c r="I1661" s="81"/>
      <c r="J1661" s="81"/>
    </row>
    <row r="1662" spans="1:10" x14ac:dyDescent="0.45">
      <c r="A1662" s="81" t="s">
        <v>1948</v>
      </c>
      <c r="B1662" s="81"/>
      <c r="C1662" s="81"/>
      <c r="D1662" s="81"/>
      <c r="E1662" s="81"/>
      <c r="F1662" s="81">
        <v>0</v>
      </c>
      <c r="G1662" s="81"/>
      <c r="H1662" s="81"/>
      <c r="I1662" s="81"/>
      <c r="J1662" s="81"/>
    </row>
    <row r="1663" spans="1:10" x14ac:dyDescent="0.45">
      <c r="A1663" s="81" t="s">
        <v>1949</v>
      </c>
      <c r="B1663" s="81"/>
      <c r="C1663" s="81"/>
      <c r="D1663" s="81"/>
      <c r="E1663" s="81"/>
      <c r="F1663" s="81">
        <v>0</v>
      </c>
      <c r="G1663" s="81"/>
      <c r="H1663" s="81"/>
      <c r="I1663" s="81"/>
      <c r="J1663" s="81"/>
    </row>
    <row r="1664" spans="1:10" x14ac:dyDescent="0.45">
      <c r="A1664" s="81" t="s">
        <v>1950</v>
      </c>
      <c r="B1664" s="81"/>
      <c r="C1664" s="81"/>
      <c r="D1664" s="81"/>
      <c r="E1664" s="81"/>
      <c r="F1664" s="81">
        <v>0</v>
      </c>
      <c r="G1664" s="81"/>
      <c r="H1664" s="81"/>
      <c r="I1664" s="81"/>
      <c r="J1664" s="81"/>
    </row>
    <row r="1665" spans="1:10" x14ac:dyDescent="0.45">
      <c r="A1665" s="81" t="s">
        <v>1951</v>
      </c>
      <c r="B1665" s="81"/>
      <c r="C1665" s="81"/>
      <c r="D1665" s="81"/>
      <c r="E1665" s="81"/>
      <c r="F1665" s="81">
        <v>0</v>
      </c>
      <c r="G1665" s="81"/>
      <c r="H1665" s="81"/>
      <c r="I1665" s="81"/>
      <c r="J1665" s="81"/>
    </row>
    <row r="1666" spans="1:10" x14ac:dyDescent="0.45">
      <c r="A1666" s="81" t="s">
        <v>1952</v>
      </c>
      <c r="B1666" s="81"/>
      <c r="C1666" s="81"/>
      <c r="D1666" s="81"/>
      <c r="E1666" s="81"/>
      <c r="F1666" s="81">
        <v>0</v>
      </c>
      <c r="G1666" s="81"/>
      <c r="H1666" s="81"/>
      <c r="I1666" s="81"/>
      <c r="J1666" s="81"/>
    </row>
    <row r="1667" spans="1:10" x14ac:dyDescent="0.45">
      <c r="A1667" s="81" t="s">
        <v>1953</v>
      </c>
      <c r="B1667" s="81"/>
      <c r="C1667" s="81"/>
      <c r="D1667" s="81"/>
      <c r="E1667" s="81"/>
      <c r="F1667" s="81">
        <v>0</v>
      </c>
      <c r="G1667" s="81"/>
      <c r="H1667" s="81"/>
      <c r="I1667" s="81"/>
      <c r="J1667" s="81"/>
    </row>
    <row r="1668" spans="1:10" x14ac:dyDescent="0.45">
      <c r="A1668" s="81" t="s">
        <v>1954</v>
      </c>
      <c r="B1668" s="81"/>
      <c r="C1668" s="81"/>
      <c r="D1668" s="81"/>
      <c r="E1668" s="81"/>
      <c r="F1668" s="81">
        <v>0</v>
      </c>
      <c r="G1668" s="81"/>
      <c r="H1668" s="81"/>
      <c r="I1668" s="81"/>
      <c r="J1668" s="81"/>
    </row>
    <row r="1669" spans="1:10" x14ac:dyDescent="0.45">
      <c r="A1669" s="81" t="s">
        <v>1955</v>
      </c>
      <c r="B1669" s="81"/>
      <c r="C1669" s="81"/>
      <c r="D1669" s="81"/>
      <c r="E1669" s="81"/>
      <c r="F1669" s="81">
        <v>0</v>
      </c>
      <c r="G1669" s="81"/>
      <c r="H1669" s="81"/>
      <c r="I1669" s="81"/>
      <c r="J1669" s="81"/>
    </row>
    <row r="1670" spans="1:10" x14ac:dyDescent="0.45">
      <c r="A1670" s="81" t="s">
        <v>1956</v>
      </c>
      <c r="B1670" s="81"/>
      <c r="C1670" s="81"/>
      <c r="D1670" s="81"/>
      <c r="E1670" s="81"/>
      <c r="F1670" s="81">
        <v>0</v>
      </c>
      <c r="G1670" s="81"/>
      <c r="H1670" s="81"/>
      <c r="I1670" s="81"/>
      <c r="J1670" s="81"/>
    </row>
    <row r="1671" spans="1:10" x14ac:dyDescent="0.45">
      <c r="A1671" s="81" t="s">
        <v>1957</v>
      </c>
      <c r="B1671" s="81"/>
      <c r="C1671" s="81"/>
      <c r="D1671" s="81"/>
      <c r="E1671" s="81"/>
      <c r="F1671" s="81">
        <v>0</v>
      </c>
      <c r="G1671" s="81"/>
      <c r="H1671" s="81"/>
      <c r="I1671" s="81"/>
      <c r="J1671" s="81"/>
    </row>
    <row r="1672" spans="1:10" x14ac:dyDescent="0.45">
      <c r="A1672" s="81" t="s">
        <v>1958</v>
      </c>
      <c r="B1672" s="81"/>
      <c r="C1672" s="81"/>
      <c r="D1672" s="81"/>
      <c r="E1672" s="81"/>
      <c r="F1672" s="81">
        <v>0</v>
      </c>
      <c r="G1672" s="81"/>
      <c r="H1672" s="81"/>
      <c r="I1672" s="81"/>
      <c r="J1672" s="81"/>
    </row>
    <row r="1673" spans="1:10" x14ac:dyDescent="0.45">
      <c r="A1673" s="81" t="s">
        <v>1959</v>
      </c>
      <c r="B1673" s="81"/>
      <c r="C1673" s="81"/>
      <c r="D1673" s="81"/>
      <c r="E1673" s="81"/>
      <c r="F1673" s="81">
        <v>0</v>
      </c>
      <c r="G1673" s="81"/>
      <c r="H1673" s="81"/>
      <c r="I1673" s="81"/>
      <c r="J1673" s="81"/>
    </row>
    <row r="1674" spans="1:10" x14ac:dyDescent="0.45">
      <c r="A1674" s="81" t="s">
        <v>1960</v>
      </c>
      <c r="B1674" s="81"/>
      <c r="C1674" s="81"/>
      <c r="D1674" s="81"/>
      <c r="E1674" s="81"/>
      <c r="F1674" s="81">
        <v>0</v>
      </c>
      <c r="G1674" s="81"/>
      <c r="H1674" s="81"/>
      <c r="I1674" s="81"/>
      <c r="J1674" s="81"/>
    </row>
    <row r="1675" spans="1:10" x14ac:dyDescent="0.45">
      <c r="A1675" s="81" t="s">
        <v>1961</v>
      </c>
      <c r="B1675" s="81"/>
      <c r="C1675" s="81"/>
      <c r="D1675" s="81"/>
      <c r="E1675" s="81"/>
      <c r="F1675" s="81">
        <v>0</v>
      </c>
      <c r="G1675" s="81"/>
      <c r="H1675" s="81"/>
      <c r="I1675" s="81"/>
      <c r="J1675" s="81"/>
    </row>
    <row r="1676" spans="1:10" x14ac:dyDescent="0.45">
      <c r="A1676" s="81" t="s">
        <v>1962</v>
      </c>
      <c r="B1676" s="81"/>
      <c r="C1676" s="81"/>
      <c r="D1676" s="81"/>
      <c r="E1676" s="81"/>
      <c r="F1676" s="81">
        <v>0</v>
      </c>
      <c r="G1676" s="81"/>
      <c r="H1676" s="81"/>
      <c r="I1676" s="81"/>
      <c r="J1676" s="81"/>
    </row>
    <row r="1677" spans="1:10" x14ac:dyDescent="0.45">
      <c r="A1677" s="81" t="s">
        <v>1963</v>
      </c>
      <c r="B1677" s="81"/>
      <c r="C1677" s="81"/>
      <c r="D1677" s="81"/>
      <c r="E1677" s="81"/>
      <c r="F1677" s="81">
        <v>0</v>
      </c>
      <c r="G1677" s="81"/>
      <c r="H1677" s="81"/>
      <c r="I1677" s="81"/>
      <c r="J1677" s="81"/>
    </row>
    <row r="1678" spans="1:10" x14ac:dyDescent="0.45">
      <c r="A1678" s="81" t="s">
        <v>1964</v>
      </c>
      <c r="B1678" s="81"/>
      <c r="C1678" s="81"/>
      <c r="D1678" s="81"/>
      <c r="E1678" s="81"/>
      <c r="F1678" s="81">
        <v>0</v>
      </c>
      <c r="G1678" s="81"/>
      <c r="H1678" s="81"/>
      <c r="I1678" s="81"/>
      <c r="J1678" s="81"/>
    </row>
    <row r="1679" spans="1:10" x14ac:dyDescent="0.45">
      <c r="A1679" s="81" t="s">
        <v>1965</v>
      </c>
      <c r="B1679" s="81"/>
      <c r="C1679" s="81"/>
      <c r="D1679" s="81"/>
      <c r="E1679" s="81"/>
      <c r="F1679" s="81">
        <v>0</v>
      </c>
      <c r="G1679" s="81"/>
      <c r="H1679" s="81"/>
      <c r="I1679" s="81"/>
      <c r="J1679" s="81"/>
    </row>
    <row r="1680" spans="1:10" x14ac:dyDescent="0.45">
      <c r="A1680" s="81" t="s">
        <v>1966</v>
      </c>
      <c r="B1680" s="81"/>
      <c r="C1680" s="81"/>
      <c r="D1680" s="81"/>
      <c r="E1680" s="81"/>
      <c r="F1680" s="81">
        <v>0</v>
      </c>
      <c r="G1680" s="81"/>
      <c r="H1680" s="81"/>
      <c r="I1680" s="81"/>
      <c r="J1680" s="81"/>
    </row>
    <row r="1681" spans="1:10" x14ac:dyDescent="0.45">
      <c r="A1681" s="81" t="s">
        <v>1967</v>
      </c>
      <c r="B1681" s="81"/>
      <c r="C1681" s="81"/>
      <c r="D1681" s="81"/>
      <c r="E1681" s="81"/>
      <c r="F1681" s="81">
        <v>0</v>
      </c>
      <c r="G1681" s="81"/>
      <c r="H1681" s="81"/>
      <c r="I1681" s="81"/>
      <c r="J1681" s="81"/>
    </row>
    <row r="1682" spans="1:10" x14ac:dyDescent="0.45">
      <c r="A1682" s="81" t="s">
        <v>1968</v>
      </c>
      <c r="B1682" s="81"/>
      <c r="C1682" s="81"/>
      <c r="D1682" s="81"/>
      <c r="E1682" s="81"/>
      <c r="F1682" s="81">
        <v>0</v>
      </c>
      <c r="G1682" s="81"/>
      <c r="H1682" s="81"/>
      <c r="I1682" s="81"/>
      <c r="J1682" s="81"/>
    </row>
    <row r="1683" spans="1:10" x14ac:dyDescent="0.45">
      <c r="A1683" s="81" t="s">
        <v>1969</v>
      </c>
      <c r="B1683" s="81"/>
      <c r="C1683" s="81"/>
      <c r="D1683" s="81"/>
      <c r="E1683" s="81"/>
      <c r="F1683" s="81">
        <v>0</v>
      </c>
      <c r="G1683" s="81"/>
      <c r="H1683" s="81"/>
      <c r="I1683" s="81"/>
      <c r="J1683" s="81"/>
    </row>
    <row r="1684" spans="1:10" x14ac:dyDescent="0.45">
      <c r="A1684" s="81" t="s">
        <v>1970</v>
      </c>
      <c r="B1684" s="81"/>
      <c r="C1684" s="81"/>
      <c r="D1684" s="81"/>
      <c r="E1684" s="81"/>
      <c r="F1684" s="81">
        <v>0</v>
      </c>
      <c r="G1684" s="81"/>
      <c r="H1684" s="81"/>
      <c r="I1684" s="81"/>
      <c r="J1684" s="81"/>
    </row>
    <row r="1685" spans="1:10" x14ac:dyDescent="0.45">
      <c r="A1685" s="81" t="s">
        <v>1971</v>
      </c>
      <c r="B1685" s="81"/>
      <c r="C1685" s="81"/>
      <c r="D1685" s="81"/>
      <c r="E1685" s="81"/>
      <c r="F1685" s="81">
        <v>0</v>
      </c>
      <c r="G1685" s="81"/>
      <c r="H1685" s="81"/>
      <c r="I1685" s="81"/>
      <c r="J1685" s="81"/>
    </row>
    <row r="1686" spans="1:10" x14ac:dyDescent="0.45">
      <c r="A1686" s="81" t="s">
        <v>1972</v>
      </c>
      <c r="B1686" s="81"/>
      <c r="C1686" s="81"/>
      <c r="D1686" s="81"/>
      <c r="E1686" s="81"/>
      <c r="F1686" s="81">
        <v>0</v>
      </c>
      <c r="G1686" s="81"/>
      <c r="H1686" s="81"/>
      <c r="I1686" s="81"/>
      <c r="J1686" s="81"/>
    </row>
    <row r="1687" spans="1:10" x14ac:dyDescent="0.45">
      <c r="A1687" s="81" t="s">
        <v>1973</v>
      </c>
      <c r="B1687" s="81"/>
      <c r="C1687" s="81"/>
      <c r="D1687" s="81"/>
      <c r="E1687" s="81"/>
      <c r="F1687" s="81">
        <v>0</v>
      </c>
      <c r="G1687" s="81"/>
      <c r="H1687" s="81"/>
      <c r="I1687" s="81"/>
      <c r="J1687" s="81"/>
    </row>
    <row r="1688" spans="1:10" x14ac:dyDescent="0.45">
      <c r="A1688" s="81" t="s">
        <v>1974</v>
      </c>
      <c r="B1688" s="81"/>
      <c r="C1688" s="81"/>
      <c r="D1688" s="81"/>
      <c r="E1688" s="81"/>
      <c r="F1688" s="81">
        <v>0</v>
      </c>
      <c r="G1688" s="81"/>
      <c r="H1688" s="81"/>
      <c r="I1688" s="81"/>
      <c r="J1688" s="81"/>
    </row>
    <row r="1689" spans="1:10" x14ac:dyDescent="0.45">
      <c r="A1689" s="81" t="s">
        <v>1975</v>
      </c>
      <c r="B1689" s="81"/>
      <c r="C1689" s="81"/>
      <c r="D1689" s="81"/>
      <c r="E1689" s="81"/>
      <c r="F1689" s="81">
        <v>0</v>
      </c>
      <c r="G1689" s="81"/>
      <c r="H1689" s="81"/>
      <c r="I1689" s="81"/>
      <c r="J1689" s="81"/>
    </row>
    <row r="1690" spans="1:10" x14ac:dyDescent="0.45">
      <c r="A1690" s="81" t="s">
        <v>1976</v>
      </c>
      <c r="B1690" s="81"/>
      <c r="C1690" s="81"/>
      <c r="D1690" s="81"/>
      <c r="E1690" s="81"/>
      <c r="F1690" s="81">
        <v>0</v>
      </c>
      <c r="G1690" s="81"/>
      <c r="H1690" s="81"/>
      <c r="I1690" s="81"/>
      <c r="J1690" s="81"/>
    </row>
    <row r="1691" spans="1:10" x14ac:dyDescent="0.45">
      <c r="A1691" s="81" t="s">
        <v>1977</v>
      </c>
      <c r="B1691" s="81"/>
      <c r="C1691" s="81"/>
      <c r="D1691" s="81"/>
      <c r="E1691" s="81"/>
      <c r="F1691" s="81">
        <v>0</v>
      </c>
      <c r="G1691" s="81"/>
      <c r="H1691" s="81"/>
      <c r="I1691" s="81"/>
      <c r="J1691" s="81"/>
    </row>
    <row r="1692" spans="1:10" x14ac:dyDescent="0.45">
      <c r="A1692" s="81" t="s">
        <v>1978</v>
      </c>
      <c r="B1692" s="81"/>
      <c r="C1692" s="81"/>
      <c r="D1692" s="81"/>
      <c r="E1692" s="81"/>
      <c r="F1692" s="81">
        <v>0</v>
      </c>
      <c r="G1692" s="81"/>
      <c r="H1692" s="81"/>
      <c r="I1692" s="81"/>
      <c r="J1692" s="81"/>
    </row>
    <row r="1693" spans="1:10" x14ac:dyDescent="0.45">
      <c r="A1693" s="81" t="s">
        <v>1979</v>
      </c>
      <c r="B1693" s="81"/>
      <c r="C1693" s="81"/>
      <c r="D1693" s="81"/>
      <c r="E1693" s="81"/>
      <c r="F1693" s="81">
        <v>0</v>
      </c>
      <c r="G1693" s="81"/>
      <c r="H1693" s="81"/>
      <c r="I1693" s="81"/>
      <c r="J1693" s="81"/>
    </row>
    <row r="1694" spans="1:10" x14ac:dyDescent="0.45">
      <c r="A1694" s="81" t="s">
        <v>1980</v>
      </c>
      <c r="B1694" s="81"/>
      <c r="C1694" s="81"/>
      <c r="D1694" s="81"/>
      <c r="E1694" s="81"/>
      <c r="F1694" s="81">
        <v>0</v>
      </c>
      <c r="G1694" s="81"/>
      <c r="H1694" s="81"/>
      <c r="I1694" s="81"/>
      <c r="J1694" s="81"/>
    </row>
    <row r="1695" spans="1:10" x14ac:dyDescent="0.45">
      <c r="A1695" s="81" t="s">
        <v>1981</v>
      </c>
      <c r="B1695" s="81"/>
      <c r="C1695" s="81"/>
      <c r="D1695" s="81"/>
      <c r="E1695" s="81"/>
      <c r="F1695" s="81">
        <v>0</v>
      </c>
      <c r="G1695" s="81"/>
      <c r="H1695" s="81"/>
      <c r="I1695" s="81"/>
      <c r="J1695" s="81"/>
    </row>
    <row r="1696" spans="1:10" x14ac:dyDescent="0.45">
      <c r="A1696" s="81" t="s">
        <v>1982</v>
      </c>
      <c r="B1696" s="81"/>
      <c r="C1696" s="81"/>
      <c r="D1696" s="81"/>
      <c r="E1696" s="81"/>
      <c r="F1696" s="81">
        <v>0</v>
      </c>
      <c r="G1696" s="81"/>
      <c r="H1696" s="81"/>
      <c r="I1696" s="81"/>
      <c r="J1696" s="81"/>
    </row>
    <row r="1697" spans="1:10" x14ac:dyDescent="0.45">
      <c r="A1697" s="81" t="s">
        <v>1983</v>
      </c>
      <c r="B1697" s="81"/>
      <c r="C1697" s="81"/>
      <c r="D1697" s="81"/>
      <c r="E1697" s="81"/>
      <c r="F1697" s="81">
        <v>0</v>
      </c>
      <c r="G1697" s="81"/>
      <c r="H1697" s="81"/>
      <c r="I1697" s="81"/>
      <c r="J1697" s="81"/>
    </row>
    <row r="1698" spans="1:10" x14ac:dyDescent="0.45">
      <c r="A1698" s="81" t="s">
        <v>1984</v>
      </c>
      <c r="B1698" s="81"/>
      <c r="C1698" s="81"/>
      <c r="D1698" s="81"/>
      <c r="E1698" s="81"/>
      <c r="F1698" s="81">
        <v>0</v>
      </c>
      <c r="G1698" s="81"/>
      <c r="H1698" s="81"/>
      <c r="I1698" s="81"/>
      <c r="J1698" s="81"/>
    </row>
    <row r="1699" spans="1:10" x14ac:dyDescent="0.45">
      <c r="A1699" s="81" t="s">
        <v>1985</v>
      </c>
      <c r="B1699" s="81"/>
      <c r="C1699" s="81"/>
      <c r="D1699" s="81"/>
      <c r="E1699" s="81"/>
      <c r="F1699" s="81">
        <v>0</v>
      </c>
      <c r="G1699" s="81"/>
      <c r="H1699" s="81"/>
      <c r="I1699" s="81"/>
      <c r="J1699" s="81"/>
    </row>
    <row r="1700" spans="1:10" x14ac:dyDescent="0.45">
      <c r="A1700" s="81" t="s">
        <v>1986</v>
      </c>
      <c r="B1700" s="81"/>
      <c r="C1700" s="81"/>
      <c r="D1700" s="81"/>
      <c r="E1700" s="81"/>
      <c r="F1700" s="81">
        <v>0</v>
      </c>
      <c r="G1700" s="81"/>
      <c r="H1700" s="81"/>
      <c r="I1700" s="81"/>
      <c r="J1700" s="81"/>
    </row>
    <row r="1701" spans="1:10" x14ac:dyDescent="0.45">
      <c r="A1701" s="81" t="s">
        <v>1987</v>
      </c>
      <c r="B1701" s="81"/>
      <c r="C1701" s="81"/>
      <c r="D1701" s="81"/>
      <c r="E1701" s="81"/>
      <c r="F1701" s="81">
        <v>0</v>
      </c>
      <c r="G1701" s="81"/>
      <c r="H1701" s="81"/>
      <c r="I1701" s="81"/>
      <c r="J1701" s="81"/>
    </row>
    <row r="1702" spans="1:10" x14ac:dyDescent="0.45">
      <c r="A1702" s="81" t="s">
        <v>1988</v>
      </c>
      <c r="B1702" s="81"/>
      <c r="C1702" s="81"/>
      <c r="D1702" s="81"/>
      <c r="E1702" s="81"/>
      <c r="F1702" s="81">
        <v>0</v>
      </c>
      <c r="G1702" s="81"/>
      <c r="H1702" s="81"/>
      <c r="I1702" s="81"/>
      <c r="J1702" s="81"/>
    </row>
    <row r="1703" spans="1:10" x14ac:dyDescent="0.45">
      <c r="A1703" s="81" t="s">
        <v>1989</v>
      </c>
      <c r="B1703" s="81"/>
      <c r="C1703" s="81"/>
      <c r="D1703" s="81"/>
      <c r="E1703" s="81"/>
      <c r="F1703" s="81">
        <v>0</v>
      </c>
      <c r="G1703" s="81"/>
      <c r="H1703" s="81"/>
      <c r="I1703" s="81"/>
      <c r="J1703" s="81"/>
    </row>
    <row r="1704" spans="1:10" x14ac:dyDescent="0.45">
      <c r="A1704" s="81" t="s">
        <v>1990</v>
      </c>
      <c r="B1704" s="81"/>
      <c r="C1704" s="81"/>
      <c r="D1704" s="81"/>
      <c r="E1704" s="81"/>
      <c r="F1704" s="81">
        <v>0</v>
      </c>
      <c r="G1704" s="81"/>
      <c r="H1704" s="81"/>
      <c r="I1704" s="81"/>
      <c r="J1704" s="81"/>
    </row>
    <row r="1705" spans="1:10" x14ac:dyDescent="0.45">
      <c r="A1705" s="81" t="s">
        <v>1991</v>
      </c>
      <c r="B1705" s="81"/>
      <c r="C1705" s="81"/>
      <c r="D1705" s="81"/>
      <c r="E1705" s="81"/>
      <c r="F1705" s="81">
        <v>0</v>
      </c>
      <c r="G1705" s="81"/>
      <c r="H1705" s="81"/>
      <c r="I1705" s="81"/>
      <c r="J1705" s="81"/>
    </row>
    <row r="1706" spans="1:10" x14ac:dyDescent="0.45">
      <c r="A1706" s="81" t="s">
        <v>1992</v>
      </c>
      <c r="B1706" s="81"/>
      <c r="C1706" s="81"/>
      <c r="D1706" s="81"/>
      <c r="E1706" s="81"/>
      <c r="F1706" s="81">
        <v>0</v>
      </c>
      <c r="G1706" s="81"/>
      <c r="H1706" s="81"/>
      <c r="I1706" s="81"/>
      <c r="J1706" s="81"/>
    </row>
    <row r="1707" spans="1:10" x14ac:dyDescent="0.45">
      <c r="A1707" s="81" t="s">
        <v>1993</v>
      </c>
      <c r="B1707" s="81"/>
      <c r="C1707" s="81"/>
      <c r="D1707" s="81"/>
      <c r="E1707" s="81"/>
      <c r="F1707" s="81">
        <v>0</v>
      </c>
      <c r="G1707" s="81"/>
      <c r="H1707" s="81"/>
      <c r="I1707" s="81"/>
      <c r="J1707" s="81"/>
    </row>
    <row r="1708" spans="1:10" x14ac:dyDescent="0.45">
      <c r="A1708" s="81" t="s">
        <v>1994</v>
      </c>
      <c r="B1708" s="81"/>
      <c r="C1708" s="81"/>
      <c r="D1708" s="81"/>
      <c r="E1708" s="81"/>
      <c r="F1708" s="81">
        <v>0</v>
      </c>
      <c r="G1708" s="81"/>
      <c r="H1708" s="81"/>
      <c r="I1708" s="81"/>
      <c r="J1708" s="81"/>
    </row>
    <row r="1709" spans="1:10" x14ac:dyDescent="0.45">
      <c r="A1709" s="81" t="s">
        <v>1995</v>
      </c>
      <c r="B1709" s="81"/>
      <c r="C1709" s="81"/>
      <c r="D1709" s="81"/>
      <c r="E1709" s="81"/>
      <c r="F1709" s="81">
        <v>0</v>
      </c>
      <c r="G1709" s="81"/>
      <c r="H1709" s="81"/>
      <c r="I1709" s="81"/>
      <c r="J1709" s="81"/>
    </row>
    <row r="1710" spans="1:10" x14ac:dyDescent="0.45">
      <c r="A1710" s="81" t="s">
        <v>1996</v>
      </c>
      <c r="B1710" s="81"/>
      <c r="C1710" s="81"/>
      <c r="D1710" s="81"/>
      <c r="E1710" s="81"/>
      <c r="F1710" s="81">
        <v>0</v>
      </c>
      <c r="G1710" s="81"/>
      <c r="H1710" s="81"/>
      <c r="I1710" s="81"/>
      <c r="J1710" s="81"/>
    </row>
    <row r="1711" spans="1:10" x14ac:dyDescent="0.45">
      <c r="A1711" s="81" t="s">
        <v>1997</v>
      </c>
      <c r="B1711" s="81"/>
      <c r="C1711" s="81"/>
      <c r="D1711" s="81"/>
      <c r="E1711" s="81"/>
      <c r="F1711" s="81">
        <v>0</v>
      </c>
      <c r="G1711" s="81"/>
      <c r="H1711" s="81"/>
      <c r="I1711" s="81"/>
      <c r="J1711" s="81"/>
    </row>
    <row r="1712" spans="1:10" x14ac:dyDescent="0.45">
      <c r="A1712" s="81" t="s">
        <v>1998</v>
      </c>
      <c r="B1712" s="81"/>
      <c r="C1712" s="81"/>
      <c r="D1712" s="81"/>
      <c r="E1712" s="81"/>
      <c r="F1712" s="81">
        <v>0</v>
      </c>
      <c r="G1712" s="81"/>
      <c r="H1712" s="81"/>
      <c r="I1712" s="81"/>
      <c r="J1712" s="81"/>
    </row>
    <row r="1713" spans="1:10" x14ac:dyDescent="0.45">
      <c r="A1713" s="81" t="s">
        <v>1999</v>
      </c>
      <c r="B1713" s="81"/>
      <c r="C1713" s="81"/>
      <c r="D1713" s="81"/>
      <c r="E1713" s="81"/>
      <c r="F1713" s="81">
        <v>0</v>
      </c>
      <c r="G1713" s="81"/>
      <c r="H1713" s="81"/>
      <c r="I1713" s="81"/>
      <c r="J1713" s="81"/>
    </row>
    <row r="1714" spans="1:10" x14ac:dyDescent="0.45">
      <c r="A1714" s="81" t="s">
        <v>2000</v>
      </c>
      <c r="B1714" s="81"/>
      <c r="C1714" s="81"/>
      <c r="D1714" s="81"/>
      <c r="E1714" s="81"/>
      <c r="F1714" s="81">
        <v>0</v>
      </c>
      <c r="G1714" s="81"/>
      <c r="H1714" s="81"/>
      <c r="I1714" s="81"/>
      <c r="J1714" s="81"/>
    </row>
    <row r="1715" spans="1:10" x14ac:dyDescent="0.45">
      <c r="A1715" s="81" t="s">
        <v>2001</v>
      </c>
      <c r="B1715" s="81"/>
      <c r="C1715" s="81"/>
      <c r="D1715" s="81"/>
      <c r="E1715" s="81"/>
      <c r="F1715" s="81">
        <v>0</v>
      </c>
      <c r="G1715" s="81"/>
      <c r="H1715" s="81"/>
      <c r="I1715" s="81"/>
      <c r="J1715" s="81"/>
    </row>
    <row r="1716" spans="1:10" x14ac:dyDescent="0.45">
      <c r="A1716" s="81" t="s">
        <v>2002</v>
      </c>
      <c r="B1716" s="81"/>
      <c r="C1716" s="81"/>
      <c r="D1716" s="81"/>
      <c r="E1716" s="81"/>
      <c r="F1716" s="81">
        <v>0</v>
      </c>
      <c r="G1716" s="81"/>
      <c r="H1716" s="81"/>
      <c r="I1716" s="81"/>
      <c r="J1716" s="81"/>
    </row>
    <row r="1717" spans="1:10" x14ac:dyDescent="0.45">
      <c r="A1717" s="81" t="s">
        <v>2003</v>
      </c>
      <c r="B1717" s="81"/>
      <c r="C1717" s="81"/>
      <c r="D1717" s="81"/>
      <c r="E1717" s="81"/>
      <c r="F1717" s="81">
        <v>0</v>
      </c>
      <c r="G1717" s="81"/>
      <c r="H1717" s="81"/>
      <c r="I1717" s="81"/>
      <c r="J1717" s="81"/>
    </row>
    <row r="1718" spans="1:10" x14ac:dyDescent="0.45">
      <c r="A1718" s="81" t="s">
        <v>2004</v>
      </c>
      <c r="B1718" s="81"/>
      <c r="C1718" s="81"/>
      <c r="D1718" s="81"/>
      <c r="E1718" s="81"/>
      <c r="F1718" s="81">
        <v>0</v>
      </c>
      <c r="G1718" s="81"/>
      <c r="H1718" s="81"/>
      <c r="I1718" s="81"/>
      <c r="J1718" s="81"/>
    </row>
    <row r="1719" spans="1:10" x14ac:dyDescent="0.45">
      <c r="A1719" s="81" t="s">
        <v>2005</v>
      </c>
      <c r="B1719" s="81"/>
      <c r="C1719" s="81"/>
      <c r="D1719" s="81"/>
      <c r="E1719" s="81"/>
      <c r="F1719" s="81">
        <v>0</v>
      </c>
      <c r="G1719" s="81"/>
      <c r="H1719" s="81"/>
      <c r="I1719" s="81"/>
      <c r="J1719" s="81"/>
    </row>
    <row r="1720" spans="1:10" x14ac:dyDescent="0.45">
      <c r="A1720" s="81" t="s">
        <v>2006</v>
      </c>
      <c r="B1720" s="81"/>
      <c r="C1720" s="81"/>
      <c r="D1720" s="81"/>
      <c r="E1720" s="81"/>
      <c r="F1720" s="81">
        <v>0</v>
      </c>
      <c r="G1720" s="81"/>
      <c r="H1720" s="81"/>
      <c r="I1720" s="81"/>
      <c r="J1720" s="81"/>
    </row>
    <row r="1721" spans="1:10" x14ac:dyDescent="0.45">
      <c r="A1721" s="81" t="s">
        <v>2007</v>
      </c>
      <c r="B1721" s="81"/>
      <c r="C1721" s="81"/>
      <c r="D1721" s="81"/>
      <c r="E1721" s="81"/>
      <c r="F1721" s="81">
        <v>5</v>
      </c>
      <c r="G1721" s="81"/>
      <c r="H1721" s="81"/>
      <c r="I1721" s="81"/>
      <c r="J1721" s="81"/>
    </row>
    <row r="1722" spans="1:10" x14ac:dyDescent="0.45">
      <c r="A1722" s="81" t="s">
        <v>2008</v>
      </c>
      <c r="B1722" s="81"/>
      <c r="C1722" s="81"/>
      <c r="D1722" s="81"/>
      <c r="E1722" s="81"/>
      <c r="F1722" s="81">
        <v>0</v>
      </c>
      <c r="G1722" s="81"/>
      <c r="H1722" s="81"/>
      <c r="I1722" s="81"/>
      <c r="J1722" s="81"/>
    </row>
    <row r="1723" spans="1:10" x14ac:dyDescent="0.45">
      <c r="A1723" s="81" t="s">
        <v>2009</v>
      </c>
      <c r="B1723" s="81"/>
      <c r="C1723" s="81"/>
      <c r="D1723" s="81"/>
      <c r="E1723" s="81"/>
      <c r="F1723" s="81">
        <v>5</v>
      </c>
      <c r="G1723" s="81"/>
      <c r="H1723" s="81"/>
      <c r="I1723" s="81"/>
      <c r="J1723" s="81"/>
    </row>
    <row r="1724" spans="1:10" x14ac:dyDescent="0.45">
      <c r="A1724" s="81" t="s">
        <v>2010</v>
      </c>
      <c r="B1724" s="81"/>
      <c r="C1724" s="81"/>
      <c r="D1724" s="81"/>
      <c r="E1724" s="81"/>
      <c r="F1724" s="81">
        <v>0</v>
      </c>
      <c r="G1724" s="81"/>
      <c r="H1724" s="81"/>
      <c r="I1724" s="81"/>
      <c r="J1724" s="81"/>
    </row>
    <row r="1725" spans="1:10" x14ac:dyDescent="0.45">
      <c r="A1725" s="81" t="s">
        <v>2011</v>
      </c>
      <c r="B1725" s="81"/>
      <c r="C1725" s="81"/>
      <c r="D1725" s="81"/>
      <c r="E1725" s="81"/>
      <c r="F1725" s="81">
        <v>0</v>
      </c>
      <c r="G1725" s="81"/>
      <c r="H1725" s="81"/>
      <c r="I1725" s="81"/>
      <c r="J1725" s="81"/>
    </row>
    <row r="1726" spans="1:10" x14ac:dyDescent="0.45">
      <c r="A1726" s="81" t="s">
        <v>2012</v>
      </c>
      <c r="B1726" s="81"/>
      <c r="C1726" s="81"/>
      <c r="D1726" s="81"/>
      <c r="E1726" s="81"/>
      <c r="F1726" s="81">
        <v>0</v>
      </c>
      <c r="G1726" s="81"/>
      <c r="H1726" s="81"/>
      <c r="I1726" s="81"/>
      <c r="J1726" s="81"/>
    </row>
    <row r="1727" spans="1:10" x14ac:dyDescent="0.45">
      <c r="A1727" s="81" t="s">
        <v>2013</v>
      </c>
      <c r="B1727" s="81"/>
      <c r="C1727" s="81"/>
      <c r="D1727" s="81"/>
      <c r="E1727" s="81"/>
      <c r="F1727" s="81">
        <v>0</v>
      </c>
      <c r="G1727" s="81"/>
      <c r="H1727" s="81"/>
      <c r="I1727" s="81"/>
      <c r="J1727" s="81"/>
    </row>
    <row r="1728" spans="1:10" x14ac:dyDescent="0.45">
      <c r="A1728" s="81" t="s">
        <v>2014</v>
      </c>
      <c r="B1728" s="81"/>
      <c r="C1728" s="81"/>
      <c r="D1728" s="81"/>
      <c r="E1728" s="81"/>
      <c r="F1728" s="81">
        <v>0</v>
      </c>
      <c r="G1728" s="81"/>
      <c r="H1728" s="81"/>
      <c r="I1728" s="81"/>
      <c r="J1728" s="81"/>
    </row>
    <row r="1729" spans="1:10" x14ac:dyDescent="0.45">
      <c r="A1729" s="81" t="s">
        <v>2015</v>
      </c>
      <c r="B1729" s="81"/>
      <c r="C1729" s="81"/>
      <c r="D1729" s="81"/>
      <c r="E1729" s="81"/>
      <c r="F1729" s="81">
        <v>0</v>
      </c>
      <c r="G1729" s="81"/>
      <c r="H1729" s="81"/>
      <c r="I1729" s="81"/>
      <c r="J1729" s="81"/>
    </row>
    <row r="1730" spans="1:10" x14ac:dyDescent="0.45">
      <c r="A1730" s="81" t="s">
        <v>2016</v>
      </c>
      <c r="B1730" s="81"/>
      <c r="C1730" s="81"/>
      <c r="D1730" s="81"/>
      <c r="E1730" s="81"/>
      <c r="F1730" s="81">
        <v>1.2876712328767124</v>
      </c>
      <c r="G1730" s="81"/>
      <c r="H1730" s="81"/>
      <c r="I1730" s="81"/>
      <c r="J1730" s="81"/>
    </row>
    <row r="1731" spans="1:10" x14ac:dyDescent="0.45">
      <c r="A1731" s="81" t="s">
        <v>2017</v>
      </c>
      <c r="B1731" s="81"/>
      <c r="C1731" s="81"/>
      <c r="D1731" s="81"/>
      <c r="E1731" s="81"/>
      <c r="F1731" s="81">
        <v>0</v>
      </c>
      <c r="G1731" s="81"/>
      <c r="H1731" s="81"/>
      <c r="I1731" s="81"/>
      <c r="J1731" s="81"/>
    </row>
    <row r="1732" spans="1:10" x14ac:dyDescent="0.45">
      <c r="A1732" s="81" t="s">
        <v>2018</v>
      </c>
      <c r="B1732" s="81"/>
      <c r="C1732" s="81"/>
      <c r="D1732" s="81"/>
      <c r="E1732" s="81"/>
      <c r="F1732" s="81">
        <v>0</v>
      </c>
      <c r="G1732" s="81"/>
      <c r="H1732" s="81"/>
      <c r="I1732" s="81"/>
      <c r="J1732" s="81"/>
    </row>
    <row r="1733" spans="1:10" x14ac:dyDescent="0.45">
      <c r="A1733" s="81" t="s">
        <v>2019</v>
      </c>
      <c r="B1733" s="81"/>
      <c r="C1733" s="81"/>
      <c r="D1733" s="81"/>
      <c r="E1733" s="81"/>
      <c r="F1733" s="81">
        <v>0</v>
      </c>
      <c r="G1733" s="81"/>
      <c r="H1733" s="81"/>
      <c r="I1733" s="81"/>
      <c r="J1733" s="81"/>
    </row>
    <row r="1734" spans="1:10" x14ac:dyDescent="0.45">
      <c r="A1734" s="81" t="s">
        <v>2020</v>
      </c>
      <c r="B1734" s="81"/>
      <c r="C1734" s="81"/>
      <c r="D1734" s="81"/>
      <c r="E1734" s="81"/>
      <c r="F1734" s="81">
        <v>0</v>
      </c>
      <c r="G1734" s="81"/>
      <c r="H1734" s="81"/>
      <c r="I1734" s="81"/>
      <c r="J1734" s="81"/>
    </row>
    <row r="1735" spans="1:10" x14ac:dyDescent="0.45">
      <c r="A1735" s="81" t="s">
        <v>2021</v>
      </c>
      <c r="B1735" s="81"/>
      <c r="C1735" s="81"/>
      <c r="D1735" s="81"/>
      <c r="E1735" s="81"/>
      <c r="F1735" s="81">
        <v>0</v>
      </c>
      <c r="G1735" s="81"/>
      <c r="H1735" s="81"/>
      <c r="I1735" s="81"/>
      <c r="J1735" s="81"/>
    </row>
    <row r="1736" spans="1:10" x14ac:dyDescent="0.45">
      <c r="A1736" s="81" t="s">
        <v>2022</v>
      </c>
      <c r="B1736" s="81"/>
      <c r="C1736" s="81"/>
      <c r="D1736" s="81"/>
      <c r="E1736" s="81"/>
      <c r="F1736" s="81">
        <v>1.2876712328767124</v>
      </c>
      <c r="G1736" s="81"/>
      <c r="H1736" s="81"/>
      <c r="I1736" s="81"/>
      <c r="J1736" s="81"/>
    </row>
    <row r="1737" spans="1:10" x14ac:dyDescent="0.45">
      <c r="A1737" s="81" t="s">
        <v>2023</v>
      </c>
      <c r="B1737" s="81"/>
      <c r="C1737" s="81"/>
      <c r="D1737" s="81"/>
      <c r="E1737" s="81"/>
      <c r="F1737" s="81">
        <v>0</v>
      </c>
      <c r="G1737" s="81"/>
      <c r="H1737" s="81"/>
      <c r="I1737" s="81"/>
      <c r="J1737" s="81"/>
    </row>
    <row r="1738" spans="1:10" x14ac:dyDescent="0.45">
      <c r="A1738" s="81" t="s">
        <v>2024</v>
      </c>
      <c r="B1738" s="81"/>
      <c r="C1738" s="81"/>
      <c r="D1738" s="81"/>
      <c r="E1738" s="81"/>
      <c r="F1738" s="81">
        <v>0</v>
      </c>
      <c r="G1738" s="81"/>
      <c r="H1738" s="81"/>
      <c r="I1738" s="81"/>
      <c r="J1738" s="81"/>
    </row>
    <row r="1739" spans="1:10" x14ac:dyDescent="0.45">
      <c r="A1739" s="81" t="s">
        <v>2025</v>
      </c>
      <c r="B1739" s="81"/>
      <c r="C1739" s="81"/>
      <c r="D1739" s="81"/>
      <c r="E1739" s="81"/>
      <c r="F1739" s="81">
        <v>0</v>
      </c>
      <c r="G1739" s="81"/>
      <c r="H1739" s="81"/>
      <c r="I1739" s="81"/>
      <c r="J1739" s="81"/>
    </row>
    <row r="1740" spans="1:10" x14ac:dyDescent="0.45">
      <c r="A1740" s="81" t="s">
        <v>2026</v>
      </c>
      <c r="B1740" s="81"/>
      <c r="C1740" s="81"/>
      <c r="D1740" s="81"/>
      <c r="E1740" s="81"/>
      <c r="F1740" s="81">
        <v>0</v>
      </c>
      <c r="G1740" s="81"/>
      <c r="H1740" s="81"/>
      <c r="I1740" s="81"/>
      <c r="J1740" s="81"/>
    </row>
    <row r="1741" spans="1:10" x14ac:dyDescent="0.45">
      <c r="A1741" s="81" t="s">
        <v>2027</v>
      </c>
      <c r="B1741" s="81"/>
      <c r="C1741" s="81"/>
      <c r="D1741" s="81"/>
      <c r="E1741" s="81"/>
      <c r="F1741" s="81">
        <v>0</v>
      </c>
      <c r="G1741" s="81"/>
      <c r="H1741" s="81"/>
      <c r="I1741" s="81"/>
      <c r="J1741" s="81"/>
    </row>
    <row r="1742" spans="1:10" x14ac:dyDescent="0.45">
      <c r="A1742" s="81" t="s">
        <v>2028</v>
      </c>
      <c r="B1742" s="81"/>
      <c r="C1742" s="81"/>
      <c r="D1742" s="81"/>
      <c r="E1742" s="81"/>
      <c r="F1742" s="81">
        <v>0</v>
      </c>
      <c r="G1742" s="81"/>
      <c r="H1742" s="81"/>
      <c r="I1742" s="81"/>
      <c r="J1742" s="81"/>
    </row>
    <row r="1743" spans="1:10" x14ac:dyDescent="0.45">
      <c r="A1743" s="81" t="s">
        <v>2029</v>
      </c>
      <c r="B1743" s="81"/>
      <c r="C1743" s="81"/>
      <c r="D1743" s="81"/>
      <c r="E1743" s="81"/>
      <c r="F1743" s="81">
        <v>0</v>
      </c>
      <c r="G1743" s="81"/>
      <c r="H1743" s="81"/>
      <c r="I1743" s="81"/>
      <c r="J1743" s="81"/>
    </row>
    <row r="1744" spans="1:10" x14ac:dyDescent="0.45">
      <c r="A1744" s="81" t="s">
        <v>2030</v>
      </c>
      <c r="B1744" s="81"/>
      <c r="C1744" s="81"/>
      <c r="D1744" s="81"/>
      <c r="E1744" s="81"/>
      <c r="F1744" s="81">
        <v>0</v>
      </c>
      <c r="G1744" s="81"/>
      <c r="H1744" s="81"/>
      <c r="I1744" s="81"/>
      <c r="J1744" s="81"/>
    </row>
    <row r="1745" spans="1:10" x14ac:dyDescent="0.45">
      <c r="A1745" s="81" t="s">
        <v>2031</v>
      </c>
      <c r="B1745" s="81"/>
      <c r="C1745" s="81"/>
      <c r="D1745" s="81"/>
      <c r="E1745" s="81"/>
      <c r="F1745" s="81">
        <v>0</v>
      </c>
      <c r="G1745" s="81"/>
      <c r="H1745" s="81"/>
      <c r="I1745" s="81"/>
      <c r="J1745" s="81"/>
    </row>
    <row r="1746" spans="1:10" x14ac:dyDescent="0.45">
      <c r="A1746" s="81" t="s">
        <v>2032</v>
      </c>
      <c r="B1746" s="81"/>
      <c r="C1746" s="81"/>
      <c r="D1746" s="81"/>
      <c r="E1746" s="81"/>
      <c r="F1746" s="81">
        <v>0</v>
      </c>
      <c r="G1746" s="81"/>
      <c r="H1746" s="81"/>
      <c r="I1746" s="81"/>
      <c r="J1746" s="81"/>
    </row>
    <row r="1747" spans="1:10" x14ac:dyDescent="0.45">
      <c r="A1747" s="81" t="s">
        <v>2033</v>
      </c>
      <c r="B1747" s="81"/>
      <c r="C1747" s="81"/>
      <c r="D1747" s="81"/>
      <c r="E1747" s="81"/>
      <c r="F1747" s="81">
        <v>0</v>
      </c>
      <c r="G1747" s="81"/>
      <c r="H1747" s="81"/>
      <c r="I1747" s="81"/>
      <c r="J1747" s="81"/>
    </row>
    <row r="1748" spans="1:10" x14ac:dyDescent="0.45">
      <c r="A1748" s="81" t="s">
        <v>2034</v>
      </c>
      <c r="B1748" s="81"/>
      <c r="C1748" s="81"/>
      <c r="D1748" s="81"/>
      <c r="E1748" s="81"/>
      <c r="F1748" s="81">
        <v>0</v>
      </c>
      <c r="G1748" s="81"/>
      <c r="H1748" s="81"/>
      <c r="I1748" s="81"/>
      <c r="J1748" s="81"/>
    </row>
    <row r="1749" spans="1:10" x14ac:dyDescent="0.45">
      <c r="A1749" s="81" t="s">
        <v>2035</v>
      </c>
      <c r="B1749" s="81"/>
      <c r="C1749" s="81"/>
      <c r="D1749" s="81"/>
      <c r="E1749" s="81"/>
      <c r="F1749" s="81">
        <v>0</v>
      </c>
      <c r="G1749" s="81"/>
      <c r="H1749" s="81"/>
      <c r="I1749" s="81"/>
      <c r="J1749" s="81"/>
    </row>
    <row r="1750" spans="1:10" x14ac:dyDescent="0.45">
      <c r="A1750" s="81" t="s">
        <v>2036</v>
      </c>
      <c r="B1750" s="81"/>
      <c r="C1750" s="81"/>
      <c r="D1750" s="81"/>
      <c r="E1750" s="81"/>
      <c r="F1750" s="81">
        <v>0</v>
      </c>
      <c r="G1750" s="81"/>
      <c r="H1750" s="81"/>
      <c r="I1750" s="81"/>
      <c r="J1750" s="81"/>
    </row>
    <row r="1751" spans="1:10" x14ac:dyDescent="0.45">
      <c r="A1751" s="81" t="s">
        <v>2037</v>
      </c>
      <c r="B1751" s="81"/>
      <c r="C1751" s="81"/>
      <c r="D1751" s="81"/>
      <c r="E1751" s="81"/>
      <c r="F1751" s="81">
        <v>0</v>
      </c>
      <c r="G1751" s="81"/>
      <c r="H1751" s="81"/>
      <c r="I1751" s="81"/>
      <c r="J1751" s="81"/>
    </row>
    <row r="1752" spans="1:10" x14ac:dyDescent="0.45">
      <c r="A1752" s="81" t="s">
        <v>2038</v>
      </c>
      <c r="B1752" s="81"/>
      <c r="C1752" s="81"/>
      <c r="D1752" s="81"/>
      <c r="E1752" s="81"/>
      <c r="F1752" s="81">
        <v>0</v>
      </c>
      <c r="G1752" s="81"/>
      <c r="H1752" s="81"/>
      <c r="I1752" s="81"/>
      <c r="J1752" s="81"/>
    </row>
    <row r="1753" spans="1:10" x14ac:dyDescent="0.45">
      <c r="A1753" s="81" t="s">
        <v>2039</v>
      </c>
      <c r="B1753" s="81"/>
      <c r="C1753" s="81"/>
      <c r="D1753" s="81"/>
      <c r="E1753" s="81"/>
      <c r="F1753" s="81">
        <v>0</v>
      </c>
      <c r="G1753" s="81"/>
      <c r="H1753" s="81"/>
      <c r="I1753" s="81"/>
      <c r="J1753" s="81"/>
    </row>
    <row r="1754" spans="1:10" x14ac:dyDescent="0.45">
      <c r="A1754" s="81" t="s">
        <v>2040</v>
      </c>
      <c r="B1754" s="81"/>
      <c r="C1754" s="81"/>
      <c r="D1754" s="81"/>
      <c r="E1754" s="81"/>
      <c r="F1754" s="81">
        <v>0</v>
      </c>
      <c r="G1754" s="81"/>
      <c r="H1754" s="81"/>
      <c r="I1754" s="81"/>
      <c r="J1754" s="81"/>
    </row>
    <row r="1755" spans="1:10" x14ac:dyDescent="0.45">
      <c r="A1755" s="81" t="s">
        <v>2041</v>
      </c>
      <c r="B1755" s="81"/>
      <c r="C1755" s="81"/>
      <c r="D1755" s="81"/>
      <c r="E1755" s="81"/>
      <c r="F1755" s="81">
        <v>0</v>
      </c>
      <c r="G1755" s="81"/>
      <c r="H1755" s="81"/>
      <c r="I1755" s="81"/>
      <c r="J1755" s="81"/>
    </row>
    <row r="1756" spans="1:10" x14ac:dyDescent="0.45">
      <c r="A1756" s="81" t="s">
        <v>2042</v>
      </c>
      <c r="B1756" s="81"/>
      <c r="C1756" s="81"/>
      <c r="D1756" s="81"/>
      <c r="E1756" s="81"/>
      <c r="F1756" s="81">
        <v>0</v>
      </c>
      <c r="G1756" s="81"/>
      <c r="H1756" s="81"/>
      <c r="I1756" s="81"/>
      <c r="J1756" s="81"/>
    </row>
    <row r="1757" spans="1:10" x14ac:dyDescent="0.45">
      <c r="A1757" s="81" t="s">
        <v>2043</v>
      </c>
      <c r="B1757" s="81"/>
      <c r="C1757" s="81"/>
      <c r="D1757" s="81"/>
      <c r="E1757" s="81"/>
      <c r="F1757" s="81">
        <v>0</v>
      </c>
      <c r="G1757" s="81"/>
      <c r="H1757" s="81"/>
      <c r="I1757" s="81"/>
      <c r="J1757" s="81"/>
    </row>
    <row r="1758" spans="1:10" x14ac:dyDescent="0.45">
      <c r="A1758" s="81" t="s">
        <v>2044</v>
      </c>
      <c r="B1758" s="81"/>
      <c r="C1758" s="81"/>
      <c r="D1758" s="81"/>
      <c r="E1758" s="81"/>
      <c r="F1758" s="81">
        <v>0</v>
      </c>
      <c r="G1758" s="81"/>
      <c r="H1758" s="81"/>
      <c r="I1758" s="81"/>
      <c r="J1758" s="81"/>
    </row>
    <row r="1759" spans="1:10" x14ac:dyDescent="0.45">
      <c r="A1759" s="81" t="s">
        <v>2045</v>
      </c>
      <c r="B1759" s="81"/>
      <c r="C1759" s="81"/>
      <c r="D1759" s="81"/>
      <c r="E1759" s="81"/>
      <c r="F1759" s="81">
        <v>0</v>
      </c>
      <c r="G1759" s="81"/>
      <c r="H1759" s="81"/>
      <c r="I1759" s="81"/>
      <c r="J1759" s="81"/>
    </row>
    <row r="1760" spans="1:10" x14ac:dyDescent="0.45">
      <c r="A1760" s="81" t="s">
        <v>2046</v>
      </c>
      <c r="B1760" s="81"/>
      <c r="C1760" s="81"/>
      <c r="D1760" s="81"/>
      <c r="E1760" s="81"/>
      <c r="F1760" s="81">
        <v>0</v>
      </c>
      <c r="G1760" s="81"/>
      <c r="H1760" s="81"/>
      <c r="I1760" s="81"/>
      <c r="J1760" s="81"/>
    </row>
    <row r="1761" spans="1:10" x14ac:dyDescent="0.45">
      <c r="A1761" s="81" t="s">
        <v>2047</v>
      </c>
      <c r="B1761" s="81"/>
      <c r="C1761" s="81"/>
      <c r="D1761" s="81"/>
      <c r="E1761" s="81"/>
      <c r="F1761" s="81">
        <v>0</v>
      </c>
      <c r="G1761" s="81"/>
      <c r="H1761" s="81"/>
      <c r="I1761" s="81"/>
      <c r="J1761" s="81"/>
    </row>
    <row r="1762" spans="1:10" x14ac:dyDescent="0.45">
      <c r="A1762" s="81" t="s">
        <v>2048</v>
      </c>
      <c r="B1762" s="81"/>
      <c r="C1762" s="81"/>
      <c r="D1762" s="81"/>
      <c r="E1762" s="81"/>
      <c r="F1762" s="81">
        <v>0</v>
      </c>
      <c r="G1762" s="81"/>
      <c r="H1762" s="81"/>
      <c r="I1762" s="81"/>
      <c r="J1762" s="81"/>
    </row>
    <row r="1763" spans="1:10" x14ac:dyDescent="0.45">
      <c r="A1763" s="81" t="s">
        <v>2049</v>
      </c>
      <c r="B1763" s="81"/>
      <c r="C1763" s="81"/>
      <c r="D1763" s="81"/>
      <c r="E1763" s="81"/>
      <c r="F1763" s="81">
        <v>0</v>
      </c>
      <c r="G1763" s="81"/>
      <c r="H1763" s="81"/>
      <c r="I1763" s="81"/>
      <c r="J1763" s="81"/>
    </row>
    <row r="1764" spans="1:10" x14ac:dyDescent="0.45">
      <c r="A1764" s="81" t="s">
        <v>2050</v>
      </c>
      <c r="B1764" s="81"/>
      <c r="C1764" s="81"/>
      <c r="D1764" s="81"/>
      <c r="E1764" s="81"/>
      <c r="F1764" s="81">
        <v>0</v>
      </c>
      <c r="G1764" s="81"/>
      <c r="H1764" s="81"/>
      <c r="I1764" s="81"/>
      <c r="J1764" s="81"/>
    </row>
    <row r="1765" spans="1:10" x14ac:dyDescent="0.45">
      <c r="A1765" s="81" t="s">
        <v>2051</v>
      </c>
      <c r="B1765" s="81"/>
      <c r="C1765" s="81"/>
      <c r="D1765" s="81"/>
      <c r="E1765" s="81"/>
      <c r="F1765" s="81">
        <v>0</v>
      </c>
      <c r="G1765" s="81"/>
      <c r="H1765" s="81"/>
      <c r="I1765" s="81"/>
      <c r="J1765" s="81"/>
    </row>
    <row r="1766" spans="1:10" x14ac:dyDescent="0.45">
      <c r="A1766" s="81" t="s">
        <v>2052</v>
      </c>
      <c r="B1766" s="81"/>
      <c r="C1766" s="81"/>
      <c r="D1766" s="81"/>
      <c r="E1766" s="81"/>
      <c r="F1766" s="81">
        <v>0</v>
      </c>
      <c r="G1766" s="81"/>
      <c r="H1766" s="81"/>
      <c r="I1766" s="81"/>
      <c r="J1766" s="81"/>
    </row>
    <row r="1767" spans="1:10" x14ac:dyDescent="0.45">
      <c r="A1767" s="81" t="s">
        <v>2053</v>
      </c>
      <c r="B1767" s="81"/>
      <c r="C1767" s="81"/>
      <c r="D1767" s="81"/>
      <c r="E1767" s="81"/>
      <c r="F1767" s="81">
        <v>0</v>
      </c>
      <c r="G1767" s="81"/>
      <c r="H1767" s="81"/>
      <c r="I1767" s="81"/>
      <c r="J1767" s="81"/>
    </row>
    <row r="1768" spans="1:10" x14ac:dyDescent="0.45">
      <c r="A1768" s="81" t="s">
        <v>2054</v>
      </c>
      <c r="B1768" s="81"/>
      <c r="C1768" s="81"/>
      <c r="D1768" s="81"/>
      <c r="E1768" s="81"/>
      <c r="F1768" s="81">
        <v>0</v>
      </c>
      <c r="G1768" s="81"/>
      <c r="H1768" s="81"/>
      <c r="I1768" s="81"/>
      <c r="J1768" s="81"/>
    </row>
    <row r="1769" spans="1:10" x14ac:dyDescent="0.45">
      <c r="A1769" s="81" t="s">
        <v>2055</v>
      </c>
      <c r="B1769" s="81"/>
      <c r="C1769" s="81"/>
      <c r="D1769" s="81"/>
      <c r="E1769" s="81"/>
      <c r="F1769" s="81">
        <v>0</v>
      </c>
      <c r="G1769" s="81"/>
      <c r="H1769" s="81"/>
      <c r="I1769" s="81"/>
      <c r="J1769" s="81"/>
    </row>
    <row r="1770" spans="1:10" x14ac:dyDescent="0.45">
      <c r="A1770" s="81" t="s">
        <v>2056</v>
      </c>
      <c r="B1770" s="81"/>
      <c r="C1770" s="81"/>
      <c r="D1770" s="81"/>
      <c r="E1770" s="81"/>
      <c r="F1770" s="81">
        <v>0</v>
      </c>
      <c r="G1770" s="81"/>
      <c r="H1770" s="81"/>
      <c r="I1770" s="81"/>
      <c r="J1770" s="81"/>
    </row>
    <row r="1771" spans="1:10" x14ac:dyDescent="0.45">
      <c r="A1771" s="81" t="s">
        <v>2057</v>
      </c>
      <c r="B1771" s="81"/>
      <c r="C1771" s="81"/>
      <c r="D1771" s="81"/>
      <c r="E1771" s="81"/>
      <c r="F1771" s="81">
        <v>0</v>
      </c>
      <c r="G1771" s="81"/>
      <c r="H1771" s="81"/>
      <c r="I1771" s="81"/>
      <c r="J1771" s="81"/>
    </row>
    <row r="1772" spans="1:10" x14ac:dyDescent="0.45">
      <c r="A1772" s="81" t="s">
        <v>2058</v>
      </c>
      <c r="B1772" s="81"/>
      <c r="C1772" s="81"/>
      <c r="D1772" s="81"/>
      <c r="E1772" s="81"/>
      <c r="F1772" s="81">
        <v>5</v>
      </c>
      <c r="G1772" s="81"/>
      <c r="H1772" s="81"/>
      <c r="I1772" s="81"/>
      <c r="J1772" s="81"/>
    </row>
    <row r="1773" spans="1:10" x14ac:dyDescent="0.45">
      <c r="A1773" s="81" t="s">
        <v>2059</v>
      </c>
      <c r="B1773" s="81"/>
      <c r="C1773" s="81"/>
      <c r="D1773" s="81"/>
      <c r="E1773" s="81"/>
      <c r="F1773" s="81">
        <v>0</v>
      </c>
      <c r="G1773" s="81"/>
      <c r="H1773" s="81"/>
      <c r="I1773" s="81"/>
      <c r="J1773" s="81"/>
    </row>
    <row r="1774" spans="1:10" x14ac:dyDescent="0.45">
      <c r="A1774" s="81" t="s">
        <v>2060</v>
      </c>
      <c r="B1774" s="81"/>
      <c r="C1774" s="81"/>
      <c r="D1774" s="81"/>
      <c r="E1774" s="81"/>
      <c r="F1774" s="81">
        <v>0</v>
      </c>
      <c r="G1774" s="81"/>
      <c r="H1774" s="81"/>
      <c r="I1774" s="81"/>
      <c r="J1774" s="81"/>
    </row>
    <row r="1775" spans="1:10" x14ac:dyDescent="0.45">
      <c r="A1775" s="81" t="s">
        <v>2061</v>
      </c>
      <c r="B1775" s="81"/>
      <c r="C1775" s="81"/>
      <c r="D1775" s="81"/>
      <c r="E1775" s="81"/>
      <c r="F1775" s="81">
        <v>0</v>
      </c>
      <c r="G1775" s="81"/>
      <c r="H1775" s="81"/>
      <c r="I1775" s="81"/>
      <c r="J1775" s="81"/>
    </row>
    <row r="1776" spans="1:10" x14ac:dyDescent="0.45">
      <c r="A1776" s="81" t="s">
        <v>2062</v>
      </c>
      <c r="B1776" s="81"/>
      <c r="C1776" s="81"/>
      <c r="D1776" s="81"/>
      <c r="E1776" s="81"/>
      <c r="F1776" s="81">
        <v>0</v>
      </c>
      <c r="G1776" s="81"/>
      <c r="H1776" s="81"/>
      <c r="I1776" s="81"/>
      <c r="J1776" s="81"/>
    </row>
    <row r="1777" spans="1:10" x14ac:dyDescent="0.45">
      <c r="A1777" s="81" t="s">
        <v>2063</v>
      </c>
      <c r="B1777" s="81"/>
      <c r="C1777" s="81"/>
      <c r="D1777" s="81"/>
      <c r="E1777" s="81"/>
      <c r="F1777" s="81">
        <v>0</v>
      </c>
      <c r="G1777" s="81"/>
      <c r="H1777" s="81"/>
      <c r="I1777" s="81"/>
      <c r="J1777" s="81"/>
    </row>
    <row r="1778" spans="1:10" x14ac:dyDescent="0.45">
      <c r="A1778" s="81" t="s">
        <v>2064</v>
      </c>
      <c r="B1778" s="81"/>
      <c r="C1778" s="81"/>
      <c r="D1778" s="81"/>
      <c r="E1778" s="81"/>
      <c r="F1778" s="81">
        <v>0</v>
      </c>
      <c r="G1778" s="81"/>
      <c r="H1778" s="81"/>
      <c r="I1778" s="81"/>
      <c r="J1778" s="81"/>
    </row>
    <row r="1779" spans="1:10" x14ac:dyDescent="0.45">
      <c r="A1779" s="81" t="s">
        <v>2065</v>
      </c>
      <c r="B1779" s="81"/>
      <c r="C1779" s="81"/>
      <c r="D1779" s="81"/>
      <c r="E1779" s="81"/>
      <c r="F1779" s="81">
        <v>0</v>
      </c>
      <c r="G1779" s="81"/>
      <c r="H1779" s="81"/>
      <c r="I1779" s="81"/>
      <c r="J1779" s="81"/>
    </row>
    <row r="1780" spans="1:10" x14ac:dyDescent="0.45">
      <c r="A1780" s="81" t="s">
        <v>2066</v>
      </c>
      <c r="B1780" s="81"/>
      <c r="C1780" s="81"/>
      <c r="D1780" s="81"/>
      <c r="E1780" s="81"/>
      <c r="F1780" s="81">
        <v>0</v>
      </c>
      <c r="G1780" s="81"/>
      <c r="H1780" s="81"/>
      <c r="I1780" s="81"/>
      <c r="J1780" s="81"/>
    </row>
    <row r="1781" spans="1:10" x14ac:dyDescent="0.45">
      <c r="A1781" s="81" t="s">
        <v>2067</v>
      </c>
      <c r="B1781" s="81"/>
      <c r="C1781" s="81"/>
      <c r="D1781" s="81"/>
      <c r="E1781" s="81"/>
      <c r="F1781" s="81">
        <v>0</v>
      </c>
      <c r="G1781" s="81"/>
      <c r="H1781" s="81"/>
      <c r="I1781" s="81"/>
      <c r="J1781" s="81"/>
    </row>
    <row r="1782" spans="1:10" x14ac:dyDescent="0.45">
      <c r="A1782" s="81" t="s">
        <v>2068</v>
      </c>
      <c r="B1782" s="81"/>
      <c r="C1782" s="81"/>
      <c r="D1782" s="81"/>
      <c r="E1782" s="81"/>
      <c r="F1782" s="81">
        <v>0</v>
      </c>
      <c r="G1782" s="81"/>
      <c r="H1782" s="81"/>
      <c r="I1782" s="81"/>
      <c r="J1782" s="81"/>
    </row>
    <row r="1783" spans="1:10" x14ac:dyDescent="0.45">
      <c r="A1783" s="81" t="s">
        <v>2069</v>
      </c>
      <c r="B1783" s="81"/>
      <c r="C1783" s="81"/>
      <c r="D1783" s="81"/>
      <c r="E1783" s="81"/>
      <c r="F1783" s="81">
        <v>0</v>
      </c>
      <c r="G1783" s="81"/>
      <c r="H1783" s="81"/>
      <c r="I1783" s="81"/>
      <c r="J1783" s="81"/>
    </row>
    <row r="1784" spans="1:10" x14ac:dyDescent="0.45">
      <c r="A1784" s="81" t="s">
        <v>2070</v>
      </c>
      <c r="B1784" s="81"/>
      <c r="C1784" s="81"/>
      <c r="D1784" s="81"/>
      <c r="E1784" s="81"/>
      <c r="F1784" s="81">
        <v>0</v>
      </c>
      <c r="G1784" s="81"/>
      <c r="H1784" s="81"/>
      <c r="I1784" s="81"/>
      <c r="J1784" s="81"/>
    </row>
    <row r="1785" spans="1:10" x14ac:dyDescent="0.45">
      <c r="A1785" s="81" t="s">
        <v>2071</v>
      </c>
      <c r="B1785" s="81"/>
      <c r="C1785" s="81"/>
      <c r="D1785" s="81"/>
      <c r="E1785" s="81"/>
      <c r="F1785" s="81">
        <v>0</v>
      </c>
      <c r="G1785" s="81"/>
      <c r="H1785" s="81"/>
      <c r="I1785" s="81"/>
      <c r="J1785" s="81"/>
    </row>
    <row r="1786" spans="1:10" x14ac:dyDescent="0.45">
      <c r="A1786" s="81" t="s">
        <v>2072</v>
      </c>
      <c r="B1786" s="81"/>
      <c r="C1786" s="81"/>
      <c r="D1786" s="81"/>
      <c r="E1786" s="81"/>
      <c r="F1786" s="81">
        <v>0</v>
      </c>
      <c r="G1786" s="81"/>
      <c r="H1786" s="81"/>
      <c r="I1786" s="81"/>
      <c r="J1786" s="81"/>
    </row>
    <row r="1787" spans="1:10" x14ac:dyDescent="0.45">
      <c r="A1787" s="81" t="s">
        <v>2073</v>
      </c>
      <c r="B1787" s="81"/>
      <c r="C1787" s="81"/>
      <c r="D1787" s="81"/>
      <c r="E1787" s="81"/>
      <c r="F1787" s="81">
        <v>0</v>
      </c>
      <c r="G1787" s="81"/>
      <c r="H1787" s="81"/>
      <c r="I1787" s="81"/>
      <c r="J1787" s="81"/>
    </row>
    <row r="1788" spans="1:10" x14ac:dyDescent="0.45">
      <c r="A1788" s="81" t="s">
        <v>2074</v>
      </c>
      <c r="B1788" s="81"/>
      <c r="C1788" s="81"/>
      <c r="D1788" s="81"/>
      <c r="E1788" s="81"/>
      <c r="F1788" s="81">
        <v>0</v>
      </c>
      <c r="G1788" s="81"/>
      <c r="H1788" s="81"/>
      <c r="I1788" s="81"/>
      <c r="J1788" s="81"/>
    </row>
    <row r="1789" spans="1:10" x14ac:dyDescent="0.45">
      <c r="A1789" s="81" t="s">
        <v>2075</v>
      </c>
      <c r="B1789" s="81"/>
      <c r="C1789" s="81"/>
      <c r="D1789" s="81"/>
      <c r="E1789" s="81"/>
      <c r="F1789" s="81">
        <v>5</v>
      </c>
      <c r="G1789" s="81"/>
      <c r="H1789" s="81"/>
      <c r="I1789" s="81"/>
      <c r="J1789" s="81"/>
    </row>
    <row r="1790" spans="1:10" x14ac:dyDescent="0.45">
      <c r="A1790" s="81" t="s">
        <v>2076</v>
      </c>
      <c r="B1790" s="81"/>
      <c r="C1790" s="81"/>
      <c r="D1790" s="81"/>
      <c r="E1790" s="81"/>
      <c r="F1790" s="81">
        <v>0</v>
      </c>
      <c r="G1790" s="81"/>
      <c r="H1790" s="81"/>
      <c r="I1790" s="81"/>
      <c r="J1790" s="81"/>
    </row>
    <row r="1791" spans="1:10" x14ac:dyDescent="0.45">
      <c r="A1791" s="81" t="s">
        <v>2077</v>
      </c>
      <c r="B1791" s="81"/>
      <c r="C1791" s="81"/>
      <c r="D1791" s="81"/>
      <c r="E1791" s="81"/>
      <c r="F1791" s="81">
        <v>0</v>
      </c>
      <c r="G1791" s="81"/>
      <c r="H1791" s="81"/>
      <c r="I1791" s="81"/>
      <c r="J1791" s="81"/>
    </row>
    <row r="1792" spans="1:10" x14ac:dyDescent="0.45">
      <c r="A1792" s="81" t="s">
        <v>2078</v>
      </c>
      <c r="B1792" s="81"/>
      <c r="C1792" s="81"/>
      <c r="D1792" s="81"/>
      <c r="E1792" s="81"/>
      <c r="F1792" s="81">
        <v>0</v>
      </c>
      <c r="G1792" s="81"/>
      <c r="H1792" s="81"/>
      <c r="I1792" s="81"/>
      <c r="J1792" s="81"/>
    </row>
    <row r="1793" spans="1:10" x14ac:dyDescent="0.45">
      <c r="A1793" s="81" t="s">
        <v>2079</v>
      </c>
      <c r="B1793" s="81"/>
      <c r="C1793" s="81"/>
      <c r="D1793" s="81"/>
      <c r="E1793" s="81"/>
      <c r="F1793" s="81">
        <v>0</v>
      </c>
      <c r="G1793" s="81"/>
      <c r="H1793" s="81"/>
      <c r="I1793" s="81"/>
      <c r="J1793" s="81"/>
    </row>
    <row r="1794" spans="1:10" x14ac:dyDescent="0.45">
      <c r="A1794" s="81" t="s">
        <v>2080</v>
      </c>
      <c r="B1794" s="81"/>
      <c r="C1794" s="81"/>
      <c r="D1794" s="81"/>
      <c r="E1794" s="81"/>
      <c r="F1794" s="81">
        <v>5</v>
      </c>
      <c r="G1794" s="81"/>
      <c r="H1794" s="81"/>
      <c r="I1794" s="81"/>
      <c r="J1794" s="81"/>
    </row>
    <row r="1795" spans="1:10" x14ac:dyDescent="0.45">
      <c r="A1795" s="81" t="s">
        <v>2081</v>
      </c>
      <c r="B1795" s="81"/>
      <c r="C1795" s="81"/>
      <c r="D1795" s="81"/>
      <c r="E1795" s="81"/>
      <c r="F1795" s="81">
        <v>0</v>
      </c>
      <c r="G1795" s="81"/>
      <c r="H1795" s="81"/>
      <c r="I1795" s="81"/>
      <c r="J1795" s="81"/>
    </row>
    <row r="1796" spans="1:10" x14ac:dyDescent="0.45">
      <c r="A1796" s="81" t="s">
        <v>2082</v>
      </c>
      <c r="B1796" s="81"/>
      <c r="C1796" s="81"/>
      <c r="D1796" s="81"/>
      <c r="E1796" s="81"/>
      <c r="F1796" s="81">
        <v>0</v>
      </c>
      <c r="G1796" s="81"/>
      <c r="H1796" s="81"/>
      <c r="I1796" s="81"/>
      <c r="J1796" s="81"/>
    </row>
    <row r="1797" spans="1:10" x14ac:dyDescent="0.45">
      <c r="A1797" s="81" t="s">
        <v>2083</v>
      </c>
      <c r="B1797" s="81"/>
      <c r="C1797" s="81"/>
      <c r="D1797" s="81"/>
      <c r="E1797" s="81"/>
      <c r="F1797" s="81">
        <v>0</v>
      </c>
      <c r="G1797" s="81"/>
      <c r="H1797" s="81"/>
      <c r="I1797" s="81"/>
      <c r="J1797" s="81"/>
    </row>
    <row r="1798" spans="1:10" x14ac:dyDescent="0.45">
      <c r="A1798" s="81" t="s">
        <v>2084</v>
      </c>
      <c r="B1798" s="81"/>
      <c r="C1798" s="81"/>
      <c r="D1798" s="81"/>
      <c r="E1798" s="81"/>
      <c r="F1798" s="81">
        <v>0</v>
      </c>
      <c r="G1798" s="81"/>
      <c r="H1798" s="81"/>
      <c r="I1798" s="81"/>
      <c r="J1798" s="81"/>
    </row>
    <row r="1799" spans="1:10" x14ac:dyDescent="0.45">
      <c r="A1799" s="81" t="s">
        <v>2085</v>
      </c>
      <c r="B1799" s="81"/>
      <c r="C1799" s="81"/>
      <c r="D1799" s="81"/>
      <c r="E1799" s="81"/>
      <c r="F1799" s="81">
        <v>0</v>
      </c>
      <c r="G1799" s="81"/>
      <c r="H1799" s="81"/>
      <c r="I1799" s="81"/>
      <c r="J1799" s="81"/>
    </row>
    <row r="1800" spans="1:10" x14ac:dyDescent="0.45">
      <c r="A1800" s="81" t="s">
        <v>2086</v>
      </c>
      <c r="B1800" s="81"/>
      <c r="C1800" s="81"/>
      <c r="D1800" s="81"/>
      <c r="E1800" s="81"/>
      <c r="F1800" s="81">
        <v>0</v>
      </c>
      <c r="G1800" s="81"/>
      <c r="H1800" s="81"/>
      <c r="I1800" s="81"/>
      <c r="J1800" s="81"/>
    </row>
    <row r="1801" spans="1:10" x14ac:dyDescent="0.45">
      <c r="A1801" s="81" t="s">
        <v>2087</v>
      </c>
      <c r="B1801" s="81"/>
      <c r="C1801" s="81"/>
      <c r="D1801" s="81"/>
      <c r="E1801" s="81"/>
      <c r="F1801" s="81">
        <v>0</v>
      </c>
      <c r="G1801" s="81"/>
      <c r="H1801" s="81"/>
      <c r="I1801" s="81"/>
      <c r="J1801" s="81"/>
    </row>
    <row r="1802" spans="1:10" x14ac:dyDescent="0.45">
      <c r="A1802" s="81" t="s">
        <v>2088</v>
      </c>
      <c r="B1802" s="81"/>
      <c r="C1802" s="81"/>
      <c r="D1802" s="81"/>
      <c r="E1802" s="81"/>
      <c r="F1802" s="81">
        <v>0</v>
      </c>
      <c r="G1802" s="81"/>
      <c r="H1802" s="81"/>
      <c r="I1802" s="81"/>
      <c r="J1802" s="81"/>
    </row>
    <row r="1803" spans="1:10" x14ac:dyDescent="0.45">
      <c r="A1803" s="81" t="s">
        <v>2089</v>
      </c>
      <c r="B1803" s="81"/>
      <c r="C1803" s="81"/>
      <c r="D1803" s="81"/>
      <c r="E1803" s="81"/>
      <c r="F1803" s="81">
        <v>0</v>
      </c>
      <c r="G1803" s="81"/>
      <c r="H1803" s="81"/>
      <c r="I1803" s="81"/>
      <c r="J1803" s="81"/>
    </row>
    <row r="1804" spans="1:10" x14ac:dyDescent="0.45">
      <c r="A1804" s="81" t="s">
        <v>2090</v>
      </c>
      <c r="B1804" s="81"/>
      <c r="C1804" s="81"/>
      <c r="D1804" s="81"/>
      <c r="E1804" s="81"/>
      <c r="F1804" s="81">
        <v>0</v>
      </c>
      <c r="G1804" s="81"/>
      <c r="H1804" s="81"/>
      <c r="I1804" s="81"/>
      <c r="J1804" s="81"/>
    </row>
    <row r="1805" spans="1:10" x14ac:dyDescent="0.45">
      <c r="A1805" s="81" t="s">
        <v>2091</v>
      </c>
      <c r="B1805" s="81"/>
      <c r="C1805" s="81"/>
      <c r="D1805" s="81"/>
      <c r="E1805" s="81"/>
      <c r="F1805" s="81">
        <v>0</v>
      </c>
      <c r="G1805" s="81"/>
      <c r="H1805" s="81"/>
      <c r="I1805" s="81"/>
      <c r="J1805" s="81"/>
    </row>
    <row r="1806" spans="1:10" x14ac:dyDescent="0.45">
      <c r="A1806" s="81" t="s">
        <v>2092</v>
      </c>
      <c r="B1806" s="81"/>
      <c r="C1806" s="81"/>
      <c r="D1806" s="81"/>
      <c r="E1806" s="81"/>
      <c r="F1806" s="81">
        <v>0</v>
      </c>
      <c r="G1806" s="81"/>
      <c r="H1806" s="81"/>
      <c r="I1806" s="81"/>
      <c r="J1806" s="81"/>
    </row>
    <row r="1807" spans="1:10" x14ac:dyDescent="0.45">
      <c r="A1807" s="81" t="s">
        <v>2093</v>
      </c>
      <c r="B1807" s="81"/>
      <c r="C1807" s="81"/>
      <c r="D1807" s="81"/>
      <c r="E1807" s="81"/>
      <c r="F1807" s="81">
        <v>0</v>
      </c>
      <c r="G1807" s="81"/>
      <c r="H1807" s="81"/>
      <c r="I1807" s="81"/>
      <c r="J1807" s="81"/>
    </row>
    <row r="1808" spans="1:10" x14ac:dyDescent="0.45">
      <c r="A1808" s="81" t="s">
        <v>2094</v>
      </c>
      <c r="B1808" s="81"/>
      <c r="C1808" s="81"/>
      <c r="D1808" s="81"/>
      <c r="E1808" s="81"/>
      <c r="F1808" s="81">
        <v>0</v>
      </c>
      <c r="G1808" s="81"/>
      <c r="H1808" s="81"/>
      <c r="I1808" s="81"/>
      <c r="J1808" s="81"/>
    </row>
    <row r="1809" spans="1:10" x14ac:dyDescent="0.45">
      <c r="A1809" s="81" t="s">
        <v>2095</v>
      </c>
      <c r="B1809" s="81"/>
      <c r="C1809" s="81"/>
      <c r="D1809" s="81"/>
      <c r="E1809" s="81"/>
      <c r="F1809" s="81">
        <v>0</v>
      </c>
      <c r="G1809" s="81"/>
      <c r="H1809" s="81"/>
      <c r="I1809" s="81"/>
      <c r="J1809" s="81"/>
    </row>
    <row r="1810" spans="1:10" x14ac:dyDescent="0.45">
      <c r="A1810" s="81" t="s">
        <v>2096</v>
      </c>
      <c r="B1810" s="81"/>
      <c r="C1810" s="81"/>
      <c r="D1810" s="81"/>
      <c r="E1810" s="81"/>
      <c r="F1810" s="81">
        <v>0</v>
      </c>
      <c r="G1810" s="81"/>
      <c r="H1810" s="81"/>
      <c r="I1810" s="81"/>
      <c r="J1810" s="81"/>
    </row>
    <row r="1811" spans="1:10" x14ac:dyDescent="0.45">
      <c r="A1811" s="81" t="s">
        <v>2097</v>
      </c>
      <c r="B1811" s="81"/>
      <c r="C1811" s="81"/>
      <c r="D1811" s="81"/>
      <c r="E1811" s="81"/>
      <c r="F1811" s="81">
        <v>0</v>
      </c>
      <c r="G1811" s="81"/>
      <c r="H1811" s="81"/>
      <c r="I1811" s="81"/>
      <c r="J1811" s="81"/>
    </row>
    <row r="1812" spans="1:10" x14ac:dyDescent="0.45">
      <c r="A1812" s="81" t="s">
        <v>2098</v>
      </c>
      <c r="B1812" s="81"/>
      <c r="C1812" s="81"/>
      <c r="D1812" s="81"/>
      <c r="E1812" s="81"/>
      <c r="F1812" s="81">
        <v>0</v>
      </c>
      <c r="G1812" s="81"/>
      <c r="H1812" s="81"/>
      <c r="I1812" s="81"/>
      <c r="J1812" s="81"/>
    </row>
    <row r="1813" spans="1:10" x14ac:dyDescent="0.45">
      <c r="A1813" s="81" t="s">
        <v>2099</v>
      </c>
      <c r="B1813" s="81"/>
      <c r="C1813" s="81"/>
      <c r="D1813" s="81"/>
      <c r="E1813" s="81"/>
      <c r="F1813" s="81">
        <v>0</v>
      </c>
      <c r="G1813" s="81"/>
      <c r="H1813" s="81"/>
      <c r="I1813" s="81"/>
      <c r="J1813" s="81"/>
    </row>
    <row r="1814" spans="1:10" x14ac:dyDescent="0.45">
      <c r="A1814" s="81" t="s">
        <v>2100</v>
      </c>
      <c r="B1814" s="81"/>
      <c r="C1814" s="81"/>
      <c r="D1814" s="81"/>
      <c r="E1814" s="81"/>
      <c r="F1814" s="81">
        <v>0</v>
      </c>
      <c r="G1814" s="81"/>
      <c r="H1814" s="81"/>
      <c r="I1814" s="81"/>
      <c r="J1814" s="81"/>
    </row>
    <row r="1815" spans="1:10" x14ac:dyDescent="0.45">
      <c r="A1815" s="81" t="s">
        <v>2101</v>
      </c>
      <c r="B1815" s="81"/>
      <c r="C1815" s="81"/>
      <c r="D1815" s="81"/>
      <c r="E1815" s="81"/>
      <c r="F1815" s="81">
        <v>0</v>
      </c>
      <c r="G1815" s="81"/>
      <c r="H1815" s="81"/>
      <c r="I1815" s="81"/>
      <c r="J1815" s="81"/>
    </row>
    <row r="1816" spans="1:10" x14ac:dyDescent="0.45">
      <c r="A1816" s="81" t="s">
        <v>2102</v>
      </c>
      <c r="B1816" s="81"/>
      <c r="C1816" s="81"/>
      <c r="D1816" s="81"/>
      <c r="E1816" s="81"/>
      <c r="F1816" s="81">
        <v>0</v>
      </c>
      <c r="G1816" s="81"/>
      <c r="H1816" s="81"/>
      <c r="I1816" s="81"/>
      <c r="J1816" s="81"/>
    </row>
    <row r="1817" spans="1:10" x14ac:dyDescent="0.45">
      <c r="A1817" s="81" t="s">
        <v>2103</v>
      </c>
      <c r="B1817" s="81"/>
      <c r="C1817" s="81"/>
      <c r="D1817" s="81"/>
      <c r="E1817" s="81"/>
      <c r="F1817" s="81">
        <v>0</v>
      </c>
      <c r="G1817" s="81"/>
      <c r="H1817" s="81"/>
      <c r="I1817" s="81"/>
      <c r="J1817" s="81"/>
    </row>
    <row r="1818" spans="1:10" x14ac:dyDescent="0.45">
      <c r="A1818" s="81" t="s">
        <v>2104</v>
      </c>
      <c r="B1818" s="81"/>
      <c r="C1818" s="81"/>
      <c r="D1818" s="81"/>
      <c r="E1818" s="81"/>
      <c r="F1818" s="81">
        <v>0</v>
      </c>
      <c r="G1818" s="81"/>
      <c r="H1818" s="81"/>
      <c r="I1818" s="81"/>
      <c r="J1818" s="81"/>
    </row>
    <row r="1819" spans="1:10" x14ac:dyDescent="0.45">
      <c r="A1819" s="81" t="s">
        <v>2105</v>
      </c>
      <c r="B1819" s="81"/>
      <c r="C1819" s="81"/>
      <c r="D1819" s="81"/>
      <c r="E1819" s="81"/>
      <c r="F1819" s="81">
        <v>0</v>
      </c>
      <c r="G1819" s="81"/>
      <c r="H1819" s="81"/>
      <c r="I1819" s="81"/>
      <c r="J1819" s="81"/>
    </row>
    <row r="1820" spans="1:10" x14ac:dyDescent="0.45">
      <c r="A1820" s="81" t="s">
        <v>2106</v>
      </c>
      <c r="B1820" s="81"/>
      <c r="C1820" s="81"/>
      <c r="D1820" s="81"/>
      <c r="E1820" s="81"/>
      <c r="F1820" s="81">
        <v>0</v>
      </c>
      <c r="G1820" s="81"/>
      <c r="H1820" s="81"/>
      <c r="I1820" s="81"/>
      <c r="J1820" s="81"/>
    </row>
    <row r="1821" spans="1:10" x14ac:dyDescent="0.45">
      <c r="A1821" s="81" t="s">
        <v>2107</v>
      </c>
      <c r="B1821" s="81"/>
      <c r="C1821" s="81"/>
      <c r="D1821" s="81"/>
      <c r="E1821" s="81"/>
      <c r="F1821" s="81">
        <v>0</v>
      </c>
      <c r="G1821" s="81"/>
      <c r="H1821" s="81"/>
      <c r="I1821" s="81"/>
      <c r="J1821" s="81"/>
    </row>
    <row r="1822" spans="1:10" x14ac:dyDescent="0.45">
      <c r="A1822" s="81" t="s">
        <v>2108</v>
      </c>
      <c r="B1822" s="81"/>
      <c r="C1822" s="81"/>
      <c r="D1822" s="81"/>
      <c r="E1822" s="81"/>
      <c r="F1822" s="81">
        <v>0</v>
      </c>
      <c r="G1822" s="81"/>
      <c r="H1822" s="81"/>
      <c r="I1822" s="81"/>
      <c r="J1822" s="81"/>
    </row>
    <row r="1823" spans="1:10" x14ac:dyDescent="0.45">
      <c r="A1823" s="81" t="s">
        <v>2109</v>
      </c>
      <c r="B1823" s="81"/>
      <c r="C1823" s="81"/>
      <c r="D1823" s="81"/>
      <c r="E1823" s="81"/>
      <c r="F1823" s="81">
        <v>0</v>
      </c>
      <c r="G1823" s="81"/>
      <c r="H1823" s="81"/>
      <c r="I1823" s="81"/>
      <c r="J1823" s="81"/>
    </row>
    <row r="1824" spans="1:10" x14ac:dyDescent="0.45">
      <c r="A1824" s="81" t="s">
        <v>2110</v>
      </c>
      <c r="B1824" s="81"/>
      <c r="C1824" s="81"/>
      <c r="D1824" s="81"/>
      <c r="E1824" s="81"/>
      <c r="F1824" s="81">
        <v>0</v>
      </c>
      <c r="G1824" s="81"/>
      <c r="H1824" s="81"/>
      <c r="I1824" s="81"/>
      <c r="J1824" s="81"/>
    </row>
    <row r="1825" spans="1:10" x14ac:dyDescent="0.45">
      <c r="A1825" s="81" t="s">
        <v>2111</v>
      </c>
      <c r="B1825" s="81"/>
      <c r="C1825" s="81"/>
      <c r="D1825" s="81"/>
      <c r="E1825" s="81"/>
      <c r="F1825" s="81">
        <v>5</v>
      </c>
      <c r="G1825" s="81"/>
      <c r="H1825" s="81"/>
      <c r="I1825" s="81"/>
      <c r="J1825" s="81"/>
    </row>
    <row r="1826" spans="1:10" x14ac:dyDescent="0.45">
      <c r="A1826" s="81" t="s">
        <v>2112</v>
      </c>
      <c r="B1826" s="81"/>
      <c r="C1826" s="81"/>
      <c r="D1826" s="81"/>
      <c r="E1826" s="81"/>
      <c r="F1826" s="81">
        <v>5</v>
      </c>
      <c r="G1826" s="81"/>
      <c r="H1826" s="81"/>
      <c r="I1826" s="81"/>
      <c r="J1826" s="81"/>
    </row>
    <row r="1827" spans="1:10" x14ac:dyDescent="0.45">
      <c r="A1827" s="81" t="s">
        <v>2113</v>
      </c>
      <c r="B1827" s="81"/>
      <c r="C1827" s="81"/>
      <c r="D1827" s="81"/>
      <c r="E1827" s="81"/>
      <c r="F1827" s="81">
        <v>0</v>
      </c>
      <c r="G1827" s="81"/>
      <c r="H1827" s="81"/>
      <c r="I1827" s="81"/>
      <c r="J1827" s="81"/>
    </row>
    <row r="1828" spans="1:10" x14ac:dyDescent="0.45">
      <c r="A1828" s="81" t="s">
        <v>2114</v>
      </c>
      <c r="B1828" s="81"/>
      <c r="C1828" s="81"/>
      <c r="D1828" s="81"/>
      <c r="E1828" s="81"/>
      <c r="F1828" s="81">
        <v>0</v>
      </c>
      <c r="G1828" s="81"/>
      <c r="H1828" s="81"/>
      <c r="I1828" s="81"/>
      <c r="J1828" s="81"/>
    </row>
    <row r="1829" spans="1:10" x14ac:dyDescent="0.45">
      <c r="A1829" s="81" t="s">
        <v>2115</v>
      </c>
      <c r="B1829" s="81"/>
      <c r="C1829" s="81"/>
      <c r="D1829" s="81"/>
      <c r="E1829" s="81"/>
      <c r="F1829" s="81">
        <v>0</v>
      </c>
      <c r="G1829" s="81"/>
      <c r="H1829" s="81"/>
      <c r="I1829" s="81"/>
      <c r="J1829" s="81"/>
    </row>
    <row r="1830" spans="1:10" x14ac:dyDescent="0.45">
      <c r="A1830" s="81" t="s">
        <v>2116</v>
      </c>
      <c r="B1830" s="81"/>
      <c r="C1830" s="81"/>
      <c r="D1830" s="81"/>
      <c r="E1830" s="81"/>
      <c r="F1830" s="81">
        <v>0</v>
      </c>
      <c r="G1830" s="81"/>
      <c r="H1830" s="81"/>
      <c r="I1830" s="81"/>
      <c r="J1830" s="81"/>
    </row>
    <row r="1831" spans="1:10" x14ac:dyDescent="0.45">
      <c r="A1831" s="81" t="s">
        <v>2117</v>
      </c>
      <c r="B1831" s="81"/>
      <c r="C1831" s="81"/>
      <c r="D1831" s="81"/>
      <c r="E1831" s="81"/>
      <c r="F1831" s="81">
        <v>0</v>
      </c>
      <c r="G1831" s="81"/>
      <c r="H1831" s="81"/>
      <c r="I1831" s="81"/>
      <c r="J1831" s="81"/>
    </row>
    <row r="1832" spans="1:10" x14ac:dyDescent="0.45">
      <c r="A1832" s="81" t="s">
        <v>2118</v>
      </c>
      <c r="B1832" s="81"/>
      <c r="C1832" s="81"/>
      <c r="D1832" s="81"/>
      <c r="E1832" s="81"/>
      <c r="F1832" s="81">
        <v>0</v>
      </c>
      <c r="G1832" s="81"/>
      <c r="H1832" s="81"/>
      <c r="I1832" s="81"/>
      <c r="J1832" s="81"/>
    </row>
    <row r="1833" spans="1:10" x14ac:dyDescent="0.45">
      <c r="A1833" s="81" t="s">
        <v>2119</v>
      </c>
      <c r="B1833" s="81"/>
      <c r="C1833" s="81"/>
      <c r="D1833" s="81"/>
      <c r="E1833" s="81"/>
      <c r="F1833" s="81">
        <v>5</v>
      </c>
      <c r="G1833" s="81"/>
      <c r="H1833" s="81"/>
      <c r="I1833" s="81"/>
      <c r="J1833" s="81"/>
    </row>
    <row r="1834" spans="1:10" x14ac:dyDescent="0.45">
      <c r="A1834" s="81" t="s">
        <v>2120</v>
      </c>
      <c r="B1834" s="81"/>
      <c r="C1834" s="81"/>
      <c r="D1834" s="81"/>
      <c r="E1834" s="81"/>
      <c r="F1834" s="81">
        <v>0</v>
      </c>
      <c r="G1834" s="81"/>
      <c r="H1834" s="81"/>
      <c r="I1834" s="81"/>
      <c r="J1834" s="81"/>
    </row>
    <row r="1835" spans="1:10" x14ac:dyDescent="0.45">
      <c r="A1835" s="81" t="s">
        <v>2121</v>
      </c>
      <c r="B1835" s="81"/>
      <c r="C1835" s="81"/>
      <c r="D1835" s="81"/>
      <c r="E1835" s="81"/>
      <c r="F1835" s="81">
        <v>0</v>
      </c>
      <c r="G1835" s="81"/>
      <c r="H1835" s="81"/>
      <c r="I1835" s="81"/>
      <c r="J1835" s="81"/>
    </row>
    <row r="1836" spans="1:10" x14ac:dyDescent="0.45">
      <c r="A1836" s="81" t="s">
        <v>2122</v>
      </c>
      <c r="B1836" s="81"/>
      <c r="C1836" s="81"/>
      <c r="D1836" s="81"/>
      <c r="E1836" s="81"/>
      <c r="F1836" s="81">
        <v>0</v>
      </c>
      <c r="G1836" s="81"/>
      <c r="H1836" s="81"/>
      <c r="I1836" s="81"/>
      <c r="J1836" s="81"/>
    </row>
    <row r="1837" spans="1:10" x14ac:dyDescent="0.45">
      <c r="A1837" s="81" t="s">
        <v>2123</v>
      </c>
      <c r="B1837" s="81"/>
      <c r="C1837" s="81"/>
      <c r="D1837" s="81"/>
      <c r="E1837" s="81"/>
      <c r="F1837" s="81">
        <v>0</v>
      </c>
      <c r="G1837" s="81"/>
      <c r="H1837" s="81"/>
      <c r="I1837" s="81"/>
      <c r="J1837" s="81"/>
    </row>
    <row r="1838" spans="1:10" x14ac:dyDescent="0.45">
      <c r="A1838" s="81" t="s">
        <v>2124</v>
      </c>
      <c r="B1838" s="81"/>
      <c r="C1838" s="81"/>
      <c r="D1838" s="81"/>
      <c r="E1838" s="81"/>
      <c r="F1838" s="81">
        <v>0</v>
      </c>
      <c r="G1838" s="81"/>
      <c r="H1838" s="81"/>
      <c r="I1838" s="81"/>
      <c r="J1838" s="81"/>
    </row>
    <row r="1839" spans="1:10" x14ac:dyDescent="0.45">
      <c r="A1839" s="81" t="s">
        <v>2125</v>
      </c>
      <c r="B1839" s="81"/>
      <c r="C1839" s="81"/>
      <c r="D1839" s="81"/>
      <c r="E1839" s="81"/>
      <c r="F1839" s="81">
        <v>0</v>
      </c>
      <c r="G1839" s="81"/>
      <c r="H1839" s="81"/>
      <c r="I1839" s="81"/>
      <c r="J1839" s="81"/>
    </row>
    <row r="1840" spans="1:10" x14ac:dyDescent="0.45">
      <c r="A1840" s="81" t="s">
        <v>2126</v>
      </c>
      <c r="B1840" s="81"/>
      <c r="C1840" s="81"/>
      <c r="D1840" s="81"/>
      <c r="E1840" s="81"/>
      <c r="F1840" s="81">
        <v>0</v>
      </c>
      <c r="G1840" s="81"/>
      <c r="H1840" s="81"/>
      <c r="I1840" s="81"/>
      <c r="J1840" s="81"/>
    </row>
    <row r="1841" spans="1:10" x14ac:dyDescent="0.45">
      <c r="A1841" s="81" t="s">
        <v>2127</v>
      </c>
      <c r="B1841" s="81"/>
      <c r="C1841" s="81"/>
      <c r="D1841" s="81"/>
      <c r="E1841" s="81"/>
      <c r="F1841" s="81">
        <v>0</v>
      </c>
      <c r="G1841" s="81"/>
      <c r="H1841" s="81"/>
      <c r="I1841" s="81"/>
      <c r="J1841" s="81"/>
    </row>
    <row r="1842" spans="1:10" x14ac:dyDescent="0.45">
      <c r="A1842" s="81" t="s">
        <v>2128</v>
      </c>
      <c r="B1842" s="81"/>
      <c r="C1842" s="81"/>
      <c r="D1842" s="81"/>
      <c r="E1842" s="81"/>
      <c r="F1842" s="81">
        <v>0</v>
      </c>
      <c r="G1842" s="81"/>
      <c r="H1842" s="81"/>
      <c r="I1842" s="81"/>
      <c r="J1842" s="81"/>
    </row>
    <row r="1843" spans="1:10" x14ac:dyDescent="0.45">
      <c r="A1843" s="81" t="s">
        <v>2129</v>
      </c>
      <c r="B1843" s="81"/>
      <c r="C1843" s="81"/>
      <c r="D1843" s="81"/>
      <c r="E1843" s="81"/>
      <c r="F1843" s="81">
        <v>0</v>
      </c>
      <c r="G1843" s="81"/>
      <c r="H1843" s="81"/>
      <c r="I1843" s="81"/>
      <c r="J1843" s="81"/>
    </row>
    <row r="1844" spans="1:10" x14ac:dyDescent="0.45">
      <c r="A1844" s="81" t="s">
        <v>2130</v>
      </c>
      <c r="B1844" s="81"/>
      <c r="C1844" s="81"/>
      <c r="D1844" s="81"/>
      <c r="E1844" s="81"/>
      <c r="F1844" s="81">
        <v>0</v>
      </c>
      <c r="G1844" s="81"/>
      <c r="H1844" s="81"/>
      <c r="I1844" s="81"/>
      <c r="J1844" s="81"/>
    </row>
    <row r="1845" spans="1:10" x14ac:dyDescent="0.45">
      <c r="A1845" s="81" t="s">
        <v>2131</v>
      </c>
      <c r="B1845" s="81"/>
      <c r="C1845" s="81"/>
      <c r="D1845" s="81"/>
      <c r="E1845" s="81"/>
      <c r="F1845" s="81">
        <v>0</v>
      </c>
      <c r="G1845" s="81"/>
      <c r="H1845" s="81"/>
      <c r="I1845" s="81"/>
      <c r="J1845" s="81"/>
    </row>
    <row r="1846" spans="1:10" x14ac:dyDescent="0.45">
      <c r="A1846" s="81" t="s">
        <v>2132</v>
      </c>
      <c r="B1846" s="81"/>
      <c r="C1846" s="81"/>
      <c r="D1846" s="81"/>
      <c r="E1846" s="81"/>
      <c r="F1846" s="81">
        <v>0</v>
      </c>
      <c r="G1846" s="81"/>
      <c r="H1846" s="81"/>
      <c r="I1846" s="81"/>
      <c r="J1846" s="81"/>
    </row>
    <row r="1847" spans="1:10" x14ac:dyDescent="0.45">
      <c r="A1847" s="81" t="s">
        <v>2133</v>
      </c>
      <c r="B1847" s="81"/>
      <c r="C1847" s="81"/>
      <c r="D1847" s="81"/>
      <c r="E1847" s="81"/>
      <c r="F1847" s="81">
        <v>0</v>
      </c>
      <c r="G1847" s="81"/>
      <c r="H1847" s="81"/>
      <c r="I1847" s="81"/>
      <c r="J1847" s="81"/>
    </row>
    <row r="1848" spans="1:10" x14ac:dyDescent="0.45">
      <c r="A1848" s="81" t="s">
        <v>2134</v>
      </c>
      <c r="B1848" s="81"/>
      <c r="C1848" s="81"/>
      <c r="D1848" s="81"/>
      <c r="E1848" s="81"/>
      <c r="F1848" s="81">
        <v>0</v>
      </c>
      <c r="G1848" s="81"/>
      <c r="H1848" s="81"/>
      <c r="I1848" s="81"/>
      <c r="J1848" s="81"/>
    </row>
    <row r="1849" spans="1:10" x14ac:dyDescent="0.45">
      <c r="A1849" s="81" t="s">
        <v>2135</v>
      </c>
      <c r="B1849" s="81"/>
      <c r="C1849" s="81"/>
      <c r="D1849" s="81"/>
      <c r="E1849" s="81"/>
      <c r="F1849" s="81">
        <v>0</v>
      </c>
      <c r="G1849" s="81"/>
      <c r="H1849" s="81"/>
      <c r="I1849" s="81"/>
      <c r="J1849" s="81"/>
    </row>
    <row r="1850" spans="1:10" x14ac:dyDescent="0.45">
      <c r="A1850" s="81" t="s">
        <v>2136</v>
      </c>
      <c r="B1850" s="81"/>
      <c r="C1850" s="81"/>
      <c r="D1850" s="81"/>
      <c r="E1850" s="81"/>
      <c r="F1850" s="81">
        <v>0</v>
      </c>
      <c r="G1850" s="81"/>
      <c r="H1850" s="81"/>
      <c r="I1850" s="81"/>
      <c r="J1850" s="81"/>
    </row>
    <row r="1851" spans="1:10" x14ac:dyDescent="0.45">
      <c r="A1851" s="81" t="s">
        <v>2137</v>
      </c>
      <c r="B1851" s="81"/>
      <c r="C1851" s="81"/>
      <c r="D1851" s="81"/>
      <c r="E1851" s="81"/>
      <c r="F1851" s="81">
        <v>0</v>
      </c>
      <c r="G1851" s="81"/>
      <c r="H1851" s="81"/>
      <c r="I1851" s="81"/>
      <c r="J1851" s="81"/>
    </row>
    <row r="1852" spans="1:10" x14ac:dyDescent="0.45">
      <c r="A1852" s="81" t="s">
        <v>2138</v>
      </c>
      <c r="B1852" s="81"/>
      <c r="C1852" s="81"/>
      <c r="D1852" s="81"/>
      <c r="E1852" s="81"/>
      <c r="F1852" s="81">
        <v>0</v>
      </c>
      <c r="G1852" s="81"/>
      <c r="H1852" s="81"/>
      <c r="I1852" s="81"/>
      <c r="J1852" s="81"/>
    </row>
    <row r="1853" spans="1:10" x14ac:dyDescent="0.45">
      <c r="A1853" s="81" t="s">
        <v>2139</v>
      </c>
      <c r="B1853" s="81"/>
      <c r="C1853" s="81"/>
      <c r="D1853" s="81"/>
      <c r="E1853" s="81"/>
      <c r="F1853" s="81">
        <v>0</v>
      </c>
      <c r="G1853" s="81"/>
      <c r="H1853" s="81"/>
      <c r="I1853" s="81"/>
      <c r="J1853" s="81"/>
    </row>
    <row r="1854" spans="1:10" x14ac:dyDescent="0.45">
      <c r="A1854" s="81" t="s">
        <v>2140</v>
      </c>
      <c r="B1854" s="81"/>
      <c r="C1854" s="81"/>
      <c r="D1854" s="81"/>
      <c r="E1854" s="81"/>
      <c r="F1854" s="81">
        <v>0</v>
      </c>
      <c r="G1854" s="81"/>
      <c r="H1854" s="81"/>
      <c r="I1854" s="81"/>
      <c r="J1854" s="81"/>
    </row>
    <row r="1855" spans="1:10" x14ac:dyDescent="0.45">
      <c r="A1855" s="81" t="s">
        <v>2141</v>
      </c>
      <c r="B1855" s="81"/>
      <c r="C1855" s="81"/>
      <c r="D1855" s="81"/>
      <c r="E1855" s="81"/>
      <c r="F1855" s="81">
        <v>0</v>
      </c>
      <c r="G1855" s="81"/>
      <c r="H1855" s="81"/>
      <c r="I1855" s="81"/>
      <c r="J1855" s="81"/>
    </row>
    <row r="1856" spans="1:10" x14ac:dyDescent="0.45">
      <c r="A1856" s="81" t="s">
        <v>2142</v>
      </c>
      <c r="B1856" s="81"/>
      <c r="C1856" s="81"/>
      <c r="D1856" s="81"/>
      <c r="E1856" s="81"/>
      <c r="F1856" s="81">
        <v>0</v>
      </c>
      <c r="G1856" s="81"/>
      <c r="H1856" s="81"/>
      <c r="I1856" s="81"/>
      <c r="J1856" s="81"/>
    </row>
    <row r="1857" spans="1:10" x14ac:dyDescent="0.45">
      <c r="A1857" s="81" t="s">
        <v>2143</v>
      </c>
      <c r="B1857" s="81"/>
      <c r="C1857" s="81"/>
      <c r="D1857" s="81"/>
      <c r="E1857" s="81"/>
      <c r="F1857" s="81">
        <v>0</v>
      </c>
      <c r="G1857" s="81"/>
      <c r="H1857" s="81"/>
      <c r="I1857" s="81"/>
      <c r="J1857" s="81"/>
    </row>
    <row r="1858" spans="1:10" x14ac:dyDescent="0.45">
      <c r="A1858" s="81" t="s">
        <v>2144</v>
      </c>
      <c r="B1858" s="81"/>
      <c r="C1858" s="81"/>
      <c r="D1858" s="81"/>
      <c r="E1858" s="81"/>
      <c r="F1858" s="81">
        <v>0</v>
      </c>
      <c r="G1858" s="81"/>
      <c r="H1858" s="81"/>
      <c r="I1858" s="81"/>
      <c r="J1858" s="81"/>
    </row>
    <row r="1859" spans="1:10" x14ac:dyDescent="0.45">
      <c r="A1859" s="81" t="s">
        <v>2145</v>
      </c>
      <c r="B1859" s="81"/>
      <c r="C1859" s="81"/>
      <c r="D1859" s="81"/>
      <c r="E1859" s="81"/>
      <c r="F1859" s="81">
        <v>0</v>
      </c>
      <c r="G1859" s="81"/>
      <c r="H1859" s="81"/>
      <c r="I1859" s="81"/>
      <c r="J1859" s="81"/>
    </row>
    <row r="1860" spans="1:10" x14ac:dyDescent="0.45">
      <c r="A1860" s="81" t="s">
        <v>2146</v>
      </c>
      <c r="B1860" s="81"/>
      <c r="C1860" s="81"/>
      <c r="D1860" s="81"/>
      <c r="E1860" s="81"/>
      <c r="F1860" s="81">
        <v>0</v>
      </c>
      <c r="G1860" s="81"/>
      <c r="H1860" s="81"/>
      <c r="I1860" s="81"/>
      <c r="J1860" s="81"/>
    </row>
    <row r="1861" spans="1:10" x14ac:dyDescent="0.45">
      <c r="A1861" s="81" t="s">
        <v>2147</v>
      </c>
      <c r="B1861" s="81"/>
      <c r="C1861" s="81"/>
      <c r="D1861" s="81"/>
      <c r="E1861" s="81"/>
      <c r="F1861" s="81">
        <v>0</v>
      </c>
      <c r="G1861" s="81"/>
      <c r="H1861" s="81"/>
      <c r="I1861" s="81"/>
      <c r="J1861" s="81"/>
    </row>
    <row r="1862" spans="1:10" x14ac:dyDescent="0.45">
      <c r="A1862" s="81" t="s">
        <v>2148</v>
      </c>
      <c r="B1862" s="81"/>
      <c r="C1862" s="81"/>
      <c r="D1862" s="81"/>
      <c r="E1862" s="81"/>
      <c r="F1862" s="81">
        <v>0</v>
      </c>
      <c r="G1862" s="81"/>
      <c r="H1862" s="81"/>
      <c r="I1862" s="81"/>
      <c r="J1862" s="81"/>
    </row>
    <row r="1863" spans="1:10" x14ac:dyDescent="0.45">
      <c r="A1863" s="81" t="s">
        <v>2149</v>
      </c>
      <c r="B1863" s="81"/>
      <c r="C1863" s="81"/>
      <c r="D1863" s="81"/>
      <c r="E1863" s="81"/>
      <c r="F1863" s="81">
        <v>0</v>
      </c>
      <c r="G1863" s="81"/>
      <c r="H1863" s="81"/>
      <c r="I1863" s="81"/>
      <c r="J1863" s="81"/>
    </row>
    <row r="1864" spans="1:10" x14ac:dyDescent="0.45">
      <c r="A1864" s="81" t="s">
        <v>2150</v>
      </c>
      <c r="B1864" s="81"/>
      <c r="C1864" s="81"/>
      <c r="D1864" s="81"/>
      <c r="E1864" s="81"/>
      <c r="F1864" s="81">
        <v>0</v>
      </c>
      <c r="G1864" s="81"/>
      <c r="H1864" s="81"/>
      <c r="I1864" s="81"/>
      <c r="J1864" s="81"/>
    </row>
    <row r="1865" spans="1:10" x14ac:dyDescent="0.45">
      <c r="A1865" s="81" t="s">
        <v>2151</v>
      </c>
      <c r="B1865" s="81"/>
      <c r="C1865" s="81"/>
      <c r="D1865" s="81"/>
      <c r="E1865" s="81"/>
      <c r="F1865" s="81">
        <v>0</v>
      </c>
      <c r="G1865" s="81"/>
      <c r="H1865" s="81"/>
      <c r="I1865" s="81"/>
      <c r="J1865" s="81"/>
    </row>
    <row r="1866" spans="1:10" x14ac:dyDescent="0.45">
      <c r="A1866" s="81" t="s">
        <v>2152</v>
      </c>
      <c r="B1866" s="81"/>
      <c r="C1866" s="81"/>
      <c r="D1866" s="81"/>
      <c r="E1866" s="81"/>
      <c r="F1866" s="81">
        <v>0</v>
      </c>
      <c r="G1866" s="81"/>
      <c r="H1866" s="81"/>
      <c r="I1866" s="81"/>
      <c r="J1866" s="81"/>
    </row>
    <row r="1867" spans="1:10" x14ac:dyDescent="0.45">
      <c r="A1867" s="81" t="s">
        <v>2153</v>
      </c>
      <c r="B1867" s="81"/>
      <c r="C1867" s="81"/>
      <c r="D1867" s="81"/>
      <c r="E1867" s="81"/>
      <c r="F1867" s="81">
        <v>0</v>
      </c>
      <c r="G1867" s="81"/>
      <c r="H1867" s="81"/>
      <c r="I1867" s="81"/>
      <c r="J1867" s="81"/>
    </row>
    <row r="1868" spans="1:10" x14ac:dyDescent="0.45">
      <c r="A1868" s="81" t="s">
        <v>2154</v>
      </c>
      <c r="B1868" s="81"/>
      <c r="C1868" s="81"/>
      <c r="D1868" s="81"/>
      <c r="E1868" s="81"/>
      <c r="F1868" s="81">
        <v>0</v>
      </c>
      <c r="G1868" s="81"/>
      <c r="H1868" s="81"/>
      <c r="I1868" s="81"/>
      <c r="J1868" s="81"/>
    </row>
    <row r="1869" spans="1:10" x14ac:dyDescent="0.45">
      <c r="A1869" s="81" t="s">
        <v>2155</v>
      </c>
      <c r="B1869" s="81"/>
      <c r="C1869" s="81"/>
      <c r="D1869" s="81"/>
      <c r="E1869" s="81"/>
      <c r="F1869" s="81">
        <v>0</v>
      </c>
      <c r="G1869" s="81"/>
      <c r="H1869" s="81"/>
      <c r="I1869" s="81"/>
      <c r="J1869" s="81"/>
    </row>
    <row r="1870" spans="1:10" x14ac:dyDescent="0.45">
      <c r="A1870" s="81" t="s">
        <v>2156</v>
      </c>
      <c r="B1870" s="81"/>
      <c r="C1870" s="81"/>
      <c r="D1870" s="81"/>
      <c r="E1870" s="81"/>
      <c r="F1870" s="81">
        <v>0</v>
      </c>
      <c r="G1870" s="81"/>
      <c r="H1870" s="81"/>
      <c r="I1870" s="81"/>
      <c r="J1870" s="81"/>
    </row>
    <row r="1871" spans="1:10" x14ac:dyDescent="0.45">
      <c r="A1871" s="81" t="s">
        <v>2157</v>
      </c>
      <c r="B1871" s="81"/>
      <c r="C1871" s="81"/>
      <c r="D1871" s="81"/>
      <c r="E1871" s="81"/>
      <c r="F1871" s="81">
        <v>0</v>
      </c>
      <c r="G1871" s="81"/>
      <c r="H1871" s="81"/>
      <c r="I1871" s="81"/>
      <c r="J1871" s="81"/>
    </row>
    <row r="1872" spans="1:10" x14ac:dyDescent="0.45">
      <c r="A1872" s="81" t="s">
        <v>2158</v>
      </c>
      <c r="B1872" s="81"/>
      <c r="C1872" s="81"/>
      <c r="D1872" s="81"/>
      <c r="E1872" s="81"/>
      <c r="F1872" s="81">
        <v>0</v>
      </c>
      <c r="G1872" s="81"/>
      <c r="H1872" s="81"/>
      <c r="I1872" s="81"/>
      <c r="J1872" s="81"/>
    </row>
    <row r="1873" spans="1:10" x14ac:dyDescent="0.45">
      <c r="A1873" s="81" t="s">
        <v>2159</v>
      </c>
      <c r="B1873" s="81"/>
      <c r="C1873" s="81"/>
      <c r="D1873" s="81"/>
      <c r="E1873" s="81"/>
      <c r="F1873" s="81">
        <v>0</v>
      </c>
      <c r="G1873" s="81"/>
      <c r="H1873" s="81"/>
      <c r="I1873" s="81"/>
      <c r="J1873" s="81"/>
    </row>
    <row r="1874" spans="1:10" x14ac:dyDescent="0.45">
      <c r="A1874" s="81" t="s">
        <v>2160</v>
      </c>
      <c r="B1874" s="81"/>
      <c r="C1874" s="81"/>
      <c r="D1874" s="81"/>
      <c r="E1874" s="81"/>
      <c r="F1874" s="81">
        <v>0</v>
      </c>
      <c r="G1874" s="81"/>
      <c r="H1874" s="81"/>
      <c r="I1874" s="81"/>
      <c r="J1874" s="81"/>
    </row>
    <row r="1875" spans="1:10" x14ac:dyDescent="0.45">
      <c r="A1875" s="81" t="s">
        <v>2161</v>
      </c>
      <c r="B1875" s="81"/>
      <c r="C1875" s="81"/>
      <c r="D1875" s="81"/>
      <c r="E1875" s="81"/>
      <c r="F1875" s="81">
        <v>0</v>
      </c>
      <c r="G1875" s="81"/>
      <c r="H1875" s="81"/>
      <c r="I1875" s="81"/>
      <c r="J1875" s="81"/>
    </row>
    <row r="1876" spans="1:10" x14ac:dyDescent="0.45">
      <c r="A1876" s="81" t="s">
        <v>2162</v>
      </c>
      <c r="B1876" s="81"/>
      <c r="C1876" s="81"/>
      <c r="D1876" s="81"/>
      <c r="E1876" s="81"/>
      <c r="F1876" s="81">
        <v>0</v>
      </c>
      <c r="G1876" s="81"/>
      <c r="H1876" s="81"/>
      <c r="I1876" s="81"/>
      <c r="J1876" s="81"/>
    </row>
    <row r="1877" spans="1:10" x14ac:dyDescent="0.45">
      <c r="A1877" s="81" t="s">
        <v>2163</v>
      </c>
      <c r="B1877" s="81"/>
      <c r="C1877" s="81"/>
      <c r="D1877" s="81"/>
      <c r="E1877" s="81"/>
      <c r="F1877" s="81">
        <v>0</v>
      </c>
      <c r="G1877" s="81"/>
      <c r="H1877" s="81"/>
      <c r="I1877" s="81"/>
      <c r="J1877" s="81"/>
    </row>
    <row r="1878" spans="1:10" x14ac:dyDescent="0.45">
      <c r="A1878" s="81" t="s">
        <v>2164</v>
      </c>
      <c r="B1878" s="81"/>
      <c r="C1878" s="81"/>
      <c r="D1878" s="81"/>
      <c r="E1878" s="81"/>
      <c r="F1878" s="81">
        <v>0</v>
      </c>
      <c r="G1878" s="81"/>
      <c r="H1878" s="81"/>
      <c r="I1878" s="81"/>
      <c r="J1878" s="81"/>
    </row>
    <row r="1879" spans="1:10" x14ac:dyDescent="0.45">
      <c r="A1879" s="81" t="s">
        <v>2165</v>
      </c>
      <c r="B1879" s="81"/>
      <c r="C1879" s="81"/>
      <c r="D1879" s="81"/>
      <c r="E1879" s="81"/>
      <c r="F1879" s="81">
        <v>0</v>
      </c>
      <c r="G1879" s="81"/>
      <c r="H1879" s="81"/>
      <c r="I1879" s="81"/>
      <c r="J1879" s="81"/>
    </row>
    <row r="1880" spans="1:10" x14ac:dyDescent="0.45">
      <c r="A1880" s="81" t="s">
        <v>2166</v>
      </c>
      <c r="B1880" s="81"/>
      <c r="C1880" s="81"/>
      <c r="D1880" s="81"/>
      <c r="E1880" s="81"/>
      <c r="F1880" s="81">
        <v>0</v>
      </c>
      <c r="G1880" s="81"/>
      <c r="H1880" s="81"/>
      <c r="I1880" s="81"/>
      <c r="J1880" s="81"/>
    </row>
    <row r="1881" spans="1:10" x14ac:dyDescent="0.45">
      <c r="A1881" s="81" t="s">
        <v>2167</v>
      </c>
      <c r="B1881" s="81"/>
      <c r="C1881" s="81"/>
      <c r="D1881" s="81"/>
      <c r="E1881" s="81"/>
      <c r="F1881" s="81">
        <v>0</v>
      </c>
      <c r="G1881" s="81"/>
      <c r="H1881" s="81"/>
      <c r="I1881" s="81"/>
      <c r="J1881" s="81"/>
    </row>
    <row r="1882" spans="1:10" x14ac:dyDescent="0.45">
      <c r="A1882" s="81" t="s">
        <v>2168</v>
      </c>
      <c r="B1882" s="81"/>
      <c r="C1882" s="81"/>
      <c r="D1882" s="81"/>
      <c r="E1882" s="81"/>
      <c r="F1882" s="81">
        <v>0</v>
      </c>
      <c r="G1882" s="81"/>
      <c r="H1882" s="81"/>
      <c r="I1882" s="81"/>
      <c r="J1882" s="81"/>
    </row>
    <row r="1883" spans="1:10" x14ac:dyDescent="0.45">
      <c r="A1883" s="81" t="s">
        <v>2169</v>
      </c>
      <c r="B1883" s="81"/>
      <c r="C1883" s="81"/>
      <c r="D1883" s="81"/>
      <c r="E1883" s="81"/>
      <c r="F1883" s="81">
        <v>0</v>
      </c>
      <c r="G1883" s="81"/>
      <c r="H1883" s="81"/>
      <c r="I1883" s="81"/>
      <c r="J1883" s="81"/>
    </row>
    <row r="1884" spans="1:10" x14ac:dyDescent="0.45">
      <c r="A1884" s="81" t="s">
        <v>2170</v>
      </c>
      <c r="B1884" s="81"/>
      <c r="C1884" s="81"/>
      <c r="D1884" s="81"/>
      <c r="E1884" s="81"/>
      <c r="F1884" s="81">
        <v>0</v>
      </c>
      <c r="G1884" s="81"/>
      <c r="H1884" s="81"/>
      <c r="I1884" s="81"/>
      <c r="J1884" s="81"/>
    </row>
    <row r="1885" spans="1:10" x14ac:dyDescent="0.45">
      <c r="A1885" s="81" t="s">
        <v>2171</v>
      </c>
      <c r="B1885" s="81"/>
      <c r="C1885" s="81"/>
      <c r="D1885" s="81"/>
      <c r="E1885" s="81"/>
      <c r="F1885" s="81">
        <v>0</v>
      </c>
      <c r="G1885" s="81"/>
      <c r="H1885" s="81"/>
      <c r="I1885" s="81"/>
      <c r="J1885" s="81"/>
    </row>
    <row r="1886" spans="1:10" x14ac:dyDescent="0.45">
      <c r="A1886" s="81" t="s">
        <v>2172</v>
      </c>
      <c r="B1886" s="81"/>
      <c r="C1886" s="81"/>
      <c r="D1886" s="81"/>
      <c r="E1886" s="81"/>
      <c r="F1886" s="81">
        <v>0</v>
      </c>
      <c r="G1886" s="81"/>
      <c r="H1886" s="81"/>
      <c r="I1886" s="81"/>
      <c r="J1886" s="81"/>
    </row>
    <row r="1887" spans="1:10" x14ac:dyDescent="0.45">
      <c r="A1887" s="81" t="s">
        <v>2173</v>
      </c>
      <c r="B1887" s="81"/>
      <c r="C1887" s="81"/>
      <c r="D1887" s="81"/>
      <c r="E1887" s="81"/>
      <c r="F1887" s="81">
        <v>0</v>
      </c>
      <c r="G1887" s="81"/>
      <c r="H1887" s="81"/>
      <c r="I1887" s="81"/>
      <c r="J1887" s="81"/>
    </row>
    <row r="1888" spans="1:10" x14ac:dyDescent="0.45">
      <c r="A1888" s="81" t="s">
        <v>2174</v>
      </c>
      <c r="B1888" s="81"/>
      <c r="C1888" s="81"/>
      <c r="D1888" s="81"/>
      <c r="E1888" s="81"/>
      <c r="F1888" s="81">
        <v>0</v>
      </c>
      <c r="G1888" s="81"/>
      <c r="H1888" s="81"/>
      <c r="I1888" s="81"/>
      <c r="J1888" s="81"/>
    </row>
    <row r="1889" spans="1:10" x14ac:dyDescent="0.45">
      <c r="A1889" s="81" t="s">
        <v>2175</v>
      </c>
      <c r="B1889" s="81"/>
      <c r="C1889" s="81"/>
      <c r="D1889" s="81"/>
      <c r="E1889" s="81"/>
      <c r="F1889" s="81">
        <v>0</v>
      </c>
      <c r="G1889" s="81"/>
      <c r="H1889" s="81"/>
      <c r="I1889" s="81"/>
      <c r="J1889" s="81"/>
    </row>
    <row r="1890" spans="1:10" x14ac:dyDescent="0.45">
      <c r="A1890" s="81" t="s">
        <v>2176</v>
      </c>
      <c r="B1890" s="81"/>
      <c r="C1890" s="81"/>
      <c r="D1890" s="81"/>
      <c r="E1890" s="81"/>
      <c r="F1890" s="81">
        <v>0</v>
      </c>
      <c r="G1890" s="81"/>
      <c r="H1890" s="81"/>
      <c r="I1890" s="81"/>
      <c r="J1890" s="81"/>
    </row>
    <row r="1891" spans="1:10" x14ac:dyDescent="0.45">
      <c r="A1891" s="81" t="s">
        <v>2177</v>
      </c>
      <c r="B1891" s="81"/>
      <c r="C1891" s="81"/>
      <c r="D1891" s="81"/>
      <c r="E1891" s="81"/>
      <c r="F1891" s="81">
        <v>0</v>
      </c>
      <c r="G1891" s="81"/>
      <c r="H1891" s="81"/>
      <c r="I1891" s="81"/>
      <c r="J1891" s="81"/>
    </row>
    <row r="1892" spans="1:10" x14ac:dyDescent="0.45">
      <c r="A1892" s="81" t="s">
        <v>2178</v>
      </c>
      <c r="B1892" s="81"/>
      <c r="C1892" s="81"/>
      <c r="D1892" s="81"/>
      <c r="E1892" s="81"/>
      <c r="F1892" s="81">
        <v>0</v>
      </c>
      <c r="G1892" s="81"/>
      <c r="H1892" s="81"/>
      <c r="I1892" s="81"/>
      <c r="J1892" s="81"/>
    </row>
    <row r="1893" spans="1:10" x14ac:dyDescent="0.45">
      <c r="A1893" s="81" t="s">
        <v>2179</v>
      </c>
      <c r="B1893" s="81"/>
      <c r="C1893" s="81"/>
      <c r="D1893" s="81"/>
      <c r="E1893" s="81"/>
      <c r="F1893" s="81">
        <v>0</v>
      </c>
      <c r="G1893" s="81"/>
      <c r="H1893" s="81"/>
      <c r="I1893" s="81"/>
      <c r="J1893" s="81"/>
    </row>
    <row r="1894" spans="1:10" x14ac:dyDescent="0.45">
      <c r="A1894" s="81" t="s">
        <v>2180</v>
      </c>
      <c r="B1894" s="81"/>
      <c r="C1894" s="81"/>
      <c r="D1894" s="81"/>
      <c r="E1894" s="81"/>
      <c r="F1894" s="81">
        <v>0</v>
      </c>
      <c r="G1894" s="81"/>
      <c r="H1894" s="81"/>
      <c r="I1894" s="81"/>
      <c r="J1894" s="81"/>
    </row>
    <row r="1895" spans="1:10" x14ac:dyDescent="0.45">
      <c r="A1895" s="81" t="s">
        <v>2181</v>
      </c>
      <c r="B1895" s="81"/>
      <c r="C1895" s="81"/>
      <c r="D1895" s="81"/>
      <c r="E1895" s="81"/>
      <c r="F1895" s="81">
        <v>0</v>
      </c>
      <c r="G1895" s="81"/>
      <c r="H1895" s="81"/>
      <c r="I1895" s="81"/>
      <c r="J1895" s="81"/>
    </row>
    <row r="1896" spans="1:10" x14ac:dyDescent="0.45">
      <c r="A1896" s="81" t="s">
        <v>2182</v>
      </c>
      <c r="B1896" s="81"/>
      <c r="C1896" s="81"/>
      <c r="D1896" s="81"/>
      <c r="E1896" s="81"/>
      <c r="F1896" s="81">
        <v>0</v>
      </c>
      <c r="G1896" s="81"/>
      <c r="H1896" s="81"/>
      <c r="I1896" s="81"/>
      <c r="J1896" s="81"/>
    </row>
    <row r="1897" spans="1:10" x14ac:dyDescent="0.45">
      <c r="A1897" s="81" t="s">
        <v>2183</v>
      </c>
      <c r="B1897" s="81"/>
      <c r="C1897" s="81"/>
      <c r="D1897" s="81"/>
      <c r="E1897" s="81"/>
      <c r="F1897" s="81">
        <v>0</v>
      </c>
      <c r="G1897" s="81"/>
      <c r="H1897" s="81"/>
      <c r="I1897" s="81"/>
      <c r="J1897" s="81"/>
    </row>
    <row r="1898" spans="1:10" x14ac:dyDescent="0.45">
      <c r="A1898" s="81" t="s">
        <v>2184</v>
      </c>
      <c r="B1898" s="81"/>
      <c r="C1898" s="81"/>
      <c r="D1898" s="81"/>
      <c r="E1898" s="81"/>
      <c r="F1898" s="81">
        <v>0</v>
      </c>
      <c r="G1898" s="81"/>
      <c r="H1898" s="81"/>
      <c r="I1898" s="81"/>
      <c r="J1898" s="81"/>
    </row>
    <row r="1899" spans="1:10" x14ac:dyDescent="0.45">
      <c r="A1899" s="81" t="s">
        <v>2185</v>
      </c>
      <c r="B1899" s="81"/>
      <c r="C1899" s="81"/>
      <c r="D1899" s="81"/>
      <c r="E1899" s="81"/>
      <c r="F1899" s="81">
        <v>0</v>
      </c>
      <c r="G1899" s="81"/>
      <c r="H1899" s="81"/>
      <c r="I1899" s="81"/>
      <c r="J1899" s="81"/>
    </row>
    <row r="1900" spans="1:10" x14ac:dyDescent="0.45">
      <c r="A1900" s="81" t="s">
        <v>2186</v>
      </c>
      <c r="B1900" s="81"/>
      <c r="C1900" s="81"/>
      <c r="D1900" s="81"/>
      <c r="E1900" s="81"/>
      <c r="F1900" s="81">
        <v>0</v>
      </c>
      <c r="G1900" s="81"/>
      <c r="H1900" s="81"/>
      <c r="I1900" s="81"/>
      <c r="J1900" s="81"/>
    </row>
    <row r="1901" spans="1:10" x14ac:dyDescent="0.45">
      <c r="A1901" s="81" t="s">
        <v>2187</v>
      </c>
      <c r="B1901" s="81"/>
      <c r="C1901" s="81"/>
      <c r="D1901" s="81"/>
      <c r="E1901" s="81"/>
      <c r="F1901" s="81">
        <v>0</v>
      </c>
      <c r="G1901" s="81"/>
      <c r="H1901" s="81"/>
      <c r="I1901" s="81"/>
      <c r="J1901" s="81"/>
    </row>
    <row r="1902" spans="1:10" x14ac:dyDescent="0.45">
      <c r="A1902" s="81" t="s">
        <v>2188</v>
      </c>
      <c r="B1902" s="81"/>
      <c r="C1902" s="81"/>
      <c r="D1902" s="81"/>
      <c r="E1902" s="81"/>
      <c r="F1902" s="81">
        <v>0</v>
      </c>
      <c r="G1902" s="81"/>
      <c r="H1902" s="81"/>
      <c r="I1902" s="81"/>
      <c r="J1902" s="81"/>
    </row>
    <row r="1903" spans="1:10" x14ac:dyDescent="0.45">
      <c r="A1903" s="81" t="s">
        <v>2189</v>
      </c>
      <c r="B1903" s="81"/>
      <c r="C1903" s="81"/>
      <c r="D1903" s="81"/>
      <c r="E1903" s="81"/>
      <c r="F1903" s="81">
        <v>0</v>
      </c>
      <c r="G1903" s="81"/>
      <c r="H1903" s="81"/>
      <c r="I1903" s="81"/>
      <c r="J1903" s="81"/>
    </row>
    <row r="1904" spans="1:10" x14ac:dyDescent="0.45">
      <c r="A1904" s="81" t="s">
        <v>2190</v>
      </c>
      <c r="B1904" s="81"/>
      <c r="C1904" s="81"/>
      <c r="D1904" s="81"/>
      <c r="E1904" s="81"/>
      <c r="F1904" s="81">
        <v>0</v>
      </c>
      <c r="G1904" s="81"/>
      <c r="H1904" s="81"/>
      <c r="I1904" s="81"/>
      <c r="J1904" s="81"/>
    </row>
    <row r="1905" spans="1:10" x14ac:dyDescent="0.45">
      <c r="A1905" s="81" t="s">
        <v>2191</v>
      </c>
      <c r="B1905" s="81"/>
      <c r="C1905" s="81"/>
      <c r="D1905" s="81"/>
      <c r="E1905" s="81"/>
      <c r="F1905" s="81">
        <v>0</v>
      </c>
      <c r="G1905" s="81"/>
      <c r="H1905" s="81"/>
      <c r="I1905" s="81"/>
      <c r="J1905" s="81"/>
    </row>
    <row r="1906" spans="1:10" x14ac:dyDescent="0.45">
      <c r="A1906" s="81" t="s">
        <v>2192</v>
      </c>
      <c r="B1906" s="81"/>
      <c r="C1906" s="81"/>
      <c r="D1906" s="81"/>
      <c r="E1906" s="81"/>
      <c r="F1906" s="81">
        <v>0</v>
      </c>
      <c r="G1906" s="81"/>
      <c r="H1906" s="81"/>
      <c r="I1906" s="81"/>
      <c r="J1906" s="81"/>
    </row>
    <row r="1907" spans="1:10" x14ac:dyDescent="0.45">
      <c r="A1907" s="81" t="s">
        <v>2193</v>
      </c>
      <c r="B1907" s="81"/>
      <c r="C1907" s="81"/>
      <c r="D1907" s="81"/>
      <c r="E1907" s="81"/>
      <c r="F1907" s="81">
        <v>0</v>
      </c>
      <c r="G1907" s="81"/>
      <c r="H1907" s="81"/>
      <c r="I1907" s="81"/>
      <c r="J1907" s="81"/>
    </row>
    <row r="1908" spans="1:10" x14ac:dyDescent="0.45">
      <c r="A1908" s="81" t="s">
        <v>2194</v>
      </c>
      <c r="B1908" s="81"/>
      <c r="C1908" s="81"/>
      <c r="D1908" s="81"/>
      <c r="E1908" s="81"/>
      <c r="F1908" s="81">
        <v>0</v>
      </c>
      <c r="G1908" s="81"/>
      <c r="H1908" s="81"/>
      <c r="I1908" s="81"/>
      <c r="J1908" s="81"/>
    </row>
    <row r="1909" spans="1:10" x14ac:dyDescent="0.45">
      <c r="A1909" s="81" t="s">
        <v>2195</v>
      </c>
      <c r="B1909" s="81"/>
      <c r="C1909" s="81"/>
      <c r="D1909" s="81"/>
      <c r="E1909" s="81"/>
      <c r="F1909" s="81">
        <v>0</v>
      </c>
      <c r="G1909" s="81"/>
      <c r="H1909" s="81"/>
      <c r="I1909" s="81"/>
      <c r="J1909" s="81"/>
    </row>
    <row r="1910" spans="1:10" x14ac:dyDescent="0.45">
      <c r="A1910" s="81" t="s">
        <v>2196</v>
      </c>
      <c r="B1910" s="81"/>
      <c r="C1910" s="81"/>
      <c r="D1910" s="81"/>
      <c r="E1910" s="81"/>
      <c r="F1910" s="81">
        <v>0</v>
      </c>
      <c r="G1910" s="81"/>
      <c r="H1910" s="81"/>
      <c r="I1910" s="81"/>
      <c r="J1910" s="81"/>
    </row>
    <row r="1911" spans="1:10" x14ac:dyDescent="0.45">
      <c r="A1911" s="81" t="s">
        <v>2197</v>
      </c>
      <c r="B1911" s="81"/>
      <c r="C1911" s="81"/>
      <c r="D1911" s="81"/>
      <c r="E1911" s="81"/>
      <c r="F1911" s="81">
        <v>0</v>
      </c>
      <c r="G1911" s="81"/>
      <c r="H1911" s="81"/>
      <c r="I1911" s="81"/>
      <c r="J1911" s="81"/>
    </row>
    <row r="1912" spans="1:10" x14ac:dyDescent="0.45">
      <c r="A1912" s="81" t="s">
        <v>2198</v>
      </c>
      <c r="B1912" s="81"/>
      <c r="C1912" s="81"/>
      <c r="D1912" s="81"/>
      <c r="E1912" s="81"/>
      <c r="F1912" s="81">
        <v>0</v>
      </c>
      <c r="G1912" s="81"/>
      <c r="H1912" s="81"/>
      <c r="I1912" s="81"/>
      <c r="J1912" s="81"/>
    </row>
    <row r="1913" spans="1:10" x14ac:dyDescent="0.45">
      <c r="A1913" s="81" t="s">
        <v>2199</v>
      </c>
      <c r="B1913" s="81"/>
      <c r="C1913" s="81"/>
      <c r="D1913" s="81"/>
      <c r="E1913" s="81"/>
      <c r="F1913" s="81">
        <v>0</v>
      </c>
      <c r="G1913" s="81"/>
      <c r="H1913" s="81"/>
      <c r="I1913" s="81"/>
      <c r="J1913" s="81"/>
    </row>
    <row r="1914" spans="1:10" x14ac:dyDescent="0.45">
      <c r="A1914" s="81" t="s">
        <v>2200</v>
      </c>
      <c r="B1914" s="81"/>
      <c r="C1914" s="81"/>
      <c r="D1914" s="81"/>
      <c r="E1914" s="81"/>
      <c r="F1914" s="81">
        <v>0</v>
      </c>
      <c r="G1914" s="81"/>
      <c r="H1914" s="81"/>
      <c r="I1914" s="81"/>
      <c r="J1914" s="81"/>
    </row>
    <row r="1915" spans="1:10" x14ac:dyDescent="0.45">
      <c r="A1915" s="81" t="s">
        <v>2201</v>
      </c>
      <c r="B1915" s="81"/>
      <c r="C1915" s="81"/>
      <c r="D1915" s="81"/>
      <c r="E1915" s="81"/>
      <c r="F1915" s="81">
        <v>0</v>
      </c>
      <c r="G1915" s="81"/>
      <c r="H1915" s="81"/>
      <c r="I1915" s="81"/>
      <c r="J1915" s="81"/>
    </row>
    <row r="1916" spans="1:10" x14ac:dyDescent="0.45">
      <c r="A1916" s="81" t="s">
        <v>2202</v>
      </c>
      <c r="B1916" s="81"/>
      <c r="C1916" s="81"/>
      <c r="D1916" s="81"/>
      <c r="E1916" s="81"/>
      <c r="F1916" s="81">
        <v>0</v>
      </c>
      <c r="G1916" s="81"/>
      <c r="H1916" s="81"/>
      <c r="I1916" s="81"/>
      <c r="J1916" s="81"/>
    </row>
    <row r="1917" spans="1:10" x14ac:dyDescent="0.45">
      <c r="A1917" s="81" t="s">
        <v>2203</v>
      </c>
      <c r="B1917" s="81"/>
      <c r="C1917" s="81"/>
      <c r="D1917" s="81"/>
      <c r="E1917" s="81"/>
      <c r="F1917" s="81">
        <v>0</v>
      </c>
      <c r="G1917" s="81"/>
      <c r="H1917" s="81"/>
      <c r="I1917" s="81"/>
      <c r="J1917" s="81"/>
    </row>
    <row r="1918" spans="1:10" x14ac:dyDescent="0.45">
      <c r="A1918" s="81" t="s">
        <v>2204</v>
      </c>
      <c r="B1918" s="81"/>
      <c r="C1918" s="81"/>
      <c r="D1918" s="81"/>
      <c r="E1918" s="81"/>
      <c r="F1918" s="81">
        <v>0</v>
      </c>
      <c r="G1918" s="81"/>
      <c r="H1918" s="81"/>
      <c r="I1918" s="81"/>
      <c r="J1918" s="81"/>
    </row>
    <row r="1919" spans="1:10" x14ac:dyDescent="0.45">
      <c r="A1919" s="81" t="s">
        <v>2205</v>
      </c>
      <c r="B1919" s="81"/>
      <c r="C1919" s="81"/>
      <c r="D1919" s="81"/>
      <c r="E1919" s="81"/>
      <c r="F1919" s="81">
        <v>0</v>
      </c>
      <c r="G1919" s="81"/>
      <c r="H1919" s="81"/>
      <c r="I1919" s="81"/>
      <c r="J1919" s="81"/>
    </row>
    <row r="1920" spans="1:10" x14ac:dyDescent="0.45">
      <c r="A1920" s="81" t="s">
        <v>2206</v>
      </c>
      <c r="B1920" s="81"/>
      <c r="C1920" s="81"/>
      <c r="D1920" s="81"/>
      <c r="E1920" s="81"/>
      <c r="F1920" s="81">
        <v>0</v>
      </c>
      <c r="G1920" s="81"/>
      <c r="H1920" s="81"/>
      <c r="I1920" s="81"/>
      <c r="J1920" s="81"/>
    </row>
    <row r="1921" spans="1:10" x14ac:dyDescent="0.45">
      <c r="A1921" s="81" t="s">
        <v>2207</v>
      </c>
      <c r="B1921" s="81"/>
      <c r="C1921" s="81"/>
      <c r="D1921" s="81"/>
      <c r="E1921" s="81"/>
      <c r="F1921" s="81">
        <v>0</v>
      </c>
      <c r="G1921" s="81"/>
      <c r="H1921" s="81"/>
      <c r="I1921" s="81"/>
      <c r="J1921" s="81"/>
    </row>
    <row r="1922" spans="1:10" x14ac:dyDescent="0.45">
      <c r="A1922" s="81" t="s">
        <v>2208</v>
      </c>
      <c r="B1922" s="81"/>
      <c r="C1922" s="81"/>
      <c r="D1922" s="81"/>
      <c r="E1922" s="81"/>
      <c r="F1922" s="81">
        <v>0</v>
      </c>
      <c r="G1922" s="81"/>
      <c r="H1922" s="81"/>
      <c r="I1922" s="81"/>
      <c r="J1922" s="81"/>
    </row>
    <row r="1923" spans="1:10" x14ac:dyDescent="0.45">
      <c r="A1923" s="81" t="s">
        <v>2209</v>
      </c>
      <c r="B1923" s="81"/>
      <c r="C1923" s="81"/>
      <c r="D1923" s="81"/>
      <c r="E1923" s="81"/>
      <c r="F1923" s="81">
        <v>5</v>
      </c>
      <c r="G1923" s="81"/>
      <c r="H1923" s="81"/>
      <c r="I1923" s="81"/>
      <c r="J1923" s="81"/>
    </row>
    <row r="1924" spans="1:10" x14ac:dyDescent="0.45">
      <c r="A1924" s="81" t="s">
        <v>2210</v>
      </c>
      <c r="B1924" s="81"/>
      <c r="C1924" s="81"/>
      <c r="D1924" s="81"/>
      <c r="E1924" s="81"/>
      <c r="F1924" s="81">
        <v>0</v>
      </c>
      <c r="G1924" s="81"/>
      <c r="H1924" s="81"/>
      <c r="I1924" s="81"/>
      <c r="J1924" s="81"/>
    </row>
    <row r="1925" spans="1:10" x14ac:dyDescent="0.45">
      <c r="A1925" s="81" t="s">
        <v>2211</v>
      </c>
      <c r="B1925" s="81"/>
      <c r="C1925" s="81"/>
      <c r="D1925" s="81"/>
      <c r="E1925" s="81"/>
      <c r="F1925" s="81">
        <v>0</v>
      </c>
      <c r="G1925" s="81"/>
      <c r="H1925" s="81"/>
      <c r="I1925" s="81"/>
      <c r="J1925" s="81"/>
    </row>
    <row r="1926" spans="1:10" x14ac:dyDescent="0.45">
      <c r="A1926" s="81" t="s">
        <v>2212</v>
      </c>
      <c r="B1926" s="81"/>
      <c r="C1926" s="81"/>
      <c r="D1926" s="81"/>
      <c r="E1926" s="81"/>
      <c r="F1926" s="81">
        <v>0</v>
      </c>
      <c r="G1926" s="81"/>
      <c r="H1926" s="81"/>
      <c r="I1926" s="81"/>
      <c r="J1926" s="81"/>
    </row>
    <row r="1927" spans="1:10" x14ac:dyDescent="0.45">
      <c r="A1927" s="81" t="s">
        <v>2213</v>
      </c>
      <c r="B1927" s="81"/>
      <c r="C1927" s="81"/>
      <c r="D1927" s="81"/>
      <c r="E1927" s="81"/>
      <c r="F1927" s="81">
        <v>0</v>
      </c>
      <c r="G1927" s="81"/>
      <c r="H1927" s="81"/>
      <c r="I1927" s="81"/>
      <c r="J1927" s="81"/>
    </row>
    <row r="1928" spans="1:10" x14ac:dyDescent="0.45">
      <c r="A1928" s="81" t="s">
        <v>2214</v>
      </c>
      <c r="B1928" s="81"/>
      <c r="C1928" s="81"/>
      <c r="D1928" s="81"/>
      <c r="E1928" s="81"/>
      <c r="F1928" s="81">
        <v>0</v>
      </c>
      <c r="G1928" s="81"/>
      <c r="H1928" s="81"/>
      <c r="I1928" s="81"/>
      <c r="J1928" s="81"/>
    </row>
    <row r="1929" spans="1:10" x14ac:dyDescent="0.45">
      <c r="A1929" s="81" t="s">
        <v>2215</v>
      </c>
      <c r="B1929" s="81"/>
      <c r="C1929" s="81"/>
      <c r="D1929" s="81"/>
      <c r="E1929" s="81"/>
      <c r="F1929" s="81">
        <v>0</v>
      </c>
      <c r="G1929" s="81"/>
      <c r="H1929" s="81"/>
      <c r="I1929" s="81"/>
      <c r="J1929" s="81"/>
    </row>
    <row r="1930" spans="1:10" x14ac:dyDescent="0.45">
      <c r="A1930" s="81" t="s">
        <v>2216</v>
      </c>
      <c r="B1930" s="81"/>
      <c r="C1930" s="81"/>
      <c r="D1930" s="81"/>
      <c r="E1930" s="81"/>
      <c r="F1930" s="81">
        <v>0</v>
      </c>
      <c r="G1930" s="81"/>
      <c r="H1930" s="81"/>
      <c r="I1930" s="81"/>
      <c r="J1930" s="81"/>
    </row>
    <row r="1931" spans="1:10" x14ac:dyDescent="0.45">
      <c r="A1931" s="81" t="s">
        <v>2217</v>
      </c>
      <c r="B1931" s="81"/>
      <c r="C1931" s="81"/>
      <c r="D1931" s="81"/>
      <c r="E1931" s="81"/>
      <c r="F1931" s="81">
        <v>0</v>
      </c>
      <c r="G1931" s="81"/>
      <c r="H1931" s="81"/>
      <c r="I1931" s="81"/>
      <c r="J1931" s="81"/>
    </row>
    <row r="1932" spans="1:10" x14ac:dyDescent="0.45">
      <c r="A1932" s="81" t="s">
        <v>2218</v>
      </c>
      <c r="B1932" s="81"/>
      <c r="C1932" s="81"/>
      <c r="D1932" s="81"/>
      <c r="E1932" s="81"/>
      <c r="F1932" s="81">
        <v>0</v>
      </c>
      <c r="G1932" s="81"/>
      <c r="H1932" s="81"/>
      <c r="I1932" s="81"/>
      <c r="J1932" s="81"/>
    </row>
    <row r="1933" spans="1:10" x14ac:dyDescent="0.45">
      <c r="A1933" s="81" t="s">
        <v>2219</v>
      </c>
      <c r="B1933" s="81"/>
      <c r="C1933" s="81"/>
      <c r="D1933" s="81"/>
      <c r="E1933" s="81"/>
      <c r="F1933" s="81">
        <v>0</v>
      </c>
      <c r="G1933" s="81"/>
      <c r="H1933" s="81"/>
      <c r="I1933" s="81"/>
      <c r="J1933" s="81"/>
    </row>
    <row r="1934" spans="1:10" x14ac:dyDescent="0.45">
      <c r="A1934" s="81" t="s">
        <v>2220</v>
      </c>
      <c r="B1934" s="81"/>
      <c r="C1934" s="81"/>
      <c r="D1934" s="81"/>
      <c r="E1934" s="81"/>
      <c r="F1934" s="81">
        <v>0</v>
      </c>
      <c r="G1934" s="81"/>
      <c r="H1934" s="81"/>
      <c r="I1934" s="81"/>
      <c r="J1934" s="81"/>
    </row>
    <row r="1935" spans="1:10" x14ac:dyDescent="0.45">
      <c r="A1935" s="81" t="s">
        <v>2221</v>
      </c>
      <c r="B1935" s="81"/>
      <c r="C1935" s="81"/>
      <c r="D1935" s="81"/>
      <c r="E1935" s="81"/>
      <c r="F1935" s="81">
        <v>0</v>
      </c>
      <c r="G1935" s="81"/>
      <c r="H1935" s="81"/>
      <c r="I1935" s="81"/>
      <c r="J1935" s="81"/>
    </row>
    <row r="1936" spans="1:10" x14ac:dyDescent="0.45">
      <c r="A1936" s="81" t="s">
        <v>2222</v>
      </c>
      <c r="B1936" s="81"/>
      <c r="C1936" s="81"/>
      <c r="D1936" s="81"/>
      <c r="E1936" s="81"/>
      <c r="F1936" s="81">
        <v>0</v>
      </c>
      <c r="G1936" s="81"/>
      <c r="H1936" s="81"/>
      <c r="I1936" s="81"/>
      <c r="J1936" s="81"/>
    </row>
    <row r="1937" spans="1:10" x14ac:dyDescent="0.45">
      <c r="A1937" s="81" t="s">
        <v>2223</v>
      </c>
      <c r="B1937" s="81"/>
      <c r="C1937" s="81"/>
      <c r="D1937" s="81"/>
      <c r="E1937" s="81"/>
      <c r="F1937" s="81">
        <v>0</v>
      </c>
      <c r="G1937" s="81"/>
      <c r="H1937" s="81"/>
      <c r="I1937" s="81"/>
      <c r="J1937" s="81"/>
    </row>
    <row r="1938" spans="1:10" x14ac:dyDescent="0.45">
      <c r="A1938" s="81" t="s">
        <v>2224</v>
      </c>
      <c r="B1938" s="81"/>
      <c r="C1938" s="81"/>
      <c r="D1938" s="81"/>
      <c r="E1938" s="81"/>
      <c r="F1938" s="81">
        <v>0</v>
      </c>
      <c r="G1938" s="81"/>
      <c r="H1938" s="81"/>
      <c r="I1938" s="81"/>
      <c r="J1938" s="81"/>
    </row>
    <row r="1939" spans="1:10" x14ac:dyDescent="0.45">
      <c r="A1939" s="81" t="s">
        <v>2225</v>
      </c>
      <c r="B1939" s="81"/>
      <c r="C1939" s="81"/>
      <c r="D1939" s="81"/>
      <c r="E1939" s="81"/>
      <c r="F1939" s="81">
        <v>0</v>
      </c>
      <c r="G1939" s="81"/>
      <c r="H1939" s="81"/>
      <c r="I1939" s="81"/>
      <c r="J1939" s="81"/>
    </row>
    <row r="1940" spans="1:10" x14ac:dyDescent="0.45">
      <c r="A1940" s="81" t="s">
        <v>2226</v>
      </c>
      <c r="B1940" s="81"/>
      <c r="C1940" s="81"/>
      <c r="D1940" s="81"/>
      <c r="E1940" s="81"/>
      <c r="F1940" s="81">
        <v>0</v>
      </c>
      <c r="G1940" s="81"/>
      <c r="H1940" s="81"/>
      <c r="I1940" s="81"/>
      <c r="J1940" s="81"/>
    </row>
    <row r="1941" spans="1:10" x14ac:dyDescent="0.45">
      <c r="A1941" s="81" t="s">
        <v>2227</v>
      </c>
      <c r="B1941" s="81"/>
      <c r="C1941" s="81"/>
      <c r="D1941" s="81"/>
      <c r="E1941" s="81"/>
      <c r="F1941" s="81">
        <v>0</v>
      </c>
      <c r="G1941" s="81"/>
      <c r="H1941" s="81"/>
      <c r="I1941" s="81"/>
      <c r="J1941" s="81"/>
    </row>
    <row r="1942" spans="1:10" x14ac:dyDescent="0.45">
      <c r="A1942" s="81" t="s">
        <v>2228</v>
      </c>
      <c r="B1942" s="81"/>
      <c r="C1942" s="81"/>
      <c r="D1942" s="81"/>
      <c r="E1942" s="81"/>
      <c r="F1942" s="81">
        <v>0</v>
      </c>
      <c r="G1942" s="81"/>
      <c r="H1942" s="81"/>
      <c r="I1942" s="81"/>
      <c r="J1942" s="81"/>
    </row>
    <row r="1943" spans="1:10" x14ac:dyDescent="0.45">
      <c r="A1943" s="81" t="s">
        <v>2229</v>
      </c>
      <c r="B1943" s="81"/>
      <c r="C1943" s="81"/>
      <c r="D1943" s="81"/>
      <c r="E1943" s="81"/>
      <c r="F1943" s="81">
        <v>0</v>
      </c>
      <c r="G1943" s="81"/>
      <c r="H1943" s="81"/>
      <c r="I1943" s="81"/>
      <c r="J1943" s="81"/>
    </row>
    <row r="1944" spans="1:10" x14ac:dyDescent="0.45">
      <c r="A1944" s="81" t="s">
        <v>2230</v>
      </c>
      <c r="B1944" s="81"/>
      <c r="C1944" s="81"/>
      <c r="D1944" s="81"/>
      <c r="E1944" s="81"/>
      <c r="F1944" s="81">
        <v>0</v>
      </c>
      <c r="G1944" s="81"/>
      <c r="H1944" s="81"/>
      <c r="I1944" s="81"/>
      <c r="J1944" s="81"/>
    </row>
    <row r="1945" spans="1:10" x14ac:dyDescent="0.45">
      <c r="A1945" s="81" t="s">
        <v>2231</v>
      </c>
      <c r="B1945" s="81"/>
      <c r="C1945" s="81"/>
      <c r="D1945" s="81"/>
      <c r="E1945" s="81"/>
      <c r="F1945" s="81">
        <v>0</v>
      </c>
      <c r="G1945" s="81"/>
      <c r="H1945" s="81"/>
      <c r="I1945" s="81"/>
      <c r="J1945" s="81"/>
    </row>
    <row r="1946" spans="1:10" x14ac:dyDescent="0.45">
      <c r="A1946" s="81" t="s">
        <v>2232</v>
      </c>
      <c r="B1946" s="81"/>
      <c r="C1946" s="81"/>
      <c r="D1946" s="81"/>
      <c r="E1946" s="81"/>
      <c r="F1946" s="81">
        <v>0</v>
      </c>
      <c r="G1946" s="81"/>
      <c r="H1946" s="81"/>
      <c r="I1946" s="81"/>
      <c r="J1946" s="81"/>
    </row>
    <row r="1947" spans="1:10" x14ac:dyDescent="0.45">
      <c r="A1947" s="81" t="s">
        <v>2233</v>
      </c>
      <c r="B1947" s="81"/>
      <c r="C1947" s="81"/>
      <c r="D1947" s="81"/>
      <c r="E1947" s="81"/>
      <c r="F1947" s="81">
        <v>0</v>
      </c>
      <c r="G1947" s="81"/>
      <c r="H1947" s="81"/>
      <c r="I1947" s="81"/>
      <c r="J1947" s="81"/>
    </row>
    <row r="1948" spans="1:10" x14ac:dyDescent="0.45">
      <c r="A1948" s="81" t="s">
        <v>2234</v>
      </c>
      <c r="B1948" s="81"/>
      <c r="C1948" s="81"/>
      <c r="D1948" s="81"/>
      <c r="E1948" s="81"/>
      <c r="F1948" s="81">
        <v>0</v>
      </c>
      <c r="G1948" s="81"/>
      <c r="H1948" s="81"/>
      <c r="I1948" s="81"/>
      <c r="J1948" s="81"/>
    </row>
    <row r="1949" spans="1:10" x14ac:dyDescent="0.45">
      <c r="A1949" s="81" t="s">
        <v>2235</v>
      </c>
      <c r="B1949" s="81"/>
      <c r="C1949" s="81"/>
      <c r="D1949" s="81"/>
      <c r="E1949" s="81"/>
      <c r="F1949" s="81">
        <v>0</v>
      </c>
      <c r="G1949" s="81"/>
      <c r="H1949" s="81"/>
      <c r="I1949" s="81"/>
      <c r="J1949" s="81"/>
    </row>
    <row r="1950" spans="1:10" x14ac:dyDescent="0.45">
      <c r="A1950" s="81" t="s">
        <v>2236</v>
      </c>
      <c r="B1950" s="81"/>
      <c r="C1950" s="81"/>
      <c r="D1950" s="81"/>
      <c r="E1950" s="81"/>
      <c r="F1950" s="81">
        <v>0</v>
      </c>
      <c r="G1950" s="81"/>
      <c r="H1950" s="81"/>
      <c r="I1950" s="81"/>
      <c r="J1950" s="81"/>
    </row>
    <row r="1951" spans="1:10" x14ac:dyDescent="0.45">
      <c r="A1951" s="81" t="s">
        <v>2237</v>
      </c>
      <c r="B1951" s="81"/>
      <c r="C1951" s="81"/>
      <c r="D1951" s="81"/>
      <c r="E1951" s="81"/>
      <c r="F1951" s="81">
        <v>0</v>
      </c>
      <c r="G1951" s="81"/>
      <c r="H1951" s="81"/>
      <c r="I1951" s="81"/>
      <c r="J1951" s="81"/>
    </row>
    <row r="1952" spans="1:10" x14ac:dyDescent="0.45">
      <c r="A1952" s="81" t="s">
        <v>2238</v>
      </c>
      <c r="B1952" s="81"/>
      <c r="C1952" s="81"/>
      <c r="D1952" s="81"/>
      <c r="E1952" s="81"/>
      <c r="F1952" s="81">
        <v>0</v>
      </c>
      <c r="G1952" s="81"/>
      <c r="H1952" s="81"/>
      <c r="I1952" s="81"/>
      <c r="J1952" s="81"/>
    </row>
    <row r="1953" spans="1:10" x14ac:dyDescent="0.45">
      <c r="A1953" s="81" t="s">
        <v>2239</v>
      </c>
      <c r="B1953" s="81"/>
      <c r="C1953" s="81"/>
      <c r="D1953" s="81"/>
      <c r="E1953" s="81"/>
      <c r="F1953" s="81">
        <v>0</v>
      </c>
      <c r="G1953" s="81"/>
      <c r="H1953" s="81"/>
      <c r="I1953" s="81"/>
      <c r="J1953" s="81"/>
    </row>
    <row r="1954" spans="1:10" x14ac:dyDescent="0.45">
      <c r="A1954" s="81" t="s">
        <v>2240</v>
      </c>
      <c r="B1954" s="81"/>
      <c r="C1954" s="81"/>
      <c r="D1954" s="81"/>
      <c r="E1954" s="81"/>
      <c r="F1954" s="81">
        <v>0</v>
      </c>
      <c r="G1954" s="81"/>
      <c r="H1954" s="81"/>
      <c r="I1954" s="81"/>
      <c r="J1954" s="81"/>
    </row>
    <row r="1955" spans="1:10" x14ac:dyDescent="0.45">
      <c r="A1955" s="81" t="s">
        <v>2241</v>
      </c>
      <c r="B1955" s="81"/>
      <c r="C1955" s="81"/>
      <c r="D1955" s="81"/>
      <c r="E1955" s="81"/>
      <c r="F1955" s="81">
        <v>0</v>
      </c>
      <c r="G1955" s="81"/>
      <c r="H1955" s="81"/>
      <c r="I1955" s="81"/>
      <c r="J1955" s="81"/>
    </row>
    <row r="1956" spans="1:10" x14ac:dyDescent="0.45">
      <c r="A1956" s="81" t="s">
        <v>2242</v>
      </c>
      <c r="B1956" s="81"/>
      <c r="C1956" s="81"/>
      <c r="D1956" s="81"/>
      <c r="E1956" s="81"/>
      <c r="F1956" s="81">
        <v>0</v>
      </c>
      <c r="G1956" s="81"/>
      <c r="H1956" s="81"/>
      <c r="I1956" s="81"/>
      <c r="J1956" s="81"/>
    </row>
    <row r="1957" spans="1:10" x14ac:dyDescent="0.45">
      <c r="A1957" s="81" t="s">
        <v>2243</v>
      </c>
      <c r="B1957" s="81"/>
      <c r="C1957" s="81"/>
      <c r="D1957" s="81"/>
      <c r="E1957" s="81"/>
      <c r="F1957" s="81">
        <v>0</v>
      </c>
      <c r="G1957" s="81"/>
      <c r="H1957" s="81"/>
      <c r="I1957" s="81"/>
      <c r="J1957" s="81"/>
    </row>
    <row r="1958" spans="1:10" x14ac:dyDescent="0.45">
      <c r="A1958" s="81" t="s">
        <v>2244</v>
      </c>
      <c r="B1958" s="81"/>
      <c r="C1958" s="81"/>
      <c r="D1958" s="81"/>
      <c r="E1958" s="81"/>
      <c r="F1958" s="81">
        <v>0</v>
      </c>
      <c r="G1958" s="81"/>
      <c r="H1958" s="81"/>
      <c r="I1958" s="81"/>
      <c r="J1958" s="81"/>
    </row>
    <row r="1959" spans="1:10" x14ac:dyDescent="0.45">
      <c r="A1959" s="81" t="s">
        <v>2245</v>
      </c>
      <c r="B1959" s="81"/>
      <c r="C1959" s="81"/>
      <c r="D1959" s="81"/>
      <c r="E1959" s="81"/>
      <c r="F1959" s="81">
        <v>0</v>
      </c>
      <c r="G1959" s="81"/>
      <c r="H1959" s="81"/>
      <c r="I1959" s="81"/>
      <c r="J1959" s="81"/>
    </row>
    <row r="1960" spans="1:10" x14ac:dyDescent="0.45">
      <c r="A1960" s="81" t="s">
        <v>2246</v>
      </c>
      <c r="B1960" s="81"/>
      <c r="C1960" s="81"/>
      <c r="D1960" s="81"/>
      <c r="E1960" s="81"/>
      <c r="F1960" s="81">
        <v>0</v>
      </c>
      <c r="G1960" s="81"/>
      <c r="H1960" s="81"/>
      <c r="I1960" s="81"/>
      <c r="J1960" s="81"/>
    </row>
    <row r="1961" spans="1:10" x14ac:dyDescent="0.45">
      <c r="A1961" s="81" t="s">
        <v>2247</v>
      </c>
      <c r="B1961" s="81"/>
      <c r="C1961" s="81"/>
      <c r="D1961" s="81"/>
      <c r="E1961" s="81"/>
      <c r="F1961" s="81">
        <v>5</v>
      </c>
      <c r="G1961" s="81"/>
      <c r="H1961" s="81"/>
      <c r="I1961" s="81"/>
      <c r="J1961" s="81"/>
    </row>
    <row r="1962" spans="1:10" x14ac:dyDescent="0.45">
      <c r="A1962" s="81" t="s">
        <v>2248</v>
      </c>
      <c r="B1962" s="81"/>
      <c r="C1962" s="81"/>
      <c r="D1962" s="81"/>
      <c r="E1962" s="81"/>
      <c r="F1962" s="81">
        <v>10</v>
      </c>
      <c r="G1962" s="81"/>
      <c r="H1962" s="81"/>
      <c r="I1962" s="81"/>
      <c r="J1962" s="81"/>
    </row>
    <row r="1963" spans="1:10" x14ac:dyDescent="0.45">
      <c r="A1963" s="81" t="s">
        <v>2249</v>
      </c>
      <c r="B1963" s="81"/>
      <c r="C1963" s="81"/>
      <c r="D1963" s="81"/>
      <c r="E1963" s="81"/>
      <c r="F1963" s="81">
        <v>0</v>
      </c>
      <c r="G1963" s="81"/>
      <c r="H1963" s="81"/>
      <c r="I1963" s="81"/>
      <c r="J1963" s="81"/>
    </row>
    <row r="1964" spans="1:10" x14ac:dyDescent="0.45">
      <c r="A1964" s="81" t="s">
        <v>2250</v>
      </c>
      <c r="B1964" s="81"/>
      <c r="C1964" s="81"/>
      <c r="D1964" s="81"/>
      <c r="E1964" s="81"/>
      <c r="F1964" s="81">
        <v>0</v>
      </c>
      <c r="G1964" s="81"/>
      <c r="H1964" s="81"/>
      <c r="I1964" s="81"/>
      <c r="J1964" s="81"/>
    </row>
    <row r="1965" spans="1:10" x14ac:dyDescent="0.45">
      <c r="A1965" s="81" t="s">
        <v>2251</v>
      </c>
      <c r="B1965" s="81"/>
      <c r="C1965" s="81"/>
      <c r="D1965" s="81"/>
      <c r="E1965" s="81"/>
      <c r="F1965" s="81">
        <v>0</v>
      </c>
      <c r="G1965" s="81"/>
      <c r="H1965" s="81"/>
      <c r="I1965" s="81"/>
      <c r="J1965" s="81"/>
    </row>
    <row r="1966" spans="1:10" x14ac:dyDescent="0.45">
      <c r="A1966" s="81" t="s">
        <v>2252</v>
      </c>
      <c r="B1966" s="81"/>
      <c r="C1966" s="81"/>
      <c r="D1966" s="81"/>
      <c r="E1966" s="81"/>
      <c r="F1966" s="81">
        <v>0</v>
      </c>
      <c r="G1966" s="81"/>
      <c r="H1966" s="81"/>
      <c r="I1966" s="81"/>
      <c r="J1966" s="81"/>
    </row>
    <row r="1967" spans="1:10" x14ac:dyDescent="0.45">
      <c r="A1967" s="81" t="s">
        <v>2253</v>
      </c>
      <c r="B1967" s="81"/>
      <c r="C1967" s="81"/>
      <c r="D1967" s="81"/>
      <c r="E1967" s="81"/>
      <c r="F1967" s="81">
        <v>0</v>
      </c>
      <c r="G1967" s="81"/>
      <c r="H1967" s="81"/>
      <c r="I1967" s="81"/>
      <c r="J1967" s="81"/>
    </row>
    <row r="1968" spans="1:10" x14ac:dyDescent="0.45">
      <c r="A1968" s="81" t="s">
        <v>2254</v>
      </c>
      <c r="B1968" s="81"/>
      <c r="C1968" s="81"/>
      <c r="D1968" s="81"/>
      <c r="E1968" s="81"/>
      <c r="F1968" s="81">
        <v>0</v>
      </c>
      <c r="G1968" s="81"/>
      <c r="H1968" s="81"/>
      <c r="I1968" s="81"/>
      <c r="J1968" s="81"/>
    </row>
    <row r="1969" spans="1:10" x14ac:dyDescent="0.45">
      <c r="A1969" s="81" t="s">
        <v>2255</v>
      </c>
      <c r="B1969" s="81"/>
      <c r="C1969" s="81"/>
      <c r="D1969" s="81"/>
      <c r="E1969" s="81"/>
      <c r="F1969" s="81">
        <v>0</v>
      </c>
      <c r="G1969" s="81"/>
      <c r="H1969" s="81"/>
      <c r="I1969" s="81"/>
      <c r="J1969" s="81"/>
    </row>
    <row r="1970" spans="1:10" x14ac:dyDescent="0.45">
      <c r="A1970" s="81" t="s">
        <v>2256</v>
      </c>
      <c r="B1970" s="81"/>
      <c r="C1970" s="81"/>
      <c r="D1970" s="81"/>
      <c r="E1970" s="81"/>
      <c r="F1970" s="81">
        <v>0</v>
      </c>
      <c r="G1970" s="81"/>
      <c r="H1970" s="81"/>
      <c r="I1970" s="81"/>
      <c r="J1970" s="81"/>
    </row>
    <row r="1971" spans="1:10" x14ac:dyDescent="0.45">
      <c r="A1971" s="81" t="s">
        <v>2257</v>
      </c>
      <c r="B1971" s="81"/>
      <c r="C1971" s="81"/>
      <c r="D1971" s="81"/>
      <c r="E1971" s="81"/>
      <c r="F1971" s="81">
        <v>0</v>
      </c>
      <c r="G1971" s="81"/>
      <c r="H1971" s="81"/>
      <c r="I1971" s="81"/>
      <c r="J1971" s="81"/>
    </row>
    <row r="1972" spans="1:10" x14ac:dyDescent="0.45">
      <c r="A1972" s="81" t="s">
        <v>2258</v>
      </c>
      <c r="B1972" s="81"/>
      <c r="C1972" s="81"/>
      <c r="D1972" s="81"/>
      <c r="E1972" s="81"/>
      <c r="F1972" s="81">
        <v>0</v>
      </c>
      <c r="G1972" s="81"/>
      <c r="H1972" s="81"/>
      <c r="I1972" s="81"/>
      <c r="J1972" s="81"/>
    </row>
    <row r="1973" spans="1:10" x14ac:dyDescent="0.45">
      <c r="A1973" s="81" t="s">
        <v>2259</v>
      </c>
      <c r="B1973" s="81"/>
      <c r="C1973" s="81"/>
      <c r="D1973" s="81"/>
      <c r="E1973" s="81"/>
      <c r="F1973" s="81">
        <v>0</v>
      </c>
      <c r="G1973" s="81"/>
      <c r="H1973" s="81"/>
      <c r="I1973" s="81"/>
      <c r="J1973" s="81"/>
    </row>
    <row r="1974" spans="1:10" x14ac:dyDescent="0.45">
      <c r="A1974" s="81" t="s">
        <v>2260</v>
      </c>
      <c r="B1974" s="81"/>
      <c r="C1974" s="81"/>
      <c r="D1974" s="81"/>
      <c r="E1974" s="81"/>
      <c r="F1974" s="81">
        <v>0</v>
      </c>
      <c r="G1974" s="81"/>
      <c r="H1974" s="81"/>
      <c r="I1974" s="81"/>
      <c r="J1974" s="81"/>
    </row>
    <row r="1975" spans="1:10" x14ac:dyDescent="0.45">
      <c r="A1975" s="81" t="s">
        <v>2261</v>
      </c>
      <c r="B1975" s="81"/>
      <c r="C1975" s="81"/>
      <c r="D1975" s="81"/>
      <c r="E1975" s="81"/>
      <c r="F1975" s="81">
        <v>0</v>
      </c>
      <c r="G1975" s="81"/>
      <c r="H1975" s="81"/>
      <c r="I1975" s="81"/>
      <c r="J1975" s="81"/>
    </row>
    <row r="1976" spans="1:10" x14ac:dyDescent="0.45">
      <c r="A1976" s="81" t="s">
        <v>2262</v>
      </c>
      <c r="B1976" s="81"/>
      <c r="C1976" s="81"/>
      <c r="D1976" s="81"/>
      <c r="E1976" s="81"/>
      <c r="F1976" s="81">
        <v>0</v>
      </c>
      <c r="G1976" s="81"/>
      <c r="H1976" s="81"/>
      <c r="I1976" s="81"/>
      <c r="J1976" s="81"/>
    </row>
    <row r="1977" spans="1:10" x14ac:dyDescent="0.45">
      <c r="A1977" s="81" t="s">
        <v>2263</v>
      </c>
      <c r="B1977" s="81"/>
      <c r="C1977" s="81"/>
      <c r="D1977" s="81"/>
      <c r="E1977" s="81"/>
      <c r="F1977" s="81">
        <v>0</v>
      </c>
      <c r="G1977" s="81"/>
      <c r="H1977" s="81"/>
      <c r="I1977" s="81"/>
      <c r="J1977" s="81"/>
    </row>
    <row r="1978" spans="1:10" x14ac:dyDescent="0.45">
      <c r="A1978" s="81" t="s">
        <v>2264</v>
      </c>
      <c r="B1978" s="81"/>
      <c r="C1978" s="81"/>
      <c r="D1978" s="81"/>
      <c r="E1978" s="81"/>
      <c r="F1978" s="81">
        <v>0</v>
      </c>
      <c r="G1978" s="81"/>
      <c r="H1978" s="81"/>
      <c r="I1978" s="81"/>
      <c r="J1978" s="81"/>
    </row>
    <row r="1979" spans="1:10" x14ac:dyDescent="0.45">
      <c r="A1979" s="81" t="s">
        <v>2265</v>
      </c>
      <c r="B1979" s="81"/>
      <c r="C1979" s="81"/>
      <c r="D1979" s="81"/>
      <c r="E1979" s="81"/>
      <c r="F1979" s="81">
        <v>0</v>
      </c>
      <c r="G1979" s="81"/>
      <c r="H1979" s="81"/>
      <c r="I1979" s="81"/>
      <c r="J1979" s="81"/>
    </row>
    <row r="1980" spans="1:10" x14ac:dyDescent="0.45">
      <c r="A1980" s="81" t="s">
        <v>2266</v>
      </c>
      <c r="B1980" s="81"/>
      <c r="C1980" s="81"/>
      <c r="D1980" s="81"/>
      <c r="E1980" s="81"/>
      <c r="F1980" s="81">
        <v>0</v>
      </c>
      <c r="G1980" s="81"/>
      <c r="H1980" s="81"/>
      <c r="I1980" s="81"/>
      <c r="J1980" s="81"/>
    </row>
    <row r="1981" spans="1:10" x14ac:dyDescent="0.45">
      <c r="A1981" s="81" t="s">
        <v>2267</v>
      </c>
      <c r="B1981" s="81"/>
      <c r="C1981" s="81"/>
      <c r="D1981" s="81"/>
      <c r="E1981" s="81"/>
      <c r="F1981" s="81">
        <v>0</v>
      </c>
      <c r="G1981" s="81"/>
      <c r="H1981" s="81"/>
      <c r="I1981" s="81"/>
      <c r="J1981" s="81"/>
    </row>
    <row r="1982" spans="1:10" x14ac:dyDescent="0.45">
      <c r="A1982" s="81" t="s">
        <v>2268</v>
      </c>
      <c r="B1982" s="81"/>
      <c r="C1982" s="81"/>
      <c r="D1982" s="81"/>
      <c r="E1982" s="81"/>
      <c r="F1982" s="81">
        <v>0</v>
      </c>
      <c r="G1982" s="81"/>
      <c r="H1982" s="81"/>
      <c r="I1982" s="81"/>
      <c r="J1982" s="81"/>
    </row>
    <row r="1983" spans="1:10" x14ac:dyDescent="0.45">
      <c r="A1983" s="81" t="s">
        <v>2269</v>
      </c>
      <c r="B1983" s="81"/>
      <c r="C1983" s="81"/>
      <c r="D1983" s="81"/>
      <c r="E1983" s="81"/>
      <c r="F1983" s="81">
        <v>0</v>
      </c>
      <c r="G1983" s="81"/>
      <c r="H1983" s="81"/>
      <c r="I1983" s="81"/>
      <c r="J1983" s="81"/>
    </row>
    <row r="1984" spans="1:10" x14ac:dyDescent="0.45">
      <c r="A1984" s="81" t="s">
        <v>2270</v>
      </c>
      <c r="B1984" s="81"/>
      <c r="C1984" s="81"/>
      <c r="D1984" s="81"/>
      <c r="E1984" s="81"/>
      <c r="F1984" s="81">
        <v>0</v>
      </c>
      <c r="G1984" s="81"/>
      <c r="H1984" s="81"/>
      <c r="I1984" s="81"/>
      <c r="J1984" s="81"/>
    </row>
    <row r="1985" spans="1:10" x14ac:dyDescent="0.45">
      <c r="A1985" s="81" t="s">
        <v>2271</v>
      </c>
      <c r="B1985" s="81"/>
      <c r="C1985" s="81"/>
      <c r="D1985" s="81"/>
      <c r="E1985" s="81"/>
      <c r="F1985" s="81">
        <v>0</v>
      </c>
      <c r="G1985" s="81"/>
      <c r="H1985" s="81"/>
      <c r="I1985" s="81"/>
      <c r="J1985" s="81"/>
    </row>
    <row r="1986" spans="1:10" x14ac:dyDescent="0.45">
      <c r="A1986" s="81" t="s">
        <v>2272</v>
      </c>
      <c r="B1986" s="81"/>
      <c r="C1986" s="81"/>
      <c r="D1986" s="81"/>
      <c r="E1986" s="81"/>
      <c r="F1986" s="81">
        <v>0</v>
      </c>
      <c r="G1986" s="81"/>
      <c r="H1986" s="81"/>
      <c r="I1986" s="81"/>
      <c r="J1986" s="81"/>
    </row>
    <row r="1987" spans="1:10" x14ac:dyDescent="0.45">
      <c r="A1987" s="81" t="s">
        <v>2273</v>
      </c>
      <c r="B1987" s="81"/>
      <c r="C1987" s="81"/>
      <c r="D1987" s="81"/>
      <c r="E1987" s="81"/>
      <c r="F1987" s="81">
        <v>0</v>
      </c>
      <c r="G1987" s="81"/>
      <c r="H1987" s="81"/>
      <c r="I1987" s="81"/>
      <c r="J1987" s="81"/>
    </row>
    <row r="1988" spans="1:10" x14ac:dyDescent="0.45">
      <c r="A1988" s="81" t="s">
        <v>2274</v>
      </c>
      <c r="B1988" s="81"/>
      <c r="C1988" s="81"/>
      <c r="D1988" s="81"/>
      <c r="E1988" s="81"/>
      <c r="F1988" s="81">
        <v>0</v>
      </c>
      <c r="G1988" s="81"/>
      <c r="H1988" s="81"/>
      <c r="I1988" s="81"/>
      <c r="J1988" s="81"/>
    </row>
    <row r="1989" spans="1:10" x14ac:dyDescent="0.45">
      <c r="A1989" s="81" t="s">
        <v>2275</v>
      </c>
      <c r="B1989" s="81"/>
      <c r="C1989" s="81"/>
      <c r="D1989" s="81"/>
      <c r="E1989" s="81"/>
      <c r="F1989" s="81">
        <v>0</v>
      </c>
      <c r="G1989" s="81"/>
      <c r="H1989" s="81"/>
      <c r="I1989" s="81"/>
      <c r="J1989" s="81"/>
    </row>
    <row r="1990" spans="1:10" x14ac:dyDescent="0.45">
      <c r="A1990" s="81" t="s">
        <v>2276</v>
      </c>
      <c r="B1990" s="81"/>
      <c r="C1990" s="81"/>
      <c r="D1990" s="81"/>
      <c r="E1990" s="81"/>
      <c r="F1990" s="81">
        <v>0</v>
      </c>
      <c r="G1990" s="81"/>
      <c r="H1990" s="81"/>
      <c r="I1990" s="81"/>
      <c r="J1990" s="81"/>
    </row>
    <row r="1991" spans="1:10" x14ac:dyDescent="0.45">
      <c r="A1991" s="81" t="s">
        <v>2277</v>
      </c>
      <c r="B1991" s="81"/>
      <c r="C1991" s="81"/>
      <c r="D1991" s="81"/>
      <c r="E1991" s="81"/>
      <c r="F1991" s="81">
        <v>0</v>
      </c>
      <c r="G1991" s="81"/>
      <c r="H1991" s="81"/>
      <c r="I1991" s="81"/>
      <c r="J1991" s="81"/>
    </row>
    <row r="1992" spans="1:10" x14ac:dyDescent="0.45">
      <c r="A1992" s="81" t="s">
        <v>2278</v>
      </c>
      <c r="B1992" s="81"/>
      <c r="C1992" s="81"/>
      <c r="D1992" s="81"/>
      <c r="E1992" s="81"/>
      <c r="F1992" s="81">
        <v>0</v>
      </c>
      <c r="G1992" s="81"/>
      <c r="H1992" s="81"/>
      <c r="I1992" s="81"/>
      <c r="J1992" s="81"/>
    </row>
    <row r="1993" spans="1:10" x14ac:dyDescent="0.45">
      <c r="A1993" s="81" t="s">
        <v>2279</v>
      </c>
      <c r="B1993" s="81"/>
      <c r="C1993" s="81"/>
      <c r="D1993" s="81"/>
      <c r="E1993" s="81"/>
      <c r="F1993" s="81">
        <v>0</v>
      </c>
      <c r="G1993" s="81"/>
      <c r="H1993" s="81"/>
      <c r="I1993" s="81"/>
      <c r="J1993" s="81"/>
    </row>
    <row r="1994" spans="1:10" x14ac:dyDescent="0.45">
      <c r="A1994" s="81" t="s">
        <v>2280</v>
      </c>
      <c r="B1994" s="81"/>
      <c r="C1994" s="81"/>
      <c r="D1994" s="81"/>
      <c r="E1994" s="81"/>
      <c r="F1994" s="81">
        <v>0</v>
      </c>
      <c r="G1994" s="81"/>
      <c r="H1994" s="81"/>
      <c r="I1994" s="81"/>
      <c r="J1994" s="81"/>
    </row>
    <row r="1995" spans="1:10" x14ac:dyDescent="0.45">
      <c r="A1995" s="81" t="s">
        <v>2281</v>
      </c>
      <c r="B1995" s="81"/>
      <c r="C1995" s="81"/>
      <c r="D1995" s="81"/>
      <c r="E1995" s="81"/>
      <c r="F1995" s="81">
        <v>0</v>
      </c>
      <c r="G1995" s="81"/>
      <c r="H1995" s="81"/>
      <c r="I1995" s="81"/>
      <c r="J1995" s="81"/>
    </row>
    <row r="1996" spans="1:10" x14ac:dyDescent="0.45">
      <c r="A1996" s="81" t="s">
        <v>2282</v>
      </c>
      <c r="B1996" s="81"/>
      <c r="C1996" s="81"/>
      <c r="D1996" s="81"/>
      <c r="E1996" s="81"/>
      <c r="F1996" s="81">
        <v>0</v>
      </c>
      <c r="G1996" s="81"/>
      <c r="H1996" s="81"/>
      <c r="I1996" s="81"/>
      <c r="J1996" s="81"/>
    </row>
    <row r="1997" spans="1:10" x14ac:dyDescent="0.45">
      <c r="A1997" s="81" t="s">
        <v>2283</v>
      </c>
      <c r="B1997" s="81"/>
      <c r="C1997" s="81"/>
      <c r="D1997" s="81"/>
      <c r="E1997" s="81"/>
      <c r="F1997" s="81">
        <v>0</v>
      </c>
      <c r="G1997" s="81"/>
      <c r="H1997" s="81"/>
      <c r="I1997" s="81"/>
      <c r="J1997" s="81"/>
    </row>
    <row r="1998" spans="1:10" x14ac:dyDescent="0.45">
      <c r="A1998" s="81" t="s">
        <v>2284</v>
      </c>
      <c r="B1998" s="81"/>
      <c r="C1998" s="81"/>
      <c r="D1998" s="81"/>
      <c r="E1998" s="81"/>
      <c r="F1998" s="81">
        <v>0</v>
      </c>
      <c r="G1998" s="81"/>
      <c r="H1998" s="81"/>
      <c r="I1998" s="81"/>
      <c r="J1998" s="81"/>
    </row>
    <row r="1999" spans="1:10" x14ac:dyDescent="0.45">
      <c r="A1999" s="81" t="s">
        <v>2285</v>
      </c>
      <c r="B1999" s="81"/>
      <c r="C1999" s="81"/>
      <c r="D1999" s="81"/>
      <c r="E1999" s="81"/>
      <c r="F1999" s="81">
        <v>0</v>
      </c>
      <c r="G1999" s="81"/>
      <c r="H1999" s="81"/>
      <c r="I1999" s="81"/>
      <c r="J1999" s="81"/>
    </row>
    <row r="2000" spans="1:10" x14ac:dyDescent="0.45">
      <c r="A2000" s="81" t="s">
        <v>2286</v>
      </c>
      <c r="B2000" s="81"/>
      <c r="C2000" s="81"/>
      <c r="D2000" s="81"/>
      <c r="E2000" s="81"/>
      <c r="F2000" s="81">
        <v>0</v>
      </c>
      <c r="G2000" s="81"/>
      <c r="H2000" s="81"/>
      <c r="I2000" s="81"/>
      <c r="J2000" s="81"/>
    </row>
    <row r="2001" spans="1:10" x14ac:dyDescent="0.45">
      <c r="A2001" s="81" t="s">
        <v>2287</v>
      </c>
      <c r="B2001" s="81"/>
      <c r="C2001" s="81"/>
      <c r="D2001" s="81"/>
      <c r="E2001" s="81"/>
      <c r="F2001" s="81">
        <v>0</v>
      </c>
      <c r="G2001" s="81"/>
      <c r="H2001" s="81"/>
      <c r="I2001" s="81"/>
      <c r="J2001" s="81"/>
    </row>
    <row r="2002" spans="1:10" x14ac:dyDescent="0.45">
      <c r="A2002" s="81" t="s">
        <v>2288</v>
      </c>
      <c r="B2002" s="81"/>
      <c r="C2002" s="81"/>
      <c r="D2002" s="81"/>
      <c r="E2002" s="81"/>
      <c r="F2002" s="81">
        <v>0</v>
      </c>
      <c r="G2002" s="81"/>
      <c r="H2002" s="81"/>
      <c r="I2002" s="81"/>
      <c r="J2002" s="81"/>
    </row>
    <row r="2003" spans="1:10" x14ac:dyDescent="0.45">
      <c r="A2003" s="81" t="s">
        <v>2289</v>
      </c>
      <c r="B2003" s="81"/>
      <c r="C2003" s="81"/>
      <c r="D2003" s="81"/>
      <c r="E2003" s="81"/>
      <c r="F2003" s="81">
        <v>0</v>
      </c>
      <c r="G2003" s="81"/>
      <c r="H2003" s="81"/>
      <c r="I2003" s="81"/>
      <c r="J2003" s="81"/>
    </row>
    <row r="2004" spans="1:10" x14ac:dyDescent="0.45">
      <c r="A2004" s="81" t="s">
        <v>2290</v>
      </c>
      <c r="B2004" s="81"/>
      <c r="C2004" s="81"/>
      <c r="D2004" s="81"/>
      <c r="E2004" s="81"/>
      <c r="F2004" s="81">
        <v>0</v>
      </c>
      <c r="G2004" s="81"/>
      <c r="H2004" s="81"/>
      <c r="I2004" s="81"/>
      <c r="J2004" s="81"/>
    </row>
    <row r="2005" spans="1:10" x14ac:dyDescent="0.45">
      <c r="A2005" s="81" t="s">
        <v>2291</v>
      </c>
      <c r="B2005" s="81"/>
      <c r="C2005" s="81"/>
      <c r="D2005" s="81"/>
      <c r="E2005" s="81"/>
      <c r="F2005" s="81">
        <v>0</v>
      </c>
      <c r="G2005" s="81"/>
      <c r="H2005" s="81"/>
      <c r="I2005" s="81"/>
      <c r="J2005" s="81"/>
    </row>
    <row r="2006" spans="1:10" x14ac:dyDescent="0.45">
      <c r="A2006" s="81" t="s">
        <v>2292</v>
      </c>
      <c r="B2006" s="81"/>
      <c r="C2006" s="81"/>
      <c r="D2006" s="81"/>
      <c r="E2006" s="81"/>
      <c r="F2006" s="81">
        <v>0</v>
      </c>
      <c r="G2006" s="81"/>
      <c r="H2006" s="81"/>
      <c r="I2006" s="81"/>
      <c r="J2006" s="81"/>
    </row>
    <row r="2007" spans="1:10" x14ac:dyDescent="0.45">
      <c r="A2007" s="81" t="s">
        <v>2293</v>
      </c>
      <c r="B2007" s="81"/>
      <c r="C2007" s="81"/>
      <c r="D2007" s="81"/>
      <c r="E2007" s="81"/>
      <c r="F2007" s="81">
        <v>0</v>
      </c>
      <c r="G2007" s="81"/>
      <c r="H2007" s="81"/>
      <c r="I2007" s="81"/>
      <c r="J2007" s="81"/>
    </row>
    <row r="2008" spans="1:10" x14ac:dyDescent="0.45">
      <c r="A2008" s="81" t="s">
        <v>2294</v>
      </c>
      <c r="B2008" s="81"/>
      <c r="C2008" s="81"/>
      <c r="D2008" s="81"/>
      <c r="E2008" s="81"/>
      <c r="F2008" s="81">
        <v>0</v>
      </c>
      <c r="G2008" s="81"/>
      <c r="H2008" s="81"/>
      <c r="I2008" s="81"/>
      <c r="J2008" s="81"/>
    </row>
    <row r="2009" spans="1:10" x14ac:dyDescent="0.45">
      <c r="A2009" s="81" t="s">
        <v>2295</v>
      </c>
      <c r="B2009" s="81"/>
      <c r="C2009" s="81"/>
      <c r="D2009" s="81"/>
      <c r="E2009" s="81"/>
      <c r="F2009" s="81">
        <v>0</v>
      </c>
      <c r="G2009" s="81"/>
      <c r="H2009" s="81"/>
      <c r="I2009" s="81"/>
      <c r="J2009" s="81"/>
    </row>
    <row r="2010" spans="1:10" x14ac:dyDescent="0.45">
      <c r="A2010" s="81" t="s">
        <v>2296</v>
      </c>
      <c r="B2010" s="81"/>
      <c r="C2010" s="81"/>
      <c r="D2010" s="81"/>
      <c r="E2010" s="81"/>
      <c r="F2010" s="81">
        <v>0</v>
      </c>
      <c r="G2010" s="81"/>
      <c r="H2010" s="81"/>
      <c r="I2010" s="81"/>
      <c r="J2010" s="81"/>
    </row>
    <row r="2011" spans="1:10" x14ac:dyDescent="0.45">
      <c r="A2011" s="81" t="s">
        <v>2297</v>
      </c>
      <c r="B2011" s="81"/>
      <c r="C2011" s="81"/>
      <c r="D2011" s="81"/>
      <c r="E2011" s="81"/>
      <c r="F2011" s="81">
        <v>0</v>
      </c>
      <c r="G2011" s="81"/>
      <c r="H2011" s="81"/>
      <c r="I2011" s="81"/>
      <c r="J2011" s="81"/>
    </row>
    <row r="2012" spans="1:10" x14ac:dyDescent="0.45">
      <c r="A2012" s="81" t="s">
        <v>2298</v>
      </c>
      <c r="B2012" s="81"/>
      <c r="C2012" s="81"/>
      <c r="D2012" s="81"/>
      <c r="E2012" s="81"/>
      <c r="F2012" s="81">
        <v>0</v>
      </c>
      <c r="G2012" s="81"/>
      <c r="H2012" s="81"/>
      <c r="I2012" s="81"/>
      <c r="J2012" s="81"/>
    </row>
    <row r="2013" spans="1:10" x14ac:dyDescent="0.45">
      <c r="A2013" s="81" t="s">
        <v>2299</v>
      </c>
      <c r="B2013" s="81"/>
      <c r="C2013" s="81"/>
      <c r="D2013" s="81"/>
      <c r="E2013" s="81"/>
      <c r="F2013" s="81">
        <v>0</v>
      </c>
      <c r="G2013" s="81"/>
      <c r="H2013" s="81"/>
      <c r="I2013" s="81"/>
      <c r="J2013" s="81"/>
    </row>
    <row r="2014" spans="1:10" x14ac:dyDescent="0.45">
      <c r="A2014" s="81" t="s">
        <v>2300</v>
      </c>
      <c r="B2014" s="81"/>
      <c r="C2014" s="81"/>
      <c r="D2014" s="81"/>
      <c r="E2014" s="81"/>
      <c r="F2014" s="81">
        <v>0</v>
      </c>
      <c r="G2014" s="81"/>
      <c r="H2014" s="81"/>
      <c r="I2014" s="81"/>
      <c r="J2014" s="81"/>
    </row>
    <row r="2015" spans="1:10" x14ac:dyDescent="0.45">
      <c r="A2015" s="81" t="s">
        <v>2301</v>
      </c>
      <c r="B2015" s="81"/>
      <c r="C2015" s="81"/>
      <c r="D2015" s="81"/>
      <c r="E2015" s="81"/>
      <c r="F2015" s="81">
        <v>0</v>
      </c>
      <c r="G2015" s="81"/>
      <c r="H2015" s="81"/>
      <c r="I2015" s="81"/>
      <c r="J2015" s="81"/>
    </row>
    <row r="2016" spans="1:10" x14ac:dyDescent="0.45">
      <c r="A2016" s="81" t="s">
        <v>2302</v>
      </c>
      <c r="B2016" s="81"/>
      <c r="C2016" s="81"/>
      <c r="D2016" s="81"/>
      <c r="E2016" s="81"/>
      <c r="F2016" s="81">
        <v>0</v>
      </c>
      <c r="G2016" s="81"/>
      <c r="H2016" s="81"/>
      <c r="I2016" s="81"/>
      <c r="J2016" s="81"/>
    </row>
    <row r="2017" spans="1:10" x14ac:dyDescent="0.45">
      <c r="A2017" s="81" t="s">
        <v>2303</v>
      </c>
      <c r="B2017" s="81"/>
      <c r="C2017" s="81"/>
      <c r="D2017" s="81"/>
      <c r="E2017" s="81"/>
      <c r="F2017" s="81">
        <v>0</v>
      </c>
      <c r="G2017" s="81"/>
      <c r="H2017" s="81"/>
      <c r="I2017" s="81"/>
      <c r="J2017" s="81"/>
    </row>
    <row r="2018" spans="1:10" x14ac:dyDescent="0.45">
      <c r="A2018" s="81" t="s">
        <v>2304</v>
      </c>
      <c r="B2018" s="81"/>
      <c r="C2018" s="81"/>
      <c r="D2018" s="81"/>
      <c r="E2018" s="81"/>
      <c r="F2018" s="81">
        <v>0</v>
      </c>
      <c r="G2018" s="81"/>
      <c r="H2018" s="81"/>
      <c r="I2018" s="81"/>
      <c r="J2018" s="81"/>
    </row>
    <row r="2019" spans="1:10" x14ac:dyDescent="0.45">
      <c r="A2019" s="81" t="s">
        <v>2305</v>
      </c>
      <c r="B2019" s="81"/>
      <c r="C2019" s="81"/>
      <c r="D2019" s="81"/>
      <c r="E2019" s="81"/>
      <c r="F2019" s="81">
        <v>0</v>
      </c>
      <c r="G2019" s="81"/>
      <c r="H2019" s="81"/>
      <c r="I2019" s="81"/>
      <c r="J2019" s="81"/>
    </row>
    <row r="2020" spans="1:10" x14ac:dyDescent="0.45">
      <c r="A2020" s="81" t="s">
        <v>2306</v>
      </c>
      <c r="B2020" s="81"/>
      <c r="C2020" s="81"/>
      <c r="D2020" s="81"/>
      <c r="E2020" s="81"/>
      <c r="F2020" s="81">
        <v>0</v>
      </c>
      <c r="G2020" s="81"/>
      <c r="H2020" s="81"/>
      <c r="I2020" s="81"/>
      <c r="J2020" s="81"/>
    </row>
    <row r="2021" spans="1:10" x14ac:dyDescent="0.45">
      <c r="A2021" s="81" t="s">
        <v>2307</v>
      </c>
      <c r="B2021" s="81"/>
      <c r="C2021" s="81"/>
      <c r="D2021" s="81"/>
      <c r="E2021" s="81"/>
      <c r="F2021" s="81">
        <v>1.2876712328767124</v>
      </c>
      <c r="G2021" s="81"/>
      <c r="H2021" s="81"/>
      <c r="I2021" s="81"/>
      <c r="J2021" s="81"/>
    </row>
    <row r="2022" spans="1:10" x14ac:dyDescent="0.45">
      <c r="A2022" s="81" t="s">
        <v>2308</v>
      </c>
      <c r="B2022" s="81"/>
      <c r="C2022" s="81"/>
      <c r="D2022" s="81"/>
      <c r="E2022" s="81"/>
      <c r="F2022" s="81">
        <v>0</v>
      </c>
      <c r="G2022" s="81"/>
      <c r="H2022" s="81"/>
      <c r="I2022" s="81"/>
      <c r="J2022" s="81"/>
    </row>
    <row r="2023" spans="1:10" x14ac:dyDescent="0.45">
      <c r="A2023" s="81" t="s">
        <v>2309</v>
      </c>
      <c r="B2023" s="81"/>
      <c r="C2023" s="81"/>
      <c r="D2023" s="81"/>
      <c r="E2023" s="81"/>
      <c r="F2023" s="81">
        <v>0</v>
      </c>
      <c r="G2023" s="81"/>
      <c r="H2023" s="81"/>
      <c r="I2023" s="81"/>
      <c r="J2023" s="81"/>
    </row>
    <row r="2024" spans="1:10" x14ac:dyDescent="0.45">
      <c r="A2024" s="81" t="s">
        <v>2310</v>
      </c>
      <c r="B2024" s="81"/>
      <c r="C2024" s="81"/>
      <c r="D2024" s="81"/>
      <c r="E2024" s="81"/>
      <c r="F2024" s="81">
        <v>0</v>
      </c>
      <c r="G2024" s="81"/>
      <c r="H2024" s="81"/>
      <c r="I2024" s="81"/>
      <c r="J2024" s="81"/>
    </row>
    <row r="2025" spans="1:10" x14ac:dyDescent="0.45">
      <c r="A2025" s="81" t="s">
        <v>2311</v>
      </c>
      <c r="B2025" s="81"/>
      <c r="C2025" s="81"/>
      <c r="D2025" s="81"/>
      <c r="E2025" s="81"/>
      <c r="F2025" s="81">
        <v>0</v>
      </c>
      <c r="G2025" s="81"/>
      <c r="H2025" s="81"/>
      <c r="I2025" s="81"/>
      <c r="J2025" s="81"/>
    </row>
    <row r="2026" spans="1:10" x14ac:dyDescent="0.45">
      <c r="A2026" s="81" t="s">
        <v>2312</v>
      </c>
      <c r="B2026" s="81"/>
      <c r="C2026" s="81"/>
      <c r="D2026" s="81"/>
      <c r="E2026" s="81"/>
      <c r="F2026" s="81">
        <v>0</v>
      </c>
      <c r="G2026" s="81"/>
      <c r="H2026" s="81"/>
      <c r="I2026" s="81"/>
      <c r="J2026" s="81"/>
    </row>
    <row r="2027" spans="1:10" x14ac:dyDescent="0.45">
      <c r="A2027" s="81" t="s">
        <v>2313</v>
      </c>
      <c r="B2027" s="81"/>
      <c r="C2027" s="81"/>
      <c r="D2027" s="81"/>
      <c r="E2027" s="81"/>
      <c r="F2027" s="81">
        <v>0</v>
      </c>
      <c r="G2027" s="81"/>
      <c r="H2027" s="81"/>
      <c r="I2027" s="81"/>
      <c r="J2027" s="81"/>
    </row>
    <row r="2028" spans="1:10" x14ac:dyDescent="0.45">
      <c r="A2028" s="81" t="s">
        <v>2314</v>
      </c>
      <c r="B2028" s="81"/>
      <c r="C2028" s="81"/>
      <c r="D2028" s="81"/>
      <c r="E2028" s="81"/>
      <c r="F2028" s="81">
        <v>0</v>
      </c>
      <c r="G2028" s="81"/>
      <c r="H2028" s="81"/>
      <c r="I2028" s="81"/>
      <c r="J2028" s="81"/>
    </row>
    <row r="2029" spans="1:10" x14ac:dyDescent="0.45">
      <c r="A2029" s="81" t="s">
        <v>2315</v>
      </c>
      <c r="B2029" s="81"/>
      <c r="C2029" s="81"/>
      <c r="D2029" s="81"/>
      <c r="E2029" s="81"/>
      <c r="F2029" s="81">
        <v>0</v>
      </c>
      <c r="G2029" s="81"/>
      <c r="H2029" s="81"/>
      <c r="I2029" s="81"/>
      <c r="J2029" s="81"/>
    </row>
    <row r="2030" spans="1:10" x14ac:dyDescent="0.45">
      <c r="A2030" s="81" t="s">
        <v>2316</v>
      </c>
      <c r="B2030" s="81"/>
      <c r="C2030" s="81"/>
      <c r="D2030" s="81"/>
      <c r="E2030" s="81"/>
      <c r="F2030" s="81">
        <v>0</v>
      </c>
      <c r="G2030" s="81"/>
      <c r="H2030" s="81"/>
      <c r="I2030" s="81"/>
      <c r="J2030" s="81"/>
    </row>
    <row r="2031" spans="1:10" x14ac:dyDescent="0.45">
      <c r="A2031" s="81" t="s">
        <v>2317</v>
      </c>
      <c r="B2031" s="81"/>
      <c r="C2031" s="81"/>
      <c r="D2031" s="81"/>
      <c r="E2031" s="81"/>
      <c r="F2031" s="81">
        <v>0</v>
      </c>
      <c r="G2031" s="81"/>
      <c r="H2031" s="81"/>
      <c r="I2031" s="81"/>
      <c r="J2031" s="81"/>
    </row>
    <row r="2032" spans="1:10" x14ac:dyDescent="0.45">
      <c r="A2032" s="81" t="s">
        <v>2318</v>
      </c>
      <c r="B2032" s="81"/>
      <c r="C2032" s="81"/>
      <c r="D2032" s="81"/>
      <c r="E2032" s="81"/>
      <c r="F2032" s="81">
        <v>0</v>
      </c>
      <c r="G2032" s="81"/>
      <c r="H2032" s="81"/>
      <c r="I2032" s="81"/>
      <c r="J2032" s="81"/>
    </row>
    <row r="2033" spans="1:10" x14ac:dyDescent="0.45">
      <c r="A2033" s="81" t="s">
        <v>2319</v>
      </c>
      <c r="B2033" s="81"/>
      <c r="C2033" s="81"/>
      <c r="D2033" s="81"/>
      <c r="E2033" s="81"/>
      <c r="F2033" s="81">
        <v>0</v>
      </c>
      <c r="G2033" s="81"/>
      <c r="H2033" s="81"/>
      <c r="I2033" s="81"/>
      <c r="J2033" s="81"/>
    </row>
    <row r="2034" spans="1:10" x14ac:dyDescent="0.45">
      <c r="A2034" s="81" t="s">
        <v>2320</v>
      </c>
      <c r="B2034" s="81"/>
      <c r="C2034" s="81"/>
      <c r="D2034" s="81"/>
      <c r="E2034" s="81"/>
      <c r="F2034" s="81">
        <v>0</v>
      </c>
      <c r="G2034" s="81"/>
      <c r="H2034" s="81"/>
      <c r="I2034" s="81"/>
      <c r="J2034" s="81"/>
    </row>
    <row r="2035" spans="1:10" x14ac:dyDescent="0.45">
      <c r="A2035" s="81" t="s">
        <v>2321</v>
      </c>
      <c r="B2035" s="81"/>
      <c r="C2035" s="81"/>
      <c r="D2035" s="81"/>
      <c r="E2035" s="81"/>
      <c r="F2035" s="81">
        <v>0</v>
      </c>
      <c r="G2035" s="81"/>
      <c r="H2035" s="81"/>
      <c r="I2035" s="81"/>
      <c r="J2035" s="81"/>
    </row>
    <row r="2036" spans="1:10" x14ac:dyDescent="0.45">
      <c r="A2036" s="81" t="s">
        <v>2322</v>
      </c>
      <c r="B2036" s="81"/>
      <c r="C2036" s="81"/>
      <c r="D2036" s="81"/>
      <c r="E2036" s="81"/>
      <c r="F2036" s="81">
        <v>0</v>
      </c>
      <c r="G2036" s="81"/>
      <c r="H2036" s="81"/>
      <c r="I2036" s="81"/>
      <c r="J2036" s="81"/>
    </row>
    <row r="2037" spans="1:10" x14ac:dyDescent="0.45">
      <c r="A2037" s="81" t="s">
        <v>2323</v>
      </c>
      <c r="B2037" s="81"/>
      <c r="C2037" s="81"/>
      <c r="D2037" s="81"/>
      <c r="E2037" s="81"/>
      <c r="F2037" s="81">
        <v>0</v>
      </c>
      <c r="G2037" s="81"/>
      <c r="H2037" s="81"/>
      <c r="I2037" s="81"/>
      <c r="J2037" s="81"/>
    </row>
    <row r="2038" spans="1:10" x14ac:dyDescent="0.45">
      <c r="A2038" s="81" t="s">
        <v>2324</v>
      </c>
      <c r="B2038" s="81"/>
      <c r="C2038" s="81"/>
      <c r="D2038" s="81"/>
      <c r="E2038" s="81"/>
      <c r="F2038" s="81">
        <v>0</v>
      </c>
      <c r="G2038" s="81"/>
      <c r="H2038" s="81"/>
      <c r="I2038" s="81"/>
      <c r="J2038" s="81"/>
    </row>
    <row r="2039" spans="1:10" x14ac:dyDescent="0.45">
      <c r="A2039" s="81" t="s">
        <v>2325</v>
      </c>
      <c r="B2039" s="81"/>
      <c r="C2039" s="81"/>
      <c r="D2039" s="81"/>
      <c r="E2039" s="81"/>
      <c r="F2039" s="81">
        <v>0</v>
      </c>
      <c r="G2039" s="81"/>
      <c r="H2039" s="81"/>
      <c r="I2039" s="81"/>
      <c r="J2039" s="81"/>
    </row>
    <row r="2040" spans="1:10" x14ac:dyDescent="0.45">
      <c r="A2040" s="81" t="s">
        <v>2326</v>
      </c>
      <c r="B2040" s="81"/>
      <c r="C2040" s="81"/>
      <c r="D2040" s="81"/>
      <c r="E2040" s="81"/>
      <c r="F2040" s="81">
        <v>0</v>
      </c>
      <c r="G2040" s="81"/>
      <c r="H2040" s="81"/>
      <c r="I2040" s="81"/>
      <c r="J2040" s="81"/>
    </row>
    <row r="2041" spans="1:10" x14ac:dyDescent="0.45">
      <c r="A2041" s="81" t="s">
        <v>2327</v>
      </c>
      <c r="B2041" s="81"/>
      <c r="C2041" s="81"/>
      <c r="D2041" s="81"/>
      <c r="E2041" s="81"/>
      <c r="F2041" s="81">
        <v>0</v>
      </c>
      <c r="G2041" s="81"/>
      <c r="H2041" s="81"/>
      <c r="I2041" s="81"/>
      <c r="J2041" s="81"/>
    </row>
    <row r="2042" spans="1:10" x14ac:dyDescent="0.45">
      <c r="A2042" s="81" t="s">
        <v>2328</v>
      </c>
      <c r="B2042" s="81"/>
      <c r="C2042" s="81"/>
      <c r="D2042" s="81"/>
      <c r="E2042" s="81"/>
      <c r="F2042" s="81">
        <v>0</v>
      </c>
      <c r="G2042" s="81"/>
      <c r="H2042" s="81"/>
      <c r="I2042" s="81"/>
      <c r="J2042" s="81"/>
    </row>
    <row r="2043" spans="1:10" x14ac:dyDescent="0.45">
      <c r="A2043" s="81" t="s">
        <v>2329</v>
      </c>
      <c r="B2043" s="81"/>
      <c r="C2043" s="81"/>
      <c r="D2043" s="81"/>
      <c r="E2043" s="81"/>
      <c r="F2043" s="81">
        <v>0</v>
      </c>
      <c r="G2043" s="81"/>
      <c r="H2043" s="81"/>
      <c r="I2043" s="81"/>
      <c r="J2043" s="81"/>
    </row>
    <row r="2044" spans="1:10" x14ac:dyDescent="0.45">
      <c r="A2044" s="81" t="s">
        <v>2330</v>
      </c>
      <c r="B2044" s="81"/>
      <c r="C2044" s="81"/>
      <c r="D2044" s="81"/>
      <c r="E2044" s="81"/>
      <c r="F2044" s="81">
        <v>0</v>
      </c>
      <c r="G2044" s="81"/>
      <c r="H2044" s="81"/>
      <c r="I2044" s="81"/>
      <c r="J2044" s="81"/>
    </row>
    <row r="2045" spans="1:10" x14ac:dyDescent="0.45">
      <c r="A2045" s="81" t="s">
        <v>2331</v>
      </c>
      <c r="B2045" s="81"/>
      <c r="C2045" s="81"/>
      <c r="D2045" s="81"/>
      <c r="E2045" s="81"/>
      <c r="F2045" s="81">
        <v>0</v>
      </c>
      <c r="G2045" s="81"/>
      <c r="H2045" s="81"/>
      <c r="I2045" s="81"/>
      <c r="J2045" s="81"/>
    </row>
    <row r="2046" spans="1:10" x14ac:dyDescent="0.45">
      <c r="A2046" s="81" t="s">
        <v>2332</v>
      </c>
      <c r="B2046" s="81"/>
      <c r="C2046" s="81"/>
      <c r="D2046" s="81"/>
      <c r="E2046" s="81"/>
      <c r="F2046" s="81">
        <v>0</v>
      </c>
      <c r="G2046" s="81"/>
      <c r="H2046" s="81"/>
      <c r="I2046" s="81"/>
      <c r="J2046" s="81"/>
    </row>
    <row r="2047" spans="1:10" x14ac:dyDescent="0.45">
      <c r="A2047" s="81" t="s">
        <v>2333</v>
      </c>
      <c r="B2047" s="81"/>
      <c r="C2047" s="81"/>
      <c r="D2047" s="81"/>
      <c r="E2047" s="81"/>
      <c r="F2047" s="81">
        <v>0</v>
      </c>
      <c r="G2047" s="81"/>
      <c r="H2047" s="81"/>
      <c r="I2047" s="81"/>
      <c r="J2047" s="81"/>
    </row>
    <row r="2048" spans="1:10" x14ac:dyDescent="0.45">
      <c r="A2048" s="81" t="s">
        <v>2334</v>
      </c>
      <c r="B2048" s="81"/>
      <c r="C2048" s="81"/>
      <c r="D2048" s="81"/>
      <c r="E2048" s="81"/>
      <c r="F2048" s="81">
        <v>0</v>
      </c>
      <c r="G2048" s="81"/>
      <c r="H2048" s="81"/>
      <c r="I2048" s="81"/>
      <c r="J2048" s="81"/>
    </row>
    <row r="2049" spans="1:10" x14ac:dyDescent="0.45">
      <c r="A2049" s="81" t="s">
        <v>2335</v>
      </c>
      <c r="B2049" s="81"/>
      <c r="C2049" s="81"/>
      <c r="D2049" s="81"/>
      <c r="E2049" s="81"/>
      <c r="F2049" s="81">
        <v>0</v>
      </c>
      <c r="G2049" s="81"/>
      <c r="H2049" s="81"/>
      <c r="I2049" s="81"/>
      <c r="J2049" s="81"/>
    </row>
    <row r="2050" spans="1:10" x14ac:dyDescent="0.45">
      <c r="A2050" s="81" t="s">
        <v>2336</v>
      </c>
      <c r="B2050" s="81"/>
      <c r="C2050" s="81"/>
      <c r="D2050" s="81"/>
      <c r="E2050" s="81"/>
      <c r="F2050" s="81">
        <v>0</v>
      </c>
      <c r="G2050" s="81"/>
      <c r="H2050" s="81"/>
      <c r="I2050" s="81"/>
      <c r="J2050" s="81"/>
    </row>
    <row r="2051" spans="1:10" x14ac:dyDescent="0.45">
      <c r="A2051" s="81" t="s">
        <v>2337</v>
      </c>
      <c r="B2051" s="81"/>
      <c r="C2051" s="81"/>
      <c r="D2051" s="81"/>
      <c r="E2051" s="81"/>
      <c r="F2051" s="81">
        <v>0</v>
      </c>
      <c r="G2051" s="81"/>
      <c r="H2051" s="81"/>
      <c r="I2051" s="81"/>
      <c r="J2051" s="81"/>
    </row>
    <row r="2052" spans="1:10" x14ac:dyDescent="0.45">
      <c r="A2052" s="81" t="s">
        <v>2338</v>
      </c>
      <c r="B2052" s="81"/>
      <c r="C2052" s="81"/>
      <c r="D2052" s="81"/>
      <c r="E2052" s="81"/>
      <c r="F2052" s="81">
        <v>0</v>
      </c>
      <c r="G2052" s="81"/>
      <c r="H2052" s="81"/>
      <c r="I2052" s="81"/>
      <c r="J2052" s="81"/>
    </row>
    <row r="2053" spans="1:10" x14ac:dyDescent="0.45">
      <c r="A2053" s="81" t="s">
        <v>2339</v>
      </c>
      <c r="B2053" s="81"/>
      <c r="C2053" s="81"/>
      <c r="D2053" s="81"/>
      <c r="E2053" s="81"/>
      <c r="F2053" s="81">
        <v>0</v>
      </c>
      <c r="G2053" s="81"/>
      <c r="H2053" s="81"/>
      <c r="I2053" s="81"/>
      <c r="J2053" s="81"/>
    </row>
    <row r="2054" spans="1:10" x14ac:dyDescent="0.45">
      <c r="A2054" s="81" t="s">
        <v>2340</v>
      </c>
      <c r="B2054" s="81"/>
      <c r="C2054" s="81"/>
      <c r="D2054" s="81"/>
      <c r="E2054" s="81"/>
      <c r="F2054" s="81">
        <v>0</v>
      </c>
      <c r="G2054" s="81"/>
      <c r="H2054" s="81"/>
      <c r="I2054" s="81"/>
      <c r="J2054" s="81"/>
    </row>
    <row r="2055" spans="1:10" x14ac:dyDescent="0.45">
      <c r="A2055" s="81" t="s">
        <v>2341</v>
      </c>
      <c r="B2055" s="81"/>
      <c r="C2055" s="81"/>
      <c r="D2055" s="81"/>
      <c r="E2055" s="81"/>
      <c r="F2055" s="81">
        <v>0</v>
      </c>
      <c r="G2055" s="81"/>
      <c r="H2055" s="81"/>
      <c r="I2055" s="81"/>
      <c r="J2055" s="81"/>
    </row>
    <row r="2056" spans="1:10" x14ac:dyDescent="0.45">
      <c r="A2056" s="81" t="s">
        <v>2342</v>
      </c>
      <c r="B2056" s="81"/>
      <c r="C2056" s="81"/>
      <c r="D2056" s="81"/>
      <c r="E2056" s="81"/>
      <c r="F2056" s="81">
        <v>0</v>
      </c>
      <c r="G2056" s="81"/>
      <c r="H2056" s="81"/>
      <c r="I2056" s="81"/>
      <c r="J2056" s="81"/>
    </row>
    <row r="2057" spans="1:10" x14ac:dyDescent="0.45">
      <c r="A2057" s="81" t="s">
        <v>2343</v>
      </c>
      <c r="B2057" s="81"/>
      <c r="C2057" s="81"/>
      <c r="D2057" s="81"/>
      <c r="E2057" s="81"/>
      <c r="F2057" s="81">
        <v>0</v>
      </c>
      <c r="G2057" s="81"/>
      <c r="H2057" s="81"/>
      <c r="I2057" s="81"/>
      <c r="J2057" s="81"/>
    </row>
    <row r="2058" spans="1:10" x14ac:dyDescent="0.45">
      <c r="A2058" s="81" t="s">
        <v>2344</v>
      </c>
      <c r="B2058" s="81"/>
      <c r="C2058" s="81"/>
      <c r="D2058" s="81"/>
      <c r="E2058" s="81"/>
      <c r="F2058" s="81">
        <v>0</v>
      </c>
      <c r="G2058" s="81"/>
      <c r="H2058" s="81"/>
      <c r="I2058" s="81"/>
      <c r="J2058" s="81"/>
    </row>
    <row r="2059" spans="1:10" x14ac:dyDescent="0.45">
      <c r="A2059" s="81" t="s">
        <v>2345</v>
      </c>
      <c r="B2059" s="81"/>
      <c r="C2059" s="81"/>
      <c r="D2059" s="81"/>
      <c r="E2059" s="81"/>
      <c r="F2059" s="81">
        <v>0</v>
      </c>
      <c r="G2059" s="81"/>
      <c r="H2059" s="81"/>
      <c r="I2059" s="81"/>
      <c r="J2059" s="81"/>
    </row>
    <row r="2060" spans="1:10" x14ac:dyDescent="0.45">
      <c r="A2060" s="81" t="s">
        <v>2346</v>
      </c>
      <c r="B2060" s="81"/>
      <c r="C2060" s="81"/>
      <c r="D2060" s="81"/>
      <c r="E2060" s="81"/>
      <c r="F2060" s="81">
        <v>0</v>
      </c>
      <c r="G2060" s="81"/>
      <c r="H2060" s="81"/>
      <c r="I2060" s="81"/>
      <c r="J2060" s="81"/>
    </row>
    <row r="2061" spans="1:10" x14ac:dyDescent="0.45">
      <c r="A2061" s="81" t="s">
        <v>2347</v>
      </c>
      <c r="B2061" s="81"/>
      <c r="C2061" s="81"/>
      <c r="D2061" s="81"/>
      <c r="E2061" s="81"/>
      <c r="F2061" s="81">
        <v>0</v>
      </c>
      <c r="G2061" s="81"/>
      <c r="H2061" s="81"/>
      <c r="I2061" s="81"/>
      <c r="J2061" s="81"/>
    </row>
    <row r="2062" spans="1:10" x14ac:dyDescent="0.45">
      <c r="A2062" s="81" t="s">
        <v>2348</v>
      </c>
      <c r="B2062" s="81"/>
      <c r="C2062" s="81"/>
      <c r="D2062" s="81"/>
      <c r="E2062" s="81"/>
      <c r="F2062" s="81">
        <v>0</v>
      </c>
      <c r="G2062" s="81"/>
      <c r="H2062" s="81"/>
      <c r="I2062" s="81"/>
      <c r="J2062" s="81"/>
    </row>
    <row r="2063" spans="1:10" x14ac:dyDescent="0.45">
      <c r="A2063" s="81" t="s">
        <v>2349</v>
      </c>
      <c r="B2063" s="81"/>
      <c r="C2063" s="81"/>
      <c r="D2063" s="81"/>
      <c r="E2063" s="81"/>
      <c r="F2063" s="81">
        <v>0</v>
      </c>
      <c r="G2063" s="81"/>
      <c r="H2063" s="81"/>
      <c r="I2063" s="81"/>
      <c r="J2063" s="81"/>
    </row>
    <row r="2064" spans="1:10" x14ac:dyDescent="0.45">
      <c r="A2064" s="81" t="s">
        <v>2350</v>
      </c>
      <c r="B2064" s="81"/>
      <c r="C2064" s="81"/>
      <c r="D2064" s="81"/>
      <c r="E2064" s="81"/>
      <c r="F2064" s="81">
        <v>0</v>
      </c>
      <c r="G2064" s="81"/>
      <c r="H2064" s="81"/>
      <c r="I2064" s="81"/>
      <c r="J2064" s="81"/>
    </row>
    <row r="2065" spans="1:10" x14ac:dyDescent="0.45">
      <c r="A2065" s="81" t="s">
        <v>2351</v>
      </c>
      <c r="B2065" s="81"/>
      <c r="C2065" s="81"/>
      <c r="D2065" s="81"/>
      <c r="E2065" s="81"/>
      <c r="F2065" s="81">
        <v>0</v>
      </c>
      <c r="G2065" s="81"/>
      <c r="H2065" s="81"/>
      <c r="I2065" s="81"/>
      <c r="J2065" s="81"/>
    </row>
    <row r="2066" spans="1:10" x14ac:dyDescent="0.45">
      <c r="A2066" s="81" t="s">
        <v>2352</v>
      </c>
      <c r="B2066" s="81"/>
      <c r="C2066" s="81"/>
      <c r="D2066" s="81"/>
      <c r="E2066" s="81"/>
      <c r="F2066" s="81">
        <v>5</v>
      </c>
      <c r="G2066" s="81"/>
      <c r="H2066" s="81"/>
      <c r="I2066" s="81"/>
      <c r="J2066" s="81"/>
    </row>
    <row r="2067" spans="1:10" x14ac:dyDescent="0.45">
      <c r="A2067" s="81" t="s">
        <v>2353</v>
      </c>
      <c r="B2067" s="81"/>
      <c r="C2067" s="81"/>
      <c r="D2067" s="81"/>
      <c r="E2067" s="81"/>
      <c r="F2067" s="81">
        <v>0</v>
      </c>
      <c r="G2067" s="81"/>
      <c r="H2067" s="81"/>
      <c r="I2067" s="81"/>
      <c r="J2067" s="81"/>
    </row>
    <row r="2068" spans="1:10" x14ac:dyDescent="0.45">
      <c r="A2068" s="81" t="s">
        <v>2354</v>
      </c>
      <c r="B2068" s="81"/>
      <c r="C2068" s="81"/>
      <c r="D2068" s="81"/>
      <c r="E2068" s="81"/>
      <c r="F2068" s="81">
        <v>5</v>
      </c>
      <c r="G2068" s="81"/>
      <c r="H2068" s="81"/>
      <c r="I2068" s="81"/>
      <c r="J2068" s="81"/>
    </row>
    <row r="2069" spans="1:10" x14ac:dyDescent="0.45">
      <c r="A2069" s="81" t="s">
        <v>2355</v>
      </c>
      <c r="B2069" s="81"/>
      <c r="C2069" s="81"/>
      <c r="D2069" s="81"/>
      <c r="E2069" s="81"/>
      <c r="F2069" s="81">
        <v>0</v>
      </c>
      <c r="G2069" s="81"/>
      <c r="H2069" s="81"/>
      <c r="I2069" s="81"/>
      <c r="J2069" s="81"/>
    </row>
    <row r="2070" spans="1:10" x14ac:dyDescent="0.45">
      <c r="A2070" s="81" t="s">
        <v>2356</v>
      </c>
      <c r="B2070" s="81"/>
      <c r="C2070" s="81"/>
      <c r="D2070" s="81"/>
      <c r="E2070" s="81"/>
      <c r="F2070" s="81">
        <v>0</v>
      </c>
      <c r="G2070" s="81"/>
      <c r="H2070" s="81"/>
      <c r="I2070" s="81"/>
      <c r="J2070" s="81"/>
    </row>
    <row r="2071" spans="1:10" x14ac:dyDescent="0.45">
      <c r="A2071" s="81" t="s">
        <v>2357</v>
      </c>
      <c r="B2071" s="81"/>
      <c r="C2071" s="81"/>
      <c r="D2071" s="81"/>
      <c r="E2071" s="81"/>
      <c r="F2071" s="81">
        <v>5</v>
      </c>
      <c r="G2071" s="81"/>
      <c r="H2071" s="81"/>
      <c r="I2071" s="81"/>
      <c r="J2071" s="81"/>
    </row>
    <row r="2072" spans="1:10" x14ac:dyDescent="0.45">
      <c r="A2072" s="81" t="s">
        <v>2358</v>
      </c>
      <c r="B2072" s="81"/>
      <c r="C2072" s="81"/>
      <c r="D2072" s="81"/>
      <c r="E2072" s="81"/>
      <c r="F2072" s="81">
        <v>0</v>
      </c>
      <c r="G2072" s="81"/>
      <c r="H2072" s="81"/>
      <c r="I2072" s="81"/>
      <c r="J2072" s="81"/>
    </row>
    <row r="2073" spans="1:10" x14ac:dyDescent="0.45">
      <c r="A2073" s="81" t="s">
        <v>2359</v>
      </c>
      <c r="B2073" s="81"/>
      <c r="C2073" s="81"/>
      <c r="D2073" s="81"/>
      <c r="E2073" s="81"/>
      <c r="F2073" s="81">
        <v>5</v>
      </c>
      <c r="G2073" s="81"/>
      <c r="H2073" s="81"/>
      <c r="I2073" s="81"/>
      <c r="J2073" s="81"/>
    </row>
    <row r="2074" spans="1:10" x14ac:dyDescent="0.45">
      <c r="A2074" s="81" t="s">
        <v>2360</v>
      </c>
      <c r="B2074" s="81"/>
      <c r="C2074" s="81"/>
      <c r="D2074" s="81"/>
      <c r="E2074" s="81"/>
      <c r="F2074" s="81">
        <v>5</v>
      </c>
      <c r="G2074" s="81"/>
      <c r="H2074" s="81"/>
      <c r="I2074" s="81"/>
      <c r="J2074" s="81"/>
    </row>
    <row r="2075" spans="1:10" x14ac:dyDescent="0.45">
      <c r="A2075" s="81" t="s">
        <v>2361</v>
      </c>
      <c r="B2075" s="81"/>
      <c r="C2075" s="81"/>
      <c r="D2075" s="81"/>
      <c r="E2075" s="81"/>
      <c r="F2075" s="81">
        <v>0</v>
      </c>
      <c r="G2075" s="81"/>
      <c r="H2075" s="81"/>
      <c r="I2075" s="81"/>
      <c r="J2075" s="81"/>
    </row>
    <row r="2076" spans="1:10" x14ac:dyDescent="0.45">
      <c r="A2076" s="81" t="s">
        <v>2362</v>
      </c>
      <c r="B2076" s="81"/>
      <c r="C2076" s="81"/>
      <c r="D2076" s="81"/>
      <c r="E2076" s="81"/>
      <c r="F2076" s="81">
        <v>0</v>
      </c>
      <c r="G2076" s="81"/>
      <c r="H2076" s="81"/>
      <c r="I2076" s="81"/>
      <c r="J2076" s="81"/>
    </row>
    <row r="2077" spans="1:10" x14ac:dyDescent="0.45">
      <c r="A2077" s="81" t="s">
        <v>2363</v>
      </c>
      <c r="B2077" s="81"/>
      <c r="C2077" s="81"/>
      <c r="D2077" s="81"/>
      <c r="E2077" s="81"/>
      <c r="F2077" s="81">
        <v>0</v>
      </c>
      <c r="G2077" s="81"/>
      <c r="H2077" s="81"/>
      <c r="I2077" s="81"/>
      <c r="J2077" s="81"/>
    </row>
    <row r="2078" spans="1:10" x14ac:dyDescent="0.45">
      <c r="A2078" s="81" t="s">
        <v>2364</v>
      </c>
      <c r="B2078" s="81"/>
      <c r="C2078" s="81"/>
      <c r="D2078" s="81"/>
      <c r="E2078" s="81"/>
      <c r="F2078" s="81">
        <v>0</v>
      </c>
      <c r="G2078" s="81"/>
      <c r="H2078" s="81"/>
      <c r="I2078" s="81"/>
      <c r="J2078" s="81"/>
    </row>
    <row r="2079" spans="1:10" x14ac:dyDescent="0.45">
      <c r="A2079" s="81" t="s">
        <v>2365</v>
      </c>
      <c r="B2079" s="81"/>
      <c r="C2079" s="81"/>
      <c r="D2079" s="81"/>
      <c r="E2079" s="81"/>
      <c r="F2079" s="81">
        <v>1.2876712328767124</v>
      </c>
      <c r="G2079" s="81"/>
      <c r="H2079" s="81"/>
      <c r="I2079" s="81"/>
      <c r="J2079" s="81"/>
    </row>
    <row r="2080" spans="1:10" x14ac:dyDescent="0.45">
      <c r="A2080" s="81" t="s">
        <v>2366</v>
      </c>
      <c r="B2080" s="81"/>
      <c r="C2080" s="81"/>
      <c r="D2080" s="81"/>
      <c r="E2080" s="81"/>
      <c r="F2080" s="81">
        <v>0</v>
      </c>
      <c r="G2080" s="81"/>
      <c r="H2080" s="81"/>
      <c r="I2080" s="81"/>
      <c r="J2080" s="81"/>
    </row>
    <row r="2081" spans="1:10" x14ac:dyDescent="0.45">
      <c r="A2081" s="81" t="s">
        <v>2367</v>
      </c>
      <c r="B2081" s="81"/>
      <c r="C2081" s="81"/>
      <c r="D2081" s="81"/>
      <c r="E2081" s="81"/>
      <c r="F2081" s="81">
        <v>0</v>
      </c>
      <c r="G2081" s="81"/>
      <c r="H2081" s="81"/>
      <c r="I2081" s="81"/>
      <c r="J2081" s="81"/>
    </row>
    <row r="2082" spans="1:10" x14ac:dyDescent="0.45">
      <c r="A2082" s="81" t="s">
        <v>2368</v>
      </c>
      <c r="B2082" s="81"/>
      <c r="C2082" s="81"/>
      <c r="D2082" s="81"/>
      <c r="E2082" s="81"/>
      <c r="F2082" s="81">
        <v>0</v>
      </c>
      <c r="G2082" s="81"/>
      <c r="H2082" s="81"/>
      <c r="I2082" s="81"/>
      <c r="J2082" s="81"/>
    </row>
    <row r="2083" spans="1:10" x14ac:dyDescent="0.45">
      <c r="A2083" s="81" t="s">
        <v>2369</v>
      </c>
      <c r="B2083" s="81"/>
      <c r="C2083" s="81"/>
      <c r="D2083" s="81"/>
      <c r="E2083" s="81"/>
      <c r="F2083" s="81">
        <v>0</v>
      </c>
      <c r="G2083" s="81"/>
      <c r="H2083" s="81"/>
      <c r="I2083" s="81"/>
      <c r="J2083" s="81"/>
    </row>
    <row r="2084" spans="1:10" x14ac:dyDescent="0.45">
      <c r="A2084" s="81" t="s">
        <v>2370</v>
      </c>
      <c r="B2084" s="81"/>
      <c r="C2084" s="81"/>
      <c r="D2084" s="81"/>
      <c r="E2084" s="81"/>
      <c r="F2084" s="81">
        <v>0</v>
      </c>
      <c r="G2084" s="81"/>
      <c r="H2084" s="81"/>
      <c r="I2084" s="81"/>
      <c r="J2084" s="81"/>
    </row>
    <row r="2085" spans="1:10" x14ac:dyDescent="0.45">
      <c r="A2085" s="81" t="s">
        <v>2371</v>
      </c>
      <c r="B2085" s="81"/>
      <c r="C2085" s="81"/>
      <c r="D2085" s="81"/>
      <c r="E2085" s="81"/>
      <c r="F2085" s="81">
        <v>0</v>
      </c>
      <c r="G2085" s="81"/>
      <c r="H2085" s="81"/>
      <c r="I2085" s="81"/>
      <c r="J2085" s="81"/>
    </row>
    <row r="2086" spans="1:10" x14ac:dyDescent="0.45">
      <c r="A2086" s="81" t="s">
        <v>2372</v>
      </c>
      <c r="B2086" s="81"/>
      <c r="C2086" s="81"/>
      <c r="D2086" s="81"/>
      <c r="E2086" s="81"/>
      <c r="F2086" s="81">
        <v>5</v>
      </c>
      <c r="G2086" s="81"/>
      <c r="H2086" s="81"/>
      <c r="I2086" s="81"/>
      <c r="J2086" s="81"/>
    </row>
    <row r="2087" spans="1:10" x14ac:dyDescent="0.45">
      <c r="A2087" s="81" t="s">
        <v>2373</v>
      </c>
      <c r="B2087" s="81"/>
      <c r="C2087" s="81"/>
      <c r="D2087" s="81"/>
      <c r="E2087" s="81"/>
      <c r="F2087" s="81">
        <v>0</v>
      </c>
      <c r="G2087" s="81"/>
      <c r="H2087" s="81"/>
      <c r="I2087" s="81"/>
      <c r="J2087" s="81"/>
    </row>
    <row r="2088" spans="1:10" x14ac:dyDescent="0.45">
      <c r="A2088" s="81" t="s">
        <v>2374</v>
      </c>
      <c r="B2088" s="81"/>
      <c r="C2088" s="81"/>
      <c r="D2088" s="81"/>
      <c r="E2088" s="81"/>
      <c r="F2088" s="81">
        <v>0</v>
      </c>
      <c r="G2088" s="81"/>
      <c r="H2088" s="81"/>
      <c r="I2088" s="81"/>
      <c r="J2088" s="81"/>
    </row>
    <row r="2089" spans="1:10" x14ac:dyDescent="0.45">
      <c r="A2089" s="81" t="s">
        <v>2375</v>
      </c>
      <c r="B2089" s="81"/>
      <c r="C2089" s="81"/>
      <c r="D2089" s="81"/>
      <c r="E2089" s="81"/>
      <c r="F2089" s="81">
        <v>0</v>
      </c>
      <c r="G2089" s="81"/>
      <c r="H2089" s="81"/>
      <c r="I2089" s="81"/>
      <c r="J2089" s="81"/>
    </row>
    <row r="2090" spans="1:10" x14ac:dyDescent="0.45">
      <c r="A2090" s="81" t="s">
        <v>2376</v>
      </c>
      <c r="B2090" s="81"/>
      <c r="C2090" s="81"/>
      <c r="D2090" s="81"/>
      <c r="E2090" s="81"/>
      <c r="F2090" s="81">
        <v>0</v>
      </c>
      <c r="G2090" s="81"/>
      <c r="H2090" s="81"/>
      <c r="I2090" s="81"/>
      <c r="J2090" s="81"/>
    </row>
    <row r="2091" spans="1:10" x14ac:dyDescent="0.45">
      <c r="A2091" s="81" t="s">
        <v>2377</v>
      </c>
      <c r="B2091" s="81"/>
      <c r="C2091" s="81"/>
      <c r="D2091" s="81"/>
      <c r="E2091" s="81"/>
      <c r="F2091" s="81">
        <v>0</v>
      </c>
      <c r="G2091" s="81"/>
      <c r="H2091" s="81"/>
      <c r="I2091" s="81"/>
      <c r="J2091" s="81"/>
    </row>
    <row r="2092" spans="1:10" x14ac:dyDescent="0.45">
      <c r="A2092" s="81" t="s">
        <v>2378</v>
      </c>
      <c r="B2092" s="81"/>
      <c r="C2092" s="81"/>
      <c r="D2092" s="81"/>
      <c r="E2092" s="81"/>
      <c r="F2092" s="81">
        <v>0</v>
      </c>
      <c r="G2092" s="81"/>
      <c r="H2092" s="81"/>
      <c r="I2092" s="81"/>
      <c r="J2092" s="81"/>
    </row>
    <row r="2093" spans="1:10" x14ac:dyDescent="0.45">
      <c r="A2093" s="81" t="s">
        <v>2379</v>
      </c>
      <c r="B2093" s="81"/>
      <c r="C2093" s="81"/>
      <c r="D2093" s="81"/>
      <c r="E2093" s="81"/>
      <c r="F2093" s="81">
        <v>0</v>
      </c>
      <c r="G2093" s="81"/>
      <c r="H2093" s="81"/>
      <c r="I2093" s="81"/>
      <c r="J2093" s="81"/>
    </row>
    <row r="2094" spans="1:10" x14ac:dyDescent="0.45">
      <c r="A2094" s="81" t="s">
        <v>2380</v>
      </c>
      <c r="B2094" s="81"/>
      <c r="C2094" s="81"/>
      <c r="D2094" s="81"/>
      <c r="E2094" s="81"/>
      <c r="F2094" s="81">
        <v>0</v>
      </c>
      <c r="G2094" s="81"/>
      <c r="H2094" s="81"/>
      <c r="I2094" s="81"/>
      <c r="J2094" s="81"/>
    </row>
    <row r="2095" spans="1:10" x14ac:dyDescent="0.45">
      <c r="A2095" s="81" t="s">
        <v>2381</v>
      </c>
      <c r="B2095" s="81"/>
      <c r="C2095" s="81"/>
      <c r="D2095" s="81"/>
      <c r="E2095" s="81"/>
      <c r="F2095" s="81">
        <v>0</v>
      </c>
      <c r="G2095" s="81"/>
      <c r="H2095" s="81"/>
      <c r="I2095" s="81"/>
      <c r="J2095" s="81"/>
    </row>
    <row r="2096" spans="1:10" x14ac:dyDescent="0.45">
      <c r="A2096" s="81" t="s">
        <v>2382</v>
      </c>
      <c r="B2096" s="81"/>
      <c r="C2096" s="81"/>
      <c r="D2096" s="81"/>
      <c r="E2096" s="81"/>
      <c r="F2096" s="81">
        <v>0</v>
      </c>
      <c r="G2096" s="81"/>
      <c r="H2096" s="81"/>
      <c r="I2096" s="81"/>
      <c r="J2096" s="81"/>
    </row>
    <row r="2097" spans="1:10" x14ac:dyDescent="0.45">
      <c r="A2097" s="81" t="s">
        <v>2383</v>
      </c>
      <c r="B2097" s="81"/>
      <c r="C2097" s="81"/>
      <c r="D2097" s="81"/>
      <c r="E2097" s="81"/>
      <c r="F2097" s="81">
        <v>0</v>
      </c>
      <c r="G2097" s="81"/>
      <c r="H2097" s="81"/>
      <c r="I2097" s="81"/>
      <c r="J2097" s="81"/>
    </row>
    <row r="2098" spans="1:10" x14ac:dyDescent="0.45">
      <c r="A2098" s="81" t="s">
        <v>2384</v>
      </c>
      <c r="B2098" s="81"/>
      <c r="C2098" s="81"/>
      <c r="D2098" s="81"/>
      <c r="E2098" s="81"/>
      <c r="F2098" s="81">
        <v>0</v>
      </c>
      <c r="G2098" s="81"/>
      <c r="H2098" s="81"/>
      <c r="I2098" s="81"/>
      <c r="J2098" s="81"/>
    </row>
    <row r="2099" spans="1:10" x14ac:dyDescent="0.45">
      <c r="A2099" s="81" t="s">
        <v>2385</v>
      </c>
      <c r="B2099" s="81"/>
      <c r="C2099" s="81"/>
      <c r="D2099" s="81"/>
      <c r="E2099" s="81"/>
      <c r="F2099" s="81">
        <v>0</v>
      </c>
      <c r="G2099" s="81"/>
      <c r="H2099" s="81"/>
      <c r="I2099" s="81"/>
      <c r="J2099" s="81"/>
    </row>
    <row r="2100" spans="1:10" x14ac:dyDescent="0.45">
      <c r="A2100" s="81" t="s">
        <v>2386</v>
      </c>
      <c r="B2100" s="81"/>
      <c r="C2100" s="81"/>
      <c r="D2100" s="81"/>
      <c r="E2100" s="81"/>
      <c r="F2100" s="81">
        <v>0</v>
      </c>
      <c r="G2100" s="81"/>
      <c r="H2100" s="81"/>
      <c r="I2100" s="81"/>
      <c r="J2100" s="81"/>
    </row>
    <row r="2101" spans="1:10" x14ac:dyDescent="0.45">
      <c r="A2101" s="81" t="s">
        <v>2387</v>
      </c>
      <c r="B2101" s="81"/>
      <c r="C2101" s="81"/>
      <c r="D2101" s="81"/>
      <c r="E2101" s="81"/>
      <c r="F2101" s="81">
        <v>0</v>
      </c>
      <c r="G2101" s="81"/>
      <c r="H2101" s="81"/>
      <c r="I2101" s="81"/>
      <c r="J2101" s="81"/>
    </row>
    <row r="2102" spans="1:10" x14ac:dyDescent="0.45">
      <c r="A2102" s="81" t="s">
        <v>2388</v>
      </c>
      <c r="B2102" s="81"/>
      <c r="C2102" s="81"/>
      <c r="D2102" s="81"/>
      <c r="E2102" s="81"/>
      <c r="F2102" s="81">
        <v>0</v>
      </c>
      <c r="G2102" s="81"/>
      <c r="H2102" s="81"/>
      <c r="I2102" s="81"/>
      <c r="J2102" s="81"/>
    </row>
    <row r="2103" spans="1:10" x14ac:dyDescent="0.45">
      <c r="A2103" s="81" t="s">
        <v>2389</v>
      </c>
      <c r="B2103" s="81"/>
      <c r="C2103" s="81"/>
      <c r="D2103" s="81"/>
      <c r="E2103" s="81"/>
      <c r="F2103" s="81">
        <v>0</v>
      </c>
      <c r="G2103" s="81"/>
      <c r="H2103" s="81"/>
      <c r="I2103" s="81"/>
      <c r="J2103" s="81"/>
    </row>
    <row r="2104" spans="1:10" x14ac:dyDescent="0.45">
      <c r="A2104" s="81" t="s">
        <v>2390</v>
      </c>
      <c r="B2104" s="81"/>
      <c r="C2104" s="81"/>
      <c r="D2104" s="81"/>
      <c r="E2104" s="81"/>
      <c r="F2104" s="81">
        <v>0</v>
      </c>
      <c r="G2104" s="81"/>
      <c r="H2104" s="81"/>
      <c r="I2104" s="81"/>
      <c r="J2104" s="81"/>
    </row>
    <row r="2105" spans="1:10" x14ac:dyDescent="0.45">
      <c r="A2105" s="81" t="s">
        <v>2391</v>
      </c>
      <c r="B2105" s="81"/>
      <c r="C2105" s="81"/>
      <c r="D2105" s="81"/>
      <c r="E2105" s="81"/>
      <c r="F2105" s="81">
        <v>0</v>
      </c>
      <c r="G2105" s="81"/>
      <c r="H2105" s="81"/>
      <c r="I2105" s="81"/>
      <c r="J2105" s="81"/>
    </row>
    <row r="2106" spans="1:10" x14ac:dyDescent="0.45">
      <c r="A2106" s="81" t="s">
        <v>2392</v>
      </c>
      <c r="B2106" s="81"/>
      <c r="C2106" s="81"/>
      <c r="D2106" s="81"/>
      <c r="E2106" s="81"/>
      <c r="F2106" s="81">
        <v>0</v>
      </c>
      <c r="G2106" s="81"/>
      <c r="H2106" s="81"/>
      <c r="I2106" s="81"/>
      <c r="J2106" s="81"/>
    </row>
    <row r="2107" spans="1:10" x14ac:dyDescent="0.45">
      <c r="A2107" s="81" t="s">
        <v>2393</v>
      </c>
      <c r="B2107" s="81"/>
      <c r="C2107" s="81"/>
      <c r="D2107" s="81"/>
      <c r="E2107" s="81"/>
      <c r="F2107" s="81">
        <v>0</v>
      </c>
      <c r="G2107" s="81"/>
      <c r="H2107" s="81"/>
      <c r="I2107" s="81"/>
      <c r="J2107" s="81"/>
    </row>
    <row r="2108" spans="1:10" x14ac:dyDescent="0.45">
      <c r="A2108" s="81" t="s">
        <v>2394</v>
      </c>
      <c r="B2108" s="81"/>
      <c r="C2108" s="81"/>
      <c r="D2108" s="81"/>
      <c r="E2108" s="81"/>
      <c r="F2108" s="81">
        <v>0</v>
      </c>
      <c r="G2108" s="81"/>
      <c r="H2108" s="81"/>
      <c r="I2108" s="81"/>
      <c r="J2108" s="81"/>
    </row>
    <row r="2109" spans="1:10" x14ac:dyDescent="0.45">
      <c r="A2109" s="81" t="s">
        <v>2395</v>
      </c>
      <c r="B2109" s="81"/>
      <c r="C2109" s="81"/>
      <c r="D2109" s="81"/>
      <c r="E2109" s="81"/>
      <c r="F2109" s="81">
        <v>0</v>
      </c>
      <c r="G2109" s="81"/>
      <c r="H2109" s="81"/>
      <c r="I2109" s="81"/>
      <c r="J2109" s="81"/>
    </row>
    <row r="2110" spans="1:10" x14ac:dyDescent="0.45">
      <c r="A2110" s="81" t="s">
        <v>2396</v>
      </c>
      <c r="B2110" s="81"/>
      <c r="C2110" s="81"/>
      <c r="D2110" s="81"/>
      <c r="E2110" s="81"/>
      <c r="F2110" s="81">
        <v>0</v>
      </c>
      <c r="G2110" s="81"/>
      <c r="H2110" s="81"/>
      <c r="I2110" s="81"/>
      <c r="J2110" s="81"/>
    </row>
    <row r="2111" spans="1:10" x14ac:dyDescent="0.45">
      <c r="A2111" s="81" t="s">
        <v>2397</v>
      </c>
      <c r="B2111" s="81"/>
      <c r="C2111" s="81"/>
      <c r="D2111" s="81"/>
      <c r="E2111" s="81"/>
      <c r="F2111" s="81">
        <v>0</v>
      </c>
      <c r="G2111" s="81"/>
      <c r="H2111" s="81"/>
      <c r="I2111" s="81"/>
      <c r="J2111" s="81"/>
    </row>
    <row r="2112" spans="1:10" x14ac:dyDescent="0.45">
      <c r="A2112" s="81" t="s">
        <v>2398</v>
      </c>
      <c r="B2112" s="81"/>
      <c r="C2112" s="81"/>
      <c r="D2112" s="81"/>
      <c r="E2112" s="81"/>
      <c r="F2112" s="81">
        <v>0</v>
      </c>
      <c r="G2112" s="81"/>
      <c r="H2112" s="81"/>
      <c r="I2112" s="81"/>
      <c r="J2112" s="81"/>
    </row>
    <row r="2113" spans="1:10" x14ac:dyDescent="0.45">
      <c r="A2113" s="81" t="s">
        <v>2399</v>
      </c>
      <c r="B2113" s="81"/>
      <c r="C2113" s="81"/>
      <c r="D2113" s="81"/>
      <c r="E2113" s="81"/>
      <c r="F2113" s="81">
        <v>0</v>
      </c>
      <c r="G2113" s="81"/>
      <c r="H2113" s="81"/>
      <c r="I2113" s="81"/>
      <c r="J2113" s="81"/>
    </row>
    <row r="2114" spans="1:10" x14ac:dyDescent="0.45">
      <c r="A2114" s="81" t="s">
        <v>2400</v>
      </c>
      <c r="B2114" s="81"/>
      <c r="C2114" s="81"/>
      <c r="D2114" s="81"/>
      <c r="E2114" s="81"/>
      <c r="F2114" s="81">
        <v>0</v>
      </c>
      <c r="G2114" s="81"/>
      <c r="H2114" s="81"/>
      <c r="I2114" s="81"/>
      <c r="J2114" s="81"/>
    </row>
    <row r="2115" spans="1:10" x14ac:dyDescent="0.45">
      <c r="A2115" s="81" t="s">
        <v>2401</v>
      </c>
      <c r="B2115" s="81"/>
      <c r="C2115" s="81"/>
      <c r="D2115" s="81"/>
      <c r="E2115" s="81"/>
      <c r="F2115" s="81">
        <v>0</v>
      </c>
      <c r="G2115" s="81"/>
      <c r="H2115" s="81"/>
      <c r="I2115" s="81"/>
      <c r="J2115" s="81"/>
    </row>
    <row r="2116" spans="1:10" x14ac:dyDescent="0.45">
      <c r="A2116" s="81" t="s">
        <v>2402</v>
      </c>
      <c r="B2116" s="81"/>
      <c r="C2116" s="81"/>
      <c r="D2116" s="81"/>
      <c r="E2116" s="81"/>
      <c r="F2116" s="81">
        <v>0</v>
      </c>
      <c r="G2116" s="81"/>
      <c r="H2116" s="81"/>
      <c r="I2116" s="81"/>
      <c r="J2116" s="81"/>
    </row>
    <row r="2117" spans="1:10" x14ac:dyDescent="0.45">
      <c r="A2117" s="81" t="s">
        <v>2403</v>
      </c>
      <c r="B2117" s="81"/>
      <c r="C2117" s="81"/>
      <c r="D2117" s="81"/>
      <c r="E2117" s="81"/>
      <c r="F2117" s="81">
        <v>0</v>
      </c>
      <c r="G2117" s="81"/>
      <c r="H2117" s="81"/>
      <c r="I2117" s="81"/>
      <c r="J2117" s="81"/>
    </row>
    <row r="2118" spans="1:10" x14ac:dyDescent="0.45">
      <c r="A2118" s="81" t="s">
        <v>2404</v>
      </c>
      <c r="B2118" s="81"/>
      <c r="C2118" s="81"/>
      <c r="D2118" s="81"/>
      <c r="E2118" s="81"/>
      <c r="F2118" s="81">
        <v>0</v>
      </c>
      <c r="G2118" s="81"/>
      <c r="H2118" s="81"/>
      <c r="I2118" s="81"/>
      <c r="J2118" s="81"/>
    </row>
    <row r="2119" spans="1:10" x14ac:dyDescent="0.45">
      <c r="A2119" s="81" t="s">
        <v>2405</v>
      </c>
      <c r="B2119" s="81"/>
      <c r="C2119" s="81"/>
      <c r="D2119" s="81"/>
      <c r="E2119" s="81"/>
      <c r="F2119" s="81">
        <v>0</v>
      </c>
      <c r="G2119" s="81"/>
      <c r="H2119" s="81"/>
      <c r="I2119" s="81"/>
      <c r="J2119" s="81"/>
    </row>
    <row r="2120" spans="1:10" x14ac:dyDescent="0.45">
      <c r="A2120" s="81" t="s">
        <v>2406</v>
      </c>
      <c r="B2120" s="81"/>
      <c r="C2120" s="81"/>
      <c r="D2120" s="81"/>
      <c r="E2120" s="81"/>
      <c r="F2120" s="81">
        <v>0</v>
      </c>
      <c r="G2120" s="81"/>
      <c r="H2120" s="81"/>
      <c r="I2120" s="81"/>
      <c r="J2120" s="81"/>
    </row>
    <row r="2121" spans="1:10" x14ac:dyDescent="0.45">
      <c r="A2121" s="81" t="s">
        <v>2407</v>
      </c>
      <c r="B2121" s="81"/>
      <c r="C2121" s="81"/>
      <c r="D2121" s="81"/>
      <c r="E2121" s="81"/>
      <c r="F2121" s="81">
        <v>0</v>
      </c>
      <c r="G2121" s="81"/>
      <c r="H2121" s="81"/>
      <c r="I2121" s="81"/>
      <c r="J2121" s="81"/>
    </row>
    <row r="2122" spans="1:10" x14ac:dyDescent="0.45">
      <c r="A2122" s="81" t="s">
        <v>2408</v>
      </c>
      <c r="B2122" s="81"/>
      <c r="C2122" s="81"/>
      <c r="D2122" s="81"/>
      <c r="E2122" s="81"/>
      <c r="F2122" s="81">
        <v>5</v>
      </c>
      <c r="G2122" s="81"/>
      <c r="H2122" s="81"/>
      <c r="I2122" s="81"/>
      <c r="J2122" s="81"/>
    </row>
    <row r="2123" spans="1:10" x14ac:dyDescent="0.45">
      <c r="A2123" s="81" t="s">
        <v>2409</v>
      </c>
      <c r="B2123" s="81"/>
      <c r="C2123" s="81"/>
      <c r="D2123" s="81"/>
      <c r="E2123" s="81"/>
      <c r="F2123" s="81">
        <v>0</v>
      </c>
      <c r="G2123" s="81"/>
      <c r="H2123" s="81"/>
      <c r="I2123" s="81"/>
      <c r="J2123" s="81"/>
    </row>
    <row r="2124" spans="1:10" x14ac:dyDescent="0.45">
      <c r="A2124" s="81" t="s">
        <v>2410</v>
      </c>
      <c r="B2124" s="81"/>
      <c r="C2124" s="81"/>
      <c r="D2124" s="81"/>
      <c r="E2124" s="81"/>
      <c r="F2124" s="81">
        <v>0</v>
      </c>
      <c r="G2124" s="81"/>
      <c r="H2124" s="81"/>
      <c r="I2124" s="81"/>
      <c r="J2124" s="81"/>
    </row>
    <row r="2125" spans="1:10" x14ac:dyDescent="0.45">
      <c r="A2125" s="81" t="s">
        <v>2411</v>
      </c>
      <c r="B2125" s="81"/>
      <c r="C2125" s="81"/>
      <c r="D2125" s="81"/>
      <c r="E2125" s="81"/>
      <c r="F2125" s="81">
        <v>0</v>
      </c>
      <c r="G2125" s="81"/>
      <c r="H2125" s="81"/>
      <c r="I2125" s="81"/>
      <c r="J2125" s="81"/>
    </row>
    <row r="2126" spans="1:10" x14ac:dyDescent="0.45">
      <c r="A2126" s="81" t="s">
        <v>2412</v>
      </c>
      <c r="B2126" s="81"/>
      <c r="C2126" s="81"/>
      <c r="D2126" s="81"/>
      <c r="E2126" s="81"/>
      <c r="F2126" s="81">
        <v>5</v>
      </c>
      <c r="G2126" s="81"/>
      <c r="H2126" s="81"/>
      <c r="I2126" s="81"/>
      <c r="J2126" s="81"/>
    </row>
    <row r="2127" spans="1:10" x14ac:dyDescent="0.45">
      <c r="A2127" s="81" t="s">
        <v>2413</v>
      </c>
      <c r="B2127" s="81"/>
      <c r="C2127" s="81"/>
      <c r="D2127" s="81"/>
      <c r="E2127" s="81"/>
      <c r="F2127" s="81">
        <v>5</v>
      </c>
      <c r="G2127" s="81"/>
      <c r="H2127" s="81"/>
      <c r="I2127" s="81"/>
      <c r="J2127" s="81"/>
    </row>
    <row r="2128" spans="1:10" x14ac:dyDescent="0.45">
      <c r="A2128" s="81" t="s">
        <v>2414</v>
      </c>
      <c r="B2128" s="81"/>
      <c r="C2128" s="81"/>
      <c r="D2128" s="81"/>
      <c r="E2128" s="81"/>
      <c r="F2128" s="81">
        <v>5</v>
      </c>
      <c r="G2128" s="81"/>
      <c r="H2128" s="81"/>
      <c r="I2128" s="81"/>
      <c r="J2128" s="81"/>
    </row>
    <row r="2129" spans="1:10" x14ac:dyDescent="0.45">
      <c r="A2129" s="81" t="s">
        <v>2415</v>
      </c>
      <c r="B2129" s="81"/>
      <c r="C2129" s="81"/>
      <c r="D2129" s="81"/>
      <c r="E2129" s="81"/>
      <c r="F2129" s="81">
        <v>5</v>
      </c>
      <c r="G2129" s="81"/>
      <c r="H2129" s="81"/>
      <c r="I2129" s="81"/>
      <c r="J2129" s="81"/>
    </row>
    <row r="2130" spans="1:10" x14ac:dyDescent="0.45">
      <c r="A2130" s="81" t="s">
        <v>2416</v>
      </c>
      <c r="B2130" s="81"/>
      <c r="C2130" s="81"/>
      <c r="D2130" s="81"/>
      <c r="E2130" s="81"/>
      <c r="F2130" s="81">
        <v>0</v>
      </c>
      <c r="G2130" s="81"/>
      <c r="H2130" s="81"/>
      <c r="I2130" s="81"/>
      <c r="J2130" s="81"/>
    </row>
    <row r="2131" spans="1:10" x14ac:dyDescent="0.45">
      <c r="A2131" s="81" t="s">
        <v>2417</v>
      </c>
      <c r="B2131" s="81"/>
      <c r="C2131" s="81"/>
      <c r="D2131" s="81"/>
      <c r="E2131" s="81"/>
      <c r="F2131" s="81">
        <v>10</v>
      </c>
      <c r="G2131" s="81"/>
      <c r="H2131" s="81"/>
      <c r="I2131" s="81"/>
      <c r="J2131" s="81"/>
    </row>
    <row r="2132" spans="1:10" x14ac:dyDescent="0.45">
      <c r="A2132" s="81" t="s">
        <v>2418</v>
      </c>
      <c r="B2132" s="81"/>
      <c r="C2132" s="81"/>
      <c r="D2132" s="81"/>
      <c r="E2132" s="81"/>
      <c r="F2132" s="81">
        <v>10</v>
      </c>
      <c r="G2132" s="81"/>
      <c r="H2132" s="81"/>
      <c r="I2132" s="81"/>
      <c r="J2132" s="81"/>
    </row>
    <row r="2133" spans="1:10" x14ac:dyDescent="0.45">
      <c r="A2133" s="81" t="s">
        <v>2419</v>
      </c>
      <c r="B2133" s="81"/>
      <c r="C2133" s="81"/>
      <c r="D2133" s="81"/>
      <c r="E2133" s="81"/>
      <c r="F2133" s="81">
        <v>10</v>
      </c>
      <c r="G2133" s="81"/>
      <c r="H2133" s="81"/>
      <c r="I2133" s="81"/>
      <c r="J2133" s="81"/>
    </row>
    <row r="2134" spans="1:10" x14ac:dyDescent="0.45">
      <c r="A2134" s="81" t="s">
        <v>2420</v>
      </c>
      <c r="B2134" s="81"/>
      <c r="C2134" s="81"/>
      <c r="D2134" s="81"/>
      <c r="E2134" s="81"/>
      <c r="F2134" s="81">
        <v>10</v>
      </c>
      <c r="G2134" s="81"/>
      <c r="H2134" s="81"/>
      <c r="I2134" s="81"/>
      <c r="J2134" s="81"/>
    </row>
    <row r="2135" spans="1:10" x14ac:dyDescent="0.45">
      <c r="A2135" s="81" t="s">
        <v>2421</v>
      </c>
      <c r="B2135" s="81"/>
      <c r="C2135" s="81"/>
      <c r="D2135" s="81"/>
      <c r="E2135" s="81"/>
      <c r="F2135" s="81">
        <v>0</v>
      </c>
      <c r="G2135" s="81"/>
      <c r="H2135" s="81"/>
      <c r="I2135" s="81"/>
      <c r="J2135" s="81"/>
    </row>
    <row r="2136" spans="1:10" x14ac:dyDescent="0.45">
      <c r="A2136" s="81" t="s">
        <v>2422</v>
      </c>
      <c r="B2136" s="81"/>
      <c r="C2136" s="81"/>
      <c r="D2136" s="81"/>
      <c r="E2136" s="81"/>
      <c r="F2136" s="81">
        <v>10</v>
      </c>
      <c r="G2136" s="81"/>
      <c r="H2136" s="81"/>
      <c r="I2136" s="81"/>
      <c r="J2136" s="81"/>
    </row>
    <row r="2137" spans="1:10" x14ac:dyDescent="0.45">
      <c r="A2137" s="81" t="s">
        <v>2423</v>
      </c>
      <c r="B2137" s="81"/>
      <c r="C2137" s="81"/>
      <c r="D2137" s="81"/>
      <c r="E2137" s="81"/>
      <c r="F2137" s="81">
        <v>0</v>
      </c>
      <c r="G2137" s="81"/>
      <c r="H2137" s="81"/>
      <c r="I2137" s="81"/>
      <c r="J2137" s="81"/>
    </row>
    <row r="2138" spans="1:10" x14ac:dyDescent="0.45">
      <c r="A2138" s="81" t="s">
        <v>2424</v>
      </c>
      <c r="B2138" s="81"/>
      <c r="C2138" s="81"/>
      <c r="D2138" s="81"/>
      <c r="E2138" s="81"/>
      <c r="F2138" s="81">
        <v>0</v>
      </c>
      <c r="G2138" s="81"/>
      <c r="H2138" s="81"/>
      <c r="I2138" s="81"/>
      <c r="J2138" s="81"/>
    </row>
    <row r="2139" spans="1:10" x14ac:dyDescent="0.45">
      <c r="A2139" s="81" t="s">
        <v>2425</v>
      </c>
      <c r="B2139" s="81"/>
      <c r="C2139" s="81"/>
      <c r="D2139" s="81"/>
      <c r="E2139" s="81"/>
      <c r="F2139" s="81">
        <v>0</v>
      </c>
      <c r="G2139" s="81"/>
      <c r="H2139" s="81"/>
      <c r="I2139" s="81"/>
      <c r="J2139" s="81"/>
    </row>
    <row r="2140" spans="1:10" x14ac:dyDescent="0.45">
      <c r="A2140" s="81" t="s">
        <v>2426</v>
      </c>
      <c r="B2140" s="81"/>
      <c r="C2140" s="81"/>
      <c r="D2140" s="81"/>
      <c r="E2140" s="81"/>
      <c r="F2140" s="81">
        <v>0</v>
      </c>
      <c r="G2140" s="81"/>
      <c r="H2140" s="81"/>
      <c r="I2140" s="81"/>
      <c r="J2140" s="81"/>
    </row>
    <row r="2141" spans="1:10" x14ac:dyDescent="0.45">
      <c r="A2141" s="81" t="s">
        <v>2427</v>
      </c>
      <c r="B2141" s="81"/>
      <c r="C2141" s="81"/>
      <c r="D2141" s="81"/>
      <c r="E2141" s="81"/>
      <c r="F2141" s="81">
        <v>0</v>
      </c>
      <c r="G2141" s="81"/>
      <c r="H2141" s="81"/>
      <c r="I2141" s="81"/>
      <c r="J2141" s="81"/>
    </row>
    <row r="2142" spans="1:10" x14ac:dyDescent="0.45">
      <c r="A2142" s="81" t="s">
        <v>2428</v>
      </c>
      <c r="B2142" s="81"/>
      <c r="C2142" s="81"/>
      <c r="D2142" s="81"/>
      <c r="E2142" s="81"/>
      <c r="F2142" s="81">
        <v>0</v>
      </c>
      <c r="G2142" s="81"/>
      <c r="H2142" s="81"/>
      <c r="I2142" s="81"/>
      <c r="J2142" s="81"/>
    </row>
    <row r="2143" spans="1:10" x14ac:dyDescent="0.45">
      <c r="A2143" s="81" t="s">
        <v>2429</v>
      </c>
      <c r="B2143" s="81"/>
      <c r="C2143" s="81"/>
      <c r="D2143" s="81"/>
      <c r="E2143" s="81"/>
      <c r="F2143" s="81">
        <v>5</v>
      </c>
      <c r="G2143" s="81"/>
      <c r="H2143" s="81"/>
      <c r="I2143" s="81"/>
      <c r="J2143" s="81"/>
    </row>
    <row r="2144" spans="1:10" x14ac:dyDescent="0.45">
      <c r="A2144" s="81" t="s">
        <v>2430</v>
      </c>
      <c r="B2144" s="81"/>
      <c r="C2144" s="81"/>
      <c r="D2144" s="81"/>
      <c r="E2144" s="81"/>
      <c r="F2144" s="81">
        <v>0</v>
      </c>
      <c r="G2144" s="81"/>
      <c r="H2144" s="81"/>
      <c r="I2144" s="81"/>
      <c r="J2144" s="81"/>
    </row>
    <row r="2145" spans="1:10" x14ac:dyDescent="0.45">
      <c r="A2145" s="81" t="s">
        <v>2431</v>
      </c>
      <c r="B2145" s="81"/>
      <c r="C2145" s="81"/>
      <c r="D2145" s="81"/>
      <c r="E2145" s="81"/>
      <c r="F2145" s="81">
        <v>0</v>
      </c>
      <c r="G2145" s="81"/>
      <c r="H2145" s="81"/>
      <c r="I2145" s="81"/>
      <c r="J2145" s="81"/>
    </row>
    <row r="2146" spans="1:10" x14ac:dyDescent="0.45">
      <c r="A2146" s="81" t="s">
        <v>2432</v>
      </c>
      <c r="B2146" s="81"/>
      <c r="C2146" s="81"/>
      <c r="D2146" s="81"/>
      <c r="E2146" s="81"/>
      <c r="F2146" s="81">
        <v>0</v>
      </c>
      <c r="G2146" s="81"/>
      <c r="H2146" s="81"/>
      <c r="I2146" s="81"/>
      <c r="J2146" s="81"/>
    </row>
    <row r="2147" spans="1:10" x14ac:dyDescent="0.45">
      <c r="A2147" s="81" t="s">
        <v>2433</v>
      </c>
      <c r="B2147" s="81"/>
      <c r="C2147" s="81"/>
      <c r="D2147" s="81"/>
      <c r="E2147" s="81"/>
      <c r="F2147" s="81">
        <v>0</v>
      </c>
      <c r="G2147" s="81"/>
      <c r="H2147" s="81"/>
      <c r="I2147" s="81"/>
      <c r="J2147" s="81"/>
    </row>
    <row r="2148" spans="1:10" x14ac:dyDescent="0.45">
      <c r="A2148" s="81" t="s">
        <v>2434</v>
      </c>
      <c r="B2148" s="81"/>
      <c r="C2148" s="81"/>
      <c r="D2148" s="81"/>
      <c r="E2148" s="81"/>
      <c r="F2148" s="81">
        <v>0</v>
      </c>
      <c r="G2148" s="81"/>
      <c r="H2148" s="81"/>
      <c r="I2148" s="81"/>
      <c r="J2148" s="81"/>
    </row>
    <row r="2149" spans="1:10" x14ac:dyDescent="0.45">
      <c r="A2149" s="81" t="s">
        <v>2435</v>
      </c>
      <c r="B2149" s="81"/>
      <c r="C2149" s="81"/>
      <c r="D2149" s="81"/>
      <c r="E2149" s="81"/>
      <c r="F2149" s="81">
        <v>1.2876712328767124</v>
      </c>
      <c r="G2149" s="81"/>
      <c r="H2149" s="81"/>
      <c r="I2149" s="81"/>
      <c r="J2149" s="81"/>
    </row>
    <row r="2150" spans="1:10" x14ac:dyDescent="0.45">
      <c r="A2150" s="81" t="s">
        <v>2436</v>
      </c>
      <c r="B2150" s="81"/>
      <c r="C2150" s="81"/>
      <c r="D2150" s="81"/>
      <c r="E2150" s="81"/>
      <c r="F2150" s="81">
        <v>5</v>
      </c>
      <c r="G2150" s="81"/>
      <c r="H2150" s="81"/>
      <c r="I2150" s="81"/>
      <c r="J2150" s="81"/>
    </row>
    <row r="2151" spans="1:10" x14ac:dyDescent="0.45">
      <c r="A2151" s="81" t="s">
        <v>2437</v>
      </c>
      <c r="B2151" s="81"/>
      <c r="C2151" s="81"/>
      <c r="D2151" s="81"/>
      <c r="E2151" s="81"/>
      <c r="F2151" s="81">
        <v>1.2876712328767124</v>
      </c>
      <c r="G2151" s="81"/>
      <c r="H2151" s="81"/>
      <c r="I2151" s="81"/>
      <c r="J2151" s="81"/>
    </row>
    <row r="2152" spans="1:10" x14ac:dyDescent="0.45">
      <c r="A2152" s="81" t="s">
        <v>2438</v>
      </c>
      <c r="B2152" s="81"/>
      <c r="C2152" s="81"/>
      <c r="D2152" s="81"/>
      <c r="E2152" s="81"/>
      <c r="F2152" s="81">
        <v>0</v>
      </c>
      <c r="G2152" s="81"/>
      <c r="H2152" s="81"/>
      <c r="I2152" s="81"/>
      <c r="J2152" s="81"/>
    </row>
    <row r="2153" spans="1:10" x14ac:dyDescent="0.45">
      <c r="A2153" s="81" t="s">
        <v>2439</v>
      </c>
      <c r="B2153" s="81"/>
      <c r="C2153" s="81"/>
      <c r="D2153" s="81"/>
      <c r="E2153" s="81"/>
      <c r="F2153" s="81">
        <v>0</v>
      </c>
      <c r="G2153" s="81"/>
      <c r="H2153" s="81"/>
      <c r="I2153" s="81"/>
      <c r="J2153" s="81"/>
    </row>
    <row r="2154" spans="1:10" x14ac:dyDescent="0.45">
      <c r="A2154" s="81" t="s">
        <v>2440</v>
      </c>
      <c r="B2154" s="81"/>
      <c r="C2154" s="81"/>
      <c r="D2154" s="81"/>
      <c r="E2154" s="81"/>
      <c r="F2154" s="81">
        <v>0</v>
      </c>
      <c r="G2154" s="81"/>
      <c r="H2154" s="81"/>
      <c r="I2154" s="81"/>
      <c r="J2154" s="81"/>
    </row>
    <row r="2155" spans="1:10" x14ac:dyDescent="0.45">
      <c r="A2155" s="81" t="s">
        <v>2441</v>
      </c>
      <c r="B2155" s="81"/>
      <c r="C2155" s="81"/>
      <c r="D2155" s="81"/>
      <c r="E2155" s="81"/>
      <c r="F2155" s="81">
        <v>0</v>
      </c>
      <c r="G2155" s="81"/>
      <c r="H2155" s="81"/>
      <c r="I2155" s="81"/>
      <c r="J2155" s="81"/>
    </row>
    <row r="2156" spans="1:10" x14ac:dyDescent="0.45">
      <c r="A2156" s="81" t="s">
        <v>2442</v>
      </c>
      <c r="B2156" s="81"/>
      <c r="C2156" s="81"/>
      <c r="D2156" s="81"/>
      <c r="E2156" s="81"/>
      <c r="F2156" s="81">
        <v>0</v>
      </c>
      <c r="G2156" s="81"/>
      <c r="H2156" s="81"/>
      <c r="I2156" s="81"/>
      <c r="J2156" s="81"/>
    </row>
    <row r="2157" spans="1:10" x14ac:dyDescent="0.45">
      <c r="A2157" s="81" t="s">
        <v>2443</v>
      </c>
      <c r="B2157" s="81"/>
      <c r="C2157" s="81"/>
      <c r="D2157" s="81"/>
      <c r="E2157" s="81"/>
      <c r="F2157" s="81">
        <v>0</v>
      </c>
      <c r="G2157" s="81"/>
      <c r="H2157" s="81"/>
      <c r="I2157" s="81"/>
      <c r="J2157" s="81"/>
    </row>
    <row r="2158" spans="1:10" x14ac:dyDescent="0.45">
      <c r="A2158" s="81" t="s">
        <v>2444</v>
      </c>
      <c r="B2158" s="81"/>
      <c r="C2158" s="81"/>
      <c r="D2158" s="81"/>
      <c r="E2158" s="81"/>
      <c r="F2158" s="81">
        <v>0</v>
      </c>
      <c r="G2158" s="81"/>
      <c r="H2158" s="81"/>
      <c r="I2158" s="81"/>
      <c r="J2158" s="81"/>
    </row>
    <row r="2159" spans="1:10" x14ac:dyDescent="0.45">
      <c r="A2159" s="81" t="s">
        <v>2445</v>
      </c>
      <c r="B2159" s="81"/>
      <c r="C2159" s="81"/>
      <c r="D2159" s="81"/>
      <c r="E2159" s="81"/>
      <c r="F2159" s="81">
        <v>0</v>
      </c>
      <c r="G2159" s="81"/>
      <c r="H2159" s="81"/>
      <c r="I2159" s="81"/>
      <c r="J2159" s="81"/>
    </row>
    <row r="2160" spans="1:10" x14ac:dyDescent="0.45">
      <c r="A2160" s="81" t="s">
        <v>2446</v>
      </c>
      <c r="B2160" s="81"/>
      <c r="C2160" s="81"/>
      <c r="D2160" s="81"/>
      <c r="E2160" s="81"/>
      <c r="F2160" s="81">
        <v>0</v>
      </c>
      <c r="G2160" s="81"/>
      <c r="H2160" s="81"/>
      <c r="I2160" s="81"/>
      <c r="J2160" s="81"/>
    </row>
    <row r="2161" spans="1:10" x14ac:dyDescent="0.45">
      <c r="A2161" s="81" t="s">
        <v>2447</v>
      </c>
      <c r="B2161" s="81"/>
      <c r="C2161" s="81"/>
      <c r="D2161" s="81"/>
      <c r="E2161" s="81"/>
      <c r="F2161" s="81">
        <v>0</v>
      </c>
      <c r="G2161" s="81"/>
      <c r="H2161" s="81"/>
      <c r="I2161" s="81"/>
      <c r="J2161" s="81"/>
    </row>
    <row r="2162" spans="1:10" x14ac:dyDescent="0.45">
      <c r="A2162" s="81" t="s">
        <v>2448</v>
      </c>
      <c r="B2162" s="81"/>
      <c r="C2162" s="81"/>
      <c r="D2162" s="81"/>
      <c r="E2162" s="81"/>
      <c r="F2162" s="81">
        <v>0</v>
      </c>
      <c r="G2162" s="81"/>
      <c r="H2162" s="81"/>
      <c r="I2162" s="81"/>
      <c r="J2162" s="81"/>
    </row>
    <row r="2163" spans="1:10" x14ac:dyDescent="0.45">
      <c r="A2163" s="81" t="s">
        <v>2449</v>
      </c>
      <c r="B2163" s="81"/>
      <c r="C2163" s="81"/>
      <c r="D2163" s="81"/>
      <c r="E2163" s="81"/>
      <c r="F2163" s="81">
        <v>0</v>
      </c>
      <c r="G2163" s="81"/>
      <c r="H2163" s="81"/>
      <c r="I2163" s="81"/>
      <c r="J2163" s="81"/>
    </row>
    <row r="2164" spans="1:10" x14ac:dyDescent="0.45">
      <c r="A2164" s="81" t="s">
        <v>2450</v>
      </c>
      <c r="B2164" s="81"/>
      <c r="C2164" s="81"/>
      <c r="D2164" s="81"/>
      <c r="E2164" s="81"/>
      <c r="F2164" s="81">
        <v>0</v>
      </c>
      <c r="G2164" s="81"/>
      <c r="H2164" s="81"/>
      <c r="I2164" s="81"/>
      <c r="J2164" s="81"/>
    </row>
    <row r="2165" spans="1:10" x14ac:dyDescent="0.45">
      <c r="A2165" s="81" t="s">
        <v>2451</v>
      </c>
      <c r="B2165" s="81"/>
      <c r="C2165" s="81"/>
      <c r="D2165" s="81"/>
      <c r="E2165" s="81"/>
      <c r="F2165" s="81">
        <v>0</v>
      </c>
      <c r="G2165" s="81"/>
      <c r="H2165" s="81"/>
      <c r="I2165" s="81"/>
      <c r="J2165" s="81"/>
    </row>
    <row r="2166" spans="1:10" x14ac:dyDescent="0.45">
      <c r="A2166" s="81" t="s">
        <v>2452</v>
      </c>
      <c r="B2166" s="81"/>
      <c r="C2166" s="81"/>
      <c r="D2166" s="81"/>
      <c r="E2166" s="81"/>
      <c r="F2166" s="81">
        <v>0</v>
      </c>
      <c r="G2166" s="81"/>
      <c r="H2166" s="81"/>
      <c r="I2166" s="81"/>
      <c r="J2166" s="81"/>
    </row>
    <row r="2167" spans="1:10" x14ac:dyDescent="0.45">
      <c r="A2167" s="81" t="s">
        <v>2453</v>
      </c>
      <c r="B2167" s="81"/>
      <c r="C2167" s="81"/>
      <c r="D2167" s="81"/>
      <c r="E2167" s="81"/>
      <c r="F2167" s="81">
        <v>0</v>
      </c>
      <c r="G2167" s="81"/>
      <c r="H2167" s="81"/>
      <c r="I2167" s="81"/>
      <c r="J2167" s="81"/>
    </row>
    <row r="2168" spans="1:10" x14ac:dyDescent="0.45">
      <c r="A2168" s="81" t="s">
        <v>2454</v>
      </c>
      <c r="B2168" s="81"/>
      <c r="C2168" s="81"/>
      <c r="D2168" s="81"/>
      <c r="E2168" s="81"/>
      <c r="F2168" s="81">
        <v>0</v>
      </c>
      <c r="G2168" s="81"/>
      <c r="H2168" s="81"/>
      <c r="I2168" s="81"/>
      <c r="J2168" s="81"/>
    </row>
    <row r="2169" spans="1:10" x14ac:dyDescent="0.45">
      <c r="A2169" s="81" t="s">
        <v>2455</v>
      </c>
      <c r="B2169" s="81"/>
      <c r="C2169" s="81"/>
      <c r="D2169" s="81"/>
      <c r="E2169" s="81"/>
      <c r="F2169" s="81">
        <v>0</v>
      </c>
      <c r="G2169" s="81"/>
      <c r="H2169" s="81"/>
      <c r="I2169" s="81"/>
      <c r="J2169" s="81"/>
    </row>
    <row r="2170" spans="1:10" x14ac:dyDescent="0.45">
      <c r="A2170" s="81" t="s">
        <v>2456</v>
      </c>
      <c r="B2170" s="81"/>
      <c r="C2170" s="81"/>
      <c r="D2170" s="81"/>
      <c r="E2170" s="81"/>
      <c r="F2170" s="81">
        <v>0</v>
      </c>
      <c r="G2170" s="81"/>
      <c r="H2170" s="81"/>
      <c r="I2170" s="81"/>
      <c r="J2170" s="81"/>
    </row>
    <row r="2171" spans="1:10" x14ac:dyDescent="0.45">
      <c r="A2171" s="81" t="s">
        <v>2457</v>
      </c>
      <c r="B2171" s="81"/>
      <c r="C2171" s="81"/>
      <c r="D2171" s="81"/>
      <c r="E2171" s="81"/>
      <c r="F2171" s="81">
        <v>0</v>
      </c>
      <c r="G2171" s="81"/>
      <c r="H2171" s="81"/>
      <c r="I2171" s="81"/>
      <c r="J2171" s="81"/>
    </row>
    <row r="2172" spans="1:10" x14ac:dyDescent="0.45">
      <c r="A2172" s="81" t="s">
        <v>2458</v>
      </c>
      <c r="B2172" s="81"/>
      <c r="C2172" s="81"/>
      <c r="D2172" s="81"/>
      <c r="E2172" s="81"/>
      <c r="F2172" s="81">
        <v>0</v>
      </c>
      <c r="G2172" s="81"/>
      <c r="H2172" s="81"/>
      <c r="I2172" s="81"/>
      <c r="J2172" s="81"/>
    </row>
    <row r="2173" spans="1:10" x14ac:dyDescent="0.45">
      <c r="A2173" s="81" t="s">
        <v>2459</v>
      </c>
      <c r="B2173" s="81"/>
      <c r="C2173" s="81"/>
      <c r="D2173" s="81"/>
      <c r="E2173" s="81"/>
      <c r="F2173" s="81">
        <v>0</v>
      </c>
      <c r="G2173" s="81"/>
      <c r="H2173" s="81"/>
      <c r="I2173" s="81"/>
      <c r="J2173" s="81"/>
    </row>
    <row r="2174" spans="1:10" x14ac:dyDescent="0.45">
      <c r="A2174" s="81" t="s">
        <v>2460</v>
      </c>
      <c r="B2174" s="81"/>
      <c r="C2174" s="81"/>
      <c r="D2174" s="81"/>
      <c r="E2174" s="81"/>
      <c r="F2174" s="81">
        <v>0</v>
      </c>
      <c r="G2174" s="81"/>
      <c r="H2174" s="81"/>
      <c r="I2174" s="81"/>
      <c r="J2174" s="81"/>
    </row>
    <row r="2175" spans="1:10" x14ac:dyDescent="0.45">
      <c r="A2175" s="81" t="s">
        <v>2461</v>
      </c>
      <c r="B2175" s="81"/>
      <c r="C2175" s="81"/>
      <c r="D2175" s="81"/>
      <c r="E2175" s="81"/>
      <c r="F2175" s="81">
        <v>0</v>
      </c>
      <c r="G2175" s="81"/>
      <c r="H2175" s="81"/>
      <c r="I2175" s="81"/>
      <c r="J2175" s="81"/>
    </row>
    <row r="2176" spans="1:10" x14ac:dyDescent="0.45">
      <c r="A2176" s="81" t="s">
        <v>2462</v>
      </c>
      <c r="B2176" s="81"/>
      <c r="C2176" s="81"/>
      <c r="D2176" s="81"/>
      <c r="E2176" s="81"/>
      <c r="F2176" s="81">
        <v>0</v>
      </c>
      <c r="G2176" s="81"/>
      <c r="H2176" s="81"/>
      <c r="I2176" s="81"/>
      <c r="J2176" s="81"/>
    </row>
    <row r="2177" spans="1:10" x14ac:dyDescent="0.45">
      <c r="A2177" s="81" t="s">
        <v>2463</v>
      </c>
      <c r="B2177" s="81"/>
      <c r="C2177" s="81"/>
      <c r="D2177" s="81"/>
      <c r="E2177" s="81"/>
      <c r="F2177" s="81">
        <v>0</v>
      </c>
      <c r="G2177" s="81"/>
      <c r="H2177" s="81"/>
      <c r="I2177" s="81"/>
      <c r="J2177" s="81"/>
    </row>
    <row r="2178" spans="1:10" x14ac:dyDescent="0.45">
      <c r="A2178" s="81" t="s">
        <v>2464</v>
      </c>
      <c r="B2178" s="81"/>
      <c r="C2178" s="81"/>
      <c r="D2178" s="81"/>
      <c r="E2178" s="81"/>
      <c r="F2178" s="81">
        <v>0</v>
      </c>
      <c r="G2178" s="81"/>
      <c r="H2178" s="81"/>
      <c r="I2178" s="81"/>
      <c r="J2178" s="81"/>
    </row>
    <row r="2179" spans="1:10" x14ac:dyDescent="0.45">
      <c r="A2179" s="81" t="s">
        <v>2465</v>
      </c>
      <c r="B2179" s="81"/>
      <c r="C2179" s="81"/>
      <c r="D2179" s="81"/>
      <c r="E2179" s="81"/>
      <c r="F2179" s="81">
        <v>0</v>
      </c>
      <c r="G2179" s="81"/>
      <c r="H2179" s="81"/>
      <c r="I2179" s="81"/>
      <c r="J2179" s="81"/>
    </row>
    <row r="2180" spans="1:10" x14ac:dyDescent="0.45">
      <c r="A2180" s="81" t="s">
        <v>2466</v>
      </c>
      <c r="B2180" s="81"/>
      <c r="C2180" s="81"/>
      <c r="D2180" s="81"/>
      <c r="E2180" s="81"/>
      <c r="F2180" s="81">
        <v>0</v>
      </c>
      <c r="G2180" s="81"/>
      <c r="H2180" s="81"/>
      <c r="I2180" s="81"/>
      <c r="J2180" s="81"/>
    </row>
    <row r="2181" spans="1:10" x14ac:dyDescent="0.45">
      <c r="A2181" s="81" t="s">
        <v>2467</v>
      </c>
      <c r="B2181" s="81"/>
      <c r="C2181" s="81"/>
      <c r="D2181" s="81"/>
      <c r="E2181" s="81"/>
      <c r="F2181" s="81">
        <v>0</v>
      </c>
      <c r="G2181" s="81"/>
      <c r="H2181" s="81"/>
      <c r="I2181" s="81"/>
      <c r="J2181" s="81"/>
    </row>
    <row r="2182" spans="1:10" x14ac:dyDescent="0.45">
      <c r="A2182" s="81" t="s">
        <v>2468</v>
      </c>
      <c r="B2182" s="81"/>
      <c r="C2182" s="81"/>
      <c r="D2182" s="81"/>
      <c r="E2182" s="81"/>
      <c r="F2182" s="81">
        <v>0</v>
      </c>
      <c r="G2182" s="81"/>
      <c r="H2182" s="81"/>
      <c r="I2182" s="81"/>
      <c r="J2182" s="81"/>
    </row>
    <row r="2183" spans="1:10" x14ac:dyDescent="0.45">
      <c r="A2183" s="81" t="s">
        <v>2469</v>
      </c>
      <c r="B2183" s="81"/>
      <c r="C2183" s="81"/>
      <c r="D2183" s="81"/>
      <c r="E2183" s="81"/>
      <c r="F2183" s="81">
        <v>0</v>
      </c>
      <c r="G2183" s="81"/>
      <c r="H2183" s="81"/>
      <c r="I2183" s="81"/>
      <c r="J2183" s="81"/>
    </row>
    <row r="2184" spans="1:10" x14ac:dyDescent="0.45">
      <c r="A2184" s="81" t="s">
        <v>2470</v>
      </c>
      <c r="B2184" s="81"/>
      <c r="C2184" s="81"/>
      <c r="D2184" s="81"/>
      <c r="E2184" s="81"/>
      <c r="F2184" s="81">
        <v>0</v>
      </c>
      <c r="G2184" s="81"/>
      <c r="H2184" s="81"/>
      <c r="I2184" s="81"/>
      <c r="J2184" s="81"/>
    </row>
    <row r="2185" spans="1:10" x14ac:dyDescent="0.45">
      <c r="A2185" s="81" t="s">
        <v>2471</v>
      </c>
      <c r="B2185" s="81"/>
      <c r="C2185" s="81"/>
      <c r="D2185" s="81"/>
      <c r="E2185" s="81"/>
      <c r="F2185" s="81">
        <v>0</v>
      </c>
      <c r="G2185" s="81"/>
      <c r="H2185" s="81"/>
      <c r="I2185" s="81"/>
      <c r="J2185" s="81"/>
    </row>
    <row r="2186" spans="1:10" x14ac:dyDescent="0.45">
      <c r="A2186" s="81" t="s">
        <v>2472</v>
      </c>
      <c r="B2186" s="81"/>
      <c r="C2186" s="81"/>
      <c r="D2186" s="81"/>
      <c r="E2186" s="81"/>
      <c r="F2186" s="81">
        <v>0</v>
      </c>
      <c r="G2186" s="81"/>
      <c r="H2186" s="81"/>
      <c r="I2186" s="81"/>
      <c r="J2186" s="81"/>
    </row>
    <row r="2187" spans="1:10" x14ac:dyDescent="0.45">
      <c r="A2187" s="81" t="s">
        <v>2473</v>
      </c>
      <c r="B2187" s="81"/>
      <c r="C2187" s="81"/>
      <c r="D2187" s="81"/>
      <c r="E2187" s="81"/>
      <c r="F2187" s="81">
        <v>0</v>
      </c>
      <c r="G2187" s="81"/>
      <c r="H2187" s="81"/>
      <c r="I2187" s="81"/>
      <c r="J2187" s="81"/>
    </row>
    <row r="2188" spans="1:10" x14ac:dyDescent="0.45">
      <c r="A2188" s="81" t="s">
        <v>2474</v>
      </c>
      <c r="B2188" s="81"/>
      <c r="C2188" s="81"/>
      <c r="D2188" s="81"/>
      <c r="E2188" s="81"/>
      <c r="F2188" s="81">
        <v>0</v>
      </c>
      <c r="G2188" s="81"/>
      <c r="H2188" s="81"/>
      <c r="I2188" s="81"/>
      <c r="J2188" s="81"/>
    </row>
    <row r="2189" spans="1:10" x14ac:dyDescent="0.45">
      <c r="A2189" s="81" t="s">
        <v>2475</v>
      </c>
      <c r="B2189" s="81"/>
      <c r="C2189" s="81"/>
      <c r="D2189" s="81"/>
      <c r="E2189" s="81"/>
      <c r="F2189" s="81">
        <v>0</v>
      </c>
      <c r="G2189" s="81"/>
      <c r="H2189" s="81"/>
      <c r="I2189" s="81"/>
      <c r="J2189" s="81"/>
    </row>
    <row r="2190" spans="1:10" x14ac:dyDescent="0.45">
      <c r="A2190" s="81" t="s">
        <v>2476</v>
      </c>
      <c r="B2190" s="81"/>
      <c r="C2190" s="81"/>
      <c r="D2190" s="81"/>
      <c r="E2190" s="81"/>
      <c r="F2190" s="81">
        <v>0</v>
      </c>
      <c r="G2190" s="81"/>
      <c r="H2190" s="81"/>
      <c r="I2190" s="81"/>
      <c r="J2190" s="81"/>
    </row>
    <row r="2191" spans="1:10" x14ac:dyDescent="0.45">
      <c r="A2191" s="81" t="s">
        <v>2477</v>
      </c>
      <c r="B2191" s="81"/>
      <c r="C2191" s="81"/>
      <c r="D2191" s="81"/>
      <c r="E2191" s="81"/>
      <c r="F2191" s="81">
        <v>0</v>
      </c>
      <c r="G2191" s="81"/>
      <c r="H2191" s="81"/>
      <c r="I2191" s="81"/>
      <c r="J2191" s="81"/>
    </row>
    <row r="2192" spans="1:10" x14ac:dyDescent="0.45">
      <c r="A2192" s="81" t="s">
        <v>2478</v>
      </c>
      <c r="B2192" s="81"/>
      <c r="C2192" s="81"/>
      <c r="D2192" s="81"/>
      <c r="E2192" s="81"/>
      <c r="F2192" s="81">
        <v>0</v>
      </c>
      <c r="G2192" s="81"/>
      <c r="H2192" s="81"/>
      <c r="I2192" s="81"/>
      <c r="J2192" s="81"/>
    </row>
    <row r="2193" spans="1:10" x14ac:dyDescent="0.45">
      <c r="A2193" s="81" t="s">
        <v>2479</v>
      </c>
      <c r="B2193" s="81"/>
      <c r="C2193" s="81"/>
      <c r="D2193" s="81"/>
      <c r="E2193" s="81"/>
      <c r="F2193" s="81">
        <v>0</v>
      </c>
      <c r="G2193" s="81"/>
      <c r="H2193" s="81"/>
      <c r="I2193" s="81"/>
      <c r="J2193" s="81"/>
    </row>
    <row r="2194" spans="1:10" x14ac:dyDescent="0.45">
      <c r="A2194" s="81" t="s">
        <v>2480</v>
      </c>
      <c r="B2194" s="81"/>
      <c r="C2194" s="81"/>
      <c r="D2194" s="81"/>
      <c r="E2194" s="81"/>
      <c r="F2194" s="81">
        <v>0</v>
      </c>
      <c r="G2194" s="81"/>
      <c r="H2194" s="81"/>
      <c r="I2194" s="81"/>
      <c r="J2194" s="81"/>
    </row>
    <row r="2195" spans="1:10" x14ac:dyDescent="0.45">
      <c r="A2195" s="81" t="s">
        <v>2481</v>
      </c>
      <c r="B2195" s="81"/>
      <c r="C2195" s="81"/>
      <c r="D2195" s="81"/>
      <c r="E2195" s="81"/>
      <c r="F2195" s="81">
        <v>0</v>
      </c>
      <c r="G2195" s="81"/>
      <c r="H2195" s="81"/>
      <c r="I2195" s="81"/>
      <c r="J2195" s="81"/>
    </row>
    <row r="2196" spans="1:10" x14ac:dyDescent="0.45">
      <c r="A2196" s="81" t="s">
        <v>2482</v>
      </c>
      <c r="B2196" s="81"/>
      <c r="C2196" s="81"/>
      <c r="D2196" s="81"/>
      <c r="E2196" s="81"/>
      <c r="F2196" s="81">
        <v>0</v>
      </c>
      <c r="G2196" s="81"/>
      <c r="H2196" s="81"/>
      <c r="I2196" s="81"/>
      <c r="J2196" s="81"/>
    </row>
    <row r="2197" spans="1:10" x14ac:dyDescent="0.45">
      <c r="A2197" s="81" t="s">
        <v>2483</v>
      </c>
      <c r="B2197" s="81"/>
      <c r="C2197" s="81"/>
      <c r="D2197" s="81"/>
      <c r="E2197" s="81"/>
      <c r="F2197" s="81">
        <v>0</v>
      </c>
      <c r="G2197" s="81"/>
      <c r="H2197" s="81"/>
      <c r="I2197" s="81"/>
      <c r="J2197" s="81"/>
    </row>
    <row r="2198" spans="1:10" x14ac:dyDescent="0.45">
      <c r="A2198" s="81" t="s">
        <v>2484</v>
      </c>
      <c r="B2198" s="81"/>
      <c r="C2198" s="81"/>
      <c r="D2198" s="81"/>
      <c r="E2198" s="81"/>
      <c r="F2198" s="81">
        <v>0</v>
      </c>
      <c r="G2198" s="81"/>
      <c r="H2198" s="81"/>
      <c r="I2198" s="81"/>
      <c r="J2198" s="81"/>
    </row>
    <row r="2199" spans="1:10" x14ac:dyDescent="0.45">
      <c r="A2199" s="81" t="s">
        <v>2485</v>
      </c>
      <c r="B2199" s="81"/>
      <c r="C2199" s="81"/>
      <c r="D2199" s="81"/>
      <c r="E2199" s="81"/>
      <c r="F2199" s="81">
        <v>0</v>
      </c>
      <c r="G2199" s="81"/>
      <c r="H2199" s="81"/>
      <c r="I2199" s="81"/>
      <c r="J2199" s="81"/>
    </row>
    <row r="2200" spans="1:10" x14ac:dyDescent="0.45">
      <c r="A2200" s="81" t="s">
        <v>2486</v>
      </c>
      <c r="B2200" s="81"/>
      <c r="C2200" s="81"/>
      <c r="D2200" s="81"/>
      <c r="E2200" s="81"/>
      <c r="F2200" s="81">
        <v>0</v>
      </c>
      <c r="G2200" s="81"/>
      <c r="H2200" s="81"/>
      <c r="I2200" s="81"/>
      <c r="J2200" s="81"/>
    </row>
    <row r="2201" spans="1:10" x14ac:dyDescent="0.45">
      <c r="A2201" s="81" t="s">
        <v>2487</v>
      </c>
      <c r="B2201" s="81"/>
      <c r="C2201" s="81"/>
      <c r="D2201" s="81"/>
      <c r="E2201" s="81"/>
      <c r="F2201" s="81">
        <v>0</v>
      </c>
      <c r="G2201" s="81"/>
      <c r="H2201" s="81"/>
      <c r="I2201" s="81"/>
      <c r="J2201" s="81"/>
    </row>
    <row r="2202" spans="1:10" x14ac:dyDescent="0.45">
      <c r="A2202" s="81" t="s">
        <v>2488</v>
      </c>
      <c r="B2202" s="81"/>
      <c r="C2202" s="81"/>
      <c r="D2202" s="81"/>
      <c r="E2202" s="81"/>
      <c r="F2202" s="81">
        <v>0</v>
      </c>
      <c r="G2202" s="81"/>
      <c r="H2202" s="81"/>
      <c r="I2202" s="81"/>
      <c r="J2202" s="81"/>
    </row>
    <row r="2203" spans="1:10" x14ac:dyDescent="0.45">
      <c r="A2203" s="81" t="s">
        <v>2489</v>
      </c>
      <c r="B2203" s="81"/>
      <c r="C2203" s="81"/>
      <c r="D2203" s="81"/>
      <c r="E2203" s="81"/>
      <c r="F2203" s="81">
        <v>0</v>
      </c>
      <c r="G2203" s="81"/>
      <c r="H2203" s="81"/>
      <c r="I2203" s="81"/>
      <c r="J2203" s="81"/>
    </row>
    <row r="2204" spans="1:10" x14ac:dyDescent="0.45">
      <c r="A2204" s="81" t="s">
        <v>2490</v>
      </c>
      <c r="B2204" s="81"/>
      <c r="C2204" s="81"/>
      <c r="D2204" s="81"/>
      <c r="E2204" s="81"/>
      <c r="F2204" s="81">
        <v>0</v>
      </c>
      <c r="G2204" s="81"/>
      <c r="H2204" s="81"/>
      <c r="I2204" s="81"/>
      <c r="J2204" s="81"/>
    </row>
    <row r="2205" spans="1:10" x14ac:dyDescent="0.45">
      <c r="A2205" s="81" t="s">
        <v>2491</v>
      </c>
      <c r="B2205" s="81"/>
      <c r="C2205" s="81"/>
      <c r="D2205" s="81"/>
      <c r="E2205" s="81"/>
      <c r="F2205" s="81">
        <v>0</v>
      </c>
      <c r="G2205" s="81"/>
      <c r="H2205" s="81"/>
      <c r="I2205" s="81"/>
      <c r="J2205" s="81"/>
    </row>
    <row r="2206" spans="1:10" x14ac:dyDescent="0.45">
      <c r="A2206" s="81" t="s">
        <v>2492</v>
      </c>
      <c r="B2206" s="81"/>
      <c r="C2206" s="81"/>
      <c r="D2206" s="81"/>
      <c r="E2206" s="81"/>
      <c r="F2206" s="81">
        <v>0</v>
      </c>
      <c r="G2206" s="81"/>
      <c r="H2206" s="81"/>
      <c r="I2206" s="81"/>
      <c r="J2206" s="81"/>
    </row>
    <row r="2207" spans="1:10" x14ac:dyDescent="0.45">
      <c r="A2207" s="81" t="s">
        <v>2493</v>
      </c>
      <c r="B2207" s="81"/>
      <c r="C2207" s="81"/>
      <c r="D2207" s="81"/>
      <c r="E2207" s="81"/>
      <c r="F2207" s="81">
        <v>0</v>
      </c>
      <c r="G2207" s="81"/>
      <c r="H2207" s="81"/>
      <c r="I2207" s="81"/>
      <c r="J2207" s="81"/>
    </row>
    <row r="2208" spans="1:10" x14ac:dyDescent="0.45">
      <c r="A2208" s="81" t="s">
        <v>2494</v>
      </c>
      <c r="B2208" s="81"/>
      <c r="C2208" s="81"/>
      <c r="D2208" s="81"/>
      <c r="E2208" s="81"/>
      <c r="F2208" s="81">
        <v>0</v>
      </c>
      <c r="G2208" s="81"/>
      <c r="H2208" s="81"/>
      <c r="I2208" s="81"/>
      <c r="J2208" s="81"/>
    </row>
    <row r="2209" spans="1:10" x14ac:dyDescent="0.45">
      <c r="A2209" s="81" t="s">
        <v>2495</v>
      </c>
      <c r="B2209" s="81"/>
      <c r="C2209" s="81"/>
      <c r="D2209" s="81"/>
      <c r="E2209" s="81"/>
      <c r="F2209" s="81">
        <v>0</v>
      </c>
      <c r="G2209" s="81"/>
      <c r="H2209" s="81"/>
      <c r="I2209" s="81"/>
      <c r="J2209" s="81"/>
    </row>
    <row r="2210" spans="1:10" x14ac:dyDescent="0.45">
      <c r="A2210" s="81" t="s">
        <v>2496</v>
      </c>
      <c r="B2210" s="81"/>
      <c r="C2210" s="81"/>
      <c r="D2210" s="81"/>
      <c r="E2210" s="81"/>
      <c r="F2210" s="81">
        <v>0</v>
      </c>
      <c r="G2210" s="81"/>
      <c r="H2210" s="81"/>
      <c r="I2210" s="81"/>
      <c r="J2210" s="81"/>
    </row>
    <row r="2211" spans="1:10" x14ac:dyDescent="0.45">
      <c r="A2211" s="81" t="s">
        <v>2497</v>
      </c>
      <c r="B2211" s="81"/>
      <c r="C2211" s="81"/>
      <c r="D2211" s="81"/>
      <c r="E2211" s="81"/>
      <c r="F2211" s="81">
        <v>0</v>
      </c>
      <c r="G2211" s="81"/>
      <c r="H2211" s="81"/>
      <c r="I2211" s="81"/>
      <c r="J2211" s="81"/>
    </row>
    <row r="2212" spans="1:10" x14ac:dyDescent="0.45">
      <c r="A2212" s="81" t="s">
        <v>2498</v>
      </c>
      <c r="B2212" s="81"/>
      <c r="C2212" s="81"/>
      <c r="D2212" s="81"/>
      <c r="E2212" s="81"/>
      <c r="F2212" s="81">
        <v>0</v>
      </c>
      <c r="G2212" s="81"/>
      <c r="H2212" s="81"/>
      <c r="I2212" s="81"/>
      <c r="J2212" s="81"/>
    </row>
    <row r="2213" spans="1:10" x14ac:dyDescent="0.45">
      <c r="A2213" s="81" t="s">
        <v>2499</v>
      </c>
      <c r="B2213" s="81"/>
      <c r="C2213" s="81"/>
      <c r="D2213" s="81"/>
      <c r="E2213" s="81"/>
      <c r="F2213" s="81">
        <v>0</v>
      </c>
      <c r="G2213" s="81"/>
      <c r="H2213" s="81"/>
      <c r="I2213" s="81"/>
      <c r="J2213" s="81"/>
    </row>
    <row r="2214" spans="1:10" x14ac:dyDescent="0.45">
      <c r="A2214" s="81" t="s">
        <v>2500</v>
      </c>
      <c r="B2214" s="81"/>
      <c r="C2214" s="81"/>
      <c r="D2214" s="81"/>
      <c r="E2214" s="81"/>
      <c r="F2214" s="81">
        <v>0</v>
      </c>
      <c r="G2214" s="81"/>
      <c r="H2214" s="81"/>
      <c r="I2214" s="81"/>
      <c r="J2214" s="81"/>
    </row>
    <row r="2215" spans="1:10" x14ac:dyDescent="0.45">
      <c r="A2215" s="81" t="s">
        <v>2501</v>
      </c>
      <c r="B2215" s="81"/>
      <c r="C2215" s="81"/>
      <c r="D2215" s="81"/>
      <c r="E2215" s="81"/>
      <c r="F2215" s="81">
        <v>0</v>
      </c>
      <c r="G2215" s="81"/>
      <c r="H2215" s="81"/>
      <c r="I2215" s="81"/>
      <c r="J2215" s="81"/>
    </row>
    <row r="2216" spans="1:10" x14ac:dyDescent="0.45">
      <c r="A2216" s="81" t="s">
        <v>2502</v>
      </c>
      <c r="B2216" s="81"/>
      <c r="C2216" s="81"/>
      <c r="D2216" s="81"/>
      <c r="E2216" s="81"/>
      <c r="F2216" s="81">
        <v>0</v>
      </c>
      <c r="G2216" s="81"/>
      <c r="H2216" s="81"/>
      <c r="I2216" s="81"/>
      <c r="J2216" s="81"/>
    </row>
    <row r="2217" spans="1:10" x14ac:dyDescent="0.45">
      <c r="A2217" s="81" t="s">
        <v>2503</v>
      </c>
      <c r="B2217" s="81"/>
      <c r="C2217" s="81"/>
      <c r="D2217" s="81"/>
      <c r="E2217" s="81"/>
      <c r="F2217" s="81">
        <v>0</v>
      </c>
      <c r="G2217" s="81"/>
      <c r="H2217" s="81"/>
      <c r="I2217" s="81"/>
      <c r="J2217" s="81"/>
    </row>
    <row r="2218" spans="1:10" x14ac:dyDescent="0.45">
      <c r="A2218" s="81" t="s">
        <v>2504</v>
      </c>
      <c r="B2218" s="81"/>
      <c r="C2218" s="81"/>
      <c r="D2218" s="81"/>
      <c r="E2218" s="81"/>
      <c r="F2218" s="81">
        <v>0</v>
      </c>
      <c r="G2218" s="81"/>
      <c r="H2218" s="81"/>
      <c r="I2218" s="81"/>
      <c r="J2218" s="81"/>
    </row>
    <row r="2219" spans="1:10" x14ac:dyDescent="0.45">
      <c r="A2219" s="81" t="s">
        <v>2505</v>
      </c>
      <c r="B2219" s="81"/>
      <c r="C2219" s="81"/>
      <c r="D2219" s="81"/>
      <c r="E2219" s="81"/>
      <c r="F2219" s="81">
        <v>0</v>
      </c>
      <c r="G2219" s="81"/>
      <c r="H2219" s="81"/>
      <c r="I2219" s="81"/>
      <c r="J2219" s="81"/>
    </row>
    <row r="2220" spans="1:10" x14ac:dyDescent="0.45">
      <c r="A2220" s="81" t="s">
        <v>2506</v>
      </c>
      <c r="B2220" s="81"/>
      <c r="C2220" s="81"/>
      <c r="D2220" s="81"/>
      <c r="E2220" s="81"/>
      <c r="F2220" s="81">
        <v>0</v>
      </c>
      <c r="G2220" s="81"/>
      <c r="H2220" s="81"/>
      <c r="I2220" s="81"/>
      <c r="J2220" s="81"/>
    </row>
    <row r="2221" spans="1:10" x14ac:dyDescent="0.45">
      <c r="A2221" s="81" t="s">
        <v>2507</v>
      </c>
      <c r="B2221" s="81"/>
      <c r="C2221" s="81"/>
      <c r="D2221" s="81"/>
      <c r="E2221" s="81"/>
      <c r="F2221" s="81">
        <v>0</v>
      </c>
      <c r="G2221" s="81"/>
      <c r="H2221" s="81"/>
      <c r="I2221" s="81"/>
      <c r="J2221" s="81"/>
    </row>
    <row r="2222" spans="1:10" x14ac:dyDescent="0.45">
      <c r="A2222" s="81" t="s">
        <v>2508</v>
      </c>
      <c r="B2222" s="81"/>
      <c r="C2222" s="81"/>
      <c r="D2222" s="81"/>
      <c r="E2222" s="81"/>
      <c r="F2222" s="81">
        <v>0</v>
      </c>
      <c r="G2222" s="81"/>
      <c r="H2222" s="81"/>
      <c r="I2222" s="81"/>
      <c r="J2222" s="81"/>
    </row>
    <row r="2223" spans="1:10" x14ac:dyDescent="0.45">
      <c r="A2223" s="81" t="s">
        <v>2509</v>
      </c>
      <c r="B2223" s="81"/>
      <c r="C2223" s="81"/>
      <c r="D2223" s="81"/>
      <c r="E2223" s="81"/>
      <c r="F2223" s="81">
        <v>0</v>
      </c>
      <c r="G2223" s="81"/>
      <c r="H2223" s="81"/>
      <c r="I2223" s="81"/>
      <c r="J2223" s="81"/>
    </row>
    <row r="2224" spans="1:10" x14ac:dyDescent="0.45">
      <c r="A2224" s="81" t="s">
        <v>2510</v>
      </c>
      <c r="B2224" s="81"/>
      <c r="C2224" s="81"/>
      <c r="D2224" s="81"/>
      <c r="E2224" s="81"/>
      <c r="F2224" s="81">
        <v>0</v>
      </c>
      <c r="G2224" s="81"/>
      <c r="H2224" s="81"/>
      <c r="I2224" s="81"/>
      <c r="J2224" s="81"/>
    </row>
    <row r="2225" spans="1:10" x14ac:dyDescent="0.45">
      <c r="A2225" s="81" t="s">
        <v>2511</v>
      </c>
      <c r="B2225" s="81"/>
      <c r="C2225" s="81"/>
      <c r="D2225" s="81"/>
      <c r="E2225" s="81"/>
      <c r="F2225" s="81">
        <v>0</v>
      </c>
      <c r="G2225" s="81"/>
      <c r="H2225" s="81"/>
      <c r="I2225" s="81"/>
      <c r="J2225" s="81"/>
    </row>
    <row r="2226" spans="1:10" x14ac:dyDescent="0.45">
      <c r="A2226" s="81" t="s">
        <v>2512</v>
      </c>
      <c r="B2226" s="81"/>
      <c r="C2226" s="81"/>
      <c r="D2226" s="81"/>
      <c r="E2226" s="81"/>
      <c r="F2226" s="81">
        <v>0</v>
      </c>
      <c r="G2226" s="81"/>
      <c r="H2226" s="81"/>
      <c r="I2226" s="81"/>
      <c r="J2226" s="81"/>
    </row>
    <row r="2227" spans="1:10" x14ac:dyDescent="0.45">
      <c r="A2227" s="81" t="s">
        <v>2513</v>
      </c>
      <c r="B2227" s="81"/>
      <c r="C2227" s="81"/>
      <c r="D2227" s="81"/>
      <c r="E2227" s="81"/>
      <c r="F2227" s="81">
        <v>0</v>
      </c>
      <c r="G2227" s="81"/>
      <c r="H2227" s="81"/>
      <c r="I2227" s="81"/>
      <c r="J2227" s="81"/>
    </row>
    <row r="2228" spans="1:10" x14ac:dyDescent="0.45">
      <c r="A2228" s="81" t="s">
        <v>2514</v>
      </c>
      <c r="B2228" s="81"/>
      <c r="C2228" s="81"/>
      <c r="D2228" s="81"/>
      <c r="E2228" s="81"/>
      <c r="F2228" s="81">
        <v>0</v>
      </c>
      <c r="G2228" s="81"/>
      <c r="H2228" s="81"/>
      <c r="I2228" s="81"/>
      <c r="J2228" s="81"/>
    </row>
    <row r="2229" spans="1:10" x14ac:dyDescent="0.45">
      <c r="A2229" s="81" t="s">
        <v>2515</v>
      </c>
      <c r="B2229" s="81"/>
      <c r="C2229" s="81"/>
      <c r="D2229" s="81"/>
      <c r="E2229" s="81"/>
      <c r="F2229" s="81">
        <v>0</v>
      </c>
      <c r="G2229" s="81"/>
      <c r="H2229" s="81"/>
      <c r="I2229" s="81"/>
      <c r="J2229" s="81"/>
    </row>
    <row r="2230" spans="1:10" x14ac:dyDescent="0.45">
      <c r="A2230" s="81" t="s">
        <v>2516</v>
      </c>
      <c r="B2230" s="81"/>
      <c r="C2230" s="81"/>
      <c r="D2230" s="81"/>
      <c r="E2230" s="81"/>
      <c r="F2230" s="81">
        <v>0</v>
      </c>
      <c r="G2230" s="81"/>
      <c r="H2230" s="81"/>
      <c r="I2230" s="81"/>
      <c r="J2230" s="81"/>
    </row>
    <row r="2231" spans="1:10" x14ac:dyDescent="0.45">
      <c r="A2231" s="81" t="s">
        <v>2517</v>
      </c>
      <c r="B2231" s="81"/>
      <c r="C2231" s="81"/>
      <c r="D2231" s="81"/>
      <c r="E2231" s="81"/>
      <c r="F2231" s="81">
        <v>0</v>
      </c>
      <c r="G2231" s="81"/>
      <c r="H2231" s="81"/>
      <c r="I2231" s="81"/>
      <c r="J2231" s="81"/>
    </row>
    <row r="2232" spans="1:10" x14ac:dyDescent="0.45">
      <c r="A2232" s="81" t="s">
        <v>2518</v>
      </c>
      <c r="B2232" s="81"/>
      <c r="C2232" s="81"/>
      <c r="D2232" s="81"/>
      <c r="E2232" s="81"/>
      <c r="F2232" s="81">
        <v>0</v>
      </c>
      <c r="G2232" s="81"/>
      <c r="H2232" s="81"/>
      <c r="I2232" s="81"/>
      <c r="J2232" s="81"/>
    </row>
    <row r="2233" spans="1:10" x14ac:dyDescent="0.45">
      <c r="A2233" s="81" t="s">
        <v>2519</v>
      </c>
      <c r="B2233" s="81"/>
      <c r="C2233" s="81"/>
      <c r="D2233" s="81"/>
      <c r="E2233" s="81"/>
      <c r="F2233" s="81">
        <v>0</v>
      </c>
      <c r="G2233" s="81"/>
      <c r="H2233" s="81"/>
      <c r="I2233" s="81"/>
      <c r="J2233" s="81"/>
    </row>
    <row r="2234" spans="1:10" x14ac:dyDescent="0.45">
      <c r="A2234" s="81" t="s">
        <v>2520</v>
      </c>
      <c r="B2234" s="81"/>
      <c r="C2234" s="81"/>
      <c r="D2234" s="81"/>
      <c r="E2234" s="81"/>
      <c r="F2234" s="81">
        <v>0</v>
      </c>
      <c r="G2234" s="81"/>
      <c r="H2234" s="81"/>
      <c r="I2234" s="81"/>
      <c r="J2234" s="81"/>
    </row>
    <row r="2235" spans="1:10" x14ac:dyDescent="0.45">
      <c r="A2235" s="81" t="s">
        <v>2521</v>
      </c>
      <c r="B2235" s="81"/>
      <c r="C2235" s="81"/>
      <c r="D2235" s="81"/>
      <c r="E2235" s="81"/>
      <c r="F2235" s="81">
        <v>0</v>
      </c>
      <c r="G2235" s="81"/>
      <c r="H2235" s="81"/>
      <c r="I2235" s="81"/>
      <c r="J2235" s="81"/>
    </row>
    <row r="2236" spans="1:10" x14ac:dyDescent="0.45">
      <c r="A2236" s="81" t="s">
        <v>2522</v>
      </c>
      <c r="B2236" s="81"/>
      <c r="C2236" s="81"/>
      <c r="D2236" s="81"/>
      <c r="E2236" s="81"/>
      <c r="F2236" s="81">
        <v>0</v>
      </c>
      <c r="G2236" s="81"/>
      <c r="H2236" s="81"/>
      <c r="I2236" s="81"/>
      <c r="J2236" s="81"/>
    </row>
    <row r="2237" spans="1:10" x14ac:dyDescent="0.45">
      <c r="A2237" s="81" t="s">
        <v>2523</v>
      </c>
      <c r="B2237" s="81"/>
      <c r="C2237" s="81"/>
      <c r="D2237" s="81"/>
      <c r="E2237" s="81"/>
      <c r="F2237" s="81">
        <v>0</v>
      </c>
      <c r="G2237" s="81"/>
      <c r="H2237" s="81"/>
      <c r="I2237" s="81"/>
      <c r="J2237" s="81"/>
    </row>
    <row r="2238" spans="1:10" x14ac:dyDescent="0.45">
      <c r="A2238" s="81" t="s">
        <v>2524</v>
      </c>
      <c r="B2238" s="81"/>
      <c r="C2238" s="81"/>
      <c r="D2238" s="81"/>
      <c r="E2238" s="81"/>
      <c r="F2238" s="81">
        <v>0</v>
      </c>
      <c r="G2238" s="81"/>
      <c r="H2238" s="81"/>
      <c r="I2238" s="81"/>
      <c r="J2238" s="81"/>
    </row>
    <row r="2239" spans="1:10" x14ac:dyDescent="0.45">
      <c r="A2239" s="81" t="s">
        <v>2525</v>
      </c>
      <c r="B2239" s="81"/>
      <c r="C2239" s="81"/>
      <c r="D2239" s="81"/>
      <c r="E2239" s="81"/>
      <c r="F2239" s="81">
        <v>0</v>
      </c>
      <c r="G2239" s="81"/>
      <c r="H2239" s="81"/>
      <c r="I2239" s="81"/>
      <c r="J2239" s="81"/>
    </row>
    <row r="2240" spans="1:10" x14ac:dyDescent="0.45">
      <c r="A2240" s="81" t="s">
        <v>2526</v>
      </c>
      <c r="B2240" s="81"/>
      <c r="C2240" s="81"/>
      <c r="D2240" s="81"/>
      <c r="E2240" s="81"/>
      <c r="F2240" s="81">
        <v>0</v>
      </c>
      <c r="G2240" s="81"/>
      <c r="H2240" s="81"/>
      <c r="I2240" s="81"/>
      <c r="J2240" s="81"/>
    </row>
    <row r="2241" spans="1:10" x14ac:dyDescent="0.45">
      <c r="A2241" s="81" t="s">
        <v>2527</v>
      </c>
      <c r="B2241" s="81"/>
      <c r="C2241" s="81"/>
      <c r="D2241" s="81"/>
      <c r="E2241" s="81"/>
      <c r="F2241" s="81">
        <v>0</v>
      </c>
      <c r="G2241" s="81"/>
      <c r="H2241" s="81"/>
      <c r="I2241" s="81"/>
      <c r="J2241" s="81"/>
    </row>
    <row r="2242" spans="1:10" x14ac:dyDescent="0.45">
      <c r="A2242" s="81" t="s">
        <v>2528</v>
      </c>
      <c r="B2242" s="81"/>
      <c r="C2242" s="81"/>
      <c r="D2242" s="81"/>
      <c r="E2242" s="81"/>
      <c r="F2242" s="81">
        <v>0</v>
      </c>
      <c r="G2242" s="81"/>
      <c r="H2242" s="81"/>
      <c r="I2242" s="81"/>
      <c r="J2242" s="81"/>
    </row>
    <row r="2243" spans="1:10" x14ac:dyDescent="0.45">
      <c r="A2243" s="81" t="s">
        <v>2529</v>
      </c>
      <c r="B2243" s="81"/>
      <c r="C2243" s="81"/>
      <c r="D2243" s="81"/>
      <c r="E2243" s="81"/>
      <c r="F2243" s="81">
        <v>0</v>
      </c>
      <c r="G2243" s="81"/>
      <c r="H2243" s="81"/>
      <c r="I2243" s="81"/>
      <c r="J2243" s="81"/>
    </row>
    <row r="2244" spans="1:10" x14ac:dyDescent="0.45">
      <c r="A2244" s="81" t="s">
        <v>2530</v>
      </c>
      <c r="B2244" s="81"/>
      <c r="C2244" s="81"/>
      <c r="D2244" s="81"/>
      <c r="E2244" s="81"/>
      <c r="F2244" s="81">
        <v>0</v>
      </c>
      <c r="G2244" s="81"/>
      <c r="H2244" s="81"/>
      <c r="I2244" s="81"/>
      <c r="J2244" s="81"/>
    </row>
    <row r="2245" spans="1:10" x14ac:dyDescent="0.45">
      <c r="A2245" s="81" t="s">
        <v>2531</v>
      </c>
      <c r="B2245" s="81"/>
      <c r="C2245" s="81"/>
      <c r="D2245" s="81"/>
      <c r="E2245" s="81"/>
      <c r="F2245" s="81">
        <v>0</v>
      </c>
      <c r="G2245" s="81"/>
      <c r="H2245" s="81"/>
      <c r="I2245" s="81"/>
      <c r="J2245" s="81"/>
    </row>
    <row r="2246" spans="1:10" x14ac:dyDescent="0.45">
      <c r="A2246" s="81" t="s">
        <v>2532</v>
      </c>
      <c r="B2246" s="81"/>
      <c r="C2246" s="81"/>
      <c r="D2246" s="81"/>
      <c r="E2246" s="81"/>
      <c r="F2246" s="81">
        <v>0</v>
      </c>
      <c r="G2246" s="81"/>
      <c r="H2246" s="81"/>
      <c r="I2246" s="81"/>
      <c r="J2246" s="81"/>
    </row>
    <row r="2247" spans="1:10" x14ac:dyDescent="0.45">
      <c r="A2247" s="81" t="s">
        <v>2533</v>
      </c>
      <c r="B2247" s="81"/>
      <c r="C2247" s="81"/>
      <c r="D2247" s="81"/>
      <c r="E2247" s="81"/>
      <c r="F2247" s="81">
        <v>0</v>
      </c>
      <c r="G2247" s="81"/>
      <c r="H2247" s="81"/>
      <c r="I2247" s="81"/>
      <c r="J2247" s="81"/>
    </row>
    <row r="2248" spans="1:10" x14ac:dyDescent="0.45">
      <c r="A2248" s="81" t="s">
        <v>2534</v>
      </c>
      <c r="B2248" s="81"/>
      <c r="C2248" s="81"/>
      <c r="D2248" s="81"/>
      <c r="E2248" s="81"/>
      <c r="F2248" s="81">
        <v>0</v>
      </c>
      <c r="G2248" s="81"/>
      <c r="H2248" s="81"/>
      <c r="I2248" s="81"/>
      <c r="J2248" s="81"/>
    </row>
    <row r="2249" spans="1:10" x14ac:dyDescent="0.45">
      <c r="A2249" s="81" t="s">
        <v>2535</v>
      </c>
      <c r="B2249" s="81"/>
      <c r="C2249" s="81"/>
      <c r="D2249" s="81"/>
      <c r="E2249" s="81"/>
      <c r="F2249" s="81">
        <v>0</v>
      </c>
      <c r="G2249" s="81"/>
      <c r="H2249" s="81"/>
      <c r="I2249" s="81"/>
      <c r="J2249" s="81"/>
    </row>
    <row r="2250" spans="1:10" x14ac:dyDescent="0.45">
      <c r="A2250" s="81" t="s">
        <v>2536</v>
      </c>
      <c r="B2250" s="81"/>
      <c r="C2250" s="81"/>
      <c r="D2250" s="81"/>
      <c r="E2250" s="81"/>
      <c r="F2250" s="81">
        <v>0</v>
      </c>
      <c r="G2250" s="81"/>
      <c r="H2250" s="81"/>
      <c r="I2250" s="81"/>
      <c r="J2250" s="81"/>
    </row>
    <row r="2251" spans="1:10" x14ac:dyDescent="0.45">
      <c r="A2251" s="81" t="s">
        <v>2537</v>
      </c>
      <c r="B2251" s="81"/>
      <c r="C2251" s="81"/>
      <c r="D2251" s="81"/>
      <c r="E2251" s="81"/>
      <c r="F2251" s="81">
        <v>0</v>
      </c>
      <c r="G2251" s="81"/>
      <c r="H2251" s="81"/>
      <c r="I2251" s="81"/>
      <c r="J2251" s="81"/>
    </row>
    <row r="2252" spans="1:10" x14ac:dyDescent="0.45">
      <c r="A2252" s="81" t="s">
        <v>2538</v>
      </c>
      <c r="B2252" s="81"/>
      <c r="C2252" s="81"/>
      <c r="D2252" s="81"/>
      <c r="E2252" s="81"/>
      <c r="F2252" s="81">
        <v>0</v>
      </c>
      <c r="G2252" s="81"/>
      <c r="H2252" s="81"/>
      <c r="I2252" s="81"/>
      <c r="J2252" s="81"/>
    </row>
    <row r="2253" spans="1:10" x14ac:dyDescent="0.45">
      <c r="A2253" s="81" t="s">
        <v>2539</v>
      </c>
      <c r="B2253" s="81"/>
      <c r="C2253" s="81"/>
      <c r="D2253" s="81"/>
      <c r="E2253" s="81"/>
      <c r="F2253" s="81">
        <v>0</v>
      </c>
      <c r="G2253" s="81"/>
      <c r="H2253" s="81"/>
      <c r="I2253" s="81"/>
      <c r="J2253" s="81"/>
    </row>
    <row r="2254" spans="1:10" x14ac:dyDescent="0.45">
      <c r="A2254" s="81" t="s">
        <v>2540</v>
      </c>
      <c r="B2254" s="81"/>
      <c r="C2254" s="81"/>
      <c r="D2254" s="81"/>
      <c r="E2254" s="81"/>
      <c r="F2254" s="81">
        <v>0</v>
      </c>
      <c r="G2254" s="81"/>
      <c r="H2254" s="81"/>
      <c r="I2254" s="81"/>
      <c r="J2254" s="81"/>
    </row>
    <row r="2255" spans="1:10" x14ac:dyDescent="0.45">
      <c r="A2255" s="81" t="s">
        <v>2541</v>
      </c>
      <c r="B2255" s="81"/>
      <c r="C2255" s="81"/>
      <c r="D2255" s="81"/>
      <c r="E2255" s="81"/>
      <c r="F2255" s="81">
        <v>0</v>
      </c>
      <c r="G2255" s="81"/>
      <c r="H2255" s="81"/>
      <c r="I2255" s="81"/>
      <c r="J2255" s="81"/>
    </row>
    <row r="2256" spans="1:10" x14ac:dyDescent="0.45">
      <c r="A2256" s="81" t="s">
        <v>2542</v>
      </c>
      <c r="B2256" s="81"/>
      <c r="C2256" s="81"/>
      <c r="D2256" s="81"/>
      <c r="E2256" s="81"/>
      <c r="F2256" s="81">
        <v>0</v>
      </c>
      <c r="G2256" s="81"/>
      <c r="H2256" s="81"/>
      <c r="I2256" s="81"/>
      <c r="J2256" s="81"/>
    </row>
    <row r="2257" spans="1:10" x14ac:dyDescent="0.45">
      <c r="A2257" s="81" t="s">
        <v>2543</v>
      </c>
      <c r="B2257" s="81"/>
      <c r="C2257" s="81"/>
      <c r="D2257" s="81"/>
      <c r="E2257" s="81"/>
      <c r="F2257" s="81">
        <v>0</v>
      </c>
      <c r="G2257" s="81"/>
      <c r="H2257" s="81"/>
      <c r="I2257" s="81"/>
      <c r="J2257" s="81"/>
    </row>
    <row r="2258" spans="1:10" x14ac:dyDescent="0.45">
      <c r="A2258" s="81" t="s">
        <v>2544</v>
      </c>
      <c r="B2258" s="81"/>
      <c r="C2258" s="81"/>
      <c r="D2258" s="81"/>
      <c r="E2258" s="81"/>
      <c r="F2258" s="81">
        <v>0</v>
      </c>
      <c r="G2258" s="81"/>
      <c r="H2258" s="81"/>
      <c r="I2258" s="81"/>
      <c r="J2258" s="81"/>
    </row>
    <row r="2259" spans="1:10" x14ac:dyDescent="0.45">
      <c r="A2259" s="81" t="s">
        <v>2545</v>
      </c>
      <c r="B2259" s="81"/>
      <c r="C2259" s="81"/>
      <c r="D2259" s="81"/>
      <c r="E2259" s="81"/>
      <c r="F2259" s="81">
        <v>0</v>
      </c>
      <c r="G2259" s="81"/>
      <c r="H2259" s="81"/>
      <c r="I2259" s="81"/>
      <c r="J2259" s="81"/>
    </row>
    <row r="2260" spans="1:10" x14ac:dyDescent="0.45">
      <c r="A2260" s="81" t="s">
        <v>2546</v>
      </c>
      <c r="B2260" s="81"/>
      <c r="C2260" s="81"/>
      <c r="D2260" s="81"/>
      <c r="E2260" s="81"/>
      <c r="F2260" s="81">
        <v>0</v>
      </c>
      <c r="G2260" s="81"/>
      <c r="H2260" s="81"/>
      <c r="I2260" s="81"/>
      <c r="J2260" s="81"/>
    </row>
    <row r="2261" spans="1:10" x14ac:dyDescent="0.45">
      <c r="A2261" s="81" t="s">
        <v>2547</v>
      </c>
      <c r="B2261" s="81"/>
      <c r="C2261" s="81"/>
      <c r="D2261" s="81"/>
      <c r="E2261" s="81"/>
      <c r="F2261" s="81">
        <v>0</v>
      </c>
      <c r="G2261" s="81"/>
      <c r="H2261" s="81"/>
      <c r="I2261" s="81"/>
      <c r="J2261" s="81"/>
    </row>
    <row r="2262" spans="1:10" x14ac:dyDescent="0.45">
      <c r="A2262" s="81" t="s">
        <v>2548</v>
      </c>
      <c r="B2262" s="81"/>
      <c r="C2262" s="81"/>
      <c r="D2262" s="81"/>
      <c r="E2262" s="81"/>
      <c r="F2262" s="81">
        <v>0</v>
      </c>
      <c r="G2262" s="81"/>
      <c r="H2262" s="81"/>
      <c r="I2262" s="81"/>
      <c r="J2262" s="81"/>
    </row>
    <row r="2263" spans="1:10" x14ac:dyDescent="0.45">
      <c r="A2263" s="81" t="s">
        <v>2549</v>
      </c>
      <c r="B2263" s="81"/>
      <c r="C2263" s="81"/>
      <c r="D2263" s="81"/>
      <c r="E2263" s="81"/>
      <c r="F2263" s="81">
        <v>0</v>
      </c>
      <c r="G2263" s="81"/>
      <c r="H2263" s="81"/>
      <c r="I2263" s="81"/>
      <c r="J2263" s="81"/>
    </row>
    <row r="2264" spans="1:10" x14ac:dyDescent="0.45">
      <c r="A2264" s="81" t="s">
        <v>2550</v>
      </c>
      <c r="B2264" s="81"/>
      <c r="C2264" s="81"/>
      <c r="D2264" s="81"/>
      <c r="E2264" s="81"/>
      <c r="F2264" s="81">
        <v>0</v>
      </c>
      <c r="G2264" s="81"/>
      <c r="H2264" s="81"/>
      <c r="I2264" s="81"/>
      <c r="J2264" s="81"/>
    </row>
    <row r="2265" spans="1:10" x14ac:dyDescent="0.45">
      <c r="A2265" s="81" t="s">
        <v>2551</v>
      </c>
      <c r="B2265" s="81"/>
      <c r="C2265" s="81"/>
      <c r="D2265" s="81"/>
      <c r="E2265" s="81"/>
      <c r="F2265" s="81">
        <v>0</v>
      </c>
      <c r="G2265" s="81"/>
      <c r="H2265" s="81"/>
      <c r="I2265" s="81"/>
      <c r="J2265" s="81"/>
    </row>
    <row r="2266" spans="1:10" x14ac:dyDescent="0.45">
      <c r="A2266" s="81" t="s">
        <v>2552</v>
      </c>
      <c r="B2266" s="81"/>
      <c r="C2266" s="81"/>
      <c r="D2266" s="81"/>
      <c r="E2266" s="81"/>
      <c r="F2266" s="81">
        <v>0</v>
      </c>
      <c r="G2266" s="81"/>
      <c r="H2266" s="81"/>
      <c r="I2266" s="81"/>
      <c r="J2266" s="81"/>
    </row>
    <row r="2267" spans="1:10" x14ac:dyDescent="0.45">
      <c r="A2267" s="81" t="s">
        <v>2553</v>
      </c>
      <c r="B2267" s="81"/>
      <c r="C2267" s="81"/>
      <c r="D2267" s="81"/>
      <c r="E2267" s="81"/>
      <c r="F2267" s="81">
        <v>0</v>
      </c>
      <c r="G2267" s="81"/>
      <c r="H2267" s="81"/>
      <c r="I2267" s="81"/>
      <c r="J2267" s="81"/>
    </row>
    <row r="2268" spans="1:10" x14ac:dyDescent="0.45">
      <c r="A2268" s="81" t="s">
        <v>2554</v>
      </c>
      <c r="B2268" s="81"/>
      <c r="C2268" s="81"/>
      <c r="D2268" s="81"/>
      <c r="E2268" s="81"/>
      <c r="F2268" s="81">
        <v>0</v>
      </c>
      <c r="G2268" s="81"/>
      <c r="H2268" s="81"/>
      <c r="I2268" s="81"/>
      <c r="J2268" s="81"/>
    </row>
    <row r="2269" spans="1:10" x14ac:dyDescent="0.45">
      <c r="A2269" s="81" t="s">
        <v>2555</v>
      </c>
      <c r="B2269" s="81"/>
      <c r="C2269" s="81"/>
      <c r="D2269" s="81"/>
      <c r="E2269" s="81"/>
      <c r="F2269" s="81">
        <v>0</v>
      </c>
      <c r="G2269" s="81"/>
      <c r="H2269" s="81"/>
      <c r="I2269" s="81"/>
      <c r="J2269" s="81"/>
    </row>
    <row r="2270" spans="1:10" x14ac:dyDescent="0.45">
      <c r="A2270" s="81" t="s">
        <v>2556</v>
      </c>
      <c r="B2270" s="81"/>
      <c r="C2270" s="81"/>
      <c r="D2270" s="81"/>
      <c r="E2270" s="81"/>
      <c r="F2270" s="81">
        <v>0</v>
      </c>
      <c r="G2270" s="81"/>
      <c r="H2270" s="81"/>
      <c r="I2270" s="81"/>
      <c r="J2270" s="81"/>
    </row>
    <row r="2271" spans="1:10" x14ac:dyDescent="0.45">
      <c r="A2271" s="81" t="s">
        <v>2557</v>
      </c>
      <c r="B2271" s="81"/>
      <c r="C2271" s="81"/>
      <c r="D2271" s="81"/>
      <c r="E2271" s="81"/>
      <c r="F2271" s="81">
        <v>0</v>
      </c>
      <c r="G2271" s="81"/>
      <c r="H2271" s="81"/>
      <c r="I2271" s="81"/>
      <c r="J2271" s="81"/>
    </row>
    <row r="2272" spans="1:10" x14ac:dyDescent="0.45">
      <c r="A2272" s="81" t="s">
        <v>2558</v>
      </c>
      <c r="B2272" s="81"/>
      <c r="C2272" s="81"/>
      <c r="D2272" s="81"/>
      <c r="E2272" s="81"/>
      <c r="F2272" s="81">
        <v>0</v>
      </c>
      <c r="G2272" s="81"/>
      <c r="H2272" s="81"/>
      <c r="I2272" s="81"/>
      <c r="J2272" s="81"/>
    </row>
    <row r="2273" spans="1:10" x14ac:dyDescent="0.45">
      <c r="A2273" s="81" t="s">
        <v>2559</v>
      </c>
      <c r="B2273" s="81"/>
      <c r="C2273" s="81"/>
      <c r="D2273" s="81"/>
      <c r="E2273" s="81"/>
      <c r="F2273" s="81">
        <v>0</v>
      </c>
      <c r="G2273" s="81"/>
      <c r="H2273" s="81"/>
      <c r="I2273" s="81"/>
      <c r="J2273" s="81"/>
    </row>
    <row r="2274" spans="1:10" x14ac:dyDescent="0.45">
      <c r="A2274" s="81" t="s">
        <v>2560</v>
      </c>
      <c r="B2274" s="81"/>
      <c r="C2274" s="81"/>
      <c r="D2274" s="81"/>
      <c r="E2274" s="81"/>
      <c r="F2274" s="81">
        <v>0</v>
      </c>
      <c r="G2274" s="81"/>
      <c r="H2274" s="81"/>
      <c r="I2274" s="81"/>
      <c r="J2274" s="81"/>
    </row>
    <row r="2275" spans="1:10" x14ac:dyDescent="0.45">
      <c r="A2275" s="81" t="s">
        <v>2561</v>
      </c>
      <c r="B2275" s="81"/>
      <c r="C2275" s="81"/>
      <c r="D2275" s="81"/>
      <c r="E2275" s="81"/>
      <c r="F2275" s="81">
        <v>0</v>
      </c>
      <c r="G2275" s="81"/>
      <c r="H2275" s="81"/>
      <c r="I2275" s="81"/>
      <c r="J2275" s="81"/>
    </row>
    <row r="2276" spans="1:10" x14ac:dyDescent="0.45">
      <c r="A2276" s="81" t="s">
        <v>2562</v>
      </c>
      <c r="B2276" s="81"/>
      <c r="C2276" s="81"/>
      <c r="D2276" s="81"/>
      <c r="E2276" s="81"/>
      <c r="F2276" s="81">
        <v>0</v>
      </c>
      <c r="G2276" s="81"/>
      <c r="H2276" s="81"/>
      <c r="I2276" s="81"/>
      <c r="J2276" s="81"/>
    </row>
    <row r="2277" spans="1:10" x14ac:dyDescent="0.45">
      <c r="A2277" s="81" t="s">
        <v>2563</v>
      </c>
      <c r="B2277" s="81"/>
      <c r="C2277" s="81"/>
      <c r="D2277" s="81"/>
      <c r="E2277" s="81"/>
      <c r="F2277" s="81">
        <v>0</v>
      </c>
      <c r="G2277" s="81"/>
      <c r="H2277" s="81"/>
      <c r="I2277" s="81"/>
      <c r="J2277" s="81"/>
    </row>
    <row r="2278" spans="1:10" x14ac:dyDescent="0.45">
      <c r="A2278" s="81" t="s">
        <v>2564</v>
      </c>
      <c r="B2278" s="81"/>
      <c r="C2278" s="81"/>
      <c r="D2278" s="81"/>
      <c r="E2278" s="81"/>
      <c r="F2278" s="81">
        <v>0</v>
      </c>
      <c r="G2278" s="81"/>
      <c r="H2278" s="81"/>
      <c r="I2278" s="81"/>
      <c r="J2278" s="81"/>
    </row>
    <row r="2279" spans="1:10" x14ac:dyDescent="0.45">
      <c r="A2279" s="81" t="s">
        <v>2565</v>
      </c>
      <c r="B2279" s="81"/>
      <c r="C2279" s="81"/>
      <c r="D2279" s="81"/>
      <c r="E2279" s="81"/>
      <c r="F2279" s="81">
        <v>0</v>
      </c>
      <c r="G2279" s="81"/>
      <c r="H2279" s="81"/>
      <c r="I2279" s="81"/>
      <c r="J2279" s="81"/>
    </row>
    <row r="2280" spans="1:10" x14ac:dyDescent="0.45">
      <c r="A2280" s="81" t="s">
        <v>2566</v>
      </c>
      <c r="B2280" s="81"/>
      <c r="C2280" s="81"/>
      <c r="D2280" s="81"/>
      <c r="E2280" s="81"/>
      <c r="F2280" s="81">
        <v>0</v>
      </c>
      <c r="G2280" s="81"/>
      <c r="H2280" s="81"/>
      <c r="I2280" s="81"/>
      <c r="J2280" s="81"/>
    </row>
    <row r="2281" spans="1:10" x14ac:dyDescent="0.45">
      <c r="A2281" s="81" t="s">
        <v>2567</v>
      </c>
      <c r="B2281" s="81"/>
      <c r="C2281" s="81"/>
      <c r="D2281" s="81"/>
      <c r="E2281" s="81"/>
      <c r="F2281" s="81">
        <v>0</v>
      </c>
      <c r="G2281" s="81"/>
      <c r="H2281" s="81"/>
      <c r="I2281" s="81"/>
      <c r="J2281" s="81"/>
    </row>
    <row r="2282" spans="1:10" x14ac:dyDescent="0.45">
      <c r="A2282" s="81" t="s">
        <v>2568</v>
      </c>
      <c r="B2282" s="81"/>
      <c r="C2282" s="81"/>
      <c r="D2282" s="81"/>
      <c r="E2282" s="81"/>
      <c r="F2282" s="81">
        <v>0</v>
      </c>
      <c r="G2282" s="81"/>
      <c r="H2282" s="81"/>
      <c r="I2282" s="81"/>
      <c r="J2282" s="81"/>
    </row>
    <row r="2283" spans="1:10" x14ac:dyDescent="0.45">
      <c r="A2283" s="81" t="s">
        <v>2569</v>
      </c>
      <c r="B2283" s="81"/>
      <c r="C2283" s="81"/>
      <c r="D2283" s="81"/>
      <c r="E2283" s="81"/>
      <c r="F2283" s="81">
        <v>0</v>
      </c>
      <c r="G2283" s="81"/>
      <c r="H2283" s="81"/>
      <c r="I2283" s="81"/>
      <c r="J2283" s="81"/>
    </row>
    <row r="2284" spans="1:10" x14ac:dyDescent="0.45">
      <c r="A2284" s="81" t="s">
        <v>2570</v>
      </c>
      <c r="B2284" s="81"/>
      <c r="C2284" s="81"/>
      <c r="D2284" s="81"/>
      <c r="E2284" s="81"/>
      <c r="F2284" s="81">
        <v>0</v>
      </c>
      <c r="G2284" s="81"/>
      <c r="H2284" s="81"/>
      <c r="I2284" s="81"/>
      <c r="J2284" s="81"/>
    </row>
    <row r="2285" spans="1:10" x14ac:dyDescent="0.45">
      <c r="A2285" s="81" t="s">
        <v>2571</v>
      </c>
      <c r="B2285" s="81"/>
      <c r="C2285" s="81"/>
      <c r="D2285" s="81"/>
      <c r="E2285" s="81"/>
      <c r="F2285" s="81">
        <v>0</v>
      </c>
      <c r="G2285" s="81"/>
      <c r="H2285" s="81"/>
      <c r="I2285" s="81"/>
      <c r="J2285" s="81"/>
    </row>
    <row r="2286" spans="1:10" x14ac:dyDescent="0.45">
      <c r="A2286" s="81" t="s">
        <v>2572</v>
      </c>
      <c r="B2286" s="81"/>
      <c r="C2286" s="81"/>
      <c r="D2286" s="81"/>
      <c r="E2286" s="81"/>
      <c r="F2286" s="81">
        <v>0</v>
      </c>
      <c r="G2286" s="81"/>
      <c r="H2286" s="81"/>
      <c r="I2286" s="81"/>
      <c r="J2286" s="81"/>
    </row>
    <row r="2287" spans="1:10" x14ac:dyDescent="0.45">
      <c r="A2287" s="81" t="s">
        <v>2573</v>
      </c>
      <c r="B2287" s="81"/>
      <c r="C2287" s="81"/>
      <c r="D2287" s="81"/>
      <c r="E2287" s="81"/>
      <c r="F2287" s="81">
        <v>0</v>
      </c>
      <c r="G2287" s="81"/>
      <c r="H2287" s="81"/>
      <c r="I2287" s="81"/>
      <c r="J2287" s="81"/>
    </row>
    <row r="2288" spans="1:10" x14ac:dyDescent="0.45">
      <c r="A2288" s="81" t="s">
        <v>2574</v>
      </c>
      <c r="B2288" s="81"/>
      <c r="C2288" s="81"/>
      <c r="D2288" s="81"/>
      <c r="E2288" s="81"/>
      <c r="F2288" s="81">
        <v>0</v>
      </c>
      <c r="G2288" s="81"/>
      <c r="H2288" s="81"/>
      <c r="I2288" s="81"/>
      <c r="J2288" s="81"/>
    </row>
    <row r="2289" spans="1:10" x14ac:dyDescent="0.45">
      <c r="A2289" s="81" t="s">
        <v>2575</v>
      </c>
      <c r="B2289" s="81"/>
      <c r="C2289" s="81"/>
      <c r="D2289" s="81"/>
      <c r="E2289" s="81"/>
      <c r="F2289" s="81">
        <v>0</v>
      </c>
      <c r="G2289" s="81"/>
      <c r="H2289" s="81"/>
      <c r="I2289" s="81"/>
      <c r="J2289" s="81"/>
    </row>
    <row r="2290" spans="1:10" x14ac:dyDescent="0.45">
      <c r="A2290" s="81" t="s">
        <v>2576</v>
      </c>
      <c r="B2290" s="81"/>
      <c r="C2290" s="81"/>
      <c r="D2290" s="81"/>
      <c r="E2290" s="81"/>
      <c r="F2290" s="81">
        <v>0</v>
      </c>
      <c r="G2290" s="81"/>
      <c r="H2290" s="81"/>
      <c r="I2290" s="81"/>
      <c r="J2290" s="81"/>
    </row>
    <row r="2291" spans="1:10" x14ac:dyDescent="0.45">
      <c r="A2291" s="81" t="s">
        <v>2577</v>
      </c>
      <c r="B2291" s="81"/>
      <c r="C2291" s="81"/>
      <c r="D2291" s="81"/>
      <c r="E2291" s="81"/>
      <c r="F2291" s="81">
        <v>0</v>
      </c>
      <c r="G2291" s="81"/>
      <c r="H2291" s="81"/>
      <c r="I2291" s="81"/>
      <c r="J2291" s="81"/>
    </row>
    <row r="2292" spans="1:10" x14ac:dyDescent="0.45">
      <c r="A2292" s="81" t="s">
        <v>2578</v>
      </c>
      <c r="B2292" s="81"/>
      <c r="C2292" s="81"/>
      <c r="D2292" s="81"/>
      <c r="E2292" s="81"/>
      <c r="F2292" s="81">
        <v>0</v>
      </c>
      <c r="G2292" s="81"/>
      <c r="H2292" s="81"/>
      <c r="I2292" s="81"/>
      <c r="J2292" s="81"/>
    </row>
    <row r="2293" spans="1:10" x14ac:dyDescent="0.45">
      <c r="A2293" s="81" t="s">
        <v>2579</v>
      </c>
      <c r="B2293" s="81"/>
      <c r="C2293" s="81"/>
      <c r="D2293" s="81"/>
      <c r="E2293" s="81"/>
      <c r="F2293" s="81">
        <v>0</v>
      </c>
      <c r="G2293" s="81"/>
      <c r="H2293" s="81"/>
      <c r="I2293" s="81"/>
      <c r="J2293" s="81"/>
    </row>
    <row r="2294" spans="1:10" x14ac:dyDescent="0.45">
      <c r="A2294" s="81" t="s">
        <v>2580</v>
      </c>
      <c r="B2294" s="81"/>
      <c r="C2294" s="81"/>
      <c r="D2294" s="81"/>
      <c r="E2294" s="81"/>
      <c r="F2294" s="81">
        <v>0</v>
      </c>
      <c r="G2294" s="81"/>
      <c r="H2294" s="81"/>
      <c r="I2294" s="81"/>
      <c r="J2294" s="81"/>
    </row>
    <row r="2295" spans="1:10" x14ac:dyDescent="0.45">
      <c r="A2295" s="81" t="s">
        <v>2581</v>
      </c>
      <c r="B2295" s="81"/>
      <c r="C2295" s="81"/>
      <c r="D2295" s="81"/>
      <c r="E2295" s="81"/>
      <c r="F2295" s="81">
        <v>0</v>
      </c>
      <c r="G2295" s="81"/>
      <c r="H2295" s="81"/>
      <c r="I2295" s="81"/>
      <c r="J2295" s="81"/>
    </row>
    <row r="2296" spans="1:10" x14ac:dyDescent="0.45">
      <c r="A2296" s="81" t="s">
        <v>2582</v>
      </c>
      <c r="B2296" s="81"/>
      <c r="C2296" s="81"/>
      <c r="D2296" s="81"/>
      <c r="E2296" s="81"/>
      <c r="F2296" s="81">
        <v>0</v>
      </c>
      <c r="G2296" s="81"/>
      <c r="H2296" s="81"/>
      <c r="I2296" s="81"/>
      <c r="J2296" s="81"/>
    </row>
    <row r="2297" spans="1:10" x14ac:dyDescent="0.45">
      <c r="A2297" s="81" t="s">
        <v>2583</v>
      </c>
      <c r="B2297" s="81"/>
      <c r="C2297" s="81"/>
      <c r="D2297" s="81"/>
      <c r="E2297" s="81"/>
      <c r="F2297" s="81">
        <v>0</v>
      </c>
      <c r="G2297" s="81"/>
      <c r="H2297" s="81"/>
      <c r="I2297" s="81"/>
      <c r="J2297" s="81"/>
    </row>
    <row r="2298" spans="1:10" x14ac:dyDescent="0.45">
      <c r="A2298" s="81" t="s">
        <v>2584</v>
      </c>
      <c r="B2298" s="81"/>
      <c r="C2298" s="81"/>
      <c r="D2298" s="81"/>
      <c r="E2298" s="81"/>
      <c r="F2298" s="81">
        <v>0</v>
      </c>
      <c r="G2298" s="81"/>
      <c r="H2298" s="81"/>
      <c r="I2298" s="81"/>
      <c r="J2298" s="81"/>
    </row>
    <row r="2299" spans="1:10" x14ac:dyDescent="0.45">
      <c r="A2299" s="81" t="s">
        <v>2585</v>
      </c>
      <c r="B2299" s="81"/>
      <c r="C2299" s="81"/>
      <c r="D2299" s="81"/>
      <c r="E2299" s="81"/>
      <c r="F2299" s="81">
        <v>0</v>
      </c>
      <c r="G2299" s="81"/>
      <c r="H2299" s="81"/>
      <c r="I2299" s="81"/>
      <c r="J2299" s="81"/>
    </row>
    <row r="2300" spans="1:10" x14ac:dyDescent="0.45">
      <c r="A2300" s="81" t="s">
        <v>2586</v>
      </c>
      <c r="B2300" s="81"/>
      <c r="C2300" s="81"/>
      <c r="D2300" s="81"/>
      <c r="E2300" s="81"/>
      <c r="F2300" s="81">
        <v>0</v>
      </c>
      <c r="G2300" s="81"/>
      <c r="H2300" s="81"/>
      <c r="I2300" s="81"/>
      <c r="J2300" s="81"/>
    </row>
    <row r="2301" spans="1:10" x14ac:dyDescent="0.45">
      <c r="A2301" s="81" t="s">
        <v>2587</v>
      </c>
      <c r="B2301" s="81"/>
      <c r="C2301" s="81"/>
      <c r="D2301" s="81"/>
      <c r="E2301" s="81"/>
      <c r="F2301" s="81">
        <v>0</v>
      </c>
      <c r="G2301" s="81"/>
      <c r="H2301" s="81"/>
      <c r="I2301" s="81"/>
      <c r="J2301" s="81"/>
    </row>
    <row r="2302" spans="1:10" x14ac:dyDescent="0.45">
      <c r="A2302" s="81" t="s">
        <v>2588</v>
      </c>
      <c r="B2302" s="81"/>
      <c r="C2302" s="81"/>
      <c r="D2302" s="81"/>
      <c r="E2302" s="81"/>
      <c r="F2302" s="81">
        <v>0</v>
      </c>
      <c r="G2302" s="81"/>
      <c r="H2302" s="81"/>
      <c r="I2302" s="81"/>
      <c r="J2302" s="81"/>
    </row>
    <row r="2303" spans="1:10" x14ac:dyDescent="0.45">
      <c r="A2303" s="81" t="s">
        <v>2589</v>
      </c>
      <c r="B2303" s="81"/>
      <c r="C2303" s="81"/>
      <c r="D2303" s="81"/>
      <c r="E2303" s="81"/>
      <c r="F2303" s="81">
        <v>0</v>
      </c>
      <c r="G2303" s="81"/>
      <c r="H2303" s="81"/>
      <c r="I2303" s="81"/>
      <c r="J2303" s="81"/>
    </row>
    <row r="2304" spans="1:10" x14ac:dyDescent="0.45">
      <c r="A2304" s="81" t="s">
        <v>2590</v>
      </c>
      <c r="B2304" s="81"/>
      <c r="C2304" s="81"/>
      <c r="D2304" s="81"/>
      <c r="E2304" s="81"/>
      <c r="F2304" s="81">
        <v>0</v>
      </c>
      <c r="G2304" s="81"/>
      <c r="H2304" s="81"/>
      <c r="I2304" s="81"/>
      <c r="J2304" s="81"/>
    </row>
    <row r="2305" spans="1:10" x14ac:dyDescent="0.45">
      <c r="A2305" s="81" t="s">
        <v>2591</v>
      </c>
      <c r="B2305" s="81"/>
      <c r="C2305" s="81"/>
      <c r="D2305" s="81"/>
      <c r="E2305" s="81"/>
      <c r="F2305" s="81">
        <v>0</v>
      </c>
      <c r="G2305" s="81"/>
      <c r="H2305" s="81"/>
      <c r="I2305" s="81"/>
      <c r="J2305" s="81"/>
    </row>
    <row r="2306" spans="1:10" x14ac:dyDescent="0.45">
      <c r="A2306" s="81" t="s">
        <v>2592</v>
      </c>
      <c r="B2306" s="81"/>
      <c r="C2306" s="81"/>
      <c r="D2306" s="81"/>
      <c r="E2306" s="81"/>
      <c r="F2306" s="81">
        <v>0</v>
      </c>
      <c r="G2306" s="81"/>
      <c r="H2306" s="81"/>
      <c r="I2306" s="81"/>
      <c r="J2306" s="81"/>
    </row>
    <row r="2307" spans="1:10" x14ac:dyDescent="0.45">
      <c r="A2307" s="81" t="s">
        <v>2593</v>
      </c>
      <c r="B2307" s="81"/>
      <c r="C2307" s="81"/>
      <c r="D2307" s="81"/>
      <c r="E2307" s="81"/>
      <c r="F2307" s="81">
        <v>0</v>
      </c>
      <c r="G2307" s="81"/>
      <c r="H2307" s="81"/>
      <c r="I2307" s="81"/>
      <c r="J2307" s="81"/>
    </row>
    <row r="2308" spans="1:10" x14ac:dyDescent="0.45">
      <c r="A2308" s="81" t="s">
        <v>2594</v>
      </c>
      <c r="B2308" s="81"/>
      <c r="C2308" s="81"/>
      <c r="D2308" s="81"/>
      <c r="E2308" s="81"/>
      <c r="F2308" s="81">
        <v>0</v>
      </c>
      <c r="G2308" s="81"/>
      <c r="H2308" s="81"/>
      <c r="I2308" s="81"/>
      <c r="J2308" s="81"/>
    </row>
    <row r="2309" spans="1:10" x14ac:dyDescent="0.45">
      <c r="A2309" s="81" t="s">
        <v>2595</v>
      </c>
      <c r="B2309" s="81"/>
      <c r="C2309" s="81"/>
      <c r="D2309" s="81"/>
      <c r="E2309" s="81"/>
      <c r="F2309" s="81">
        <v>0</v>
      </c>
      <c r="G2309" s="81"/>
      <c r="H2309" s="81"/>
      <c r="I2309" s="81"/>
      <c r="J2309" s="81"/>
    </row>
    <row r="2310" spans="1:10" x14ac:dyDescent="0.45">
      <c r="A2310" s="81" t="s">
        <v>2596</v>
      </c>
      <c r="B2310" s="81"/>
      <c r="C2310" s="81"/>
      <c r="D2310" s="81"/>
      <c r="E2310" s="81"/>
      <c r="F2310" s="81">
        <v>0</v>
      </c>
      <c r="G2310" s="81"/>
      <c r="H2310" s="81"/>
      <c r="I2310" s="81"/>
      <c r="J2310" s="81"/>
    </row>
    <row r="2311" spans="1:10" x14ac:dyDescent="0.45">
      <c r="A2311" s="81" t="s">
        <v>2597</v>
      </c>
      <c r="B2311" s="81"/>
      <c r="C2311" s="81"/>
      <c r="D2311" s="81"/>
      <c r="E2311" s="81"/>
      <c r="F2311" s="81">
        <v>5</v>
      </c>
      <c r="G2311" s="81"/>
      <c r="H2311" s="81"/>
      <c r="I2311" s="81"/>
      <c r="J2311" s="81"/>
    </row>
    <row r="2312" spans="1:10" x14ac:dyDescent="0.45">
      <c r="A2312" s="81" t="s">
        <v>2598</v>
      </c>
      <c r="B2312" s="81"/>
      <c r="C2312" s="81"/>
      <c r="D2312" s="81"/>
      <c r="E2312" s="81"/>
      <c r="F2312" s="81">
        <v>0</v>
      </c>
      <c r="G2312" s="81"/>
      <c r="H2312" s="81"/>
      <c r="I2312" s="81"/>
      <c r="J2312" s="81"/>
    </row>
    <row r="2313" spans="1:10" x14ac:dyDescent="0.45">
      <c r="A2313" s="81" t="s">
        <v>2599</v>
      </c>
      <c r="B2313" s="81"/>
      <c r="C2313" s="81"/>
      <c r="D2313" s="81"/>
      <c r="E2313" s="81"/>
      <c r="F2313" s="81">
        <v>0</v>
      </c>
      <c r="G2313" s="81"/>
      <c r="H2313" s="81"/>
      <c r="I2313" s="81"/>
      <c r="J2313" s="81"/>
    </row>
    <row r="2314" spans="1:10" x14ac:dyDescent="0.45">
      <c r="A2314" s="81" t="s">
        <v>2600</v>
      </c>
      <c r="B2314" s="81"/>
      <c r="C2314" s="81"/>
      <c r="D2314" s="81"/>
      <c r="E2314" s="81"/>
      <c r="F2314" s="81">
        <v>0</v>
      </c>
      <c r="G2314" s="81"/>
      <c r="H2314" s="81"/>
      <c r="I2314" s="81"/>
      <c r="J2314" s="81"/>
    </row>
    <row r="2315" spans="1:10" x14ac:dyDescent="0.45">
      <c r="A2315" s="81" t="s">
        <v>2601</v>
      </c>
      <c r="B2315" s="81"/>
      <c r="C2315" s="81"/>
      <c r="D2315" s="81"/>
      <c r="E2315" s="81"/>
      <c r="F2315" s="81">
        <v>0</v>
      </c>
      <c r="G2315" s="81"/>
      <c r="H2315" s="81"/>
      <c r="I2315" s="81"/>
      <c r="J2315" s="81"/>
    </row>
    <row r="2316" spans="1:10" x14ac:dyDescent="0.45">
      <c r="A2316" s="81" t="s">
        <v>2602</v>
      </c>
      <c r="B2316" s="81"/>
      <c r="C2316" s="81"/>
      <c r="D2316" s="81"/>
      <c r="E2316" s="81"/>
      <c r="F2316" s="81">
        <v>0</v>
      </c>
      <c r="G2316" s="81"/>
      <c r="H2316" s="81"/>
      <c r="I2316" s="81"/>
      <c r="J2316" s="81"/>
    </row>
    <row r="2317" spans="1:10" x14ac:dyDescent="0.45">
      <c r="A2317" s="81" t="s">
        <v>2603</v>
      </c>
      <c r="B2317" s="81"/>
      <c r="C2317" s="81"/>
      <c r="D2317" s="81"/>
      <c r="E2317" s="81"/>
      <c r="F2317" s="81">
        <v>0</v>
      </c>
      <c r="G2317" s="81"/>
      <c r="H2317" s="81"/>
      <c r="I2317" s="81"/>
      <c r="J2317" s="81"/>
    </row>
    <row r="2318" spans="1:10" x14ac:dyDescent="0.45">
      <c r="A2318" s="81" t="s">
        <v>2604</v>
      </c>
      <c r="B2318" s="81"/>
      <c r="C2318" s="81"/>
      <c r="D2318" s="81"/>
      <c r="E2318" s="81"/>
      <c r="F2318" s="81">
        <v>0</v>
      </c>
      <c r="G2318" s="81"/>
      <c r="H2318" s="81"/>
      <c r="I2318" s="81"/>
      <c r="J2318" s="81"/>
    </row>
    <row r="2319" spans="1:10" x14ac:dyDescent="0.45">
      <c r="A2319" s="81" t="s">
        <v>2605</v>
      </c>
      <c r="B2319" s="81"/>
      <c r="C2319" s="81"/>
      <c r="D2319" s="81"/>
      <c r="E2319" s="81"/>
      <c r="F2319" s="81">
        <v>0</v>
      </c>
      <c r="G2319" s="81"/>
      <c r="H2319" s="81"/>
      <c r="I2319" s="81"/>
      <c r="J2319" s="81"/>
    </row>
    <row r="2320" spans="1:10" x14ac:dyDescent="0.45">
      <c r="A2320" s="81" t="s">
        <v>2606</v>
      </c>
      <c r="B2320" s="81"/>
      <c r="C2320" s="81"/>
      <c r="D2320" s="81"/>
      <c r="E2320" s="81"/>
      <c r="F2320" s="81">
        <v>0</v>
      </c>
      <c r="G2320" s="81"/>
      <c r="H2320" s="81"/>
      <c r="I2320" s="81"/>
      <c r="J2320" s="81"/>
    </row>
    <row r="2321" spans="1:10" x14ac:dyDescent="0.45">
      <c r="A2321" s="81" t="s">
        <v>2607</v>
      </c>
      <c r="B2321" s="81"/>
      <c r="C2321" s="81"/>
      <c r="D2321" s="81"/>
      <c r="E2321" s="81"/>
      <c r="F2321" s="81">
        <v>0</v>
      </c>
      <c r="G2321" s="81"/>
      <c r="H2321" s="81"/>
      <c r="I2321" s="81"/>
      <c r="J2321" s="81"/>
    </row>
    <row r="2322" spans="1:10" x14ac:dyDescent="0.45">
      <c r="A2322" s="81" t="s">
        <v>2608</v>
      </c>
      <c r="B2322" s="81"/>
      <c r="C2322" s="81"/>
      <c r="D2322" s="81"/>
      <c r="E2322" s="81"/>
      <c r="F2322" s="81">
        <v>0</v>
      </c>
      <c r="G2322" s="81"/>
      <c r="H2322" s="81"/>
      <c r="I2322" s="81"/>
      <c r="J2322" s="81"/>
    </row>
    <row r="2323" spans="1:10" x14ac:dyDescent="0.45">
      <c r="A2323" s="81" t="s">
        <v>2609</v>
      </c>
      <c r="B2323" s="81"/>
      <c r="C2323" s="81"/>
      <c r="D2323" s="81"/>
      <c r="E2323" s="81"/>
      <c r="F2323" s="81">
        <v>0</v>
      </c>
      <c r="G2323" s="81"/>
      <c r="H2323" s="81"/>
      <c r="I2323" s="81"/>
      <c r="J2323" s="81"/>
    </row>
    <row r="2324" spans="1:10" x14ac:dyDescent="0.45">
      <c r="A2324" s="81" t="s">
        <v>2610</v>
      </c>
      <c r="B2324" s="81"/>
      <c r="C2324" s="81"/>
      <c r="D2324" s="81"/>
      <c r="E2324" s="81"/>
      <c r="F2324" s="81">
        <v>0</v>
      </c>
      <c r="G2324" s="81"/>
      <c r="H2324" s="81"/>
      <c r="I2324" s="81"/>
      <c r="J2324" s="81"/>
    </row>
    <row r="2325" spans="1:10" x14ac:dyDescent="0.45">
      <c r="A2325" s="81" t="s">
        <v>2611</v>
      </c>
      <c r="B2325" s="81"/>
      <c r="C2325" s="81"/>
      <c r="D2325" s="81"/>
      <c r="E2325" s="81"/>
      <c r="F2325" s="81">
        <v>0</v>
      </c>
      <c r="G2325" s="81"/>
      <c r="H2325" s="81"/>
      <c r="I2325" s="81"/>
      <c r="J2325" s="81"/>
    </row>
    <row r="2326" spans="1:10" x14ac:dyDescent="0.45">
      <c r="A2326" s="81" t="s">
        <v>2612</v>
      </c>
      <c r="B2326" s="81"/>
      <c r="C2326" s="81"/>
      <c r="D2326" s="81"/>
      <c r="E2326" s="81"/>
      <c r="F2326" s="81">
        <v>0</v>
      </c>
      <c r="G2326" s="81"/>
      <c r="H2326" s="81"/>
      <c r="I2326" s="81"/>
      <c r="J2326" s="81"/>
    </row>
    <row r="2327" spans="1:10" x14ac:dyDescent="0.45">
      <c r="A2327" s="81" t="s">
        <v>2613</v>
      </c>
      <c r="B2327" s="81"/>
      <c r="C2327" s="81"/>
      <c r="D2327" s="81"/>
      <c r="E2327" s="81"/>
      <c r="F2327" s="81">
        <v>0</v>
      </c>
      <c r="G2327" s="81"/>
      <c r="H2327" s="81"/>
      <c r="I2327" s="81"/>
      <c r="J2327" s="81"/>
    </row>
    <row r="2328" spans="1:10" x14ac:dyDescent="0.45">
      <c r="A2328" s="81" t="s">
        <v>2614</v>
      </c>
      <c r="B2328" s="81"/>
      <c r="C2328" s="81"/>
      <c r="D2328" s="81"/>
      <c r="E2328" s="81"/>
      <c r="F2328" s="81">
        <v>0</v>
      </c>
      <c r="G2328" s="81"/>
      <c r="H2328" s="81"/>
      <c r="I2328" s="81"/>
      <c r="J2328" s="81"/>
    </row>
    <row r="2329" spans="1:10" x14ac:dyDescent="0.45">
      <c r="A2329" s="81" t="s">
        <v>2615</v>
      </c>
      <c r="B2329" s="81"/>
      <c r="C2329" s="81"/>
      <c r="D2329" s="81"/>
      <c r="E2329" s="81"/>
      <c r="F2329" s="81">
        <v>0</v>
      </c>
      <c r="G2329" s="81"/>
      <c r="H2329" s="81"/>
      <c r="I2329" s="81"/>
      <c r="J2329" s="81"/>
    </row>
    <row r="2330" spans="1:10" x14ac:dyDescent="0.45">
      <c r="A2330" s="81" t="s">
        <v>2616</v>
      </c>
      <c r="B2330" s="81"/>
      <c r="C2330" s="81"/>
      <c r="D2330" s="81"/>
      <c r="E2330" s="81"/>
      <c r="F2330" s="81">
        <v>0</v>
      </c>
      <c r="G2330" s="81"/>
      <c r="H2330" s="81"/>
      <c r="I2330" s="81"/>
      <c r="J2330" s="81"/>
    </row>
    <row r="2331" spans="1:10" x14ac:dyDescent="0.45">
      <c r="A2331" s="81" t="s">
        <v>2617</v>
      </c>
      <c r="B2331" s="81"/>
      <c r="C2331" s="81"/>
      <c r="D2331" s="81"/>
      <c r="E2331" s="81"/>
      <c r="F2331" s="81">
        <v>0</v>
      </c>
      <c r="G2331" s="81"/>
      <c r="H2331" s="81"/>
      <c r="I2331" s="81"/>
      <c r="J2331" s="81"/>
    </row>
    <row r="2332" spans="1:10" x14ac:dyDescent="0.45">
      <c r="A2332" s="81" t="s">
        <v>2618</v>
      </c>
      <c r="B2332" s="81"/>
      <c r="C2332" s="81"/>
      <c r="D2332" s="81"/>
      <c r="E2332" s="81"/>
      <c r="F2332" s="81">
        <v>0</v>
      </c>
      <c r="G2332" s="81"/>
      <c r="H2332" s="81"/>
      <c r="I2332" s="81"/>
      <c r="J2332" s="81"/>
    </row>
    <row r="2333" spans="1:10" x14ac:dyDescent="0.45">
      <c r="A2333" s="81" t="s">
        <v>2619</v>
      </c>
      <c r="B2333" s="81"/>
      <c r="C2333" s="81"/>
      <c r="D2333" s="81"/>
      <c r="E2333" s="81"/>
      <c r="F2333" s="81">
        <v>0</v>
      </c>
      <c r="G2333" s="81"/>
      <c r="H2333" s="81"/>
      <c r="I2333" s="81"/>
      <c r="J2333" s="81"/>
    </row>
    <row r="2334" spans="1:10" x14ac:dyDescent="0.45">
      <c r="A2334" s="81" t="s">
        <v>2620</v>
      </c>
      <c r="B2334" s="81"/>
      <c r="C2334" s="81"/>
      <c r="D2334" s="81"/>
      <c r="E2334" s="81"/>
      <c r="F2334" s="81">
        <v>0</v>
      </c>
      <c r="G2334" s="81"/>
      <c r="H2334" s="81"/>
      <c r="I2334" s="81"/>
      <c r="J2334" s="81"/>
    </row>
    <row r="2335" spans="1:10" x14ac:dyDescent="0.45">
      <c r="A2335" s="81" t="s">
        <v>2621</v>
      </c>
      <c r="B2335" s="81"/>
      <c r="C2335" s="81"/>
      <c r="D2335" s="81"/>
      <c r="E2335" s="81"/>
      <c r="F2335" s="81">
        <v>0</v>
      </c>
      <c r="G2335" s="81"/>
      <c r="H2335" s="81"/>
      <c r="I2335" s="81"/>
      <c r="J2335" s="81"/>
    </row>
    <row r="2336" spans="1:10" x14ac:dyDescent="0.45">
      <c r="A2336" s="81" t="s">
        <v>2622</v>
      </c>
      <c r="B2336" s="81"/>
      <c r="C2336" s="81"/>
      <c r="D2336" s="81"/>
      <c r="E2336" s="81"/>
      <c r="F2336" s="81">
        <v>0</v>
      </c>
      <c r="G2336" s="81"/>
      <c r="H2336" s="81"/>
      <c r="I2336" s="81"/>
      <c r="J2336" s="81"/>
    </row>
    <row r="2337" spans="1:10" x14ac:dyDescent="0.45">
      <c r="A2337" s="81" t="s">
        <v>2623</v>
      </c>
      <c r="B2337" s="81"/>
      <c r="C2337" s="81"/>
      <c r="D2337" s="81"/>
      <c r="E2337" s="81"/>
      <c r="F2337" s="81">
        <v>0</v>
      </c>
      <c r="G2337" s="81"/>
      <c r="H2337" s="81"/>
      <c r="I2337" s="81"/>
      <c r="J2337" s="81"/>
    </row>
    <row r="2338" spans="1:10" x14ac:dyDescent="0.45">
      <c r="A2338" s="81" t="s">
        <v>2624</v>
      </c>
      <c r="B2338" s="81"/>
      <c r="C2338" s="81"/>
      <c r="D2338" s="81"/>
      <c r="E2338" s="81"/>
      <c r="F2338" s="81">
        <v>0</v>
      </c>
      <c r="G2338" s="81"/>
      <c r="H2338" s="81"/>
      <c r="I2338" s="81"/>
      <c r="J2338" s="81"/>
    </row>
    <row r="2339" spans="1:10" x14ac:dyDescent="0.45">
      <c r="A2339" s="81" t="s">
        <v>2625</v>
      </c>
      <c r="B2339" s="81"/>
      <c r="C2339" s="81"/>
      <c r="D2339" s="81"/>
      <c r="E2339" s="81"/>
      <c r="F2339" s="81">
        <v>0</v>
      </c>
      <c r="G2339" s="81"/>
      <c r="H2339" s="81"/>
      <c r="I2339" s="81"/>
      <c r="J2339" s="81"/>
    </row>
    <row r="2340" spans="1:10" x14ac:dyDescent="0.45">
      <c r="A2340" s="81" t="s">
        <v>2626</v>
      </c>
      <c r="B2340" s="81"/>
      <c r="C2340" s="81"/>
      <c r="D2340" s="81"/>
      <c r="E2340" s="81"/>
      <c r="F2340" s="81">
        <v>0</v>
      </c>
      <c r="G2340" s="81"/>
      <c r="H2340" s="81"/>
      <c r="I2340" s="81"/>
      <c r="J2340" s="81"/>
    </row>
    <row r="2341" spans="1:10" x14ac:dyDescent="0.45">
      <c r="A2341" s="81" t="s">
        <v>2627</v>
      </c>
      <c r="B2341" s="81"/>
      <c r="C2341" s="81"/>
      <c r="D2341" s="81"/>
      <c r="E2341" s="81"/>
      <c r="F2341" s="81">
        <v>0</v>
      </c>
      <c r="G2341" s="81"/>
      <c r="H2341" s="81"/>
      <c r="I2341" s="81"/>
      <c r="J2341" s="81"/>
    </row>
    <row r="2342" spans="1:10" x14ac:dyDescent="0.45">
      <c r="A2342" s="81" t="s">
        <v>2628</v>
      </c>
      <c r="B2342" s="81"/>
      <c r="C2342" s="81"/>
      <c r="D2342" s="81"/>
      <c r="E2342" s="81"/>
      <c r="F2342" s="81">
        <v>0</v>
      </c>
      <c r="G2342" s="81"/>
      <c r="H2342" s="81"/>
      <c r="I2342" s="81"/>
      <c r="J2342" s="81"/>
    </row>
    <row r="2343" spans="1:10" x14ac:dyDescent="0.45">
      <c r="A2343" s="81" t="s">
        <v>2629</v>
      </c>
      <c r="B2343" s="81"/>
      <c r="C2343" s="81"/>
      <c r="D2343" s="81"/>
      <c r="E2343" s="81"/>
      <c r="F2343" s="81">
        <v>0</v>
      </c>
      <c r="G2343" s="81"/>
      <c r="H2343" s="81"/>
      <c r="I2343" s="81"/>
      <c r="J2343" s="81"/>
    </row>
    <row r="2344" spans="1:10" x14ac:dyDescent="0.45">
      <c r="A2344" s="81" t="s">
        <v>2630</v>
      </c>
      <c r="B2344" s="81"/>
      <c r="C2344" s="81"/>
      <c r="D2344" s="81"/>
      <c r="E2344" s="81"/>
      <c r="F2344" s="81">
        <v>0</v>
      </c>
      <c r="G2344" s="81"/>
      <c r="H2344" s="81"/>
      <c r="I2344" s="81"/>
      <c r="J2344" s="81"/>
    </row>
    <row r="2345" spans="1:10" x14ac:dyDescent="0.45">
      <c r="A2345" s="81" t="s">
        <v>2631</v>
      </c>
      <c r="B2345" s="81"/>
      <c r="C2345" s="81"/>
      <c r="D2345" s="81"/>
      <c r="E2345" s="81"/>
      <c r="F2345" s="81">
        <v>0</v>
      </c>
      <c r="G2345" s="81"/>
      <c r="H2345" s="81"/>
      <c r="I2345" s="81"/>
      <c r="J2345" s="81"/>
    </row>
    <row r="2346" spans="1:10" x14ac:dyDescent="0.45">
      <c r="A2346" s="81" t="s">
        <v>2632</v>
      </c>
      <c r="B2346" s="81"/>
      <c r="C2346" s="81"/>
      <c r="D2346" s="81"/>
      <c r="E2346" s="81"/>
      <c r="F2346" s="81">
        <v>0</v>
      </c>
      <c r="G2346" s="81"/>
      <c r="H2346" s="81"/>
      <c r="I2346" s="81"/>
      <c r="J2346" s="81"/>
    </row>
    <row r="2347" spans="1:10" x14ac:dyDescent="0.45">
      <c r="A2347" s="81" t="s">
        <v>2633</v>
      </c>
      <c r="B2347" s="81"/>
      <c r="C2347" s="81"/>
      <c r="D2347" s="81"/>
      <c r="E2347" s="81"/>
      <c r="F2347" s="81">
        <v>0</v>
      </c>
      <c r="G2347" s="81"/>
      <c r="H2347" s="81"/>
      <c r="I2347" s="81"/>
      <c r="J2347" s="81"/>
    </row>
    <row r="2348" spans="1:10" x14ac:dyDescent="0.45">
      <c r="A2348" s="81" t="s">
        <v>2634</v>
      </c>
      <c r="B2348" s="81"/>
      <c r="C2348" s="81"/>
      <c r="D2348" s="81"/>
      <c r="E2348" s="81"/>
      <c r="F2348" s="81">
        <v>0</v>
      </c>
      <c r="G2348" s="81"/>
      <c r="H2348" s="81"/>
      <c r="I2348" s="81"/>
      <c r="J2348" s="81"/>
    </row>
    <row r="2349" spans="1:10" x14ac:dyDescent="0.45">
      <c r="A2349" s="81" t="s">
        <v>2635</v>
      </c>
      <c r="B2349" s="81"/>
      <c r="C2349" s="81"/>
      <c r="D2349" s="81"/>
      <c r="E2349" s="81"/>
      <c r="F2349" s="81">
        <v>0</v>
      </c>
      <c r="G2349" s="81"/>
      <c r="H2349" s="81"/>
      <c r="I2349" s="81"/>
      <c r="J2349" s="81"/>
    </row>
    <row r="2350" spans="1:10" x14ac:dyDescent="0.45">
      <c r="A2350" s="81" t="s">
        <v>2636</v>
      </c>
      <c r="B2350" s="81"/>
      <c r="C2350" s="81"/>
      <c r="D2350" s="81"/>
      <c r="E2350" s="81"/>
      <c r="F2350" s="81">
        <v>0</v>
      </c>
      <c r="G2350" s="81"/>
      <c r="H2350" s="81"/>
      <c r="I2350" s="81"/>
      <c r="J2350" s="81"/>
    </row>
    <row r="2351" spans="1:10" x14ac:dyDescent="0.45">
      <c r="A2351" s="81" t="s">
        <v>2637</v>
      </c>
      <c r="B2351" s="81"/>
      <c r="C2351" s="81"/>
      <c r="D2351" s="81"/>
      <c r="E2351" s="81"/>
      <c r="F2351" s="81">
        <v>0</v>
      </c>
      <c r="G2351" s="81"/>
      <c r="H2351" s="81"/>
      <c r="I2351" s="81"/>
      <c r="J2351" s="81"/>
    </row>
    <row r="2352" spans="1:10" x14ac:dyDescent="0.45">
      <c r="A2352" s="81" t="s">
        <v>2638</v>
      </c>
      <c r="B2352" s="81"/>
      <c r="C2352" s="81"/>
      <c r="D2352" s="81"/>
      <c r="E2352" s="81"/>
      <c r="F2352" s="81">
        <v>0</v>
      </c>
      <c r="G2352" s="81"/>
      <c r="H2352" s="81"/>
      <c r="I2352" s="81"/>
      <c r="J2352" s="81"/>
    </row>
    <row r="2353" spans="1:10" x14ac:dyDescent="0.45">
      <c r="A2353" s="81" t="s">
        <v>2639</v>
      </c>
      <c r="B2353" s="81"/>
      <c r="C2353" s="81"/>
      <c r="D2353" s="81"/>
      <c r="E2353" s="81"/>
      <c r="F2353" s="81">
        <v>0</v>
      </c>
      <c r="G2353" s="81"/>
      <c r="H2353" s="81"/>
      <c r="I2353" s="81"/>
      <c r="J2353" s="81"/>
    </row>
    <row r="2354" spans="1:10" x14ac:dyDescent="0.45">
      <c r="A2354" s="81" t="s">
        <v>2640</v>
      </c>
      <c r="B2354" s="81"/>
      <c r="C2354" s="81"/>
      <c r="D2354" s="81"/>
      <c r="E2354" s="81"/>
      <c r="F2354" s="81">
        <v>0</v>
      </c>
      <c r="G2354" s="81"/>
      <c r="H2354" s="81"/>
      <c r="I2354" s="81"/>
      <c r="J2354" s="81"/>
    </row>
    <row r="2355" spans="1:10" x14ac:dyDescent="0.45">
      <c r="A2355" s="81" t="s">
        <v>2641</v>
      </c>
      <c r="B2355" s="81"/>
      <c r="C2355" s="81"/>
      <c r="D2355" s="81"/>
      <c r="E2355" s="81"/>
      <c r="F2355" s="81">
        <v>0</v>
      </c>
      <c r="G2355" s="81"/>
      <c r="H2355" s="81"/>
      <c r="I2355" s="81"/>
      <c r="J2355" s="81"/>
    </row>
    <row r="2356" spans="1:10" x14ac:dyDescent="0.45">
      <c r="A2356" s="81" t="s">
        <v>2642</v>
      </c>
      <c r="B2356" s="81"/>
      <c r="C2356" s="81"/>
      <c r="D2356" s="81"/>
      <c r="E2356" s="81"/>
      <c r="F2356" s="81">
        <v>0</v>
      </c>
      <c r="G2356" s="81"/>
      <c r="H2356" s="81"/>
      <c r="I2356" s="81"/>
      <c r="J2356" s="81"/>
    </row>
    <row r="2357" spans="1:10" x14ac:dyDescent="0.45">
      <c r="A2357" s="81" t="s">
        <v>2643</v>
      </c>
      <c r="B2357" s="81"/>
      <c r="C2357" s="81"/>
      <c r="D2357" s="81"/>
      <c r="E2357" s="81"/>
      <c r="F2357" s="81">
        <v>0</v>
      </c>
      <c r="G2357" s="81"/>
      <c r="H2357" s="81"/>
      <c r="I2357" s="81"/>
      <c r="J2357" s="81"/>
    </row>
    <row r="2358" spans="1:10" x14ac:dyDescent="0.45">
      <c r="A2358" s="81" t="s">
        <v>2644</v>
      </c>
      <c r="B2358" s="81"/>
      <c r="C2358" s="81"/>
      <c r="D2358" s="81"/>
      <c r="E2358" s="81"/>
      <c r="F2358" s="81">
        <v>0</v>
      </c>
      <c r="G2358" s="81"/>
      <c r="H2358" s="81"/>
      <c r="I2358" s="81"/>
      <c r="J2358" s="81"/>
    </row>
    <row r="2359" spans="1:10" x14ac:dyDescent="0.45">
      <c r="A2359" s="81" t="s">
        <v>2645</v>
      </c>
      <c r="B2359" s="81"/>
      <c r="C2359" s="81"/>
      <c r="D2359" s="81"/>
      <c r="E2359" s="81"/>
      <c r="F2359" s="81">
        <v>0</v>
      </c>
      <c r="G2359" s="81"/>
      <c r="H2359" s="81"/>
      <c r="I2359" s="81"/>
      <c r="J2359" s="81"/>
    </row>
    <row r="2360" spans="1:10" x14ac:dyDescent="0.45">
      <c r="A2360" s="81" t="s">
        <v>2646</v>
      </c>
      <c r="B2360" s="81"/>
      <c r="C2360" s="81"/>
      <c r="D2360" s="81"/>
      <c r="E2360" s="81"/>
      <c r="F2360" s="81">
        <v>0</v>
      </c>
      <c r="G2360" s="81"/>
      <c r="H2360" s="81"/>
      <c r="I2360" s="81"/>
      <c r="J2360" s="81"/>
    </row>
    <row r="2361" spans="1:10" x14ac:dyDescent="0.45">
      <c r="A2361" s="81" t="s">
        <v>2647</v>
      </c>
      <c r="B2361" s="81"/>
      <c r="C2361" s="81"/>
      <c r="D2361" s="81"/>
      <c r="E2361" s="81"/>
      <c r="F2361" s="81">
        <v>0</v>
      </c>
      <c r="G2361" s="81"/>
      <c r="H2361" s="81"/>
      <c r="I2361" s="81"/>
      <c r="J2361" s="81"/>
    </row>
    <row r="2362" spans="1:10" x14ac:dyDescent="0.45">
      <c r="A2362" s="81" t="s">
        <v>2648</v>
      </c>
      <c r="B2362" s="81"/>
      <c r="C2362" s="81"/>
      <c r="D2362" s="81"/>
      <c r="E2362" s="81"/>
      <c r="F2362" s="81">
        <v>0</v>
      </c>
      <c r="G2362" s="81"/>
      <c r="H2362" s="81"/>
      <c r="I2362" s="81"/>
      <c r="J2362" s="81"/>
    </row>
    <row r="2363" spans="1:10" x14ac:dyDescent="0.45">
      <c r="A2363" s="81" t="s">
        <v>2649</v>
      </c>
      <c r="B2363" s="81"/>
      <c r="C2363" s="81"/>
      <c r="D2363" s="81"/>
      <c r="E2363" s="81"/>
      <c r="F2363" s="81">
        <v>0</v>
      </c>
      <c r="G2363" s="81"/>
      <c r="H2363" s="81"/>
      <c r="I2363" s="81"/>
      <c r="J2363" s="81"/>
    </row>
    <row r="2364" spans="1:10" x14ac:dyDescent="0.45">
      <c r="A2364" s="81" t="s">
        <v>2650</v>
      </c>
      <c r="B2364" s="81"/>
      <c r="C2364" s="81"/>
      <c r="D2364" s="81"/>
      <c r="E2364" s="81"/>
      <c r="F2364" s="81">
        <v>0</v>
      </c>
      <c r="G2364" s="81"/>
      <c r="H2364" s="81"/>
      <c r="I2364" s="81"/>
      <c r="J2364" s="81"/>
    </row>
    <row r="2365" spans="1:10" x14ac:dyDescent="0.45">
      <c r="A2365" s="81" t="s">
        <v>2651</v>
      </c>
      <c r="B2365" s="81"/>
      <c r="C2365" s="81"/>
      <c r="D2365" s="81"/>
      <c r="E2365" s="81"/>
      <c r="F2365" s="81">
        <v>0</v>
      </c>
      <c r="G2365" s="81"/>
      <c r="H2365" s="81"/>
      <c r="I2365" s="81"/>
      <c r="J2365" s="81"/>
    </row>
    <row r="2366" spans="1:10" x14ac:dyDescent="0.45">
      <c r="A2366" s="81" t="s">
        <v>2652</v>
      </c>
      <c r="B2366" s="81"/>
      <c r="C2366" s="81"/>
      <c r="D2366" s="81"/>
      <c r="E2366" s="81"/>
      <c r="F2366" s="81">
        <v>0</v>
      </c>
      <c r="G2366" s="81"/>
      <c r="H2366" s="81"/>
      <c r="I2366" s="81"/>
      <c r="J2366" s="81"/>
    </row>
    <row r="2367" spans="1:10" x14ac:dyDescent="0.45">
      <c r="A2367" s="81" t="s">
        <v>2653</v>
      </c>
      <c r="B2367" s="81"/>
      <c r="C2367" s="81"/>
      <c r="D2367" s="81"/>
      <c r="E2367" s="81"/>
      <c r="F2367" s="81">
        <v>0</v>
      </c>
      <c r="G2367" s="81"/>
      <c r="H2367" s="81"/>
      <c r="I2367" s="81"/>
      <c r="J2367" s="81"/>
    </row>
    <row r="2368" spans="1:10" x14ac:dyDescent="0.45">
      <c r="A2368" s="81" t="s">
        <v>2654</v>
      </c>
      <c r="B2368" s="81"/>
      <c r="C2368" s="81"/>
      <c r="D2368" s="81"/>
      <c r="E2368" s="81"/>
      <c r="F2368" s="81">
        <v>0</v>
      </c>
      <c r="G2368" s="81"/>
      <c r="H2368" s="81"/>
      <c r="I2368" s="81"/>
      <c r="J2368" s="81"/>
    </row>
    <row r="2369" spans="1:10" x14ac:dyDescent="0.45">
      <c r="A2369" s="81" t="s">
        <v>2655</v>
      </c>
      <c r="B2369" s="81"/>
      <c r="C2369" s="81"/>
      <c r="D2369" s="81"/>
      <c r="E2369" s="81"/>
      <c r="F2369" s="81">
        <v>0</v>
      </c>
      <c r="G2369" s="81"/>
      <c r="H2369" s="81"/>
      <c r="I2369" s="81"/>
      <c r="J2369" s="81"/>
    </row>
    <row r="2370" spans="1:10" x14ac:dyDescent="0.45">
      <c r="A2370" s="81" t="s">
        <v>2656</v>
      </c>
      <c r="B2370" s="81"/>
      <c r="C2370" s="81"/>
      <c r="D2370" s="81"/>
      <c r="E2370" s="81"/>
      <c r="F2370" s="81">
        <v>0</v>
      </c>
      <c r="G2370" s="81"/>
      <c r="H2370" s="81"/>
      <c r="I2370" s="81"/>
      <c r="J2370" s="81"/>
    </row>
    <row r="2371" spans="1:10" x14ac:dyDescent="0.45">
      <c r="A2371" s="81" t="s">
        <v>2657</v>
      </c>
      <c r="B2371" s="81"/>
      <c r="C2371" s="81"/>
      <c r="D2371" s="81"/>
      <c r="E2371" s="81"/>
      <c r="F2371" s="81">
        <v>0</v>
      </c>
      <c r="G2371" s="81"/>
      <c r="H2371" s="81"/>
      <c r="I2371" s="81"/>
      <c r="J2371" s="81"/>
    </row>
    <row r="2372" spans="1:10" x14ac:dyDescent="0.45">
      <c r="A2372" s="81" t="s">
        <v>2658</v>
      </c>
      <c r="B2372" s="81"/>
      <c r="C2372" s="81"/>
      <c r="D2372" s="81"/>
      <c r="E2372" s="81"/>
      <c r="F2372" s="81">
        <v>0</v>
      </c>
      <c r="G2372" s="81"/>
      <c r="H2372" s="81"/>
      <c r="I2372" s="81"/>
      <c r="J2372" s="81"/>
    </row>
    <row r="2373" spans="1:10" x14ac:dyDescent="0.45">
      <c r="A2373" s="81" t="s">
        <v>2659</v>
      </c>
      <c r="B2373" s="81"/>
      <c r="C2373" s="81"/>
      <c r="D2373" s="81"/>
      <c r="E2373" s="81"/>
      <c r="F2373" s="81">
        <v>0</v>
      </c>
      <c r="G2373" s="81"/>
      <c r="H2373" s="81"/>
      <c r="I2373" s="81"/>
      <c r="J2373" s="81"/>
    </row>
    <row r="2374" spans="1:10" x14ac:dyDescent="0.45">
      <c r="A2374" s="81" t="s">
        <v>2660</v>
      </c>
      <c r="B2374" s="81"/>
      <c r="C2374" s="81"/>
      <c r="D2374" s="81"/>
      <c r="E2374" s="81"/>
      <c r="F2374" s="81">
        <v>0</v>
      </c>
      <c r="G2374" s="81"/>
      <c r="H2374" s="81"/>
      <c r="I2374" s="81"/>
      <c r="J2374" s="81"/>
    </row>
    <row r="2375" spans="1:10" x14ac:dyDescent="0.45">
      <c r="A2375" s="81" t="s">
        <v>2661</v>
      </c>
      <c r="B2375" s="81"/>
      <c r="C2375" s="81"/>
      <c r="D2375" s="81"/>
      <c r="E2375" s="81"/>
      <c r="F2375" s="81">
        <v>0</v>
      </c>
      <c r="G2375" s="81"/>
      <c r="H2375" s="81"/>
      <c r="I2375" s="81"/>
      <c r="J2375" s="81"/>
    </row>
    <row r="2376" spans="1:10" x14ac:dyDescent="0.45">
      <c r="A2376" s="81" t="s">
        <v>2662</v>
      </c>
      <c r="B2376" s="81"/>
      <c r="C2376" s="81"/>
      <c r="D2376" s="81"/>
      <c r="E2376" s="81"/>
      <c r="F2376" s="81">
        <v>0</v>
      </c>
      <c r="G2376" s="81"/>
      <c r="H2376" s="81"/>
      <c r="I2376" s="81"/>
      <c r="J2376" s="81"/>
    </row>
    <row r="2377" spans="1:10" x14ac:dyDescent="0.45">
      <c r="A2377" s="81" t="s">
        <v>2663</v>
      </c>
      <c r="B2377" s="81"/>
      <c r="C2377" s="81"/>
      <c r="D2377" s="81"/>
      <c r="E2377" s="81"/>
      <c r="F2377" s="81">
        <v>0</v>
      </c>
      <c r="G2377" s="81"/>
      <c r="H2377" s="81"/>
      <c r="I2377" s="81"/>
      <c r="J2377" s="81"/>
    </row>
    <row r="2378" spans="1:10" x14ac:dyDescent="0.45">
      <c r="A2378" s="81" t="s">
        <v>2664</v>
      </c>
      <c r="B2378" s="81"/>
      <c r="C2378" s="81"/>
      <c r="D2378" s="81"/>
      <c r="E2378" s="81"/>
      <c r="F2378" s="81">
        <v>0</v>
      </c>
      <c r="G2378" s="81"/>
      <c r="H2378" s="81"/>
      <c r="I2378" s="81"/>
      <c r="J2378" s="81"/>
    </row>
    <row r="2379" spans="1:10" x14ac:dyDescent="0.45">
      <c r="A2379" s="81" t="s">
        <v>2665</v>
      </c>
      <c r="B2379" s="81"/>
      <c r="C2379" s="81"/>
      <c r="D2379" s="81"/>
      <c r="E2379" s="81"/>
      <c r="F2379" s="81">
        <v>0</v>
      </c>
      <c r="G2379" s="81"/>
      <c r="H2379" s="81"/>
      <c r="I2379" s="81"/>
      <c r="J2379" s="81"/>
    </row>
    <row r="2380" spans="1:10" x14ac:dyDescent="0.45">
      <c r="A2380" s="81" t="s">
        <v>2666</v>
      </c>
      <c r="B2380" s="81"/>
      <c r="C2380" s="81"/>
      <c r="D2380" s="81"/>
      <c r="E2380" s="81"/>
      <c r="F2380" s="81">
        <v>0</v>
      </c>
      <c r="G2380" s="81"/>
      <c r="H2380" s="81"/>
      <c r="I2380" s="81"/>
      <c r="J2380" s="81"/>
    </row>
    <row r="2381" spans="1:10" x14ac:dyDescent="0.45">
      <c r="A2381" s="81" t="s">
        <v>2667</v>
      </c>
      <c r="B2381" s="81"/>
      <c r="C2381" s="81"/>
      <c r="D2381" s="81"/>
      <c r="E2381" s="81"/>
      <c r="F2381" s="81">
        <v>0</v>
      </c>
      <c r="G2381" s="81"/>
      <c r="H2381" s="81"/>
      <c r="I2381" s="81"/>
      <c r="J2381" s="81"/>
    </row>
    <row r="2382" spans="1:10" x14ac:dyDescent="0.45">
      <c r="A2382" s="81" t="s">
        <v>2668</v>
      </c>
      <c r="B2382" s="81"/>
      <c r="C2382" s="81"/>
      <c r="D2382" s="81"/>
      <c r="E2382" s="81"/>
      <c r="F2382" s="81">
        <v>0</v>
      </c>
      <c r="G2382" s="81"/>
      <c r="H2382" s="81"/>
      <c r="I2382" s="81"/>
      <c r="J2382" s="81"/>
    </row>
    <row r="2383" spans="1:10" x14ac:dyDescent="0.45">
      <c r="A2383" s="81" t="s">
        <v>2669</v>
      </c>
      <c r="B2383" s="81"/>
      <c r="C2383" s="81"/>
      <c r="D2383" s="81"/>
      <c r="E2383" s="81"/>
      <c r="F2383" s="81">
        <v>0</v>
      </c>
      <c r="G2383" s="81"/>
      <c r="H2383" s="81"/>
      <c r="I2383" s="81"/>
      <c r="J2383" s="81"/>
    </row>
    <row r="2384" spans="1:10" x14ac:dyDescent="0.45">
      <c r="A2384" s="81" t="s">
        <v>2670</v>
      </c>
      <c r="B2384" s="81"/>
      <c r="C2384" s="81"/>
      <c r="D2384" s="81"/>
      <c r="E2384" s="81"/>
      <c r="F2384" s="81">
        <v>0</v>
      </c>
      <c r="G2384" s="81"/>
      <c r="H2384" s="81"/>
      <c r="I2384" s="81"/>
      <c r="J2384" s="81"/>
    </row>
    <row r="2385" spans="1:10" x14ac:dyDescent="0.45">
      <c r="A2385" s="81" t="s">
        <v>2671</v>
      </c>
      <c r="B2385" s="81"/>
      <c r="C2385" s="81"/>
      <c r="D2385" s="81"/>
      <c r="E2385" s="81"/>
      <c r="F2385" s="81">
        <v>0</v>
      </c>
      <c r="G2385" s="81"/>
      <c r="H2385" s="81"/>
      <c r="I2385" s="81"/>
      <c r="J2385" s="81"/>
    </row>
    <row r="2386" spans="1:10" x14ac:dyDescent="0.45">
      <c r="A2386" s="81" t="s">
        <v>2672</v>
      </c>
      <c r="B2386" s="81"/>
      <c r="C2386" s="81"/>
      <c r="D2386" s="81"/>
      <c r="E2386" s="81"/>
      <c r="F2386" s="81">
        <v>0</v>
      </c>
      <c r="G2386" s="81"/>
      <c r="H2386" s="81"/>
      <c r="I2386" s="81"/>
      <c r="J2386" s="81"/>
    </row>
    <row r="2387" spans="1:10" x14ac:dyDescent="0.45">
      <c r="A2387" s="81" t="s">
        <v>2673</v>
      </c>
      <c r="B2387" s="81"/>
      <c r="C2387" s="81"/>
      <c r="D2387" s="81"/>
      <c r="E2387" s="81"/>
      <c r="F2387" s="81">
        <v>0</v>
      </c>
      <c r="G2387" s="81"/>
      <c r="H2387" s="81"/>
      <c r="I2387" s="81"/>
      <c r="J2387" s="81"/>
    </row>
    <row r="2388" spans="1:10" x14ac:dyDescent="0.45">
      <c r="A2388" s="81" t="s">
        <v>2674</v>
      </c>
      <c r="B2388" s="81"/>
      <c r="C2388" s="81"/>
      <c r="D2388" s="81"/>
      <c r="E2388" s="81"/>
      <c r="F2388" s="81">
        <v>0</v>
      </c>
      <c r="G2388" s="81"/>
      <c r="H2388" s="81"/>
      <c r="I2388" s="81"/>
      <c r="J2388" s="81"/>
    </row>
    <row r="2389" spans="1:10" x14ac:dyDescent="0.45">
      <c r="A2389" s="81" t="s">
        <v>2675</v>
      </c>
      <c r="B2389" s="81"/>
      <c r="C2389" s="81"/>
      <c r="D2389" s="81"/>
      <c r="E2389" s="81"/>
      <c r="F2389" s="81">
        <v>0</v>
      </c>
      <c r="G2389" s="81"/>
      <c r="H2389" s="81"/>
      <c r="I2389" s="81"/>
      <c r="J2389" s="81"/>
    </row>
    <row r="2390" spans="1:10" x14ac:dyDescent="0.45">
      <c r="A2390" s="81" t="s">
        <v>2676</v>
      </c>
      <c r="B2390" s="81"/>
      <c r="C2390" s="81"/>
      <c r="D2390" s="81"/>
      <c r="E2390" s="81"/>
      <c r="F2390" s="81">
        <v>0</v>
      </c>
      <c r="G2390" s="81"/>
      <c r="H2390" s="81"/>
      <c r="I2390" s="81"/>
      <c r="J2390" s="81"/>
    </row>
    <row r="2391" spans="1:10" x14ac:dyDescent="0.45">
      <c r="A2391" s="81" t="s">
        <v>2677</v>
      </c>
      <c r="B2391" s="81"/>
      <c r="C2391" s="81"/>
      <c r="D2391" s="81"/>
      <c r="E2391" s="81"/>
      <c r="F2391" s="81">
        <v>0</v>
      </c>
      <c r="G2391" s="81"/>
      <c r="H2391" s="81"/>
      <c r="I2391" s="81"/>
      <c r="J2391" s="81"/>
    </row>
    <row r="2392" spans="1:10" x14ac:dyDescent="0.45">
      <c r="A2392" s="81" t="s">
        <v>2678</v>
      </c>
      <c r="B2392" s="81"/>
      <c r="C2392" s="81"/>
      <c r="D2392" s="81"/>
      <c r="E2392" s="81"/>
      <c r="F2392" s="81">
        <v>0</v>
      </c>
      <c r="G2392" s="81"/>
      <c r="H2392" s="81"/>
      <c r="I2392" s="81"/>
      <c r="J2392" s="81"/>
    </row>
    <row r="2393" spans="1:10" x14ac:dyDescent="0.45">
      <c r="A2393" s="81" t="s">
        <v>2679</v>
      </c>
      <c r="B2393" s="81"/>
      <c r="C2393" s="81"/>
      <c r="D2393" s="81"/>
      <c r="E2393" s="81"/>
      <c r="F2393" s="81">
        <v>0</v>
      </c>
      <c r="G2393" s="81"/>
      <c r="H2393" s="81"/>
      <c r="I2393" s="81"/>
      <c r="J2393" s="81"/>
    </row>
    <row r="2394" spans="1:10" x14ac:dyDescent="0.45">
      <c r="A2394" s="81" t="s">
        <v>2680</v>
      </c>
      <c r="B2394" s="81"/>
      <c r="C2394" s="81"/>
      <c r="D2394" s="81"/>
      <c r="E2394" s="81"/>
      <c r="F2394" s="81">
        <v>0</v>
      </c>
      <c r="G2394" s="81"/>
      <c r="H2394" s="81"/>
      <c r="I2394" s="81"/>
      <c r="J2394" s="81"/>
    </row>
    <row r="2395" spans="1:10" x14ac:dyDescent="0.45">
      <c r="A2395" s="81" t="s">
        <v>2681</v>
      </c>
      <c r="B2395" s="81"/>
      <c r="C2395" s="81"/>
      <c r="D2395" s="81"/>
      <c r="E2395" s="81"/>
      <c r="F2395" s="81">
        <v>0</v>
      </c>
      <c r="G2395" s="81"/>
      <c r="H2395" s="81"/>
      <c r="I2395" s="81"/>
      <c r="J2395" s="81"/>
    </row>
    <row r="2396" spans="1:10" x14ac:dyDescent="0.45">
      <c r="A2396" s="81" t="s">
        <v>2682</v>
      </c>
      <c r="B2396" s="81"/>
      <c r="C2396" s="81"/>
      <c r="D2396" s="81"/>
      <c r="E2396" s="81"/>
      <c r="F2396" s="81">
        <v>0</v>
      </c>
      <c r="G2396" s="81"/>
      <c r="H2396" s="81"/>
      <c r="I2396" s="81"/>
      <c r="J2396" s="81"/>
    </row>
    <row r="2397" spans="1:10" x14ac:dyDescent="0.45">
      <c r="A2397" s="81" t="s">
        <v>2683</v>
      </c>
      <c r="B2397" s="81"/>
      <c r="C2397" s="81"/>
      <c r="D2397" s="81"/>
      <c r="E2397" s="81"/>
      <c r="F2397" s="81">
        <v>0</v>
      </c>
      <c r="G2397" s="81"/>
      <c r="H2397" s="81"/>
      <c r="I2397" s="81"/>
      <c r="J2397" s="81"/>
    </row>
    <row r="2398" spans="1:10" x14ac:dyDescent="0.45">
      <c r="A2398" s="81" t="s">
        <v>2684</v>
      </c>
      <c r="B2398" s="81"/>
      <c r="C2398" s="81"/>
      <c r="D2398" s="81"/>
      <c r="E2398" s="81"/>
      <c r="F2398" s="81">
        <v>0</v>
      </c>
      <c r="G2398" s="81"/>
      <c r="H2398" s="81"/>
      <c r="I2398" s="81"/>
      <c r="J2398" s="81"/>
    </row>
    <row r="2399" spans="1:10" x14ac:dyDescent="0.45">
      <c r="A2399" s="81" t="s">
        <v>2685</v>
      </c>
      <c r="B2399" s="81"/>
      <c r="C2399" s="81"/>
      <c r="D2399" s="81"/>
      <c r="E2399" s="81"/>
      <c r="F2399" s="81">
        <v>0</v>
      </c>
      <c r="G2399" s="81"/>
      <c r="H2399" s="81"/>
      <c r="I2399" s="81"/>
      <c r="J2399" s="81"/>
    </row>
    <row r="2400" spans="1:10" x14ac:dyDescent="0.45">
      <c r="A2400" s="81" t="s">
        <v>2686</v>
      </c>
      <c r="B2400" s="81"/>
      <c r="C2400" s="81"/>
      <c r="D2400" s="81"/>
      <c r="E2400" s="81"/>
      <c r="F2400" s="81">
        <v>0</v>
      </c>
      <c r="G2400" s="81"/>
      <c r="H2400" s="81"/>
      <c r="I2400" s="81"/>
      <c r="J2400" s="81"/>
    </row>
    <row r="2401" spans="1:10" x14ac:dyDescent="0.45">
      <c r="A2401" s="81" t="s">
        <v>2687</v>
      </c>
      <c r="B2401" s="81"/>
      <c r="C2401" s="81"/>
      <c r="D2401" s="81"/>
      <c r="E2401" s="81"/>
      <c r="F2401" s="81">
        <v>0</v>
      </c>
      <c r="G2401" s="81"/>
      <c r="H2401" s="81"/>
      <c r="I2401" s="81"/>
      <c r="J2401" s="81"/>
    </row>
    <row r="2402" spans="1:10" x14ac:dyDescent="0.45">
      <c r="A2402" s="81" t="s">
        <v>2688</v>
      </c>
      <c r="B2402" s="81"/>
      <c r="C2402" s="81"/>
      <c r="D2402" s="81"/>
      <c r="E2402" s="81"/>
      <c r="F2402" s="81">
        <v>0</v>
      </c>
      <c r="G2402" s="81"/>
      <c r="H2402" s="81"/>
      <c r="I2402" s="81"/>
      <c r="J2402" s="81"/>
    </row>
    <row r="2403" spans="1:10" x14ac:dyDescent="0.45">
      <c r="A2403" s="81" t="s">
        <v>2689</v>
      </c>
      <c r="B2403" s="81"/>
      <c r="C2403" s="81"/>
      <c r="D2403" s="81"/>
      <c r="E2403" s="81"/>
      <c r="F2403" s="81">
        <v>0</v>
      </c>
      <c r="G2403" s="81"/>
      <c r="H2403" s="81"/>
      <c r="I2403" s="81"/>
      <c r="J2403" s="81"/>
    </row>
    <row r="2404" spans="1:10" x14ac:dyDescent="0.45">
      <c r="A2404" s="81" t="s">
        <v>2690</v>
      </c>
      <c r="B2404" s="81"/>
      <c r="C2404" s="81"/>
      <c r="D2404" s="81"/>
      <c r="E2404" s="81"/>
      <c r="F2404" s="81">
        <v>0</v>
      </c>
      <c r="G2404" s="81"/>
      <c r="H2404" s="81"/>
      <c r="I2404" s="81"/>
      <c r="J2404" s="81"/>
    </row>
    <row r="2405" spans="1:10" x14ac:dyDescent="0.45">
      <c r="A2405" s="81" t="s">
        <v>2691</v>
      </c>
      <c r="B2405" s="81"/>
      <c r="C2405" s="81"/>
      <c r="D2405" s="81"/>
      <c r="E2405" s="81"/>
      <c r="F2405" s="81">
        <v>0</v>
      </c>
      <c r="G2405" s="81"/>
      <c r="H2405" s="81"/>
      <c r="I2405" s="81"/>
      <c r="J2405" s="81"/>
    </row>
    <row r="2406" spans="1:10" x14ac:dyDescent="0.45">
      <c r="A2406" s="81" t="s">
        <v>2692</v>
      </c>
      <c r="B2406" s="81"/>
      <c r="C2406" s="81"/>
      <c r="D2406" s="81"/>
      <c r="E2406" s="81"/>
      <c r="F2406" s="81">
        <v>0</v>
      </c>
      <c r="G2406" s="81"/>
      <c r="H2406" s="81"/>
      <c r="I2406" s="81"/>
      <c r="J2406" s="81"/>
    </row>
    <row r="2407" spans="1:10" x14ac:dyDescent="0.45">
      <c r="A2407" s="81" t="s">
        <v>2693</v>
      </c>
      <c r="B2407" s="81"/>
      <c r="C2407" s="81"/>
      <c r="D2407" s="81"/>
      <c r="E2407" s="81"/>
      <c r="F2407" s="81">
        <v>0</v>
      </c>
      <c r="G2407" s="81"/>
      <c r="H2407" s="81"/>
      <c r="I2407" s="81"/>
      <c r="J2407" s="81"/>
    </row>
    <row r="2408" spans="1:10" x14ac:dyDescent="0.45">
      <c r="A2408" s="81" t="s">
        <v>2694</v>
      </c>
      <c r="B2408" s="81"/>
      <c r="C2408" s="81"/>
      <c r="D2408" s="81"/>
      <c r="E2408" s="81"/>
      <c r="F2408" s="81">
        <v>0</v>
      </c>
      <c r="G2408" s="81"/>
      <c r="H2408" s="81"/>
      <c r="I2408" s="81"/>
      <c r="J2408" s="81"/>
    </row>
    <row r="2409" spans="1:10" x14ac:dyDescent="0.45">
      <c r="A2409" s="81" t="s">
        <v>2695</v>
      </c>
      <c r="B2409" s="81"/>
      <c r="C2409" s="81"/>
      <c r="D2409" s="81"/>
      <c r="E2409" s="81"/>
      <c r="F2409" s="81">
        <v>0</v>
      </c>
      <c r="G2409" s="81"/>
      <c r="H2409" s="81"/>
      <c r="I2409" s="81"/>
      <c r="J2409" s="81"/>
    </row>
    <row r="2410" spans="1:10" x14ac:dyDescent="0.45">
      <c r="A2410" s="81" t="s">
        <v>2696</v>
      </c>
      <c r="B2410" s="81"/>
      <c r="C2410" s="81"/>
      <c r="D2410" s="81"/>
      <c r="E2410" s="81"/>
      <c r="F2410" s="81">
        <v>0</v>
      </c>
      <c r="G2410" s="81"/>
      <c r="H2410" s="81"/>
      <c r="I2410" s="81"/>
      <c r="J2410" s="81"/>
    </row>
    <row r="2411" spans="1:10" x14ac:dyDescent="0.45">
      <c r="A2411" s="81" t="s">
        <v>2697</v>
      </c>
      <c r="B2411" s="81"/>
      <c r="C2411" s="81"/>
      <c r="D2411" s="81"/>
      <c r="E2411" s="81"/>
      <c r="F2411" s="81">
        <v>0</v>
      </c>
      <c r="G2411" s="81"/>
      <c r="H2411" s="81"/>
      <c r="I2411" s="81"/>
      <c r="J2411" s="81"/>
    </row>
    <row r="2412" spans="1:10" x14ac:dyDescent="0.45">
      <c r="A2412" s="81" t="s">
        <v>2698</v>
      </c>
      <c r="B2412" s="81"/>
      <c r="C2412" s="81"/>
      <c r="D2412" s="81"/>
      <c r="E2412" s="81"/>
      <c r="F2412" s="81">
        <v>0</v>
      </c>
      <c r="G2412" s="81"/>
      <c r="H2412" s="81"/>
      <c r="I2412" s="81"/>
      <c r="J2412" s="81"/>
    </row>
    <row r="2413" spans="1:10" x14ac:dyDescent="0.45">
      <c r="A2413" s="81" t="s">
        <v>2699</v>
      </c>
      <c r="B2413" s="81"/>
      <c r="C2413" s="81"/>
      <c r="D2413" s="81"/>
      <c r="E2413" s="81"/>
      <c r="F2413" s="81">
        <v>0</v>
      </c>
      <c r="G2413" s="81"/>
      <c r="H2413" s="81"/>
      <c r="I2413" s="81"/>
      <c r="J2413" s="81"/>
    </row>
    <row r="2414" spans="1:10" x14ac:dyDescent="0.45">
      <c r="A2414" s="81" t="s">
        <v>2700</v>
      </c>
      <c r="B2414" s="81"/>
      <c r="C2414" s="81"/>
      <c r="D2414" s="81"/>
      <c r="E2414" s="81"/>
      <c r="F2414" s="81">
        <v>0</v>
      </c>
      <c r="G2414" s="81"/>
      <c r="H2414" s="81"/>
      <c r="I2414" s="81"/>
      <c r="J2414" s="81"/>
    </row>
    <row r="2415" spans="1:10" x14ac:dyDescent="0.45">
      <c r="A2415" s="81" t="s">
        <v>2701</v>
      </c>
      <c r="B2415" s="81"/>
      <c r="C2415" s="81"/>
      <c r="D2415" s="81"/>
      <c r="E2415" s="81"/>
      <c r="F2415" s="81">
        <v>0</v>
      </c>
      <c r="G2415" s="81"/>
      <c r="H2415" s="81"/>
      <c r="I2415" s="81"/>
      <c r="J2415" s="81"/>
    </row>
    <row r="2416" spans="1:10" x14ac:dyDescent="0.45">
      <c r="A2416" s="81" t="s">
        <v>2702</v>
      </c>
      <c r="B2416" s="81"/>
      <c r="C2416" s="81"/>
      <c r="D2416" s="81"/>
      <c r="E2416" s="81"/>
      <c r="F2416" s="81">
        <v>0</v>
      </c>
      <c r="G2416" s="81"/>
      <c r="H2416" s="81"/>
      <c r="I2416" s="81"/>
      <c r="J2416" s="81"/>
    </row>
    <row r="2417" spans="1:10" x14ac:dyDescent="0.45">
      <c r="A2417" s="81" t="s">
        <v>2703</v>
      </c>
      <c r="B2417" s="81"/>
      <c r="C2417" s="81"/>
      <c r="D2417" s="81"/>
      <c r="E2417" s="81"/>
      <c r="F2417" s="81">
        <v>0</v>
      </c>
      <c r="G2417" s="81"/>
      <c r="H2417" s="81"/>
      <c r="I2417" s="81"/>
      <c r="J2417" s="81"/>
    </row>
    <row r="2418" spans="1:10" x14ac:dyDescent="0.45">
      <c r="A2418" s="81" t="s">
        <v>2704</v>
      </c>
      <c r="B2418" s="81"/>
      <c r="C2418" s="81"/>
      <c r="D2418" s="81"/>
      <c r="E2418" s="81"/>
      <c r="F2418" s="81">
        <v>0</v>
      </c>
      <c r="G2418" s="81"/>
      <c r="H2418" s="81"/>
      <c r="I2418" s="81"/>
      <c r="J2418" s="81"/>
    </row>
    <row r="2419" spans="1:10" x14ac:dyDescent="0.45">
      <c r="A2419" s="81" t="s">
        <v>2705</v>
      </c>
      <c r="B2419" s="81"/>
      <c r="C2419" s="81"/>
      <c r="D2419" s="81"/>
      <c r="E2419" s="81"/>
      <c r="F2419" s="81">
        <v>0</v>
      </c>
      <c r="G2419" s="81"/>
      <c r="H2419" s="81"/>
      <c r="I2419" s="81"/>
      <c r="J2419" s="81"/>
    </row>
    <row r="2420" spans="1:10" x14ac:dyDescent="0.45">
      <c r="A2420" s="81" t="s">
        <v>2706</v>
      </c>
      <c r="B2420" s="81"/>
      <c r="C2420" s="81"/>
      <c r="D2420" s="81"/>
      <c r="E2420" s="81"/>
      <c r="F2420" s="81">
        <v>0</v>
      </c>
      <c r="G2420" s="81"/>
      <c r="H2420" s="81"/>
      <c r="I2420" s="81"/>
      <c r="J2420" s="81"/>
    </row>
    <row r="2421" spans="1:10" x14ac:dyDescent="0.45">
      <c r="A2421" s="81" t="s">
        <v>2707</v>
      </c>
      <c r="B2421" s="81"/>
      <c r="C2421" s="81"/>
      <c r="D2421" s="81"/>
      <c r="E2421" s="81"/>
      <c r="F2421" s="81">
        <v>0</v>
      </c>
      <c r="G2421" s="81"/>
      <c r="H2421" s="81"/>
      <c r="I2421" s="81"/>
      <c r="J2421" s="81"/>
    </row>
    <row r="2422" spans="1:10" x14ac:dyDescent="0.45">
      <c r="A2422" s="81" t="s">
        <v>2708</v>
      </c>
      <c r="B2422" s="81"/>
      <c r="C2422" s="81"/>
      <c r="D2422" s="81"/>
      <c r="E2422" s="81"/>
      <c r="F2422" s="81">
        <v>0</v>
      </c>
      <c r="G2422" s="81"/>
      <c r="H2422" s="81"/>
      <c r="I2422" s="81"/>
      <c r="J2422" s="81"/>
    </row>
    <row r="2423" spans="1:10" x14ac:dyDescent="0.45">
      <c r="A2423" s="81" t="s">
        <v>2709</v>
      </c>
      <c r="B2423" s="81"/>
      <c r="C2423" s="81"/>
      <c r="D2423" s="81"/>
      <c r="E2423" s="81"/>
      <c r="F2423" s="81">
        <v>0</v>
      </c>
      <c r="G2423" s="81"/>
      <c r="H2423" s="81"/>
      <c r="I2423" s="81"/>
      <c r="J2423" s="81"/>
    </row>
    <row r="2424" spans="1:10" x14ac:dyDescent="0.45">
      <c r="A2424" s="81" t="s">
        <v>2710</v>
      </c>
      <c r="B2424" s="81"/>
      <c r="C2424" s="81"/>
      <c r="D2424" s="81"/>
      <c r="E2424" s="81"/>
      <c r="F2424" s="81">
        <v>0</v>
      </c>
      <c r="G2424" s="81"/>
      <c r="H2424" s="81"/>
      <c r="I2424" s="81"/>
      <c r="J2424" s="81"/>
    </row>
    <row r="2425" spans="1:10" x14ac:dyDescent="0.45">
      <c r="A2425" s="81" t="s">
        <v>2711</v>
      </c>
      <c r="B2425" s="81"/>
      <c r="C2425" s="81"/>
      <c r="D2425" s="81"/>
      <c r="E2425" s="81"/>
      <c r="F2425" s="81">
        <v>0</v>
      </c>
      <c r="G2425" s="81"/>
      <c r="H2425" s="81"/>
      <c r="I2425" s="81"/>
      <c r="J2425" s="81"/>
    </row>
    <row r="2426" spans="1:10" x14ac:dyDescent="0.45">
      <c r="A2426" s="81" t="s">
        <v>2712</v>
      </c>
      <c r="B2426" s="81"/>
      <c r="C2426" s="81"/>
      <c r="D2426" s="81"/>
      <c r="E2426" s="81"/>
      <c r="F2426" s="81">
        <v>0</v>
      </c>
      <c r="G2426" s="81"/>
      <c r="H2426" s="81"/>
      <c r="I2426" s="81"/>
      <c r="J2426" s="81"/>
    </row>
    <row r="2427" spans="1:10" x14ac:dyDescent="0.45">
      <c r="A2427" s="81" t="s">
        <v>2713</v>
      </c>
      <c r="B2427" s="81"/>
      <c r="C2427" s="81"/>
      <c r="D2427" s="81"/>
      <c r="E2427" s="81"/>
      <c r="F2427" s="81">
        <v>0</v>
      </c>
      <c r="G2427" s="81"/>
      <c r="H2427" s="81"/>
      <c r="I2427" s="81"/>
      <c r="J2427" s="81"/>
    </row>
    <row r="2428" spans="1:10" x14ac:dyDescent="0.45">
      <c r="A2428" s="81" t="s">
        <v>2714</v>
      </c>
      <c r="B2428" s="81"/>
      <c r="C2428" s="81"/>
      <c r="D2428" s="81"/>
      <c r="E2428" s="81"/>
      <c r="F2428" s="81">
        <v>0</v>
      </c>
      <c r="G2428" s="81"/>
      <c r="H2428" s="81"/>
      <c r="I2428" s="81"/>
      <c r="J2428" s="81"/>
    </row>
    <row r="2429" spans="1:10" x14ac:dyDescent="0.45">
      <c r="A2429" s="81" t="s">
        <v>2715</v>
      </c>
      <c r="B2429" s="81"/>
      <c r="C2429" s="81"/>
      <c r="D2429" s="81"/>
      <c r="E2429" s="81"/>
      <c r="F2429" s="81">
        <v>0</v>
      </c>
      <c r="G2429" s="81"/>
      <c r="H2429" s="81"/>
      <c r="I2429" s="81"/>
      <c r="J2429" s="81"/>
    </row>
    <row r="2430" spans="1:10" x14ac:dyDescent="0.45">
      <c r="A2430" s="81" t="s">
        <v>2716</v>
      </c>
      <c r="B2430" s="81"/>
      <c r="C2430" s="81"/>
      <c r="D2430" s="81"/>
      <c r="E2430" s="81"/>
      <c r="F2430" s="81">
        <v>0</v>
      </c>
      <c r="G2430" s="81"/>
      <c r="H2430" s="81"/>
      <c r="I2430" s="81"/>
      <c r="J2430" s="81"/>
    </row>
    <row r="2431" spans="1:10" x14ac:dyDescent="0.45">
      <c r="A2431" s="81" t="s">
        <v>2717</v>
      </c>
      <c r="B2431" s="81"/>
      <c r="C2431" s="81"/>
      <c r="D2431" s="81"/>
      <c r="E2431" s="81"/>
      <c r="F2431" s="81">
        <v>0</v>
      </c>
      <c r="G2431" s="81"/>
      <c r="H2431" s="81"/>
      <c r="I2431" s="81"/>
      <c r="J2431" s="81"/>
    </row>
    <row r="2432" spans="1:10" x14ac:dyDescent="0.45">
      <c r="A2432" s="81" t="s">
        <v>2718</v>
      </c>
      <c r="B2432" s="81"/>
      <c r="C2432" s="81"/>
      <c r="D2432" s="81"/>
      <c r="E2432" s="81"/>
      <c r="F2432" s="81">
        <v>0</v>
      </c>
      <c r="G2432" s="81"/>
      <c r="H2432" s="81"/>
      <c r="I2432" s="81"/>
      <c r="J2432" s="81"/>
    </row>
    <row r="2433" spans="1:10" x14ac:dyDescent="0.45">
      <c r="A2433" s="81" t="s">
        <v>2719</v>
      </c>
      <c r="B2433" s="81"/>
      <c r="C2433" s="81"/>
      <c r="D2433" s="81"/>
      <c r="E2433" s="81"/>
      <c r="F2433" s="81">
        <v>0</v>
      </c>
      <c r="G2433" s="81"/>
      <c r="H2433" s="81"/>
      <c r="I2433" s="81"/>
      <c r="J2433" s="81"/>
    </row>
    <row r="2434" spans="1:10" x14ac:dyDescent="0.45">
      <c r="A2434" s="81" t="s">
        <v>2720</v>
      </c>
      <c r="B2434" s="81"/>
      <c r="C2434" s="81"/>
      <c r="D2434" s="81"/>
      <c r="E2434" s="81"/>
      <c r="F2434" s="81">
        <v>0</v>
      </c>
      <c r="G2434" s="81"/>
      <c r="H2434" s="81"/>
      <c r="I2434" s="81"/>
      <c r="J2434" s="81"/>
    </row>
    <row r="2435" spans="1:10" x14ac:dyDescent="0.45">
      <c r="A2435" s="81" t="s">
        <v>2721</v>
      </c>
      <c r="B2435" s="81"/>
      <c r="C2435" s="81"/>
      <c r="D2435" s="81"/>
      <c r="E2435" s="81"/>
      <c r="F2435" s="81">
        <v>0</v>
      </c>
      <c r="G2435" s="81"/>
      <c r="H2435" s="81"/>
      <c r="I2435" s="81"/>
      <c r="J2435" s="81"/>
    </row>
    <row r="2436" spans="1:10" x14ac:dyDescent="0.45">
      <c r="A2436" s="81" t="s">
        <v>2722</v>
      </c>
      <c r="B2436" s="81"/>
      <c r="C2436" s="81"/>
      <c r="D2436" s="81"/>
      <c r="E2436" s="81"/>
      <c r="F2436" s="81">
        <v>0</v>
      </c>
      <c r="G2436" s="81"/>
      <c r="H2436" s="81"/>
      <c r="I2436" s="81"/>
      <c r="J2436" s="81"/>
    </row>
    <row r="2437" spans="1:10" x14ac:dyDescent="0.45">
      <c r="A2437" s="81" t="s">
        <v>2723</v>
      </c>
      <c r="B2437" s="81"/>
      <c r="C2437" s="81"/>
      <c r="D2437" s="81"/>
      <c r="E2437" s="81"/>
      <c r="F2437" s="81">
        <v>0</v>
      </c>
      <c r="G2437" s="81"/>
      <c r="H2437" s="81"/>
      <c r="I2437" s="81"/>
      <c r="J2437" s="81"/>
    </row>
    <row r="2438" spans="1:10" x14ac:dyDescent="0.45">
      <c r="A2438" s="81" t="s">
        <v>2724</v>
      </c>
      <c r="B2438" s="81"/>
      <c r="C2438" s="81"/>
      <c r="D2438" s="81"/>
      <c r="E2438" s="81"/>
      <c r="F2438" s="81">
        <v>0</v>
      </c>
      <c r="G2438" s="81"/>
      <c r="H2438" s="81"/>
      <c r="I2438" s="81"/>
      <c r="J2438" s="81"/>
    </row>
    <row r="2439" spans="1:10" x14ac:dyDescent="0.45">
      <c r="A2439" s="81" t="s">
        <v>2725</v>
      </c>
      <c r="B2439" s="81"/>
      <c r="C2439" s="81"/>
      <c r="D2439" s="81"/>
      <c r="E2439" s="81"/>
      <c r="F2439" s="81">
        <v>0</v>
      </c>
      <c r="G2439" s="81"/>
      <c r="H2439" s="81"/>
      <c r="I2439" s="81"/>
      <c r="J2439" s="81"/>
    </row>
    <row r="2440" spans="1:10" x14ac:dyDescent="0.45">
      <c r="A2440" s="81" t="s">
        <v>2726</v>
      </c>
      <c r="B2440" s="81"/>
      <c r="C2440" s="81"/>
      <c r="D2440" s="81"/>
      <c r="E2440" s="81"/>
      <c r="F2440" s="81">
        <v>0</v>
      </c>
      <c r="G2440" s="81"/>
      <c r="H2440" s="81"/>
      <c r="I2440" s="81"/>
      <c r="J2440" s="81"/>
    </row>
    <row r="2441" spans="1:10" x14ac:dyDescent="0.45">
      <c r="A2441" s="81" t="s">
        <v>2727</v>
      </c>
      <c r="B2441" s="81"/>
      <c r="C2441" s="81"/>
      <c r="D2441" s="81"/>
      <c r="E2441" s="81"/>
      <c r="F2441" s="81">
        <v>0</v>
      </c>
      <c r="G2441" s="81"/>
      <c r="H2441" s="81"/>
      <c r="I2441" s="81"/>
      <c r="J2441" s="81"/>
    </row>
    <row r="2442" spans="1:10" x14ac:dyDescent="0.45">
      <c r="A2442" s="81" t="s">
        <v>2728</v>
      </c>
      <c r="B2442" s="81"/>
      <c r="C2442" s="81"/>
      <c r="D2442" s="81"/>
      <c r="E2442" s="81"/>
      <c r="F2442" s="81">
        <v>0</v>
      </c>
      <c r="G2442" s="81"/>
      <c r="H2442" s="81"/>
      <c r="I2442" s="81"/>
      <c r="J2442" s="81"/>
    </row>
    <row r="2443" spans="1:10" x14ac:dyDescent="0.45">
      <c r="A2443" s="81" t="s">
        <v>2729</v>
      </c>
      <c r="B2443" s="81"/>
      <c r="C2443" s="81"/>
      <c r="D2443" s="81"/>
      <c r="E2443" s="81"/>
      <c r="F2443" s="81">
        <v>0</v>
      </c>
      <c r="G2443" s="81"/>
      <c r="H2443" s="81"/>
      <c r="I2443" s="81"/>
      <c r="J2443" s="81"/>
    </row>
    <row r="2444" spans="1:10" x14ac:dyDescent="0.45">
      <c r="A2444" s="81" t="s">
        <v>2730</v>
      </c>
      <c r="B2444" s="81"/>
      <c r="C2444" s="81"/>
      <c r="D2444" s="81"/>
      <c r="E2444" s="81"/>
      <c r="F2444" s="81">
        <v>0</v>
      </c>
      <c r="G2444" s="81"/>
      <c r="H2444" s="81"/>
      <c r="I2444" s="81"/>
      <c r="J2444" s="81"/>
    </row>
    <row r="2445" spans="1:10" x14ac:dyDescent="0.45">
      <c r="A2445" s="81" t="s">
        <v>2731</v>
      </c>
      <c r="B2445" s="81"/>
      <c r="C2445" s="81"/>
      <c r="D2445" s="81"/>
      <c r="E2445" s="81"/>
      <c r="F2445" s="81">
        <v>0</v>
      </c>
      <c r="G2445" s="81"/>
      <c r="H2445" s="81"/>
      <c r="I2445" s="81"/>
      <c r="J2445" s="81"/>
    </row>
    <row r="2446" spans="1:10" x14ac:dyDescent="0.45">
      <c r="A2446" s="81" t="s">
        <v>2732</v>
      </c>
      <c r="B2446" s="81"/>
      <c r="C2446" s="81"/>
      <c r="D2446" s="81"/>
      <c r="E2446" s="81"/>
      <c r="F2446" s="81">
        <v>0</v>
      </c>
      <c r="G2446" s="81"/>
      <c r="H2446" s="81"/>
      <c r="I2446" s="81"/>
      <c r="J2446" s="81"/>
    </row>
    <row r="2447" spans="1:10" x14ac:dyDescent="0.45">
      <c r="A2447" s="81" t="s">
        <v>2733</v>
      </c>
      <c r="B2447" s="81"/>
      <c r="C2447" s="81"/>
      <c r="D2447" s="81"/>
      <c r="E2447" s="81"/>
      <c r="F2447" s="81">
        <v>0</v>
      </c>
      <c r="G2447" s="81"/>
      <c r="H2447" s="81"/>
      <c r="I2447" s="81"/>
      <c r="J2447" s="81"/>
    </row>
    <row r="2448" spans="1:10" x14ac:dyDescent="0.45">
      <c r="A2448" s="81" t="s">
        <v>2734</v>
      </c>
      <c r="B2448" s="81"/>
      <c r="C2448" s="81"/>
      <c r="D2448" s="81"/>
      <c r="E2448" s="81"/>
      <c r="F2448" s="81">
        <v>0</v>
      </c>
      <c r="G2448" s="81"/>
      <c r="H2448" s="81"/>
      <c r="I2448" s="81"/>
      <c r="J2448" s="81"/>
    </row>
    <row r="2449" spans="1:10" x14ac:dyDescent="0.45">
      <c r="A2449" s="81" t="s">
        <v>2735</v>
      </c>
      <c r="B2449" s="81"/>
      <c r="C2449" s="81"/>
      <c r="D2449" s="81"/>
      <c r="E2449" s="81"/>
      <c r="F2449" s="81">
        <v>0</v>
      </c>
      <c r="G2449" s="81"/>
      <c r="H2449" s="81"/>
      <c r="I2449" s="81"/>
      <c r="J2449" s="81"/>
    </row>
    <row r="2450" spans="1:10" x14ac:dyDescent="0.45">
      <c r="A2450" s="81" t="s">
        <v>2736</v>
      </c>
      <c r="B2450" s="81"/>
      <c r="C2450" s="81"/>
      <c r="D2450" s="81"/>
      <c r="E2450" s="81"/>
      <c r="F2450" s="81">
        <v>0</v>
      </c>
      <c r="G2450" s="81"/>
      <c r="H2450" s="81"/>
      <c r="I2450" s="81"/>
      <c r="J2450" s="81"/>
    </row>
    <row r="2451" spans="1:10" x14ac:dyDescent="0.45">
      <c r="A2451" s="81" t="s">
        <v>2737</v>
      </c>
      <c r="B2451" s="81"/>
      <c r="C2451" s="81"/>
      <c r="D2451" s="81"/>
      <c r="E2451" s="81"/>
      <c r="F2451" s="81">
        <v>0</v>
      </c>
      <c r="G2451" s="81"/>
      <c r="H2451" s="81"/>
      <c r="I2451" s="81"/>
      <c r="J2451" s="81"/>
    </row>
    <row r="2452" spans="1:10" x14ac:dyDescent="0.45">
      <c r="A2452" s="81" t="s">
        <v>2738</v>
      </c>
      <c r="B2452" s="81"/>
      <c r="C2452" s="81"/>
      <c r="D2452" s="81"/>
      <c r="E2452" s="81"/>
      <c r="F2452" s="81">
        <v>0</v>
      </c>
      <c r="G2452" s="81"/>
      <c r="H2452" s="81"/>
      <c r="I2452" s="81"/>
      <c r="J2452" s="81"/>
    </row>
    <row r="2453" spans="1:10" x14ac:dyDescent="0.45">
      <c r="A2453" s="81" t="s">
        <v>2739</v>
      </c>
      <c r="B2453" s="81"/>
      <c r="C2453" s="81"/>
      <c r="D2453" s="81"/>
      <c r="E2453" s="81"/>
      <c r="F2453" s="81">
        <v>0</v>
      </c>
      <c r="G2453" s="81"/>
      <c r="H2453" s="81"/>
      <c r="I2453" s="81"/>
      <c r="J2453" s="81"/>
    </row>
    <row r="2454" spans="1:10" x14ac:dyDescent="0.45">
      <c r="A2454" s="81" t="s">
        <v>2740</v>
      </c>
      <c r="B2454" s="81"/>
      <c r="C2454" s="81"/>
      <c r="D2454" s="81"/>
      <c r="E2454" s="81"/>
      <c r="F2454" s="81">
        <v>0</v>
      </c>
      <c r="G2454" s="81"/>
      <c r="H2454" s="81"/>
      <c r="I2454" s="81"/>
      <c r="J2454" s="81"/>
    </row>
    <row r="2455" spans="1:10" x14ac:dyDescent="0.45">
      <c r="A2455" s="81" t="s">
        <v>2741</v>
      </c>
      <c r="B2455" s="81"/>
      <c r="C2455" s="81"/>
      <c r="D2455" s="81"/>
      <c r="E2455" s="81"/>
      <c r="F2455" s="81">
        <v>0</v>
      </c>
      <c r="G2455" s="81"/>
      <c r="H2455" s="81"/>
      <c r="I2455" s="81"/>
      <c r="J2455" s="81"/>
    </row>
    <row r="2456" spans="1:10" x14ac:dyDescent="0.45">
      <c r="A2456" s="81" t="s">
        <v>2742</v>
      </c>
      <c r="B2456" s="81"/>
      <c r="C2456" s="81"/>
      <c r="D2456" s="81"/>
      <c r="E2456" s="81"/>
      <c r="F2456" s="81">
        <v>0</v>
      </c>
      <c r="G2456" s="81"/>
      <c r="H2456" s="81"/>
      <c r="I2456" s="81"/>
      <c r="J2456" s="81"/>
    </row>
    <row r="2457" spans="1:10" x14ac:dyDescent="0.45">
      <c r="A2457" s="81" t="s">
        <v>2743</v>
      </c>
      <c r="B2457" s="81"/>
      <c r="C2457" s="81"/>
      <c r="D2457" s="81"/>
      <c r="E2457" s="81"/>
      <c r="F2457" s="81">
        <v>0</v>
      </c>
      <c r="G2457" s="81"/>
      <c r="H2457" s="81"/>
      <c r="I2457" s="81"/>
      <c r="J2457" s="81"/>
    </row>
    <row r="2458" spans="1:10" x14ac:dyDescent="0.45">
      <c r="A2458" s="81" t="s">
        <v>2744</v>
      </c>
      <c r="B2458" s="81"/>
      <c r="C2458" s="81"/>
      <c r="D2458" s="81"/>
      <c r="E2458" s="81"/>
      <c r="F2458" s="81">
        <v>0</v>
      </c>
      <c r="G2458" s="81"/>
      <c r="H2458" s="81"/>
      <c r="I2458" s="81"/>
      <c r="J2458" s="81"/>
    </row>
    <row r="2459" spans="1:10" x14ac:dyDescent="0.45">
      <c r="A2459" s="81" t="s">
        <v>2745</v>
      </c>
      <c r="B2459" s="81"/>
      <c r="C2459" s="81"/>
      <c r="D2459" s="81"/>
      <c r="E2459" s="81"/>
      <c r="F2459" s="81">
        <v>0</v>
      </c>
      <c r="G2459" s="81"/>
      <c r="H2459" s="81"/>
      <c r="I2459" s="81"/>
      <c r="J2459" s="81"/>
    </row>
    <row r="2460" spans="1:10" x14ac:dyDescent="0.45">
      <c r="A2460" s="81" t="s">
        <v>2746</v>
      </c>
      <c r="B2460" s="81"/>
      <c r="C2460" s="81"/>
      <c r="D2460" s="81"/>
      <c r="E2460" s="81"/>
      <c r="F2460" s="81">
        <v>0</v>
      </c>
      <c r="G2460" s="81"/>
      <c r="H2460" s="81"/>
      <c r="I2460" s="81"/>
      <c r="J2460" s="81"/>
    </row>
    <row r="2461" spans="1:10" x14ac:dyDescent="0.45">
      <c r="A2461" s="81" t="s">
        <v>2747</v>
      </c>
      <c r="B2461" s="81"/>
      <c r="C2461" s="81"/>
      <c r="D2461" s="81"/>
      <c r="E2461" s="81"/>
      <c r="F2461" s="81">
        <v>0</v>
      </c>
      <c r="G2461" s="81"/>
      <c r="H2461" s="81"/>
      <c r="I2461" s="81"/>
      <c r="J2461" s="81"/>
    </row>
    <row r="2462" spans="1:10" x14ac:dyDescent="0.45">
      <c r="A2462" s="81" t="s">
        <v>2748</v>
      </c>
      <c r="B2462" s="81"/>
      <c r="C2462" s="81"/>
      <c r="D2462" s="81"/>
      <c r="E2462" s="81"/>
      <c r="F2462" s="81">
        <v>0</v>
      </c>
      <c r="G2462" s="81"/>
      <c r="H2462" s="81"/>
      <c r="I2462" s="81"/>
      <c r="J2462" s="81"/>
    </row>
    <row r="2463" spans="1:10" x14ac:dyDescent="0.45">
      <c r="A2463" s="81" t="s">
        <v>2749</v>
      </c>
      <c r="B2463" s="81"/>
      <c r="C2463" s="81"/>
      <c r="D2463" s="81"/>
      <c r="E2463" s="81"/>
      <c r="F2463" s="81">
        <v>0</v>
      </c>
      <c r="G2463" s="81"/>
      <c r="H2463" s="81"/>
      <c r="I2463" s="81"/>
      <c r="J2463" s="81"/>
    </row>
    <row r="2464" spans="1:10" x14ac:dyDescent="0.45">
      <c r="A2464" s="81" t="s">
        <v>2750</v>
      </c>
      <c r="B2464" s="81"/>
      <c r="C2464" s="81"/>
      <c r="D2464" s="81"/>
      <c r="E2464" s="81"/>
      <c r="F2464" s="81">
        <v>0</v>
      </c>
      <c r="G2464" s="81"/>
      <c r="H2464" s="81"/>
      <c r="I2464" s="81"/>
      <c r="J2464" s="81"/>
    </row>
    <row r="2465" spans="1:10" x14ac:dyDescent="0.45">
      <c r="A2465" s="81" t="s">
        <v>2751</v>
      </c>
      <c r="B2465" s="81"/>
      <c r="C2465" s="81"/>
      <c r="D2465" s="81"/>
      <c r="E2465" s="81"/>
      <c r="F2465" s="81">
        <v>0</v>
      </c>
      <c r="G2465" s="81"/>
      <c r="H2465" s="81"/>
      <c r="I2465" s="81"/>
      <c r="J2465" s="81"/>
    </row>
    <row r="2466" spans="1:10" x14ac:dyDescent="0.45">
      <c r="A2466" s="81" t="s">
        <v>2752</v>
      </c>
      <c r="B2466" s="81"/>
      <c r="C2466" s="81"/>
      <c r="D2466" s="81"/>
      <c r="E2466" s="81"/>
      <c r="F2466" s="81">
        <v>0</v>
      </c>
      <c r="G2466" s="81"/>
      <c r="H2466" s="81"/>
      <c r="I2466" s="81"/>
      <c r="J2466" s="81"/>
    </row>
    <row r="2467" spans="1:10" x14ac:dyDescent="0.45">
      <c r="A2467" s="81" t="s">
        <v>2753</v>
      </c>
      <c r="B2467" s="81"/>
      <c r="C2467" s="81"/>
      <c r="D2467" s="81"/>
      <c r="E2467" s="81"/>
      <c r="F2467" s="81">
        <v>0</v>
      </c>
      <c r="G2467" s="81"/>
      <c r="H2467" s="81"/>
      <c r="I2467" s="81"/>
      <c r="J2467" s="81"/>
    </row>
    <row r="2468" spans="1:10" x14ac:dyDescent="0.45">
      <c r="A2468" s="81" t="s">
        <v>2754</v>
      </c>
      <c r="B2468" s="81"/>
      <c r="C2468" s="81"/>
      <c r="D2468" s="81"/>
      <c r="E2468" s="81"/>
      <c r="F2468" s="81">
        <v>0</v>
      </c>
      <c r="G2468" s="81"/>
      <c r="H2468" s="81"/>
      <c r="I2468" s="81"/>
      <c r="J2468" s="81"/>
    </row>
    <row r="2469" spans="1:10" x14ac:dyDescent="0.45">
      <c r="A2469" s="81" t="s">
        <v>2755</v>
      </c>
      <c r="B2469" s="81"/>
      <c r="C2469" s="81"/>
      <c r="D2469" s="81"/>
      <c r="E2469" s="81"/>
      <c r="F2469" s="81">
        <v>0</v>
      </c>
      <c r="G2469" s="81"/>
      <c r="H2469" s="81"/>
      <c r="I2469" s="81"/>
      <c r="J2469" s="81"/>
    </row>
    <row r="2470" spans="1:10" x14ac:dyDescent="0.45">
      <c r="A2470" s="81" t="s">
        <v>2756</v>
      </c>
      <c r="B2470" s="81"/>
      <c r="C2470" s="81"/>
      <c r="D2470" s="81"/>
      <c r="E2470" s="81"/>
      <c r="F2470" s="81">
        <v>0</v>
      </c>
      <c r="G2470" s="81"/>
      <c r="H2470" s="81"/>
      <c r="I2470" s="81"/>
      <c r="J2470" s="81"/>
    </row>
    <row r="2471" spans="1:10" x14ac:dyDescent="0.45">
      <c r="A2471" s="81" t="s">
        <v>2757</v>
      </c>
      <c r="B2471" s="81"/>
      <c r="C2471" s="81"/>
      <c r="D2471" s="81"/>
      <c r="E2471" s="81"/>
      <c r="F2471" s="81">
        <v>0</v>
      </c>
      <c r="G2471" s="81"/>
      <c r="H2471" s="81"/>
      <c r="I2471" s="81"/>
      <c r="J2471" s="81"/>
    </row>
    <row r="2472" spans="1:10" x14ac:dyDescent="0.45">
      <c r="A2472" s="81" t="s">
        <v>2758</v>
      </c>
      <c r="B2472" s="81"/>
      <c r="C2472" s="81"/>
      <c r="D2472" s="81"/>
      <c r="E2472" s="81"/>
      <c r="F2472" s="81">
        <v>0</v>
      </c>
      <c r="G2472" s="81"/>
      <c r="H2472" s="81"/>
      <c r="I2472" s="81"/>
      <c r="J2472" s="81"/>
    </row>
    <row r="2473" spans="1:10" x14ac:dyDescent="0.45">
      <c r="A2473" s="81" t="s">
        <v>2759</v>
      </c>
      <c r="B2473" s="81"/>
      <c r="C2473" s="81"/>
      <c r="D2473" s="81"/>
      <c r="E2473" s="81"/>
      <c r="F2473" s="81">
        <v>0</v>
      </c>
      <c r="G2473" s="81"/>
      <c r="H2473" s="81"/>
      <c r="I2473" s="81"/>
      <c r="J2473" s="81"/>
    </row>
    <row r="2474" spans="1:10" x14ac:dyDescent="0.45">
      <c r="A2474" s="81" t="s">
        <v>2760</v>
      </c>
      <c r="B2474" s="81"/>
      <c r="C2474" s="81"/>
      <c r="D2474" s="81"/>
      <c r="E2474" s="81"/>
      <c r="F2474" s="81">
        <v>0</v>
      </c>
      <c r="G2474" s="81"/>
      <c r="H2474" s="81"/>
      <c r="I2474" s="81"/>
      <c r="J2474" s="81"/>
    </row>
    <row r="2475" spans="1:10" x14ac:dyDescent="0.45">
      <c r="A2475" s="81" t="s">
        <v>2761</v>
      </c>
      <c r="B2475" s="81"/>
      <c r="C2475" s="81"/>
      <c r="D2475" s="81"/>
      <c r="E2475" s="81"/>
      <c r="F2475" s="81">
        <v>0</v>
      </c>
      <c r="G2475" s="81"/>
      <c r="H2475" s="81"/>
      <c r="I2475" s="81"/>
      <c r="J2475" s="81"/>
    </row>
    <row r="2476" spans="1:10" x14ac:dyDescent="0.45">
      <c r="A2476" s="81" t="s">
        <v>2762</v>
      </c>
      <c r="B2476" s="81"/>
      <c r="C2476" s="81"/>
      <c r="D2476" s="81"/>
      <c r="E2476" s="81"/>
      <c r="F2476" s="81">
        <v>0</v>
      </c>
      <c r="G2476" s="81"/>
      <c r="H2476" s="81"/>
      <c r="I2476" s="81"/>
      <c r="J2476" s="81"/>
    </row>
    <row r="2477" spans="1:10" x14ac:dyDescent="0.45">
      <c r="A2477" s="81" t="s">
        <v>2763</v>
      </c>
      <c r="B2477" s="81"/>
      <c r="C2477" s="81"/>
      <c r="D2477" s="81"/>
      <c r="E2477" s="81"/>
      <c r="F2477" s="81">
        <v>0</v>
      </c>
      <c r="G2477" s="81"/>
      <c r="H2477" s="81"/>
      <c r="I2477" s="81"/>
      <c r="J2477" s="81"/>
    </row>
    <row r="2478" spans="1:10" x14ac:dyDescent="0.45">
      <c r="A2478" s="81" t="s">
        <v>2764</v>
      </c>
      <c r="B2478" s="81"/>
      <c r="C2478" s="81"/>
      <c r="D2478" s="81"/>
      <c r="E2478" s="81"/>
      <c r="F2478" s="81">
        <v>0</v>
      </c>
      <c r="G2478" s="81"/>
      <c r="H2478" s="81"/>
      <c r="I2478" s="81"/>
      <c r="J2478" s="81"/>
    </row>
    <row r="2479" spans="1:10" x14ac:dyDescent="0.45">
      <c r="A2479" s="81" t="s">
        <v>2765</v>
      </c>
      <c r="B2479" s="81"/>
      <c r="C2479" s="81"/>
      <c r="D2479" s="81"/>
      <c r="E2479" s="81"/>
      <c r="F2479" s="81">
        <v>0</v>
      </c>
      <c r="G2479" s="81"/>
      <c r="H2479" s="81"/>
      <c r="I2479" s="81"/>
      <c r="J2479" s="81"/>
    </row>
    <row r="2480" spans="1:10" x14ac:dyDescent="0.45">
      <c r="A2480" s="81" t="s">
        <v>2766</v>
      </c>
      <c r="B2480" s="81"/>
      <c r="C2480" s="81"/>
      <c r="D2480" s="81"/>
      <c r="E2480" s="81"/>
      <c r="F2480" s="81">
        <v>0</v>
      </c>
      <c r="G2480" s="81"/>
      <c r="H2480" s="81"/>
      <c r="I2480" s="81"/>
      <c r="J2480" s="81"/>
    </row>
    <row r="2481" spans="1:10" x14ac:dyDescent="0.45">
      <c r="A2481" s="81" t="s">
        <v>2767</v>
      </c>
      <c r="B2481" s="81"/>
      <c r="C2481" s="81"/>
      <c r="D2481" s="81"/>
      <c r="E2481" s="81"/>
      <c r="F2481" s="81">
        <v>0</v>
      </c>
      <c r="G2481" s="81"/>
      <c r="H2481" s="81"/>
      <c r="I2481" s="81"/>
      <c r="J2481" s="81"/>
    </row>
    <row r="2482" spans="1:10" x14ac:dyDescent="0.45">
      <c r="A2482" s="81" t="s">
        <v>2768</v>
      </c>
      <c r="B2482" s="81"/>
      <c r="C2482" s="81"/>
      <c r="D2482" s="81"/>
      <c r="E2482" s="81"/>
      <c r="F2482" s="81">
        <v>0</v>
      </c>
      <c r="G2482" s="81"/>
      <c r="H2482" s="81"/>
      <c r="I2482" s="81"/>
      <c r="J2482" s="81"/>
    </row>
    <row r="2483" spans="1:10" x14ac:dyDescent="0.45">
      <c r="A2483" s="81" t="s">
        <v>2769</v>
      </c>
      <c r="B2483" s="81"/>
      <c r="C2483" s="81"/>
      <c r="D2483" s="81"/>
      <c r="E2483" s="81"/>
      <c r="F2483" s="81">
        <v>0</v>
      </c>
      <c r="G2483" s="81"/>
      <c r="H2483" s="81"/>
      <c r="I2483" s="81"/>
      <c r="J2483" s="81"/>
    </row>
    <row r="2484" spans="1:10" x14ac:dyDescent="0.45">
      <c r="A2484" s="81" t="s">
        <v>2770</v>
      </c>
      <c r="B2484" s="81"/>
      <c r="C2484" s="81"/>
      <c r="D2484" s="81"/>
      <c r="E2484" s="81"/>
      <c r="F2484" s="81">
        <v>0</v>
      </c>
      <c r="G2484" s="81"/>
      <c r="H2484" s="81"/>
      <c r="I2484" s="81"/>
      <c r="J2484" s="81"/>
    </row>
    <row r="2485" spans="1:10" x14ac:dyDescent="0.45">
      <c r="A2485" s="81" t="s">
        <v>2771</v>
      </c>
      <c r="B2485" s="81"/>
      <c r="C2485" s="81"/>
      <c r="D2485" s="81"/>
      <c r="E2485" s="81"/>
      <c r="F2485" s="81">
        <v>0</v>
      </c>
      <c r="G2485" s="81"/>
      <c r="H2485" s="81"/>
      <c r="I2485" s="81"/>
      <c r="J2485" s="81"/>
    </row>
    <row r="2486" spans="1:10" x14ac:dyDescent="0.45">
      <c r="A2486" s="81" t="s">
        <v>2772</v>
      </c>
      <c r="B2486" s="81"/>
      <c r="C2486" s="81"/>
      <c r="D2486" s="81"/>
      <c r="E2486" s="81"/>
      <c r="F2486" s="81">
        <v>0</v>
      </c>
      <c r="G2486" s="81"/>
      <c r="H2486" s="81"/>
      <c r="I2486" s="81"/>
      <c r="J2486" s="81"/>
    </row>
    <row r="2487" spans="1:10" x14ac:dyDescent="0.45">
      <c r="A2487" s="81" t="s">
        <v>2773</v>
      </c>
      <c r="B2487" s="81"/>
      <c r="C2487" s="81"/>
      <c r="D2487" s="81"/>
      <c r="E2487" s="81"/>
      <c r="F2487" s="81">
        <v>0</v>
      </c>
      <c r="G2487" s="81"/>
      <c r="H2487" s="81"/>
      <c r="I2487" s="81"/>
      <c r="J2487" s="81"/>
    </row>
    <row r="2488" spans="1:10" x14ac:dyDescent="0.45">
      <c r="A2488" s="81" t="s">
        <v>2774</v>
      </c>
      <c r="B2488" s="81"/>
      <c r="C2488" s="81"/>
      <c r="D2488" s="81"/>
      <c r="E2488" s="81"/>
      <c r="F2488" s="81">
        <v>0</v>
      </c>
      <c r="G2488" s="81"/>
      <c r="H2488" s="81"/>
      <c r="I2488" s="81"/>
      <c r="J2488" s="81"/>
    </row>
    <row r="2489" spans="1:10" x14ac:dyDescent="0.45">
      <c r="A2489" s="81" t="s">
        <v>2775</v>
      </c>
      <c r="B2489" s="81"/>
      <c r="C2489" s="81"/>
      <c r="D2489" s="81"/>
      <c r="E2489" s="81"/>
      <c r="F2489" s="81">
        <v>0</v>
      </c>
      <c r="G2489" s="81"/>
      <c r="H2489" s="81"/>
      <c r="I2489" s="81"/>
      <c r="J2489" s="81"/>
    </row>
    <row r="2490" spans="1:10" x14ac:dyDescent="0.45">
      <c r="A2490" s="81" t="s">
        <v>2776</v>
      </c>
      <c r="B2490" s="81"/>
      <c r="C2490" s="81"/>
      <c r="D2490" s="81"/>
      <c r="E2490" s="81"/>
      <c r="F2490" s="81">
        <v>0</v>
      </c>
      <c r="G2490" s="81"/>
      <c r="H2490" s="81"/>
      <c r="I2490" s="81"/>
      <c r="J2490" s="81"/>
    </row>
    <row r="2491" spans="1:10" x14ac:dyDescent="0.45">
      <c r="A2491" s="81" t="s">
        <v>2777</v>
      </c>
      <c r="B2491" s="81"/>
      <c r="C2491" s="81"/>
      <c r="D2491" s="81"/>
      <c r="E2491" s="81"/>
      <c r="F2491" s="81">
        <v>0</v>
      </c>
      <c r="G2491" s="81"/>
      <c r="H2491" s="81"/>
      <c r="I2491" s="81"/>
      <c r="J2491" s="81"/>
    </row>
    <row r="2492" spans="1:10" x14ac:dyDescent="0.45">
      <c r="A2492" s="81" t="s">
        <v>2778</v>
      </c>
      <c r="B2492" s="81"/>
      <c r="C2492" s="81"/>
      <c r="D2492" s="81"/>
      <c r="E2492" s="81"/>
      <c r="F2492" s="81">
        <v>0</v>
      </c>
      <c r="G2492" s="81"/>
      <c r="H2492" s="81"/>
      <c r="I2492" s="81"/>
      <c r="J2492" s="81"/>
    </row>
    <row r="2493" spans="1:10" x14ac:dyDescent="0.45">
      <c r="A2493" s="81" t="s">
        <v>2779</v>
      </c>
      <c r="B2493" s="81"/>
      <c r="C2493" s="81"/>
      <c r="D2493" s="81"/>
      <c r="E2493" s="81"/>
      <c r="F2493" s="81">
        <v>0</v>
      </c>
      <c r="G2493" s="81"/>
      <c r="H2493" s="81"/>
      <c r="I2493" s="81"/>
      <c r="J2493" s="81"/>
    </row>
    <row r="2494" spans="1:10" x14ac:dyDescent="0.45">
      <c r="A2494" s="81" t="s">
        <v>2780</v>
      </c>
      <c r="B2494" s="81"/>
      <c r="C2494" s="81"/>
      <c r="D2494" s="81"/>
      <c r="E2494" s="81"/>
      <c r="F2494" s="81">
        <v>0</v>
      </c>
      <c r="G2494" s="81"/>
      <c r="H2494" s="81"/>
      <c r="I2494" s="81"/>
      <c r="J2494" s="81"/>
    </row>
    <row r="2495" spans="1:10" x14ac:dyDescent="0.45">
      <c r="A2495" s="81" t="s">
        <v>2781</v>
      </c>
      <c r="B2495" s="81"/>
      <c r="C2495" s="81"/>
      <c r="D2495" s="81"/>
      <c r="E2495" s="81"/>
      <c r="F2495" s="81">
        <v>0</v>
      </c>
      <c r="G2495" s="81"/>
      <c r="H2495" s="81"/>
      <c r="I2495" s="81"/>
      <c r="J2495" s="81"/>
    </row>
    <row r="2496" spans="1:10" x14ac:dyDescent="0.45">
      <c r="A2496" s="81" t="s">
        <v>2782</v>
      </c>
      <c r="B2496" s="81"/>
      <c r="C2496" s="81"/>
      <c r="D2496" s="81"/>
      <c r="E2496" s="81"/>
      <c r="F2496" s="81">
        <v>0</v>
      </c>
      <c r="G2496" s="81"/>
      <c r="H2496" s="81"/>
      <c r="I2496" s="81"/>
      <c r="J2496" s="81"/>
    </row>
    <row r="2497" spans="1:10" x14ac:dyDescent="0.45">
      <c r="A2497" s="81" t="s">
        <v>2783</v>
      </c>
      <c r="B2497" s="81"/>
      <c r="C2497" s="81"/>
      <c r="D2497" s="81"/>
      <c r="E2497" s="81"/>
      <c r="F2497" s="81">
        <v>0</v>
      </c>
      <c r="G2497" s="81"/>
      <c r="H2497" s="81"/>
      <c r="I2497" s="81"/>
      <c r="J2497" s="81"/>
    </row>
    <row r="2498" spans="1:10" x14ac:dyDescent="0.45">
      <c r="A2498" s="81" t="s">
        <v>2784</v>
      </c>
      <c r="B2498" s="81"/>
      <c r="C2498" s="81"/>
      <c r="D2498" s="81"/>
      <c r="E2498" s="81"/>
      <c r="F2498" s="81">
        <v>0</v>
      </c>
      <c r="G2498" s="81"/>
      <c r="H2498" s="81"/>
      <c r="I2498" s="81"/>
      <c r="J2498" s="81"/>
    </row>
    <row r="2499" spans="1:10" x14ac:dyDescent="0.45">
      <c r="A2499" s="81" t="s">
        <v>2785</v>
      </c>
      <c r="B2499" s="81"/>
      <c r="C2499" s="81"/>
      <c r="D2499" s="81"/>
      <c r="E2499" s="81"/>
      <c r="F2499" s="81">
        <v>0</v>
      </c>
      <c r="G2499" s="81"/>
      <c r="H2499" s="81"/>
      <c r="I2499" s="81"/>
      <c r="J2499" s="81"/>
    </row>
    <row r="2500" spans="1:10" x14ac:dyDescent="0.45">
      <c r="A2500" s="81" t="s">
        <v>2786</v>
      </c>
      <c r="B2500" s="81"/>
      <c r="C2500" s="81"/>
      <c r="D2500" s="81"/>
      <c r="E2500" s="81"/>
      <c r="F2500" s="81">
        <v>0</v>
      </c>
      <c r="G2500" s="81"/>
      <c r="H2500" s="81"/>
      <c r="I2500" s="81"/>
      <c r="J2500" s="81"/>
    </row>
    <row r="2501" spans="1:10" x14ac:dyDescent="0.45">
      <c r="A2501" s="81" t="s">
        <v>2787</v>
      </c>
      <c r="B2501" s="81"/>
      <c r="C2501" s="81"/>
      <c r="D2501" s="81"/>
      <c r="E2501" s="81"/>
      <c r="F2501" s="81">
        <v>0</v>
      </c>
      <c r="G2501" s="81"/>
      <c r="H2501" s="81"/>
      <c r="I2501" s="81"/>
      <c r="J2501" s="81"/>
    </row>
    <row r="2502" spans="1:10" x14ac:dyDescent="0.45">
      <c r="A2502" s="81" t="s">
        <v>2788</v>
      </c>
      <c r="B2502" s="81"/>
      <c r="C2502" s="81"/>
      <c r="D2502" s="81"/>
      <c r="E2502" s="81"/>
      <c r="F2502" s="81">
        <v>0</v>
      </c>
      <c r="G2502" s="81"/>
      <c r="H2502" s="81"/>
      <c r="I2502" s="81"/>
      <c r="J2502" s="81"/>
    </row>
    <row r="2503" spans="1:10" x14ac:dyDescent="0.45">
      <c r="A2503" s="81" t="s">
        <v>2789</v>
      </c>
      <c r="B2503" s="81"/>
      <c r="C2503" s="81"/>
      <c r="D2503" s="81"/>
      <c r="E2503" s="81"/>
      <c r="F2503" s="81">
        <v>0</v>
      </c>
      <c r="G2503" s="81"/>
      <c r="H2503" s="81"/>
      <c r="I2503" s="81"/>
      <c r="J2503" s="81"/>
    </row>
    <row r="2504" spans="1:10" x14ac:dyDescent="0.45">
      <c r="A2504" s="81" t="s">
        <v>2790</v>
      </c>
      <c r="B2504" s="81"/>
      <c r="C2504" s="81"/>
      <c r="D2504" s="81"/>
      <c r="E2504" s="81"/>
      <c r="F2504" s="81">
        <v>0</v>
      </c>
      <c r="G2504" s="81"/>
      <c r="H2504" s="81"/>
      <c r="I2504" s="81"/>
      <c r="J2504" s="81"/>
    </row>
    <row r="2505" spans="1:10" x14ac:dyDescent="0.45">
      <c r="A2505" s="81" t="s">
        <v>2791</v>
      </c>
      <c r="B2505" s="81"/>
      <c r="C2505" s="81"/>
      <c r="D2505" s="81"/>
      <c r="E2505" s="81"/>
      <c r="F2505" s="81">
        <v>0</v>
      </c>
      <c r="G2505" s="81"/>
      <c r="H2505" s="81"/>
      <c r="I2505" s="81"/>
      <c r="J2505" s="81"/>
    </row>
    <row r="2506" spans="1:10" x14ac:dyDescent="0.45">
      <c r="A2506" s="81" t="s">
        <v>2792</v>
      </c>
      <c r="B2506" s="81"/>
      <c r="C2506" s="81"/>
      <c r="D2506" s="81"/>
      <c r="E2506" s="81"/>
      <c r="F2506" s="81">
        <v>0</v>
      </c>
      <c r="G2506" s="81"/>
      <c r="H2506" s="81"/>
      <c r="I2506" s="81"/>
      <c r="J2506" s="81"/>
    </row>
    <row r="2507" spans="1:10" x14ac:dyDescent="0.45">
      <c r="A2507" s="81" t="s">
        <v>2793</v>
      </c>
      <c r="B2507" s="81"/>
      <c r="C2507" s="81"/>
      <c r="D2507" s="81"/>
      <c r="E2507" s="81"/>
      <c r="F2507" s="81">
        <v>0</v>
      </c>
      <c r="G2507" s="81"/>
      <c r="H2507" s="81"/>
      <c r="I2507" s="81"/>
      <c r="J2507" s="81"/>
    </row>
    <row r="2508" spans="1:10" x14ac:dyDescent="0.45">
      <c r="A2508" s="81" t="s">
        <v>2794</v>
      </c>
      <c r="B2508" s="81"/>
      <c r="C2508" s="81"/>
      <c r="D2508" s="81"/>
      <c r="E2508" s="81"/>
      <c r="F2508" s="81">
        <v>0</v>
      </c>
      <c r="G2508" s="81"/>
      <c r="H2508" s="81"/>
      <c r="I2508" s="81"/>
      <c r="J2508" s="81"/>
    </row>
    <row r="2509" spans="1:10" x14ac:dyDescent="0.45">
      <c r="A2509" s="81" t="s">
        <v>2795</v>
      </c>
      <c r="B2509" s="81"/>
      <c r="C2509" s="81"/>
      <c r="D2509" s="81"/>
      <c r="E2509" s="81"/>
      <c r="F2509" s="81">
        <v>0</v>
      </c>
      <c r="G2509" s="81"/>
      <c r="H2509" s="81"/>
      <c r="I2509" s="81"/>
      <c r="J2509" s="81"/>
    </row>
    <row r="2510" spans="1:10" x14ac:dyDescent="0.45">
      <c r="A2510" s="81" t="s">
        <v>2796</v>
      </c>
      <c r="B2510" s="81"/>
      <c r="C2510" s="81"/>
      <c r="D2510" s="81"/>
      <c r="E2510" s="81"/>
      <c r="F2510" s="81">
        <v>0</v>
      </c>
      <c r="G2510" s="81"/>
      <c r="H2510" s="81"/>
      <c r="I2510" s="81"/>
      <c r="J2510" s="81"/>
    </row>
    <row r="2511" spans="1:10" x14ac:dyDescent="0.45">
      <c r="A2511" s="81" t="s">
        <v>2797</v>
      </c>
      <c r="B2511" s="81"/>
      <c r="C2511" s="81"/>
      <c r="D2511" s="81"/>
      <c r="E2511" s="81"/>
      <c r="F2511" s="81">
        <v>0</v>
      </c>
      <c r="G2511" s="81"/>
      <c r="H2511" s="81"/>
      <c r="I2511" s="81"/>
      <c r="J2511" s="81"/>
    </row>
    <row r="2512" spans="1:10" x14ac:dyDescent="0.45">
      <c r="A2512" s="81" t="s">
        <v>2798</v>
      </c>
      <c r="B2512" s="81"/>
      <c r="C2512" s="81"/>
      <c r="D2512" s="81"/>
      <c r="E2512" s="81"/>
      <c r="F2512" s="81">
        <v>0</v>
      </c>
      <c r="G2512" s="81"/>
      <c r="H2512" s="81"/>
      <c r="I2512" s="81"/>
      <c r="J2512" s="81"/>
    </row>
    <row r="2513" spans="1:10" x14ac:dyDescent="0.45">
      <c r="A2513" s="81" t="s">
        <v>2799</v>
      </c>
      <c r="B2513" s="81"/>
      <c r="C2513" s="81"/>
      <c r="D2513" s="81"/>
      <c r="E2513" s="81"/>
      <c r="F2513" s="81">
        <v>0</v>
      </c>
      <c r="G2513" s="81"/>
      <c r="H2513" s="81"/>
      <c r="I2513" s="81"/>
      <c r="J2513" s="81"/>
    </row>
    <row r="2514" spans="1:10" x14ac:dyDescent="0.45">
      <c r="A2514" s="81" t="s">
        <v>2800</v>
      </c>
      <c r="B2514" s="81"/>
      <c r="C2514" s="81"/>
      <c r="D2514" s="81"/>
      <c r="E2514" s="81"/>
      <c r="F2514" s="81">
        <v>0</v>
      </c>
      <c r="G2514" s="81"/>
      <c r="H2514" s="81"/>
      <c r="I2514" s="81"/>
      <c r="J2514" s="81"/>
    </row>
    <row r="2515" spans="1:10" x14ac:dyDescent="0.45">
      <c r="A2515" s="81" t="s">
        <v>2801</v>
      </c>
      <c r="B2515" s="81"/>
      <c r="C2515" s="81"/>
      <c r="D2515" s="81"/>
      <c r="E2515" s="81"/>
      <c r="F2515" s="81">
        <v>0</v>
      </c>
      <c r="G2515" s="81"/>
      <c r="H2515" s="81"/>
      <c r="I2515" s="81"/>
      <c r="J2515" s="81"/>
    </row>
    <row r="2516" spans="1:10" x14ac:dyDescent="0.45">
      <c r="A2516" s="81" t="s">
        <v>2802</v>
      </c>
      <c r="B2516" s="81"/>
      <c r="C2516" s="81"/>
      <c r="D2516" s="81"/>
      <c r="E2516" s="81"/>
      <c r="F2516" s="81">
        <v>0</v>
      </c>
      <c r="G2516" s="81"/>
      <c r="H2516" s="81"/>
      <c r="I2516" s="81"/>
      <c r="J2516" s="81"/>
    </row>
    <row r="2517" spans="1:10" x14ac:dyDescent="0.45">
      <c r="A2517" s="81" t="s">
        <v>2803</v>
      </c>
      <c r="B2517" s="81"/>
      <c r="C2517" s="81"/>
      <c r="D2517" s="81"/>
      <c r="E2517" s="81"/>
      <c r="F2517" s="81">
        <v>0</v>
      </c>
      <c r="G2517" s="81"/>
      <c r="H2517" s="81"/>
      <c r="I2517" s="81"/>
      <c r="J2517" s="81"/>
    </row>
    <row r="2518" spans="1:10" x14ac:dyDescent="0.45">
      <c r="A2518" s="81" t="s">
        <v>2804</v>
      </c>
      <c r="B2518" s="81"/>
      <c r="C2518" s="81"/>
      <c r="D2518" s="81"/>
      <c r="E2518" s="81"/>
      <c r="F2518" s="81">
        <v>0</v>
      </c>
      <c r="G2518" s="81"/>
      <c r="H2518" s="81"/>
      <c r="I2518" s="81"/>
      <c r="J2518" s="81"/>
    </row>
    <row r="2519" spans="1:10" x14ac:dyDescent="0.45">
      <c r="A2519" s="81" t="s">
        <v>2805</v>
      </c>
      <c r="B2519" s="81"/>
      <c r="C2519" s="81"/>
      <c r="D2519" s="81"/>
      <c r="E2519" s="81"/>
      <c r="F2519" s="81">
        <v>0</v>
      </c>
      <c r="G2519" s="81"/>
      <c r="H2519" s="81"/>
      <c r="I2519" s="81"/>
      <c r="J2519" s="81"/>
    </row>
    <row r="2520" spans="1:10" x14ac:dyDescent="0.45">
      <c r="A2520" s="81" t="s">
        <v>2806</v>
      </c>
      <c r="B2520" s="81"/>
      <c r="C2520" s="81"/>
      <c r="D2520" s="81"/>
      <c r="E2520" s="81"/>
      <c r="F2520" s="81">
        <v>0</v>
      </c>
      <c r="G2520" s="81"/>
      <c r="H2520" s="81"/>
      <c r="I2520" s="81"/>
      <c r="J2520" s="81"/>
    </row>
    <row r="2521" spans="1:10" x14ac:dyDescent="0.45">
      <c r="A2521" s="81" t="s">
        <v>2807</v>
      </c>
      <c r="B2521" s="81"/>
      <c r="C2521" s="81"/>
      <c r="D2521" s="81"/>
      <c r="E2521" s="81"/>
      <c r="F2521" s="81">
        <v>0</v>
      </c>
      <c r="G2521" s="81"/>
      <c r="H2521" s="81"/>
      <c r="I2521" s="81"/>
      <c r="J2521" s="81"/>
    </row>
    <row r="2522" spans="1:10" x14ac:dyDescent="0.45">
      <c r="A2522" s="81" t="s">
        <v>2808</v>
      </c>
      <c r="B2522" s="81"/>
      <c r="C2522" s="81"/>
      <c r="D2522" s="81"/>
      <c r="E2522" s="81"/>
      <c r="F2522" s="81">
        <v>5</v>
      </c>
      <c r="G2522" s="81"/>
      <c r="H2522" s="81"/>
      <c r="I2522" s="81"/>
      <c r="J2522" s="81"/>
    </row>
    <row r="2523" spans="1:10" x14ac:dyDescent="0.45">
      <c r="A2523" s="81" t="s">
        <v>2809</v>
      </c>
      <c r="B2523" s="81"/>
      <c r="C2523" s="81"/>
      <c r="D2523" s="81"/>
      <c r="E2523" s="81"/>
      <c r="F2523" s="81">
        <v>0</v>
      </c>
      <c r="G2523" s="81"/>
      <c r="H2523" s="81"/>
      <c r="I2523" s="81"/>
      <c r="J2523" s="81"/>
    </row>
    <row r="2524" spans="1:10" x14ac:dyDescent="0.45">
      <c r="A2524" s="81" t="s">
        <v>2810</v>
      </c>
      <c r="B2524" s="81"/>
      <c r="C2524" s="81"/>
      <c r="D2524" s="81"/>
      <c r="E2524" s="81"/>
      <c r="F2524" s="81">
        <v>0</v>
      </c>
      <c r="G2524" s="81"/>
      <c r="H2524" s="81"/>
      <c r="I2524" s="81"/>
      <c r="J2524" s="81"/>
    </row>
    <row r="2525" spans="1:10" x14ac:dyDescent="0.45">
      <c r="A2525" s="81" t="s">
        <v>2811</v>
      </c>
      <c r="B2525" s="81"/>
      <c r="C2525" s="81"/>
      <c r="D2525" s="81"/>
      <c r="E2525" s="81"/>
      <c r="F2525" s="81">
        <v>0</v>
      </c>
      <c r="G2525" s="81"/>
      <c r="H2525" s="81"/>
      <c r="I2525" s="81"/>
      <c r="J2525" s="81"/>
    </row>
    <row r="2526" spans="1:10" x14ac:dyDescent="0.45">
      <c r="A2526" s="81" t="s">
        <v>2812</v>
      </c>
      <c r="B2526" s="81"/>
      <c r="C2526" s="81"/>
      <c r="D2526" s="81"/>
      <c r="E2526" s="81"/>
      <c r="F2526" s="81">
        <v>0</v>
      </c>
      <c r="G2526" s="81"/>
      <c r="H2526" s="81"/>
      <c r="I2526" s="81"/>
      <c r="J2526" s="81"/>
    </row>
    <row r="2527" spans="1:10" x14ac:dyDescent="0.45">
      <c r="A2527" s="81" t="s">
        <v>2813</v>
      </c>
      <c r="B2527" s="81"/>
      <c r="C2527" s="81"/>
      <c r="D2527" s="81"/>
      <c r="E2527" s="81"/>
      <c r="F2527" s="81">
        <v>0</v>
      </c>
      <c r="G2527" s="81"/>
      <c r="H2527" s="81"/>
      <c r="I2527" s="81"/>
      <c r="J2527" s="81"/>
    </row>
    <row r="2528" spans="1:10" x14ac:dyDescent="0.45">
      <c r="A2528" s="81" t="s">
        <v>2814</v>
      </c>
      <c r="B2528" s="81"/>
      <c r="C2528" s="81"/>
      <c r="D2528" s="81"/>
      <c r="E2528" s="81"/>
      <c r="F2528" s="81">
        <v>0</v>
      </c>
      <c r="G2528" s="81"/>
      <c r="H2528" s="81"/>
      <c r="I2528" s="81"/>
      <c r="J2528" s="81"/>
    </row>
    <row r="2529" spans="1:10" x14ac:dyDescent="0.45">
      <c r="A2529" s="81" t="s">
        <v>2815</v>
      </c>
      <c r="B2529" s="81"/>
      <c r="C2529" s="81"/>
      <c r="D2529" s="81"/>
      <c r="E2529" s="81"/>
      <c r="F2529" s="81">
        <v>0</v>
      </c>
      <c r="G2529" s="81"/>
      <c r="H2529" s="81"/>
      <c r="I2529" s="81"/>
      <c r="J2529" s="81"/>
    </row>
    <row r="2530" spans="1:10" x14ac:dyDescent="0.45">
      <c r="A2530" s="81" t="s">
        <v>2816</v>
      </c>
      <c r="B2530" s="81"/>
      <c r="C2530" s="81"/>
      <c r="D2530" s="81"/>
      <c r="E2530" s="81"/>
      <c r="F2530" s="81">
        <v>0</v>
      </c>
      <c r="G2530" s="81"/>
      <c r="H2530" s="81"/>
      <c r="I2530" s="81"/>
      <c r="J2530" s="81"/>
    </row>
    <row r="2531" spans="1:10" x14ac:dyDescent="0.45">
      <c r="A2531" s="81" t="s">
        <v>2817</v>
      </c>
      <c r="B2531" s="81"/>
      <c r="C2531" s="81"/>
      <c r="D2531" s="81"/>
      <c r="E2531" s="81"/>
      <c r="F2531" s="81">
        <v>0</v>
      </c>
      <c r="G2531" s="81"/>
      <c r="H2531" s="81"/>
      <c r="I2531" s="81"/>
      <c r="J2531" s="81"/>
    </row>
    <row r="2532" spans="1:10" x14ac:dyDescent="0.45">
      <c r="A2532" s="81" t="s">
        <v>2818</v>
      </c>
      <c r="B2532" s="81"/>
      <c r="C2532" s="81"/>
      <c r="D2532" s="81"/>
      <c r="E2532" s="81"/>
      <c r="F2532" s="81">
        <v>0</v>
      </c>
      <c r="G2532" s="81"/>
      <c r="H2532" s="81"/>
      <c r="I2532" s="81"/>
      <c r="J2532" s="81"/>
    </row>
    <row r="2533" spans="1:10" x14ac:dyDescent="0.45">
      <c r="A2533" s="81" t="s">
        <v>2819</v>
      </c>
      <c r="B2533" s="81"/>
      <c r="C2533" s="81"/>
      <c r="D2533" s="81"/>
      <c r="E2533" s="81"/>
      <c r="F2533" s="81">
        <v>0</v>
      </c>
      <c r="G2533" s="81"/>
      <c r="H2533" s="81"/>
      <c r="I2533" s="81"/>
      <c r="J2533" s="81"/>
    </row>
    <row r="2534" spans="1:10" x14ac:dyDescent="0.45">
      <c r="A2534" s="81" t="s">
        <v>2820</v>
      </c>
      <c r="B2534" s="81"/>
      <c r="C2534" s="81"/>
      <c r="D2534" s="81"/>
      <c r="E2534" s="81"/>
      <c r="F2534" s="81">
        <v>0</v>
      </c>
      <c r="G2534" s="81"/>
      <c r="H2534" s="81"/>
      <c r="I2534" s="81"/>
      <c r="J2534" s="81"/>
    </row>
    <row r="2535" spans="1:10" x14ac:dyDescent="0.45">
      <c r="A2535" s="81" t="s">
        <v>2821</v>
      </c>
      <c r="B2535" s="81"/>
      <c r="C2535" s="81"/>
      <c r="D2535" s="81"/>
      <c r="E2535" s="81"/>
      <c r="F2535" s="81">
        <v>0</v>
      </c>
      <c r="G2535" s="81"/>
      <c r="H2535" s="81"/>
      <c r="I2535" s="81"/>
      <c r="J2535" s="81"/>
    </row>
    <row r="2536" spans="1:10" x14ac:dyDescent="0.45">
      <c r="A2536" s="81" t="s">
        <v>2822</v>
      </c>
      <c r="B2536" s="81"/>
      <c r="C2536" s="81"/>
      <c r="D2536" s="81"/>
      <c r="E2536" s="81"/>
      <c r="F2536" s="81">
        <v>0</v>
      </c>
      <c r="G2536" s="81"/>
      <c r="H2536" s="81"/>
      <c r="I2536" s="81"/>
      <c r="J2536" s="81"/>
    </row>
    <row r="2537" spans="1:10" x14ac:dyDescent="0.45">
      <c r="A2537" s="81" t="s">
        <v>2823</v>
      </c>
      <c r="B2537" s="81"/>
      <c r="C2537" s="81"/>
      <c r="D2537" s="81"/>
      <c r="E2537" s="81"/>
      <c r="F2537" s="81">
        <v>0</v>
      </c>
      <c r="G2537" s="81"/>
      <c r="H2537" s="81"/>
      <c r="I2537" s="81"/>
      <c r="J2537" s="81"/>
    </row>
    <row r="2538" spans="1:10" x14ac:dyDescent="0.45">
      <c r="A2538" s="81" t="s">
        <v>2824</v>
      </c>
      <c r="B2538" s="81"/>
      <c r="C2538" s="81"/>
      <c r="D2538" s="81"/>
      <c r="E2538" s="81"/>
      <c r="F2538" s="81">
        <v>0</v>
      </c>
      <c r="G2538" s="81"/>
      <c r="H2538" s="81"/>
      <c r="I2538" s="81"/>
      <c r="J2538" s="81"/>
    </row>
    <row r="2539" spans="1:10" x14ac:dyDescent="0.45">
      <c r="A2539" s="81" t="s">
        <v>2825</v>
      </c>
      <c r="B2539" s="81"/>
      <c r="C2539" s="81"/>
      <c r="D2539" s="81"/>
      <c r="E2539" s="81"/>
      <c r="F2539" s="81">
        <v>0</v>
      </c>
      <c r="G2539" s="81"/>
      <c r="H2539" s="81"/>
      <c r="I2539" s="81"/>
      <c r="J2539" s="81"/>
    </row>
    <row r="2540" spans="1:10" x14ac:dyDescent="0.45">
      <c r="A2540" s="81" t="s">
        <v>2826</v>
      </c>
      <c r="B2540" s="81"/>
      <c r="C2540" s="81"/>
      <c r="D2540" s="81"/>
      <c r="E2540" s="81"/>
      <c r="F2540" s="81">
        <v>0</v>
      </c>
      <c r="G2540" s="81"/>
      <c r="H2540" s="81"/>
      <c r="I2540" s="81"/>
      <c r="J2540" s="81"/>
    </row>
    <row r="2541" spans="1:10" x14ac:dyDescent="0.45">
      <c r="A2541" s="81" t="s">
        <v>2827</v>
      </c>
      <c r="B2541" s="81"/>
      <c r="C2541" s="81"/>
      <c r="D2541" s="81"/>
      <c r="E2541" s="81"/>
      <c r="F2541" s="81">
        <v>0</v>
      </c>
      <c r="G2541" s="81"/>
      <c r="H2541" s="81"/>
      <c r="I2541" s="81"/>
      <c r="J2541" s="81"/>
    </row>
    <row r="2542" spans="1:10" x14ac:dyDescent="0.45">
      <c r="A2542" s="81" t="s">
        <v>2828</v>
      </c>
      <c r="B2542" s="81"/>
      <c r="C2542" s="81"/>
      <c r="D2542" s="81"/>
      <c r="E2542" s="81"/>
      <c r="F2542" s="81">
        <v>0</v>
      </c>
      <c r="G2542" s="81"/>
      <c r="H2542" s="81"/>
      <c r="I2542" s="81"/>
      <c r="J2542" s="81"/>
    </row>
    <row r="2543" spans="1:10" x14ac:dyDescent="0.45">
      <c r="A2543" s="81" t="s">
        <v>2829</v>
      </c>
      <c r="B2543" s="81"/>
      <c r="C2543" s="81"/>
      <c r="D2543" s="81"/>
      <c r="E2543" s="81"/>
      <c r="F2543" s="81">
        <v>0</v>
      </c>
      <c r="G2543" s="81"/>
      <c r="H2543" s="81"/>
      <c r="I2543" s="81"/>
      <c r="J2543" s="81"/>
    </row>
    <row r="2544" spans="1:10" x14ac:dyDescent="0.45">
      <c r="A2544" s="81" t="s">
        <v>2830</v>
      </c>
      <c r="B2544" s="81"/>
      <c r="C2544" s="81"/>
      <c r="D2544" s="81"/>
      <c r="E2544" s="81"/>
      <c r="F2544" s="81">
        <v>0</v>
      </c>
      <c r="G2544" s="81"/>
      <c r="H2544" s="81"/>
      <c r="I2544" s="81"/>
      <c r="J2544" s="81"/>
    </row>
    <row r="2545" spans="1:10" x14ac:dyDescent="0.45">
      <c r="A2545" s="81" t="s">
        <v>2831</v>
      </c>
      <c r="B2545" s="81"/>
      <c r="C2545" s="81"/>
      <c r="D2545" s="81"/>
      <c r="E2545" s="81"/>
      <c r="F2545" s="81">
        <v>0</v>
      </c>
      <c r="G2545" s="81"/>
      <c r="H2545" s="81"/>
      <c r="I2545" s="81"/>
      <c r="J2545" s="81"/>
    </row>
    <row r="2546" spans="1:10" x14ac:dyDescent="0.45">
      <c r="A2546" s="81" t="s">
        <v>2832</v>
      </c>
      <c r="B2546" s="81"/>
      <c r="C2546" s="81"/>
      <c r="D2546" s="81"/>
      <c r="E2546" s="81"/>
      <c r="F2546" s="81">
        <v>0</v>
      </c>
      <c r="G2546" s="81"/>
      <c r="H2546" s="81"/>
      <c r="I2546" s="81"/>
      <c r="J2546" s="81"/>
    </row>
    <row r="2547" spans="1:10" x14ac:dyDescent="0.45">
      <c r="A2547" s="81" t="s">
        <v>2833</v>
      </c>
      <c r="B2547" s="81"/>
      <c r="C2547" s="81"/>
      <c r="D2547" s="81"/>
      <c r="E2547" s="81"/>
      <c r="F2547" s="81">
        <v>0</v>
      </c>
      <c r="G2547" s="81"/>
      <c r="H2547" s="81"/>
      <c r="I2547" s="81"/>
      <c r="J2547" s="81"/>
    </row>
    <row r="2548" spans="1:10" x14ac:dyDescent="0.45">
      <c r="A2548" s="81" t="s">
        <v>2834</v>
      </c>
      <c r="B2548" s="81"/>
      <c r="C2548" s="81"/>
      <c r="D2548" s="81"/>
      <c r="E2548" s="81"/>
      <c r="F2548" s="81">
        <v>0</v>
      </c>
      <c r="G2548" s="81"/>
      <c r="H2548" s="81"/>
      <c r="I2548" s="81"/>
      <c r="J2548" s="81"/>
    </row>
    <row r="2549" spans="1:10" x14ac:dyDescent="0.45">
      <c r="A2549" s="81" t="s">
        <v>2835</v>
      </c>
      <c r="B2549" s="81"/>
      <c r="C2549" s="81"/>
      <c r="D2549" s="81"/>
      <c r="E2549" s="81"/>
      <c r="F2549" s="81">
        <v>0</v>
      </c>
      <c r="G2549" s="81"/>
      <c r="H2549" s="81"/>
      <c r="I2549" s="81"/>
      <c r="J2549" s="81"/>
    </row>
    <row r="2550" spans="1:10" x14ac:dyDescent="0.45">
      <c r="A2550" s="81" t="s">
        <v>2836</v>
      </c>
      <c r="B2550" s="81"/>
      <c r="C2550" s="81"/>
      <c r="D2550" s="81"/>
      <c r="E2550" s="81"/>
      <c r="F2550" s="81">
        <v>0</v>
      </c>
      <c r="G2550" s="81"/>
      <c r="H2550" s="81"/>
      <c r="I2550" s="81"/>
      <c r="J2550" s="81"/>
    </row>
    <row r="2551" spans="1:10" x14ac:dyDescent="0.45">
      <c r="A2551" s="81" t="s">
        <v>2837</v>
      </c>
      <c r="B2551" s="81"/>
      <c r="C2551" s="81"/>
      <c r="D2551" s="81"/>
      <c r="E2551" s="81"/>
      <c r="F2551" s="81">
        <v>0</v>
      </c>
      <c r="G2551" s="81"/>
      <c r="H2551" s="81"/>
      <c r="I2551" s="81"/>
      <c r="J2551" s="81"/>
    </row>
    <row r="2552" spans="1:10" x14ac:dyDescent="0.45">
      <c r="A2552" s="81" t="s">
        <v>2838</v>
      </c>
      <c r="B2552" s="81"/>
      <c r="C2552" s="81"/>
      <c r="D2552" s="81"/>
      <c r="E2552" s="81"/>
      <c r="F2552" s="81">
        <v>0</v>
      </c>
      <c r="G2552" s="81"/>
      <c r="H2552" s="81"/>
      <c r="I2552" s="81"/>
      <c r="J2552" s="81"/>
    </row>
    <row r="2553" spans="1:10" x14ac:dyDescent="0.45">
      <c r="A2553" s="81" t="s">
        <v>2839</v>
      </c>
      <c r="B2553" s="81"/>
      <c r="C2553" s="81"/>
      <c r="D2553" s="81"/>
      <c r="E2553" s="81"/>
      <c r="F2553" s="81">
        <v>0</v>
      </c>
      <c r="G2553" s="81"/>
      <c r="H2553" s="81"/>
      <c r="I2553" s="81"/>
      <c r="J2553" s="81"/>
    </row>
    <row r="2554" spans="1:10" x14ac:dyDescent="0.45">
      <c r="A2554" s="81" t="s">
        <v>2840</v>
      </c>
      <c r="B2554" s="81"/>
      <c r="C2554" s="81"/>
      <c r="D2554" s="81"/>
      <c r="E2554" s="81"/>
      <c r="F2554" s="81">
        <v>0</v>
      </c>
      <c r="G2554" s="81"/>
      <c r="H2554" s="81"/>
      <c r="I2554" s="81"/>
      <c r="J2554" s="81"/>
    </row>
    <row r="2555" spans="1:10" x14ac:dyDescent="0.45">
      <c r="A2555" s="81" t="s">
        <v>2841</v>
      </c>
      <c r="B2555" s="81"/>
      <c r="C2555" s="81"/>
      <c r="D2555" s="81"/>
      <c r="E2555" s="81"/>
      <c r="F2555" s="81">
        <v>0</v>
      </c>
      <c r="G2555" s="81"/>
      <c r="H2555" s="81"/>
      <c r="I2555" s="81"/>
      <c r="J2555" s="81"/>
    </row>
    <row r="2556" spans="1:10" x14ac:dyDescent="0.45">
      <c r="A2556" s="81" t="s">
        <v>2842</v>
      </c>
      <c r="B2556" s="81"/>
      <c r="C2556" s="81"/>
      <c r="D2556" s="81"/>
      <c r="E2556" s="81"/>
      <c r="F2556" s="81">
        <v>0</v>
      </c>
      <c r="G2556" s="81"/>
      <c r="H2556" s="81"/>
      <c r="I2556" s="81"/>
      <c r="J2556" s="81"/>
    </row>
    <row r="2557" spans="1:10" x14ac:dyDescent="0.45">
      <c r="A2557" s="81" t="s">
        <v>2843</v>
      </c>
      <c r="B2557" s="81"/>
      <c r="C2557" s="81"/>
      <c r="D2557" s="81"/>
      <c r="E2557" s="81"/>
      <c r="F2557" s="81">
        <v>0</v>
      </c>
      <c r="G2557" s="81"/>
      <c r="H2557" s="81"/>
      <c r="I2557" s="81"/>
      <c r="J2557" s="81"/>
    </row>
    <row r="2558" spans="1:10" x14ac:dyDescent="0.45">
      <c r="A2558" s="81" t="s">
        <v>2844</v>
      </c>
      <c r="B2558" s="81"/>
      <c r="C2558" s="81"/>
      <c r="D2558" s="81"/>
      <c r="E2558" s="81"/>
      <c r="F2558" s="81">
        <v>0</v>
      </c>
      <c r="G2558" s="81"/>
      <c r="H2558" s="81"/>
      <c r="I2558" s="81"/>
      <c r="J2558" s="81"/>
    </row>
    <row r="2559" spans="1:10" x14ac:dyDescent="0.45">
      <c r="A2559" s="81" t="s">
        <v>2845</v>
      </c>
      <c r="B2559" s="81"/>
      <c r="C2559" s="81"/>
      <c r="D2559" s="81"/>
      <c r="E2559" s="81"/>
      <c r="F2559" s="81">
        <v>0</v>
      </c>
      <c r="G2559" s="81"/>
      <c r="H2559" s="81"/>
      <c r="I2559" s="81"/>
      <c r="J2559" s="81"/>
    </row>
    <row r="2560" spans="1:10" x14ac:dyDescent="0.45">
      <c r="A2560" s="81" t="s">
        <v>2846</v>
      </c>
      <c r="B2560" s="81"/>
      <c r="C2560" s="81"/>
      <c r="D2560" s="81"/>
      <c r="E2560" s="81"/>
      <c r="F2560" s="81">
        <v>0</v>
      </c>
      <c r="G2560" s="81"/>
      <c r="H2560" s="81"/>
      <c r="I2560" s="81"/>
      <c r="J2560" s="81"/>
    </row>
    <row r="2561" spans="1:10" x14ac:dyDescent="0.45">
      <c r="A2561" s="81" t="s">
        <v>2847</v>
      </c>
      <c r="B2561" s="81"/>
      <c r="C2561" s="81"/>
      <c r="D2561" s="81"/>
      <c r="E2561" s="81"/>
      <c r="F2561" s="81">
        <v>0</v>
      </c>
      <c r="G2561" s="81"/>
      <c r="H2561" s="81"/>
      <c r="I2561" s="81"/>
      <c r="J2561" s="81"/>
    </row>
    <row r="2562" spans="1:10" x14ac:dyDescent="0.45">
      <c r="A2562" s="81" t="s">
        <v>2848</v>
      </c>
      <c r="B2562" s="81"/>
      <c r="C2562" s="81"/>
      <c r="D2562" s="81"/>
      <c r="E2562" s="81"/>
      <c r="F2562" s="81">
        <v>0</v>
      </c>
      <c r="G2562" s="81"/>
      <c r="H2562" s="81"/>
      <c r="I2562" s="81"/>
      <c r="J2562" s="81"/>
    </row>
    <row r="2563" spans="1:10" x14ac:dyDescent="0.45">
      <c r="A2563" s="81" t="s">
        <v>2849</v>
      </c>
      <c r="B2563" s="81"/>
      <c r="C2563" s="81"/>
      <c r="D2563" s="81"/>
      <c r="E2563" s="81"/>
      <c r="F2563" s="81">
        <v>0</v>
      </c>
      <c r="G2563" s="81"/>
      <c r="H2563" s="81"/>
      <c r="I2563" s="81"/>
      <c r="J2563" s="81"/>
    </row>
    <row r="2564" spans="1:10" x14ac:dyDescent="0.45">
      <c r="A2564" s="81" t="s">
        <v>2850</v>
      </c>
      <c r="B2564" s="81"/>
      <c r="C2564" s="81"/>
      <c r="D2564" s="81"/>
      <c r="E2564" s="81"/>
      <c r="F2564" s="81">
        <v>0</v>
      </c>
      <c r="G2564" s="81"/>
      <c r="H2564" s="81"/>
      <c r="I2564" s="81"/>
      <c r="J2564" s="81"/>
    </row>
    <row r="2565" spans="1:10" x14ac:dyDescent="0.45">
      <c r="A2565" s="81" t="s">
        <v>2851</v>
      </c>
      <c r="B2565" s="81"/>
      <c r="C2565" s="81"/>
      <c r="D2565" s="81"/>
      <c r="E2565" s="81"/>
      <c r="F2565" s="81">
        <v>0</v>
      </c>
      <c r="G2565" s="81"/>
      <c r="H2565" s="81"/>
      <c r="I2565" s="81"/>
      <c r="J2565" s="81"/>
    </row>
    <row r="2566" spans="1:10" x14ac:dyDescent="0.45">
      <c r="A2566" s="81" t="s">
        <v>2852</v>
      </c>
      <c r="B2566" s="81"/>
      <c r="C2566" s="81"/>
      <c r="D2566" s="81"/>
      <c r="E2566" s="81"/>
      <c r="F2566" s="81">
        <v>0</v>
      </c>
      <c r="G2566" s="81"/>
      <c r="H2566" s="81"/>
      <c r="I2566" s="81"/>
      <c r="J2566" s="81"/>
    </row>
    <row r="2567" spans="1:10" x14ac:dyDescent="0.45">
      <c r="A2567" s="81" t="s">
        <v>2853</v>
      </c>
      <c r="B2567" s="81"/>
      <c r="C2567" s="81"/>
      <c r="D2567" s="81"/>
      <c r="E2567" s="81"/>
      <c r="F2567" s="81">
        <v>0</v>
      </c>
      <c r="G2567" s="81"/>
      <c r="H2567" s="81"/>
      <c r="I2567" s="81"/>
      <c r="J2567" s="81"/>
    </row>
    <row r="2568" spans="1:10" x14ac:dyDescent="0.45">
      <c r="A2568" s="81" t="s">
        <v>2854</v>
      </c>
      <c r="B2568" s="81"/>
      <c r="C2568" s="81"/>
      <c r="D2568" s="81"/>
      <c r="E2568" s="81"/>
      <c r="F2568" s="81">
        <v>0</v>
      </c>
      <c r="G2568" s="81"/>
      <c r="H2568" s="81"/>
      <c r="I2568" s="81"/>
      <c r="J2568" s="81"/>
    </row>
    <row r="2569" spans="1:10" x14ac:dyDescent="0.45">
      <c r="A2569" s="81" t="s">
        <v>2855</v>
      </c>
      <c r="B2569" s="81"/>
      <c r="C2569" s="81"/>
      <c r="D2569" s="81"/>
      <c r="E2569" s="81"/>
      <c r="F2569" s="81">
        <v>0</v>
      </c>
      <c r="G2569" s="81"/>
      <c r="H2569" s="81"/>
      <c r="I2569" s="81"/>
      <c r="J2569" s="81"/>
    </row>
    <row r="2570" spans="1:10" x14ac:dyDescent="0.45">
      <c r="A2570" s="81" t="s">
        <v>2856</v>
      </c>
      <c r="B2570" s="81"/>
      <c r="C2570" s="81"/>
      <c r="D2570" s="81"/>
      <c r="E2570" s="81"/>
      <c r="F2570" s="81">
        <v>0</v>
      </c>
      <c r="G2570" s="81"/>
      <c r="H2570" s="81"/>
      <c r="I2570" s="81"/>
      <c r="J2570" s="81"/>
    </row>
    <row r="2571" spans="1:10" x14ac:dyDescent="0.45">
      <c r="A2571" s="81" t="s">
        <v>2857</v>
      </c>
      <c r="B2571" s="81"/>
      <c r="C2571" s="81"/>
      <c r="D2571" s="81"/>
      <c r="E2571" s="81"/>
      <c r="F2571" s="81">
        <v>0</v>
      </c>
      <c r="G2571" s="81"/>
      <c r="H2571" s="81"/>
      <c r="I2571" s="81"/>
      <c r="J2571" s="81"/>
    </row>
    <row r="2572" spans="1:10" x14ac:dyDescent="0.45">
      <c r="A2572" s="81" t="s">
        <v>2858</v>
      </c>
      <c r="B2572" s="81"/>
      <c r="C2572" s="81"/>
      <c r="D2572" s="81"/>
      <c r="E2572" s="81"/>
      <c r="F2572" s="81">
        <v>0</v>
      </c>
      <c r="G2572" s="81"/>
      <c r="H2572" s="81"/>
      <c r="I2572" s="81"/>
      <c r="J2572" s="81"/>
    </row>
    <row r="2573" spans="1:10" x14ac:dyDescent="0.45">
      <c r="A2573" s="81" t="s">
        <v>2859</v>
      </c>
      <c r="B2573" s="81"/>
      <c r="C2573" s="81"/>
      <c r="D2573" s="81"/>
      <c r="E2573" s="81"/>
      <c r="F2573" s="81">
        <v>0</v>
      </c>
      <c r="G2573" s="81"/>
      <c r="H2573" s="81"/>
      <c r="I2573" s="81"/>
      <c r="J2573" s="81"/>
    </row>
    <row r="2574" spans="1:10" x14ac:dyDescent="0.45">
      <c r="A2574" s="81" t="s">
        <v>2860</v>
      </c>
      <c r="B2574" s="81"/>
      <c r="C2574" s="81"/>
      <c r="D2574" s="81"/>
      <c r="E2574" s="81"/>
      <c r="F2574" s="81">
        <v>0</v>
      </c>
      <c r="G2574" s="81"/>
      <c r="H2574" s="81"/>
      <c r="I2574" s="81"/>
      <c r="J2574" s="81"/>
    </row>
    <row r="2575" spans="1:10" x14ac:dyDescent="0.45">
      <c r="A2575" s="81" t="s">
        <v>2861</v>
      </c>
      <c r="B2575" s="81"/>
      <c r="C2575" s="81"/>
      <c r="D2575" s="81"/>
      <c r="E2575" s="81"/>
      <c r="F2575" s="81">
        <v>0</v>
      </c>
      <c r="G2575" s="81"/>
      <c r="H2575" s="81"/>
      <c r="I2575" s="81"/>
      <c r="J2575" s="81"/>
    </row>
    <row r="2576" spans="1:10" x14ac:dyDescent="0.45">
      <c r="A2576" s="81" t="s">
        <v>2862</v>
      </c>
      <c r="B2576" s="81"/>
      <c r="C2576" s="81"/>
      <c r="D2576" s="81"/>
      <c r="E2576" s="81"/>
      <c r="F2576" s="81">
        <v>0</v>
      </c>
      <c r="G2576" s="81"/>
      <c r="H2576" s="81"/>
      <c r="I2576" s="81"/>
      <c r="J2576" s="81"/>
    </row>
    <row r="2577" spans="1:10" x14ac:dyDescent="0.45">
      <c r="A2577" s="81" t="s">
        <v>2863</v>
      </c>
      <c r="B2577" s="81"/>
      <c r="C2577" s="81"/>
      <c r="D2577" s="81"/>
      <c r="E2577" s="81"/>
      <c r="F2577" s="81">
        <v>0</v>
      </c>
      <c r="G2577" s="81"/>
      <c r="H2577" s="81"/>
      <c r="I2577" s="81"/>
      <c r="J2577" s="81"/>
    </row>
    <row r="2578" spans="1:10" x14ac:dyDescent="0.45">
      <c r="A2578" s="81" t="s">
        <v>2864</v>
      </c>
      <c r="B2578" s="81"/>
      <c r="C2578" s="81"/>
      <c r="D2578" s="81"/>
      <c r="E2578" s="81"/>
      <c r="F2578" s="81">
        <v>0</v>
      </c>
      <c r="G2578" s="81"/>
      <c r="H2578" s="81"/>
      <c r="I2578" s="81"/>
      <c r="J2578" s="81"/>
    </row>
    <row r="2579" spans="1:10" x14ac:dyDescent="0.45">
      <c r="A2579" s="81" t="s">
        <v>2865</v>
      </c>
      <c r="B2579" s="81"/>
      <c r="C2579" s="81"/>
      <c r="D2579" s="81"/>
      <c r="E2579" s="81"/>
      <c r="F2579" s="81">
        <v>0</v>
      </c>
      <c r="G2579" s="81"/>
      <c r="H2579" s="81"/>
      <c r="I2579" s="81"/>
      <c r="J2579" s="81"/>
    </row>
    <row r="2580" spans="1:10" x14ac:dyDescent="0.45">
      <c r="A2580" s="81" t="s">
        <v>2866</v>
      </c>
      <c r="B2580" s="81"/>
      <c r="C2580" s="81"/>
      <c r="D2580" s="81"/>
      <c r="E2580" s="81"/>
      <c r="F2580" s="81">
        <v>0</v>
      </c>
      <c r="G2580" s="81"/>
      <c r="H2580" s="81"/>
      <c r="I2580" s="81"/>
      <c r="J2580" s="81"/>
    </row>
    <row r="2581" spans="1:10" x14ac:dyDescent="0.45">
      <c r="A2581" s="81" t="s">
        <v>2867</v>
      </c>
      <c r="B2581" s="81"/>
      <c r="C2581" s="81"/>
      <c r="D2581" s="81"/>
      <c r="E2581" s="81"/>
      <c r="F2581" s="81">
        <v>0</v>
      </c>
      <c r="G2581" s="81"/>
      <c r="H2581" s="81"/>
      <c r="I2581" s="81"/>
      <c r="J2581" s="81"/>
    </row>
    <row r="2582" spans="1:10" x14ac:dyDescent="0.45">
      <c r="A2582" s="81" t="s">
        <v>2868</v>
      </c>
      <c r="B2582" s="81"/>
      <c r="C2582" s="81"/>
      <c r="D2582" s="81"/>
      <c r="E2582" s="81"/>
      <c r="F2582" s="81">
        <v>0</v>
      </c>
      <c r="G2582" s="81"/>
      <c r="H2582" s="81"/>
      <c r="I2582" s="81"/>
      <c r="J2582" s="81"/>
    </row>
    <row r="2583" spans="1:10" x14ac:dyDescent="0.45">
      <c r="A2583" s="81" t="s">
        <v>2869</v>
      </c>
      <c r="B2583" s="81"/>
      <c r="C2583" s="81"/>
      <c r="D2583" s="81"/>
      <c r="E2583" s="81"/>
      <c r="F2583" s="81">
        <v>0</v>
      </c>
      <c r="G2583" s="81"/>
      <c r="H2583" s="81"/>
      <c r="I2583" s="81"/>
      <c r="J2583" s="81"/>
    </row>
    <row r="2584" spans="1:10" x14ac:dyDescent="0.45">
      <c r="A2584" s="81" t="s">
        <v>2870</v>
      </c>
      <c r="B2584" s="81"/>
      <c r="C2584" s="81"/>
      <c r="D2584" s="81"/>
      <c r="E2584" s="81"/>
      <c r="F2584" s="81">
        <v>0</v>
      </c>
      <c r="G2584" s="81"/>
      <c r="H2584" s="81"/>
      <c r="I2584" s="81"/>
      <c r="J2584" s="81"/>
    </row>
    <row r="2585" spans="1:10" x14ac:dyDescent="0.45">
      <c r="A2585" s="81" t="s">
        <v>2871</v>
      </c>
      <c r="B2585" s="81"/>
      <c r="C2585" s="81"/>
      <c r="D2585" s="81"/>
      <c r="E2585" s="81"/>
      <c r="F2585" s="81">
        <v>0</v>
      </c>
      <c r="G2585" s="81"/>
      <c r="H2585" s="81"/>
      <c r="I2585" s="81"/>
      <c r="J2585" s="81"/>
    </row>
    <row r="2586" spans="1:10" x14ac:dyDescent="0.45">
      <c r="A2586" s="81" t="s">
        <v>2872</v>
      </c>
      <c r="B2586" s="81"/>
      <c r="C2586" s="81"/>
      <c r="D2586" s="81"/>
      <c r="E2586" s="81"/>
      <c r="F2586" s="81">
        <v>0</v>
      </c>
      <c r="G2586" s="81"/>
      <c r="H2586" s="81"/>
      <c r="I2586" s="81"/>
      <c r="J2586" s="81"/>
    </row>
    <row r="2587" spans="1:10" x14ac:dyDescent="0.45">
      <c r="A2587" s="81" t="s">
        <v>2873</v>
      </c>
      <c r="B2587" s="81"/>
      <c r="C2587" s="81"/>
      <c r="D2587" s="81"/>
      <c r="E2587" s="81"/>
      <c r="F2587" s="81">
        <v>0</v>
      </c>
      <c r="G2587" s="81"/>
      <c r="H2587" s="81"/>
      <c r="I2587" s="81"/>
      <c r="J2587" s="81"/>
    </row>
    <row r="2588" spans="1:10" x14ac:dyDescent="0.45">
      <c r="A2588" s="81" t="s">
        <v>2874</v>
      </c>
      <c r="B2588" s="81"/>
      <c r="C2588" s="81"/>
      <c r="D2588" s="81"/>
      <c r="E2588" s="81"/>
      <c r="F2588" s="81">
        <v>0</v>
      </c>
      <c r="G2588" s="81"/>
      <c r="H2588" s="81"/>
      <c r="I2588" s="81"/>
      <c r="J2588" s="81"/>
    </row>
    <row r="2589" spans="1:10" x14ac:dyDescent="0.45">
      <c r="A2589" s="81" t="s">
        <v>2875</v>
      </c>
      <c r="B2589" s="81"/>
      <c r="C2589" s="81"/>
      <c r="D2589" s="81"/>
      <c r="E2589" s="81"/>
      <c r="F2589" s="81">
        <v>0</v>
      </c>
      <c r="G2589" s="81"/>
      <c r="H2589" s="81"/>
      <c r="I2589" s="81"/>
      <c r="J2589" s="81"/>
    </row>
    <row r="2590" spans="1:10" x14ac:dyDescent="0.45">
      <c r="A2590" s="81" t="s">
        <v>2876</v>
      </c>
      <c r="B2590" s="81"/>
      <c r="C2590" s="81"/>
      <c r="D2590" s="81"/>
      <c r="E2590" s="81"/>
      <c r="F2590" s="81">
        <v>0</v>
      </c>
      <c r="G2590" s="81"/>
      <c r="H2590" s="81"/>
      <c r="I2590" s="81"/>
      <c r="J2590" s="81"/>
    </row>
    <row r="2591" spans="1:10" x14ac:dyDescent="0.45">
      <c r="A2591" s="81" t="s">
        <v>2877</v>
      </c>
      <c r="B2591" s="81"/>
      <c r="C2591" s="81"/>
      <c r="D2591" s="81"/>
      <c r="E2591" s="81"/>
      <c r="F2591" s="81">
        <v>0</v>
      </c>
      <c r="G2591" s="81"/>
      <c r="H2591" s="81"/>
      <c r="I2591" s="81"/>
      <c r="J2591" s="81"/>
    </row>
    <row r="2592" spans="1:10" x14ac:dyDescent="0.45">
      <c r="A2592" s="81" t="s">
        <v>2878</v>
      </c>
      <c r="B2592" s="81"/>
      <c r="C2592" s="81"/>
      <c r="D2592" s="81"/>
      <c r="E2592" s="81"/>
      <c r="F2592" s="81">
        <v>0</v>
      </c>
      <c r="G2592" s="81"/>
      <c r="H2592" s="81"/>
      <c r="I2592" s="81"/>
      <c r="J2592" s="81"/>
    </row>
    <row r="2593" spans="1:10" x14ac:dyDescent="0.45">
      <c r="A2593" s="81" t="s">
        <v>2879</v>
      </c>
      <c r="B2593" s="81"/>
      <c r="C2593" s="81"/>
      <c r="D2593" s="81"/>
      <c r="E2593" s="81"/>
      <c r="F2593" s="81">
        <v>0</v>
      </c>
      <c r="G2593" s="81"/>
      <c r="H2593" s="81"/>
      <c r="I2593" s="81"/>
      <c r="J2593" s="81"/>
    </row>
    <row r="2594" spans="1:10" x14ac:dyDescent="0.45">
      <c r="A2594" s="81" t="s">
        <v>2880</v>
      </c>
      <c r="B2594" s="81"/>
      <c r="C2594" s="81"/>
      <c r="D2594" s="81"/>
      <c r="E2594" s="81"/>
      <c r="F2594" s="81">
        <v>0</v>
      </c>
      <c r="G2594" s="81"/>
      <c r="H2594" s="81"/>
      <c r="I2594" s="81"/>
      <c r="J2594" s="81"/>
    </row>
    <row r="2595" spans="1:10" x14ac:dyDescent="0.45">
      <c r="A2595" s="81" t="s">
        <v>2881</v>
      </c>
      <c r="B2595" s="81"/>
      <c r="C2595" s="81"/>
      <c r="D2595" s="81"/>
      <c r="E2595" s="81"/>
      <c r="F2595" s="81">
        <v>0</v>
      </c>
      <c r="G2595" s="81"/>
      <c r="H2595" s="81"/>
      <c r="I2595" s="81"/>
      <c r="J2595" s="81"/>
    </row>
    <row r="2596" spans="1:10" x14ac:dyDescent="0.45">
      <c r="A2596" s="81" t="s">
        <v>2882</v>
      </c>
      <c r="B2596" s="81"/>
      <c r="C2596" s="81"/>
      <c r="D2596" s="81"/>
      <c r="E2596" s="81"/>
      <c r="F2596" s="81">
        <v>0</v>
      </c>
      <c r="G2596" s="81"/>
      <c r="H2596" s="81"/>
      <c r="I2596" s="81"/>
      <c r="J2596" s="81"/>
    </row>
    <row r="2597" spans="1:10" x14ac:dyDescent="0.45">
      <c r="A2597" s="81" t="s">
        <v>2883</v>
      </c>
      <c r="B2597" s="81"/>
      <c r="C2597" s="81"/>
      <c r="D2597" s="81"/>
      <c r="E2597" s="81"/>
      <c r="F2597" s="81">
        <v>0</v>
      </c>
      <c r="G2597" s="81"/>
      <c r="H2597" s="81"/>
      <c r="I2597" s="81"/>
      <c r="J2597" s="81"/>
    </row>
    <row r="2598" spans="1:10" x14ac:dyDescent="0.45">
      <c r="A2598" s="81" t="s">
        <v>2884</v>
      </c>
      <c r="B2598" s="81">
        <v>5</v>
      </c>
      <c r="C2598" s="81"/>
      <c r="D2598" s="81"/>
      <c r="E2598" s="81"/>
      <c r="F2598" s="81"/>
      <c r="G2598" s="81"/>
      <c r="H2598" s="81"/>
      <c r="I2598" s="81"/>
      <c r="J2598" s="81"/>
    </row>
    <row r="2599" spans="1:10" x14ac:dyDescent="0.45">
      <c r="A2599" s="81" t="s">
        <v>2885</v>
      </c>
      <c r="B2599" s="81">
        <v>0</v>
      </c>
      <c r="C2599" s="81"/>
      <c r="D2599" s="81"/>
      <c r="E2599" s="81"/>
      <c r="F2599" s="81"/>
      <c r="G2599" s="81"/>
      <c r="H2599" s="81"/>
      <c r="I2599" s="81"/>
      <c r="J2599" s="81"/>
    </row>
    <row r="2600" spans="1:10" x14ac:dyDescent="0.45">
      <c r="A2600" s="81" t="s">
        <v>2886</v>
      </c>
      <c r="B2600" s="81">
        <v>5</v>
      </c>
      <c r="C2600" s="81"/>
      <c r="D2600" s="81"/>
      <c r="E2600" s="81"/>
      <c r="F2600" s="81"/>
      <c r="G2600" s="81"/>
      <c r="H2600" s="81"/>
      <c r="I2600" s="81"/>
      <c r="J2600" s="81"/>
    </row>
    <row r="2601" spans="1:10" x14ac:dyDescent="0.45">
      <c r="A2601" s="81" t="s">
        <v>2887</v>
      </c>
      <c r="B2601" s="81">
        <v>5</v>
      </c>
      <c r="C2601" s="81"/>
      <c r="D2601" s="81"/>
      <c r="E2601" s="81"/>
      <c r="F2601" s="81"/>
      <c r="G2601" s="81"/>
      <c r="H2601" s="81"/>
      <c r="I2601" s="81"/>
      <c r="J2601" s="81"/>
    </row>
    <row r="2602" spans="1:10" x14ac:dyDescent="0.45">
      <c r="A2602" s="81" t="s">
        <v>2888</v>
      </c>
      <c r="B2602" s="81">
        <v>5</v>
      </c>
      <c r="C2602" s="81"/>
      <c r="D2602" s="81"/>
      <c r="E2602" s="81"/>
      <c r="F2602" s="81"/>
      <c r="G2602" s="81"/>
      <c r="H2602" s="81"/>
      <c r="I2602" s="81"/>
      <c r="J2602" s="81"/>
    </row>
    <row r="2603" spans="1:10" x14ac:dyDescent="0.45">
      <c r="A2603" s="81" t="s">
        <v>2889</v>
      </c>
      <c r="B2603" s="81">
        <v>5</v>
      </c>
      <c r="C2603" s="81"/>
      <c r="D2603" s="81"/>
      <c r="E2603" s="81"/>
      <c r="F2603" s="81"/>
      <c r="G2603" s="81"/>
      <c r="H2603" s="81"/>
      <c r="I2603" s="81"/>
      <c r="J2603" s="81"/>
    </row>
    <row r="2604" spans="1:10" x14ac:dyDescent="0.45">
      <c r="A2604" s="81" t="s">
        <v>2890</v>
      </c>
      <c r="B2604" s="81">
        <v>5</v>
      </c>
      <c r="C2604" s="81"/>
      <c r="D2604" s="81"/>
      <c r="E2604" s="81"/>
      <c r="F2604" s="81"/>
      <c r="G2604" s="81"/>
      <c r="H2604" s="81"/>
      <c r="I2604" s="81"/>
      <c r="J2604" s="81"/>
    </row>
    <row r="2605" spans="1:10" x14ac:dyDescent="0.45">
      <c r="A2605" s="81" t="s">
        <v>2891</v>
      </c>
      <c r="B2605" s="81">
        <v>5</v>
      </c>
      <c r="C2605" s="81"/>
      <c r="D2605" s="81"/>
      <c r="E2605" s="81"/>
      <c r="F2605" s="81"/>
      <c r="G2605" s="81"/>
      <c r="H2605" s="81"/>
      <c r="I2605" s="81"/>
      <c r="J2605" s="81"/>
    </row>
    <row r="2606" spans="1:10" x14ac:dyDescent="0.45">
      <c r="A2606" s="81" t="s">
        <v>2892</v>
      </c>
      <c r="B2606" s="81">
        <v>5</v>
      </c>
      <c r="C2606" s="81"/>
      <c r="D2606" s="81"/>
      <c r="E2606" s="81"/>
      <c r="F2606" s="81"/>
      <c r="G2606" s="81"/>
      <c r="H2606" s="81"/>
      <c r="I2606" s="81"/>
      <c r="J2606" s="81"/>
    </row>
    <row r="2607" spans="1:10" x14ac:dyDescent="0.45">
      <c r="A2607" s="81" t="s">
        <v>2893</v>
      </c>
      <c r="B2607" s="81">
        <v>0</v>
      </c>
      <c r="C2607" s="81"/>
      <c r="D2607" s="81"/>
      <c r="E2607" s="81"/>
      <c r="F2607" s="81"/>
      <c r="G2607" s="81"/>
      <c r="H2607" s="81"/>
      <c r="I2607" s="81"/>
      <c r="J2607" s="81"/>
    </row>
    <row r="2608" spans="1:10" x14ac:dyDescent="0.45">
      <c r="A2608" s="81" t="s">
        <v>2894</v>
      </c>
      <c r="B2608" s="81">
        <v>1.2876712328767124</v>
      </c>
      <c r="C2608" s="81"/>
      <c r="D2608" s="81"/>
      <c r="E2608" s="81"/>
      <c r="F2608" s="81"/>
      <c r="G2608" s="81"/>
      <c r="H2608" s="81"/>
      <c r="I2608" s="81"/>
      <c r="J2608" s="81"/>
    </row>
    <row r="2609" spans="1:10" x14ac:dyDescent="0.45">
      <c r="A2609" s="81" t="s">
        <v>2895</v>
      </c>
      <c r="B2609" s="81">
        <v>0</v>
      </c>
      <c r="C2609" s="81"/>
      <c r="D2609" s="81"/>
      <c r="E2609" s="81"/>
      <c r="F2609" s="81"/>
      <c r="G2609" s="81"/>
      <c r="H2609" s="81"/>
      <c r="I2609" s="81"/>
      <c r="J2609" s="81"/>
    </row>
    <row r="2610" spans="1:10" x14ac:dyDescent="0.45">
      <c r="A2610" s="81" t="s">
        <v>2896</v>
      </c>
      <c r="B2610" s="81">
        <v>2.5753424657534247</v>
      </c>
      <c r="C2610" s="81"/>
      <c r="D2610" s="81"/>
      <c r="E2610" s="81"/>
      <c r="F2610" s="81"/>
      <c r="G2610" s="81"/>
      <c r="H2610" s="81"/>
      <c r="I2610" s="81"/>
      <c r="J2610" s="81"/>
    </row>
    <row r="2611" spans="1:10" x14ac:dyDescent="0.45">
      <c r="A2611" s="81" t="s">
        <v>2897</v>
      </c>
      <c r="B2611" s="81">
        <v>5</v>
      </c>
      <c r="C2611" s="81"/>
      <c r="D2611" s="81"/>
      <c r="E2611" s="81"/>
      <c r="F2611" s="81"/>
      <c r="G2611" s="81"/>
      <c r="H2611" s="81"/>
      <c r="I2611" s="81"/>
      <c r="J2611" s="81"/>
    </row>
    <row r="2612" spans="1:10" x14ac:dyDescent="0.45">
      <c r="A2612" s="81" t="s">
        <v>2898</v>
      </c>
      <c r="B2612" s="81">
        <v>0</v>
      </c>
      <c r="C2612" s="81"/>
      <c r="D2612" s="81"/>
      <c r="E2612" s="81"/>
      <c r="F2612" s="81"/>
      <c r="G2612" s="81"/>
      <c r="H2612" s="81"/>
      <c r="I2612" s="81"/>
      <c r="J2612" s="81"/>
    </row>
    <row r="2613" spans="1:10" x14ac:dyDescent="0.45">
      <c r="A2613" s="81" t="s">
        <v>2899</v>
      </c>
      <c r="B2613" s="81">
        <v>2.5753424657534247</v>
      </c>
      <c r="C2613" s="81"/>
      <c r="D2613" s="81"/>
      <c r="E2613" s="81"/>
      <c r="F2613" s="81"/>
      <c r="G2613" s="81"/>
      <c r="H2613" s="81"/>
      <c r="I2613" s="81"/>
      <c r="J2613" s="81"/>
    </row>
    <row r="2614" spans="1:10" x14ac:dyDescent="0.45">
      <c r="A2614" s="81" t="s">
        <v>2900</v>
      </c>
      <c r="B2614" s="81">
        <v>0</v>
      </c>
      <c r="C2614" s="81"/>
      <c r="D2614" s="81"/>
      <c r="E2614" s="81"/>
      <c r="F2614" s="81"/>
      <c r="G2614" s="81"/>
      <c r="H2614" s="81"/>
      <c r="I2614" s="81"/>
      <c r="J2614" s="81"/>
    </row>
    <row r="2615" spans="1:10" x14ac:dyDescent="0.45">
      <c r="A2615" s="81" t="s">
        <v>2901</v>
      </c>
      <c r="B2615" s="81">
        <v>5</v>
      </c>
      <c r="C2615" s="81"/>
      <c r="D2615" s="81"/>
      <c r="E2615" s="81"/>
      <c r="F2615" s="81"/>
      <c r="G2615" s="81"/>
      <c r="H2615" s="81"/>
      <c r="I2615" s="81"/>
      <c r="J2615" s="81"/>
    </row>
    <row r="2616" spans="1:10" x14ac:dyDescent="0.45">
      <c r="A2616" s="81" t="s">
        <v>2902</v>
      </c>
      <c r="B2616" s="81">
        <v>0</v>
      </c>
      <c r="C2616" s="81"/>
      <c r="D2616" s="81"/>
      <c r="E2616" s="81"/>
      <c r="F2616" s="81"/>
      <c r="G2616" s="81"/>
      <c r="H2616" s="81"/>
      <c r="I2616" s="81"/>
      <c r="J2616" s="81"/>
    </row>
    <row r="2617" spans="1:10" x14ac:dyDescent="0.45">
      <c r="A2617" s="81" t="s">
        <v>2903</v>
      </c>
      <c r="B2617" s="81">
        <v>2.5753424657534247</v>
      </c>
      <c r="C2617" s="81"/>
      <c r="D2617" s="81"/>
      <c r="E2617" s="81"/>
      <c r="F2617" s="81"/>
      <c r="G2617" s="81"/>
      <c r="H2617" s="81"/>
      <c r="I2617" s="81"/>
      <c r="J2617" s="81"/>
    </row>
    <row r="2618" spans="1:10" x14ac:dyDescent="0.45">
      <c r="A2618" s="81" t="s">
        <v>2904</v>
      </c>
      <c r="B2618" s="81">
        <v>5</v>
      </c>
      <c r="C2618" s="81"/>
      <c r="D2618" s="81"/>
      <c r="E2618" s="81"/>
      <c r="F2618" s="81"/>
      <c r="G2618" s="81"/>
      <c r="H2618" s="81"/>
      <c r="I2618" s="81"/>
      <c r="J2618" s="81"/>
    </row>
    <row r="2619" spans="1:10" x14ac:dyDescent="0.45">
      <c r="A2619" s="81" t="s">
        <v>2905</v>
      </c>
      <c r="B2619" s="81">
        <v>10</v>
      </c>
      <c r="C2619" s="81"/>
      <c r="D2619" s="81"/>
      <c r="E2619" s="81"/>
      <c r="F2619" s="81"/>
      <c r="G2619" s="81"/>
      <c r="H2619" s="81"/>
      <c r="I2619" s="81"/>
      <c r="J2619" s="81"/>
    </row>
    <row r="2620" spans="1:10" x14ac:dyDescent="0.45">
      <c r="A2620" s="81" t="s">
        <v>2906</v>
      </c>
      <c r="B2620" s="81">
        <v>2.5753424657534247</v>
      </c>
      <c r="C2620" s="81"/>
      <c r="D2620" s="81"/>
      <c r="E2620" s="81"/>
      <c r="F2620" s="81"/>
      <c r="G2620" s="81"/>
      <c r="H2620" s="81"/>
      <c r="I2620" s="81"/>
      <c r="J2620" s="81"/>
    </row>
    <row r="2621" spans="1:10" x14ac:dyDescent="0.45">
      <c r="A2621" s="81" t="s">
        <v>2907</v>
      </c>
      <c r="B2621" s="81">
        <v>10</v>
      </c>
      <c r="C2621" s="81"/>
      <c r="D2621" s="81"/>
      <c r="E2621" s="81"/>
      <c r="F2621" s="81"/>
      <c r="G2621" s="81"/>
      <c r="H2621" s="81"/>
      <c r="I2621" s="81"/>
      <c r="J2621" s="81"/>
    </row>
    <row r="2622" spans="1:10" x14ac:dyDescent="0.45">
      <c r="A2622" s="81" t="s">
        <v>2908</v>
      </c>
      <c r="B2622" s="81">
        <v>10</v>
      </c>
      <c r="C2622" s="81"/>
      <c r="D2622" s="81"/>
      <c r="E2622" s="81"/>
      <c r="F2622" s="81"/>
      <c r="G2622" s="81"/>
      <c r="H2622" s="81"/>
      <c r="I2622" s="81"/>
      <c r="J2622" s="81"/>
    </row>
    <row r="2623" spans="1:10" x14ac:dyDescent="0.45">
      <c r="A2623" s="81" t="s">
        <v>2909</v>
      </c>
      <c r="B2623" s="81">
        <v>10</v>
      </c>
      <c r="C2623" s="81"/>
      <c r="D2623" s="81"/>
      <c r="E2623" s="81"/>
      <c r="F2623" s="81"/>
      <c r="G2623" s="81"/>
      <c r="H2623" s="81"/>
      <c r="I2623" s="81"/>
      <c r="J2623" s="81"/>
    </row>
    <row r="2624" spans="1:10" x14ac:dyDescent="0.45">
      <c r="A2624" s="81" t="s">
        <v>2910</v>
      </c>
      <c r="B2624" s="81">
        <v>10</v>
      </c>
      <c r="C2624" s="81"/>
      <c r="D2624" s="81"/>
      <c r="E2624" s="81"/>
      <c r="F2624" s="81"/>
      <c r="G2624" s="81"/>
      <c r="H2624" s="81"/>
      <c r="I2624" s="81"/>
      <c r="J2624" s="81"/>
    </row>
    <row r="2625" spans="1:10" x14ac:dyDescent="0.45">
      <c r="A2625" s="81" t="s">
        <v>2911</v>
      </c>
      <c r="B2625" s="81">
        <v>10</v>
      </c>
      <c r="C2625" s="81"/>
      <c r="D2625" s="81"/>
      <c r="E2625" s="81"/>
      <c r="F2625" s="81"/>
      <c r="G2625" s="81"/>
      <c r="H2625" s="81"/>
      <c r="I2625" s="81"/>
      <c r="J2625" s="81"/>
    </row>
    <row r="2626" spans="1:10" x14ac:dyDescent="0.45">
      <c r="A2626" s="81" t="s">
        <v>2912</v>
      </c>
      <c r="B2626" s="81">
        <v>10</v>
      </c>
      <c r="C2626" s="81"/>
      <c r="D2626" s="81"/>
      <c r="E2626" s="81"/>
      <c r="F2626" s="81"/>
      <c r="G2626" s="81"/>
      <c r="H2626" s="81"/>
      <c r="I2626" s="81"/>
      <c r="J2626" s="81"/>
    </row>
    <row r="2627" spans="1:10" x14ac:dyDescent="0.45">
      <c r="A2627" s="81" t="s">
        <v>2913</v>
      </c>
      <c r="B2627" s="81">
        <v>0</v>
      </c>
      <c r="C2627" s="81"/>
      <c r="D2627" s="81"/>
      <c r="E2627" s="81"/>
      <c r="F2627" s="81"/>
      <c r="G2627" s="81"/>
      <c r="H2627" s="81"/>
      <c r="I2627" s="81"/>
      <c r="J2627" s="81"/>
    </row>
    <row r="2628" spans="1:10" x14ac:dyDescent="0.45">
      <c r="A2628" s="81" t="s">
        <v>2914</v>
      </c>
      <c r="B2628" s="81">
        <v>10</v>
      </c>
      <c r="C2628" s="81"/>
      <c r="D2628" s="81"/>
      <c r="E2628" s="81"/>
      <c r="F2628" s="81"/>
      <c r="G2628" s="81"/>
      <c r="H2628" s="81"/>
      <c r="I2628" s="81"/>
      <c r="J2628" s="81"/>
    </row>
    <row r="2629" spans="1:10" x14ac:dyDescent="0.45">
      <c r="A2629" s="81" t="s">
        <v>2915</v>
      </c>
      <c r="B2629" s="81">
        <v>10</v>
      </c>
      <c r="C2629" s="81"/>
      <c r="D2629" s="81"/>
      <c r="E2629" s="81"/>
      <c r="F2629" s="81"/>
      <c r="G2629" s="81"/>
      <c r="H2629" s="81"/>
      <c r="I2629" s="81"/>
      <c r="J2629" s="81"/>
    </row>
    <row r="2630" spans="1:10" x14ac:dyDescent="0.45">
      <c r="A2630" s="81" t="s">
        <v>2916</v>
      </c>
      <c r="B2630" s="81">
        <v>2.5753424657534247</v>
      </c>
      <c r="C2630" s="81"/>
      <c r="D2630" s="81"/>
      <c r="E2630" s="81"/>
      <c r="F2630" s="81"/>
      <c r="G2630" s="81"/>
      <c r="H2630" s="81"/>
      <c r="I2630" s="81"/>
      <c r="J2630" s="81"/>
    </row>
    <row r="2631" spans="1:10" x14ac:dyDescent="0.45">
      <c r="A2631" s="81" t="s">
        <v>2917</v>
      </c>
      <c r="B2631" s="81">
        <v>10</v>
      </c>
      <c r="C2631" s="81"/>
      <c r="D2631" s="81"/>
      <c r="E2631" s="81"/>
      <c r="F2631" s="81"/>
      <c r="G2631" s="81"/>
      <c r="H2631" s="81"/>
      <c r="I2631" s="81"/>
      <c r="J2631" s="81"/>
    </row>
    <row r="2632" spans="1:10" x14ac:dyDescent="0.45">
      <c r="A2632" s="81" t="s">
        <v>2918</v>
      </c>
      <c r="B2632" s="81">
        <v>5</v>
      </c>
      <c r="C2632" s="81"/>
      <c r="D2632" s="81"/>
      <c r="E2632" s="81"/>
      <c r="F2632" s="81"/>
      <c r="G2632" s="81"/>
      <c r="H2632" s="81"/>
      <c r="I2632" s="81"/>
      <c r="J2632" s="81"/>
    </row>
    <row r="2633" spans="1:10" x14ac:dyDescent="0.45">
      <c r="A2633" s="81" t="s">
        <v>2919</v>
      </c>
      <c r="B2633" s="81">
        <v>10</v>
      </c>
      <c r="C2633" s="81"/>
      <c r="D2633" s="81"/>
      <c r="E2633" s="81"/>
      <c r="F2633" s="81"/>
      <c r="G2633" s="81"/>
      <c r="H2633" s="81"/>
      <c r="I2633" s="81"/>
      <c r="J2633" s="81"/>
    </row>
    <row r="2634" spans="1:10" x14ac:dyDescent="0.45">
      <c r="A2634" s="81" t="s">
        <v>2920</v>
      </c>
      <c r="B2634" s="81">
        <v>10</v>
      </c>
      <c r="C2634" s="81"/>
      <c r="D2634" s="81"/>
      <c r="E2634" s="81"/>
      <c r="F2634" s="81"/>
      <c r="G2634" s="81"/>
      <c r="H2634" s="81"/>
      <c r="I2634" s="81"/>
      <c r="J2634" s="81"/>
    </row>
    <row r="2635" spans="1:10" x14ac:dyDescent="0.45">
      <c r="A2635" s="81" t="s">
        <v>2921</v>
      </c>
      <c r="B2635" s="81">
        <v>5</v>
      </c>
      <c r="C2635" s="81"/>
      <c r="D2635" s="81"/>
      <c r="E2635" s="81"/>
      <c r="F2635" s="81"/>
      <c r="G2635" s="81"/>
      <c r="H2635" s="81"/>
      <c r="I2635" s="81"/>
      <c r="J2635" s="81"/>
    </row>
    <row r="2636" spans="1:10" x14ac:dyDescent="0.45">
      <c r="A2636" s="81" t="s">
        <v>2922</v>
      </c>
      <c r="B2636" s="81">
        <v>0</v>
      </c>
      <c r="C2636" s="81"/>
      <c r="D2636" s="81"/>
      <c r="E2636" s="81"/>
      <c r="F2636" s="81"/>
      <c r="G2636" s="81"/>
      <c r="H2636" s="81"/>
      <c r="I2636" s="81"/>
      <c r="J2636" s="81"/>
    </row>
    <row r="2637" spans="1:10" x14ac:dyDescent="0.45">
      <c r="A2637" s="81" t="s">
        <v>2923</v>
      </c>
      <c r="B2637" s="81">
        <v>10</v>
      </c>
      <c r="C2637" s="81"/>
      <c r="D2637" s="81"/>
      <c r="E2637" s="81"/>
      <c r="F2637" s="81"/>
      <c r="G2637" s="81"/>
      <c r="H2637" s="81"/>
      <c r="I2637" s="81"/>
      <c r="J2637" s="81"/>
    </row>
    <row r="2638" spans="1:10" x14ac:dyDescent="0.45">
      <c r="A2638" s="81" t="s">
        <v>2924</v>
      </c>
      <c r="B2638" s="81">
        <v>2.5753424657534247</v>
      </c>
      <c r="C2638" s="81"/>
      <c r="D2638" s="81"/>
      <c r="E2638" s="81"/>
      <c r="F2638" s="81"/>
      <c r="G2638" s="81"/>
      <c r="H2638" s="81"/>
      <c r="I2638" s="81"/>
      <c r="J2638" s="81"/>
    </row>
    <row r="2639" spans="1:10" x14ac:dyDescent="0.45">
      <c r="A2639" s="81" t="s">
        <v>2925</v>
      </c>
      <c r="B2639" s="81">
        <v>10</v>
      </c>
      <c r="C2639" s="81"/>
      <c r="D2639" s="81"/>
      <c r="E2639" s="81"/>
      <c r="F2639" s="81"/>
      <c r="G2639" s="81"/>
      <c r="H2639" s="81"/>
      <c r="I2639" s="81"/>
      <c r="J2639" s="81"/>
    </row>
    <row r="2640" spans="1:10" x14ac:dyDescent="0.45">
      <c r="A2640" s="81" t="s">
        <v>2926</v>
      </c>
      <c r="B2640" s="81">
        <v>10</v>
      </c>
      <c r="C2640" s="81"/>
      <c r="D2640" s="81"/>
      <c r="E2640" s="81"/>
      <c r="F2640" s="81"/>
      <c r="G2640" s="81"/>
      <c r="H2640" s="81"/>
      <c r="I2640" s="81"/>
      <c r="J2640" s="81"/>
    </row>
    <row r="2641" spans="1:10" x14ac:dyDescent="0.45">
      <c r="A2641" s="81" t="s">
        <v>2927</v>
      </c>
      <c r="B2641" s="81">
        <v>15</v>
      </c>
      <c r="C2641" s="81"/>
      <c r="D2641" s="81"/>
      <c r="E2641" s="81"/>
      <c r="F2641" s="81"/>
      <c r="G2641" s="81"/>
      <c r="H2641" s="81"/>
      <c r="I2641" s="81"/>
      <c r="J2641" s="81"/>
    </row>
    <row r="2642" spans="1:10" x14ac:dyDescent="0.45">
      <c r="A2642" s="81" t="s">
        <v>2928</v>
      </c>
      <c r="B2642" s="81">
        <v>15</v>
      </c>
      <c r="C2642" s="81"/>
      <c r="D2642" s="81"/>
      <c r="E2642" s="81"/>
      <c r="F2642" s="81"/>
      <c r="G2642" s="81"/>
      <c r="H2642" s="81"/>
      <c r="I2642" s="81"/>
      <c r="J2642" s="81"/>
    </row>
    <row r="2643" spans="1:10" x14ac:dyDescent="0.45">
      <c r="A2643" s="81" t="s">
        <v>2929</v>
      </c>
      <c r="B2643" s="81">
        <v>15</v>
      </c>
      <c r="C2643" s="81"/>
      <c r="D2643" s="81"/>
      <c r="E2643" s="81"/>
      <c r="F2643" s="81"/>
      <c r="G2643" s="81"/>
      <c r="H2643" s="81"/>
      <c r="I2643" s="81"/>
      <c r="J2643" s="81"/>
    </row>
    <row r="2644" spans="1:10" x14ac:dyDescent="0.45">
      <c r="A2644" s="81" t="s">
        <v>2930</v>
      </c>
      <c r="B2644" s="81">
        <v>15</v>
      </c>
      <c r="C2644" s="81"/>
      <c r="D2644" s="81"/>
      <c r="E2644" s="81"/>
      <c r="F2644" s="81"/>
      <c r="G2644" s="81"/>
      <c r="H2644" s="81"/>
      <c r="I2644" s="81"/>
      <c r="J2644" s="81"/>
    </row>
    <row r="2645" spans="1:10" x14ac:dyDescent="0.45">
      <c r="A2645" s="81" t="s">
        <v>2931</v>
      </c>
      <c r="B2645" s="81">
        <v>15</v>
      </c>
      <c r="C2645" s="81"/>
      <c r="D2645" s="81"/>
      <c r="E2645" s="81"/>
      <c r="F2645" s="81"/>
      <c r="G2645" s="81"/>
      <c r="H2645" s="81"/>
      <c r="I2645" s="81"/>
      <c r="J2645" s="81"/>
    </row>
    <row r="2646" spans="1:10" x14ac:dyDescent="0.45">
      <c r="A2646" s="81" t="s">
        <v>2932</v>
      </c>
      <c r="B2646" s="81"/>
      <c r="C2646" s="81"/>
      <c r="D2646" s="81"/>
      <c r="E2646" s="81"/>
      <c r="F2646" s="81">
        <v>0</v>
      </c>
      <c r="G2646" s="81"/>
      <c r="H2646" s="81"/>
      <c r="I2646" s="81"/>
      <c r="J2646" s="81"/>
    </row>
    <row r="2647" spans="1:10" x14ac:dyDescent="0.45">
      <c r="A2647" s="81" t="s">
        <v>2933</v>
      </c>
      <c r="B2647" s="81"/>
      <c r="C2647" s="81"/>
      <c r="D2647" s="81"/>
      <c r="E2647" s="81"/>
      <c r="F2647" s="81">
        <v>0</v>
      </c>
      <c r="G2647" s="81"/>
      <c r="H2647" s="81"/>
      <c r="I2647" s="81"/>
      <c r="J2647" s="81"/>
    </row>
    <row r="2648" spans="1:10" x14ac:dyDescent="0.45">
      <c r="A2648" s="81" t="s">
        <v>2934</v>
      </c>
      <c r="B2648" s="81"/>
      <c r="C2648" s="81"/>
      <c r="D2648" s="81"/>
      <c r="E2648" s="81"/>
      <c r="F2648" s="81">
        <v>0</v>
      </c>
      <c r="G2648" s="81"/>
      <c r="H2648" s="81"/>
      <c r="I2648" s="81"/>
      <c r="J2648" s="81"/>
    </row>
    <row r="2649" spans="1:10" x14ac:dyDescent="0.45">
      <c r="A2649" s="81" t="s">
        <v>2935</v>
      </c>
      <c r="B2649" s="81"/>
      <c r="C2649" s="81"/>
      <c r="D2649" s="81"/>
      <c r="E2649" s="81"/>
      <c r="F2649" s="81">
        <v>0</v>
      </c>
      <c r="G2649" s="81"/>
      <c r="H2649" s="81"/>
      <c r="I2649" s="81"/>
      <c r="J2649" s="81"/>
    </row>
    <row r="2650" spans="1:10" x14ac:dyDescent="0.45">
      <c r="A2650" s="81" t="s">
        <v>2936</v>
      </c>
      <c r="B2650" s="81"/>
      <c r="C2650" s="81"/>
      <c r="D2650" s="81"/>
      <c r="E2650" s="81"/>
      <c r="F2650" s="81">
        <v>0</v>
      </c>
      <c r="G2650" s="81"/>
      <c r="H2650" s="81"/>
      <c r="I2650" s="81"/>
      <c r="J2650" s="81"/>
    </row>
    <row r="2651" spans="1:10" x14ac:dyDescent="0.45">
      <c r="A2651" s="81" t="s">
        <v>2937</v>
      </c>
      <c r="B2651" s="81"/>
      <c r="C2651" s="81"/>
      <c r="D2651" s="81"/>
      <c r="E2651" s="81"/>
      <c r="F2651" s="81">
        <v>0</v>
      </c>
      <c r="G2651" s="81"/>
      <c r="H2651" s="81"/>
      <c r="I2651" s="81"/>
      <c r="J2651" s="81"/>
    </row>
    <row r="2652" spans="1:10" x14ac:dyDescent="0.45">
      <c r="A2652" s="81" t="s">
        <v>2938</v>
      </c>
      <c r="B2652" s="81"/>
      <c r="C2652" s="81"/>
      <c r="D2652" s="81"/>
      <c r="E2652" s="81"/>
      <c r="F2652" s="81">
        <v>0</v>
      </c>
      <c r="G2652" s="81"/>
      <c r="H2652" s="81"/>
      <c r="I2652" s="81"/>
      <c r="J2652" s="81"/>
    </row>
    <row r="2653" spans="1:10" x14ac:dyDescent="0.45">
      <c r="A2653" s="81" t="s">
        <v>2939</v>
      </c>
      <c r="B2653" s="81"/>
      <c r="C2653" s="81"/>
      <c r="D2653" s="81"/>
      <c r="E2653" s="81"/>
      <c r="F2653" s="81">
        <v>0</v>
      </c>
      <c r="G2653" s="81"/>
      <c r="H2653" s="81"/>
      <c r="I2653" s="81"/>
      <c r="J2653" s="81"/>
    </row>
    <row r="2654" spans="1:10" x14ac:dyDescent="0.45">
      <c r="A2654" s="81" t="s">
        <v>2940</v>
      </c>
      <c r="B2654" s="81">
        <v>15</v>
      </c>
      <c r="C2654" s="81"/>
      <c r="D2654" s="81"/>
      <c r="E2654" s="81"/>
      <c r="F2654" s="81"/>
      <c r="G2654" s="81"/>
      <c r="H2654" s="81"/>
      <c r="I2654" s="81"/>
      <c r="J2654" s="81"/>
    </row>
    <row r="2655" spans="1:10" x14ac:dyDescent="0.45">
      <c r="A2655" s="81" t="s">
        <v>2941</v>
      </c>
      <c r="B2655" s="81"/>
      <c r="C2655" s="81"/>
      <c r="D2655" s="81"/>
      <c r="E2655" s="81"/>
      <c r="F2655" s="81">
        <v>0</v>
      </c>
      <c r="G2655" s="81"/>
      <c r="H2655" s="81"/>
      <c r="I2655" s="81"/>
      <c r="J2655" s="81"/>
    </row>
    <row r="2656" spans="1:10" x14ac:dyDescent="0.45">
      <c r="A2656" s="81" t="s">
        <v>2942</v>
      </c>
      <c r="B2656" s="81"/>
      <c r="C2656" s="81"/>
      <c r="D2656" s="81"/>
      <c r="E2656" s="81"/>
      <c r="F2656" s="81">
        <v>5</v>
      </c>
      <c r="G2656" s="81"/>
      <c r="H2656" s="81"/>
      <c r="I2656" s="81"/>
      <c r="J2656" s="81"/>
    </row>
    <row r="2657" spans="1:10" x14ac:dyDescent="0.45">
      <c r="A2657" s="81" t="s">
        <v>2943</v>
      </c>
      <c r="B2657" s="81"/>
      <c r="C2657" s="81"/>
      <c r="D2657" s="81"/>
      <c r="E2657" s="81"/>
      <c r="F2657" s="81">
        <v>0</v>
      </c>
      <c r="G2657" s="81"/>
      <c r="H2657" s="81"/>
      <c r="I2657" s="81"/>
      <c r="J2657" s="81"/>
    </row>
    <row r="2658" spans="1:10" x14ac:dyDescent="0.45">
      <c r="A2658" s="81" t="s">
        <v>2944</v>
      </c>
      <c r="B2658" s="81"/>
      <c r="C2658" s="81"/>
      <c r="D2658" s="81"/>
      <c r="E2658" s="81"/>
      <c r="F2658" s="81">
        <v>5</v>
      </c>
      <c r="G2658" s="81"/>
      <c r="H2658" s="81"/>
      <c r="I2658" s="81"/>
      <c r="J2658" s="81"/>
    </row>
    <row r="2659" spans="1:10" x14ac:dyDescent="0.45">
      <c r="A2659" s="81" t="s">
        <v>2945</v>
      </c>
      <c r="B2659" s="81"/>
      <c r="C2659" s="81"/>
      <c r="D2659" s="81"/>
      <c r="E2659" s="81"/>
      <c r="F2659" s="81">
        <v>15</v>
      </c>
      <c r="G2659" s="81"/>
      <c r="H2659" s="81"/>
      <c r="I2659" s="81"/>
      <c r="J2659" s="81"/>
    </row>
    <row r="2660" spans="1:10" x14ac:dyDescent="0.45">
      <c r="A2660" s="81" t="s">
        <v>2946</v>
      </c>
      <c r="B2660" s="81"/>
      <c r="C2660" s="81"/>
      <c r="D2660" s="81"/>
      <c r="E2660" s="81">
        <v>0</v>
      </c>
      <c r="F2660" s="81"/>
      <c r="G2660" s="81"/>
      <c r="H2660" s="81"/>
      <c r="I2660" s="81"/>
      <c r="J2660" s="81"/>
    </row>
    <row r="2661" spans="1:10" x14ac:dyDescent="0.45">
      <c r="A2661" s="81" t="s">
        <v>2947</v>
      </c>
      <c r="B2661" s="81"/>
      <c r="C2661" s="81"/>
      <c r="D2661" s="81"/>
      <c r="E2661" s="81">
        <v>0.83561643835616439</v>
      </c>
      <c r="F2661" s="81"/>
      <c r="G2661" s="81"/>
      <c r="H2661" s="81"/>
      <c r="I2661" s="81"/>
      <c r="J2661" s="81"/>
    </row>
    <row r="2662" spans="1:10" x14ac:dyDescent="0.45">
      <c r="A2662" s="81" t="s">
        <v>2948</v>
      </c>
      <c r="B2662" s="81"/>
      <c r="C2662" s="81"/>
      <c r="D2662" s="81"/>
      <c r="E2662" s="81">
        <v>0</v>
      </c>
      <c r="F2662" s="81"/>
      <c r="G2662" s="81"/>
      <c r="H2662" s="81"/>
      <c r="I2662" s="81"/>
      <c r="J2662" s="81"/>
    </row>
    <row r="2663" spans="1:10" x14ac:dyDescent="0.45">
      <c r="A2663" s="81" t="s">
        <v>2949</v>
      </c>
      <c r="B2663" s="81"/>
      <c r="C2663" s="81"/>
      <c r="D2663" s="81"/>
      <c r="E2663" s="81">
        <v>0</v>
      </c>
      <c r="F2663" s="81"/>
      <c r="G2663" s="81"/>
      <c r="H2663" s="81"/>
      <c r="I2663" s="81"/>
      <c r="J2663" s="81"/>
    </row>
    <row r="2664" spans="1:10" x14ac:dyDescent="0.45">
      <c r="A2664" s="81" t="s">
        <v>2950</v>
      </c>
      <c r="B2664" s="81"/>
      <c r="C2664" s="81"/>
      <c r="D2664" s="81"/>
      <c r="E2664" s="81">
        <v>0</v>
      </c>
      <c r="F2664" s="81"/>
      <c r="G2664" s="81"/>
      <c r="H2664" s="81"/>
      <c r="I2664" s="81"/>
      <c r="J2664" s="81"/>
    </row>
    <row r="2665" spans="1:10" x14ac:dyDescent="0.45">
      <c r="A2665" s="81" t="s">
        <v>2951</v>
      </c>
      <c r="B2665" s="81"/>
      <c r="C2665" s="81"/>
      <c r="D2665" s="81"/>
      <c r="E2665" s="81">
        <v>2.6438356164383561</v>
      </c>
      <c r="F2665" s="81"/>
      <c r="G2665" s="81"/>
      <c r="H2665" s="81"/>
      <c r="I2665" s="81"/>
      <c r="J2665" s="81"/>
    </row>
    <row r="2666" spans="1:10" x14ac:dyDescent="0.45">
      <c r="A2666" s="81" t="s">
        <v>2952</v>
      </c>
      <c r="B2666" s="81"/>
      <c r="C2666" s="81"/>
      <c r="D2666" s="81"/>
      <c r="E2666" s="81">
        <v>0</v>
      </c>
      <c r="F2666" s="81"/>
      <c r="G2666" s="81"/>
      <c r="H2666" s="81"/>
      <c r="I2666" s="81"/>
      <c r="J2666" s="81"/>
    </row>
    <row r="2667" spans="1:10" x14ac:dyDescent="0.45">
      <c r="A2667" s="81" t="s">
        <v>2953</v>
      </c>
      <c r="B2667" s="81"/>
      <c r="C2667" s="81"/>
      <c r="D2667" s="81"/>
      <c r="E2667" s="81">
        <v>0</v>
      </c>
      <c r="F2667" s="81"/>
      <c r="G2667" s="81"/>
      <c r="H2667" s="81"/>
      <c r="I2667" s="81"/>
      <c r="J2667" s="81"/>
    </row>
    <row r="2668" spans="1:10" x14ac:dyDescent="0.45">
      <c r="A2668" s="81" t="s">
        <v>2954</v>
      </c>
      <c r="B2668" s="81"/>
      <c r="C2668" s="81"/>
      <c r="D2668" s="81"/>
      <c r="E2668" s="81">
        <v>0</v>
      </c>
      <c r="F2668" s="81"/>
      <c r="G2668" s="81"/>
      <c r="H2668" s="81"/>
      <c r="I2668" s="81"/>
      <c r="J2668" s="81"/>
    </row>
    <row r="2669" spans="1:10" x14ac:dyDescent="0.45">
      <c r="A2669" s="81" t="s">
        <v>2955</v>
      </c>
      <c r="B2669" s="81"/>
      <c r="C2669" s="81"/>
      <c r="D2669" s="81"/>
      <c r="E2669" s="81">
        <v>0</v>
      </c>
      <c r="F2669" s="81"/>
      <c r="G2669" s="81"/>
      <c r="H2669" s="81"/>
      <c r="I2669" s="81"/>
      <c r="J2669" s="81"/>
    </row>
    <row r="2670" spans="1:10" x14ac:dyDescent="0.45">
      <c r="A2670" s="81" t="s">
        <v>2956</v>
      </c>
      <c r="B2670" s="81"/>
      <c r="C2670" s="81"/>
      <c r="D2670" s="81"/>
      <c r="E2670" s="81">
        <v>2.6438356164383561</v>
      </c>
      <c r="F2670" s="81"/>
      <c r="G2670" s="81"/>
      <c r="H2670" s="81"/>
      <c r="I2670" s="81"/>
      <c r="J2670" s="81"/>
    </row>
    <row r="2671" spans="1:10" x14ac:dyDescent="0.45">
      <c r="A2671" s="81" t="s">
        <v>2957</v>
      </c>
      <c r="B2671" s="81"/>
      <c r="C2671" s="81"/>
      <c r="D2671" s="81"/>
      <c r="E2671" s="81">
        <v>0</v>
      </c>
      <c r="F2671" s="81"/>
      <c r="G2671" s="81"/>
      <c r="H2671" s="81"/>
      <c r="I2671" s="81"/>
      <c r="J2671" s="81"/>
    </row>
    <row r="2672" spans="1:10" x14ac:dyDescent="0.45">
      <c r="A2672" s="81" t="s">
        <v>2958</v>
      </c>
      <c r="B2672" s="81"/>
      <c r="C2672" s="81"/>
      <c r="D2672" s="81"/>
      <c r="E2672" s="81">
        <v>0.83561643835616439</v>
      </c>
      <c r="F2672" s="81"/>
      <c r="G2672" s="81"/>
      <c r="H2672" s="81"/>
      <c r="I2672" s="81"/>
      <c r="J2672" s="81"/>
    </row>
    <row r="2673" spans="1:10" x14ac:dyDescent="0.45">
      <c r="A2673" s="81" t="s">
        <v>2959</v>
      </c>
      <c r="B2673" s="81"/>
      <c r="C2673" s="81"/>
      <c r="D2673" s="81"/>
      <c r="E2673" s="81">
        <v>0</v>
      </c>
      <c r="F2673" s="81"/>
      <c r="G2673" s="81"/>
      <c r="H2673" s="81"/>
      <c r="I2673" s="81"/>
      <c r="J2673" s="81"/>
    </row>
    <row r="2674" spans="1:10" x14ac:dyDescent="0.45">
      <c r="A2674" s="81" t="s">
        <v>2960</v>
      </c>
      <c r="B2674" s="81"/>
      <c r="C2674" s="81"/>
      <c r="D2674" s="81"/>
      <c r="E2674" s="81">
        <v>0</v>
      </c>
      <c r="F2674" s="81"/>
      <c r="G2674" s="81"/>
      <c r="H2674" s="81"/>
      <c r="I2674" s="81"/>
      <c r="J2674" s="81"/>
    </row>
    <row r="2675" spans="1:10" x14ac:dyDescent="0.45">
      <c r="A2675" s="81" t="s">
        <v>2961</v>
      </c>
      <c r="B2675" s="81"/>
      <c r="C2675" s="81"/>
      <c r="D2675" s="81"/>
      <c r="E2675" s="81">
        <v>1.2876712328767124</v>
      </c>
      <c r="F2675" s="81"/>
      <c r="G2675" s="81"/>
      <c r="H2675" s="81"/>
      <c r="I2675" s="81"/>
      <c r="J2675" s="81"/>
    </row>
    <row r="2676" spans="1:10" x14ac:dyDescent="0.45">
      <c r="A2676" s="81" t="s">
        <v>2962</v>
      </c>
      <c r="B2676" s="81"/>
      <c r="C2676" s="81"/>
      <c r="D2676" s="81"/>
      <c r="E2676" s="81">
        <v>0</v>
      </c>
      <c r="F2676" s="81"/>
      <c r="G2676" s="81"/>
      <c r="H2676" s="81"/>
      <c r="I2676" s="81"/>
      <c r="J2676" s="81"/>
    </row>
    <row r="2677" spans="1:10" x14ac:dyDescent="0.45">
      <c r="A2677" s="81" t="s">
        <v>2963</v>
      </c>
      <c r="B2677" s="81"/>
      <c r="C2677" s="81"/>
      <c r="D2677" s="81"/>
      <c r="E2677" s="81">
        <v>0</v>
      </c>
      <c r="F2677" s="81"/>
      <c r="G2677" s="81"/>
      <c r="H2677" s="81"/>
      <c r="I2677" s="81"/>
      <c r="J2677" s="81"/>
    </row>
    <row r="2678" spans="1:10" x14ac:dyDescent="0.45">
      <c r="A2678" s="81" t="s">
        <v>2964</v>
      </c>
      <c r="B2678" s="81"/>
      <c r="C2678" s="81"/>
      <c r="D2678" s="81"/>
      <c r="E2678" s="81">
        <v>0</v>
      </c>
      <c r="F2678" s="81"/>
      <c r="G2678" s="81"/>
      <c r="H2678" s="81"/>
      <c r="I2678" s="81"/>
      <c r="J2678" s="81"/>
    </row>
    <row r="2679" spans="1:10" x14ac:dyDescent="0.45">
      <c r="A2679" s="81" t="s">
        <v>2965</v>
      </c>
      <c r="B2679" s="81"/>
      <c r="C2679" s="81"/>
      <c r="D2679" s="81"/>
      <c r="E2679" s="81">
        <v>0</v>
      </c>
      <c r="F2679" s="81"/>
      <c r="G2679" s="81"/>
      <c r="H2679" s="81"/>
      <c r="I2679" s="81"/>
      <c r="J2679" s="81"/>
    </row>
    <row r="2680" spans="1:10" x14ac:dyDescent="0.45">
      <c r="A2680" s="81" t="s">
        <v>2966</v>
      </c>
      <c r="B2680" s="81"/>
      <c r="C2680" s="81"/>
      <c r="D2680" s="81"/>
      <c r="E2680" s="81">
        <v>0</v>
      </c>
      <c r="F2680" s="81"/>
      <c r="G2680" s="81"/>
      <c r="H2680" s="81"/>
      <c r="I2680" s="81"/>
      <c r="J2680" s="81"/>
    </row>
    <row r="2681" spans="1:10" x14ac:dyDescent="0.45">
      <c r="A2681" s="81" t="s">
        <v>2967</v>
      </c>
      <c r="B2681" s="81"/>
      <c r="C2681" s="81"/>
      <c r="D2681" s="81"/>
      <c r="E2681" s="81">
        <v>0.83561643835616439</v>
      </c>
      <c r="F2681" s="81"/>
      <c r="G2681" s="81"/>
      <c r="H2681" s="81"/>
      <c r="I2681" s="81"/>
      <c r="J2681" s="81"/>
    </row>
    <row r="2682" spans="1:10" x14ac:dyDescent="0.45">
      <c r="A2682" s="81" t="s">
        <v>2968</v>
      </c>
      <c r="B2682" s="81"/>
      <c r="C2682" s="81"/>
      <c r="D2682" s="81"/>
      <c r="E2682" s="81">
        <v>0</v>
      </c>
      <c r="F2682" s="81"/>
      <c r="G2682" s="81"/>
      <c r="H2682" s="81"/>
      <c r="I2682" s="81"/>
      <c r="J2682" s="81"/>
    </row>
    <row r="2683" spans="1:10" x14ac:dyDescent="0.45">
      <c r="A2683" s="81" t="s">
        <v>2969</v>
      </c>
      <c r="B2683" s="81"/>
      <c r="C2683" s="81"/>
      <c r="D2683" s="81"/>
      <c r="E2683" s="81">
        <v>0</v>
      </c>
      <c r="F2683" s="81"/>
      <c r="G2683" s="81"/>
      <c r="H2683" s="81"/>
      <c r="I2683" s="81"/>
      <c r="J2683" s="81"/>
    </row>
    <row r="2684" spans="1:10" x14ac:dyDescent="0.45">
      <c r="A2684" s="81" t="s">
        <v>2970</v>
      </c>
      <c r="B2684" s="81"/>
      <c r="C2684" s="81"/>
      <c r="D2684" s="81"/>
      <c r="E2684" s="81">
        <v>0</v>
      </c>
      <c r="F2684" s="81"/>
      <c r="G2684" s="81"/>
      <c r="H2684" s="81"/>
      <c r="I2684" s="81"/>
      <c r="J2684" s="81"/>
    </row>
    <row r="2685" spans="1:10" x14ac:dyDescent="0.45">
      <c r="A2685" s="81" t="s">
        <v>2971</v>
      </c>
      <c r="B2685" s="81"/>
      <c r="C2685" s="81"/>
      <c r="D2685" s="81"/>
      <c r="E2685" s="81">
        <v>0</v>
      </c>
      <c r="F2685" s="81"/>
      <c r="G2685" s="81"/>
      <c r="H2685" s="81"/>
      <c r="I2685" s="81"/>
      <c r="J2685" s="81"/>
    </row>
    <row r="2686" spans="1:10" x14ac:dyDescent="0.45">
      <c r="A2686" s="81" t="s">
        <v>2972</v>
      </c>
      <c r="B2686" s="81"/>
      <c r="C2686" s="81"/>
      <c r="D2686" s="81"/>
      <c r="E2686" s="81">
        <v>0</v>
      </c>
      <c r="F2686" s="81"/>
      <c r="G2686" s="81"/>
      <c r="H2686" s="81"/>
      <c r="I2686" s="81"/>
      <c r="J2686" s="81"/>
    </row>
    <row r="2687" spans="1:10" x14ac:dyDescent="0.45">
      <c r="A2687" s="81" t="s">
        <v>2973</v>
      </c>
      <c r="B2687" s="81"/>
      <c r="C2687" s="81"/>
      <c r="D2687" s="81"/>
      <c r="E2687" s="81">
        <v>0</v>
      </c>
      <c r="F2687" s="81"/>
      <c r="G2687" s="81"/>
      <c r="H2687" s="81"/>
      <c r="I2687" s="81"/>
      <c r="J2687" s="81"/>
    </row>
    <row r="2688" spans="1:10" x14ac:dyDescent="0.45">
      <c r="A2688" s="81" t="s">
        <v>2974</v>
      </c>
      <c r="B2688" s="81"/>
      <c r="C2688" s="81"/>
      <c r="D2688" s="81"/>
      <c r="E2688" s="81">
        <v>0</v>
      </c>
      <c r="F2688" s="81"/>
      <c r="G2688" s="81"/>
      <c r="H2688" s="81"/>
      <c r="I2688" s="81"/>
      <c r="J2688" s="81"/>
    </row>
    <row r="2689" spans="1:10" x14ac:dyDescent="0.45">
      <c r="A2689" s="81" t="s">
        <v>2975</v>
      </c>
      <c r="B2689" s="81"/>
      <c r="C2689" s="81"/>
      <c r="D2689" s="81"/>
      <c r="E2689" s="81">
        <v>2.6438356164383561</v>
      </c>
      <c r="F2689" s="81"/>
      <c r="G2689" s="81"/>
      <c r="H2689" s="81"/>
      <c r="I2689" s="81"/>
      <c r="J2689" s="81"/>
    </row>
    <row r="2690" spans="1:10" x14ac:dyDescent="0.45">
      <c r="A2690" s="81" t="s">
        <v>2976</v>
      </c>
      <c r="B2690" s="81"/>
      <c r="C2690" s="81"/>
      <c r="D2690" s="81"/>
      <c r="E2690" s="81">
        <v>0</v>
      </c>
      <c r="F2690" s="81"/>
      <c r="G2690" s="81"/>
      <c r="H2690" s="81"/>
      <c r="I2690" s="81"/>
      <c r="J2690" s="81"/>
    </row>
    <row r="2691" spans="1:10" x14ac:dyDescent="0.45">
      <c r="A2691" s="81" t="s">
        <v>2977</v>
      </c>
      <c r="B2691" s="81"/>
      <c r="C2691" s="81"/>
      <c r="D2691" s="81"/>
      <c r="E2691" s="81"/>
      <c r="F2691" s="81">
        <v>0</v>
      </c>
      <c r="G2691" s="81"/>
      <c r="H2691" s="81"/>
      <c r="I2691" s="81"/>
      <c r="J2691" s="81"/>
    </row>
    <row r="2692" spans="1:10" x14ac:dyDescent="0.45">
      <c r="A2692" s="81" t="s">
        <v>2978</v>
      </c>
      <c r="B2692" s="81"/>
      <c r="C2692" s="81"/>
      <c r="D2692" s="81"/>
      <c r="E2692" s="81"/>
      <c r="F2692" s="81">
        <v>0</v>
      </c>
      <c r="G2692" s="81"/>
      <c r="H2692" s="81"/>
      <c r="I2692" s="81"/>
      <c r="J2692" s="81"/>
    </row>
    <row r="2693" spans="1:10" x14ac:dyDescent="0.45">
      <c r="A2693" s="81" t="s">
        <v>2979</v>
      </c>
      <c r="B2693" s="81"/>
      <c r="C2693" s="81"/>
      <c r="D2693" s="81"/>
      <c r="E2693" s="81"/>
      <c r="F2693" s="81">
        <v>0</v>
      </c>
      <c r="G2693" s="81"/>
      <c r="H2693" s="81"/>
      <c r="I2693" s="81"/>
      <c r="J2693" s="81"/>
    </row>
    <row r="2694" spans="1:10" x14ac:dyDescent="0.45">
      <c r="A2694" s="81" t="s">
        <v>2980</v>
      </c>
      <c r="B2694" s="81"/>
      <c r="C2694" s="81"/>
      <c r="D2694" s="81"/>
      <c r="E2694" s="81"/>
      <c r="F2694" s="81">
        <v>0</v>
      </c>
      <c r="G2694" s="81"/>
      <c r="H2694" s="81"/>
      <c r="I2694" s="81"/>
      <c r="J2694" s="81"/>
    </row>
    <row r="2695" spans="1:10" x14ac:dyDescent="0.45">
      <c r="A2695" s="81" t="s">
        <v>2981</v>
      </c>
      <c r="B2695" s="81"/>
      <c r="C2695" s="81"/>
      <c r="D2695" s="81"/>
      <c r="E2695" s="81"/>
      <c r="F2695" s="81">
        <v>0</v>
      </c>
      <c r="G2695" s="81"/>
      <c r="H2695" s="81"/>
      <c r="I2695" s="81"/>
      <c r="J2695" s="81"/>
    </row>
    <row r="2696" spans="1:10" x14ac:dyDescent="0.45">
      <c r="A2696" s="81" t="s">
        <v>2982</v>
      </c>
      <c r="B2696" s="81"/>
      <c r="C2696" s="81"/>
      <c r="D2696" s="81"/>
      <c r="E2696" s="81"/>
      <c r="F2696" s="81">
        <v>0</v>
      </c>
      <c r="G2696" s="81"/>
      <c r="H2696" s="81"/>
      <c r="I2696" s="81"/>
      <c r="J2696" s="81"/>
    </row>
    <row r="2697" spans="1:10" x14ac:dyDescent="0.45">
      <c r="A2697" s="81" t="s">
        <v>2983</v>
      </c>
      <c r="B2697" s="81"/>
      <c r="C2697" s="81"/>
      <c r="D2697" s="81"/>
      <c r="E2697" s="81"/>
      <c r="F2697" s="81">
        <v>0</v>
      </c>
      <c r="G2697" s="81"/>
      <c r="H2697" s="81"/>
      <c r="I2697" s="81"/>
      <c r="J2697" s="81"/>
    </row>
    <row r="2698" spans="1:10" x14ac:dyDescent="0.45">
      <c r="A2698" s="81" t="s">
        <v>2984</v>
      </c>
      <c r="B2698" s="81"/>
      <c r="C2698" s="81"/>
      <c r="D2698" s="81"/>
      <c r="E2698" s="81"/>
      <c r="F2698" s="81">
        <v>0</v>
      </c>
      <c r="G2698" s="81"/>
      <c r="H2698" s="81"/>
      <c r="I2698" s="81"/>
      <c r="J2698" s="81"/>
    </row>
    <row r="2699" spans="1:10" x14ac:dyDescent="0.45">
      <c r="A2699" s="81" t="s">
        <v>2985</v>
      </c>
      <c r="B2699" s="81"/>
      <c r="C2699" s="81"/>
      <c r="D2699" s="81"/>
      <c r="E2699" s="81"/>
      <c r="F2699" s="81">
        <v>0</v>
      </c>
      <c r="G2699" s="81"/>
      <c r="H2699" s="81"/>
      <c r="I2699" s="81"/>
      <c r="J2699" s="81"/>
    </row>
    <row r="2700" spans="1:10" x14ac:dyDescent="0.45">
      <c r="A2700" s="81" t="s">
        <v>2986</v>
      </c>
      <c r="B2700" s="81"/>
      <c r="C2700" s="81"/>
      <c r="D2700" s="81"/>
      <c r="E2700" s="81"/>
      <c r="F2700" s="81">
        <v>0</v>
      </c>
      <c r="G2700" s="81"/>
      <c r="H2700" s="81"/>
      <c r="I2700" s="81"/>
      <c r="J2700" s="81"/>
    </row>
    <row r="2701" spans="1:10" x14ac:dyDescent="0.45">
      <c r="A2701" s="81" t="s">
        <v>2987</v>
      </c>
      <c r="B2701" s="81"/>
      <c r="C2701" s="81"/>
      <c r="D2701" s="81"/>
      <c r="E2701" s="81"/>
      <c r="F2701" s="81">
        <v>0</v>
      </c>
      <c r="G2701" s="81"/>
      <c r="H2701" s="81"/>
      <c r="I2701" s="81"/>
      <c r="J2701" s="81"/>
    </row>
    <row r="2702" spans="1:10" x14ac:dyDescent="0.45">
      <c r="A2702" s="81" t="s">
        <v>2988</v>
      </c>
      <c r="B2702" s="81"/>
      <c r="C2702" s="81"/>
      <c r="D2702" s="81"/>
      <c r="E2702" s="81"/>
      <c r="F2702" s="81">
        <v>0</v>
      </c>
      <c r="G2702" s="81"/>
      <c r="H2702" s="81"/>
      <c r="I2702" s="81"/>
      <c r="J2702" s="81"/>
    </row>
    <row r="2703" spans="1:10" x14ac:dyDescent="0.45">
      <c r="A2703" s="81" t="s">
        <v>2989</v>
      </c>
      <c r="B2703" s="81"/>
      <c r="C2703" s="81"/>
      <c r="D2703" s="81"/>
      <c r="E2703" s="81"/>
      <c r="F2703" s="81">
        <v>0</v>
      </c>
      <c r="G2703" s="81"/>
      <c r="H2703" s="81"/>
      <c r="I2703" s="81"/>
      <c r="J2703" s="81"/>
    </row>
    <row r="2704" spans="1:10" x14ac:dyDescent="0.45">
      <c r="A2704" s="81" t="s">
        <v>2990</v>
      </c>
      <c r="B2704" s="81"/>
      <c r="C2704" s="81"/>
      <c r="D2704" s="81"/>
      <c r="E2704" s="81"/>
      <c r="F2704" s="81">
        <v>0</v>
      </c>
      <c r="G2704" s="81"/>
      <c r="H2704" s="81"/>
      <c r="I2704" s="81"/>
      <c r="J2704" s="81"/>
    </row>
    <row r="2705" spans="1:10" x14ac:dyDescent="0.45">
      <c r="A2705" s="81" t="s">
        <v>2991</v>
      </c>
      <c r="B2705" s="81"/>
      <c r="C2705" s="81"/>
      <c r="D2705" s="81"/>
      <c r="E2705" s="81"/>
      <c r="F2705" s="81">
        <v>0</v>
      </c>
      <c r="G2705" s="81"/>
      <c r="H2705" s="81"/>
      <c r="I2705" s="81"/>
      <c r="J2705" s="81"/>
    </row>
    <row r="2706" spans="1:10" x14ac:dyDescent="0.45">
      <c r="A2706" s="81" t="s">
        <v>2992</v>
      </c>
      <c r="B2706" s="81"/>
      <c r="C2706" s="81"/>
      <c r="D2706" s="81"/>
      <c r="E2706" s="81"/>
      <c r="F2706" s="81">
        <v>0</v>
      </c>
      <c r="G2706" s="81"/>
      <c r="H2706" s="81"/>
      <c r="I2706" s="81"/>
      <c r="J2706" s="81"/>
    </row>
    <row r="2707" spans="1:10" x14ac:dyDescent="0.45">
      <c r="A2707" s="81" t="s">
        <v>2993</v>
      </c>
      <c r="B2707" s="81"/>
      <c r="C2707" s="81"/>
      <c r="D2707" s="81"/>
      <c r="E2707" s="81"/>
      <c r="F2707" s="81">
        <v>0</v>
      </c>
      <c r="G2707" s="81"/>
      <c r="H2707" s="81"/>
      <c r="I2707" s="81"/>
      <c r="J2707" s="81"/>
    </row>
    <row r="2708" spans="1:10" x14ac:dyDescent="0.45">
      <c r="A2708" s="81" t="s">
        <v>2994</v>
      </c>
      <c r="B2708" s="81"/>
      <c r="C2708" s="81"/>
      <c r="D2708" s="81"/>
      <c r="E2708" s="81"/>
      <c r="F2708" s="81">
        <v>0</v>
      </c>
      <c r="G2708" s="81"/>
      <c r="H2708" s="81"/>
      <c r="I2708" s="81"/>
      <c r="J2708" s="81"/>
    </row>
    <row r="2709" spans="1:10" x14ac:dyDescent="0.45">
      <c r="A2709" s="81" t="s">
        <v>2995</v>
      </c>
      <c r="B2709" s="81"/>
      <c r="C2709" s="81"/>
      <c r="D2709" s="81"/>
      <c r="E2709" s="81"/>
      <c r="F2709" s="81">
        <v>0</v>
      </c>
      <c r="G2709" s="81"/>
      <c r="H2709" s="81"/>
      <c r="I2709" s="81"/>
      <c r="J2709" s="81"/>
    </row>
    <row r="2710" spans="1:10" x14ac:dyDescent="0.45">
      <c r="A2710" s="81" t="s">
        <v>2996</v>
      </c>
      <c r="B2710" s="81"/>
      <c r="C2710" s="81"/>
      <c r="D2710" s="81"/>
      <c r="E2710" s="81"/>
      <c r="F2710" s="81">
        <v>0</v>
      </c>
      <c r="G2710" s="81"/>
      <c r="H2710" s="81"/>
      <c r="I2710" s="81"/>
      <c r="J2710" s="81"/>
    </row>
    <row r="2711" spans="1:10" x14ac:dyDescent="0.45">
      <c r="A2711" s="81" t="s">
        <v>2997</v>
      </c>
      <c r="B2711" s="81"/>
      <c r="C2711" s="81"/>
      <c r="D2711" s="81"/>
      <c r="E2711" s="81"/>
      <c r="F2711" s="81">
        <v>0</v>
      </c>
      <c r="G2711" s="81"/>
      <c r="H2711" s="81"/>
      <c r="I2711" s="81"/>
      <c r="J2711" s="81"/>
    </row>
    <row r="2712" spans="1:10" x14ac:dyDescent="0.45">
      <c r="A2712" s="81" t="s">
        <v>2998</v>
      </c>
      <c r="B2712" s="81"/>
      <c r="C2712" s="81"/>
      <c r="D2712" s="81"/>
      <c r="E2712" s="81"/>
      <c r="F2712" s="81">
        <v>0</v>
      </c>
      <c r="G2712" s="81"/>
      <c r="H2712" s="81"/>
      <c r="I2712" s="81"/>
      <c r="J2712" s="81"/>
    </row>
    <row r="2713" spans="1:10" x14ac:dyDescent="0.45">
      <c r="A2713" s="81" t="s">
        <v>2999</v>
      </c>
      <c r="B2713" s="81"/>
      <c r="C2713" s="81"/>
      <c r="D2713" s="81"/>
      <c r="E2713" s="81"/>
      <c r="F2713" s="81">
        <v>0</v>
      </c>
      <c r="G2713" s="81"/>
      <c r="H2713" s="81"/>
      <c r="I2713" s="81"/>
      <c r="J2713" s="81"/>
    </row>
    <row r="2714" spans="1:10" x14ac:dyDescent="0.45">
      <c r="A2714" s="81" t="s">
        <v>3000</v>
      </c>
      <c r="B2714" s="81"/>
      <c r="C2714" s="81"/>
      <c r="D2714" s="81"/>
      <c r="E2714" s="81"/>
      <c r="F2714" s="81">
        <v>0</v>
      </c>
      <c r="G2714" s="81"/>
      <c r="H2714" s="81"/>
      <c r="I2714" s="81"/>
      <c r="J2714" s="81"/>
    </row>
    <row r="2715" spans="1:10" x14ac:dyDescent="0.45">
      <c r="A2715" s="81" t="s">
        <v>3001</v>
      </c>
      <c r="B2715" s="81"/>
      <c r="C2715" s="81"/>
      <c r="D2715" s="81"/>
      <c r="E2715" s="81"/>
      <c r="F2715" s="81">
        <v>0</v>
      </c>
      <c r="G2715" s="81"/>
      <c r="H2715" s="81"/>
      <c r="I2715" s="81"/>
      <c r="J2715" s="81"/>
    </row>
    <row r="2716" spans="1:10" x14ac:dyDescent="0.45">
      <c r="A2716" s="81" t="s">
        <v>3002</v>
      </c>
      <c r="B2716" s="81"/>
      <c r="C2716" s="81"/>
      <c r="D2716" s="81"/>
      <c r="E2716" s="81"/>
      <c r="F2716" s="81">
        <v>5</v>
      </c>
      <c r="G2716" s="81"/>
      <c r="H2716" s="81"/>
      <c r="I2716" s="81"/>
      <c r="J2716" s="81"/>
    </row>
    <row r="2717" spans="1:10" x14ac:dyDescent="0.45">
      <c r="A2717" s="81" t="s">
        <v>3003</v>
      </c>
      <c r="B2717" s="81"/>
      <c r="C2717" s="81"/>
      <c r="D2717" s="81"/>
      <c r="E2717" s="81"/>
      <c r="F2717" s="81">
        <v>0</v>
      </c>
      <c r="G2717" s="81"/>
      <c r="H2717" s="81"/>
      <c r="I2717" s="81"/>
      <c r="J2717" s="81"/>
    </row>
    <row r="2718" spans="1:10" x14ac:dyDescent="0.45">
      <c r="A2718" s="81" t="s">
        <v>3004</v>
      </c>
      <c r="B2718" s="81"/>
      <c r="C2718" s="81"/>
      <c r="D2718" s="81"/>
      <c r="E2718" s="81"/>
      <c r="F2718" s="81">
        <v>0</v>
      </c>
      <c r="G2718" s="81"/>
      <c r="H2718" s="81"/>
      <c r="I2718" s="81"/>
      <c r="J2718" s="81"/>
    </row>
    <row r="2719" spans="1:10" x14ac:dyDescent="0.45">
      <c r="A2719" s="81" t="s">
        <v>3005</v>
      </c>
      <c r="B2719" s="81"/>
      <c r="C2719" s="81"/>
      <c r="D2719" s="81"/>
      <c r="E2719" s="81"/>
      <c r="F2719" s="81">
        <v>0</v>
      </c>
      <c r="G2719" s="81"/>
      <c r="H2719" s="81"/>
      <c r="I2719" s="81"/>
      <c r="J2719" s="81"/>
    </row>
    <row r="2720" spans="1:10" x14ac:dyDescent="0.45">
      <c r="A2720" s="81" t="s">
        <v>3006</v>
      </c>
      <c r="B2720" s="81"/>
      <c r="C2720" s="81"/>
      <c r="D2720" s="81"/>
      <c r="E2720" s="81"/>
      <c r="F2720" s="81">
        <v>0</v>
      </c>
      <c r="G2720" s="81"/>
      <c r="H2720" s="81"/>
      <c r="I2720" s="81"/>
      <c r="J2720" s="81"/>
    </row>
    <row r="2721" spans="1:10" x14ac:dyDescent="0.45">
      <c r="A2721" s="81" t="s">
        <v>3007</v>
      </c>
      <c r="B2721" s="81"/>
      <c r="C2721" s="81"/>
      <c r="D2721" s="81"/>
      <c r="E2721" s="81"/>
      <c r="F2721" s="81">
        <v>0</v>
      </c>
      <c r="G2721" s="81"/>
      <c r="H2721" s="81"/>
      <c r="I2721" s="81"/>
      <c r="J2721" s="81"/>
    </row>
    <row r="2722" spans="1:10" x14ac:dyDescent="0.45">
      <c r="A2722" s="81" t="s">
        <v>3008</v>
      </c>
      <c r="B2722" s="81"/>
      <c r="C2722" s="81"/>
      <c r="D2722" s="81"/>
      <c r="E2722" s="81"/>
      <c r="F2722" s="81">
        <v>0</v>
      </c>
      <c r="G2722" s="81"/>
      <c r="H2722" s="81"/>
      <c r="I2722" s="81"/>
      <c r="J2722" s="81"/>
    </row>
    <row r="2723" spans="1:10" x14ac:dyDescent="0.45">
      <c r="A2723" s="81" t="s">
        <v>3009</v>
      </c>
      <c r="B2723" s="81"/>
      <c r="C2723" s="81"/>
      <c r="D2723" s="81"/>
      <c r="E2723" s="81"/>
      <c r="F2723" s="81">
        <v>5</v>
      </c>
      <c r="G2723" s="81"/>
      <c r="H2723" s="81"/>
      <c r="I2723" s="81"/>
      <c r="J2723" s="81"/>
    </row>
    <row r="2724" spans="1:10" x14ac:dyDescent="0.45">
      <c r="A2724" s="81" t="s">
        <v>3010</v>
      </c>
      <c r="B2724" s="81"/>
      <c r="C2724" s="81"/>
      <c r="D2724" s="81"/>
      <c r="E2724" s="81"/>
      <c r="F2724" s="81">
        <v>5</v>
      </c>
      <c r="G2724" s="81"/>
      <c r="H2724" s="81"/>
      <c r="I2724" s="81"/>
      <c r="J2724" s="81"/>
    </row>
    <row r="2725" spans="1:10" x14ac:dyDescent="0.45">
      <c r="A2725" s="81" t="s">
        <v>3011</v>
      </c>
      <c r="B2725" s="81"/>
      <c r="C2725" s="81"/>
      <c r="D2725" s="81"/>
      <c r="E2725" s="81"/>
      <c r="F2725" s="81">
        <v>5</v>
      </c>
      <c r="G2725" s="81"/>
      <c r="H2725" s="81"/>
      <c r="I2725" s="81"/>
      <c r="J2725" s="81"/>
    </row>
    <row r="2726" spans="1:10" x14ac:dyDescent="0.45">
      <c r="A2726" s="81" t="s">
        <v>3012</v>
      </c>
      <c r="B2726" s="81"/>
      <c r="C2726" s="81"/>
      <c r="D2726" s="81"/>
      <c r="E2726" s="81"/>
      <c r="F2726" s="81">
        <v>0</v>
      </c>
      <c r="G2726" s="81"/>
      <c r="H2726" s="81"/>
      <c r="I2726" s="81"/>
      <c r="J2726" s="81"/>
    </row>
    <row r="2727" spans="1:10" x14ac:dyDescent="0.45">
      <c r="A2727" s="81" t="s">
        <v>3013</v>
      </c>
      <c r="B2727" s="81"/>
      <c r="C2727" s="81"/>
      <c r="D2727" s="81"/>
      <c r="E2727" s="81"/>
      <c r="F2727" s="81">
        <v>0</v>
      </c>
      <c r="G2727" s="81"/>
      <c r="H2727" s="81"/>
      <c r="I2727" s="81"/>
      <c r="J2727" s="81"/>
    </row>
    <row r="2728" spans="1:10" x14ac:dyDescent="0.45">
      <c r="A2728" s="81" t="s">
        <v>3014</v>
      </c>
      <c r="B2728" s="81"/>
      <c r="C2728" s="81"/>
      <c r="D2728" s="81"/>
      <c r="E2728" s="81"/>
      <c r="F2728" s="81">
        <v>0</v>
      </c>
      <c r="G2728" s="81"/>
      <c r="H2728" s="81"/>
      <c r="I2728" s="81"/>
      <c r="J2728" s="81"/>
    </row>
    <row r="2729" spans="1:10" x14ac:dyDescent="0.45">
      <c r="A2729" s="81" t="s">
        <v>3015</v>
      </c>
      <c r="B2729" s="81"/>
      <c r="C2729" s="81"/>
      <c r="D2729" s="81"/>
      <c r="E2729" s="81"/>
      <c r="F2729" s="81">
        <v>5</v>
      </c>
      <c r="G2729" s="81"/>
      <c r="H2729" s="81"/>
      <c r="I2729" s="81"/>
      <c r="J2729" s="81"/>
    </row>
    <row r="2730" spans="1:10" x14ac:dyDescent="0.45">
      <c r="A2730" s="81" t="s">
        <v>3016</v>
      </c>
      <c r="B2730" s="81"/>
      <c r="C2730" s="81"/>
      <c r="D2730" s="81"/>
      <c r="E2730" s="81"/>
      <c r="F2730" s="81">
        <v>5</v>
      </c>
      <c r="G2730" s="81"/>
      <c r="H2730" s="81"/>
      <c r="I2730" s="81"/>
      <c r="J2730" s="81"/>
    </row>
    <row r="2731" spans="1:10" x14ac:dyDescent="0.45">
      <c r="A2731" s="81" t="s">
        <v>3017</v>
      </c>
      <c r="B2731" s="81"/>
      <c r="C2731" s="81"/>
      <c r="D2731" s="81"/>
      <c r="E2731" s="81"/>
      <c r="F2731" s="81">
        <v>0</v>
      </c>
      <c r="G2731" s="81"/>
      <c r="H2731" s="81"/>
      <c r="I2731" s="81"/>
      <c r="J2731" s="81"/>
    </row>
    <row r="2732" spans="1:10" x14ac:dyDescent="0.45">
      <c r="A2732" s="81" t="s">
        <v>3018</v>
      </c>
      <c r="B2732" s="81"/>
      <c r="C2732" s="81"/>
      <c r="D2732" s="81"/>
      <c r="E2732" s="81"/>
      <c r="F2732" s="81">
        <v>0</v>
      </c>
      <c r="G2732" s="81"/>
      <c r="H2732" s="81"/>
      <c r="I2732" s="81"/>
      <c r="J2732" s="81"/>
    </row>
    <row r="2733" spans="1:10" x14ac:dyDescent="0.45">
      <c r="A2733" s="81" t="s">
        <v>3019</v>
      </c>
      <c r="B2733" s="81"/>
      <c r="C2733" s="81"/>
      <c r="D2733" s="81"/>
      <c r="E2733" s="81"/>
      <c r="F2733" s="81">
        <v>0</v>
      </c>
      <c r="G2733" s="81"/>
      <c r="H2733" s="81"/>
      <c r="I2733" s="81"/>
      <c r="J2733" s="81"/>
    </row>
    <row r="2734" spans="1:10" x14ac:dyDescent="0.45">
      <c r="A2734" s="81" t="s">
        <v>3020</v>
      </c>
      <c r="B2734" s="81"/>
      <c r="C2734" s="81"/>
      <c r="D2734" s="81"/>
      <c r="E2734" s="81"/>
      <c r="F2734" s="81">
        <v>0</v>
      </c>
      <c r="G2734" s="81"/>
      <c r="H2734" s="81"/>
      <c r="I2734" s="81"/>
      <c r="J2734" s="81"/>
    </row>
    <row r="2735" spans="1:10" x14ac:dyDescent="0.45">
      <c r="A2735" s="81" t="s">
        <v>3021</v>
      </c>
      <c r="B2735" s="81"/>
      <c r="C2735" s="81"/>
      <c r="D2735" s="81"/>
      <c r="E2735" s="81"/>
      <c r="F2735" s="81">
        <v>0</v>
      </c>
      <c r="G2735" s="81"/>
      <c r="H2735" s="81"/>
      <c r="I2735" s="81"/>
      <c r="J2735" s="81"/>
    </row>
    <row r="2736" spans="1:10" x14ac:dyDescent="0.45">
      <c r="A2736" s="81" t="s">
        <v>3022</v>
      </c>
      <c r="B2736" s="81"/>
      <c r="C2736" s="81"/>
      <c r="D2736" s="81"/>
      <c r="E2736" s="81"/>
      <c r="F2736" s="81">
        <v>5</v>
      </c>
      <c r="G2736" s="81"/>
      <c r="H2736" s="81"/>
      <c r="I2736" s="81"/>
      <c r="J2736" s="81"/>
    </row>
    <row r="2737" spans="1:10" x14ac:dyDescent="0.45">
      <c r="A2737" s="81" t="s">
        <v>3023</v>
      </c>
      <c r="B2737" s="81"/>
      <c r="C2737" s="81"/>
      <c r="D2737" s="81"/>
      <c r="E2737" s="81"/>
      <c r="F2737" s="81">
        <v>0</v>
      </c>
      <c r="G2737" s="81"/>
      <c r="H2737" s="81"/>
      <c r="I2737" s="81"/>
      <c r="J2737" s="81"/>
    </row>
    <row r="2738" spans="1:10" x14ac:dyDescent="0.45">
      <c r="A2738" s="81" t="s">
        <v>3024</v>
      </c>
      <c r="B2738" s="81"/>
      <c r="C2738" s="81"/>
      <c r="D2738" s="81"/>
      <c r="E2738" s="81"/>
      <c r="F2738" s="81">
        <v>10</v>
      </c>
      <c r="G2738" s="81"/>
      <c r="H2738" s="81"/>
      <c r="I2738" s="81"/>
      <c r="J2738" s="81"/>
    </row>
    <row r="2739" spans="1:10" x14ac:dyDescent="0.45">
      <c r="A2739" s="81" t="s">
        <v>3025</v>
      </c>
      <c r="B2739" s="81"/>
      <c r="C2739" s="81"/>
      <c r="D2739" s="81"/>
      <c r="E2739" s="81"/>
      <c r="F2739" s="81">
        <v>10</v>
      </c>
      <c r="G2739" s="81"/>
      <c r="H2739" s="81"/>
      <c r="I2739" s="81"/>
      <c r="J2739" s="81"/>
    </row>
    <row r="2740" spans="1:10" x14ac:dyDescent="0.45">
      <c r="A2740" s="81" t="s">
        <v>3026</v>
      </c>
      <c r="B2740" s="81"/>
      <c r="C2740" s="81"/>
      <c r="D2740" s="81"/>
      <c r="E2740" s="81"/>
      <c r="F2740" s="81">
        <v>10</v>
      </c>
      <c r="G2740" s="81"/>
      <c r="H2740" s="81"/>
      <c r="I2740" s="81"/>
      <c r="J2740" s="81"/>
    </row>
    <row r="2741" spans="1:10" x14ac:dyDescent="0.45">
      <c r="A2741" s="81" t="s">
        <v>3027</v>
      </c>
      <c r="B2741" s="81"/>
      <c r="C2741" s="81"/>
      <c r="D2741" s="81"/>
      <c r="E2741" s="81"/>
      <c r="F2741" s="81">
        <v>10</v>
      </c>
      <c r="G2741" s="81"/>
      <c r="H2741" s="81"/>
      <c r="I2741" s="81"/>
      <c r="J2741" s="81"/>
    </row>
    <row r="2742" spans="1:10" x14ac:dyDescent="0.45">
      <c r="A2742" s="81" t="s">
        <v>3028</v>
      </c>
      <c r="B2742" s="81"/>
      <c r="C2742" s="81"/>
      <c r="D2742" s="81"/>
      <c r="E2742" s="81"/>
      <c r="F2742" s="81">
        <v>0</v>
      </c>
      <c r="G2742" s="81"/>
      <c r="H2742" s="81"/>
      <c r="I2742" s="81"/>
      <c r="J2742" s="81"/>
    </row>
    <row r="2743" spans="1:10" x14ac:dyDescent="0.45">
      <c r="A2743" s="81" t="s">
        <v>3029</v>
      </c>
      <c r="B2743" s="81"/>
      <c r="C2743" s="81"/>
      <c r="D2743" s="81"/>
      <c r="E2743" s="81"/>
      <c r="F2743" s="81">
        <v>10</v>
      </c>
      <c r="G2743" s="81"/>
      <c r="H2743" s="81"/>
      <c r="I2743" s="81"/>
      <c r="J2743" s="81"/>
    </row>
    <row r="2744" spans="1:10" x14ac:dyDescent="0.45">
      <c r="A2744" s="81" t="s">
        <v>3030</v>
      </c>
      <c r="B2744" s="81"/>
      <c r="C2744" s="81"/>
      <c r="D2744" s="81"/>
      <c r="E2744" s="81"/>
      <c r="F2744" s="81">
        <v>10</v>
      </c>
      <c r="G2744" s="81"/>
      <c r="H2744" s="81"/>
      <c r="I2744" s="81"/>
      <c r="J2744" s="81"/>
    </row>
    <row r="2745" spans="1:10" x14ac:dyDescent="0.45">
      <c r="A2745" s="81" t="s">
        <v>3031</v>
      </c>
      <c r="B2745" s="81"/>
      <c r="C2745" s="81"/>
      <c r="D2745" s="81"/>
      <c r="E2745" s="81"/>
      <c r="F2745" s="81">
        <v>0</v>
      </c>
      <c r="G2745" s="81"/>
      <c r="H2745" s="81"/>
      <c r="I2745" s="81"/>
      <c r="J2745" s="81"/>
    </row>
    <row r="2746" spans="1:10" x14ac:dyDescent="0.45">
      <c r="A2746" s="81" t="s">
        <v>3032</v>
      </c>
      <c r="B2746" s="81"/>
      <c r="C2746" s="81"/>
      <c r="D2746" s="81"/>
      <c r="E2746" s="81"/>
      <c r="F2746" s="81">
        <v>10</v>
      </c>
      <c r="G2746" s="81"/>
      <c r="H2746" s="81"/>
      <c r="I2746" s="81"/>
      <c r="J2746" s="81"/>
    </row>
    <row r="2747" spans="1:10" x14ac:dyDescent="0.45">
      <c r="A2747" s="81" t="s">
        <v>3033</v>
      </c>
      <c r="B2747" s="81"/>
      <c r="C2747" s="81"/>
      <c r="D2747" s="81"/>
      <c r="E2747" s="81"/>
      <c r="F2747" s="81">
        <v>10</v>
      </c>
      <c r="G2747" s="81"/>
      <c r="H2747" s="81"/>
      <c r="I2747" s="81"/>
      <c r="J2747" s="81"/>
    </row>
    <row r="2748" spans="1:10" x14ac:dyDescent="0.45">
      <c r="A2748" s="81" t="s">
        <v>3034</v>
      </c>
      <c r="B2748" s="81"/>
      <c r="C2748" s="81"/>
      <c r="D2748" s="81"/>
      <c r="E2748" s="81"/>
      <c r="F2748" s="81">
        <v>0</v>
      </c>
      <c r="G2748" s="81"/>
      <c r="H2748" s="81"/>
      <c r="I2748" s="81"/>
      <c r="J2748" s="81"/>
    </row>
    <row r="2749" spans="1:10" x14ac:dyDescent="0.45">
      <c r="A2749" s="81" t="s">
        <v>3035</v>
      </c>
      <c r="B2749" s="81"/>
      <c r="C2749" s="81"/>
      <c r="D2749" s="81"/>
      <c r="E2749" s="81"/>
      <c r="F2749" s="81">
        <v>5</v>
      </c>
      <c r="G2749" s="81"/>
      <c r="H2749" s="81"/>
      <c r="I2749" s="81"/>
      <c r="J2749" s="81"/>
    </row>
    <row r="2750" spans="1:10" x14ac:dyDescent="0.45">
      <c r="A2750" s="81" t="s">
        <v>3036</v>
      </c>
      <c r="B2750" s="81"/>
      <c r="C2750" s="81"/>
      <c r="D2750" s="81"/>
      <c r="E2750" s="81"/>
      <c r="F2750" s="81">
        <v>10</v>
      </c>
      <c r="G2750" s="81"/>
      <c r="H2750" s="81"/>
      <c r="I2750" s="81"/>
      <c r="J2750" s="81"/>
    </row>
    <row r="2751" spans="1:10" x14ac:dyDescent="0.45">
      <c r="A2751" s="81" t="s">
        <v>3037</v>
      </c>
      <c r="B2751" s="81">
        <v>15</v>
      </c>
      <c r="C2751" s="81"/>
      <c r="D2751" s="81"/>
      <c r="E2751" s="81"/>
      <c r="F2751" s="81"/>
      <c r="G2751" s="81"/>
      <c r="H2751" s="81"/>
      <c r="I2751" s="81"/>
      <c r="J2751" s="81"/>
    </row>
    <row r="2752" spans="1:10" x14ac:dyDescent="0.45">
      <c r="A2752" s="81" t="s">
        <v>3038</v>
      </c>
      <c r="B2752" s="81">
        <v>15</v>
      </c>
      <c r="C2752" s="81"/>
      <c r="D2752" s="81"/>
      <c r="E2752" s="81"/>
      <c r="F2752" s="81"/>
      <c r="G2752" s="81"/>
      <c r="H2752" s="81"/>
      <c r="I2752" s="81"/>
      <c r="J2752" s="81"/>
    </row>
    <row r="2753" spans="1:10" x14ac:dyDescent="0.45">
      <c r="A2753" s="81" t="s">
        <v>3039</v>
      </c>
      <c r="B2753" s="81">
        <v>15</v>
      </c>
      <c r="C2753" s="81"/>
      <c r="D2753" s="81"/>
      <c r="E2753" s="81"/>
      <c r="F2753" s="81"/>
      <c r="G2753" s="81"/>
      <c r="H2753" s="81"/>
      <c r="I2753" s="81"/>
      <c r="J2753" s="81"/>
    </row>
    <row r="2754" spans="1:10" x14ac:dyDescent="0.45">
      <c r="A2754" s="81" t="s">
        <v>3040</v>
      </c>
      <c r="B2754" s="81"/>
      <c r="C2754" s="81"/>
      <c r="D2754" s="81"/>
      <c r="E2754" s="81"/>
      <c r="F2754" s="81">
        <v>10</v>
      </c>
      <c r="G2754" s="81"/>
      <c r="H2754" s="81"/>
      <c r="I2754" s="81"/>
      <c r="J2754" s="81"/>
    </row>
    <row r="2755" spans="1:10" x14ac:dyDescent="0.45">
      <c r="A2755" s="81" t="s">
        <v>3041</v>
      </c>
      <c r="B2755" s="81"/>
      <c r="C2755" s="81"/>
      <c r="D2755" s="81"/>
      <c r="E2755" s="81"/>
      <c r="F2755" s="81">
        <v>10</v>
      </c>
      <c r="G2755" s="81"/>
      <c r="H2755" s="81"/>
      <c r="I2755" s="81"/>
      <c r="J2755" s="81"/>
    </row>
    <row r="2756" spans="1:10" x14ac:dyDescent="0.45">
      <c r="A2756" s="81" t="s">
        <v>3042</v>
      </c>
      <c r="B2756" s="81"/>
      <c r="C2756" s="81"/>
      <c r="D2756" s="81"/>
      <c r="E2756" s="81"/>
      <c r="F2756" s="81">
        <v>10</v>
      </c>
      <c r="G2756" s="81"/>
      <c r="H2756" s="81"/>
      <c r="I2756" s="81"/>
      <c r="J2756" s="81"/>
    </row>
    <row r="2757" spans="1:10" x14ac:dyDescent="0.45">
      <c r="A2757" s="81" t="s">
        <v>3043</v>
      </c>
      <c r="B2757" s="81"/>
      <c r="C2757" s="81"/>
      <c r="D2757" s="81"/>
      <c r="E2757" s="81"/>
      <c r="F2757" s="81">
        <v>0</v>
      </c>
      <c r="G2757" s="81"/>
      <c r="H2757" s="81"/>
      <c r="I2757" s="81"/>
      <c r="J2757" s="81"/>
    </row>
    <row r="2758" spans="1:10" x14ac:dyDescent="0.45">
      <c r="A2758" s="81" t="s">
        <v>3044</v>
      </c>
      <c r="B2758" s="81"/>
      <c r="C2758" s="81"/>
      <c r="D2758" s="81"/>
      <c r="E2758" s="81"/>
      <c r="F2758" s="81">
        <v>10</v>
      </c>
      <c r="G2758" s="81"/>
      <c r="H2758" s="81"/>
      <c r="I2758" s="81"/>
      <c r="J2758" s="81"/>
    </row>
    <row r="2759" spans="1:10" x14ac:dyDescent="0.45">
      <c r="A2759" s="81" t="s">
        <v>3045</v>
      </c>
      <c r="B2759" s="81"/>
      <c r="C2759" s="81"/>
      <c r="D2759" s="81"/>
      <c r="E2759" s="81"/>
      <c r="F2759" s="81">
        <v>0</v>
      </c>
      <c r="G2759" s="81"/>
      <c r="H2759" s="81"/>
      <c r="I2759" s="81"/>
      <c r="J2759" s="81"/>
    </row>
    <row r="2760" spans="1:10" x14ac:dyDescent="0.45">
      <c r="A2760" s="81" t="s">
        <v>3046</v>
      </c>
      <c r="B2760" s="81"/>
      <c r="C2760" s="81"/>
      <c r="D2760" s="81"/>
      <c r="E2760" s="81"/>
      <c r="F2760" s="81">
        <v>0</v>
      </c>
      <c r="G2760" s="81"/>
      <c r="H2760" s="81"/>
      <c r="I2760" s="81"/>
      <c r="J2760" s="81"/>
    </row>
    <row r="2761" spans="1:10" x14ac:dyDescent="0.45">
      <c r="A2761" s="81" t="s">
        <v>3047</v>
      </c>
      <c r="B2761" s="81"/>
      <c r="C2761" s="81"/>
      <c r="D2761" s="81"/>
      <c r="E2761" s="81"/>
      <c r="F2761" s="81">
        <v>10</v>
      </c>
      <c r="G2761" s="81"/>
      <c r="H2761" s="81"/>
      <c r="I2761" s="81"/>
      <c r="J2761" s="81"/>
    </row>
    <row r="2762" spans="1:10" x14ac:dyDescent="0.45">
      <c r="A2762" s="81" t="s">
        <v>3048</v>
      </c>
      <c r="B2762" s="81"/>
      <c r="C2762" s="81"/>
      <c r="D2762" s="81"/>
      <c r="E2762" s="81"/>
      <c r="F2762" s="81">
        <v>0.83561643835616439</v>
      </c>
      <c r="G2762" s="81"/>
      <c r="H2762" s="81"/>
      <c r="I2762" s="81"/>
      <c r="J2762" s="81"/>
    </row>
    <row r="2763" spans="1:10" x14ac:dyDescent="0.45">
      <c r="A2763" s="81" t="s">
        <v>3049</v>
      </c>
      <c r="B2763" s="81"/>
      <c r="C2763" s="81"/>
      <c r="D2763" s="81"/>
      <c r="E2763" s="81"/>
      <c r="F2763" s="81">
        <v>1.6712328767123288</v>
      </c>
      <c r="G2763" s="81"/>
      <c r="H2763" s="81"/>
      <c r="I2763" s="81"/>
      <c r="J2763" s="81"/>
    </row>
    <row r="2764" spans="1:10" x14ac:dyDescent="0.45">
      <c r="A2764" s="81" t="s">
        <v>3050</v>
      </c>
      <c r="B2764" s="81"/>
      <c r="C2764" s="81"/>
      <c r="D2764" s="81"/>
      <c r="E2764" s="81"/>
      <c r="F2764" s="81">
        <v>0.83561643835616439</v>
      </c>
      <c r="G2764" s="81"/>
      <c r="H2764" s="81"/>
      <c r="I2764" s="81"/>
      <c r="J2764" s="81"/>
    </row>
    <row r="2765" spans="1:10" x14ac:dyDescent="0.45">
      <c r="A2765" s="81" t="s">
        <v>3051</v>
      </c>
      <c r="B2765" s="81"/>
      <c r="C2765" s="81"/>
      <c r="D2765" s="81"/>
      <c r="E2765" s="81"/>
      <c r="F2765" s="81">
        <v>0.83561643835616439</v>
      </c>
      <c r="G2765" s="81"/>
      <c r="H2765" s="81"/>
      <c r="I2765" s="81"/>
      <c r="J2765" s="81"/>
    </row>
    <row r="2766" spans="1:10" x14ac:dyDescent="0.45">
      <c r="A2766" s="81" t="s">
        <v>3052</v>
      </c>
      <c r="B2766" s="81"/>
      <c r="C2766" s="81"/>
      <c r="D2766" s="81"/>
      <c r="E2766" s="81"/>
      <c r="F2766" s="81">
        <v>0.83561643835616439</v>
      </c>
      <c r="G2766" s="81"/>
      <c r="H2766" s="81"/>
      <c r="I2766" s="81"/>
      <c r="J2766" s="81"/>
    </row>
    <row r="2767" spans="1:10" x14ac:dyDescent="0.45">
      <c r="A2767" s="81" t="s">
        <v>3053</v>
      </c>
      <c r="B2767" s="81"/>
      <c r="C2767" s="81"/>
      <c r="D2767" s="81"/>
      <c r="E2767" s="81"/>
      <c r="F2767" s="81">
        <v>0.83561643835616439</v>
      </c>
      <c r="G2767" s="81"/>
      <c r="H2767" s="81"/>
      <c r="I2767" s="81"/>
      <c r="J2767" s="81"/>
    </row>
    <row r="2768" spans="1:10" x14ac:dyDescent="0.45">
      <c r="A2768" s="81" t="s">
        <v>3054</v>
      </c>
      <c r="B2768" s="81"/>
      <c r="C2768" s="81"/>
      <c r="D2768" s="81"/>
      <c r="E2768" s="81"/>
      <c r="F2768" s="81">
        <v>0.83561643835616439</v>
      </c>
      <c r="G2768" s="81"/>
      <c r="H2768" s="81"/>
      <c r="I2768" s="81"/>
      <c r="J2768" s="81"/>
    </row>
    <row r="2769" spans="1:10" x14ac:dyDescent="0.45">
      <c r="A2769" s="81" t="s">
        <v>3055</v>
      </c>
      <c r="B2769" s="81"/>
      <c r="C2769" s="81"/>
      <c r="D2769" s="81"/>
      <c r="E2769" s="81"/>
      <c r="F2769" s="81">
        <v>1.6712328767123288</v>
      </c>
      <c r="G2769" s="81"/>
      <c r="H2769" s="81"/>
      <c r="I2769" s="81"/>
      <c r="J2769" s="81"/>
    </row>
    <row r="2770" spans="1:10" x14ac:dyDescent="0.45">
      <c r="A2770" s="81" t="s">
        <v>3056</v>
      </c>
      <c r="B2770" s="81"/>
      <c r="C2770" s="81"/>
      <c r="D2770" s="81"/>
      <c r="E2770" s="81"/>
      <c r="F2770" s="81">
        <v>0.83561643835616439</v>
      </c>
      <c r="G2770" s="81"/>
      <c r="H2770" s="81"/>
      <c r="I2770" s="81"/>
      <c r="J2770" s="81"/>
    </row>
    <row r="2771" spans="1:10" x14ac:dyDescent="0.45">
      <c r="A2771" s="81" t="s">
        <v>3057</v>
      </c>
      <c r="B2771" s="81"/>
      <c r="C2771" s="81"/>
      <c r="D2771" s="81"/>
      <c r="E2771" s="81"/>
      <c r="F2771" s="81">
        <v>0.83561643835616439</v>
      </c>
      <c r="G2771" s="81"/>
      <c r="H2771" s="81"/>
      <c r="I2771" s="81"/>
      <c r="J2771" s="81"/>
    </row>
    <row r="2772" spans="1:10" x14ac:dyDescent="0.45">
      <c r="A2772" s="81" t="s">
        <v>3058</v>
      </c>
      <c r="B2772" s="81"/>
      <c r="C2772" s="81"/>
      <c r="D2772" s="81"/>
      <c r="E2772" s="81"/>
      <c r="F2772" s="81">
        <v>0.83561643835616439</v>
      </c>
      <c r="G2772" s="81"/>
      <c r="H2772" s="81"/>
      <c r="I2772" s="81"/>
      <c r="J2772" s="81"/>
    </row>
    <row r="2773" spans="1:10" x14ac:dyDescent="0.45">
      <c r="A2773" s="81" t="s">
        <v>3059</v>
      </c>
      <c r="B2773" s="81"/>
      <c r="C2773" s="81"/>
      <c r="D2773" s="81"/>
      <c r="E2773" s="81"/>
      <c r="F2773" s="81">
        <v>1.6712328767123288</v>
      </c>
      <c r="G2773" s="81"/>
      <c r="H2773" s="81"/>
      <c r="I2773" s="81"/>
      <c r="J2773" s="81"/>
    </row>
    <row r="2774" spans="1:10" x14ac:dyDescent="0.45">
      <c r="A2774" s="81" t="s">
        <v>3060</v>
      </c>
      <c r="B2774" s="81"/>
      <c r="C2774" s="81"/>
      <c r="D2774" s="81"/>
      <c r="E2774" s="81"/>
      <c r="F2774" s="81">
        <v>1.6712328767123288</v>
      </c>
      <c r="G2774" s="81"/>
      <c r="H2774" s="81"/>
      <c r="I2774" s="81"/>
      <c r="J2774" s="81"/>
    </row>
    <row r="2775" spans="1:10" x14ac:dyDescent="0.45">
      <c r="A2775" s="81" t="s">
        <v>3061</v>
      </c>
      <c r="B2775" s="81"/>
      <c r="C2775" s="81"/>
      <c r="D2775" s="81"/>
      <c r="E2775" s="81"/>
      <c r="F2775" s="81">
        <v>0.83561643835616439</v>
      </c>
      <c r="G2775" s="81"/>
      <c r="H2775" s="81"/>
      <c r="I2775" s="81"/>
      <c r="J2775" s="81"/>
    </row>
    <row r="2776" spans="1:10" x14ac:dyDescent="0.45">
      <c r="A2776" s="81" t="s">
        <v>3062</v>
      </c>
      <c r="B2776" s="81"/>
      <c r="C2776" s="81"/>
      <c r="D2776" s="81"/>
      <c r="E2776" s="81"/>
      <c r="F2776" s="81">
        <v>0.83561643835616439</v>
      </c>
      <c r="G2776" s="81"/>
      <c r="H2776" s="81"/>
      <c r="I2776" s="81"/>
      <c r="J2776" s="81"/>
    </row>
    <row r="2777" spans="1:10" x14ac:dyDescent="0.45">
      <c r="A2777" s="81" t="s">
        <v>3063</v>
      </c>
      <c r="B2777" s="81"/>
      <c r="C2777" s="81"/>
      <c r="D2777" s="81"/>
      <c r="E2777" s="81"/>
      <c r="F2777" s="81">
        <v>5</v>
      </c>
      <c r="G2777" s="81"/>
      <c r="H2777" s="81"/>
      <c r="I2777" s="81"/>
      <c r="J2777" s="81"/>
    </row>
    <row r="2778" spans="1:10" x14ac:dyDescent="0.45">
      <c r="A2778" s="81" t="s">
        <v>3064</v>
      </c>
      <c r="B2778" s="81"/>
      <c r="C2778" s="81"/>
      <c r="D2778" s="81"/>
      <c r="E2778" s="81"/>
      <c r="F2778" s="81">
        <v>5</v>
      </c>
      <c r="G2778" s="81"/>
      <c r="H2778" s="81"/>
      <c r="I2778" s="81"/>
      <c r="J2778" s="81"/>
    </row>
    <row r="2779" spans="1:10" x14ac:dyDescent="0.45">
      <c r="A2779" s="81" t="s">
        <v>3065</v>
      </c>
      <c r="B2779" s="81">
        <v>15</v>
      </c>
      <c r="C2779" s="81"/>
      <c r="D2779" s="81"/>
      <c r="E2779" s="81"/>
      <c r="F2779" s="81"/>
      <c r="G2779" s="81"/>
      <c r="H2779" s="81"/>
      <c r="I2779" s="81"/>
      <c r="J2779" s="81"/>
    </row>
    <row r="2780" spans="1:10" x14ac:dyDescent="0.45">
      <c r="A2780" s="81" t="s">
        <v>3066</v>
      </c>
      <c r="B2780" s="81">
        <v>15</v>
      </c>
      <c r="C2780" s="81"/>
      <c r="D2780" s="81"/>
      <c r="E2780" s="81"/>
      <c r="F2780" s="81"/>
      <c r="G2780" s="81"/>
      <c r="H2780" s="81"/>
      <c r="I2780" s="81"/>
      <c r="J2780" s="81"/>
    </row>
    <row r="2781" spans="1:10" x14ac:dyDescent="0.45">
      <c r="A2781" s="81" t="s">
        <v>3067</v>
      </c>
      <c r="B2781" s="81">
        <v>15</v>
      </c>
      <c r="C2781" s="81"/>
      <c r="D2781" s="81"/>
      <c r="E2781" s="81"/>
      <c r="F2781" s="81"/>
      <c r="G2781" s="81"/>
      <c r="H2781" s="81"/>
      <c r="I2781" s="81"/>
      <c r="J2781" s="81"/>
    </row>
    <row r="2782" spans="1:10" x14ac:dyDescent="0.45">
      <c r="A2782" s="81" t="s">
        <v>3068</v>
      </c>
      <c r="B2782" s="81">
        <v>15</v>
      </c>
      <c r="C2782" s="81"/>
      <c r="D2782" s="81"/>
      <c r="E2782" s="81"/>
      <c r="F2782" s="81"/>
      <c r="G2782" s="81"/>
      <c r="H2782" s="81"/>
      <c r="I2782" s="81"/>
      <c r="J2782" s="81"/>
    </row>
    <row r="2783" spans="1:10" x14ac:dyDescent="0.45">
      <c r="A2783" s="81" t="s">
        <v>3069</v>
      </c>
      <c r="B2783" s="81">
        <v>15</v>
      </c>
      <c r="C2783" s="81"/>
      <c r="D2783" s="81"/>
      <c r="E2783" s="81"/>
      <c r="F2783" s="81"/>
      <c r="G2783" s="81"/>
      <c r="H2783" s="81"/>
      <c r="I2783" s="81"/>
      <c r="J2783" s="81"/>
    </row>
    <row r="2784" spans="1:10" x14ac:dyDescent="0.45">
      <c r="A2784" s="81" t="s">
        <v>3070</v>
      </c>
      <c r="B2784" s="81">
        <v>15</v>
      </c>
      <c r="C2784" s="81"/>
      <c r="D2784" s="81"/>
      <c r="E2784" s="81"/>
      <c r="F2784" s="81"/>
      <c r="G2784" s="81"/>
      <c r="H2784" s="81"/>
      <c r="I2784" s="81"/>
      <c r="J2784" s="81"/>
    </row>
    <row r="2785" spans="1:10" x14ac:dyDescent="0.45">
      <c r="A2785" s="81" t="s">
        <v>3071</v>
      </c>
      <c r="B2785" s="81">
        <v>15</v>
      </c>
      <c r="C2785" s="81"/>
      <c r="D2785" s="81"/>
      <c r="E2785" s="81"/>
      <c r="F2785" s="81"/>
      <c r="G2785" s="81"/>
      <c r="H2785" s="81"/>
      <c r="I2785" s="81"/>
      <c r="J2785" s="81"/>
    </row>
    <row r="2786" spans="1:10" x14ac:dyDescent="0.45">
      <c r="A2786" s="81" t="s">
        <v>3072</v>
      </c>
      <c r="B2786" s="81">
        <v>15</v>
      </c>
      <c r="C2786" s="81"/>
      <c r="D2786" s="81"/>
      <c r="E2786" s="81"/>
      <c r="F2786" s="81"/>
      <c r="G2786" s="81"/>
      <c r="H2786" s="81"/>
      <c r="I2786" s="81"/>
      <c r="J2786" s="81"/>
    </row>
    <row r="2787" spans="1:10" x14ac:dyDescent="0.45">
      <c r="A2787" s="81" t="s">
        <v>3073</v>
      </c>
      <c r="B2787" s="81">
        <v>15</v>
      </c>
      <c r="C2787" s="81"/>
      <c r="D2787" s="81"/>
      <c r="E2787" s="81"/>
      <c r="F2787" s="81"/>
      <c r="G2787" s="81"/>
      <c r="H2787" s="81"/>
      <c r="I2787" s="81"/>
      <c r="J2787" s="81"/>
    </row>
    <row r="2788" spans="1:10" x14ac:dyDescent="0.45">
      <c r="A2788" s="81" t="s">
        <v>3074</v>
      </c>
      <c r="B2788" s="81">
        <v>15</v>
      </c>
      <c r="C2788" s="81"/>
      <c r="D2788" s="81"/>
      <c r="E2788" s="81"/>
      <c r="F2788" s="81"/>
      <c r="G2788" s="81"/>
      <c r="H2788" s="81"/>
      <c r="I2788" s="81"/>
      <c r="J2788" s="81"/>
    </row>
    <row r="2789" spans="1:10" x14ac:dyDescent="0.45">
      <c r="A2789" s="81" t="s">
        <v>3075</v>
      </c>
      <c r="B2789" s="81">
        <v>15</v>
      </c>
      <c r="C2789" s="81"/>
      <c r="D2789" s="81"/>
      <c r="E2789" s="81"/>
      <c r="F2789" s="81"/>
      <c r="G2789" s="81"/>
      <c r="H2789" s="81"/>
      <c r="I2789" s="81"/>
      <c r="J2789" s="81"/>
    </row>
    <row r="2790" spans="1:10" x14ac:dyDescent="0.45">
      <c r="A2790" s="81" t="s">
        <v>3076</v>
      </c>
      <c r="B2790" s="81">
        <v>15</v>
      </c>
      <c r="C2790" s="81"/>
      <c r="D2790" s="81"/>
      <c r="E2790" s="81"/>
      <c r="F2790" s="81"/>
      <c r="G2790" s="81"/>
      <c r="H2790" s="81"/>
      <c r="I2790" s="81"/>
      <c r="J2790" s="81"/>
    </row>
    <row r="2791" spans="1:10" x14ac:dyDescent="0.45">
      <c r="A2791" s="81" t="s">
        <v>3077</v>
      </c>
      <c r="B2791" s="81">
        <v>15</v>
      </c>
      <c r="C2791" s="81"/>
      <c r="D2791" s="81"/>
      <c r="E2791" s="81"/>
      <c r="F2791" s="81"/>
      <c r="G2791" s="81"/>
      <c r="H2791" s="81"/>
      <c r="I2791" s="81"/>
      <c r="J2791" s="81"/>
    </row>
    <row r="2792" spans="1:10" x14ac:dyDescent="0.45">
      <c r="A2792" s="81" t="s">
        <v>3078</v>
      </c>
      <c r="B2792" s="81">
        <v>15</v>
      </c>
      <c r="C2792" s="81"/>
      <c r="D2792" s="81"/>
      <c r="E2792" s="81"/>
      <c r="F2792" s="81"/>
      <c r="G2792" s="81"/>
      <c r="H2792" s="81"/>
      <c r="I2792" s="81"/>
      <c r="J2792" s="81"/>
    </row>
    <row r="2793" spans="1:10" x14ac:dyDescent="0.45">
      <c r="A2793" s="81" t="s">
        <v>3079</v>
      </c>
      <c r="B2793" s="81">
        <v>15</v>
      </c>
      <c r="C2793" s="81"/>
      <c r="D2793" s="81"/>
      <c r="E2793" s="81"/>
      <c r="F2793" s="81"/>
      <c r="G2793" s="81"/>
      <c r="H2793" s="81"/>
      <c r="I2793" s="81"/>
      <c r="J2793" s="81"/>
    </row>
    <row r="2794" spans="1:10" x14ac:dyDescent="0.45">
      <c r="A2794" s="81" t="s">
        <v>3080</v>
      </c>
      <c r="B2794" s="81">
        <v>15</v>
      </c>
      <c r="C2794" s="81"/>
      <c r="D2794" s="81"/>
      <c r="E2794" s="81"/>
      <c r="F2794" s="81"/>
      <c r="G2794" s="81"/>
      <c r="H2794" s="81"/>
      <c r="I2794" s="81"/>
      <c r="J2794" s="81"/>
    </row>
    <row r="2795" spans="1:10" x14ac:dyDescent="0.45">
      <c r="A2795" s="81" t="s">
        <v>3081</v>
      </c>
      <c r="B2795" s="81">
        <v>15</v>
      </c>
      <c r="C2795" s="81"/>
      <c r="D2795" s="81"/>
      <c r="E2795" s="81"/>
      <c r="F2795" s="81"/>
      <c r="G2795" s="81"/>
      <c r="H2795" s="81"/>
      <c r="I2795" s="81"/>
      <c r="J2795" s="81"/>
    </row>
    <row r="2796" spans="1:10" x14ac:dyDescent="0.45">
      <c r="A2796" s="81" t="s">
        <v>3082</v>
      </c>
      <c r="B2796" s="81">
        <v>15</v>
      </c>
      <c r="C2796" s="81"/>
      <c r="D2796" s="81"/>
      <c r="E2796" s="81"/>
      <c r="F2796" s="81"/>
      <c r="G2796" s="81"/>
      <c r="H2796" s="81"/>
      <c r="I2796" s="81"/>
      <c r="J2796" s="81"/>
    </row>
    <row r="2797" spans="1:10" x14ac:dyDescent="0.45">
      <c r="A2797" s="81" t="s">
        <v>3083</v>
      </c>
      <c r="B2797" s="81">
        <v>15</v>
      </c>
      <c r="C2797" s="81"/>
      <c r="D2797" s="81"/>
      <c r="E2797" s="81"/>
      <c r="F2797" s="81"/>
      <c r="G2797" s="81"/>
      <c r="H2797" s="81"/>
      <c r="I2797" s="81"/>
      <c r="J2797" s="81"/>
    </row>
    <row r="2798" spans="1:10" x14ac:dyDescent="0.45">
      <c r="A2798" s="81" t="s">
        <v>3084</v>
      </c>
      <c r="B2798" s="81">
        <v>15</v>
      </c>
      <c r="C2798" s="81"/>
      <c r="D2798" s="81"/>
      <c r="E2798" s="81"/>
      <c r="F2798" s="81"/>
      <c r="G2798" s="81"/>
      <c r="H2798" s="81"/>
      <c r="I2798" s="81"/>
      <c r="J2798" s="81"/>
    </row>
    <row r="2799" spans="1:10" x14ac:dyDescent="0.45">
      <c r="A2799" s="81" t="s">
        <v>3085</v>
      </c>
      <c r="B2799" s="81">
        <v>15</v>
      </c>
      <c r="C2799" s="81"/>
      <c r="D2799" s="81"/>
      <c r="E2799" s="81"/>
      <c r="F2799" s="81"/>
      <c r="G2799" s="81"/>
      <c r="H2799" s="81"/>
      <c r="I2799" s="81"/>
      <c r="J2799" s="81"/>
    </row>
    <row r="2800" spans="1:10" x14ac:dyDescent="0.45">
      <c r="A2800" s="81" t="s">
        <v>3086</v>
      </c>
      <c r="B2800" s="81">
        <v>0</v>
      </c>
      <c r="C2800" s="81"/>
      <c r="D2800" s="81"/>
      <c r="E2800" s="81"/>
      <c r="F2800" s="81"/>
      <c r="G2800" s="81"/>
      <c r="H2800" s="81"/>
      <c r="I2800" s="81"/>
      <c r="J2800" s="81"/>
    </row>
    <row r="2801" spans="1:10" x14ac:dyDescent="0.45">
      <c r="A2801" s="81" t="s">
        <v>3087</v>
      </c>
      <c r="B2801" s="81">
        <v>0</v>
      </c>
      <c r="C2801" s="81"/>
      <c r="D2801" s="81"/>
      <c r="E2801" s="81"/>
      <c r="F2801" s="81"/>
      <c r="G2801" s="81"/>
      <c r="H2801" s="81"/>
      <c r="I2801" s="81"/>
      <c r="J2801" s="81"/>
    </row>
    <row r="2802" spans="1:10" x14ac:dyDescent="0.45">
      <c r="A2802" s="81" t="s">
        <v>3088</v>
      </c>
      <c r="B2802" s="81">
        <v>15</v>
      </c>
      <c r="C2802" s="81"/>
      <c r="D2802" s="81"/>
      <c r="E2802" s="81"/>
      <c r="F2802" s="81"/>
      <c r="G2802" s="81"/>
      <c r="H2802" s="81"/>
      <c r="I2802" s="81"/>
      <c r="J2802" s="81"/>
    </row>
    <row r="2803" spans="1:10" x14ac:dyDescent="0.45">
      <c r="A2803" s="81" t="s">
        <v>3089</v>
      </c>
      <c r="B2803" s="81">
        <v>15</v>
      </c>
      <c r="C2803" s="81"/>
      <c r="D2803" s="81"/>
      <c r="E2803" s="81"/>
      <c r="F2803" s="81"/>
      <c r="G2803" s="81"/>
      <c r="H2803" s="81"/>
      <c r="I2803" s="81"/>
      <c r="J2803" s="81"/>
    </row>
    <row r="2804" spans="1:10" x14ac:dyDescent="0.45">
      <c r="A2804" s="81" t="s">
        <v>3090</v>
      </c>
      <c r="B2804" s="81">
        <v>0</v>
      </c>
      <c r="C2804" s="81"/>
      <c r="D2804" s="81"/>
      <c r="E2804" s="81"/>
      <c r="F2804" s="81"/>
      <c r="G2804" s="81"/>
      <c r="H2804" s="81"/>
      <c r="I2804" s="81"/>
      <c r="J2804" s="81"/>
    </row>
    <row r="2805" spans="1:10" x14ac:dyDescent="0.45">
      <c r="A2805" s="81" t="s">
        <v>3091</v>
      </c>
      <c r="B2805" s="81">
        <v>0</v>
      </c>
      <c r="C2805" s="81"/>
      <c r="D2805" s="81"/>
      <c r="E2805" s="81"/>
      <c r="F2805" s="81"/>
      <c r="G2805" s="81"/>
      <c r="H2805" s="81"/>
      <c r="I2805" s="81"/>
      <c r="J2805" s="81"/>
    </row>
    <row r="2806" spans="1:10" x14ac:dyDescent="0.45">
      <c r="A2806" s="81" t="s">
        <v>3092</v>
      </c>
      <c r="B2806" s="81">
        <v>0</v>
      </c>
      <c r="C2806" s="81"/>
      <c r="D2806" s="81"/>
      <c r="E2806" s="81"/>
      <c r="F2806" s="81"/>
      <c r="G2806" s="81"/>
      <c r="H2806" s="81"/>
      <c r="I2806" s="81"/>
      <c r="J2806" s="81"/>
    </row>
    <row r="2807" spans="1:10" x14ac:dyDescent="0.45">
      <c r="A2807" s="81" t="s">
        <v>3093</v>
      </c>
      <c r="B2807" s="81">
        <v>0</v>
      </c>
      <c r="C2807" s="81"/>
      <c r="D2807" s="81"/>
      <c r="E2807" s="81"/>
      <c r="F2807" s="81"/>
      <c r="G2807" s="81"/>
      <c r="H2807" s="81"/>
      <c r="I2807" s="81"/>
      <c r="J2807" s="81"/>
    </row>
    <row r="2808" spans="1:10" x14ac:dyDescent="0.45">
      <c r="A2808" s="81" t="s">
        <v>3094</v>
      </c>
      <c r="B2808" s="81">
        <v>0</v>
      </c>
      <c r="C2808" s="81"/>
      <c r="D2808" s="81"/>
      <c r="E2808" s="81"/>
      <c r="F2808" s="81"/>
      <c r="G2808" s="81"/>
      <c r="H2808" s="81"/>
      <c r="I2808" s="81"/>
      <c r="J2808" s="81"/>
    </row>
    <row r="2809" spans="1:10" x14ac:dyDescent="0.45">
      <c r="A2809" s="81" t="s">
        <v>3095</v>
      </c>
      <c r="B2809" s="81">
        <v>0</v>
      </c>
      <c r="C2809" s="81"/>
      <c r="D2809" s="81"/>
      <c r="E2809" s="81"/>
      <c r="F2809" s="81"/>
      <c r="G2809" s="81"/>
      <c r="H2809" s="81"/>
      <c r="I2809" s="81"/>
      <c r="J2809" s="81"/>
    </row>
    <row r="2810" spans="1:10" x14ac:dyDescent="0.45">
      <c r="A2810" s="81" t="s">
        <v>3096</v>
      </c>
      <c r="B2810" s="81">
        <v>0</v>
      </c>
      <c r="C2810" s="81"/>
      <c r="D2810" s="81"/>
      <c r="E2810" s="81"/>
      <c r="F2810" s="81"/>
      <c r="G2810" s="81"/>
      <c r="H2810" s="81"/>
      <c r="I2810" s="81"/>
      <c r="J2810" s="81"/>
    </row>
    <row r="2811" spans="1:10" x14ac:dyDescent="0.45">
      <c r="A2811" s="81" t="s">
        <v>3097</v>
      </c>
      <c r="B2811" s="81">
        <v>3.8630136986301369</v>
      </c>
      <c r="C2811" s="81"/>
      <c r="D2811" s="81"/>
      <c r="E2811" s="81"/>
      <c r="F2811" s="81"/>
      <c r="G2811" s="81"/>
      <c r="H2811" s="81"/>
      <c r="I2811" s="81"/>
      <c r="J2811" s="81"/>
    </row>
    <row r="2812" spans="1:10" x14ac:dyDescent="0.45">
      <c r="A2812" s="81" t="s">
        <v>3098</v>
      </c>
      <c r="B2812" s="81">
        <v>0</v>
      </c>
      <c r="C2812" s="81"/>
      <c r="D2812" s="81"/>
      <c r="E2812" s="81"/>
      <c r="F2812" s="81"/>
      <c r="G2812" s="81"/>
      <c r="H2812" s="81"/>
      <c r="I2812" s="81"/>
      <c r="J2812" s="81"/>
    </row>
    <row r="2813" spans="1:10" x14ac:dyDescent="0.45">
      <c r="A2813" s="81" t="s">
        <v>3099</v>
      </c>
      <c r="B2813" s="81">
        <v>0</v>
      </c>
      <c r="C2813" s="81"/>
      <c r="D2813" s="81"/>
      <c r="E2813" s="81"/>
      <c r="F2813" s="81"/>
      <c r="G2813" s="81"/>
      <c r="H2813" s="81"/>
      <c r="I2813" s="81"/>
      <c r="J2813" s="81"/>
    </row>
    <row r="2814" spans="1:10" x14ac:dyDescent="0.45">
      <c r="A2814" s="81" t="s">
        <v>3100</v>
      </c>
      <c r="B2814" s="81">
        <v>0</v>
      </c>
      <c r="C2814" s="81"/>
      <c r="D2814" s="81"/>
      <c r="E2814" s="81"/>
      <c r="F2814" s="81"/>
      <c r="G2814" s="81"/>
      <c r="H2814" s="81"/>
      <c r="I2814" s="81"/>
      <c r="J2814" s="81"/>
    </row>
    <row r="2815" spans="1:10" x14ac:dyDescent="0.45">
      <c r="A2815" s="81" t="s">
        <v>3101</v>
      </c>
      <c r="B2815" s="81">
        <v>0</v>
      </c>
      <c r="C2815" s="81"/>
      <c r="D2815" s="81"/>
      <c r="E2815" s="81"/>
      <c r="F2815" s="81"/>
      <c r="G2815" s="81"/>
      <c r="H2815" s="81"/>
      <c r="I2815" s="81"/>
      <c r="J2815" s="81"/>
    </row>
    <row r="2816" spans="1:10" x14ac:dyDescent="0.45">
      <c r="A2816" s="81" t="s">
        <v>3102</v>
      </c>
      <c r="B2816" s="81">
        <v>15</v>
      </c>
      <c r="C2816" s="81"/>
      <c r="D2816" s="81"/>
      <c r="E2816" s="81"/>
      <c r="F2816" s="81"/>
      <c r="G2816" s="81"/>
      <c r="H2816" s="81"/>
      <c r="I2816" s="81"/>
      <c r="J2816" s="81"/>
    </row>
    <row r="2817" spans="1:10" x14ac:dyDescent="0.45">
      <c r="A2817" s="81" t="s">
        <v>3103</v>
      </c>
      <c r="B2817" s="81"/>
      <c r="C2817" s="81"/>
      <c r="D2817" s="81">
        <v>0</v>
      </c>
      <c r="E2817" s="81"/>
      <c r="F2817" s="81"/>
      <c r="G2817" s="81"/>
      <c r="H2817" s="81"/>
      <c r="I2817" s="81"/>
      <c r="J2817" s="81"/>
    </row>
    <row r="2818" spans="1:10" x14ac:dyDescent="0.45">
      <c r="A2818" s="81" t="s">
        <v>3104</v>
      </c>
      <c r="B2818" s="81"/>
      <c r="C2818" s="81"/>
      <c r="D2818" s="81">
        <v>0.83561643835616439</v>
      </c>
      <c r="E2818" s="81"/>
      <c r="F2818" s="81"/>
      <c r="G2818" s="81"/>
      <c r="H2818" s="81"/>
      <c r="I2818" s="81"/>
      <c r="J2818" s="81"/>
    </row>
    <row r="2819" spans="1:10" x14ac:dyDescent="0.45">
      <c r="A2819" s="81" t="s">
        <v>3105</v>
      </c>
      <c r="B2819" s="81"/>
      <c r="C2819" s="81"/>
      <c r="D2819" s="81">
        <v>0</v>
      </c>
      <c r="E2819" s="81"/>
      <c r="F2819" s="81"/>
      <c r="G2819" s="81"/>
      <c r="H2819" s="81"/>
      <c r="I2819" s="81"/>
      <c r="J2819" s="81"/>
    </row>
    <row r="2820" spans="1:10" x14ac:dyDescent="0.45">
      <c r="A2820" s="81" t="s">
        <v>3106</v>
      </c>
      <c r="B2820" s="81"/>
      <c r="C2820" s="81"/>
      <c r="D2820" s="81">
        <v>0</v>
      </c>
      <c r="E2820" s="81"/>
      <c r="F2820" s="81"/>
      <c r="G2820" s="81"/>
      <c r="H2820" s="81"/>
      <c r="I2820" s="81"/>
      <c r="J2820" s="81"/>
    </row>
    <row r="2821" spans="1:10" x14ac:dyDescent="0.45">
      <c r="A2821" s="81" t="s">
        <v>3107</v>
      </c>
      <c r="B2821" s="81"/>
      <c r="C2821" s="81"/>
      <c r="D2821" s="81"/>
      <c r="E2821" s="81"/>
      <c r="F2821" s="81">
        <v>0</v>
      </c>
      <c r="G2821" s="81"/>
      <c r="H2821" s="81"/>
      <c r="I2821" s="81"/>
      <c r="J2821" s="81"/>
    </row>
    <row r="2822" spans="1:10" x14ac:dyDescent="0.45">
      <c r="A2822" s="81" t="s">
        <v>3108</v>
      </c>
      <c r="B2822" s="81"/>
      <c r="C2822" s="81"/>
      <c r="D2822" s="81"/>
      <c r="E2822" s="81"/>
      <c r="F2822" s="81">
        <v>0</v>
      </c>
      <c r="G2822" s="81"/>
      <c r="H2822" s="81"/>
      <c r="I2822" s="81"/>
      <c r="J2822" s="81"/>
    </row>
    <row r="2823" spans="1:10" x14ac:dyDescent="0.45">
      <c r="A2823" s="81" t="s">
        <v>3109</v>
      </c>
      <c r="B2823" s="81"/>
      <c r="C2823" s="81"/>
      <c r="D2823" s="81"/>
      <c r="E2823" s="81"/>
      <c r="F2823" s="81">
        <v>0</v>
      </c>
      <c r="G2823" s="81"/>
      <c r="H2823" s="81"/>
      <c r="I2823" s="81"/>
      <c r="J2823" s="81"/>
    </row>
    <row r="2824" spans="1:10" x14ac:dyDescent="0.45">
      <c r="A2824" s="81" t="s">
        <v>3110</v>
      </c>
      <c r="B2824" s="81"/>
      <c r="C2824" s="81"/>
      <c r="D2824" s="81"/>
      <c r="E2824" s="81"/>
      <c r="F2824" s="81">
        <v>0</v>
      </c>
      <c r="G2824" s="81"/>
      <c r="H2824" s="81"/>
      <c r="I2824" s="81"/>
      <c r="J2824" s="81"/>
    </row>
    <row r="2825" spans="1:10" x14ac:dyDescent="0.45">
      <c r="A2825" s="81" t="s">
        <v>3111</v>
      </c>
      <c r="B2825" s="81"/>
      <c r="C2825" s="81"/>
      <c r="D2825" s="81"/>
      <c r="E2825" s="81"/>
      <c r="F2825" s="81">
        <v>0</v>
      </c>
      <c r="G2825" s="81"/>
      <c r="H2825" s="81"/>
      <c r="I2825" s="81"/>
      <c r="J2825" s="81"/>
    </row>
    <row r="2826" spans="1:10" x14ac:dyDescent="0.45">
      <c r="A2826" s="81" t="s">
        <v>3112</v>
      </c>
      <c r="B2826" s="81">
        <v>15</v>
      </c>
      <c r="C2826" s="81"/>
      <c r="D2826" s="81"/>
      <c r="E2826" s="81"/>
      <c r="F2826" s="81"/>
      <c r="G2826" s="81"/>
      <c r="H2826" s="81"/>
      <c r="I2826" s="81"/>
      <c r="J2826" s="81"/>
    </row>
    <row r="2827" spans="1:10" x14ac:dyDescent="0.45">
      <c r="A2827" s="81" t="s">
        <v>3113</v>
      </c>
      <c r="B2827" s="81">
        <v>15</v>
      </c>
      <c r="C2827" s="81"/>
      <c r="D2827" s="81"/>
      <c r="E2827" s="81"/>
      <c r="F2827" s="81"/>
      <c r="G2827" s="81"/>
      <c r="H2827" s="81"/>
      <c r="I2827" s="81"/>
      <c r="J2827" s="81"/>
    </row>
    <row r="2828" spans="1:10" x14ac:dyDescent="0.45">
      <c r="A2828" s="81" t="s">
        <v>3114</v>
      </c>
      <c r="B2828" s="81">
        <v>15</v>
      </c>
      <c r="C2828" s="81"/>
      <c r="D2828" s="81"/>
      <c r="E2828" s="81"/>
      <c r="F2828" s="81"/>
      <c r="G2828" s="81"/>
      <c r="H2828" s="81"/>
      <c r="I2828" s="81"/>
      <c r="J2828" s="81"/>
    </row>
    <row r="2829" spans="1:10" x14ac:dyDescent="0.45">
      <c r="A2829" s="81" t="s">
        <v>3115</v>
      </c>
      <c r="B2829" s="81">
        <v>15</v>
      </c>
      <c r="C2829" s="81"/>
      <c r="D2829" s="81"/>
      <c r="E2829" s="81"/>
      <c r="F2829" s="81"/>
      <c r="G2829" s="81"/>
      <c r="H2829" s="81"/>
      <c r="I2829" s="81"/>
      <c r="J2829" s="81"/>
    </row>
    <row r="2830" spans="1:10" x14ac:dyDescent="0.45">
      <c r="A2830" s="81" t="s">
        <v>3116</v>
      </c>
      <c r="B2830" s="81">
        <v>15</v>
      </c>
      <c r="C2830" s="81"/>
      <c r="D2830" s="81"/>
      <c r="E2830" s="81"/>
      <c r="F2830" s="81"/>
      <c r="G2830" s="81"/>
      <c r="H2830" s="81"/>
      <c r="I2830" s="81"/>
      <c r="J2830" s="81"/>
    </row>
    <row r="2831" spans="1:10" x14ac:dyDescent="0.45">
      <c r="A2831" s="81" t="s">
        <v>3117</v>
      </c>
      <c r="B2831" s="81">
        <v>15</v>
      </c>
      <c r="C2831" s="81"/>
      <c r="D2831" s="81"/>
      <c r="E2831" s="81"/>
      <c r="F2831" s="81"/>
      <c r="G2831" s="81"/>
      <c r="H2831" s="81"/>
      <c r="I2831" s="81"/>
      <c r="J2831" s="81"/>
    </row>
    <row r="2832" spans="1:10" x14ac:dyDescent="0.45">
      <c r="A2832" s="81" t="s">
        <v>3118</v>
      </c>
      <c r="B2832" s="81"/>
      <c r="C2832" s="81"/>
      <c r="D2832" s="81"/>
      <c r="E2832" s="81"/>
      <c r="F2832" s="81">
        <v>0</v>
      </c>
      <c r="G2832" s="81"/>
      <c r="H2832" s="81"/>
      <c r="I2832" s="81"/>
      <c r="J2832" s="81"/>
    </row>
    <row r="2833" spans="1:10" x14ac:dyDescent="0.45">
      <c r="A2833" s="81" t="s">
        <v>3119</v>
      </c>
      <c r="B2833" s="81"/>
      <c r="C2833" s="81"/>
      <c r="D2833" s="81"/>
      <c r="E2833" s="81"/>
      <c r="F2833" s="81">
        <v>0</v>
      </c>
      <c r="G2833" s="81"/>
      <c r="H2833" s="81"/>
      <c r="I2833" s="81"/>
      <c r="J2833" s="81"/>
    </row>
    <row r="2834" spans="1:10" x14ac:dyDescent="0.45">
      <c r="A2834" s="81" t="s">
        <v>3120</v>
      </c>
      <c r="B2834" s="81"/>
      <c r="C2834" s="81"/>
      <c r="D2834" s="81"/>
      <c r="E2834" s="81"/>
      <c r="F2834" s="81">
        <v>0</v>
      </c>
      <c r="G2834" s="81"/>
      <c r="H2834" s="81"/>
      <c r="I2834" s="81"/>
      <c r="J2834" s="81"/>
    </row>
    <row r="2835" spans="1:10" x14ac:dyDescent="0.45">
      <c r="A2835" s="81" t="s">
        <v>3121</v>
      </c>
      <c r="B2835" s="81"/>
      <c r="C2835" s="81"/>
      <c r="D2835" s="81"/>
      <c r="E2835" s="81"/>
      <c r="F2835" s="81">
        <v>5</v>
      </c>
      <c r="G2835" s="81"/>
      <c r="H2835" s="81"/>
      <c r="I2835" s="81"/>
      <c r="J2835" s="81"/>
    </row>
    <row r="2836" spans="1:10" x14ac:dyDescent="0.45">
      <c r="A2836" s="81" t="s">
        <v>3122</v>
      </c>
      <c r="B2836" s="81"/>
      <c r="C2836" s="81"/>
      <c r="D2836" s="81"/>
      <c r="E2836" s="81"/>
      <c r="F2836" s="81">
        <v>1.6712328767123288</v>
      </c>
      <c r="G2836" s="81"/>
      <c r="H2836" s="81"/>
      <c r="I2836" s="81"/>
      <c r="J2836" s="81"/>
    </row>
    <row r="2837" spans="1:10" x14ac:dyDescent="0.45">
      <c r="A2837" s="81" t="s">
        <v>3123</v>
      </c>
      <c r="B2837" s="81"/>
      <c r="C2837" s="81"/>
      <c r="D2837" s="81"/>
      <c r="E2837" s="81"/>
      <c r="F2837" s="81">
        <v>5</v>
      </c>
      <c r="G2837" s="81"/>
      <c r="H2837" s="81"/>
      <c r="I2837" s="81"/>
      <c r="J2837" s="81"/>
    </row>
    <row r="2838" spans="1:10" x14ac:dyDescent="0.45">
      <c r="A2838" s="81" t="s">
        <v>3124</v>
      </c>
      <c r="B2838" s="81"/>
      <c r="C2838" s="81"/>
      <c r="D2838" s="81"/>
      <c r="E2838" s="81"/>
      <c r="F2838" s="81">
        <v>10</v>
      </c>
      <c r="G2838" s="81"/>
      <c r="H2838" s="81"/>
      <c r="I2838" s="81"/>
      <c r="J2838" s="81"/>
    </row>
    <row r="2839" spans="1:10" x14ac:dyDescent="0.45">
      <c r="A2839" s="81" t="s">
        <v>3125</v>
      </c>
      <c r="B2839" s="81"/>
      <c r="C2839" s="81"/>
      <c r="D2839" s="81"/>
      <c r="E2839" s="81"/>
      <c r="F2839" s="81">
        <v>10</v>
      </c>
      <c r="G2839" s="81"/>
      <c r="H2839" s="81"/>
      <c r="I2839" s="81"/>
      <c r="J2839" s="81"/>
    </row>
    <row r="2840" spans="1:10" x14ac:dyDescent="0.45">
      <c r="A2840" s="81" t="s">
        <v>3126</v>
      </c>
      <c r="B2840" s="81"/>
      <c r="C2840" s="81"/>
      <c r="D2840" s="81"/>
      <c r="E2840" s="81"/>
      <c r="F2840" s="81">
        <v>1.6712328767123288</v>
      </c>
      <c r="G2840" s="81"/>
      <c r="H2840" s="81"/>
      <c r="I2840" s="81"/>
      <c r="J2840" s="81"/>
    </row>
    <row r="2841" spans="1:10" x14ac:dyDescent="0.45">
      <c r="A2841" s="81" t="s">
        <v>3127</v>
      </c>
      <c r="B2841" s="81"/>
      <c r="C2841" s="81"/>
      <c r="D2841" s="81"/>
      <c r="E2841" s="81"/>
      <c r="F2841" s="81">
        <v>0</v>
      </c>
      <c r="G2841" s="81"/>
      <c r="H2841" s="81"/>
      <c r="I2841" s="81"/>
      <c r="J2841" s="81"/>
    </row>
    <row r="2842" spans="1:10" x14ac:dyDescent="0.45">
      <c r="A2842" s="81" t="s">
        <v>3128</v>
      </c>
      <c r="B2842" s="81"/>
      <c r="C2842" s="81"/>
      <c r="D2842" s="81"/>
      <c r="E2842" s="81"/>
      <c r="F2842" s="81">
        <v>5</v>
      </c>
      <c r="G2842" s="81"/>
      <c r="H2842" s="81"/>
      <c r="I2842" s="81"/>
      <c r="J2842" s="81"/>
    </row>
    <row r="2843" spans="1:10" x14ac:dyDescent="0.45">
      <c r="A2843" s="81" t="s">
        <v>3129</v>
      </c>
      <c r="B2843" s="81"/>
      <c r="C2843" s="81"/>
      <c r="D2843" s="81"/>
      <c r="E2843" s="81"/>
      <c r="F2843" s="81">
        <v>10</v>
      </c>
      <c r="G2843" s="81"/>
      <c r="H2843" s="81"/>
      <c r="I2843" s="81"/>
      <c r="J2843" s="81"/>
    </row>
    <row r="2844" spans="1:10" x14ac:dyDescent="0.45">
      <c r="A2844" s="81" t="s">
        <v>3130</v>
      </c>
      <c r="B2844" s="81"/>
      <c r="C2844" s="81"/>
      <c r="D2844" s="81"/>
      <c r="E2844" s="81"/>
      <c r="F2844" s="81">
        <v>1.6712328767123288</v>
      </c>
      <c r="G2844" s="81"/>
      <c r="H2844" s="81"/>
      <c r="I2844" s="81"/>
      <c r="J2844" s="81"/>
    </row>
    <row r="2845" spans="1:10" x14ac:dyDescent="0.45">
      <c r="A2845" s="81" t="s">
        <v>3131</v>
      </c>
      <c r="B2845" s="81"/>
      <c r="C2845" s="81"/>
      <c r="D2845" s="81"/>
      <c r="E2845" s="81"/>
      <c r="F2845" s="81">
        <v>1.6712328767123288</v>
      </c>
      <c r="G2845" s="81"/>
      <c r="H2845" s="81"/>
      <c r="I2845" s="81"/>
      <c r="J2845" s="81"/>
    </row>
    <row r="2846" spans="1:10" x14ac:dyDescent="0.45">
      <c r="A2846" s="81" t="s">
        <v>3132</v>
      </c>
      <c r="B2846" s="81"/>
      <c r="C2846" s="81"/>
      <c r="D2846" s="81"/>
      <c r="E2846" s="81"/>
      <c r="F2846" s="81">
        <v>5</v>
      </c>
      <c r="G2846" s="81"/>
      <c r="H2846" s="81"/>
      <c r="I2846" s="81"/>
      <c r="J2846" s="81"/>
    </row>
    <row r="2847" spans="1:10" x14ac:dyDescent="0.45">
      <c r="A2847" s="81" t="s">
        <v>3133</v>
      </c>
      <c r="B2847" s="81"/>
      <c r="C2847" s="81"/>
      <c r="D2847" s="81"/>
      <c r="E2847" s="81"/>
      <c r="F2847" s="81">
        <v>20</v>
      </c>
      <c r="G2847" s="81"/>
      <c r="H2847" s="81"/>
      <c r="I2847" s="81"/>
      <c r="J2847" s="81"/>
    </row>
    <row r="2848" spans="1:10" x14ac:dyDescent="0.45">
      <c r="A2848" s="81" t="s">
        <v>3134</v>
      </c>
      <c r="B2848" s="81"/>
      <c r="C2848" s="81"/>
      <c r="D2848" s="81"/>
      <c r="E2848" s="81"/>
      <c r="F2848" s="81">
        <v>20</v>
      </c>
      <c r="G2848" s="81"/>
      <c r="H2848" s="81"/>
      <c r="I2848" s="81"/>
      <c r="J2848" s="81"/>
    </row>
    <row r="2849" spans="1:10" x14ac:dyDescent="0.45">
      <c r="A2849" s="81" t="s">
        <v>3135</v>
      </c>
      <c r="B2849" s="81"/>
      <c r="C2849" s="81"/>
      <c r="D2849" s="81"/>
      <c r="E2849" s="81"/>
      <c r="F2849" s="81">
        <v>10</v>
      </c>
      <c r="G2849" s="81"/>
      <c r="H2849" s="81"/>
      <c r="I2849" s="81"/>
      <c r="J2849" s="81"/>
    </row>
    <row r="2850" spans="1:10" x14ac:dyDescent="0.45">
      <c r="A2850" s="81" t="s">
        <v>3136</v>
      </c>
      <c r="B2850" s="81"/>
      <c r="C2850" s="81"/>
      <c r="D2850" s="81"/>
      <c r="E2850" s="81"/>
      <c r="F2850" s="81">
        <v>10</v>
      </c>
      <c r="G2850" s="81"/>
      <c r="H2850" s="81"/>
      <c r="I2850" s="81"/>
      <c r="J2850" s="81"/>
    </row>
    <row r="2851" spans="1:10" x14ac:dyDescent="0.45">
      <c r="A2851" s="81" t="s">
        <v>3137</v>
      </c>
      <c r="B2851" s="81"/>
      <c r="C2851" s="81"/>
      <c r="D2851" s="81"/>
      <c r="E2851" s="81"/>
      <c r="F2851" s="81">
        <v>1.6712328767123288</v>
      </c>
      <c r="G2851" s="81"/>
      <c r="H2851" s="81"/>
      <c r="I2851" s="81"/>
      <c r="J2851" s="81"/>
    </row>
    <row r="2852" spans="1:10" x14ac:dyDescent="0.45">
      <c r="A2852" s="81" t="s">
        <v>3138</v>
      </c>
      <c r="B2852" s="81"/>
      <c r="C2852" s="81"/>
      <c r="D2852" s="81"/>
      <c r="E2852" s="81"/>
      <c r="F2852" s="81">
        <v>5</v>
      </c>
      <c r="G2852" s="81"/>
      <c r="H2852" s="81"/>
      <c r="I2852" s="81"/>
      <c r="J2852" s="81"/>
    </row>
    <row r="2853" spans="1:10" x14ac:dyDescent="0.45">
      <c r="A2853" s="81" t="s">
        <v>3139</v>
      </c>
      <c r="B2853" s="81"/>
      <c r="C2853" s="81"/>
      <c r="D2853" s="81"/>
      <c r="E2853" s="81"/>
      <c r="F2853" s="81">
        <v>0</v>
      </c>
      <c r="G2853" s="81"/>
      <c r="H2853" s="81"/>
      <c r="I2853" s="81"/>
      <c r="J2853" s="81"/>
    </row>
    <row r="2854" spans="1:10" x14ac:dyDescent="0.45">
      <c r="A2854" s="81" t="s">
        <v>3140</v>
      </c>
      <c r="B2854" s="81"/>
      <c r="C2854" s="81"/>
      <c r="D2854" s="81"/>
      <c r="E2854" s="81"/>
      <c r="F2854" s="81">
        <v>0</v>
      </c>
      <c r="G2854" s="81"/>
      <c r="H2854" s="81"/>
      <c r="I2854" s="81"/>
      <c r="J2854" s="81"/>
    </row>
    <row r="2855" spans="1:10" x14ac:dyDescent="0.45">
      <c r="A2855" s="81" t="s">
        <v>3141</v>
      </c>
      <c r="B2855" s="81"/>
      <c r="C2855" s="81"/>
      <c r="D2855" s="81"/>
      <c r="E2855" s="81"/>
      <c r="F2855" s="81">
        <v>0</v>
      </c>
      <c r="G2855" s="81"/>
      <c r="H2855" s="81"/>
      <c r="I2855" s="81"/>
      <c r="J2855" s="81"/>
    </row>
    <row r="2856" spans="1:10" x14ac:dyDescent="0.45">
      <c r="A2856" s="81" t="s">
        <v>3142</v>
      </c>
      <c r="B2856" s="81"/>
      <c r="C2856" s="81"/>
      <c r="D2856" s="81"/>
      <c r="E2856" s="81"/>
      <c r="F2856" s="81">
        <v>0</v>
      </c>
      <c r="G2856" s="81"/>
      <c r="H2856" s="81"/>
      <c r="I2856" s="81"/>
      <c r="J2856" s="81"/>
    </row>
    <row r="2857" spans="1:10" x14ac:dyDescent="0.45">
      <c r="A2857" s="81" t="s">
        <v>3143</v>
      </c>
      <c r="B2857" s="81"/>
      <c r="C2857" s="81"/>
      <c r="D2857" s="81"/>
      <c r="E2857" s="81"/>
      <c r="F2857" s="81">
        <v>0</v>
      </c>
      <c r="G2857" s="81"/>
      <c r="H2857" s="81"/>
      <c r="I2857" s="81"/>
      <c r="J2857" s="81"/>
    </row>
    <row r="2858" spans="1:10" x14ac:dyDescent="0.45">
      <c r="A2858" s="81" t="s">
        <v>3144</v>
      </c>
      <c r="B2858" s="81"/>
      <c r="C2858" s="81"/>
      <c r="D2858" s="81"/>
      <c r="E2858" s="81"/>
      <c r="F2858" s="81">
        <v>0</v>
      </c>
      <c r="G2858" s="81"/>
      <c r="H2858" s="81"/>
      <c r="I2858" s="81"/>
      <c r="J2858" s="81"/>
    </row>
    <row r="2859" spans="1:10" x14ac:dyDescent="0.45">
      <c r="A2859" s="81" t="s">
        <v>3145</v>
      </c>
      <c r="B2859" s="81"/>
      <c r="C2859" s="81"/>
      <c r="D2859" s="81"/>
      <c r="E2859" s="81"/>
      <c r="F2859" s="81">
        <v>0</v>
      </c>
      <c r="G2859" s="81"/>
      <c r="H2859" s="81"/>
      <c r="I2859" s="81"/>
      <c r="J2859" s="81"/>
    </row>
    <row r="2860" spans="1:10" x14ac:dyDescent="0.45">
      <c r="A2860" s="81" t="s">
        <v>3146</v>
      </c>
      <c r="B2860" s="81"/>
      <c r="C2860" s="81"/>
      <c r="D2860" s="81"/>
      <c r="E2860" s="81"/>
      <c r="F2860" s="81">
        <v>0</v>
      </c>
      <c r="G2860" s="81"/>
      <c r="H2860" s="81"/>
      <c r="I2860" s="81"/>
      <c r="J2860" s="81"/>
    </row>
    <row r="2861" spans="1:10" x14ac:dyDescent="0.45">
      <c r="A2861" s="81" t="s">
        <v>3147</v>
      </c>
      <c r="B2861" s="81"/>
      <c r="C2861" s="81"/>
      <c r="D2861" s="81"/>
      <c r="E2861" s="81"/>
      <c r="F2861" s="81">
        <v>0</v>
      </c>
      <c r="G2861" s="81"/>
      <c r="H2861" s="81"/>
      <c r="I2861" s="81"/>
      <c r="J2861" s="81"/>
    </row>
    <row r="2862" spans="1:10" x14ac:dyDescent="0.45">
      <c r="A2862" s="81" t="s">
        <v>3148</v>
      </c>
      <c r="B2862" s="81"/>
      <c r="C2862" s="81"/>
      <c r="D2862" s="81"/>
      <c r="E2862" s="81"/>
      <c r="F2862" s="81">
        <v>0</v>
      </c>
      <c r="G2862" s="81"/>
      <c r="H2862" s="81"/>
      <c r="I2862" s="81"/>
      <c r="J2862" s="81"/>
    </row>
    <row r="2863" spans="1:10" x14ac:dyDescent="0.45">
      <c r="A2863" s="81" t="s">
        <v>3149</v>
      </c>
      <c r="B2863" s="81"/>
      <c r="C2863" s="81"/>
      <c r="D2863" s="81"/>
      <c r="E2863" s="81"/>
      <c r="F2863" s="81">
        <v>0</v>
      </c>
      <c r="G2863" s="81"/>
      <c r="H2863" s="81"/>
      <c r="I2863" s="81"/>
      <c r="J2863" s="81"/>
    </row>
    <row r="2864" spans="1:10" x14ac:dyDescent="0.45">
      <c r="A2864" s="81" t="s">
        <v>3150</v>
      </c>
      <c r="B2864" s="81"/>
      <c r="C2864" s="81"/>
      <c r="D2864" s="81"/>
      <c r="E2864" s="81"/>
      <c r="F2864" s="81">
        <v>0</v>
      </c>
      <c r="G2864" s="81"/>
      <c r="H2864" s="81"/>
      <c r="I2864" s="81"/>
      <c r="J2864" s="81"/>
    </row>
    <row r="2865" spans="1:10" x14ac:dyDescent="0.45">
      <c r="A2865" s="81" t="s">
        <v>3151</v>
      </c>
      <c r="B2865" s="81"/>
      <c r="C2865" s="81"/>
      <c r="D2865" s="81"/>
      <c r="E2865" s="81"/>
      <c r="F2865" s="81">
        <v>0</v>
      </c>
      <c r="G2865" s="81"/>
      <c r="H2865" s="81"/>
      <c r="I2865" s="81"/>
      <c r="J2865" s="81"/>
    </row>
    <row r="2866" spans="1:10" x14ac:dyDescent="0.45">
      <c r="A2866" s="81" t="s">
        <v>3152</v>
      </c>
      <c r="B2866" s="81"/>
      <c r="C2866" s="81"/>
      <c r="D2866" s="81"/>
      <c r="E2866" s="81"/>
      <c r="F2866" s="81">
        <v>0</v>
      </c>
      <c r="G2866" s="81"/>
      <c r="H2866" s="81"/>
      <c r="I2866" s="81"/>
      <c r="J2866" s="81"/>
    </row>
    <row r="2867" spans="1:10" x14ac:dyDescent="0.45">
      <c r="A2867" s="81" t="s">
        <v>3153</v>
      </c>
      <c r="B2867" s="81"/>
      <c r="C2867" s="81"/>
      <c r="D2867" s="81"/>
      <c r="E2867" s="81"/>
      <c r="F2867" s="81">
        <v>0</v>
      </c>
      <c r="G2867" s="81"/>
      <c r="H2867" s="81"/>
      <c r="I2867" s="81"/>
      <c r="J2867" s="81"/>
    </row>
    <row r="2868" spans="1:10" x14ac:dyDescent="0.45">
      <c r="A2868" s="81" t="s">
        <v>3154</v>
      </c>
      <c r="B2868" s="81"/>
      <c r="C2868" s="81"/>
      <c r="D2868" s="81"/>
      <c r="E2868" s="81"/>
      <c r="F2868" s="81">
        <v>0</v>
      </c>
      <c r="G2868" s="81"/>
      <c r="H2868" s="81"/>
      <c r="I2868" s="81"/>
      <c r="J2868" s="81"/>
    </row>
    <row r="2869" spans="1:10" x14ac:dyDescent="0.45">
      <c r="A2869" s="81" t="s">
        <v>3155</v>
      </c>
      <c r="B2869" s="81"/>
      <c r="C2869" s="81"/>
      <c r="D2869" s="81"/>
      <c r="E2869" s="81"/>
      <c r="F2869" s="81">
        <v>0</v>
      </c>
      <c r="G2869" s="81"/>
      <c r="H2869" s="81"/>
      <c r="I2869" s="81"/>
      <c r="J2869" s="81"/>
    </row>
    <row r="2870" spans="1:10" x14ac:dyDescent="0.45">
      <c r="A2870" s="81" t="s">
        <v>3156</v>
      </c>
      <c r="B2870" s="81"/>
      <c r="C2870" s="81"/>
      <c r="D2870" s="81"/>
      <c r="E2870" s="81"/>
      <c r="F2870" s="81">
        <v>0</v>
      </c>
      <c r="G2870" s="81"/>
      <c r="H2870" s="81"/>
      <c r="I2870" s="81"/>
      <c r="J2870" s="81"/>
    </row>
    <row r="2871" spans="1:10" x14ac:dyDescent="0.45">
      <c r="A2871" s="81" t="s">
        <v>3157</v>
      </c>
      <c r="B2871" s="81"/>
      <c r="C2871" s="81"/>
      <c r="D2871" s="81"/>
      <c r="E2871" s="81"/>
      <c r="F2871" s="81">
        <v>0</v>
      </c>
      <c r="G2871" s="81"/>
      <c r="H2871" s="81"/>
      <c r="I2871" s="81"/>
      <c r="J2871" s="81"/>
    </row>
    <row r="2872" spans="1:10" x14ac:dyDescent="0.45">
      <c r="A2872" s="81" t="s">
        <v>3158</v>
      </c>
      <c r="B2872" s="81"/>
      <c r="C2872" s="81"/>
      <c r="D2872" s="81"/>
      <c r="E2872" s="81"/>
      <c r="F2872" s="81">
        <v>0</v>
      </c>
      <c r="G2872" s="81"/>
      <c r="H2872" s="81"/>
      <c r="I2872" s="81"/>
      <c r="J2872" s="81"/>
    </row>
    <row r="2873" spans="1:10" x14ac:dyDescent="0.45">
      <c r="A2873" s="81" t="s">
        <v>3159</v>
      </c>
      <c r="B2873" s="81">
        <v>15</v>
      </c>
      <c r="C2873" s="81"/>
      <c r="D2873" s="81"/>
      <c r="E2873" s="81"/>
      <c r="F2873" s="81"/>
      <c r="G2873" s="81"/>
      <c r="H2873" s="81"/>
      <c r="I2873" s="81"/>
      <c r="J2873" s="81"/>
    </row>
    <row r="2874" spans="1:10" x14ac:dyDescent="0.45">
      <c r="A2874" s="81" t="s">
        <v>3160</v>
      </c>
      <c r="B2874" s="81">
        <v>15</v>
      </c>
      <c r="C2874" s="81"/>
      <c r="D2874" s="81"/>
      <c r="E2874" s="81"/>
      <c r="F2874" s="81"/>
      <c r="G2874" s="81"/>
      <c r="H2874" s="81"/>
      <c r="I2874" s="81"/>
      <c r="J2874" s="81"/>
    </row>
    <row r="2875" spans="1:10" x14ac:dyDescent="0.45">
      <c r="A2875" s="81" t="s">
        <v>3161</v>
      </c>
      <c r="B2875" s="81">
        <v>5</v>
      </c>
      <c r="C2875" s="81"/>
      <c r="D2875" s="81"/>
      <c r="E2875" s="81"/>
      <c r="F2875" s="81"/>
      <c r="G2875" s="81"/>
      <c r="H2875" s="81"/>
      <c r="I2875" s="81"/>
      <c r="J2875" s="81"/>
    </row>
    <row r="2876" spans="1:10" x14ac:dyDescent="0.45">
      <c r="A2876" s="81" t="s">
        <v>3162</v>
      </c>
      <c r="B2876" s="81"/>
      <c r="C2876" s="81"/>
      <c r="D2876" s="81"/>
      <c r="E2876" s="81"/>
      <c r="F2876" s="81">
        <v>0</v>
      </c>
      <c r="G2876" s="81"/>
      <c r="H2876" s="81"/>
      <c r="I2876" s="81"/>
      <c r="J2876" s="81"/>
    </row>
    <row r="2877" spans="1:10" x14ac:dyDescent="0.45">
      <c r="A2877" s="81" t="s">
        <v>3163</v>
      </c>
      <c r="B2877" s="81"/>
      <c r="C2877" s="81"/>
      <c r="D2877" s="81"/>
      <c r="E2877" s="81"/>
      <c r="F2877" s="81">
        <v>0</v>
      </c>
      <c r="G2877" s="81"/>
      <c r="H2877" s="81"/>
      <c r="I2877" s="81"/>
      <c r="J2877" s="81"/>
    </row>
    <row r="2878" spans="1:10" x14ac:dyDescent="0.45">
      <c r="A2878" s="81" t="s">
        <v>3164</v>
      </c>
      <c r="B2878" s="81"/>
      <c r="C2878" s="81"/>
      <c r="D2878" s="81"/>
      <c r="E2878" s="81"/>
      <c r="F2878" s="81">
        <v>0</v>
      </c>
      <c r="G2878" s="81"/>
      <c r="H2878" s="81"/>
      <c r="I2878" s="81"/>
      <c r="J2878" s="81"/>
    </row>
    <row r="2879" spans="1:10" x14ac:dyDescent="0.45">
      <c r="A2879" s="81" t="s">
        <v>3165</v>
      </c>
      <c r="B2879" s="81"/>
      <c r="C2879" s="81"/>
      <c r="D2879" s="81"/>
      <c r="E2879" s="81"/>
      <c r="F2879" s="81">
        <v>0</v>
      </c>
      <c r="G2879" s="81"/>
      <c r="H2879" s="81"/>
      <c r="I2879" s="81"/>
      <c r="J2879" s="81"/>
    </row>
    <row r="2880" spans="1:10" x14ac:dyDescent="0.45">
      <c r="A2880" s="81" t="s">
        <v>3166</v>
      </c>
      <c r="B2880" s="81"/>
      <c r="C2880" s="81"/>
      <c r="D2880" s="81"/>
      <c r="E2880" s="81"/>
      <c r="F2880" s="81">
        <v>0</v>
      </c>
      <c r="G2880" s="81"/>
      <c r="H2880" s="81"/>
      <c r="I2880" s="81"/>
      <c r="J2880" s="81"/>
    </row>
    <row r="2881" spans="1:10" x14ac:dyDescent="0.45">
      <c r="A2881" s="81" t="s">
        <v>3167</v>
      </c>
      <c r="B2881" s="81"/>
      <c r="C2881" s="81"/>
      <c r="D2881" s="81"/>
      <c r="E2881" s="81"/>
      <c r="F2881" s="81">
        <v>0</v>
      </c>
      <c r="G2881" s="81"/>
      <c r="H2881" s="81"/>
      <c r="I2881" s="81"/>
      <c r="J2881" s="81"/>
    </row>
    <row r="2882" spans="1:10" x14ac:dyDescent="0.45">
      <c r="A2882" s="81" t="s">
        <v>3168</v>
      </c>
      <c r="B2882" s="81">
        <v>5</v>
      </c>
      <c r="C2882" s="81"/>
      <c r="D2882" s="81"/>
      <c r="E2882" s="81"/>
      <c r="F2882" s="81"/>
      <c r="G2882" s="81"/>
      <c r="H2882" s="81"/>
      <c r="I2882" s="81"/>
      <c r="J2882" s="81"/>
    </row>
    <row r="2883" spans="1:10" x14ac:dyDescent="0.45">
      <c r="A2883" s="81" t="s">
        <v>3169</v>
      </c>
      <c r="B2883" s="81">
        <v>5</v>
      </c>
      <c r="C2883" s="81"/>
      <c r="D2883" s="81"/>
      <c r="E2883" s="81"/>
      <c r="F2883" s="81"/>
      <c r="G2883" s="81"/>
      <c r="H2883" s="81"/>
      <c r="I2883" s="81"/>
      <c r="J2883" s="81"/>
    </row>
    <row r="2884" spans="1:10" x14ac:dyDescent="0.45">
      <c r="A2884" s="81" t="s">
        <v>3170</v>
      </c>
      <c r="B2884" s="81">
        <v>5</v>
      </c>
      <c r="C2884" s="81"/>
      <c r="D2884" s="81"/>
      <c r="E2884" s="81"/>
      <c r="F2884" s="81"/>
      <c r="G2884" s="81"/>
      <c r="H2884" s="81"/>
      <c r="I2884" s="81"/>
      <c r="J2884" s="81"/>
    </row>
    <row r="2885" spans="1:10" x14ac:dyDescent="0.45">
      <c r="A2885" s="81" t="s">
        <v>3171</v>
      </c>
      <c r="B2885" s="81">
        <v>5</v>
      </c>
      <c r="C2885" s="81"/>
      <c r="D2885" s="81"/>
      <c r="E2885" s="81"/>
      <c r="F2885" s="81"/>
      <c r="G2885" s="81"/>
      <c r="H2885" s="81"/>
      <c r="I2885" s="81"/>
      <c r="J2885" s="81"/>
    </row>
    <row r="2886" spans="1:10" x14ac:dyDescent="0.45">
      <c r="A2886" s="81" t="s">
        <v>3172</v>
      </c>
      <c r="B2886" s="81">
        <v>5</v>
      </c>
      <c r="C2886" s="81"/>
      <c r="D2886" s="81"/>
      <c r="E2886" s="81"/>
      <c r="F2886" s="81"/>
      <c r="G2886" s="81"/>
      <c r="H2886" s="81"/>
      <c r="I2886" s="81"/>
      <c r="J2886" s="81"/>
    </row>
    <row r="2887" spans="1:10" x14ac:dyDescent="0.45">
      <c r="A2887" s="81" t="s">
        <v>3173</v>
      </c>
      <c r="B2887" s="81">
        <v>5</v>
      </c>
      <c r="C2887" s="81"/>
      <c r="D2887" s="81"/>
      <c r="E2887" s="81"/>
      <c r="F2887" s="81"/>
      <c r="G2887" s="81"/>
      <c r="H2887" s="81"/>
      <c r="I2887" s="81"/>
      <c r="J2887" s="81"/>
    </row>
    <row r="2888" spans="1:10" x14ac:dyDescent="0.45">
      <c r="A2888" s="81" t="s">
        <v>3174</v>
      </c>
      <c r="B2888" s="81">
        <v>5</v>
      </c>
      <c r="C2888" s="81"/>
      <c r="D2888" s="81"/>
      <c r="E2888" s="81"/>
      <c r="F2888" s="81"/>
      <c r="G2888" s="81"/>
      <c r="H2888" s="81"/>
      <c r="I2888" s="81"/>
      <c r="J2888" s="81"/>
    </row>
    <row r="2889" spans="1:10" x14ac:dyDescent="0.45">
      <c r="A2889" s="81" t="s">
        <v>3175</v>
      </c>
      <c r="B2889" s="81">
        <v>5</v>
      </c>
      <c r="C2889" s="81"/>
      <c r="D2889" s="81"/>
      <c r="E2889" s="81"/>
      <c r="F2889" s="81"/>
      <c r="G2889" s="81"/>
      <c r="H2889" s="81"/>
      <c r="I2889" s="81"/>
      <c r="J2889" s="81"/>
    </row>
    <row r="2890" spans="1:10" x14ac:dyDescent="0.45">
      <c r="A2890" s="81" t="s">
        <v>3176</v>
      </c>
      <c r="B2890" s="81">
        <v>5</v>
      </c>
      <c r="C2890" s="81"/>
      <c r="D2890" s="81"/>
      <c r="E2890" s="81"/>
      <c r="F2890" s="81"/>
      <c r="G2890" s="81"/>
      <c r="H2890" s="81"/>
      <c r="I2890" s="81"/>
      <c r="J2890" s="81"/>
    </row>
    <row r="2891" spans="1:10" x14ac:dyDescent="0.45">
      <c r="A2891" s="81" t="s">
        <v>3177</v>
      </c>
      <c r="B2891" s="81">
        <v>5</v>
      </c>
      <c r="C2891" s="81"/>
      <c r="D2891" s="81"/>
      <c r="E2891" s="81"/>
      <c r="F2891" s="81"/>
      <c r="G2891" s="81"/>
      <c r="H2891" s="81"/>
      <c r="I2891" s="81"/>
      <c r="J2891" s="81"/>
    </row>
    <row r="2892" spans="1:10" x14ac:dyDescent="0.45">
      <c r="A2892" s="81" t="s">
        <v>3178</v>
      </c>
      <c r="B2892" s="81">
        <v>5</v>
      </c>
      <c r="C2892" s="81"/>
      <c r="D2892" s="81"/>
      <c r="E2892" s="81"/>
      <c r="F2892" s="81"/>
      <c r="G2892" s="81"/>
      <c r="H2892" s="81"/>
      <c r="I2892" s="81"/>
      <c r="J2892" s="81"/>
    </row>
    <row r="2893" spans="1:10" x14ac:dyDescent="0.45">
      <c r="A2893" s="81" t="s">
        <v>3179</v>
      </c>
      <c r="B2893" s="81">
        <v>5</v>
      </c>
      <c r="C2893" s="81"/>
      <c r="D2893" s="81"/>
      <c r="E2893" s="81"/>
      <c r="F2893" s="81"/>
      <c r="G2893" s="81"/>
      <c r="H2893" s="81"/>
      <c r="I2893" s="81"/>
      <c r="J2893" s="81"/>
    </row>
    <row r="2894" spans="1:10" x14ac:dyDescent="0.45">
      <c r="A2894" s="81" t="s">
        <v>3180</v>
      </c>
      <c r="B2894" s="81">
        <v>5</v>
      </c>
      <c r="C2894" s="81"/>
      <c r="D2894" s="81"/>
      <c r="E2894" s="81"/>
      <c r="F2894" s="81"/>
      <c r="G2894" s="81"/>
      <c r="H2894" s="81"/>
      <c r="I2894" s="81"/>
      <c r="J2894" s="81"/>
    </row>
    <row r="2895" spans="1:10" x14ac:dyDescent="0.45">
      <c r="A2895" s="81" t="s">
        <v>3181</v>
      </c>
      <c r="B2895" s="81">
        <v>5</v>
      </c>
      <c r="C2895" s="81"/>
      <c r="D2895" s="81"/>
      <c r="E2895" s="81"/>
      <c r="F2895" s="81"/>
      <c r="G2895" s="81"/>
      <c r="H2895" s="81"/>
      <c r="I2895" s="81"/>
      <c r="J2895" s="81"/>
    </row>
    <row r="2896" spans="1:10" x14ac:dyDescent="0.45">
      <c r="A2896" s="81" t="s">
        <v>3182</v>
      </c>
      <c r="B2896" s="81">
        <v>5</v>
      </c>
      <c r="C2896" s="81"/>
      <c r="D2896" s="81"/>
      <c r="E2896" s="81"/>
      <c r="F2896" s="81"/>
      <c r="G2896" s="81"/>
      <c r="H2896" s="81"/>
      <c r="I2896" s="81"/>
      <c r="J2896" s="81"/>
    </row>
    <row r="2897" spans="1:10" x14ac:dyDescent="0.45">
      <c r="A2897" s="81" t="s">
        <v>3183</v>
      </c>
      <c r="B2897" s="81">
        <v>5</v>
      </c>
      <c r="C2897" s="81"/>
      <c r="D2897" s="81"/>
      <c r="E2897" s="81"/>
      <c r="F2897" s="81"/>
      <c r="G2897" s="81"/>
      <c r="H2897" s="81"/>
      <c r="I2897" s="81"/>
      <c r="J2897" s="81"/>
    </row>
    <row r="2898" spans="1:10" x14ac:dyDescent="0.45">
      <c r="A2898" s="81" t="s">
        <v>3184</v>
      </c>
      <c r="B2898" s="81"/>
      <c r="C2898" s="81"/>
      <c r="D2898" s="81"/>
      <c r="E2898" s="81"/>
      <c r="F2898" s="81">
        <v>0</v>
      </c>
      <c r="G2898" s="81"/>
      <c r="H2898" s="81"/>
      <c r="I2898" s="81"/>
      <c r="J2898" s="81"/>
    </row>
    <row r="2899" spans="1:10" x14ac:dyDescent="0.45">
      <c r="A2899" s="81" t="s">
        <v>3185</v>
      </c>
      <c r="B2899" s="81"/>
      <c r="C2899" s="81"/>
      <c r="D2899" s="81"/>
      <c r="E2899" s="81"/>
      <c r="F2899" s="81">
        <v>0</v>
      </c>
      <c r="G2899" s="81"/>
      <c r="H2899" s="81"/>
      <c r="I2899" s="81"/>
      <c r="J2899" s="81"/>
    </row>
    <row r="2900" spans="1:10" x14ac:dyDescent="0.45">
      <c r="A2900" s="81" t="s">
        <v>3186</v>
      </c>
      <c r="B2900" s="81"/>
      <c r="C2900" s="81"/>
      <c r="D2900" s="81"/>
      <c r="E2900" s="81"/>
      <c r="F2900" s="81">
        <v>0</v>
      </c>
      <c r="G2900" s="81"/>
      <c r="H2900" s="81"/>
      <c r="I2900" s="81"/>
      <c r="J2900" s="81"/>
    </row>
    <row r="2901" spans="1:10" x14ac:dyDescent="0.45">
      <c r="A2901" s="81" t="s">
        <v>3187</v>
      </c>
      <c r="B2901" s="81"/>
      <c r="C2901" s="81"/>
      <c r="D2901" s="81"/>
      <c r="E2901" s="81"/>
      <c r="F2901" s="81">
        <v>0</v>
      </c>
      <c r="G2901" s="81"/>
      <c r="H2901" s="81"/>
      <c r="I2901" s="81"/>
      <c r="J2901" s="81"/>
    </row>
    <row r="2902" spans="1:10" x14ac:dyDescent="0.45">
      <c r="A2902" s="81" t="s">
        <v>3188</v>
      </c>
      <c r="B2902" s="81"/>
      <c r="C2902" s="81">
        <v>5</v>
      </c>
      <c r="D2902" s="81"/>
      <c r="E2902" s="81"/>
      <c r="F2902" s="81"/>
      <c r="G2902" s="81"/>
      <c r="H2902" s="81"/>
      <c r="I2902" s="81"/>
      <c r="J2902" s="81"/>
    </row>
    <row r="2903" spans="1:10" x14ac:dyDescent="0.45">
      <c r="A2903" s="81" t="s">
        <v>3189</v>
      </c>
      <c r="B2903" s="81">
        <v>5</v>
      </c>
      <c r="C2903" s="81"/>
      <c r="D2903" s="81"/>
      <c r="E2903" s="81"/>
      <c r="F2903" s="81"/>
      <c r="G2903" s="81"/>
      <c r="H2903" s="81"/>
      <c r="I2903" s="81"/>
      <c r="J2903" s="81"/>
    </row>
    <row r="2904" spans="1:10" x14ac:dyDescent="0.45">
      <c r="A2904" s="81" t="s">
        <v>3190</v>
      </c>
      <c r="B2904" s="81">
        <v>5</v>
      </c>
      <c r="C2904" s="81"/>
      <c r="D2904" s="81"/>
      <c r="E2904" s="81"/>
      <c r="F2904" s="81"/>
      <c r="G2904" s="81"/>
      <c r="H2904" s="81"/>
      <c r="I2904" s="81"/>
      <c r="J2904" s="81"/>
    </row>
    <row r="2905" spans="1:10" x14ac:dyDescent="0.45">
      <c r="A2905" s="81" t="s">
        <v>3191</v>
      </c>
      <c r="B2905" s="81">
        <v>10</v>
      </c>
      <c r="C2905" s="81"/>
      <c r="D2905" s="81"/>
      <c r="E2905" s="81"/>
      <c r="F2905" s="81"/>
      <c r="G2905" s="81"/>
      <c r="H2905" s="81"/>
      <c r="I2905" s="81"/>
      <c r="J2905" s="81"/>
    </row>
    <row r="2906" spans="1:10" x14ac:dyDescent="0.45">
      <c r="A2906" s="81" t="s">
        <v>3192</v>
      </c>
      <c r="B2906" s="81">
        <v>10</v>
      </c>
      <c r="C2906" s="81"/>
      <c r="D2906" s="81"/>
      <c r="E2906" s="81"/>
      <c r="F2906" s="81"/>
      <c r="G2906" s="81"/>
      <c r="H2906" s="81"/>
      <c r="I2906" s="81"/>
      <c r="J2906" s="81"/>
    </row>
    <row r="2907" spans="1:10" x14ac:dyDescent="0.45">
      <c r="A2907" s="81" t="s">
        <v>3193</v>
      </c>
      <c r="B2907" s="81"/>
      <c r="C2907" s="81"/>
      <c r="D2907" s="81"/>
      <c r="E2907" s="81"/>
      <c r="F2907" s="81">
        <v>0</v>
      </c>
      <c r="G2907" s="81"/>
      <c r="H2907" s="81"/>
      <c r="I2907" s="81"/>
      <c r="J2907" s="81"/>
    </row>
    <row r="2908" spans="1:10" x14ac:dyDescent="0.45">
      <c r="A2908" s="81" t="s">
        <v>3194</v>
      </c>
      <c r="B2908" s="81"/>
      <c r="C2908" s="81"/>
      <c r="D2908" s="81"/>
      <c r="E2908" s="81"/>
      <c r="F2908" s="81">
        <v>0</v>
      </c>
      <c r="G2908" s="81"/>
      <c r="H2908" s="81"/>
      <c r="I2908" s="81"/>
      <c r="J2908" s="81"/>
    </row>
    <row r="2909" spans="1:10" x14ac:dyDescent="0.45">
      <c r="A2909" s="81" t="s">
        <v>3195</v>
      </c>
      <c r="B2909" s="81"/>
      <c r="C2909" s="81"/>
      <c r="D2909" s="81"/>
      <c r="E2909" s="81"/>
      <c r="F2909" s="81">
        <v>0</v>
      </c>
      <c r="G2909" s="81"/>
      <c r="H2909" s="81"/>
      <c r="I2909" s="81"/>
      <c r="J2909" s="81"/>
    </row>
    <row r="2910" spans="1:10" x14ac:dyDescent="0.45">
      <c r="A2910" s="81" t="s">
        <v>3196</v>
      </c>
      <c r="B2910" s="81"/>
      <c r="C2910" s="81"/>
      <c r="D2910" s="81"/>
      <c r="E2910" s="81"/>
      <c r="F2910" s="81">
        <v>0</v>
      </c>
      <c r="G2910" s="81"/>
      <c r="H2910" s="81"/>
      <c r="I2910" s="81"/>
      <c r="J2910" s="81"/>
    </row>
    <row r="2911" spans="1:10" x14ac:dyDescent="0.45">
      <c r="A2911" s="81" t="s">
        <v>3197</v>
      </c>
      <c r="B2911" s="81"/>
      <c r="C2911" s="81"/>
      <c r="D2911" s="81"/>
      <c r="E2911" s="81"/>
      <c r="F2911" s="81">
        <v>0</v>
      </c>
      <c r="G2911" s="81"/>
      <c r="H2911" s="81"/>
      <c r="I2911" s="81"/>
      <c r="J2911" s="81"/>
    </row>
    <row r="2912" spans="1:10" x14ac:dyDescent="0.45">
      <c r="A2912" s="81" t="s">
        <v>3198</v>
      </c>
      <c r="B2912" s="81"/>
      <c r="C2912" s="81"/>
      <c r="D2912" s="81"/>
      <c r="E2912" s="81"/>
      <c r="F2912" s="81">
        <v>0</v>
      </c>
      <c r="G2912" s="81"/>
      <c r="H2912" s="81"/>
      <c r="I2912" s="81"/>
      <c r="J2912" s="81"/>
    </row>
    <row r="2913" spans="1:10" x14ac:dyDescent="0.45">
      <c r="A2913" s="81" t="s">
        <v>3199</v>
      </c>
      <c r="B2913" s="81"/>
      <c r="C2913" s="81"/>
      <c r="D2913" s="81"/>
      <c r="E2913" s="81"/>
      <c r="F2913" s="81">
        <v>0</v>
      </c>
      <c r="G2913" s="81"/>
      <c r="H2913" s="81"/>
      <c r="I2913" s="81"/>
      <c r="J2913" s="81"/>
    </row>
    <row r="2914" spans="1:10" x14ac:dyDescent="0.45">
      <c r="A2914" s="81" t="s">
        <v>3200</v>
      </c>
      <c r="B2914" s="81"/>
      <c r="C2914" s="81"/>
      <c r="D2914" s="81"/>
      <c r="E2914" s="81"/>
      <c r="F2914" s="81">
        <v>0</v>
      </c>
      <c r="G2914" s="81"/>
      <c r="H2914" s="81"/>
      <c r="I2914" s="81"/>
      <c r="J2914" s="81"/>
    </row>
    <row r="2915" spans="1:10" x14ac:dyDescent="0.45">
      <c r="A2915" s="81" t="s">
        <v>3201</v>
      </c>
      <c r="B2915" s="81"/>
      <c r="C2915" s="81"/>
      <c r="D2915" s="81"/>
      <c r="E2915" s="81"/>
      <c r="F2915" s="81">
        <v>0</v>
      </c>
      <c r="G2915" s="81"/>
      <c r="H2915" s="81"/>
      <c r="I2915" s="81"/>
      <c r="J2915" s="81"/>
    </row>
    <row r="2916" spans="1:10" x14ac:dyDescent="0.45">
      <c r="A2916" s="81" t="s">
        <v>3202</v>
      </c>
      <c r="B2916" s="81"/>
      <c r="C2916" s="81"/>
      <c r="D2916" s="81"/>
      <c r="E2916" s="81"/>
      <c r="F2916" s="81">
        <v>0</v>
      </c>
      <c r="G2916" s="81"/>
      <c r="H2916" s="81"/>
      <c r="I2916" s="81"/>
      <c r="J2916" s="81"/>
    </row>
    <row r="2917" spans="1:10" x14ac:dyDescent="0.45">
      <c r="A2917" s="81" t="s">
        <v>3203</v>
      </c>
      <c r="B2917" s="81"/>
      <c r="C2917" s="81"/>
      <c r="D2917" s="81"/>
      <c r="E2917" s="81"/>
      <c r="F2917" s="81">
        <v>0</v>
      </c>
      <c r="G2917" s="81"/>
      <c r="H2917" s="81"/>
      <c r="I2917" s="81"/>
      <c r="J2917" s="81"/>
    </row>
    <row r="2918" spans="1:10" x14ac:dyDescent="0.45">
      <c r="A2918" s="81" t="s">
        <v>3204</v>
      </c>
      <c r="B2918" s="81"/>
      <c r="C2918" s="81"/>
      <c r="D2918" s="81"/>
      <c r="E2918" s="81"/>
      <c r="F2918" s="81">
        <v>0</v>
      </c>
      <c r="G2918" s="81"/>
      <c r="H2918" s="81"/>
      <c r="I2918" s="81"/>
      <c r="J2918" s="81"/>
    </row>
    <row r="2919" spans="1:10" x14ac:dyDescent="0.45">
      <c r="A2919" s="81" t="s">
        <v>3205</v>
      </c>
      <c r="B2919" s="81"/>
      <c r="C2919" s="81"/>
      <c r="D2919" s="81"/>
      <c r="E2919" s="81"/>
      <c r="F2919" s="81">
        <v>0</v>
      </c>
      <c r="G2919" s="81"/>
      <c r="H2919" s="81"/>
      <c r="I2919" s="81"/>
      <c r="J2919" s="81"/>
    </row>
    <row r="2920" spans="1:10" x14ac:dyDescent="0.45">
      <c r="A2920" s="81" t="s">
        <v>3206</v>
      </c>
      <c r="B2920" s="81"/>
      <c r="C2920" s="81"/>
      <c r="D2920" s="81"/>
      <c r="E2920" s="81"/>
      <c r="F2920" s="81">
        <v>0</v>
      </c>
      <c r="G2920" s="81"/>
      <c r="H2920" s="81"/>
      <c r="I2920" s="81"/>
      <c r="J2920" s="81"/>
    </row>
    <row r="2921" spans="1:10" x14ac:dyDescent="0.45">
      <c r="A2921" s="81" t="s">
        <v>3207</v>
      </c>
      <c r="B2921" s="81"/>
      <c r="C2921" s="81"/>
      <c r="D2921" s="81"/>
      <c r="E2921" s="81"/>
      <c r="F2921" s="81">
        <v>0</v>
      </c>
      <c r="G2921" s="81"/>
      <c r="H2921" s="81"/>
      <c r="I2921" s="81"/>
      <c r="J2921" s="81"/>
    </row>
    <row r="2922" spans="1:10" x14ac:dyDescent="0.45">
      <c r="A2922" s="81" t="s">
        <v>3208</v>
      </c>
      <c r="B2922" s="81"/>
      <c r="C2922" s="81"/>
      <c r="D2922" s="81"/>
      <c r="E2922" s="81"/>
      <c r="F2922" s="81">
        <v>0</v>
      </c>
      <c r="G2922" s="81"/>
      <c r="H2922" s="81"/>
      <c r="I2922" s="81"/>
      <c r="J2922" s="81"/>
    </row>
    <row r="2923" spans="1:10" x14ac:dyDescent="0.45">
      <c r="A2923" s="81" t="s">
        <v>3209</v>
      </c>
      <c r="B2923" s="81"/>
      <c r="C2923" s="81"/>
      <c r="D2923" s="81"/>
      <c r="E2923" s="81"/>
      <c r="F2923" s="81">
        <v>0</v>
      </c>
      <c r="G2923" s="81"/>
      <c r="H2923" s="81"/>
      <c r="I2923" s="81"/>
      <c r="J2923" s="81"/>
    </row>
    <row r="2924" spans="1:10" x14ac:dyDescent="0.45">
      <c r="A2924" s="81" t="s">
        <v>3210</v>
      </c>
      <c r="B2924" s="81"/>
      <c r="C2924" s="81"/>
      <c r="D2924" s="81"/>
      <c r="E2924" s="81"/>
      <c r="F2924" s="81">
        <v>0</v>
      </c>
      <c r="G2924" s="81"/>
      <c r="H2924" s="81"/>
      <c r="I2924" s="81"/>
      <c r="J2924" s="81"/>
    </row>
    <row r="2925" spans="1:10" x14ac:dyDescent="0.45">
      <c r="A2925" s="81" t="s">
        <v>3211</v>
      </c>
      <c r="B2925" s="81"/>
      <c r="C2925" s="81"/>
      <c r="D2925" s="81"/>
      <c r="E2925" s="81"/>
      <c r="F2925" s="81">
        <v>0</v>
      </c>
      <c r="G2925" s="81"/>
      <c r="H2925" s="81"/>
      <c r="I2925" s="81"/>
      <c r="J2925" s="81"/>
    </row>
    <row r="2926" spans="1:10" x14ac:dyDescent="0.45">
      <c r="A2926" s="81" t="s">
        <v>3212</v>
      </c>
      <c r="B2926" s="81"/>
      <c r="C2926" s="81"/>
      <c r="D2926" s="81"/>
      <c r="E2926" s="81"/>
      <c r="F2926" s="81">
        <v>0</v>
      </c>
      <c r="G2926" s="81"/>
      <c r="H2926" s="81"/>
      <c r="I2926" s="81"/>
      <c r="J2926" s="81"/>
    </row>
    <row r="2927" spans="1:10" x14ac:dyDescent="0.45">
      <c r="A2927" s="81" t="s">
        <v>3213</v>
      </c>
      <c r="B2927" s="81"/>
      <c r="C2927" s="81"/>
      <c r="D2927" s="81"/>
      <c r="E2927" s="81"/>
      <c r="F2927" s="81">
        <v>0</v>
      </c>
      <c r="G2927" s="81"/>
      <c r="H2927" s="81"/>
      <c r="I2927" s="81"/>
      <c r="J2927" s="81"/>
    </row>
    <row r="2928" spans="1:10" x14ac:dyDescent="0.45">
      <c r="A2928" s="81" t="s">
        <v>3214</v>
      </c>
      <c r="B2928" s="81"/>
      <c r="C2928" s="81"/>
      <c r="D2928" s="81"/>
      <c r="E2928" s="81">
        <v>2.6438356164383561</v>
      </c>
      <c r="F2928" s="81"/>
      <c r="G2928" s="81"/>
      <c r="H2928" s="81"/>
      <c r="I2928" s="81"/>
      <c r="J2928" s="81"/>
    </row>
    <row r="2929" spans="1:10" x14ac:dyDescent="0.45">
      <c r="A2929" s="81" t="s">
        <v>3215</v>
      </c>
      <c r="B2929" s="81"/>
      <c r="C2929" s="81"/>
      <c r="D2929" s="81"/>
      <c r="E2929" s="81">
        <v>1.2876712328767124</v>
      </c>
      <c r="F2929" s="81"/>
      <c r="G2929" s="81"/>
      <c r="H2929" s="81"/>
      <c r="I2929" s="81"/>
      <c r="J2929" s="81"/>
    </row>
    <row r="2930" spans="1:10" x14ac:dyDescent="0.45">
      <c r="A2930" s="81" t="s">
        <v>3216</v>
      </c>
      <c r="B2930" s="81"/>
      <c r="C2930" s="81"/>
      <c r="D2930" s="81"/>
      <c r="E2930" s="81">
        <v>1.2876712328767124</v>
      </c>
      <c r="F2930" s="81"/>
      <c r="G2930" s="81"/>
      <c r="H2930" s="81"/>
      <c r="I2930" s="81"/>
      <c r="J2930" s="81"/>
    </row>
    <row r="2931" spans="1:10" x14ac:dyDescent="0.45">
      <c r="A2931" s="81" t="s">
        <v>3217</v>
      </c>
      <c r="B2931" s="81"/>
      <c r="C2931" s="81"/>
      <c r="D2931" s="81"/>
      <c r="E2931" s="81">
        <v>1.2876712328767124</v>
      </c>
      <c r="F2931" s="81"/>
      <c r="G2931" s="81"/>
      <c r="H2931" s="81"/>
      <c r="I2931" s="81"/>
      <c r="J2931" s="81"/>
    </row>
    <row r="2932" spans="1:10" x14ac:dyDescent="0.45">
      <c r="A2932" s="81" t="s">
        <v>3218</v>
      </c>
      <c r="B2932" s="81"/>
      <c r="C2932" s="81"/>
      <c r="D2932" s="81"/>
      <c r="E2932" s="81">
        <v>1.2876712328767124</v>
      </c>
      <c r="F2932" s="81"/>
      <c r="G2932" s="81"/>
      <c r="H2932" s="81"/>
      <c r="I2932" s="81"/>
      <c r="J2932" s="81"/>
    </row>
    <row r="2933" spans="1:10" x14ac:dyDescent="0.45">
      <c r="A2933" s="81" t="s">
        <v>3219</v>
      </c>
      <c r="B2933" s="81"/>
      <c r="C2933" s="81"/>
      <c r="D2933" s="81"/>
      <c r="E2933" s="81">
        <v>1.2876712328767124</v>
      </c>
      <c r="F2933" s="81"/>
      <c r="G2933" s="81"/>
      <c r="H2933" s="81"/>
      <c r="I2933" s="81"/>
      <c r="J2933" s="81"/>
    </row>
    <row r="2934" spans="1:10" x14ac:dyDescent="0.45">
      <c r="A2934" s="81" t="s">
        <v>3220</v>
      </c>
      <c r="B2934" s="81"/>
      <c r="C2934" s="81"/>
      <c r="D2934" s="81"/>
      <c r="E2934" s="81">
        <v>1.2876712328767124</v>
      </c>
      <c r="F2934" s="81"/>
      <c r="G2934" s="81"/>
      <c r="H2934" s="81"/>
      <c r="I2934" s="81"/>
      <c r="J2934" s="81"/>
    </row>
    <row r="2935" spans="1:10" x14ac:dyDescent="0.45">
      <c r="A2935" s="81" t="s">
        <v>3221</v>
      </c>
      <c r="B2935" s="81"/>
      <c r="C2935" s="81"/>
      <c r="D2935" s="81"/>
      <c r="E2935" s="81">
        <v>0</v>
      </c>
      <c r="F2935" s="81"/>
      <c r="G2935" s="81"/>
      <c r="H2935" s="81"/>
      <c r="I2935" s="81"/>
      <c r="J2935" s="81"/>
    </row>
    <row r="2936" spans="1:10" x14ac:dyDescent="0.45">
      <c r="A2936" s="81" t="s">
        <v>3222</v>
      </c>
      <c r="B2936" s="81"/>
      <c r="C2936" s="81"/>
      <c r="D2936" s="81"/>
      <c r="E2936" s="81">
        <v>1.2876712328767124</v>
      </c>
      <c r="F2936" s="81"/>
      <c r="G2936" s="81"/>
      <c r="H2936" s="81"/>
      <c r="I2936" s="81"/>
      <c r="J2936" s="81"/>
    </row>
    <row r="2937" spans="1:10" x14ac:dyDescent="0.45">
      <c r="A2937" s="81" t="s">
        <v>3223</v>
      </c>
      <c r="B2937" s="81"/>
      <c r="C2937" s="81"/>
      <c r="D2937" s="81"/>
      <c r="E2937" s="81">
        <v>1.2876712328767124</v>
      </c>
      <c r="F2937" s="81"/>
      <c r="G2937" s="81"/>
      <c r="H2937" s="81"/>
      <c r="I2937" s="81"/>
      <c r="J2937" s="81"/>
    </row>
    <row r="2938" spans="1:10" x14ac:dyDescent="0.45">
      <c r="A2938" s="81" t="s">
        <v>3224</v>
      </c>
      <c r="B2938" s="81"/>
      <c r="C2938" s="81"/>
      <c r="D2938" s="81"/>
      <c r="E2938" s="81">
        <v>0</v>
      </c>
      <c r="F2938" s="81"/>
      <c r="G2938" s="81"/>
      <c r="H2938" s="81"/>
      <c r="I2938" s="81"/>
      <c r="J2938" s="81"/>
    </row>
    <row r="2939" spans="1:10" x14ac:dyDescent="0.45">
      <c r="A2939" s="81" t="s">
        <v>3225</v>
      </c>
      <c r="B2939" s="81"/>
      <c r="C2939" s="81"/>
      <c r="D2939" s="81"/>
      <c r="E2939" s="81">
        <v>0</v>
      </c>
      <c r="F2939" s="81"/>
      <c r="G2939" s="81"/>
      <c r="H2939" s="81"/>
      <c r="I2939" s="81"/>
      <c r="J2939" s="81"/>
    </row>
    <row r="2940" spans="1:10" x14ac:dyDescent="0.45">
      <c r="A2940" s="81" t="s">
        <v>3226</v>
      </c>
      <c r="B2940" s="81"/>
      <c r="C2940" s="81"/>
      <c r="D2940" s="81"/>
      <c r="E2940" s="81">
        <v>2.6438356164383561</v>
      </c>
      <c r="F2940" s="81"/>
      <c r="G2940" s="81"/>
      <c r="H2940" s="81"/>
      <c r="I2940" s="81"/>
      <c r="J2940" s="81"/>
    </row>
    <row r="2941" spans="1:10" x14ac:dyDescent="0.45">
      <c r="A2941" s="81" t="s">
        <v>3227</v>
      </c>
      <c r="B2941" s="81"/>
      <c r="C2941" s="81"/>
      <c r="D2941" s="81"/>
      <c r="E2941" s="81">
        <v>0</v>
      </c>
      <c r="F2941" s="81"/>
      <c r="G2941" s="81"/>
      <c r="H2941" s="81"/>
      <c r="I2941" s="81"/>
      <c r="J2941" s="81"/>
    </row>
    <row r="2942" spans="1:10" x14ac:dyDescent="0.45">
      <c r="A2942" s="81" t="s">
        <v>3228</v>
      </c>
      <c r="B2942" s="81"/>
      <c r="C2942" s="81"/>
      <c r="D2942" s="81"/>
      <c r="E2942" s="81">
        <v>0</v>
      </c>
      <c r="F2942" s="81"/>
      <c r="G2942" s="81"/>
      <c r="H2942" s="81"/>
      <c r="I2942" s="81"/>
      <c r="J2942" s="81"/>
    </row>
    <row r="2943" spans="1:10" x14ac:dyDescent="0.45">
      <c r="A2943" s="81" t="s">
        <v>3229</v>
      </c>
      <c r="B2943" s="81"/>
      <c r="C2943" s="81"/>
      <c r="D2943" s="81"/>
      <c r="E2943" s="81">
        <v>0</v>
      </c>
      <c r="F2943" s="81"/>
      <c r="G2943" s="81"/>
      <c r="H2943" s="81"/>
      <c r="I2943" s="81"/>
      <c r="J2943" s="81"/>
    </row>
    <row r="2944" spans="1:10" x14ac:dyDescent="0.45">
      <c r="A2944" s="81" t="s">
        <v>3230</v>
      </c>
      <c r="B2944" s="81"/>
      <c r="C2944" s="81"/>
      <c r="D2944" s="81"/>
      <c r="E2944" s="81">
        <v>0</v>
      </c>
      <c r="F2944" s="81"/>
      <c r="G2944" s="81"/>
      <c r="H2944" s="81"/>
      <c r="I2944" s="81"/>
      <c r="J2944" s="81"/>
    </row>
    <row r="2945" spans="1:10" x14ac:dyDescent="0.45">
      <c r="A2945" s="81" t="s">
        <v>3231</v>
      </c>
      <c r="B2945" s="81"/>
      <c r="C2945" s="81"/>
      <c r="D2945" s="81"/>
      <c r="E2945" s="81">
        <v>0</v>
      </c>
      <c r="F2945" s="81"/>
      <c r="G2945" s="81"/>
      <c r="H2945" s="81"/>
      <c r="I2945" s="81"/>
      <c r="J2945" s="81"/>
    </row>
    <row r="2946" spans="1:10" x14ac:dyDescent="0.45">
      <c r="A2946" s="81" t="s">
        <v>3232</v>
      </c>
      <c r="B2946" s="81"/>
      <c r="C2946" s="81"/>
      <c r="D2946" s="81"/>
      <c r="E2946" s="81">
        <v>0</v>
      </c>
      <c r="F2946" s="81"/>
      <c r="G2946" s="81"/>
      <c r="H2946" s="81"/>
      <c r="I2946" s="81"/>
      <c r="J2946" s="81"/>
    </row>
    <row r="2947" spans="1:10" x14ac:dyDescent="0.45">
      <c r="A2947" s="81" t="s">
        <v>3233</v>
      </c>
      <c r="B2947" s="81"/>
      <c r="C2947" s="81"/>
      <c r="D2947" s="81"/>
      <c r="E2947" s="81">
        <v>0</v>
      </c>
      <c r="F2947" s="81"/>
      <c r="G2947" s="81"/>
      <c r="H2947" s="81"/>
      <c r="I2947" s="81"/>
      <c r="J2947" s="81"/>
    </row>
    <row r="2948" spans="1:10" x14ac:dyDescent="0.45">
      <c r="A2948" s="81" t="s">
        <v>3234</v>
      </c>
      <c r="B2948" s="81"/>
      <c r="C2948" s="81"/>
      <c r="D2948" s="81"/>
      <c r="E2948" s="81">
        <v>2.6438356164383561</v>
      </c>
      <c r="F2948" s="81"/>
      <c r="G2948" s="81"/>
      <c r="H2948" s="81"/>
      <c r="I2948" s="81"/>
      <c r="J2948" s="81"/>
    </row>
    <row r="2949" spans="1:10" x14ac:dyDescent="0.45">
      <c r="A2949" s="81" t="s">
        <v>3235</v>
      </c>
      <c r="B2949" s="81"/>
      <c r="C2949" s="81"/>
      <c r="D2949" s="81"/>
      <c r="E2949" s="81">
        <v>0</v>
      </c>
      <c r="F2949" s="81"/>
      <c r="G2949" s="81"/>
      <c r="H2949" s="81"/>
      <c r="I2949" s="81"/>
      <c r="J2949" s="81"/>
    </row>
    <row r="2950" spans="1:10" x14ac:dyDescent="0.45">
      <c r="A2950" s="81" t="s">
        <v>3236</v>
      </c>
      <c r="B2950" s="81"/>
      <c r="C2950" s="81"/>
      <c r="D2950" s="81"/>
      <c r="E2950" s="81">
        <v>0</v>
      </c>
      <c r="F2950" s="81"/>
      <c r="G2950" s="81"/>
      <c r="H2950" s="81"/>
      <c r="I2950" s="81"/>
      <c r="J2950" s="81"/>
    </row>
    <row r="2951" spans="1:10" x14ac:dyDescent="0.45">
      <c r="A2951" s="81" t="s">
        <v>3237</v>
      </c>
      <c r="B2951" s="81"/>
      <c r="C2951" s="81"/>
      <c r="D2951" s="81"/>
      <c r="E2951" s="81">
        <v>0</v>
      </c>
      <c r="F2951" s="81"/>
      <c r="G2951" s="81"/>
      <c r="H2951" s="81"/>
      <c r="I2951" s="81"/>
      <c r="J2951" s="81"/>
    </row>
    <row r="2952" spans="1:10" x14ac:dyDescent="0.45">
      <c r="A2952" s="81" t="s">
        <v>3238</v>
      </c>
      <c r="B2952" s="81"/>
      <c r="C2952" s="81"/>
      <c r="D2952" s="81"/>
      <c r="E2952" s="81">
        <v>0</v>
      </c>
      <c r="F2952" s="81"/>
      <c r="G2952" s="81"/>
      <c r="H2952" s="81"/>
      <c r="I2952" s="81"/>
      <c r="J2952" s="81"/>
    </row>
    <row r="2953" spans="1:10" x14ac:dyDescent="0.45">
      <c r="A2953" s="81" t="s">
        <v>3239</v>
      </c>
      <c r="B2953" s="81"/>
      <c r="C2953" s="81"/>
      <c r="D2953" s="81"/>
      <c r="E2953" s="81">
        <v>2.6438356164383561</v>
      </c>
      <c r="F2953" s="81"/>
      <c r="G2953" s="81"/>
      <c r="H2953" s="81"/>
      <c r="I2953" s="81"/>
      <c r="J2953" s="81"/>
    </row>
    <row r="2954" spans="1:10" x14ac:dyDescent="0.45">
      <c r="A2954" s="81" t="s">
        <v>3240</v>
      </c>
      <c r="B2954" s="81"/>
      <c r="C2954" s="81"/>
      <c r="D2954" s="81"/>
      <c r="E2954" s="81">
        <v>0</v>
      </c>
      <c r="F2954" s="81"/>
      <c r="G2954" s="81"/>
      <c r="H2954" s="81"/>
      <c r="I2954" s="81"/>
      <c r="J2954" s="81"/>
    </row>
    <row r="2955" spans="1:10" x14ac:dyDescent="0.45">
      <c r="A2955" s="81" t="s">
        <v>3241</v>
      </c>
      <c r="B2955" s="81"/>
      <c r="C2955" s="81"/>
      <c r="D2955" s="81"/>
      <c r="E2955" s="81">
        <v>0</v>
      </c>
      <c r="F2955" s="81"/>
      <c r="G2955" s="81"/>
      <c r="H2955" s="81"/>
      <c r="I2955" s="81"/>
      <c r="J2955" s="81"/>
    </row>
    <row r="2956" spans="1:10" x14ac:dyDescent="0.45">
      <c r="A2956" s="81" t="s">
        <v>3242</v>
      </c>
      <c r="B2956" s="81"/>
      <c r="C2956" s="81"/>
      <c r="D2956" s="81"/>
      <c r="E2956" s="81">
        <v>2.6438356164383561</v>
      </c>
      <c r="F2956" s="81"/>
      <c r="G2956" s="81"/>
      <c r="H2956" s="81"/>
      <c r="I2956" s="81"/>
      <c r="J2956" s="81"/>
    </row>
    <row r="2957" spans="1:10" x14ac:dyDescent="0.45">
      <c r="A2957" s="81" t="s">
        <v>3243</v>
      </c>
      <c r="B2957" s="81"/>
      <c r="C2957" s="81"/>
      <c r="D2957" s="81"/>
      <c r="E2957" s="81">
        <v>0</v>
      </c>
      <c r="F2957" s="81"/>
      <c r="G2957" s="81"/>
      <c r="H2957" s="81"/>
      <c r="I2957" s="81"/>
      <c r="J2957" s="81"/>
    </row>
    <row r="2958" spans="1:10" x14ac:dyDescent="0.45">
      <c r="A2958" s="81" t="s">
        <v>3244</v>
      </c>
      <c r="B2958" s="81"/>
      <c r="C2958" s="81"/>
      <c r="D2958" s="81"/>
      <c r="E2958" s="81">
        <v>0</v>
      </c>
      <c r="F2958" s="81"/>
      <c r="G2958" s="81"/>
      <c r="H2958" s="81"/>
      <c r="I2958" s="81"/>
      <c r="J2958" s="81"/>
    </row>
    <row r="2959" spans="1:10" x14ac:dyDescent="0.45">
      <c r="A2959" s="81" t="s">
        <v>3245</v>
      </c>
      <c r="B2959" s="81"/>
      <c r="C2959" s="81"/>
      <c r="D2959" s="81"/>
      <c r="E2959" s="81">
        <v>2.6438356164383561</v>
      </c>
      <c r="F2959" s="81"/>
      <c r="G2959" s="81"/>
      <c r="H2959" s="81"/>
      <c r="I2959" s="81"/>
      <c r="J2959" s="81"/>
    </row>
    <row r="2960" spans="1:10" x14ac:dyDescent="0.45">
      <c r="A2960" s="81" t="s">
        <v>3246</v>
      </c>
      <c r="B2960" s="81"/>
      <c r="C2960" s="81"/>
      <c r="D2960" s="81"/>
      <c r="E2960" s="81">
        <v>0</v>
      </c>
      <c r="F2960" s="81"/>
      <c r="G2960" s="81"/>
      <c r="H2960" s="81"/>
      <c r="I2960" s="81"/>
      <c r="J2960" s="81"/>
    </row>
    <row r="2961" spans="1:10" x14ac:dyDescent="0.45">
      <c r="A2961" s="81" t="s">
        <v>3247</v>
      </c>
      <c r="B2961" s="81"/>
      <c r="C2961" s="81"/>
      <c r="D2961" s="81"/>
      <c r="E2961" s="81">
        <v>0</v>
      </c>
      <c r="F2961" s="81"/>
      <c r="G2961" s="81"/>
      <c r="H2961" s="81"/>
      <c r="I2961" s="81"/>
      <c r="J2961" s="81"/>
    </row>
    <row r="2962" spans="1:10" x14ac:dyDescent="0.45">
      <c r="A2962" s="81" t="s">
        <v>3248</v>
      </c>
      <c r="B2962" s="81"/>
      <c r="C2962" s="81"/>
      <c r="D2962" s="81"/>
      <c r="E2962" s="81">
        <v>0</v>
      </c>
      <c r="F2962" s="81"/>
      <c r="G2962" s="81"/>
      <c r="H2962" s="81"/>
      <c r="I2962" s="81"/>
      <c r="J2962" s="81"/>
    </row>
    <row r="2963" spans="1:10" x14ac:dyDescent="0.45">
      <c r="A2963" s="81" t="s">
        <v>3249</v>
      </c>
      <c r="B2963" s="81"/>
      <c r="C2963" s="81"/>
      <c r="D2963" s="81"/>
      <c r="E2963" s="81">
        <v>2.6438356164383561</v>
      </c>
      <c r="F2963" s="81"/>
      <c r="G2963" s="81"/>
      <c r="H2963" s="81"/>
      <c r="I2963" s="81"/>
      <c r="J2963" s="81"/>
    </row>
    <row r="2964" spans="1:10" x14ac:dyDescent="0.45">
      <c r="A2964" s="81" t="s">
        <v>3250</v>
      </c>
      <c r="B2964" s="81"/>
      <c r="C2964" s="81"/>
      <c r="D2964" s="81"/>
      <c r="E2964" s="81">
        <v>0</v>
      </c>
      <c r="F2964" s="81"/>
      <c r="G2964" s="81"/>
      <c r="H2964" s="81"/>
      <c r="I2964" s="81"/>
      <c r="J2964" s="81"/>
    </row>
    <row r="2965" spans="1:10" x14ac:dyDescent="0.45">
      <c r="A2965" s="81" t="s">
        <v>3251</v>
      </c>
      <c r="B2965" s="81"/>
      <c r="C2965" s="81"/>
      <c r="D2965" s="81"/>
      <c r="E2965" s="81">
        <v>0</v>
      </c>
      <c r="F2965" s="81"/>
      <c r="G2965" s="81"/>
      <c r="H2965" s="81"/>
      <c r="I2965" s="81"/>
      <c r="J2965" s="81"/>
    </row>
    <row r="2966" spans="1:10" x14ac:dyDescent="0.45">
      <c r="A2966" s="81" t="s">
        <v>3252</v>
      </c>
      <c r="B2966" s="81"/>
      <c r="C2966" s="81"/>
      <c r="D2966" s="81"/>
      <c r="E2966" s="81">
        <v>0</v>
      </c>
      <c r="F2966" s="81"/>
      <c r="G2966" s="81"/>
      <c r="H2966" s="81"/>
      <c r="I2966" s="81"/>
      <c r="J2966" s="81"/>
    </row>
    <row r="2967" spans="1:10" x14ac:dyDescent="0.45">
      <c r="A2967" s="81" t="s">
        <v>3253</v>
      </c>
      <c r="B2967" s="81"/>
      <c r="C2967" s="81"/>
      <c r="D2967" s="81"/>
      <c r="E2967" s="81">
        <v>0</v>
      </c>
      <c r="F2967" s="81"/>
      <c r="G2967" s="81"/>
      <c r="H2967" s="81"/>
      <c r="I2967" s="81"/>
      <c r="J2967" s="81"/>
    </row>
    <row r="2968" spans="1:10" x14ac:dyDescent="0.45">
      <c r="A2968" s="81" t="s">
        <v>3254</v>
      </c>
      <c r="B2968" s="81"/>
      <c r="C2968" s="81"/>
      <c r="D2968" s="81"/>
      <c r="E2968" s="81">
        <v>0</v>
      </c>
      <c r="F2968" s="81"/>
      <c r="G2968" s="81"/>
      <c r="H2968" s="81"/>
      <c r="I2968" s="81"/>
      <c r="J2968" s="81"/>
    </row>
    <row r="2969" spans="1:10" x14ac:dyDescent="0.45">
      <c r="A2969" s="81" t="s">
        <v>3255</v>
      </c>
      <c r="B2969" s="81"/>
      <c r="C2969" s="81"/>
      <c r="D2969" s="81"/>
      <c r="E2969" s="81">
        <v>0</v>
      </c>
      <c r="F2969" s="81"/>
      <c r="G2969" s="81"/>
      <c r="H2969" s="81"/>
      <c r="I2969" s="81"/>
      <c r="J2969" s="81"/>
    </row>
    <row r="2970" spans="1:10" x14ac:dyDescent="0.45">
      <c r="A2970" s="81" t="s">
        <v>3256</v>
      </c>
      <c r="B2970" s="81"/>
      <c r="C2970" s="81"/>
      <c r="D2970" s="81"/>
      <c r="E2970" s="81">
        <v>0</v>
      </c>
      <c r="F2970" s="81"/>
      <c r="G2970" s="81"/>
      <c r="H2970" s="81"/>
      <c r="I2970" s="81"/>
      <c r="J2970" s="81"/>
    </row>
    <row r="2971" spans="1:10" x14ac:dyDescent="0.45">
      <c r="A2971" s="81" t="s">
        <v>3257</v>
      </c>
      <c r="B2971" s="81"/>
      <c r="C2971" s="81"/>
      <c r="D2971" s="81"/>
      <c r="E2971" s="81">
        <v>0</v>
      </c>
      <c r="F2971" s="81"/>
      <c r="G2971" s="81"/>
      <c r="H2971" s="81"/>
      <c r="I2971" s="81"/>
      <c r="J2971" s="81"/>
    </row>
    <row r="2972" spans="1:10" x14ac:dyDescent="0.45">
      <c r="A2972" s="81" t="s">
        <v>3258</v>
      </c>
      <c r="B2972" s="81"/>
      <c r="C2972" s="81"/>
      <c r="D2972" s="81"/>
      <c r="E2972" s="81">
        <v>0</v>
      </c>
      <c r="F2972" s="81"/>
      <c r="G2972" s="81"/>
      <c r="H2972" s="81"/>
      <c r="I2972" s="81"/>
      <c r="J2972" s="81"/>
    </row>
    <row r="2973" spans="1:10" x14ac:dyDescent="0.45">
      <c r="A2973" s="81" t="s">
        <v>3259</v>
      </c>
      <c r="B2973" s="81"/>
      <c r="C2973" s="81"/>
      <c r="D2973" s="81"/>
      <c r="E2973" s="81"/>
      <c r="F2973" s="81">
        <v>5</v>
      </c>
      <c r="G2973" s="81"/>
      <c r="H2973" s="81"/>
      <c r="I2973" s="81"/>
      <c r="J2973" s="81"/>
    </row>
    <row r="2974" spans="1:10" x14ac:dyDescent="0.45">
      <c r="A2974" s="81" t="s">
        <v>3260</v>
      </c>
      <c r="B2974" s="81"/>
      <c r="C2974" s="81"/>
      <c r="D2974" s="81"/>
      <c r="E2974" s="81"/>
      <c r="F2974" s="81">
        <v>5</v>
      </c>
      <c r="G2974" s="81"/>
      <c r="H2974" s="81"/>
      <c r="I2974" s="81"/>
      <c r="J2974" s="81"/>
    </row>
    <row r="2975" spans="1:10" x14ac:dyDescent="0.45">
      <c r="A2975" s="81" t="s">
        <v>3261</v>
      </c>
      <c r="B2975" s="81"/>
      <c r="C2975" s="81"/>
      <c r="D2975" s="81"/>
      <c r="E2975" s="81"/>
      <c r="F2975" s="81">
        <v>5</v>
      </c>
      <c r="G2975" s="81"/>
      <c r="H2975" s="81"/>
      <c r="I2975" s="81"/>
      <c r="J2975" s="81"/>
    </row>
    <row r="2976" spans="1:10" x14ac:dyDescent="0.45">
      <c r="A2976" s="81" t="s">
        <v>3262</v>
      </c>
      <c r="B2976" s="81"/>
      <c r="C2976" s="81"/>
      <c r="D2976" s="81"/>
      <c r="E2976" s="81"/>
      <c r="F2976" s="81">
        <v>0</v>
      </c>
      <c r="G2976" s="81"/>
      <c r="H2976" s="81"/>
      <c r="I2976" s="81"/>
      <c r="J2976" s="81"/>
    </row>
    <row r="2977" spans="1:10" x14ac:dyDescent="0.45">
      <c r="A2977" s="81" t="s">
        <v>3263</v>
      </c>
      <c r="B2977" s="81"/>
      <c r="C2977" s="81"/>
      <c r="D2977" s="81"/>
      <c r="E2977" s="81"/>
      <c r="F2977" s="81">
        <v>0</v>
      </c>
      <c r="G2977" s="81"/>
      <c r="H2977" s="81"/>
      <c r="I2977" s="81"/>
      <c r="J2977" s="81"/>
    </row>
    <row r="2978" spans="1:10" x14ac:dyDescent="0.45">
      <c r="A2978" s="81" t="s">
        <v>3264</v>
      </c>
      <c r="B2978" s="81"/>
      <c r="C2978" s="81"/>
      <c r="D2978" s="81"/>
      <c r="E2978" s="81"/>
      <c r="F2978" s="81">
        <v>0</v>
      </c>
      <c r="G2978" s="81"/>
      <c r="H2978" s="81"/>
      <c r="I2978" s="81"/>
      <c r="J2978" s="81"/>
    </row>
    <row r="2979" spans="1:10" x14ac:dyDescent="0.45">
      <c r="A2979" s="81" t="s">
        <v>3265</v>
      </c>
      <c r="B2979" s="81"/>
      <c r="C2979" s="81"/>
      <c r="D2979" s="81"/>
      <c r="E2979" s="81"/>
      <c r="F2979" s="81">
        <v>0</v>
      </c>
      <c r="G2979" s="81"/>
      <c r="H2979" s="81"/>
      <c r="I2979" s="81"/>
      <c r="J2979" s="81"/>
    </row>
    <row r="2980" spans="1:10" x14ac:dyDescent="0.45">
      <c r="A2980" s="81" t="s">
        <v>3266</v>
      </c>
      <c r="B2980" s="81"/>
      <c r="C2980" s="81"/>
      <c r="D2980" s="81"/>
      <c r="E2980" s="81"/>
      <c r="F2980" s="81">
        <v>0</v>
      </c>
      <c r="G2980" s="81"/>
      <c r="H2980" s="81"/>
      <c r="I2980" s="81"/>
      <c r="J2980" s="81"/>
    </row>
    <row r="2981" spans="1:10" x14ac:dyDescent="0.45">
      <c r="A2981" s="81" t="s">
        <v>3267</v>
      </c>
      <c r="B2981" s="81"/>
      <c r="C2981" s="81"/>
      <c r="D2981" s="81"/>
      <c r="E2981" s="81"/>
      <c r="F2981" s="81">
        <v>0</v>
      </c>
      <c r="G2981" s="81"/>
      <c r="H2981" s="81"/>
      <c r="I2981" s="81"/>
      <c r="J2981" s="81"/>
    </row>
    <row r="2982" spans="1:10" x14ac:dyDescent="0.45">
      <c r="A2982" s="81" t="s">
        <v>3268</v>
      </c>
      <c r="B2982" s="81"/>
      <c r="C2982" s="81"/>
      <c r="D2982" s="81"/>
      <c r="E2982" s="81"/>
      <c r="F2982" s="81">
        <v>0</v>
      </c>
      <c r="G2982" s="81"/>
      <c r="H2982" s="81"/>
      <c r="I2982" s="81"/>
      <c r="J2982" s="81"/>
    </row>
    <row r="2983" spans="1:10" x14ac:dyDescent="0.45">
      <c r="A2983" s="81" t="s">
        <v>3269</v>
      </c>
      <c r="B2983" s="81"/>
      <c r="C2983" s="81"/>
      <c r="D2983" s="81"/>
      <c r="E2983" s="81"/>
      <c r="F2983" s="81">
        <v>0</v>
      </c>
      <c r="G2983" s="81"/>
      <c r="H2983" s="81"/>
      <c r="I2983" s="81"/>
      <c r="J2983" s="81"/>
    </row>
    <row r="2984" spans="1:10" x14ac:dyDescent="0.45">
      <c r="A2984" s="81" t="s">
        <v>3270</v>
      </c>
      <c r="B2984" s="81"/>
      <c r="C2984" s="81"/>
      <c r="D2984" s="81"/>
      <c r="E2984" s="81"/>
      <c r="F2984" s="81">
        <v>0</v>
      </c>
      <c r="G2984" s="81"/>
      <c r="H2984" s="81"/>
      <c r="I2984" s="81"/>
      <c r="J2984" s="81"/>
    </row>
    <row r="2985" spans="1:10" x14ac:dyDescent="0.45">
      <c r="A2985" s="81" t="s">
        <v>3271</v>
      </c>
      <c r="B2985" s="81"/>
      <c r="C2985" s="81"/>
      <c r="D2985" s="81"/>
      <c r="E2985" s="81"/>
      <c r="F2985" s="81">
        <v>0</v>
      </c>
      <c r="G2985" s="81"/>
      <c r="H2985" s="81"/>
      <c r="I2985" s="81"/>
      <c r="J2985" s="81"/>
    </row>
    <row r="2986" spans="1:10" x14ac:dyDescent="0.45">
      <c r="A2986" s="81" t="s">
        <v>3272</v>
      </c>
      <c r="B2986" s="81"/>
      <c r="C2986" s="81"/>
      <c r="D2986" s="81"/>
      <c r="E2986" s="81"/>
      <c r="F2986" s="81">
        <v>0</v>
      </c>
      <c r="G2986" s="81"/>
      <c r="H2986" s="81"/>
      <c r="I2986" s="81"/>
      <c r="J2986" s="81"/>
    </row>
    <row r="2987" spans="1:10" x14ac:dyDescent="0.45">
      <c r="A2987" s="81" t="s">
        <v>3273</v>
      </c>
      <c r="B2987" s="81"/>
      <c r="C2987" s="81"/>
      <c r="D2987" s="81"/>
      <c r="E2987" s="81"/>
      <c r="F2987" s="81">
        <v>0</v>
      </c>
      <c r="G2987" s="81"/>
      <c r="H2987" s="81"/>
      <c r="I2987" s="81"/>
      <c r="J2987" s="81"/>
    </row>
    <row r="2988" spans="1:10" x14ac:dyDescent="0.45">
      <c r="A2988" s="81" t="s">
        <v>3274</v>
      </c>
      <c r="B2988" s="81"/>
      <c r="C2988" s="81"/>
      <c r="D2988" s="81"/>
      <c r="E2988" s="81"/>
      <c r="F2988" s="81">
        <v>0.83561643835616439</v>
      </c>
      <c r="G2988" s="81"/>
      <c r="H2988" s="81"/>
      <c r="I2988" s="81"/>
      <c r="J2988" s="81"/>
    </row>
    <row r="2989" spans="1:10" x14ac:dyDescent="0.45">
      <c r="A2989" s="81" t="s">
        <v>3275</v>
      </c>
      <c r="B2989" s="81"/>
      <c r="C2989" s="81"/>
      <c r="D2989" s="81"/>
      <c r="E2989" s="81"/>
      <c r="F2989" s="81">
        <v>0</v>
      </c>
      <c r="G2989" s="81"/>
      <c r="H2989" s="81"/>
      <c r="I2989" s="81"/>
      <c r="J2989" s="81"/>
    </row>
    <row r="2990" spans="1:10" x14ac:dyDescent="0.45">
      <c r="A2990" s="81" t="s">
        <v>3276</v>
      </c>
      <c r="B2990" s="81"/>
      <c r="C2990" s="81"/>
      <c r="D2990" s="81"/>
      <c r="E2990" s="81"/>
      <c r="F2990" s="81">
        <v>5</v>
      </c>
      <c r="G2990" s="81"/>
      <c r="H2990" s="81"/>
      <c r="I2990" s="81"/>
      <c r="J2990" s="81"/>
    </row>
    <row r="2991" spans="1:10" x14ac:dyDescent="0.45">
      <c r="A2991" s="81" t="s">
        <v>3277</v>
      </c>
      <c r="B2991" s="81"/>
      <c r="C2991" s="81"/>
      <c r="D2991" s="81"/>
      <c r="E2991" s="81"/>
      <c r="F2991" s="81">
        <v>0</v>
      </c>
      <c r="G2991" s="81"/>
      <c r="H2991" s="81"/>
      <c r="I2991" s="81"/>
      <c r="J2991" s="81"/>
    </row>
    <row r="2992" spans="1:10" x14ac:dyDescent="0.45">
      <c r="A2992" s="81" t="s">
        <v>3278</v>
      </c>
      <c r="B2992" s="81"/>
      <c r="C2992" s="81"/>
      <c r="D2992" s="81"/>
      <c r="E2992" s="81"/>
      <c r="F2992" s="81">
        <v>0</v>
      </c>
      <c r="G2992" s="81"/>
      <c r="H2992" s="81"/>
      <c r="I2992" s="81"/>
      <c r="J2992" s="81"/>
    </row>
    <row r="2993" spans="1:10" x14ac:dyDescent="0.45">
      <c r="A2993" s="81" t="s">
        <v>3279</v>
      </c>
      <c r="B2993" s="81"/>
      <c r="C2993" s="81"/>
      <c r="D2993" s="81"/>
      <c r="E2993" s="81"/>
      <c r="F2993" s="81">
        <v>10</v>
      </c>
      <c r="G2993" s="81"/>
      <c r="H2993" s="81"/>
      <c r="I2993" s="81"/>
      <c r="J2993" s="81"/>
    </row>
    <row r="2994" spans="1:10" x14ac:dyDescent="0.45">
      <c r="A2994" s="81" t="s">
        <v>3280</v>
      </c>
      <c r="B2994" s="81"/>
      <c r="C2994" s="81"/>
      <c r="D2994" s="81"/>
      <c r="E2994" s="81"/>
      <c r="F2994" s="81">
        <v>0</v>
      </c>
      <c r="G2994" s="81"/>
      <c r="H2994" s="81"/>
      <c r="I2994" s="81"/>
      <c r="J2994" s="81"/>
    </row>
    <row r="2995" spans="1:10" x14ac:dyDescent="0.45">
      <c r="A2995" s="81" t="s">
        <v>3281</v>
      </c>
      <c r="B2995" s="81"/>
      <c r="C2995" s="81"/>
      <c r="D2995" s="81"/>
      <c r="E2995" s="81"/>
      <c r="F2995" s="81">
        <v>0</v>
      </c>
      <c r="G2995" s="81"/>
      <c r="H2995" s="81"/>
      <c r="I2995" s="81"/>
      <c r="J2995" s="81"/>
    </row>
    <row r="2996" spans="1:10" x14ac:dyDescent="0.45">
      <c r="A2996" s="81" t="s">
        <v>3282</v>
      </c>
      <c r="B2996" s="81"/>
      <c r="C2996" s="81"/>
      <c r="D2996" s="81"/>
      <c r="E2996" s="81"/>
      <c r="F2996" s="81">
        <v>0</v>
      </c>
      <c r="G2996" s="81"/>
      <c r="H2996" s="81"/>
      <c r="I2996" s="81"/>
      <c r="J2996" s="81"/>
    </row>
    <row r="2997" spans="1:10" x14ac:dyDescent="0.45">
      <c r="A2997" s="81" t="s">
        <v>3283</v>
      </c>
      <c r="B2997" s="81"/>
      <c r="C2997" s="81"/>
      <c r="D2997" s="81"/>
      <c r="E2997" s="81"/>
      <c r="F2997" s="81">
        <v>0</v>
      </c>
      <c r="G2997" s="81"/>
      <c r="H2997" s="81"/>
      <c r="I2997" s="81"/>
      <c r="J2997" s="81"/>
    </row>
    <row r="2998" spans="1:10" x14ac:dyDescent="0.45">
      <c r="A2998" s="81" t="s">
        <v>3284</v>
      </c>
      <c r="B2998" s="81"/>
      <c r="C2998" s="81"/>
      <c r="D2998" s="81"/>
      <c r="E2998" s="81"/>
      <c r="F2998" s="81">
        <v>0</v>
      </c>
      <c r="G2998" s="81"/>
      <c r="H2998" s="81"/>
      <c r="I2998" s="81"/>
      <c r="J2998" s="81"/>
    </row>
    <row r="2999" spans="1:10" x14ac:dyDescent="0.45">
      <c r="A2999" s="81" t="s">
        <v>3285</v>
      </c>
      <c r="B2999" s="81"/>
      <c r="C2999" s="81"/>
      <c r="D2999" s="81"/>
      <c r="E2999" s="81"/>
      <c r="F2999" s="81">
        <v>0</v>
      </c>
      <c r="G2999" s="81"/>
      <c r="H2999" s="81"/>
      <c r="I2999" s="81"/>
      <c r="J2999" s="81"/>
    </row>
    <row r="3000" spans="1:10" x14ac:dyDescent="0.45">
      <c r="A3000" s="81" t="s">
        <v>3286</v>
      </c>
      <c r="B3000" s="81"/>
      <c r="C3000" s="81"/>
      <c r="D3000" s="81"/>
      <c r="E3000" s="81"/>
      <c r="F3000" s="81">
        <v>5</v>
      </c>
      <c r="G3000" s="81"/>
      <c r="H3000" s="81"/>
      <c r="I3000" s="81"/>
      <c r="J3000" s="81"/>
    </row>
    <row r="3001" spans="1:10" x14ac:dyDescent="0.45">
      <c r="A3001" s="81" t="s">
        <v>3287</v>
      </c>
      <c r="B3001" s="81"/>
      <c r="C3001" s="81"/>
      <c r="D3001" s="81"/>
      <c r="E3001" s="81"/>
      <c r="F3001" s="81">
        <v>0</v>
      </c>
      <c r="G3001" s="81"/>
      <c r="H3001" s="81"/>
      <c r="I3001" s="81"/>
      <c r="J3001" s="81"/>
    </row>
    <row r="3002" spans="1:10" x14ac:dyDescent="0.45">
      <c r="A3002" s="81" t="s">
        <v>3288</v>
      </c>
      <c r="B3002" s="81"/>
      <c r="C3002" s="81"/>
      <c r="D3002" s="81"/>
      <c r="E3002" s="81"/>
      <c r="F3002" s="81">
        <v>5</v>
      </c>
      <c r="G3002" s="81"/>
      <c r="H3002" s="81"/>
      <c r="I3002" s="81"/>
      <c r="J3002" s="81"/>
    </row>
    <row r="3003" spans="1:10" x14ac:dyDescent="0.45">
      <c r="A3003" s="81" t="s">
        <v>3289</v>
      </c>
      <c r="B3003" s="81"/>
      <c r="C3003" s="81"/>
      <c r="D3003" s="81"/>
      <c r="E3003" s="81"/>
      <c r="F3003" s="81">
        <v>5</v>
      </c>
      <c r="G3003" s="81"/>
      <c r="H3003" s="81"/>
      <c r="I3003" s="81"/>
      <c r="J3003" s="81"/>
    </row>
    <row r="3004" spans="1:10" x14ac:dyDescent="0.45">
      <c r="A3004" s="81" t="s">
        <v>3290</v>
      </c>
      <c r="B3004" s="81"/>
      <c r="C3004" s="81"/>
      <c r="D3004" s="81"/>
      <c r="E3004" s="81"/>
      <c r="F3004" s="81">
        <v>0</v>
      </c>
      <c r="G3004" s="81"/>
      <c r="H3004" s="81"/>
      <c r="I3004" s="81"/>
      <c r="J3004" s="81"/>
    </row>
    <row r="3005" spans="1:10" x14ac:dyDescent="0.45">
      <c r="A3005" s="81" t="s">
        <v>3291</v>
      </c>
      <c r="B3005" s="81"/>
      <c r="C3005" s="81"/>
      <c r="D3005" s="81"/>
      <c r="E3005" s="81"/>
      <c r="F3005" s="81">
        <v>0</v>
      </c>
      <c r="G3005" s="81"/>
      <c r="H3005" s="81"/>
      <c r="I3005" s="81"/>
      <c r="J3005" s="81"/>
    </row>
    <row r="3006" spans="1:10" x14ac:dyDescent="0.45">
      <c r="A3006" s="81" t="s">
        <v>3292</v>
      </c>
      <c r="B3006" s="81"/>
      <c r="C3006" s="81"/>
      <c r="D3006" s="81"/>
      <c r="E3006" s="81"/>
      <c r="F3006" s="81">
        <v>0</v>
      </c>
      <c r="G3006" s="81"/>
      <c r="H3006" s="81"/>
      <c r="I3006" s="81"/>
      <c r="J3006" s="81"/>
    </row>
    <row r="3007" spans="1:10" x14ac:dyDescent="0.45">
      <c r="A3007" s="81" t="s">
        <v>3293</v>
      </c>
      <c r="B3007" s="81"/>
      <c r="C3007" s="81"/>
      <c r="D3007" s="81"/>
      <c r="E3007" s="81"/>
      <c r="F3007" s="81">
        <v>0</v>
      </c>
      <c r="G3007" s="81"/>
      <c r="H3007" s="81"/>
      <c r="I3007" s="81"/>
      <c r="J3007" s="81"/>
    </row>
    <row r="3008" spans="1:10" x14ac:dyDescent="0.45">
      <c r="A3008" s="81" t="s">
        <v>3294</v>
      </c>
      <c r="B3008" s="81"/>
      <c r="C3008" s="81"/>
      <c r="D3008" s="81"/>
      <c r="E3008" s="81"/>
      <c r="F3008" s="81">
        <v>0</v>
      </c>
      <c r="G3008" s="81"/>
      <c r="H3008" s="81"/>
      <c r="I3008" s="81"/>
      <c r="J3008" s="81"/>
    </row>
    <row r="3009" spans="1:10" x14ac:dyDescent="0.45">
      <c r="A3009" s="81" t="s">
        <v>3295</v>
      </c>
      <c r="B3009" s="81"/>
      <c r="C3009" s="81"/>
      <c r="D3009" s="81"/>
      <c r="E3009" s="81"/>
      <c r="F3009" s="81"/>
      <c r="G3009" s="81">
        <v>5</v>
      </c>
      <c r="H3009" s="81"/>
      <c r="I3009" s="81"/>
      <c r="J3009" s="81"/>
    </row>
    <row r="3010" spans="1:10" x14ac:dyDescent="0.45">
      <c r="A3010" s="81" t="s">
        <v>3296</v>
      </c>
      <c r="B3010" s="81"/>
      <c r="C3010" s="81"/>
      <c r="D3010" s="81"/>
      <c r="E3010" s="81"/>
      <c r="F3010" s="81">
        <v>0</v>
      </c>
      <c r="G3010" s="81"/>
      <c r="H3010" s="81"/>
      <c r="I3010" s="81"/>
      <c r="J3010" s="81"/>
    </row>
    <row r="3011" spans="1:10" x14ac:dyDescent="0.45">
      <c r="A3011" s="81" t="s">
        <v>3297</v>
      </c>
      <c r="B3011" s="81"/>
      <c r="C3011" s="81"/>
      <c r="D3011" s="81"/>
      <c r="E3011" s="81"/>
      <c r="F3011" s="81">
        <v>0</v>
      </c>
      <c r="G3011" s="81"/>
      <c r="H3011" s="81"/>
      <c r="I3011" s="81"/>
      <c r="J3011" s="81"/>
    </row>
    <row r="3012" spans="1:10" x14ac:dyDescent="0.45">
      <c r="A3012" s="81" t="s">
        <v>3298</v>
      </c>
      <c r="B3012" s="81"/>
      <c r="C3012" s="81"/>
      <c r="D3012" s="81"/>
      <c r="E3012" s="81"/>
      <c r="F3012" s="81">
        <v>0</v>
      </c>
      <c r="G3012" s="81"/>
      <c r="H3012" s="81"/>
      <c r="I3012" s="81"/>
      <c r="J3012" s="81"/>
    </row>
    <row r="3013" spans="1:10" x14ac:dyDescent="0.45">
      <c r="A3013" s="81" t="s">
        <v>3299</v>
      </c>
      <c r="B3013" s="81"/>
      <c r="C3013" s="81"/>
      <c r="D3013" s="81"/>
      <c r="E3013" s="81"/>
      <c r="F3013" s="81">
        <v>0</v>
      </c>
      <c r="G3013" s="81"/>
      <c r="H3013" s="81"/>
      <c r="I3013" s="81"/>
      <c r="J3013" s="81"/>
    </row>
    <row r="3014" spans="1:10" x14ac:dyDescent="0.45">
      <c r="A3014" s="81" t="s">
        <v>3300</v>
      </c>
      <c r="B3014" s="81"/>
      <c r="C3014" s="81"/>
      <c r="D3014" s="81"/>
      <c r="E3014" s="81"/>
      <c r="F3014" s="81">
        <v>0</v>
      </c>
      <c r="G3014" s="81"/>
      <c r="H3014" s="81"/>
      <c r="I3014" s="81"/>
      <c r="J3014" s="81"/>
    </row>
    <row r="3015" spans="1:10" x14ac:dyDescent="0.45">
      <c r="A3015" s="81" t="s">
        <v>3301</v>
      </c>
      <c r="B3015" s="81"/>
      <c r="C3015" s="81"/>
      <c r="D3015" s="81"/>
      <c r="E3015" s="81"/>
      <c r="F3015" s="81">
        <v>5</v>
      </c>
      <c r="G3015" s="81"/>
      <c r="H3015" s="81"/>
      <c r="I3015" s="81"/>
      <c r="J3015" s="81"/>
    </row>
    <row r="3016" spans="1:10" x14ac:dyDescent="0.45">
      <c r="A3016" s="81" t="s">
        <v>3302</v>
      </c>
      <c r="B3016" s="81"/>
      <c r="C3016" s="81"/>
      <c r="D3016" s="81"/>
      <c r="E3016" s="81"/>
      <c r="F3016" s="81">
        <v>5</v>
      </c>
      <c r="G3016" s="81"/>
      <c r="H3016" s="81"/>
      <c r="I3016" s="81"/>
      <c r="J3016" s="81"/>
    </row>
    <row r="3017" spans="1:10" x14ac:dyDescent="0.45">
      <c r="A3017" s="81" t="s">
        <v>3303</v>
      </c>
      <c r="B3017" s="81"/>
      <c r="C3017" s="81"/>
      <c r="D3017" s="81"/>
      <c r="E3017" s="81"/>
      <c r="F3017" s="81">
        <v>0</v>
      </c>
      <c r="G3017" s="81"/>
      <c r="H3017" s="81"/>
      <c r="I3017" s="81"/>
      <c r="J3017" s="81"/>
    </row>
    <row r="3018" spans="1:10" x14ac:dyDescent="0.45">
      <c r="A3018" s="81" t="s">
        <v>3304</v>
      </c>
      <c r="B3018" s="81"/>
      <c r="C3018" s="81"/>
      <c r="D3018" s="81"/>
      <c r="E3018" s="81"/>
      <c r="F3018" s="81">
        <v>0</v>
      </c>
      <c r="G3018" s="81"/>
      <c r="H3018" s="81"/>
      <c r="I3018" s="81"/>
      <c r="J3018" s="81"/>
    </row>
    <row r="3019" spans="1:10" x14ac:dyDescent="0.45">
      <c r="A3019" s="81" t="s">
        <v>3305</v>
      </c>
      <c r="B3019" s="81"/>
      <c r="C3019" s="81"/>
      <c r="D3019" s="81"/>
      <c r="E3019" s="81"/>
      <c r="F3019" s="81">
        <v>0</v>
      </c>
      <c r="G3019" s="81"/>
      <c r="H3019" s="81"/>
      <c r="I3019" s="81"/>
      <c r="J3019" s="81"/>
    </row>
    <row r="3020" spans="1:10" x14ac:dyDescent="0.45">
      <c r="A3020" s="81" t="s">
        <v>3306</v>
      </c>
      <c r="B3020" s="81"/>
      <c r="C3020" s="81"/>
      <c r="D3020" s="81"/>
      <c r="E3020" s="81"/>
      <c r="F3020" s="81">
        <v>0</v>
      </c>
      <c r="G3020" s="81"/>
      <c r="H3020" s="81"/>
      <c r="I3020" s="81"/>
      <c r="J3020" s="81"/>
    </row>
    <row r="3021" spans="1:10" x14ac:dyDescent="0.45">
      <c r="A3021" s="81" t="s">
        <v>3307</v>
      </c>
      <c r="B3021" s="81"/>
      <c r="C3021" s="81"/>
      <c r="D3021" s="81"/>
      <c r="E3021" s="81"/>
      <c r="F3021" s="81">
        <v>0</v>
      </c>
      <c r="G3021" s="81"/>
      <c r="H3021" s="81"/>
      <c r="I3021" s="81"/>
      <c r="J3021" s="81"/>
    </row>
    <row r="3022" spans="1:10" x14ac:dyDescent="0.45">
      <c r="A3022" s="81" t="s">
        <v>3308</v>
      </c>
      <c r="B3022" s="81"/>
      <c r="C3022" s="81"/>
      <c r="D3022" s="81"/>
      <c r="E3022" s="81"/>
      <c r="F3022" s="81">
        <v>15</v>
      </c>
      <c r="G3022" s="81"/>
      <c r="H3022" s="81"/>
      <c r="I3022" s="81"/>
      <c r="J3022" s="81"/>
    </row>
    <row r="3023" spans="1:10" x14ac:dyDescent="0.45">
      <c r="A3023" s="81" t="s">
        <v>3309</v>
      </c>
      <c r="B3023" s="81"/>
      <c r="C3023" s="81"/>
      <c r="D3023" s="81"/>
      <c r="E3023" s="81"/>
      <c r="F3023" s="81">
        <v>15</v>
      </c>
      <c r="G3023" s="81"/>
      <c r="H3023" s="81"/>
      <c r="I3023" s="81"/>
      <c r="J3023" s="81"/>
    </row>
    <row r="3024" spans="1:10" x14ac:dyDescent="0.45">
      <c r="A3024" s="81" t="s">
        <v>3310</v>
      </c>
      <c r="B3024" s="81"/>
      <c r="C3024" s="81"/>
      <c r="D3024" s="81"/>
      <c r="E3024" s="81"/>
      <c r="F3024" s="81">
        <v>0</v>
      </c>
      <c r="G3024" s="81"/>
      <c r="H3024" s="81"/>
      <c r="I3024" s="81"/>
      <c r="J3024" s="81"/>
    </row>
    <row r="3025" spans="1:10" x14ac:dyDescent="0.45">
      <c r="A3025" s="81" t="s">
        <v>3311</v>
      </c>
      <c r="B3025" s="81"/>
      <c r="C3025" s="81"/>
      <c r="D3025" s="81"/>
      <c r="E3025" s="81"/>
      <c r="F3025" s="81">
        <v>15</v>
      </c>
      <c r="G3025" s="81"/>
      <c r="H3025" s="81"/>
      <c r="I3025" s="81"/>
      <c r="J3025" s="81"/>
    </row>
    <row r="3026" spans="1:10" x14ac:dyDescent="0.45">
      <c r="A3026" s="81" t="s">
        <v>3312</v>
      </c>
      <c r="B3026" s="81"/>
      <c r="C3026" s="81"/>
      <c r="D3026" s="81"/>
      <c r="E3026" s="81"/>
      <c r="F3026" s="81">
        <v>0</v>
      </c>
      <c r="G3026" s="81"/>
      <c r="H3026" s="81"/>
      <c r="I3026" s="81"/>
      <c r="J3026" s="81"/>
    </row>
    <row r="3027" spans="1:10" x14ac:dyDescent="0.45">
      <c r="A3027" s="81" t="s">
        <v>3313</v>
      </c>
      <c r="B3027" s="81"/>
      <c r="C3027" s="81"/>
      <c r="D3027" s="81"/>
      <c r="E3027" s="81"/>
      <c r="F3027" s="81">
        <v>0</v>
      </c>
      <c r="G3027" s="81"/>
      <c r="H3027" s="81"/>
      <c r="I3027" s="81"/>
      <c r="J3027" s="81"/>
    </row>
    <row r="3028" spans="1:10" x14ac:dyDescent="0.45">
      <c r="A3028" s="81" t="s">
        <v>3314</v>
      </c>
      <c r="B3028" s="81"/>
      <c r="C3028" s="81"/>
      <c r="D3028" s="81"/>
      <c r="E3028" s="81"/>
      <c r="F3028" s="81">
        <v>0</v>
      </c>
      <c r="G3028" s="81"/>
      <c r="H3028" s="81"/>
      <c r="I3028" s="81"/>
      <c r="J3028" s="81"/>
    </row>
    <row r="3029" spans="1:10" x14ac:dyDescent="0.45">
      <c r="A3029" s="81" t="s">
        <v>3315</v>
      </c>
      <c r="B3029" s="81"/>
      <c r="C3029" s="81"/>
      <c r="D3029" s="81"/>
      <c r="E3029" s="81"/>
      <c r="F3029" s="81">
        <v>0</v>
      </c>
      <c r="G3029" s="81"/>
      <c r="H3029" s="81"/>
      <c r="I3029" s="81"/>
      <c r="J3029" s="81"/>
    </row>
    <row r="3030" spans="1:10" x14ac:dyDescent="0.45">
      <c r="A3030" s="81" t="s">
        <v>3316</v>
      </c>
      <c r="B3030" s="81"/>
      <c r="C3030" s="81"/>
      <c r="D3030" s="81"/>
      <c r="E3030" s="81"/>
      <c r="F3030" s="81">
        <v>0</v>
      </c>
      <c r="G3030" s="81"/>
      <c r="H3030" s="81"/>
      <c r="I3030" s="81"/>
      <c r="J3030" s="81"/>
    </row>
    <row r="3031" spans="1:10" x14ac:dyDescent="0.45">
      <c r="A3031" s="81" t="s">
        <v>3317</v>
      </c>
      <c r="B3031" s="81"/>
      <c r="C3031" s="81"/>
      <c r="D3031" s="81"/>
      <c r="E3031" s="81"/>
      <c r="F3031" s="81">
        <v>0</v>
      </c>
      <c r="G3031" s="81"/>
      <c r="H3031" s="81"/>
      <c r="I3031" s="81"/>
      <c r="J3031" s="81"/>
    </row>
    <row r="3032" spans="1:10" x14ac:dyDescent="0.45">
      <c r="A3032" s="81" t="s">
        <v>3318</v>
      </c>
      <c r="B3032" s="81"/>
      <c r="C3032" s="81"/>
      <c r="D3032" s="81"/>
      <c r="E3032" s="81"/>
      <c r="F3032" s="81">
        <v>5</v>
      </c>
      <c r="G3032" s="81"/>
      <c r="H3032" s="81"/>
      <c r="I3032" s="81"/>
      <c r="J3032" s="81"/>
    </row>
    <row r="3033" spans="1:10" x14ac:dyDescent="0.45">
      <c r="A3033" s="81" t="s">
        <v>3319</v>
      </c>
      <c r="B3033" s="81"/>
      <c r="C3033" s="81"/>
      <c r="D3033" s="81"/>
      <c r="E3033" s="81"/>
      <c r="F3033" s="81">
        <v>5</v>
      </c>
      <c r="G3033" s="81"/>
      <c r="H3033" s="81"/>
      <c r="I3033" s="81"/>
      <c r="J3033" s="81"/>
    </row>
    <row r="3034" spans="1:10" x14ac:dyDescent="0.45">
      <c r="A3034" s="81" t="s">
        <v>3320</v>
      </c>
      <c r="B3034" s="81"/>
      <c r="C3034" s="81"/>
      <c r="D3034" s="81"/>
      <c r="E3034" s="81"/>
      <c r="F3034" s="81">
        <v>10</v>
      </c>
      <c r="G3034" s="81"/>
      <c r="H3034" s="81"/>
      <c r="I3034" s="81"/>
      <c r="J3034" s="81"/>
    </row>
    <row r="3035" spans="1:10" x14ac:dyDescent="0.45">
      <c r="A3035" s="81" t="s">
        <v>3321</v>
      </c>
      <c r="B3035" s="81"/>
      <c r="C3035" s="81"/>
      <c r="D3035" s="81"/>
      <c r="E3035" s="81"/>
      <c r="F3035" s="81">
        <v>0</v>
      </c>
      <c r="G3035" s="81"/>
      <c r="H3035" s="81"/>
      <c r="I3035" s="81"/>
      <c r="J3035" s="81"/>
    </row>
    <row r="3036" spans="1:10" x14ac:dyDescent="0.45">
      <c r="A3036" s="81" t="s">
        <v>3322</v>
      </c>
      <c r="B3036" s="81"/>
      <c r="C3036" s="81"/>
      <c r="D3036" s="81"/>
      <c r="E3036" s="81"/>
      <c r="F3036" s="81">
        <v>0</v>
      </c>
      <c r="G3036" s="81"/>
      <c r="H3036" s="81"/>
      <c r="I3036" s="81"/>
      <c r="J3036" s="81"/>
    </row>
    <row r="3037" spans="1:10" x14ac:dyDescent="0.45">
      <c r="A3037" s="81" t="s">
        <v>3323</v>
      </c>
      <c r="B3037" s="81"/>
      <c r="C3037" s="81"/>
      <c r="D3037" s="81"/>
      <c r="E3037" s="81"/>
      <c r="F3037" s="81">
        <v>0</v>
      </c>
      <c r="G3037" s="81"/>
      <c r="H3037" s="81"/>
      <c r="I3037" s="81"/>
      <c r="J3037" s="81"/>
    </row>
    <row r="3038" spans="1:10" x14ac:dyDescent="0.45">
      <c r="A3038" s="81" t="s">
        <v>3324</v>
      </c>
      <c r="B3038" s="81"/>
      <c r="C3038" s="81"/>
      <c r="D3038" s="81"/>
      <c r="E3038" s="81"/>
      <c r="F3038" s="81">
        <v>5</v>
      </c>
      <c r="G3038" s="81"/>
      <c r="H3038" s="81"/>
      <c r="I3038" s="81"/>
      <c r="J3038" s="81"/>
    </row>
    <row r="3039" spans="1:10" x14ac:dyDescent="0.45">
      <c r="A3039" s="81" t="s">
        <v>3325</v>
      </c>
      <c r="B3039" s="81"/>
      <c r="C3039" s="81"/>
      <c r="D3039" s="81"/>
      <c r="E3039" s="81"/>
      <c r="F3039" s="81">
        <v>5</v>
      </c>
      <c r="G3039" s="81"/>
      <c r="H3039" s="81"/>
      <c r="I3039" s="81"/>
      <c r="J3039" s="81"/>
    </row>
    <row r="3040" spans="1:10" x14ac:dyDescent="0.45">
      <c r="A3040" s="81" t="s">
        <v>3326</v>
      </c>
      <c r="B3040" s="81"/>
      <c r="C3040" s="81"/>
      <c r="D3040" s="81"/>
      <c r="E3040" s="81"/>
      <c r="F3040" s="81">
        <v>5</v>
      </c>
      <c r="G3040" s="81"/>
      <c r="H3040" s="81"/>
      <c r="I3040" s="81"/>
      <c r="J3040" s="81"/>
    </row>
    <row r="3041" spans="1:10" x14ac:dyDescent="0.45">
      <c r="A3041" s="81" t="s">
        <v>3327</v>
      </c>
      <c r="B3041" s="81"/>
      <c r="C3041" s="81"/>
      <c r="D3041" s="81"/>
      <c r="E3041" s="81"/>
      <c r="F3041" s="81">
        <v>5</v>
      </c>
      <c r="G3041" s="81"/>
      <c r="H3041" s="81"/>
      <c r="I3041" s="81"/>
      <c r="J3041" s="81"/>
    </row>
    <row r="3042" spans="1:10" x14ac:dyDescent="0.45">
      <c r="A3042" s="81" t="s">
        <v>3328</v>
      </c>
      <c r="B3042" s="81"/>
      <c r="C3042" s="81"/>
      <c r="D3042" s="81"/>
      <c r="E3042" s="81"/>
      <c r="F3042" s="81">
        <v>5</v>
      </c>
      <c r="G3042" s="81"/>
      <c r="H3042" s="81"/>
      <c r="I3042" s="81"/>
      <c r="J3042" s="81"/>
    </row>
    <row r="3043" spans="1:10" x14ac:dyDescent="0.45">
      <c r="A3043" s="81" t="s">
        <v>3329</v>
      </c>
      <c r="B3043" s="81"/>
      <c r="C3043" s="81"/>
      <c r="D3043" s="81"/>
      <c r="E3043" s="81"/>
      <c r="F3043" s="81">
        <v>5</v>
      </c>
      <c r="G3043" s="81"/>
      <c r="H3043" s="81"/>
      <c r="I3043" s="81"/>
      <c r="J3043" s="81"/>
    </row>
    <row r="3044" spans="1:10" x14ac:dyDescent="0.45">
      <c r="A3044" s="81" t="s">
        <v>3330</v>
      </c>
      <c r="B3044" s="81"/>
      <c r="C3044" s="81"/>
      <c r="D3044" s="81"/>
      <c r="E3044" s="81"/>
      <c r="F3044" s="81">
        <v>5</v>
      </c>
      <c r="G3044" s="81"/>
      <c r="H3044" s="81"/>
      <c r="I3044" s="81"/>
      <c r="J3044" s="81"/>
    </row>
    <row r="3045" spans="1:10" x14ac:dyDescent="0.45">
      <c r="A3045" s="81" t="s">
        <v>3331</v>
      </c>
      <c r="B3045" s="81"/>
      <c r="C3045" s="81"/>
      <c r="D3045" s="81"/>
      <c r="E3045" s="81"/>
      <c r="F3045" s="81">
        <v>5</v>
      </c>
      <c r="G3045" s="81"/>
      <c r="H3045" s="81"/>
      <c r="I3045" s="81"/>
      <c r="J3045" s="81"/>
    </row>
    <row r="3046" spans="1:10" x14ac:dyDescent="0.45">
      <c r="A3046" s="81" t="s">
        <v>3332</v>
      </c>
      <c r="B3046" s="81"/>
      <c r="C3046" s="81"/>
      <c r="D3046" s="81"/>
      <c r="E3046" s="81"/>
      <c r="F3046" s="81">
        <v>0</v>
      </c>
      <c r="G3046" s="81"/>
      <c r="H3046" s="81"/>
      <c r="I3046" s="81"/>
      <c r="J3046" s="81"/>
    </row>
    <row r="3047" spans="1:10" x14ac:dyDescent="0.45">
      <c r="A3047" s="81" t="s">
        <v>3333</v>
      </c>
      <c r="B3047" s="81"/>
      <c r="C3047" s="81"/>
      <c r="D3047" s="81"/>
      <c r="E3047" s="81"/>
      <c r="F3047" s="81">
        <v>0</v>
      </c>
      <c r="G3047" s="81"/>
      <c r="H3047" s="81"/>
      <c r="I3047" s="81"/>
      <c r="J3047" s="81"/>
    </row>
    <row r="3048" spans="1:10" x14ac:dyDescent="0.45">
      <c r="A3048" s="81" t="s">
        <v>3334</v>
      </c>
      <c r="B3048" s="81"/>
      <c r="C3048" s="81"/>
      <c r="D3048" s="81"/>
      <c r="E3048" s="81"/>
      <c r="F3048" s="81">
        <v>0</v>
      </c>
      <c r="G3048" s="81"/>
      <c r="H3048" s="81"/>
      <c r="I3048" s="81"/>
      <c r="J3048" s="81"/>
    </row>
    <row r="3049" spans="1:10" x14ac:dyDescent="0.45">
      <c r="A3049" s="81" t="s">
        <v>3335</v>
      </c>
      <c r="B3049" s="81"/>
      <c r="C3049" s="81"/>
      <c r="D3049" s="81"/>
      <c r="E3049" s="81"/>
      <c r="F3049" s="81">
        <v>0</v>
      </c>
      <c r="G3049" s="81"/>
      <c r="H3049" s="81"/>
      <c r="I3049" s="81"/>
      <c r="J3049" s="81"/>
    </row>
    <row r="3050" spans="1:10" x14ac:dyDescent="0.45">
      <c r="A3050" s="81" t="s">
        <v>3336</v>
      </c>
      <c r="B3050" s="81"/>
      <c r="C3050" s="81"/>
      <c r="D3050" s="81"/>
      <c r="E3050" s="81"/>
      <c r="F3050" s="81">
        <v>0</v>
      </c>
      <c r="G3050" s="81"/>
      <c r="H3050" s="81"/>
      <c r="I3050" s="81"/>
      <c r="J3050" s="81"/>
    </row>
    <row r="3051" spans="1:10" x14ac:dyDescent="0.45">
      <c r="A3051" s="81" t="s">
        <v>3337</v>
      </c>
      <c r="B3051" s="81"/>
      <c r="C3051" s="81"/>
      <c r="D3051" s="81"/>
      <c r="E3051" s="81"/>
      <c r="F3051" s="81">
        <v>0</v>
      </c>
      <c r="G3051" s="81"/>
      <c r="H3051" s="81"/>
      <c r="I3051" s="81"/>
      <c r="J3051" s="81"/>
    </row>
    <row r="3052" spans="1:10" x14ac:dyDescent="0.45">
      <c r="A3052" s="81" t="s">
        <v>3338</v>
      </c>
      <c r="B3052" s="81"/>
      <c r="C3052" s="81"/>
      <c r="D3052" s="81"/>
      <c r="E3052" s="81"/>
      <c r="F3052" s="81">
        <v>0</v>
      </c>
      <c r="G3052" s="81"/>
      <c r="H3052" s="81"/>
      <c r="I3052" s="81"/>
      <c r="J3052" s="81"/>
    </row>
    <row r="3053" spans="1:10" x14ac:dyDescent="0.45">
      <c r="A3053" s="81" t="s">
        <v>3339</v>
      </c>
      <c r="B3053" s="81"/>
      <c r="C3053" s="81"/>
      <c r="D3053" s="81"/>
      <c r="E3053" s="81"/>
      <c r="F3053" s="81">
        <v>0</v>
      </c>
      <c r="G3053" s="81"/>
      <c r="H3053" s="81"/>
      <c r="I3053" s="81"/>
      <c r="J3053" s="81"/>
    </row>
    <row r="3054" spans="1:10" x14ac:dyDescent="0.45">
      <c r="A3054" s="81" t="s">
        <v>3340</v>
      </c>
      <c r="B3054" s="81"/>
      <c r="C3054" s="81"/>
      <c r="D3054" s="81"/>
      <c r="E3054" s="81"/>
      <c r="F3054" s="81">
        <v>0</v>
      </c>
      <c r="G3054" s="81"/>
      <c r="H3054" s="81"/>
      <c r="I3054" s="81"/>
      <c r="J3054" s="81"/>
    </row>
    <row r="3055" spans="1:10" x14ac:dyDescent="0.45">
      <c r="A3055" s="81" t="s">
        <v>3341</v>
      </c>
      <c r="B3055" s="81"/>
      <c r="C3055" s="81"/>
      <c r="D3055" s="81"/>
      <c r="E3055" s="81"/>
      <c r="F3055" s="81">
        <v>0</v>
      </c>
      <c r="G3055" s="81"/>
      <c r="H3055" s="81"/>
      <c r="I3055" s="81"/>
      <c r="J3055" s="81"/>
    </row>
    <row r="3056" spans="1:10" x14ac:dyDescent="0.45">
      <c r="A3056" s="81" t="s">
        <v>3342</v>
      </c>
      <c r="B3056" s="81"/>
      <c r="C3056" s="81"/>
      <c r="D3056" s="81"/>
      <c r="E3056" s="81"/>
      <c r="F3056" s="81">
        <v>1.2876712328767124</v>
      </c>
      <c r="G3056" s="81"/>
      <c r="H3056" s="81"/>
      <c r="I3056" s="81"/>
      <c r="J3056" s="81"/>
    </row>
    <row r="3057" spans="1:10" x14ac:dyDescent="0.45">
      <c r="A3057" s="81" t="s">
        <v>3343</v>
      </c>
      <c r="B3057" s="81"/>
      <c r="C3057" s="81"/>
      <c r="D3057" s="81"/>
      <c r="E3057" s="81"/>
      <c r="F3057" s="81">
        <v>0</v>
      </c>
      <c r="G3057" s="81"/>
      <c r="H3057" s="81"/>
      <c r="I3057" s="81"/>
      <c r="J3057" s="81"/>
    </row>
    <row r="3058" spans="1:10" x14ac:dyDescent="0.45">
      <c r="A3058" s="81" t="s">
        <v>3344</v>
      </c>
      <c r="B3058" s="81"/>
      <c r="C3058" s="81"/>
      <c r="D3058" s="81"/>
      <c r="E3058" s="81"/>
      <c r="F3058" s="81">
        <v>0</v>
      </c>
      <c r="G3058" s="81"/>
      <c r="H3058" s="81"/>
      <c r="I3058" s="81"/>
      <c r="J3058" s="81"/>
    </row>
    <row r="3059" spans="1:10" x14ac:dyDescent="0.45">
      <c r="A3059" s="81" t="s">
        <v>3345</v>
      </c>
      <c r="B3059" s="81"/>
      <c r="C3059" s="81"/>
      <c r="D3059" s="81"/>
      <c r="E3059" s="81"/>
      <c r="F3059" s="81">
        <v>5</v>
      </c>
      <c r="G3059" s="81"/>
      <c r="H3059" s="81"/>
      <c r="I3059" s="81"/>
      <c r="J3059" s="81"/>
    </row>
    <row r="3060" spans="1:10" x14ac:dyDescent="0.45">
      <c r="A3060" s="81" t="s">
        <v>3346</v>
      </c>
      <c r="B3060" s="81"/>
      <c r="C3060" s="81"/>
      <c r="D3060" s="81"/>
      <c r="E3060" s="81"/>
      <c r="F3060" s="81">
        <v>0</v>
      </c>
      <c r="G3060" s="81"/>
      <c r="H3060" s="81"/>
      <c r="I3060" s="81"/>
      <c r="J3060" s="81"/>
    </row>
    <row r="3061" spans="1:10" x14ac:dyDescent="0.45">
      <c r="A3061" s="81" t="s">
        <v>3347</v>
      </c>
      <c r="B3061" s="81"/>
      <c r="C3061" s="81"/>
      <c r="D3061" s="81"/>
      <c r="E3061" s="81"/>
      <c r="F3061" s="81">
        <v>0</v>
      </c>
      <c r="G3061" s="81"/>
      <c r="H3061" s="81"/>
      <c r="I3061" s="81"/>
      <c r="J3061" s="81"/>
    </row>
    <row r="3062" spans="1:10" x14ac:dyDescent="0.45">
      <c r="A3062" s="81" t="s">
        <v>3348</v>
      </c>
      <c r="B3062" s="81"/>
      <c r="C3062" s="81"/>
      <c r="D3062" s="81"/>
      <c r="E3062" s="81"/>
      <c r="F3062" s="81">
        <v>0</v>
      </c>
      <c r="G3062" s="81"/>
      <c r="H3062" s="81"/>
      <c r="I3062" s="81"/>
      <c r="J3062" s="81"/>
    </row>
    <row r="3063" spans="1:10" x14ac:dyDescent="0.45">
      <c r="A3063" s="81" t="s">
        <v>3349</v>
      </c>
      <c r="B3063" s="81"/>
      <c r="C3063" s="81"/>
      <c r="D3063" s="81"/>
      <c r="E3063" s="81"/>
      <c r="F3063" s="81">
        <v>0</v>
      </c>
      <c r="G3063" s="81"/>
      <c r="H3063" s="81"/>
      <c r="I3063" s="81"/>
      <c r="J3063" s="81"/>
    </row>
    <row r="3064" spans="1:10" x14ac:dyDescent="0.45">
      <c r="A3064" s="81" t="s">
        <v>3350</v>
      </c>
      <c r="B3064" s="81"/>
      <c r="C3064" s="81"/>
      <c r="D3064" s="81"/>
      <c r="E3064" s="81"/>
      <c r="F3064" s="81">
        <v>5</v>
      </c>
      <c r="G3064" s="81"/>
      <c r="H3064" s="81"/>
      <c r="I3064" s="81"/>
      <c r="J3064" s="81"/>
    </row>
    <row r="3065" spans="1:10" x14ac:dyDescent="0.45">
      <c r="A3065" s="81" t="s">
        <v>3351</v>
      </c>
      <c r="B3065" s="81"/>
      <c r="C3065" s="81"/>
      <c r="D3065" s="81"/>
      <c r="E3065" s="81"/>
      <c r="F3065" s="81">
        <v>5</v>
      </c>
      <c r="G3065" s="81"/>
      <c r="H3065" s="81"/>
      <c r="I3065" s="81"/>
      <c r="J3065" s="81"/>
    </row>
    <row r="3066" spans="1:10" x14ac:dyDescent="0.45">
      <c r="A3066" s="81" t="s">
        <v>3352</v>
      </c>
      <c r="B3066" s="81"/>
      <c r="C3066" s="81"/>
      <c r="D3066" s="81"/>
      <c r="E3066" s="81"/>
      <c r="F3066" s="81">
        <v>5</v>
      </c>
      <c r="G3066" s="81"/>
      <c r="H3066" s="81"/>
      <c r="I3066" s="81"/>
      <c r="J3066" s="81"/>
    </row>
    <row r="3067" spans="1:10" x14ac:dyDescent="0.45">
      <c r="A3067" s="81" t="s">
        <v>3353</v>
      </c>
      <c r="B3067" s="81"/>
      <c r="C3067" s="81"/>
      <c r="D3067" s="81"/>
      <c r="E3067" s="81"/>
      <c r="F3067" s="81">
        <v>5</v>
      </c>
      <c r="G3067" s="81"/>
      <c r="H3067" s="81"/>
      <c r="I3067" s="81"/>
      <c r="J3067" s="81"/>
    </row>
    <row r="3068" spans="1:10" x14ac:dyDescent="0.45">
      <c r="A3068" s="81" t="s">
        <v>3354</v>
      </c>
      <c r="B3068" s="81"/>
      <c r="C3068" s="81"/>
      <c r="D3068" s="81"/>
      <c r="E3068" s="81"/>
      <c r="F3068" s="81">
        <v>5</v>
      </c>
      <c r="G3068" s="81"/>
      <c r="H3068" s="81"/>
      <c r="I3068" s="81"/>
      <c r="J3068" s="81"/>
    </row>
    <row r="3069" spans="1:10" x14ac:dyDescent="0.45">
      <c r="A3069" s="81" t="s">
        <v>3355</v>
      </c>
      <c r="B3069" s="81"/>
      <c r="C3069" s="81"/>
      <c r="D3069" s="81"/>
      <c r="E3069" s="81"/>
      <c r="F3069" s="81">
        <v>5</v>
      </c>
      <c r="G3069" s="81"/>
      <c r="H3069" s="81"/>
      <c r="I3069" s="81"/>
      <c r="J3069" s="81"/>
    </row>
    <row r="3070" spans="1:10" x14ac:dyDescent="0.45">
      <c r="A3070" s="81" t="s">
        <v>3356</v>
      </c>
      <c r="B3070" s="81"/>
      <c r="C3070" s="81"/>
      <c r="D3070" s="81"/>
      <c r="E3070" s="81"/>
      <c r="F3070" s="81">
        <v>0</v>
      </c>
      <c r="G3070" s="81"/>
      <c r="H3070" s="81"/>
      <c r="I3070" s="81"/>
      <c r="J3070" s="81"/>
    </row>
    <row r="3071" spans="1:10" x14ac:dyDescent="0.45">
      <c r="A3071" s="81" t="s">
        <v>3357</v>
      </c>
      <c r="B3071" s="81"/>
      <c r="C3071" s="81"/>
      <c r="D3071" s="81"/>
      <c r="E3071" s="81"/>
      <c r="F3071" s="81">
        <v>5</v>
      </c>
      <c r="G3071" s="81"/>
      <c r="H3071" s="81"/>
      <c r="I3071" s="81"/>
      <c r="J3071" s="81"/>
    </row>
    <row r="3072" spans="1:10" x14ac:dyDescent="0.45">
      <c r="A3072" s="81" t="s">
        <v>3358</v>
      </c>
      <c r="B3072" s="81"/>
      <c r="C3072" s="81"/>
      <c r="D3072" s="81"/>
      <c r="E3072" s="81"/>
      <c r="F3072" s="81">
        <v>5</v>
      </c>
      <c r="G3072" s="81"/>
      <c r="H3072" s="81"/>
      <c r="I3072" s="81"/>
      <c r="J3072" s="81"/>
    </row>
    <row r="3073" spans="1:10" x14ac:dyDescent="0.45">
      <c r="A3073" s="81" t="s">
        <v>3359</v>
      </c>
      <c r="B3073" s="81"/>
      <c r="C3073" s="81"/>
      <c r="D3073" s="81"/>
      <c r="E3073" s="81"/>
      <c r="F3073" s="81">
        <v>5</v>
      </c>
      <c r="G3073" s="81"/>
      <c r="H3073" s="81"/>
      <c r="I3073" s="81"/>
      <c r="J3073" s="81"/>
    </row>
    <row r="3074" spans="1:10" x14ac:dyDescent="0.45">
      <c r="A3074" s="81" t="s">
        <v>3360</v>
      </c>
      <c r="B3074" s="81"/>
      <c r="C3074" s="81"/>
      <c r="D3074" s="81"/>
      <c r="E3074" s="81"/>
      <c r="F3074" s="81">
        <v>5</v>
      </c>
      <c r="G3074" s="81"/>
      <c r="H3074" s="81"/>
      <c r="I3074" s="81"/>
      <c r="J3074" s="81"/>
    </row>
    <row r="3075" spans="1:10" x14ac:dyDescent="0.45">
      <c r="A3075" s="81" t="s">
        <v>3361</v>
      </c>
      <c r="B3075" s="81"/>
      <c r="C3075" s="81"/>
      <c r="D3075" s="81"/>
      <c r="E3075" s="81"/>
      <c r="F3075" s="81">
        <v>0</v>
      </c>
      <c r="G3075" s="81"/>
      <c r="H3075" s="81"/>
      <c r="I3075" s="81"/>
      <c r="J3075" s="81"/>
    </row>
    <row r="3076" spans="1:10" x14ac:dyDescent="0.45">
      <c r="A3076" s="81" t="s">
        <v>3362</v>
      </c>
      <c r="B3076" s="81"/>
      <c r="C3076" s="81"/>
      <c r="D3076" s="81"/>
      <c r="E3076" s="81"/>
      <c r="F3076" s="81">
        <v>0</v>
      </c>
      <c r="G3076" s="81"/>
      <c r="H3076" s="81"/>
      <c r="I3076" s="81"/>
      <c r="J3076" s="81"/>
    </row>
    <row r="3077" spans="1:10" x14ac:dyDescent="0.45">
      <c r="A3077" s="81" t="s">
        <v>3363</v>
      </c>
      <c r="B3077" s="81"/>
      <c r="C3077" s="81"/>
      <c r="D3077" s="81"/>
      <c r="E3077" s="81"/>
      <c r="F3077" s="81">
        <v>0</v>
      </c>
      <c r="G3077" s="81"/>
      <c r="H3077" s="81"/>
      <c r="I3077" s="81"/>
      <c r="J3077" s="81"/>
    </row>
    <row r="3078" spans="1:10" x14ac:dyDescent="0.45">
      <c r="A3078" s="81" t="s">
        <v>3364</v>
      </c>
      <c r="B3078" s="81"/>
      <c r="C3078" s="81"/>
      <c r="D3078" s="81"/>
      <c r="E3078" s="81"/>
      <c r="F3078" s="81">
        <v>0</v>
      </c>
      <c r="G3078" s="81"/>
      <c r="H3078" s="81"/>
      <c r="I3078" s="81"/>
      <c r="J3078" s="81"/>
    </row>
    <row r="3079" spans="1:10" x14ac:dyDescent="0.45">
      <c r="A3079" s="81" t="s">
        <v>3365</v>
      </c>
      <c r="B3079" s="81"/>
      <c r="C3079" s="81"/>
      <c r="D3079" s="81"/>
      <c r="E3079" s="81"/>
      <c r="F3079" s="81">
        <v>0</v>
      </c>
      <c r="G3079" s="81"/>
      <c r="H3079" s="81"/>
      <c r="I3079" s="81"/>
      <c r="J3079" s="81"/>
    </row>
    <row r="3080" spans="1:10" x14ac:dyDescent="0.45">
      <c r="A3080" s="81" t="s">
        <v>3366</v>
      </c>
      <c r="B3080" s="81"/>
      <c r="C3080" s="81"/>
      <c r="D3080" s="81"/>
      <c r="E3080" s="81"/>
      <c r="F3080" s="81">
        <v>5</v>
      </c>
      <c r="G3080" s="81"/>
      <c r="H3080" s="81"/>
      <c r="I3080" s="81"/>
      <c r="J3080" s="81"/>
    </row>
    <row r="3081" spans="1:10" x14ac:dyDescent="0.45">
      <c r="A3081" s="81" t="s">
        <v>3367</v>
      </c>
      <c r="B3081" s="81"/>
      <c r="C3081" s="81"/>
      <c r="D3081" s="81"/>
      <c r="E3081" s="81"/>
      <c r="F3081" s="81">
        <v>5</v>
      </c>
      <c r="G3081" s="81"/>
      <c r="H3081" s="81"/>
      <c r="I3081" s="81"/>
      <c r="J3081" s="81"/>
    </row>
    <row r="3082" spans="1:10" x14ac:dyDescent="0.45">
      <c r="A3082" s="81" t="s">
        <v>3368</v>
      </c>
      <c r="B3082" s="81"/>
      <c r="C3082" s="81"/>
      <c r="D3082" s="81"/>
      <c r="E3082" s="81"/>
      <c r="F3082" s="81">
        <v>5</v>
      </c>
      <c r="G3082" s="81"/>
      <c r="H3082" s="81"/>
      <c r="I3082" s="81"/>
      <c r="J3082" s="81"/>
    </row>
    <row r="3083" spans="1:10" x14ac:dyDescent="0.45">
      <c r="A3083" s="81" t="s">
        <v>3369</v>
      </c>
      <c r="B3083" s="81"/>
      <c r="C3083" s="81"/>
      <c r="D3083" s="81"/>
      <c r="E3083" s="81"/>
      <c r="F3083" s="81">
        <v>0</v>
      </c>
      <c r="G3083" s="81"/>
      <c r="H3083" s="81"/>
      <c r="I3083" s="81"/>
      <c r="J3083" s="81"/>
    </row>
    <row r="3084" spans="1:10" x14ac:dyDescent="0.45">
      <c r="A3084" s="81" t="s">
        <v>3370</v>
      </c>
      <c r="B3084" s="81"/>
      <c r="C3084" s="81"/>
      <c r="D3084" s="81"/>
      <c r="E3084" s="81"/>
      <c r="F3084" s="81">
        <v>0</v>
      </c>
      <c r="G3084" s="81"/>
      <c r="H3084" s="81"/>
      <c r="I3084" s="81"/>
      <c r="J3084" s="81"/>
    </row>
    <row r="3085" spans="1:10" x14ac:dyDescent="0.45">
      <c r="A3085" s="81" t="s">
        <v>3371</v>
      </c>
      <c r="B3085" s="81"/>
      <c r="C3085" s="81"/>
      <c r="D3085" s="81"/>
      <c r="E3085" s="81"/>
      <c r="F3085" s="81">
        <v>0</v>
      </c>
      <c r="G3085" s="81"/>
      <c r="H3085" s="81"/>
      <c r="I3085" s="81"/>
      <c r="J3085" s="81"/>
    </row>
    <row r="3086" spans="1:10" x14ac:dyDescent="0.45">
      <c r="A3086" s="81" t="s">
        <v>3372</v>
      </c>
      <c r="B3086" s="81"/>
      <c r="C3086" s="81"/>
      <c r="D3086" s="81"/>
      <c r="E3086" s="81"/>
      <c r="F3086" s="81">
        <v>0</v>
      </c>
      <c r="G3086" s="81"/>
      <c r="H3086" s="81"/>
      <c r="I3086" s="81"/>
      <c r="J3086" s="81"/>
    </row>
    <row r="3087" spans="1:10" x14ac:dyDescent="0.45">
      <c r="A3087" s="81" t="s">
        <v>3373</v>
      </c>
      <c r="B3087" s="81"/>
      <c r="C3087" s="81"/>
      <c r="D3087" s="81"/>
      <c r="E3087" s="81"/>
      <c r="F3087" s="81">
        <v>0</v>
      </c>
      <c r="G3087" s="81"/>
      <c r="H3087" s="81"/>
      <c r="I3087" s="81"/>
      <c r="J3087" s="81"/>
    </row>
    <row r="3088" spans="1:10" x14ac:dyDescent="0.45">
      <c r="A3088" s="81" t="s">
        <v>3374</v>
      </c>
      <c r="B3088" s="81"/>
      <c r="C3088" s="81"/>
      <c r="D3088" s="81"/>
      <c r="E3088" s="81"/>
      <c r="F3088" s="81">
        <v>0</v>
      </c>
      <c r="G3088" s="81"/>
      <c r="H3088" s="81"/>
      <c r="I3088" s="81"/>
      <c r="J3088" s="81"/>
    </row>
    <row r="3089" spans="1:10" x14ac:dyDescent="0.45">
      <c r="A3089" s="81" t="s">
        <v>3375</v>
      </c>
      <c r="B3089" s="81"/>
      <c r="C3089" s="81"/>
      <c r="D3089" s="81"/>
      <c r="E3089" s="81"/>
      <c r="F3089" s="81">
        <v>0</v>
      </c>
      <c r="G3089" s="81"/>
      <c r="H3089" s="81"/>
      <c r="I3089" s="81"/>
      <c r="J3089" s="81"/>
    </row>
    <row r="3090" spans="1:10" x14ac:dyDescent="0.45">
      <c r="A3090" s="81" t="s">
        <v>3376</v>
      </c>
      <c r="B3090" s="81"/>
      <c r="C3090" s="81"/>
      <c r="D3090" s="81"/>
      <c r="E3090" s="81"/>
      <c r="F3090" s="81">
        <v>0</v>
      </c>
      <c r="G3090" s="81"/>
      <c r="H3090" s="81"/>
      <c r="I3090" s="81"/>
      <c r="J3090" s="81"/>
    </row>
    <row r="3091" spans="1:10" x14ac:dyDescent="0.45">
      <c r="A3091" s="81" t="s">
        <v>3377</v>
      </c>
      <c r="B3091" s="81"/>
      <c r="C3091" s="81"/>
      <c r="D3091" s="81"/>
      <c r="E3091" s="81"/>
      <c r="F3091" s="81">
        <v>0</v>
      </c>
      <c r="G3091" s="81"/>
      <c r="H3091" s="81"/>
      <c r="I3091" s="81"/>
      <c r="J3091" s="81"/>
    </row>
    <row r="3092" spans="1:10" x14ac:dyDescent="0.45">
      <c r="A3092" s="81" t="s">
        <v>3378</v>
      </c>
      <c r="B3092" s="81"/>
      <c r="C3092" s="81"/>
      <c r="D3092" s="81"/>
      <c r="E3092" s="81"/>
      <c r="F3092" s="81">
        <v>0</v>
      </c>
      <c r="G3092" s="81"/>
      <c r="H3092" s="81"/>
      <c r="I3092" s="81"/>
      <c r="J3092" s="81"/>
    </row>
    <row r="3093" spans="1:10" x14ac:dyDescent="0.45">
      <c r="A3093" s="81" t="s">
        <v>3379</v>
      </c>
      <c r="B3093" s="81"/>
      <c r="C3093" s="81"/>
      <c r="D3093" s="81"/>
      <c r="E3093" s="81"/>
      <c r="F3093" s="81">
        <v>0</v>
      </c>
      <c r="G3093" s="81"/>
      <c r="H3093" s="81"/>
      <c r="I3093" s="81"/>
      <c r="J3093" s="81"/>
    </row>
    <row r="3094" spans="1:10" x14ac:dyDescent="0.45">
      <c r="A3094" s="81" t="s">
        <v>3380</v>
      </c>
      <c r="B3094" s="81"/>
      <c r="C3094" s="81"/>
      <c r="D3094" s="81"/>
      <c r="E3094" s="81"/>
      <c r="F3094" s="81">
        <v>0</v>
      </c>
      <c r="G3094" s="81"/>
      <c r="H3094" s="81"/>
      <c r="I3094" s="81"/>
      <c r="J3094" s="81"/>
    </row>
    <row r="3095" spans="1:10" x14ac:dyDescent="0.45">
      <c r="A3095" s="81" t="s">
        <v>3381</v>
      </c>
      <c r="B3095" s="81"/>
      <c r="C3095" s="81"/>
      <c r="D3095" s="81"/>
      <c r="E3095" s="81"/>
      <c r="F3095" s="81">
        <v>0</v>
      </c>
      <c r="G3095" s="81"/>
      <c r="H3095" s="81"/>
      <c r="I3095" s="81"/>
      <c r="J3095" s="81"/>
    </row>
    <row r="3096" spans="1:10" x14ac:dyDescent="0.45">
      <c r="A3096" s="81" t="s">
        <v>3382</v>
      </c>
      <c r="B3096" s="81"/>
      <c r="C3096" s="81"/>
      <c r="D3096" s="81"/>
      <c r="E3096" s="81"/>
      <c r="F3096" s="81">
        <v>0</v>
      </c>
      <c r="G3096" s="81"/>
      <c r="H3096" s="81"/>
      <c r="I3096" s="81"/>
      <c r="J3096" s="81"/>
    </row>
    <row r="3097" spans="1:10" x14ac:dyDescent="0.45">
      <c r="A3097" s="81" t="s">
        <v>3383</v>
      </c>
      <c r="B3097" s="81"/>
      <c r="C3097" s="81"/>
      <c r="D3097" s="81"/>
      <c r="E3097" s="81"/>
      <c r="F3097" s="81">
        <v>0</v>
      </c>
      <c r="G3097" s="81"/>
      <c r="H3097" s="81"/>
      <c r="I3097" s="81"/>
      <c r="J3097" s="81"/>
    </row>
    <row r="3098" spans="1:10" x14ac:dyDescent="0.45">
      <c r="A3098" s="81" t="s">
        <v>3384</v>
      </c>
      <c r="B3098" s="81"/>
      <c r="C3098" s="81"/>
      <c r="D3098" s="81"/>
      <c r="E3098" s="81"/>
      <c r="F3098" s="81">
        <v>0</v>
      </c>
      <c r="G3098" s="81"/>
      <c r="H3098" s="81"/>
      <c r="I3098" s="81"/>
      <c r="J3098" s="81"/>
    </row>
    <row r="3099" spans="1:10" x14ac:dyDescent="0.45">
      <c r="A3099" s="81" t="s">
        <v>3385</v>
      </c>
      <c r="B3099" s="81"/>
      <c r="C3099" s="81"/>
      <c r="D3099" s="81"/>
      <c r="E3099" s="81"/>
      <c r="F3099" s="81">
        <v>0</v>
      </c>
      <c r="G3099" s="81"/>
      <c r="H3099" s="81"/>
      <c r="I3099" s="81"/>
      <c r="J3099" s="81"/>
    </row>
    <row r="3100" spans="1:10" x14ac:dyDescent="0.45">
      <c r="A3100" s="81" t="s">
        <v>3386</v>
      </c>
      <c r="B3100" s="81"/>
      <c r="C3100" s="81"/>
      <c r="D3100" s="81"/>
      <c r="E3100" s="81"/>
      <c r="F3100" s="81">
        <v>5</v>
      </c>
      <c r="G3100" s="81"/>
      <c r="H3100" s="81"/>
      <c r="I3100" s="81"/>
      <c r="J3100" s="81"/>
    </row>
    <row r="3101" spans="1:10" x14ac:dyDescent="0.45">
      <c r="A3101" s="81" t="s">
        <v>3387</v>
      </c>
      <c r="B3101" s="81"/>
      <c r="C3101" s="81"/>
      <c r="D3101" s="81"/>
      <c r="E3101" s="81"/>
      <c r="F3101" s="81">
        <v>0</v>
      </c>
      <c r="G3101" s="81"/>
      <c r="H3101" s="81"/>
      <c r="I3101" s="81"/>
      <c r="J3101" s="81"/>
    </row>
    <row r="3102" spans="1:10" x14ac:dyDescent="0.45">
      <c r="A3102" s="81" t="s">
        <v>3388</v>
      </c>
      <c r="B3102" s="81"/>
      <c r="C3102" s="81"/>
      <c r="D3102" s="81"/>
      <c r="E3102" s="81"/>
      <c r="F3102" s="81">
        <v>5</v>
      </c>
      <c r="G3102" s="81"/>
      <c r="H3102" s="81"/>
      <c r="I3102" s="81"/>
      <c r="J3102" s="81"/>
    </row>
    <row r="3103" spans="1:10" x14ac:dyDescent="0.45">
      <c r="A3103" s="81" t="s">
        <v>3389</v>
      </c>
      <c r="B3103" s="81"/>
      <c r="C3103" s="81"/>
      <c r="D3103" s="81"/>
      <c r="E3103" s="81"/>
      <c r="F3103" s="81">
        <v>0</v>
      </c>
      <c r="G3103" s="81"/>
      <c r="H3103" s="81"/>
      <c r="I3103" s="81"/>
      <c r="J3103" s="81"/>
    </row>
    <row r="3104" spans="1:10" x14ac:dyDescent="0.45">
      <c r="A3104" s="81" t="s">
        <v>3390</v>
      </c>
      <c r="B3104" s="81"/>
      <c r="C3104" s="81"/>
      <c r="D3104" s="81"/>
      <c r="E3104" s="81"/>
      <c r="F3104" s="81">
        <v>0</v>
      </c>
      <c r="G3104" s="81"/>
      <c r="H3104" s="81"/>
      <c r="I3104" s="81"/>
      <c r="J3104" s="81"/>
    </row>
    <row r="3105" spans="1:10" x14ac:dyDescent="0.45">
      <c r="A3105" s="81" t="s">
        <v>3391</v>
      </c>
      <c r="B3105" s="81"/>
      <c r="C3105" s="81"/>
      <c r="D3105" s="81"/>
      <c r="E3105" s="81"/>
      <c r="F3105" s="81">
        <v>10</v>
      </c>
      <c r="G3105" s="81"/>
      <c r="H3105" s="81"/>
      <c r="I3105" s="81"/>
      <c r="J3105" s="81"/>
    </row>
    <row r="3106" spans="1:10" x14ac:dyDescent="0.45">
      <c r="A3106" s="81" t="s">
        <v>3392</v>
      </c>
      <c r="B3106" s="81"/>
      <c r="C3106" s="81"/>
      <c r="D3106" s="81"/>
      <c r="E3106" s="81"/>
      <c r="F3106" s="81">
        <v>0</v>
      </c>
      <c r="G3106" s="81"/>
      <c r="H3106" s="81"/>
      <c r="I3106" s="81"/>
      <c r="J3106" s="81"/>
    </row>
    <row r="3107" spans="1:10" x14ac:dyDescent="0.45">
      <c r="A3107" s="81" t="s">
        <v>3393</v>
      </c>
      <c r="B3107" s="81"/>
      <c r="C3107" s="81"/>
      <c r="D3107" s="81"/>
      <c r="E3107" s="81"/>
      <c r="F3107" s="81">
        <v>0</v>
      </c>
      <c r="G3107" s="81"/>
      <c r="H3107" s="81"/>
      <c r="I3107" s="81"/>
      <c r="J3107" s="81"/>
    </row>
    <row r="3108" spans="1:10" x14ac:dyDescent="0.45">
      <c r="A3108" s="81" t="s">
        <v>3394</v>
      </c>
      <c r="B3108" s="81"/>
      <c r="C3108" s="81"/>
      <c r="D3108" s="81"/>
      <c r="E3108" s="81"/>
      <c r="F3108" s="81">
        <v>10</v>
      </c>
      <c r="G3108" s="81"/>
      <c r="H3108" s="81"/>
      <c r="I3108" s="81"/>
      <c r="J3108" s="81"/>
    </row>
    <row r="3109" spans="1:10" x14ac:dyDescent="0.45">
      <c r="A3109" s="81" t="s">
        <v>3395</v>
      </c>
      <c r="B3109" s="81"/>
      <c r="C3109" s="81"/>
      <c r="D3109" s="81"/>
      <c r="E3109" s="81"/>
      <c r="F3109" s="81">
        <v>10</v>
      </c>
      <c r="G3109" s="81"/>
      <c r="H3109" s="81"/>
      <c r="I3109" s="81"/>
      <c r="J3109" s="81"/>
    </row>
    <row r="3110" spans="1:10" x14ac:dyDescent="0.45">
      <c r="A3110" s="81" t="s">
        <v>3396</v>
      </c>
      <c r="B3110" s="81"/>
      <c r="C3110" s="81"/>
      <c r="D3110" s="81"/>
      <c r="E3110" s="81"/>
      <c r="F3110" s="81">
        <v>5</v>
      </c>
      <c r="G3110" s="81"/>
      <c r="H3110" s="81"/>
      <c r="I3110" s="81"/>
      <c r="J3110" s="81"/>
    </row>
    <row r="3111" spans="1:10" x14ac:dyDescent="0.45">
      <c r="A3111" s="81" t="s">
        <v>3397</v>
      </c>
      <c r="B3111" s="81"/>
      <c r="C3111" s="81"/>
      <c r="D3111" s="81"/>
      <c r="E3111" s="81"/>
      <c r="F3111" s="81">
        <v>0</v>
      </c>
      <c r="G3111" s="81"/>
      <c r="H3111" s="81"/>
      <c r="I3111" s="81"/>
      <c r="J3111" s="81"/>
    </row>
    <row r="3112" spans="1:10" x14ac:dyDescent="0.45">
      <c r="A3112" s="81" t="s">
        <v>3398</v>
      </c>
      <c r="B3112" s="81"/>
      <c r="C3112" s="81"/>
      <c r="D3112" s="81"/>
      <c r="E3112" s="81"/>
      <c r="F3112" s="81">
        <v>10</v>
      </c>
      <c r="G3112" s="81"/>
      <c r="H3112" s="81"/>
      <c r="I3112" s="81"/>
      <c r="J3112" s="81"/>
    </row>
    <row r="3113" spans="1:10" x14ac:dyDescent="0.45">
      <c r="A3113" s="81" t="s">
        <v>3399</v>
      </c>
      <c r="B3113" s="81"/>
      <c r="C3113" s="81"/>
      <c r="D3113" s="81"/>
      <c r="E3113" s="81"/>
      <c r="F3113" s="81">
        <v>10</v>
      </c>
      <c r="G3113" s="81"/>
      <c r="H3113" s="81"/>
      <c r="I3113" s="81"/>
      <c r="J3113" s="81"/>
    </row>
    <row r="3114" spans="1:10" x14ac:dyDescent="0.45">
      <c r="A3114" s="81" t="s">
        <v>3400</v>
      </c>
      <c r="B3114" s="81"/>
      <c r="C3114" s="81"/>
      <c r="D3114" s="81"/>
      <c r="E3114" s="81"/>
      <c r="F3114" s="81">
        <v>10</v>
      </c>
      <c r="G3114" s="81"/>
      <c r="H3114" s="81"/>
      <c r="I3114" s="81"/>
      <c r="J3114" s="81"/>
    </row>
    <row r="3115" spans="1:10" x14ac:dyDescent="0.45">
      <c r="A3115" s="81" t="s">
        <v>3401</v>
      </c>
      <c r="B3115" s="81"/>
      <c r="C3115" s="81"/>
      <c r="D3115" s="81"/>
      <c r="E3115" s="81"/>
      <c r="F3115" s="81">
        <v>0</v>
      </c>
      <c r="G3115" s="81"/>
      <c r="H3115" s="81"/>
      <c r="I3115" s="81"/>
      <c r="J3115" s="81"/>
    </row>
    <row r="3116" spans="1:10" x14ac:dyDescent="0.45">
      <c r="A3116" s="81" t="s">
        <v>3402</v>
      </c>
      <c r="B3116" s="81"/>
      <c r="C3116" s="81"/>
      <c r="D3116" s="81"/>
      <c r="E3116" s="81"/>
      <c r="F3116" s="81">
        <v>0</v>
      </c>
      <c r="G3116" s="81"/>
      <c r="H3116" s="81"/>
      <c r="I3116" s="81"/>
      <c r="J3116" s="81"/>
    </row>
    <row r="3117" spans="1:10" x14ac:dyDescent="0.45">
      <c r="A3117" s="81" t="s">
        <v>3403</v>
      </c>
      <c r="B3117" s="81"/>
      <c r="C3117" s="81"/>
      <c r="D3117" s="81"/>
      <c r="E3117" s="81"/>
      <c r="F3117" s="81">
        <v>0</v>
      </c>
      <c r="G3117" s="81"/>
      <c r="H3117" s="81"/>
      <c r="I3117" s="81"/>
      <c r="J3117" s="81"/>
    </row>
    <row r="3118" spans="1:10" x14ac:dyDescent="0.45">
      <c r="A3118" s="81" t="s">
        <v>3404</v>
      </c>
      <c r="B3118" s="81"/>
      <c r="C3118" s="81"/>
      <c r="D3118" s="81"/>
      <c r="E3118" s="81"/>
      <c r="F3118" s="81">
        <v>0</v>
      </c>
      <c r="G3118" s="81"/>
      <c r="H3118" s="81"/>
      <c r="I3118" s="81"/>
      <c r="J3118" s="81"/>
    </row>
    <row r="3119" spans="1:10" x14ac:dyDescent="0.45">
      <c r="A3119" s="81" t="s">
        <v>3405</v>
      </c>
      <c r="B3119" s="81"/>
      <c r="C3119" s="81"/>
      <c r="D3119" s="81"/>
      <c r="E3119" s="81"/>
      <c r="F3119" s="81">
        <v>0</v>
      </c>
      <c r="G3119" s="81"/>
      <c r="H3119" s="81"/>
      <c r="I3119" s="81"/>
      <c r="J3119" s="81"/>
    </row>
    <row r="3120" spans="1:10" x14ac:dyDescent="0.45">
      <c r="A3120" s="81" t="s">
        <v>3406</v>
      </c>
      <c r="B3120" s="81"/>
      <c r="C3120" s="81"/>
      <c r="D3120" s="81"/>
      <c r="E3120" s="81"/>
      <c r="F3120" s="81">
        <v>0</v>
      </c>
      <c r="G3120" s="81"/>
      <c r="H3120" s="81"/>
      <c r="I3120" s="81"/>
      <c r="J3120" s="81"/>
    </row>
    <row r="3121" spans="1:10" x14ac:dyDescent="0.45">
      <c r="A3121" s="81" t="s">
        <v>3407</v>
      </c>
      <c r="B3121" s="81"/>
      <c r="C3121" s="81"/>
      <c r="D3121" s="81"/>
      <c r="E3121" s="81"/>
      <c r="F3121" s="81">
        <v>10</v>
      </c>
      <c r="G3121" s="81"/>
      <c r="H3121" s="81"/>
      <c r="I3121" s="81"/>
      <c r="J3121" s="81"/>
    </row>
    <row r="3122" spans="1:10" x14ac:dyDescent="0.45">
      <c r="A3122" s="81" t="s">
        <v>3408</v>
      </c>
      <c r="B3122" s="81"/>
      <c r="C3122" s="81"/>
      <c r="D3122" s="81"/>
      <c r="E3122" s="81"/>
      <c r="F3122" s="81">
        <v>0</v>
      </c>
      <c r="G3122" s="81"/>
      <c r="H3122" s="81"/>
      <c r="I3122" s="81"/>
      <c r="J3122" s="81"/>
    </row>
    <row r="3123" spans="1:10" x14ac:dyDescent="0.45">
      <c r="A3123" s="81" t="s">
        <v>3409</v>
      </c>
      <c r="B3123" s="81"/>
      <c r="C3123" s="81"/>
      <c r="D3123" s="81"/>
      <c r="E3123" s="81"/>
      <c r="F3123" s="81">
        <v>10</v>
      </c>
      <c r="G3123" s="81"/>
      <c r="H3123" s="81"/>
      <c r="I3123" s="81"/>
      <c r="J3123" s="81"/>
    </row>
    <row r="3124" spans="1:10" x14ac:dyDescent="0.45">
      <c r="A3124" s="81" t="s">
        <v>3410</v>
      </c>
      <c r="B3124" s="81"/>
      <c r="C3124" s="81"/>
      <c r="D3124" s="81"/>
      <c r="E3124" s="81"/>
      <c r="F3124" s="81">
        <v>0</v>
      </c>
      <c r="G3124" s="81"/>
      <c r="H3124" s="81"/>
      <c r="I3124" s="81"/>
      <c r="J3124" s="81"/>
    </row>
    <row r="3125" spans="1:10" x14ac:dyDescent="0.45">
      <c r="A3125" s="81" t="s">
        <v>3411</v>
      </c>
      <c r="B3125" s="81"/>
      <c r="C3125" s="81"/>
      <c r="D3125" s="81"/>
      <c r="E3125" s="81"/>
      <c r="F3125" s="81">
        <v>0</v>
      </c>
      <c r="G3125" s="81"/>
      <c r="H3125" s="81"/>
      <c r="I3125" s="81"/>
      <c r="J3125" s="81"/>
    </row>
    <row r="3126" spans="1:10" x14ac:dyDescent="0.45">
      <c r="A3126" s="81" t="s">
        <v>3412</v>
      </c>
      <c r="B3126" s="81"/>
      <c r="C3126" s="81"/>
      <c r="D3126" s="81"/>
      <c r="E3126" s="81"/>
      <c r="F3126" s="81">
        <v>0</v>
      </c>
      <c r="G3126" s="81"/>
      <c r="H3126" s="81"/>
      <c r="I3126" s="81"/>
      <c r="J3126" s="81"/>
    </row>
    <row r="3127" spans="1:10" x14ac:dyDescent="0.45">
      <c r="A3127" s="81" t="s">
        <v>3413</v>
      </c>
      <c r="B3127" s="81"/>
      <c r="C3127" s="81"/>
      <c r="D3127" s="81"/>
      <c r="E3127" s="81"/>
      <c r="F3127" s="81">
        <v>0</v>
      </c>
      <c r="G3127" s="81"/>
      <c r="H3127" s="81"/>
      <c r="I3127" s="81"/>
      <c r="J3127" s="81"/>
    </row>
    <row r="3128" spans="1:10" x14ac:dyDescent="0.45">
      <c r="A3128" s="81" t="s">
        <v>3414</v>
      </c>
      <c r="B3128" s="81"/>
      <c r="C3128" s="81"/>
      <c r="D3128" s="81"/>
      <c r="E3128" s="81"/>
      <c r="F3128" s="81">
        <v>0</v>
      </c>
      <c r="G3128" s="81"/>
      <c r="H3128" s="81"/>
      <c r="I3128" s="81"/>
      <c r="J3128" s="81"/>
    </row>
    <row r="3129" spans="1:10" x14ac:dyDescent="0.45">
      <c r="A3129" s="81" t="s">
        <v>3415</v>
      </c>
      <c r="B3129" s="81"/>
      <c r="C3129" s="81"/>
      <c r="D3129" s="81"/>
      <c r="E3129" s="81"/>
      <c r="F3129" s="81">
        <v>1.2876712328767124</v>
      </c>
      <c r="G3129" s="81"/>
      <c r="H3129" s="81"/>
      <c r="I3129" s="81"/>
      <c r="J3129" s="81"/>
    </row>
    <row r="3130" spans="1:10" x14ac:dyDescent="0.45">
      <c r="A3130" s="81" t="s">
        <v>3416</v>
      </c>
      <c r="B3130" s="81"/>
      <c r="C3130" s="81"/>
      <c r="D3130" s="81"/>
      <c r="E3130" s="81"/>
      <c r="F3130" s="81">
        <v>0</v>
      </c>
      <c r="G3130" s="81"/>
      <c r="H3130" s="81"/>
      <c r="I3130" s="81"/>
      <c r="J3130" s="81"/>
    </row>
    <row r="3131" spans="1:10" x14ac:dyDescent="0.45">
      <c r="A3131" s="81" t="s">
        <v>3417</v>
      </c>
      <c r="B3131" s="81"/>
      <c r="C3131" s="81"/>
      <c r="D3131" s="81"/>
      <c r="E3131" s="81"/>
      <c r="F3131" s="81">
        <v>0</v>
      </c>
      <c r="G3131" s="81"/>
      <c r="H3131" s="81"/>
      <c r="I3131" s="81"/>
      <c r="J3131" s="81"/>
    </row>
    <row r="3132" spans="1:10" x14ac:dyDescent="0.45">
      <c r="A3132" s="81" t="s">
        <v>3418</v>
      </c>
      <c r="B3132" s="81"/>
      <c r="C3132" s="81"/>
      <c r="D3132" s="81"/>
      <c r="E3132" s="81"/>
      <c r="F3132" s="81">
        <v>0</v>
      </c>
      <c r="G3132" s="81"/>
      <c r="H3132" s="81"/>
      <c r="I3132" s="81"/>
      <c r="J3132" s="81"/>
    </row>
    <row r="3133" spans="1:10" x14ac:dyDescent="0.45">
      <c r="A3133" s="81" t="s">
        <v>3419</v>
      </c>
      <c r="B3133" s="81"/>
      <c r="C3133" s="81"/>
      <c r="D3133" s="81"/>
      <c r="E3133" s="81"/>
      <c r="F3133" s="81">
        <v>0</v>
      </c>
      <c r="G3133" s="81"/>
      <c r="H3133" s="81"/>
      <c r="I3133" s="81"/>
      <c r="J3133" s="81"/>
    </row>
    <row r="3134" spans="1:10" x14ac:dyDescent="0.45">
      <c r="A3134" s="81" t="s">
        <v>3420</v>
      </c>
      <c r="B3134" s="81"/>
      <c r="C3134" s="81"/>
      <c r="D3134" s="81"/>
      <c r="E3134" s="81"/>
      <c r="F3134" s="81">
        <v>0</v>
      </c>
      <c r="G3134" s="81"/>
      <c r="H3134" s="81"/>
      <c r="I3134" s="81"/>
      <c r="J3134" s="81"/>
    </row>
    <row r="3135" spans="1:10" x14ac:dyDescent="0.45">
      <c r="A3135" s="81" t="s">
        <v>3421</v>
      </c>
      <c r="B3135" s="81"/>
      <c r="C3135" s="81"/>
      <c r="D3135" s="81"/>
      <c r="E3135" s="81"/>
      <c r="F3135" s="81">
        <v>0</v>
      </c>
      <c r="G3135" s="81"/>
      <c r="H3135" s="81"/>
      <c r="I3135" s="81"/>
      <c r="J3135" s="81"/>
    </row>
    <row r="3136" spans="1:10" x14ac:dyDescent="0.45">
      <c r="A3136" s="81" t="s">
        <v>3422</v>
      </c>
      <c r="B3136" s="81"/>
      <c r="C3136" s="81"/>
      <c r="D3136" s="81"/>
      <c r="E3136" s="81"/>
      <c r="F3136" s="81">
        <v>0</v>
      </c>
      <c r="G3136" s="81"/>
      <c r="H3136" s="81"/>
      <c r="I3136" s="81"/>
      <c r="J3136" s="81"/>
    </row>
    <row r="3137" spans="1:10" x14ac:dyDescent="0.45">
      <c r="A3137" s="81" t="s">
        <v>3423</v>
      </c>
      <c r="B3137" s="81"/>
      <c r="C3137" s="81"/>
      <c r="D3137" s="81"/>
      <c r="E3137" s="81"/>
      <c r="F3137" s="81">
        <v>0</v>
      </c>
      <c r="G3137" s="81"/>
      <c r="H3137" s="81"/>
      <c r="I3137" s="81"/>
      <c r="J3137" s="81"/>
    </row>
    <row r="3138" spans="1:10" x14ac:dyDescent="0.45">
      <c r="A3138" s="81" t="s">
        <v>3424</v>
      </c>
      <c r="B3138" s="81"/>
      <c r="C3138" s="81"/>
      <c r="D3138" s="81"/>
      <c r="E3138" s="81"/>
      <c r="F3138" s="81">
        <v>0</v>
      </c>
      <c r="G3138" s="81"/>
      <c r="H3138" s="81"/>
      <c r="I3138" s="81"/>
      <c r="J3138" s="81"/>
    </row>
    <row r="3139" spans="1:10" x14ac:dyDescent="0.45">
      <c r="A3139" s="81" t="s">
        <v>3425</v>
      </c>
      <c r="B3139" s="81"/>
      <c r="C3139" s="81"/>
      <c r="D3139" s="81"/>
      <c r="E3139" s="81"/>
      <c r="F3139" s="81">
        <v>10</v>
      </c>
      <c r="G3139" s="81"/>
      <c r="H3139" s="81"/>
      <c r="I3139" s="81"/>
      <c r="J3139" s="81"/>
    </row>
    <row r="3140" spans="1:10" x14ac:dyDescent="0.45">
      <c r="A3140" s="81" t="s">
        <v>3426</v>
      </c>
      <c r="B3140" s="81"/>
      <c r="C3140" s="81"/>
      <c r="D3140" s="81"/>
      <c r="E3140" s="81"/>
      <c r="F3140" s="81">
        <v>0</v>
      </c>
      <c r="G3140" s="81"/>
      <c r="H3140" s="81"/>
      <c r="I3140" s="81"/>
      <c r="J3140" s="81"/>
    </row>
    <row r="3141" spans="1:10" x14ac:dyDescent="0.45">
      <c r="A3141" s="81" t="s">
        <v>3427</v>
      </c>
      <c r="B3141" s="81"/>
      <c r="C3141" s="81"/>
      <c r="D3141" s="81"/>
      <c r="E3141" s="81"/>
      <c r="F3141" s="81">
        <v>0</v>
      </c>
      <c r="G3141" s="81"/>
      <c r="H3141" s="81"/>
      <c r="I3141" s="81"/>
      <c r="J3141" s="81"/>
    </row>
    <row r="3142" spans="1:10" x14ac:dyDescent="0.45">
      <c r="A3142" s="81" t="s">
        <v>3428</v>
      </c>
      <c r="B3142" s="81"/>
      <c r="C3142" s="81"/>
      <c r="D3142" s="81"/>
      <c r="E3142" s="81"/>
      <c r="F3142" s="81">
        <v>0</v>
      </c>
      <c r="G3142" s="81"/>
      <c r="H3142" s="81"/>
      <c r="I3142" s="81"/>
      <c r="J3142" s="81"/>
    </row>
    <row r="3143" spans="1:10" x14ac:dyDescent="0.45">
      <c r="A3143" s="81" t="s">
        <v>3429</v>
      </c>
      <c r="B3143" s="81"/>
      <c r="C3143" s="81"/>
      <c r="D3143" s="81"/>
      <c r="E3143" s="81"/>
      <c r="F3143" s="81">
        <v>10</v>
      </c>
      <c r="G3143" s="81"/>
      <c r="H3143" s="81"/>
      <c r="I3143" s="81"/>
      <c r="J3143" s="81"/>
    </row>
    <row r="3144" spans="1:10" x14ac:dyDescent="0.45">
      <c r="A3144" s="81" t="s">
        <v>3430</v>
      </c>
      <c r="B3144" s="81"/>
      <c r="C3144" s="81"/>
      <c r="D3144" s="81"/>
      <c r="E3144" s="81"/>
      <c r="F3144" s="81">
        <v>0</v>
      </c>
      <c r="G3144" s="81"/>
      <c r="H3144" s="81"/>
      <c r="I3144" s="81"/>
      <c r="J3144" s="81"/>
    </row>
    <row r="3145" spans="1:10" x14ac:dyDescent="0.45">
      <c r="A3145" s="81" t="s">
        <v>3431</v>
      </c>
      <c r="B3145" s="81"/>
      <c r="C3145" s="81"/>
      <c r="D3145" s="81"/>
      <c r="E3145" s="81"/>
      <c r="F3145" s="81">
        <v>10</v>
      </c>
      <c r="G3145" s="81"/>
      <c r="H3145" s="81"/>
      <c r="I3145" s="81"/>
      <c r="J3145" s="81"/>
    </row>
    <row r="3146" spans="1:10" x14ac:dyDescent="0.45">
      <c r="A3146" s="81" t="s">
        <v>3432</v>
      </c>
      <c r="B3146" s="81"/>
      <c r="C3146" s="81"/>
      <c r="D3146" s="81"/>
      <c r="E3146" s="81"/>
      <c r="F3146" s="81">
        <v>0</v>
      </c>
      <c r="G3146" s="81"/>
      <c r="H3146" s="81"/>
      <c r="I3146" s="81"/>
      <c r="J3146" s="81"/>
    </row>
    <row r="3147" spans="1:10" x14ac:dyDescent="0.45">
      <c r="A3147" s="81" t="s">
        <v>3433</v>
      </c>
      <c r="B3147" s="81"/>
      <c r="C3147" s="81"/>
      <c r="D3147" s="81"/>
      <c r="E3147" s="81"/>
      <c r="F3147" s="81">
        <v>5</v>
      </c>
      <c r="G3147" s="81"/>
      <c r="H3147" s="81"/>
      <c r="I3147" s="81"/>
      <c r="J3147" s="81"/>
    </row>
    <row r="3148" spans="1:10" x14ac:dyDescent="0.45">
      <c r="A3148" s="81" t="s">
        <v>3434</v>
      </c>
      <c r="B3148" s="81"/>
      <c r="C3148" s="81"/>
      <c r="D3148" s="81"/>
      <c r="E3148" s="81"/>
      <c r="F3148" s="81">
        <v>0</v>
      </c>
      <c r="G3148" s="81"/>
      <c r="H3148" s="81"/>
      <c r="I3148" s="81"/>
      <c r="J3148" s="81"/>
    </row>
    <row r="3149" spans="1:10" x14ac:dyDescent="0.45">
      <c r="A3149" s="81" t="s">
        <v>3435</v>
      </c>
      <c r="B3149" s="81"/>
      <c r="C3149" s="81"/>
      <c r="D3149" s="81"/>
      <c r="E3149" s="81"/>
      <c r="F3149" s="81">
        <v>10</v>
      </c>
      <c r="G3149" s="81"/>
      <c r="H3149" s="81"/>
      <c r="I3149" s="81"/>
      <c r="J3149" s="81"/>
    </row>
    <row r="3150" spans="1:10" x14ac:dyDescent="0.45">
      <c r="A3150" s="81" t="s">
        <v>3436</v>
      </c>
      <c r="B3150" s="81"/>
      <c r="C3150" s="81"/>
      <c r="D3150" s="81"/>
      <c r="E3150" s="81"/>
      <c r="F3150" s="81">
        <v>0</v>
      </c>
      <c r="G3150" s="81"/>
      <c r="H3150" s="81"/>
      <c r="I3150" s="81"/>
      <c r="J3150" s="81"/>
    </row>
    <row r="3151" spans="1:10" x14ac:dyDescent="0.45">
      <c r="A3151" s="81" t="s">
        <v>3437</v>
      </c>
      <c r="B3151" s="81"/>
      <c r="C3151" s="81"/>
      <c r="D3151" s="81"/>
      <c r="E3151" s="81"/>
      <c r="F3151" s="81">
        <v>10</v>
      </c>
      <c r="G3151" s="81"/>
      <c r="H3151" s="81"/>
      <c r="I3151" s="81"/>
      <c r="J3151" s="81"/>
    </row>
    <row r="3152" spans="1:10" x14ac:dyDescent="0.45">
      <c r="A3152" s="81" t="s">
        <v>3438</v>
      </c>
      <c r="B3152" s="81"/>
      <c r="C3152" s="81"/>
      <c r="D3152" s="81"/>
      <c r="E3152" s="81"/>
      <c r="F3152" s="81">
        <v>10</v>
      </c>
      <c r="G3152" s="81"/>
      <c r="H3152" s="81"/>
      <c r="I3152" s="81"/>
      <c r="J3152" s="81"/>
    </row>
    <row r="3153" spans="1:10" x14ac:dyDescent="0.45">
      <c r="A3153" s="81" t="s">
        <v>3439</v>
      </c>
      <c r="B3153" s="81"/>
      <c r="C3153" s="81"/>
      <c r="D3153" s="81"/>
      <c r="E3153" s="81"/>
      <c r="F3153" s="81">
        <v>10</v>
      </c>
      <c r="G3153" s="81"/>
      <c r="H3153" s="81"/>
      <c r="I3153" s="81"/>
      <c r="J3153" s="81"/>
    </row>
    <row r="3154" spans="1:10" x14ac:dyDescent="0.45">
      <c r="A3154" s="81" t="s">
        <v>3440</v>
      </c>
      <c r="B3154" s="81"/>
      <c r="C3154" s="81"/>
      <c r="D3154" s="81"/>
      <c r="E3154" s="81"/>
      <c r="F3154" s="81">
        <v>0</v>
      </c>
      <c r="G3154" s="81"/>
      <c r="H3154" s="81"/>
      <c r="I3154" s="81"/>
      <c r="J3154" s="81"/>
    </row>
    <row r="3155" spans="1:10" x14ac:dyDescent="0.45">
      <c r="A3155" s="81" t="s">
        <v>3441</v>
      </c>
      <c r="B3155" s="81"/>
      <c r="C3155" s="81"/>
      <c r="D3155" s="81"/>
      <c r="E3155" s="81"/>
      <c r="F3155" s="81">
        <v>0</v>
      </c>
      <c r="G3155" s="81"/>
      <c r="H3155" s="81"/>
      <c r="I3155" s="81"/>
      <c r="J3155" s="81"/>
    </row>
    <row r="3156" spans="1:10" x14ac:dyDescent="0.45">
      <c r="A3156" s="81" t="s">
        <v>3442</v>
      </c>
      <c r="B3156" s="81"/>
      <c r="C3156" s="81"/>
      <c r="D3156" s="81"/>
      <c r="E3156" s="81"/>
      <c r="F3156" s="81">
        <v>5</v>
      </c>
      <c r="G3156" s="81"/>
      <c r="H3156" s="81"/>
      <c r="I3156" s="81"/>
      <c r="J3156" s="81"/>
    </row>
    <row r="3157" spans="1:10" x14ac:dyDescent="0.45">
      <c r="A3157" s="81" t="s">
        <v>3443</v>
      </c>
      <c r="B3157" s="81"/>
      <c r="C3157" s="81"/>
      <c r="D3157" s="81"/>
      <c r="E3157" s="81"/>
      <c r="F3157" s="81">
        <v>10</v>
      </c>
      <c r="G3157" s="81"/>
      <c r="H3157" s="81"/>
      <c r="I3157" s="81"/>
      <c r="J3157" s="81"/>
    </row>
    <row r="3158" spans="1:10" x14ac:dyDescent="0.45">
      <c r="A3158" s="81" t="s">
        <v>3444</v>
      </c>
      <c r="B3158" s="81"/>
      <c r="C3158" s="81"/>
      <c r="D3158" s="81"/>
      <c r="E3158" s="81"/>
      <c r="F3158" s="81">
        <v>0</v>
      </c>
      <c r="G3158" s="81"/>
      <c r="H3158" s="81"/>
      <c r="I3158" s="81"/>
      <c r="J3158" s="81"/>
    </row>
    <row r="3159" spans="1:10" x14ac:dyDescent="0.45">
      <c r="A3159" s="81" t="s">
        <v>3445</v>
      </c>
      <c r="B3159" s="81"/>
      <c r="C3159" s="81"/>
      <c r="D3159" s="81"/>
      <c r="E3159" s="81"/>
      <c r="F3159" s="81">
        <v>10</v>
      </c>
      <c r="G3159" s="81"/>
      <c r="H3159" s="81"/>
      <c r="I3159" s="81"/>
      <c r="J3159" s="81"/>
    </row>
    <row r="3160" spans="1:10" x14ac:dyDescent="0.45">
      <c r="A3160" s="81" t="s">
        <v>3446</v>
      </c>
      <c r="B3160" s="81"/>
      <c r="C3160" s="81"/>
      <c r="D3160" s="81"/>
      <c r="E3160" s="81"/>
      <c r="F3160" s="81">
        <v>10</v>
      </c>
      <c r="G3160" s="81"/>
      <c r="H3160" s="81"/>
      <c r="I3160" s="81"/>
      <c r="J3160" s="81"/>
    </row>
    <row r="3161" spans="1:10" x14ac:dyDescent="0.45">
      <c r="A3161" s="81" t="s">
        <v>3447</v>
      </c>
      <c r="B3161" s="81"/>
      <c r="C3161" s="81"/>
      <c r="D3161" s="81"/>
      <c r="E3161" s="81"/>
      <c r="F3161" s="81">
        <v>0</v>
      </c>
      <c r="G3161" s="81"/>
      <c r="H3161" s="81"/>
      <c r="I3161" s="81"/>
      <c r="J3161" s="81"/>
    </row>
    <row r="3162" spans="1:10" x14ac:dyDescent="0.45">
      <c r="A3162" s="81" t="s">
        <v>3448</v>
      </c>
      <c r="B3162" s="81"/>
      <c r="C3162" s="81"/>
      <c r="D3162" s="81"/>
      <c r="E3162" s="81"/>
      <c r="F3162" s="81">
        <v>0</v>
      </c>
      <c r="G3162" s="81"/>
      <c r="H3162" s="81"/>
      <c r="I3162" s="81"/>
      <c r="J3162" s="81"/>
    </row>
    <row r="3163" spans="1:10" x14ac:dyDescent="0.45">
      <c r="A3163" s="81" t="s">
        <v>3449</v>
      </c>
      <c r="B3163" s="81"/>
      <c r="C3163" s="81"/>
      <c r="D3163" s="81"/>
      <c r="E3163" s="81"/>
      <c r="F3163" s="81">
        <v>10</v>
      </c>
      <c r="G3163" s="81"/>
      <c r="H3163" s="81"/>
      <c r="I3163" s="81"/>
      <c r="J3163" s="81"/>
    </row>
    <row r="3164" spans="1:10" x14ac:dyDescent="0.45">
      <c r="A3164" s="81" t="s">
        <v>3450</v>
      </c>
      <c r="B3164" s="81"/>
      <c r="C3164" s="81"/>
      <c r="D3164" s="81"/>
      <c r="E3164" s="81"/>
      <c r="F3164" s="81">
        <v>5</v>
      </c>
      <c r="G3164" s="81"/>
      <c r="H3164" s="81"/>
      <c r="I3164" s="81"/>
      <c r="J3164" s="81"/>
    </row>
    <row r="3165" spans="1:10" x14ac:dyDescent="0.45">
      <c r="A3165" s="81" t="s">
        <v>3451</v>
      </c>
      <c r="B3165" s="81"/>
      <c r="C3165" s="81"/>
      <c r="D3165" s="81"/>
      <c r="E3165" s="81"/>
      <c r="F3165" s="81">
        <v>0</v>
      </c>
      <c r="G3165" s="81"/>
      <c r="H3165" s="81"/>
      <c r="I3165" s="81"/>
      <c r="J3165" s="81"/>
    </row>
    <row r="3166" spans="1:10" x14ac:dyDescent="0.45">
      <c r="A3166" s="81" t="s">
        <v>3452</v>
      </c>
      <c r="B3166" s="81"/>
      <c r="C3166" s="81"/>
      <c r="D3166" s="81"/>
      <c r="E3166" s="81"/>
      <c r="F3166" s="81">
        <v>0</v>
      </c>
      <c r="G3166" s="81"/>
      <c r="H3166" s="81"/>
      <c r="I3166" s="81"/>
      <c r="J3166" s="81"/>
    </row>
    <row r="3167" spans="1:10" x14ac:dyDescent="0.45">
      <c r="A3167" s="81" t="s">
        <v>3453</v>
      </c>
      <c r="B3167" s="81"/>
      <c r="C3167" s="81"/>
      <c r="D3167" s="81"/>
      <c r="E3167" s="81"/>
      <c r="F3167" s="81">
        <v>0</v>
      </c>
      <c r="G3167" s="81"/>
      <c r="H3167" s="81"/>
      <c r="I3167" s="81"/>
      <c r="J3167" s="81"/>
    </row>
    <row r="3168" spans="1:10" x14ac:dyDescent="0.45">
      <c r="A3168" s="81" t="s">
        <v>3454</v>
      </c>
      <c r="B3168" s="81"/>
      <c r="C3168" s="81"/>
      <c r="D3168" s="81"/>
      <c r="E3168" s="81"/>
      <c r="F3168" s="81">
        <v>5</v>
      </c>
      <c r="G3168" s="81"/>
      <c r="H3168" s="81"/>
      <c r="I3168" s="81"/>
      <c r="J3168" s="81"/>
    </row>
    <row r="3169" spans="1:10" x14ac:dyDescent="0.45">
      <c r="A3169" s="81" t="s">
        <v>3455</v>
      </c>
      <c r="B3169" s="81"/>
      <c r="C3169" s="81"/>
      <c r="D3169" s="81"/>
      <c r="E3169" s="81"/>
      <c r="F3169" s="81">
        <v>5</v>
      </c>
      <c r="G3169" s="81"/>
      <c r="H3169" s="81"/>
      <c r="I3169" s="81"/>
      <c r="J3169" s="81"/>
    </row>
    <row r="3170" spans="1:10" x14ac:dyDescent="0.45">
      <c r="A3170" s="81" t="s">
        <v>3456</v>
      </c>
      <c r="B3170" s="81"/>
      <c r="C3170" s="81"/>
      <c r="D3170" s="81"/>
      <c r="E3170" s="81"/>
      <c r="F3170" s="81">
        <v>5</v>
      </c>
      <c r="G3170" s="81"/>
      <c r="H3170" s="81"/>
      <c r="I3170" s="81"/>
      <c r="J3170" s="81"/>
    </row>
    <row r="3171" spans="1:10" x14ac:dyDescent="0.45">
      <c r="A3171" s="81" t="s">
        <v>3457</v>
      </c>
      <c r="B3171" s="81"/>
      <c r="C3171" s="81"/>
      <c r="D3171" s="81"/>
      <c r="E3171" s="81"/>
      <c r="F3171" s="81">
        <v>0</v>
      </c>
      <c r="G3171" s="81"/>
      <c r="H3171" s="81"/>
      <c r="I3171" s="81"/>
      <c r="J3171" s="81"/>
    </row>
    <row r="3172" spans="1:10" x14ac:dyDescent="0.45">
      <c r="A3172" s="81" t="s">
        <v>3458</v>
      </c>
      <c r="B3172" s="81"/>
      <c r="C3172" s="81"/>
      <c r="D3172" s="81"/>
      <c r="E3172" s="81"/>
      <c r="F3172" s="81">
        <v>0</v>
      </c>
      <c r="G3172" s="81"/>
      <c r="H3172" s="81"/>
      <c r="I3172" s="81"/>
      <c r="J3172" s="81"/>
    </row>
    <row r="3173" spans="1:10" x14ac:dyDescent="0.45">
      <c r="A3173" s="81" t="s">
        <v>3459</v>
      </c>
      <c r="B3173" s="81"/>
      <c r="C3173" s="81"/>
      <c r="D3173" s="81"/>
      <c r="E3173" s="81"/>
      <c r="F3173" s="81">
        <v>0</v>
      </c>
      <c r="G3173" s="81"/>
      <c r="H3173" s="81"/>
      <c r="I3173" s="81"/>
      <c r="J3173" s="81"/>
    </row>
    <row r="3174" spans="1:10" x14ac:dyDescent="0.45">
      <c r="A3174" s="81" t="s">
        <v>3460</v>
      </c>
      <c r="B3174" s="81"/>
      <c r="C3174" s="81"/>
      <c r="D3174" s="81"/>
      <c r="E3174" s="81"/>
      <c r="F3174" s="81">
        <v>0</v>
      </c>
      <c r="G3174" s="81"/>
      <c r="H3174" s="81"/>
      <c r="I3174" s="81"/>
      <c r="J3174" s="81"/>
    </row>
    <row r="3175" spans="1:10" x14ac:dyDescent="0.45">
      <c r="A3175" s="81" t="s">
        <v>3461</v>
      </c>
      <c r="B3175" s="81"/>
      <c r="C3175" s="81"/>
      <c r="D3175" s="81"/>
      <c r="E3175" s="81"/>
      <c r="F3175" s="81">
        <v>5</v>
      </c>
      <c r="G3175" s="81"/>
      <c r="H3175" s="81"/>
      <c r="I3175" s="81"/>
      <c r="J3175" s="81"/>
    </row>
    <row r="3176" spans="1:10" x14ac:dyDescent="0.45">
      <c r="A3176" s="81" t="s">
        <v>3462</v>
      </c>
      <c r="B3176" s="81"/>
      <c r="C3176" s="81"/>
      <c r="D3176" s="81"/>
      <c r="E3176" s="81"/>
      <c r="F3176" s="81">
        <v>0</v>
      </c>
      <c r="G3176" s="81"/>
      <c r="H3176" s="81"/>
      <c r="I3176" s="81"/>
      <c r="J3176" s="81"/>
    </row>
    <row r="3177" spans="1:10" x14ac:dyDescent="0.45">
      <c r="A3177" s="81" t="s">
        <v>3463</v>
      </c>
      <c r="B3177" s="81"/>
      <c r="C3177" s="81"/>
      <c r="D3177" s="81"/>
      <c r="E3177" s="81"/>
      <c r="F3177" s="81">
        <v>0</v>
      </c>
      <c r="G3177" s="81"/>
      <c r="H3177" s="81"/>
      <c r="I3177" s="81"/>
      <c r="J3177" s="81"/>
    </row>
    <row r="3178" spans="1:10" x14ac:dyDescent="0.45">
      <c r="A3178" s="81" t="s">
        <v>3464</v>
      </c>
      <c r="B3178" s="81"/>
      <c r="C3178" s="81"/>
      <c r="D3178" s="81"/>
      <c r="E3178" s="81"/>
      <c r="F3178" s="81">
        <v>0</v>
      </c>
      <c r="G3178" s="81"/>
      <c r="H3178" s="81"/>
      <c r="I3178" s="81"/>
      <c r="J3178" s="81"/>
    </row>
    <row r="3179" spans="1:10" x14ac:dyDescent="0.45">
      <c r="A3179" s="81" t="s">
        <v>3465</v>
      </c>
      <c r="B3179" s="81"/>
      <c r="C3179" s="81"/>
      <c r="D3179" s="81"/>
      <c r="E3179" s="81"/>
      <c r="F3179" s="81">
        <v>0</v>
      </c>
      <c r="G3179" s="81"/>
      <c r="H3179" s="81"/>
      <c r="I3179" s="81"/>
      <c r="J3179" s="81"/>
    </row>
    <row r="3180" spans="1:10" x14ac:dyDescent="0.45">
      <c r="A3180" s="81" t="s">
        <v>3466</v>
      </c>
      <c r="B3180" s="81"/>
      <c r="C3180" s="81"/>
      <c r="D3180" s="81"/>
      <c r="E3180" s="81"/>
      <c r="F3180" s="81">
        <v>0</v>
      </c>
      <c r="G3180" s="81"/>
      <c r="H3180" s="81"/>
      <c r="I3180" s="81"/>
      <c r="J3180" s="81"/>
    </row>
    <row r="3181" spans="1:10" x14ac:dyDescent="0.45">
      <c r="A3181" s="81" t="s">
        <v>3467</v>
      </c>
      <c r="B3181" s="81"/>
      <c r="C3181" s="81"/>
      <c r="D3181" s="81"/>
      <c r="E3181" s="81"/>
      <c r="F3181" s="81">
        <v>0</v>
      </c>
      <c r="G3181" s="81"/>
      <c r="H3181" s="81"/>
      <c r="I3181" s="81"/>
      <c r="J3181" s="81"/>
    </row>
    <row r="3182" spans="1:10" x14ac:dyDescent="0.45">
      <c r="A3182" s="81" t="s">
        <v>3468</v>
      </c>
      <c r="B3182" s="81"/>
      <c r="C3182" s="81"/>
      <c r="D3182" s="81"/>
      <c r="E3182" s="81"/>
      <c r="F3182" s="81">
        <v>0</v>
      </c>
      <c r="G3182" s="81"/>
      <c r="H3182" s="81"/>
      <c r="I3182" s="81"/>
      <c r="J3182" s="81"/>
    </row>
    <row r="3183" spans="1:10" x14ac:dyDescent="0.45">
      <c r="A3183" s="81" t="s">
        <v>3469</v>
      </c>
      <c r="B3183" s="81"/>
      <c r="C3183" s="81"/>
      <c r="D3183" s="81"/>
      <c r="E3183" s="81"/>
      <c r="F3183" s="81">
        <v>0</v>
      </c>
      <c r="G3183" s="81"/>
      <c r="H3183" s="81"/>
      <c r="I3183" s="81"/>
      <c r="J3183" s="81"/>
    </row>
    <row r="3184" spans="1:10" x14ac:dyDescent="0.45">
      <c r="A3184" s="81" t="s">
        <v>3470</v>
      </c>
      <c r="B3184" s="81"/>
      <c r="C3184" s="81"/>
      <c r="D3184" s="81"/>
      <c r="E3184" s="81"/>
      <c r="F3184" s="81">
        <v>0</v>
      </c>
      <c r="G3184" s="81"/>
      <c r="H3184" s="81"/>
      <c r="I3184" s="81"/>
      <c r="J3184" s="81"/>
    </row>
    <row r="3185" spans="1:10" x14ac:dyDescent="0.45">
      <c r="A3185" s="81" t="s">
        <v>3471</v>
      </c>
      <c r="B3185" s="81"/>
      <c r="C3185" s="81"/>
      <c r="D3185" s="81"/>
      <c r="E3185" s="81"/>
      <c r="F3185" s="81">
        <v>0</v>
      </c>
      <c r="G3185" s="81"/>
      <c r="H3185" s="81"/>
      <c r="I3185" s="81"/>
      <c r="J3185" s="81"/>
    </row>
    <row r="3186" spans="1:10" x14ac:dyDescent="0.45">
      <c r="A3186" s="81" t="s">
        <v>3472</v>
      </c>
      <c r="B3186" s="81"/>
      <c r="C3186" s="81"/>
      <c r="D3186" s="81"/>
      <c r="E3186" s="81"/>
      <c r="F3186" s="81">
        <v>0</v>
      </c>
      <c r="G3186" s="81"/>
      <c r="H3186" s="81"/>
      <c r="I3186" s="81"/>
      <c r="J3186" s="81"/>
    </row>
    <row r="3187" spans="1:10" x14ac:dyDescent="0.45">
      <c r="A3187" s="81" t="s">
        <v>3473</v>
      </c>
      <c r="B3187" s="81"/>
      <c r="C3187" s="81"/>
      <c r="D3187" s="81"/>
      <c r="E3187" s="81"/>
      <c r="F3187" s="81">
        <v>10</v>
      </c>
      <c r="G3187" s="81"/>
      <c r="H3187" s="81"/>
      <c r="I3187" s="81"/>
      <c r="J3187" s="81"/>
    </row>
    <row r="3188" spans="1:10" x14ac:dyDescent="0.45">
      <c r="A3188" s="81" t="s">
        <v>3474</v>
      </c>
      <c r="B3188" s="81"/>
      <c r="C3188" s="81"/>
      <c r="D3188" s="81"/>
      <c r="E3188" s="81"/>
      <c r="F3188" s="81">
        <v>0</v>
      </c>
      <c r="G3188" s="81"/>
      <c r="H3188" s="81"/>
      <c r="I3188" s="81"/>
      <c r="J3188" s="81"/>
    </row>
    <row r="3189" spans="1:10" x14ac:dyDescent="0.45">
      <c r="A3189" s="81" t="s">
        <v>3475</v>
      </c>
      <c r="B3189" s="81"/>
      <c r="C3189" s="81"/>
      <c r="D3189" s="81"/>
      <c r="E3189" s="81"/>
      <c r="F3189" s="81">
        <v>10</v>
      </c>
      <c r="G3189" s="81"/>
      <c r="H3189" s="81"/>
      <c r="I3189" s="81"/>
      <c r="J3189" s="81"/>
    </row>
    <row r="3190" spans="1:10" x14ac:dyDescent="0.45">
      <c r="A3190" s="81" t="s">
        <v>3476</v>
      </c>
      <c r="B3190" s="81"/>
      <c r="C3190" s="81"/>
      <c r="D3190" s="81"/>
      <c r="E3190" s="81"/>
      <c r="F3190" s="81">
        <v>0</v>
      </c>
      <c r="G3190" s="81"/>
      <c r="H3190" s="81"/>
      <c r="I3190" s="81"/>
      <c r="J3190" s="81"/>
    </row>
    <row r="3191" spans="1:10" x14ac:dyDescent="0.45">
      <c r="A3191" s="81" t="s">
        <v>3477</v>
      </c>
      <c r="B3191" s="81"/>
      <c r="C3191" s="81"/>
      <c r="D3191" s="81"/>
      <c r="E3191" s="81"/>
      <c r="F3191" s="81">
        <v>0</v>
      </c>
      <c r="G3191" s="81"/>
      <c r="H3191" s="81"/>
      <c r="I3191" s="81"/>
      <c r="J3191" s="81"/>
    </row>
    <row r="3192" spans="1:10" x14ac:dyDescent="0.45">
      <c r="A3192" s="81" t="s">
        <v>3478</v>
      </c>
      <c r="B3192" s="81"/>
      <c r="C3192" s="81"/>
      <c r="D3192" s="81"/>
      <c r="E3192" s="81"/>
      <c r="F3192" s="81">
        <v>0</v>
      </c>
      <c r="G3192" s="81"/>
      <c r="H3192" s="81"/>
      <c r="I3192" s="81"/>
      <c r="J3192" s="81"/>
    </row>
    <row r="3193" spans="1:10" x14ac:dyDescent="0.45">
      <c r="A3193" s="81" t="s">
        <v>3479</v>
      </c>
      <c r="B3193" s="81"/>
      <c r="C3193" s="81"/>
      <c r="D3193" s="81"/>
      <c r="E3193" s="81"/>
      <c r="F3193" s="81"/>
      <c r="G3193" s="81">
        <v>0</v>
      </c>
      <c r="H3193" s="81"/>
      <c r="I3193" s="81"/>
      <c r="J3193" s="81"/>
    </row>
    <row r="3194" spans="1:10" x14ac:dyDescent="0.45">
      <c r="A3194" s="81" t="s">
        <v>3480</v>
      </c>
      <c r="B3194" s="81"/>
      <c r="C3194" s="81"/>
      <c r="D3194" s="81"/>
      <c r="E3194" s="81"/>
      <c r="F3194" s="81"/>
      <c r="G3194" s="81">
        <v>5</v>
      </c>
      <c r="H3194" s="81"/>
      <c r="I3194" s="81"/>
      <c r="J3194" s="81"/>
    </row>
    <row r="3195" spans="1:10" x14ac:dyDescent="0.45">
      <c r="A3195" s="81" t="s">
        <v>3481</v>
      </c>
      <c r="B3195" s="81"/>
      <c r="C3195" s="81"/>
      <c r="D3195" s="81"/>
      <c r="E3195" s="81"/>
      <c r="F3195" s="81"/>
      <c r="G3195" s="81">
        <v>0</v>
      </c>
      <c r="H3195" s="81"/>
      <c r="I3195" s="81"/>
      <c r="J3195" s="81"/>
    </row>
    <row r="3196" spans="1:10" x14ac:dyDescent="0.45">
      <c r="A3196" s="81" t="s">
        <v>3482</v>
      </c>
      <c r="B3196" s="81"/>
      <c r="C3196" s="81"/>
      <c r="D3196" s="81"/>
      <c r="E3196" s="81"/>
      <c r="F3196" s="81"/>
      <c r="G3196" s="81">
        <v>0</v>
      </c>
      <c r="H3196" s="81"/>
      <c r="I3196" s="81"/>
      <c r="J3196" s="81"/>
    </row>
    <row r="3197" spans="1:10" x14ac:dyDescent="0.45">
      <c r="A3197" s="81" t="s">
        <v>3483</v>
      </c>
      <c r="B3197" s="81"/>
      <c r="C3197" s="81"/>
      <c r="D3197" s="81"/>
      <c r="E3197" s="81"/>
      <c r="F3197" s="81"/>
      <c r="G3197" s="81">
        <v>10</v>
      </c>
      <c r="H3197" s="81"/>
      <c r="I3197" s="81"/>
      <c r="J3197" s="81"/>
    </row>
    <row r="3198" spans="1:10" x14ac:dyDescent="0.45">
      <c r="A3198" s="81" t="s">
        <v>3484</v>
      </c>
      <c r="B3198" s="81"/>
      <c r="C3198" s="81"/>
      <c r="D3198" s="81"/>
      <c r="E3198" s="81"/>
      <c r="F3198" s="81"/>
      <c r="G3198" s="81">
        <v>0</v>
      </c>
      <c r="H3198" s="81"/>
      <c r="I3198" s="81"/>
      <c r="J3198" s="81"/>
    </row>
    <row r="3199" spans="1:10" x14ac:dyDescent="0.45">
      <c r="A3199" s="81" t="s">
        <v>3485</v>
      </c>
      <c r="B3199" s="81"/>
      <c r="C3199" s="81"/>
      <c r="D3199" s="81"/>
      <c r="E3199" s="81"/>
      <c r="F3199" s="81"/>
      <c r="G3199" s="81">
        <v>0</v>
      </c>
      <c r="H3199" s="81"/>
      <c r="I3199" s="81"/>
      <c r="J3199" s="81"/>
    </row>
    <row r="3200" spans="1:10" x14ac:dyDescent="0.45">
      <c r="A3200" s="81" t="s">
        <v>3486</v>
      </c>
      <c r="B3200" s="81"/>
      <c r="C3200" s="81"/>
      <c r="D3200" s="81"/>
      <c r="E3200" s="81"/>
      <c r="F3200" s="81"/>
      <c r="G3200" s="81">
        <v>10</v>
      </c>
      <c r="H3200" s="81"/>
      <c r="I3200" s="81"/>
      <c r="J3200" s="81"/>
    </row>
    <row r="3201" spans="1:10" x14ac:dyDescent="0.45">
      <c r="A3201" s="81" t="s">
        <v>3487</v>
      </c>
      <c r="B3201" s="81"/>
      <c r="C3201" s="81"/>
      <c r="D3201" s="81"/>
      <c r="E3201" s="81"/>
      <c r="F3201" s="81"/>
      <c r="G3201" s="81">
        <v>10</v>
      </c>
      <c r="H3201" s="81"/>
      <c r="I3201" s="81"/>
      <c r="J3201" s="81"/>
    </row>
    <row r="3202" spans="1:10" x14ac:dyDescent="0.45">
      <c r="A3202" s="81" t="s">
        <v>3488</v>
      </c>
      <c r="B3202" s="81"/>
      <c r="C3202" s="81"/>
      <c r="D3202" s="81"/>
      <c r="E3202" s="81"/>
      <c r="F3202" s="81">
        <v>0</v>
      </c>
      <c r="G3202" s="81"/>
      <c r="H3202" s="81"/>
      <c r="I3202" s="81"/>
      <c r="J3202" s="81"/>
    </row>
    <row r="3203" spans="1:10" x14ac:dyDescent="0.45">
      <c r="A3203" s="81" t="s">
        <v>3489</v>
      </c>
      <c r="B3203" s="81"/>
      <c r="C3203" s="81"/>
      <c r="D3203" s="81"/>
      <c r="E3203" s="81"/>
      <c r="F3203" s="81"/>
      <c r="G3203" s="81">
        <v>0</v>
      </c>
      <c r="H3203" s="81"/>
      <c r="I3203" s="81"/>
      <c r="J3203" s="81"/>
    </row>
    <row r="3204" spans="1:10" x14ac:dyDescent="0.45">
      <c r="A3204" s="81" t="s">
        <v>3490</v>
      </c>
      <c r="B3204" s="81"/>
      <c r="C3204" s="81"/>
      <c r="D3204" s="81"/>
      <c r="E3204" s="81"/>
      <c r="F3204" s="81"/>
      <c r="G3204" s="81">
        <v>10</v>
      </c>
      <c r="H3204" s="81"/>
      <c r="I3204" s="81"/>
      <c r="J3204" s="81"/>
    </row>
    <row r="3205" spans="1:10" x14ac:dyDescent="0.45">
      <c r="A3205" s="81" t="s">
        <v>3491</v>
      </c>
      <c r="B3205" s="81"/>
      <c r="C3205" s="81"/>
      <c r="D3205" s="81"/>
      <c r="E3205" s="81"/>
      <c r="F3205" s="81"/>
      <c r="G3205" s="81">
        <v>0</v>
      </c>
      <c r="H3205" s="81"/>
      <c r="I3205" s="81"/>
      <c r="J3205" s="81"/>
    </row>
    <row r="3206" spans="1:10" x14ac:dyDescent="0.45">
      <c r="A3206" s="81" t="s">
        <v>3492</v>
      </c>
      <c r="B3206" s="81"/>
      <c r="C3206" s="81"/>
      <c r="D3206" s="81"/>
      <c r="E3206" s="81"/>
      <c r="F3206" s="81"/>
      <c r="G3206" s="81">
        <v>0</v>
      </c>
      <c r="H3206" s="81"/>
      <c r="I3206" s="81"/>
      <c r="J3206" s="81"/>
    </row>
    <row r="3207" spans="1:10" x14ac:dyDescent="0.45">
      <c r="A3207" s="81" t="s">
        <v>3493</v>
      </c>
      <c r="B3207" s="81"/>
      <c r="C3207" s="81"/>
      <c r="D3207" s="81"/>
      <c r="E3207" s="81"/>
      <c r="F3207" s="81"/>
      <c r="G3207" s="81">
        <v>0</v>
      </c>
      <c r="H3207" s="81"/>
      <c r="I3207" s="81"/>
      <c r="J3207" s="81"/>
    </row>
    <row r="3208" spans="1:10" x14ac:dyDescent="0.45">
      <c r="A3208" s="81" t="s">
        <v>3494</v>
      </c>
      <c r="B3208" s="81"/>
      <c r="C3208" s="81"/>
      <c r="D3208" s="81"/>
      <c r="E3208" s="81"/>
      <c r="F3208" s="81"/>
      <c r="G3208" s="81">
        <v>10</v>
      </c>
      <c r="H3208" s="81"/>
      <c r="I3208" s="81"/>
      <c r="J3208" s="81"/>
    </row>
    <row r="3209" spans="1:10" x14ac:dyDescent="0.45">
      <c r="A3209" s="81" t="s">
        <v>3495</v>
      </c>
      <c r="B3209" s="81"/>
      <c r="C3209" s="81"/>
      <c r="D3209" s="81"/>
      <c r="E3209" s="81"/>
      <c r="F3209" s="81"/>
      <c r="G3209" s="81">
        <v>10</v>
      </c>
      <c r="H3209" s="81"/>
      <c r="I3209" s="81"/>
      <c r="J3209" s="81"/>
    </row>
    <row r="3210" spans="1:10" x14ac:dyDescent="0.45">
      <c r="A3210" s="81" t="s">
        <v>3496</v>
      </c>
      <c r="B3210" s="81"/>
      <c r="C3210" s="81"/>
      <c r="D3210" s="81"/>
      <c r="E3210" s="81"/>
      <c r="F3210" s="81"/>
      <c r="G3210" s="81">
        <v>10</v>
      </c>
      <c r="H3210" s="81"/>
      <c r="I3210" s="81"/>
      <c r="J3210" s="81"/>
    </row>
    <row r="3211" spans="1:10" x14ac:dyDescent="0.45">
      <c r="A3211" s="81" t="s">
        <v>3497</v>
      </c>
      <c r="B3211" s="81"/>
      <c r="C3211" s="81"/>
      <c r="D3211" s="81"/>
      <c r="E3211" s="81"/>
      <c r="F3211" s="81"/>
      <c r="G3211" s="81">
        <v>0</v>
      </c>
      <c r="H3211" s="81"/>
      <c r="I3211" s="81"/>
      <c r="J3211" s="81"/>
    </row>
    <row r="3212" spans="1:10" x14ac:dyDescent="0.45">
      <c r="A3212" s="81" t="s">
        <v>3498</v>
      </c>
      <c r="B3212" s="81"/>
      <c r="C3212" s="81"/>
      <c r="D3212" s="81"/>
      <c r="E3212" s="81"/>
      <c r="F3212" s="81"/>
      <c r="G3212" s="81">
        <v>10</v>
      </c>
      <c r="H3212" s="81"/>
      <c r="I3212" s="81"/>
      <c r="J3212" s="81"/>
    </row>
    <row r="3213" spans="1:10" x14ac:dyDescent="0.45">
      <c r="A3213" s="81" t="s">
        <v>3499</v>
      </c>
      <c r="B3213" s="81"/>
      <c r="C3213" s="81"/>
      <c r="D3213" s="81"/>
      <c r="E3213" s="81"/>
      <c r="F3213" s="81"/>
      <c r="G3213" s="81">
        <v>0</v>
      </c>
      <c r="H3213" s="81"/>
      <c r="I3213" s="81"/>
      <c r="J3213" s="81"/>
    </row>
    <row r="3214" spans="1:10" x14ac:dyDescent="0.45">
      <c r="A3214" s="81" t="s">
        <v>3500</v>
      </c>
      <c r="B3214" s="81"/>
      <c r="C3214" s="81"/>
      <c r="D3214" s="81"/>
      <c r="E3214" s="81"/>
      <c r="F3214" s="81">
        <v>0</v>
      </c>
      <c r="G3214" s="81"/>
      <c r="H3214" s="81"/>
      <c r="I3214" s="81"/>
      <c r="J3214" s="81"/>
    </row>
    <row r="3215" spans="1:10" x14ac:dyDescent="0.45">
      <c r="A3215" s="81" t="s">
        <v>3501</v>
      </c>
      <c r="B3215" s="81"/>
      <c r="C3215" s="81"/>
      <c r="D3215" s="81"/>
      <c r="E3215" s="81"/>
      <c r="F3215" s="81">
        <v>0</v>
      </c>
      <c r="G3215" s="81"/>
      <c r="H3215" s="81"/>
      <c r="I3215" s="81"/>
      <c r="J3215" s="81"/>
    </row>
    <row r="3216" spans="1:10" x14ac:dyDescent="0.45">
      <c r="A3216" s="81" t="s">
        <v>3502</v>
      </c>
      <c r="B3216" s="81"/>
      <c r="C3216" s="81"/>
      <c r="D3216" s="81"/>
      <c r="E3216" s="81"/>
      <c r="F3216" s="81">
        <v>0</v>
      </c>
      <c r="G3216" s="81"/>
      <c r="H3216" s="81"/>
      <c r="I3216" s="81"/>
      <c r="J3216" s="81"/>
    </row>
    <row r="3217" spans="1:10" x14ac:dyDescent="0.45">
      <c r="A3217" s="81" t="s">
        <v>3503</v>
      </c>
      <c r="B3217" s="81"/>
      <c r="C3217" s="81"/>
      <c r="D3217" s="81"/>
      <c r="E3217" s="81"/>
      <c r="F3217" s="81">
        <v>10</v>
      </c>
      <c r="G3217" s="81"/>
      <c r="H3217" s="81"/>
      <c r="I3217" s="81"/>
      <c r="J3217" s="81"/>
    </row>
    <row r="3218" spans="1:10" x14ac:dyDescent="0.45">
      <c r="A3218" s="81" t="s">
        <v>3504</v>
      </c>
      <c r="B3218" s="81"/>
      <c r="C3218" s="81"/>
      <c r="D3218" s="81"/>
      <c r="E3218" s="81"/>
      <c r="F3218" s="81">
        <v>10</v>
      </c>
      <c r="G3218" s="81"/>
      <c r="H3218" s="81"/>
      <c r="I3218" s="81"/>
      <c r="J3218" s="81"/>
    </row>
    <row r="3219" spans="1:10" x14ac:dyDescent="0.45">
      <c r="A3219" s="81" t="s">
        <v>3505</v>
      </c>
      <c r="B3219" s="81"/>
      <c r="C3219" s="81"/>
      <c r="D3219" s="81"/>
      <c r="E3219" s="81"/>
      <c r="F3219" s="81">
        <v>0</v>
      </c>
      <c r="G3219" s="81"/>
      <c r="H3219" s="81"/>
      <c r="I3219" s="81"/>
      <c r="J3219" s="81"/>
    </row>
    <row r="3220" spans="1:10" x14ac:dyDescent="0.45">
      <c r="A3220" s="81" t="s">
        <v>3506</v>
      </c>
      <c r="B3220" s="81"/>
      <c r="C3220" s="81"/>
      <c r="D3220" s="81"/>
      <c r="E3220" s="81"/>
      <c r="F3220" s="81">
        <v>10</v>
      </c>
      <c r="G3220" s="81"/>
      <c r="H3220" s="81"/>
      <c r="I3220" s="81"/>
      <c r="J3220" s="81"/>
    </row>
    <row r="3221" spans="1:10" x14ac:dyDescent="0.45">
      <c r="A3221" s="81" t="s">
        <v>3507</v>
      </c>
      <c r="B3221" s="81"/>
      <c r="C3221" s="81"/>
      <c r="D3221" s="81"/>
      <c r="E3221" s="81"/>
      <c r="F3221" s="81">
        <v>10</v>
      </c>
      <c r="G3221" s="81"/>
      <c r="H3221" s="81"/>
      <c r="I3221" s="81"/>
      <c r="J3221" s="81"/>
    </row>
    <row r="3222" spans="1:10" x14ac:dyDescent="0.45">
      <c r="A3222" s="81" t="s">
        <v>3508</v>
      </c>
      <c r="B3222" s="81"/>
      <c r="C3222" s="81"/>
      <c r="D3222" s="81"/>
      <c r="E3222" s="81"/>
      <c r="F3222" s="81">
        <v>5</v>
      </c>
      <c r="G3222" s="81"/>
      <c r="H3222" s="81"/>
      <c r="I3222" s="81"/>
      <c r="J3222" s="81"/>
    </row>
    <row r="3223" spans="1:10" x14ac:dyDescent="0.45">
      <c r="A3223" s="81" t="s">
        <v>3509</v>
      </c>
      <c r="B3223" s="81"/>
      <c r="C3223" s="81"/>
      <c r="D3223" s="81"/>
      <c r="E3223" s="81"/>
      <c r="F3223" s="81">
        <v>5</v>
      </c>
      <c r="G3223" s="81"/>
      <c r="H3223" s="81"/>
      <c r="I3223" s="81"/>
      <c r="J3223" s="81"/>
    </row>
    <row r="3224" spans="1:10" x14ac:dyDescent="0.45">
      <c r="A3224" s="81" t="s">
        <v>3510</v>
      </c>
      <c r="B3224" s="81"/>
      <c r="C3224" s="81"/>
      <c r="D3224" s="81"/>
      <c r="E3224" s="81"/>
      <c r="F3224" s="81">
        <v>0</v>
      </c>
      <c r="G3224" s="81"/>
      <c r="H3224" s="81"/>
      <c r="I3224" s="81"/>
      <c r="J3224" s="81"/>
    </row>
    <row r="3225" spans="1:10" x14ac:dyDescent="0.45">
      <c r="A3225" s="81" t="s">
        <v>3511</v>
      </c>
      <c r="B3225" s="81"/>
      <c r="C3225" s="81"/>
      <c r="D3225" s="81"/>
      <c r="E3225" s="81"/>
      <c r="F3225" s="81">
        <v>10</v>
      </c>
      <c r="G3225" s="81"/>
      <c r="H3225" s="81"/>
      <c r="I3225" s="81"/>
      <c r="J3225" s="81"/>
    </row>
    <row r="3226" spans="1:10" x14ac:dyDescent="0.45">
      <c r="A3226" s="81" t="s">
        <v>3512</v>
      </c>
      <c r="B3226" s="81"/>
      <c r="C3226" s="81"/>
      <c r="D3226" s="81"/>
      <c r="E3226" s="81"/>
      <c r="F3226" s="81">
        <v>10</v>
      </c>
      <c r="G3226" s="81"/>
      <c r="H3226" s="81"/>
      <c r="I3226" s="81"/>
      <c r="J3226" s="81"/>
    </row>
    <row r="3227" spans="1:10" x14ac:dyDescent="0.45">
      <c r="A3227" s="81" t="s">
        <v>3513</v>
      </c>
      <c r="B3227" s="81"/>
      <c r="C3227" s="81"/>
      <c r="D3227" s="81"/>
      <c r="E3227" s="81"/>
      <c r="F3227" s="81">
        <v>10</v>
      </c>
      <c r="G3227" s="81"/>
      <c r="H3227" s="81"/>
      <c r="I3227" s="81"/>
      <c r="J3227" s="81"/>
    </row>
    <row r="3228" spans="1:10" x14ac:dyDescent="0.45">
      <c r="A3228" s="81" t="s">
        <v>3514</v>
      </c>
      <c r="B3228" s="81"/>
      <c r="C3228" s="81"/>
      <c r="D3228" s="81"/>
      <c r="E3228" s="81"/>
      <c r="F3228" s="81">
        <v>0</v>
      </c>
      <c r="G3228" s="81"/>
      <c r="H3228" s="81"/>
      <c r="I3228" s="81"/>
      <c r="J3228" s="81"/>
    </row>
    <row r="3229" spans="1:10" x14ac:dyDescent="0.45">
      <c r="A3229" s="81" t="s">
        <v>3515</v>
      </c>
      <c r="B3229" s="81"/>
      <c r="C3229" s="81"/>
      <c r="D3229" s="81"/>
      <c r="E3229" s="81"/>
      <c r="F3229" s="81">
        <v>0</v>
      </c>
      <c r="G3229" s="81"/>
      <c r="H3229" s="81"/>
      <c r="I3229" s="81"/>
      <c r="J3229" s="81"/>
    </row>
    <row r="3230" spans="1:10" x14ac:dyDescent="0.45">
      <c r="A3230" s="81" t="s">
        <v>3516</v>
      </c>
      <c r="B3230" s="81"/>
      <c r="C3230" s="81"/>
      <c r="D3230" s="81"/>
      <c r="E3230" s="81"/>
      <c r="F3230" s="81">
        <v>0</v>
      </c>
      <c r="G3230" s="81"/>
      <c r="H3230" s="81"/>
      <c r="I3230" s="81"/>
      <c r="J3230" s="81"/>
    </row>
    <row r="3231" spans="1:10" x14ac:dyDescent="0.45">
      <c r="A3231" s="81" t="s">
        <v>3517</v>
      </c>
      <c r="B3231" s="81"/>
      <c r="C3231" s="81"/>
      <c r="D3231" s="81"/>
      <c r="E3231" s="81"/>
      <c r="F3231" s="81">
        <v>0</v>
      </c>
      <c r="G3231" s="81"/>
      <c r="H3231" s="81"/>
      <c r="I3231" s="81"/>
      <c r="J3231" s="81"/>
    </row>
    <row r="3232" spans="1:10" x14ac:dyDescent="0.45">
      <c r="A3232" s="81" t="s">
        <v>3518</v>
      </c>
      <c r="B3232" s="81"/>
      <c r="C3232" s="81"/>
      <c r="D3232" s="81"/>
      <c r="E3232" s="81"/>
      <c r="F3232" s="81">
        <v>10</v>
      </c>
      <c r="G3232" s="81"/>
      <c r="H3232" s="81"/>
      <c r="I3232" s="81"/>
      <c r="J3232" s="81"/>
    </row>
    <row r="3233" spans="1:10" x14ac:dyDescent="0.45">
      <c r="A3233" s="81" t="s">
        <v>3519</v>
      </c>
      <c r="B3233" s="81"/>
      <c r="C3233" s="81"/>
      <c r="D3233" s="81"/>
      <c r="E3233" s="81"/>
      <c r="F3233" s="81">
        <v>10</v>
      </c>
      <c r="G3233" s="81"/>
      <c r="H3233" s="81"/>
      <c r="I3233" s="81"/>
      <c r="J3233" s="81"/>
    </row>
    <row r="3234" spans="1:10" x14ac:dyDescent="0.45">
      <c r="A3234" s="81" t="s">
        <v>3520</v>
      </c>
      <c r="B3234" s="81"/>
      <c r="C3234" s="81"/>
      <c r="D3234" s="81"/>
      <c r="E3234" s="81"/>
      <c r="F3234" s="81">
        <v>0</v>
      </c>
      <c r="G3234" s="81"/>
      <c r="H3234" s="81"/>
      <c r="I3234" s="81"/>
      <c r="J3234" s="81"/>
    </row>
    <row r="3235" spans="1:10" x14ac:dyDescent="0.45">
      <c r="A3235" s="81" t="s">
        <v>3521</v>
      </c>
      <c r="B3235" s="81"/>
      <c r="C3235" s="81"/>
      <c r="D3235" s="81"/>
      <c r="E3235" s="81"/>
      <c r="F3235" s="81">
        <v>0</v>
      </c>
      <c r="G3235" s="81"/>
      <c r="H3235" s="81"/>
      <c r="I3235" s="81"/>
      <c r="J3235" s="81"/>
    </row>
    <row r="3236" spans="1:10" x14ac:dyDescent="0.45">
      <c r="A3236" s="81" t="s">
        <v>3522</v>
      </c>
      <c r="B3236" s="81"/>
      <c r="C3236" s="81"/>
      <c r="D3236" s="81"/>
      <c r="E3236" s="81"/>
      <c r="F3236" s="81">
        <v>5</v>
      </c>
      <c r="G3236" s="81"/>
      <c r="H3236" s="81"/>
      <c r="I3236" s="81"/>
      <c r="J3236" s="81"/>
    </row>
    <row r="3237" spans="1:10" x14ac:dyDescent="0.45">
      <c r="A3237" s="81" t="s">
        <v>3523</v>
      </c>
      <c r="B3237" s="81"/>
      <c r="C3237" s="81"/>
      <c r="D3237" s="81"/>
      <c r="E3237" s="81"/>
      <c r="F3237" s="81">
        <v>0</v>
      </c>
      <c r="G3237" s="81"/>
      <c r="H3237" s="81"/>
      <c r="I3237" s="81"/>
      <c r="J3237" s="81"/>
    </row>
    <row r="3238" spans="1:10" x14ac:dyDescent="0.45">
      <c r="A3238" s="81" t="s">
        <v>3524</v>
      </c>
      <c r="B3238" s="81"/>
      <c r="C3238" s="81"/>
      <c r="D3238" s="81"/>
      <c r="E3238" s="81"/>
      <c r="F3238" s="81">
        <v>0</v>
      </c>
      <c r="G3238" s="81"/>
      <c r="H3238" s="81"/>
      <c r="I3238" s="81"/>
      <c r="J3238" s="81"/>
    </row>
    <row r="3239" spans="1:10" x14ac:dyDescent="0.45">
      <c r="A3239" s="81" t="s">
        <v>3525</v>
      </c>
      <c r="B3239" s="81"/>
      <c r="C3239" s="81"/>
      <c r="D3239" s="81"/>
      <c r="E3239" s="81"/>
      <c r="F3239" s="81">
        <v>0</v>
      </c>
      <c r="G3239" s="81"/>
      <c r="H3239" s="81"/>
      <c r="I3239" s="81"/>
      <c r="J3239" s="81"/>
    </row>
    <row r="3240" spans="1:10" x14ac:dyDescent="0.45">
      <c r="A3240" s="81" t="s">
        <v>3526</v>
      </c>
      <c r="B3240" s="81"/>
      <c r="C3240" s="81"/>
      <c r="D3240" s="81"/>
      <c r="E3240" s="81"/>
      <c r="F3240" s="81">
        <v>0</v>
      </c>
      <c r="G3240" s="81"/>
      <c r="H3240" s="81"/>
      <c r="I3240" s="81"/>
      <c r="J3240" s="81"/>
    </row>
    <row r="3241" spans="1:10" x14ac:dyDescent="0.45">
      <c r="A3241" s="81" t="s">
        <v>3527</v>
      </c>
      <c r="B3241" s="81"/>
      <c r="C3241" s="81"/>
      <c r="D3241" s="81"/>
      <c r="E3241" s="81"/>
      <c r="F3241" s="81">
        <v>0</v>
      </c>
      <c r="G3241" s="81"/>
      <c r="H3241" s="81"/>
      <c r="I3241" s="81"/>
      <c r="J3241" s="81"/>
    </row>
    <row r="3242" spans="1:10" x14ac:dyDescent="0.45">
      <c r="A3242" s="81" t="s">
        <v>3528</v>
      </c>
      <c r="B3242" s="81"/>
      <c r="C3242" s="81"/>
      <c r="D3242" s="81"/>
      <c r="E3242" s="81"/>
      <c r="F3242" s="81">
        <v>0</v>
      </c>
      <c r="G3242" s="81"/>
      <c r="H3242" s="81"/>
      <c r="I3242" s="81"/>
      <c r="J3242" s="81"/>
    </row>
    <row r="3243" spans="1:10" x14ac:dyDescent="0.45">
      <c r="A3243" s="81" t="s">
        <v>3529</v>
      </c>
      <c r="B3243" s="81"/>
      <c r="C3243" s="81"/>
      <c r="D3243" s="81"/>
      <c r="E3243" s="81"/>
      <c r="F3243" s="81">
        <v>0</v>
      </c>
      <c r="G3243" s="81"/>
      <c r="H3243" s="81"/>
      <c r="I3243" s="81"/>
      <c r="J3243" s="81"/>
    </row>
    <row r="3244" spans="1:10" x14ac:dyDescent="0.45">
      <c r="A3244" s="81" t="s">
        <v>3530</v>
      </c>
      <c r="B3244" s="81"/>
      <c r="C3244" s="81"/>
      <c r="D3244" s="81"/>
      <c r="E3244" s="81"/>
      <c r="F3244" s="81">
        <v>10</v>
      </c>
      <c r="G3244" s="81"/>
      <c r="H3244" s="81"/>
      <c r="I3244" s="81"/>
      <c r="J3244" s="81"/>
    </row>
    <row r="3245" spans="1:10" x14ac:dyDescent="0.45">
      <c r="A3245" s="81" t="s">
        <v>3531</v>
      </c>
      <c r="B3245" s="81"/>
      <c r="C3245" s="81"/>
      <c r="D3245" s="81"/>
      <c r="E3245" s="81"/>
      <c r="F3245" s="81">
        <v>0</v>
      </c>
      <c r="G3245" s="81"/>
      <c r="H3245" s="81"/>
      <c r="I3245" s="81"/>
      <c r="J3245" s="81"/>
    </row>
    <row r="3246" spans="1:10" x14ac:dyDescent="0.45">
      <c r="A3246" s="81" t="s">
        <v>3532</v>
      </c>
      <c r="B3246" s="81"/>
      <c r="C3246" s="81"/>
      <c r="D3246" s="81"/>
      <c r="E3246" s="81"/>
      <c r="F3246" s="81">
        <v>10</v>
      </c>
      <c r="G3246" s="81"/>
      <c r="H3246" s="81"/>
      <c r="I3246" s="81"/>
      <c r="J3246" s="81"/>
    </row>
    <row r="3247" spans="1:10" x14ac:dyDescent="0.45">
      <c r="A3247" s="81" t="s">
        <v>3533</v>
      </c>
      <c r="B3247" s="81"/>
      <c r="C3247" s="81"/>
      <c r="D3247" s="81"/>
      <c r="E3247" s="81"/>
      <c r="F3247" s="81">
        <v>0</v>
      </c>
      <c r="G3247" s="81"/>
      <c r="H3247" s="81"/>
      <c r="I3247" s="81"/>
      <c r="J3247" s="81"/>
    </row>
    <row r="3248" spans="1:10" x14ac:dyDescent="0.45">
      <c r="A3248" s="81" t="s">
        <v>3534</v>
      </c>
      <c r="B3248" s="81"/>
      <c r="C3248" s="81"/>
      <c r="D3248" s="81"/>
      <c r="E3248" s="81"/>
      <c r="F3248" s="81">
        <v>0</v>
      </c>
      <c r="G3248" s="81"/>
      <c r="H3248" s="81"/>
      <c r="I3248" s="81"/>
      <c r="J3248" s="81"/>
    </row>
    <row r="3249" spans="1:10" x14ac:dyDescent="0.45">
      <c r="A3249" s="81" t="s">
        <v>3535</v>
      </c>
      <c r="B3249" s="81"/>
      <c r="C3249" s="81"/>
      <c r="D3249" s="81"/>
      <c r="E3249" s="81"/>
      <c r="F3249" s="81">
        <v>0</v>
      </c>
      <c r="G3249" s="81"/>
      <c r="H3249" s="81"/>
      <c r="I3249" s="81"/>
      <c r="J3249" s="81"/>
    </row>
    <row r="3250" spans="1:10" x14ac:dyDescent="0.45">
      <c r="A3250" s="81" t="s">
        <v>3536</v>
      </c>
      <c r="B3250" s="81"/>
      <c r="C3250" s="81"/>
      <c r="D3250" s="81"/>
      <c r="E3250" s="81"/>
      <c r="F3250" s="81">
        <v>10</v>
      </c>
      <c r="G3250" s="81"/>
      <c r="H3250" s="81"/>
      <c r="I3250" s="81"/>
      <c r="J3250" s="81"/>
    </row>
    <row r="3251" spans="1:10" x14ac:dyDescent="0.45">
      <c r="A3251" s="81" t="s">
        <v>3537</v>
      </c>
      <c r="B3251" s="81"/>
      <c r="C3251" s="81"/>
      <c r="D3251" s="81"/>
      <c r="E3251" s="81"/>
      <c r="F3251" s="81">
        <v>10</v>
      </c>
      <c r="G3251" s="81"/>
      <c r="H3251" s="81"/>
      <c r="I3251" s="81"/>
      <c r="J3251" s="81"/>
    </row>
    <row r="3252" spans="1:10" x14ac:dyDescent="0.45">
      <c r="A3252" s="81" t="s">
        <v>3538</v>
      </c>
      <c r="B3252" s="81"/>
      <c r="C3252" s="81"/>
      <c r="D3252" s="81"/>
      <c r="E3252" s="81"/>
      <c r="F3252" s="81">
        <v>10</v>
      </c>
      <c r="G3252" s="81"/>
      <c r="H3252" s="81"/>
      <c r="I3252" s="81"/>
      <c r="J3252" s="81"/>
    </row>
    <row r="3253" spans="1:10" x14ac:dyDescent="0.45">
      <c r="A3253" s="81" t="s">
        <v>3539</v>
      </c>
      <c r="B3253" s="81"/>
      <c r="C3253" s="81"/>
      <c r="D3253" s="81"/>
      <c r="E3253" s="81"/>
      <c r="F3253" s="81"/>
      <c r="G3253" s="81">
        <v>0</v>
      </c>
      <c r="H3253" s="81"/>
      <c r="I3253" s="81"/>
      <c r="J3253" s="81"/>
    </row>
    <row r="3254" spans="1:10" x14ac:dyDescent="0.45">
      <c r="A3254" s="81" t="s">
        <v>3540</v>
      </c>
      <c r="B3254" s="81"/>
      <c r="C3254" s="81"/>
      <c r="D3254" s="81"/>
      <c r="E3254" s="81"/>
      <c r="F3254" s="81"/>
      <c r="G3254" s="81">
        <v>0</v>
      </c>
      <c r="H3254" s="81"/>
      <c r="I3254" s="81"/>
      <c r="J3254" s="81"/>
    </row>
    <row r="3255" spans="1:10" x14ac:dyDescent="0.45">
      <c r="A3255" s="81" t="s">
        <v>3541</v>
      </c>
      <c r="B3255" s="81"/>
      <c r="C3255" s="81"/>
      <c r="D3255" s="81"/>
      <c r="E3255" s="81"/>
      <c r="F3255" s="81"/>
      <c r="G3255" s="81">
        <v>10</v>
      </c>
      <c r="H3255" s="81"/>
      <c r="I3255" s="81"/>
      <c r="J3255" s="81"/>
    </row>
    <row r="3256" spans="1:10" x14ac:dyDescent="0.45">
      <c r="A3256" s="81" t="s">
        <v>3542</v>
      </c>
      <c r="B3256" s="81"/>
      <c r="C3256" s="81"/>
      <c r="D3256" s="81"/>
      <c r="E3256" s="81"/>
      <c r="F3256" s="81"/>
      <c r="G3256" s="81">
        <v>5</v>
      </c>
      <c r="H3256" s="81"/>
      <c r="I3256" s="81"/>
      <c r="J3256" s="81"/>
    </row>
    <row r="3257" spans="1:10" x14ac:dyDescent="0.45">
      <c r="A3257" s="81" t="s">
        <v>3543</v>
      </c>
      <c r="B3257" s="81">
        <v>15</v>
      </c>
      <c r="C3257" s="81"/>
      <c r="D3257" s="81"/>
      <c r="E3257" s="81"/>
      <c r="F3257" s="81"/>
      <c r="G3257" s="81"/>
      <c r="H3257" s="81"/>
      <c r="I3257" s="81"/>
      <c r="J3257" s="81"/>
    </row>
    <row r="3258" spans="1:10" x14ac:dyDescent="0.45">
      <c r="A3258" s="81" t="s">
        <v>3544</v>
      </c>
      <c r="B3258" s="81">
        <v>15</v>
      </c>
      <c r="C3258" s="81"/>
      <c r="D3258" s="81"/>
      <c r="E3258" s="81"/>
      <c r="F3258" s="81"/>
      <c r="G3258" s="81"/>
      <c r="H3258" s="81"/>
      <c r="I3258" s="81"/>
      <c r="J3258" s="81"/>
    </row>
    <row r="3259" spans="1:10" x14ac:dyDescent="0.45">
      <c r="A3259" s="81" t="s">
        <v>3545</v>
      </c>
      <c r="B3259" s="81">
        <v>15</v>
      </c>
      <c r="C3259" s="81"/>
      <c r="D3259" s="81"/>
      <c r="E3259" s="81"/>
      <c r="F3259" s="81"/>
      <c r="G3259" s="81"/>
      <c r="H3259" s="81"/>
      <c r="I3259" s="81"/>
      <c r="J3259" s="81"/>
    </row>
    <row r="3260" spans="1:10" x14ac:dyDescent="0.45">
      <c r="A3260" s="81" t="s">
        <v>3546</v>
      </c>
      <c r="B3260" s="81">
        <v>2.506849315068493</v>
      </c>
      <c r="C3260" s="81"/>
      <c r="D3260" s="81"/>
      <c r="E3260" s="81"/>
      <c r="F3260" s="81"/>
      <c r="G3260" s="81"/>
      <c r="H3260" s="81"/>
      <c r="I3260" s="81"/>
      <c r="J3260" s="81"/>
    </row>
    <row r="3261" spans="1:10" x14ac:dyDescent="0.45">
      <c r="A3261" s="81" t="s">
        <v>3547</v>
      </c>
      <c r="B3261" s="81">
        <v>2.506849315068493</v>
      </c>
      <c r="C3261" s="81"/>
      <c r="D3261" s="81"/>
      <c r="E3261" s="81"/>
      <c r="F3261" s="81"/>
      <c r="G3261" s="81"/>
      <c r="H3261" s="81"/>
      <c r="I3261" s="81"/>
      <c r="J3261" s="81"/>
    </row>
    <row r="3262" spans="1:10" x14ac:dyDescent="0.45">
      <c r="A3262" s="81" t="s">
        <v>3548</v>
      </c>
      <c r="B3262" s="81">
        <v>15</v>
      </c>
      <c r="C3262" s="81"/>
      <c r="D3262" s="81"/>
      <c r="E3262" s="81"/>
      <c r="F3262" s="81"/>
      <c r="G3262" s="81"/>
      <c r="H3262" s="81"/>
      <c r="I3262" s="81"/>
      <c r="J3262" s="81"/>
    </row>
    <row r="3263" spans="1:10" x14ac:dyDescent="0.45">
      <c r="A3263" s="81" t="s">
        <v>3549</v>
      </c>
      <c r="B3263" s="81">
        <v>10</v>
      </c>
      <c r="C3263" s="81"/>
      <c r="D3263" s="81"/>
      <c r="E3263" s="81"/>
      <c r="F3263" s="81"/>
      <c r="G3263" s="81"/>
      <c r="H3263" s="81"/>
      <c r="I3263" s="81"/>
      <c r="J3263" s="81"/>
    </row>
    <row r="3264" spans="1:10" x14ac:dyDescent="0.45">
      <c r="A3264" s="81" t="s">
        <v>3550</v>
      </c>
      <c r="B3264" s="81">
        <v>15</v>
      </c>
      <c r="C3264" s="81"/>
      <c r="D3264" s="81"/>
      <c r="E3264" s="81"/>
      <c r="F3264" s="81"/>
      <c r="G3264" s="81"/>
      <c r="H3264" s="81"/>
      <c r="I3264" s="81"/>
      <c r="J3264" s="81"/>
    </row>
    <row r="3265" spans="1:10" x14ac:dyDescent="0.45">
      <c r="A3265" s="81" t="s">
        <v>3551</v>
      </c>
      <c r="B3265" s="81">
        <v>0</v>
      </c>
      <c r="C3265" s="81"/>
      <c r="D3265" s="81"/>
      <c r="E3265" s="81"/>
      <c r="F3265" s="81"/>
      <c r="G3265" s="81"/>
      <c r="H3265" s="81"/>
      <c r="I3265" s="81"/>
      <c r="J3265" s="81"/>
    </row>
    <row r="3266" spans="1:10" x14ac:dyDescent="0.45">
      <c r="A3266" s="81" t="s">
        <v>3552</v>
      </c>
      <c r="B3266" s="81">
        <v>15</v>
      </c>
      <c r="C3266" s="81"/>
      <c r="D3266" s="81"/>
      <c r="E3266" s="81"/>
      <c r="F3266" s="81"/>
      <c r="G3266" s="81"/>
      <c r="H3266" s="81"/>
      <c r="I3266" s="81"/>
      <c r="J3266" s="81"/>
    </row>
    <row r="3267" spans="1:10" x14ac:dyDescent="0.45">
      <c r="A3267" s="81" t="s">
        <v>3553</v>
      </c>
      <c r="B3267" s="81">
        <v>15</v>
      </c>
      <c r="C3267" s="81"/>
      <c r="D3267" s="81"/>
      <c r="E3267" s="81"/>
      <c r="F3267" s="81"/>
      <c r="G3267" s="81"/>
      <c r="H3267" s="81"/>
      <c r="I3267" s="81"/>
      <c r="J3267" s="81"/>
    </row>
    <row r="3268" spans="1:10" x14ac:dyDescent="0.45">
      <c r="A3268" s="81" t="s">
        <v>3554</v>
      </c>
      <c r="B3268" s="81">
        <v>10</v>
      </c>
      <c r="C3268" s="81"/>
      <c r="D3268" s="81"/>
      <c r="E3268" s="81"/>
      <c r="F3268" s="81"/>
      <c r="G3268" s="81"/>
      <c r="H3268" s="81"/>
      <c r="I3268" s="81"/>
      <c r="J3268" s="81"/>
    </row>
    <row r="3269" spans="1:10" x14ac:dyDescent="0.45">
      <c r="A3269" s="81" t="s">
        <v>3555</v>
      </c>
      <c r="B3269" s="81">
        <v>0</v>
      </c>
      <c r="C3269" s="81"/>
      <c r="D3269" s="81"/>
      <c r="E3269" s="81"/>
      <c r="F3269" s="81"/>
      <c r="G3269" s="81"/>
      <c r="H3269" s="81"/>
      <c r="I3269" s="81"/>
      <c r="J3269" s="81"/>
    </row>
    <row r="3270" spans="1:10" x14ac:dyDescent="0.45">
      <c r="A3270" s="81" t="s">
        <v>3556</v>
      </c>
      <c r="B3270" s="81">
        <v>15</v>
      </c>
      <c r="C3270" s="81"/>
      <c r="D3270" s="81"/>
      <c r="E3270" s="81"/>
      <c r="F3270" s="81"/>
      <c r="G3270" s="81"/>
      <c r="H3270" s="81"/>
      <c r="I3270" s="81"/>
      <c r="J3270" s="81"/>
    </row>
    <row r="3271" spans="1:10" x14ac:dyDescent="0.45">
      <c r="A3271" s="81" t="s">
        <v>3557</v>
      </c>
      <c r="B3271" s="81"/>
      <c r="C3271" s="81">
        <v>15</v>
      </c>
      <c r="D3271" s="81"/>
      <c r="E3271" s="81"/>
      <c r="F3271" s="81"/>
      <c r="G3271" s="81"/>
      <c r="H3271" s="81"/>
      <c r="I3271" s="81"/>
      <c r="J3271" s="81"/>
    </row>
    <row r="3272" spans="1:10" x14ac:dyDescent="0.45">
      <c r="A3272" s="81" t="s">
        <v>3558</v>
      </c>
      <c r="B3272" s="81"/>
      <c r="C3272" s="81">
        <v>15</v>
      </c>
      <c r="D3272" s="81"/>
      <c r="E3272" s="81"/>
      <c r="F3272" s="81"/>
      <c r="G3272" s="81"/>
      <c r="H3272" s="81"/>
      <c r="I3272" s="81"/>
      <c r="J3272" s="81"/>
    </row>
    <row r="3273" spans="1:10" x14ac:dyDescent="0.45">
      <c r="A3273" s="81" t="s">
        <v>3559</v>
      </c>
      <c r="B3273" s="81"/>
      <c r="C3273" s="81">
        <v>15</v>
      </c>
      <c r="D3273" s="81"/>
      <c r="E3273" s="81"/>
      <c r="F3273" s="81"/>
      <c r="G3273" s="81"/>
      <c r="H3273" s="81"/>
      <c r="I3273" s="81"/>
      <c r="J3273" s="81"/>
    </row>
    <row r="3274" spans="1:10" x14ac:dyDescent="0.45">
      <c r="A3274" s="81" t="s">
        <v>3560</v>
      </c>
      <c r="B3274" s="81"/>
      <c r="C3274" s="81"/>
      <c r="D3274" s="81"/>
      <c r="E3274" s="81"/>
      <c r="F3274" s="81"/>
      <c r="G3274" s="81">
        <v>10</v>
      </c>
      <c r="H3274" s="81"/>
      <c r="I3274" s="81"/>
      <c r="J3274" s="81"/>
    </row>
    <row r="3275" spans="1:10" x14ac:dyDescent="0.45">
      <c r="A3275" s="81" t="s">
        <v>3561</v>
      </c>
      <c r="B3275" s="81"/>
      <c r="C3275" s="81"/>
      <c r="D3275" s="81"/>
      <c r="E3275" s="81"/>
      <c r="F3275" s="81"/>
      <c r="G3275" s="81">
        <v>5</v>
      </c>
      <c r="H3275" s="81"/>
      <c r="I3275" s="81"/>
      <c r="J3275" s="81"/>
    </row>
    <row r="3276" spans="1:10" x14ac:dyDescent="0.45">
      <c r="A3276" s="81" t="s">
        <v>3562</v>
      </c>
      <c r="B3276" s="81"/>
      <c r="C3276" s="81"/>
      <c r="D3276" s="81"/>
      <c r="E3276" s="81"/>
      <c r="F3276" s="81"/>
      <c r="G3276" s="81">
        <v>10</v>
      </c>
      <c r="H3276" s="81"/>
      <c r="I3276" s="81"/>
      <c r="J3276" s="81"/>
    </row>
    <row r="3277" spans="1:10" x14ac:dyDescent="0.45">
      <c r="A3277" s="81" t="s">
        <v>3563</v>
      </c>
      <c r="B3277" s="81"/>
      <c r="C3277" s="81"/>
      <c r="D3277" s="81"/>
      <c r="E3277" s="81"/>
      <c r="F3277" s="81"/>
      <c r="G3277" s="81">
        <v>10</v>
      </c>
      <c r="H3277" s="81"/>
      <c r="I3277" s="81"/>
      <c r="J3277" s="81"/>
    </row>
    <row r="3278" spans="1:10" x14ac:dyDescent="0.45">
      <c r="A3278" s="81" t="s">
        <v>3564</v>
      </c>
      <c r="B3278" s="81"/>
      <c r="C3278" s="81">
        <v>15</v>
      </c>
      <c r="D3278" s="81"/>
      <c r="E3278" s="81"/>
      <c r="F3278" s="81"/>
      <c r="G3278" s="81"/>
      <c r="H3278" s="81"/>
      <c r="I3278" s="81"/>
      <c r="J3278" s="81"/>
    </row>
    <row r="3279" spans="1:10" x14ac:dyDescent="0.45">
      <c r="A3279" s="81" t="s">
        <v>3565</v>
      </c>
      <c r="B3279" s="81"/>
      <c r="C3279" s="81">
        <v>0</v>
      </c>
      <c r="D3279" s="81"/>
      <c r="E3279" s="81"/>
      <c r="F3279" s="81"/>
      <c r="G3279" s="81"/>
      <c r="H3279" s="81"/>
      <c r="I3279" s="81"/>
      <c r="J3279" s="81"/>
    </row>
    <row r="3280" spans="1:10" x14ac:dyDescent="0.45">
      <c r="A3280" s="81" t="s">
        <v>3566</v>
      </c>
      <c r="B3280" s="81"/>
      <c r="C3280" s="81"/>
      <c r="D3280" s="81"/>
      <c r="E3280" s="81"/>
      <c r="F3280" s="81">
        <v>0</v>
      </c>
      <c r="G3280" s="81"/>
      <c r="H3280" s="81"/>
      <c r="I3280" s="81"/>
      <c r="J3280" s="81"/>
    </row>
    <row r="3281" spans="1:10" x14ac:dyDescent="0.45">
      <c r="A3281" s="81" t="s">
        <v>3567</v>
      </c>
      <c r="B3281" s="81"/>
      <c r="C3281" s="81">
        <v>15</v>
      </c>
      <c r="D3281" s="81"/>
      <c r="E3281" s="81"/>
      <c r="F3281" s="81"/>
      <c r="G3281" s="81"/>
      <c r="H3281" s="81"/>
      <c r="I3281" s="81"/>
      <c r="J3281" s="81"/>
    </row>
    <row r="3282" spans="1:10" x14ac:dyDescent="0.45">
      <c r="A3282" s="81" t="s">
        <v>3568</v>
      </c>
      <c r="B3282" s="81"/>
      <c r="C3282" s="81">
        <v>15</v>
      </c>
      <c r="D3282" s="81"/>
      <c r="E3282" s="81"/>
      <c r="F3282" s="81"/>
      <c r="G3282" s="81"/>
      <c r="H3282" s="81"/>
      <c r="I3282" s="81"/>
      <c r="J3282" s="81"/>
    </row>
    <row r="3283" spans="1:10" x14ac:dyDescent="0.45">
      <c r="A3283" s="81" t="s">
        <v>3569</v>
      </c>
      <c r="B3283" s="81"/>
      <c r="C3283" s="81"/>
      <c r="D3283" s="81"/>
      <c r="E3283" s="81"/>
      <c r="F3283" s="81">
        <v>10</v>
      </c>
      <c r="G3283" s="81"/>
      <c r="H3283" s="81"/>
      <c r="I3283" s="81"/>
      <c r="J3283" s="81"/>
    </row>
    <row r="3284" spans="1:10" x14ac:dyDescent="0.45">
      <c r="A3284" s="81" t="s">
        <v>3570</v>
      </c>
      <c r="B3284" s="81"/>
      <c r="C3284" s="81"/>
      <c r="D3284" s="81"/>
      <c r="E3284" s="81"/>
      <c r="F3284" s="81">
        <v>10</v>
      </c>
      <c r="G3284" s="81"/>
      <c r="H3284" s="81"/>
      <c r="I3284" s="81"/>
      <c r="J3284" s="81"/>
    </row>
    <row r="3285" spans="1:10" x14ac:dyDescent="0.45">
      <c r="A3285" s="81" t="s">
        <v>3571</v>
      </c>
      <c r="B3285" s="81"/>
      <c r="C3285" s="81"/>
      <c r="D3285" s="81"/>
      <c r="E3285" s="81"/>
      <c r="F3285" s="81">
        <v>10</v>
      </c>
      <c r="G3285" s="81"/>
      <c r="H3285" s="81"/>
      <c r="I3285" s="81"/>
      <c r="J3285" s="81"/>
    </row>
    <row r="3286" spans="1:10" x14ac:dyDescent="0.45">
      <c r="A3286" s="81" t="s">
        <v>3572</v>
      </c>
      <c r="B3286" s="81"/>
      <c r="C3286" s="81">
        <v>15</v>
      </c>
      <c r="D3286" s="81"/>
      <c r="E3286" s="81"/>
      <c r="F3286" s="81"/>
      <c r="G3286" s="81"/>
      <c r="H3286" s="81"/>
      <c r="I3286" s="81"/>
      <c r="J3286" s="81"/>
    </row>
    <row r="3287" spans="1:10" x14ac:dyDescent="0.45">
      <c r="A3287" s="81" t="s">
        <v>3573</v>
      </c>
      <c r="B3287" s="81"/>
      <c r="C3287" s="81">
        <v>15</v>
      </c>
      <c r="D3287" s="81"/>
      <c r="E3287" s="81"/>
      <c r="F3287" s="81"/>
      <c r="G3287" s="81"/>
      <c r="H3287" s="81"/>
      <c r="I3287" s="81"/>
      <c r="J3287" s="81"/>
    </row>
    <row r="3288" spans="1:10" x14ac:dyDescent="0.45">
      <c r="A3288" s="81" t="s">
        <v>3574</v>
      </c>
      <c r="B3288" s="81"/>
      <c r="C3288" s="81">
        <v>5</v>
      </c>
      <c r="D3288" s="81"/>
      <c r="E3288" s="81"/>
      <c r="F3288" s="81"/>
      <c r="G3288" s="81"/>
      <c r="H3288" s="81"/>
      <c r="I3288" s="81"/>
      <c r="J3288" s="81"/>
    </row>
    <row r="3289" spans="1:10" x14ac:dyDescent="0.45">
      <c r="A3289" s="81" t="s">
        <v>3575</v>
      </c>
      <c r="B3289" s="81"/>
      <c r="C3289" s="81"/>
      <c r="D3289" s="81"/>
      <c r="E3289" s="81"/>
      <c r="F3289" s="81">
        <v>0</v>
      </c>
      <c r="G3289" s="81"/>
      <c r="H3289" s="81"/>
      <c r="I3289" s="81"/>
      <c r="J3289" s="81"/>
    </row>
    <row r="3290" spans="1:10" x14ac:dyDescent="0.45">
      <c r="A3290" s="81" t="s">
        <v>3576</v>
      </c>
      <c r="B3290" s="81"/>
      <c r="C3290" s="81"/>
      <c r="D3290" s="81"/>
      <c r="E3290" s="81"/>
      <c r="F3290" s="81">
        <v>0</v>
      </c>
      <c r="G3290" s="81"/>
      <c r="H3290" s="81"/>
      <c r="I3290" s="81"/>
      <c r="J3290" s="81"/>
    </row>
    <row r="3291" spans="1:10" x14ac:dyDescent="0.45">
      <c r="A3291" s="81" t="s">
        <v>3577</v>
      </c>
      <c r="B3291" s="81"/>
      <c r="C3291" s="81"/>
      <c r="D3291" s="81"/>
      <c r="E3291" s="81"/>
      <c r="F3291" s="81">
        <v>5</v>
      </c>
      <c r="G3291" s="81"/>
      <c r="H3291" s="81"/>
      <c r="I3291" s="81"/>
      <c r="J3291" s="81"/>
    </row>
    <row r="3292" spans="1:10" x14ac:dyDescent="0.45">
      <c r="A3292" s="81" t="s">
        <v>3578</v>
      </c>
      <c r="B3292" s="81"/>
      <c r="C3292" s="81"/>
      <c r="D3292" s="81"/>
      <c r="E3292" s="81"/>
      <c r="F3292" s="81">
        <v>0</v>
      </c>
      <c r="G3292" s="81"/>
      <c r="H3292" s="81"/>
      <c r="I3292" s="81"/>
      <c r="J3292" s="81"/>
    </row>
    <row r="3293" spans="1:10" x14ac:dyDescent="0.45">
      <c r="A3293" s="81" t="s">
        <v>3579</v>
      </c>
      <c r="B3293" s="81"/>
      <c r="C3293" s="81"/>
      <c r="D3293" s="81"/>
      <c r="E3293" s="81"/>
      <c r="F3293" s="81">
        <v>0</v>
      </c>
      <c r="G3293" s="81"/>
      <c r="H3293" s="81"/>
      <c r="I3293" s="81"/>
      <c r="J3293" s="81"/>
    </row>
    <row r="3294" spans="1:10" x14ac:dyDescent="0.45">
      <c r="A3294" s="81" t="s">
        <v>3580</v>
      </c>
      <c r="B3294" s="81"/>
      <c r="C3294" s="81"/>
      <c r="D3294" s="81"/>
      <c r="E3294" s="81"/>
      <c r="F3294" s="81">
        <v>0</v>
      </c>
      <c r="G3294" s="81"/>
      <c r="H3294" s="81"/>
      <c r="I3294" s="81"/>
      <c r="J3294" s="81"/>
    </row>
    <row r="3295" spans="1:10" x14ac:dyDescent="0.45">
      <c r="A3295" s="81" t="s">
        <v>3581</v>
      </c>
      <c r="B3295" s="81"/>
      <c r="C3295" s="81"/>
      <c r="D3295" s="81"/>
      <c r="E3295" s="81"/>
      <c r="F3295" s="81">
        <v>0</v>
      </c>
      <c r="G3295" s="81"/>
      <c r="H3295" s="81"/>
      <c r="I3295" s="81"/>
      <c r="J3295" s="81"/>
    </row>
    <row r="3296" spans="1:10" x14ac:dyDescent="0.45">
      <c r="A3296" s="81" t="s">
        <v>3582</v>
      </c>
      <c r="B3296" s="81"/>
      <c r="C3296" s="81"/>
      <c r="D3296" s="81"/>
      <c r="E3296" s="81"/>
      <c r="F3296" s="81">
        <v>0</v>
      </c>
      <c r="G3296" s="81"/>
      <c r="H3296" s="81"/>
      <c r="I3296" s="81"/>
      <c r="J3296" s="81"/>
    </row>
    <row r="3297" spans="1:10" x14ac:dyDescent="0.45">
      <c r="A3297" s="81" t="s">
        <v>3583</v>
      </c>
      <c r="B3297" s="81"/>
      <c r="C3297" s="81"/>
      <c r="D3297" s="81"/>
      <c r="E3297" s="81"/>
      <c r="F3297" s="81">
        <v>0</v>
      </c>
      <c r="G3297" s="81"/>
      <c r="H3297" s="81"/>
      <c r="I3297" s="81"/>
      <c r="J3297" s="81"/>
    </row>
    <row r="3298" spans="1:10" x14ac:dyDescent="0.45">
      <c r="A3298" s="81" t="s">
        <v>3584</v>
      </c>
      <c r="B3298" s="81"/>
      <c r="C3298" s="81"/>
      <c r="D3298" s="81"/>
      <c r="E3298" s="81"/>
      <c r="F3298" s="81">
        <v>0</v>
      </c>
      <c r="G3298" s="81"/>
      <c r="H3298" s="81"/>
      <c r="I3298" s="81"/>
      <c r="J3298" s="81"/>
    </row>
    <row r="3299" spans="1:10" x14ac:dyDescent="0.45">
      <c r="A3299" s="81" t="s">
        <v>3585</v>
      </c>
      <c r="B3299" s="81"/>
      <c r="C3299" s="81"/>
      <c r="D3299" s="81"/>
      <c r="E3299" s="81"/>
      <c r="F3299" s="81">
        <v>0</v>
      </c>
      <c r="G3299" s="81"/>
      <c r="H3299" s="81"/>
      <c r="I3299" s="81"/>
      <c r="J3299" s="81"/>
    </row>
    <row r="3300" spans="1:10" x14ac:dyDescent="0.45">
      <c r="A3300" s="81" t="s">
        <v>3586</v>
      </c>
      <c r="B3300" s="81"/>
      <c r="C3300" s="81"/>
      <c r="D3300" s="81"/>
      <c r="E3300" s="81"/>
      <c r="F3300" s="81">
        <v>0</v>
      </c>
      <c r="G3300" s="81"/>
      <c r="H3300" s="81"/>
      <c r="I3300" s="81"/>
      <c r="J3300" s="81"/>
    </row>
    <row r="3301" spans="1:10" x14ac:dyDescent="0.45">
      <c r="A3301" s="81" t="s">
        <v>3587</v>
      </c>
      <c r="B3301" s="81"/>
      <c r="C3301" s="81"/>
      <c r="D3301" s="81"/>
      <c r="E3301" s="81"/>
      <c r="F3301" s="81">
        <v>0</v>
      </c>
      <c r="G3301" s="81"/>
      <c r="H3301" s="81"/>
      <c r="I3301" s="81"/>
      <c r="J3301" s="81"/>
    </row>
    <row r="3302" spans="1:10" x14ac:dyDescent="0.45">
      <c r="A3302" s="81" t="s">
        <v>3588</v>
      </c>
      <c r="B3302" s="81"/>
      <c r="C3302" s="81"/>
      <c r="D3302" s="81"/>
      <c r="E3302" s="81"/>
      <c r="F3302" s="81">
        <v>0</v>
      </c>
      <c r="G3302" s="81"/>
      <c r="H3302" s="81"/>
      <c r="I3302" s="81"/>
      <c r="J3302" s="81"/>
    </row>
    <row r="3303" spans="1:10" x14ac:dyDescent="0.45">
      <c r="A3303" s="81" t="s">
        <v>3589</v>
      </c>
      <c r="B3303" s="81"/>
      <c r="C3303" s="81"/>
      <c r="D3303" s="81"/>
      <c r="E3303" s="81"/>
      <c r="F3303" s="81">
        <v>0</v>
      </c>
      <c r="G3303" s="81"/>
      <c r="H3303" s="81"/>
      <c r="I3303" s="81"/>
      <c r="J3303" s="81"/>
    </row>
    <row r="3304" spans="1:10" x14ac:dyDescent="0.45">
      <c r="A3304" s="81" t="s">
        <v>3590</v>
      </c>
      <c r="B3304" s="81"/>
      <c r="C3304" s="81"/>
      <c r="D3304" s="81"/>
      <c r="E3304" s="81"/>
      <c r="F3304" s="81">
        <v>0</v>
      </c>
      <c r="G3304" s="81"/>
      <c r="H3304" s="81"/>
      <c r="I3304" s="81"/>
      <c r="J3304" s="81"/>
    </row>
    <row r="3305" spans="1:10" x14ac:dyDescent="0.45">
      <c r="A3305" s="81" t="s">
        <v>3591</v>
      </c>
      <c r="B3305" s="81"/>
      <c r="C3305" s="81"/>
      <c r="D3305" s="81"/>
      <c r="E3305" s="81"/>
      <c r="F3305" s="81">
        <v>0</v>
      </c>
      <c r="G3305" s="81"/>
      <c r="H3305" s="81"/>
      <c r="I3305" s="81"/>
      <c r="J3305" s="81"/>
    </row>
    <row r="3306" spans="1:10" x14ac:dyDescent="0.45">
      <c r="A3306" s="81" t="s">
        <v>3592</v>
      </c>
      <c r="B3306" s="81"/>
      <c r="C3306" s="81"/>
      <c r="D3306" s="81"/>
      <c r="E3306" s="81"/>
      <c r="F3306" s="81">
        <v>0</v>
      </c>
      <c r="G3306" s="81"/>
      <c r="H3306" s="81"/>
      <c r="I3306" s="81"/>
      <c r="J3306" s="81"/>
    </row>
    <row r="3307" spans="1:10" x14ac:dyDescent="0.45">
      <c r="A3307" s="81" t="s">
        <v>3593</v>
      </c>
      <c r="B3307" s="81"/>
      <c r="C3307" s="81"/>
      <c r="D3307" s="81"/>
      <c r="E3307" s="81"/>
      <c r="F3307" s="81">
        <v>0</v>
      </c>
      <c r="G3307" s="81"/>
      <c r="H3307" s="81"/>
      <c r="I3307" s="81"/>
      <c r="J3307" s="81"/>
    </row>
    <row r="3308" spans="1:10" x14ac:dyDescent="0.45">
      <c r="A3308" s="81" t="s">
        <v>3594</v>
      </c>
      <c r="B3308" s="81"/>
      <c r="C3308" s="81"/>
      <c r="D3308" s="81"/>
      <c r="E3308" s="81"/>
      <c r="F3308" s="81">
        <v>0</v>
      </c>
      <c r="G3308" s="81"/>
      <c r="H3308" s="81"/>
      <c r="I3308" s="81"/>
      <c r="J3308" s="81"/>
    </row>
    <row r="3309" spans="1:10" x14ac:dyDescent="0.45">
      <c r="A3309" s="81" t="s">
        <v>3595</v>
      </c>
      <c r="B3309" s="81"/>
      <c r="C3309" s="81"/>
      <c r="D3309" s="81"/>
      <c r="E3309" s="81"/>
      <c r="F3309" s="81">
        <v>0</v>
      </c>
      <c r="G3309" s="81"/>
      <c r="H3309" s="81"/>
      <c r="I3309" s="81"/>
      <c r="J3309" s="81"/>
    </row>
    <row r="3310" spans="1:10" x14ac:dyDescent="0.45">
      <c r="A3310" s="81" t="s">
        <v>3596</v>
      </c>
      <c r="B3310" s="81"/>
      <c r="C3310" s="81"/>
      <c r="D3310" s="81"/>
      <c r="E3310" s="81"/>
      <c r="F3310" s="81">
        <v>0</v>
      </c>
      <c r="G3310" s="81"/>
      <c r="H3310" s="81"/>
      <c r="I3310" s="81"/>
      <c r="J3310" s="81"/>
    </row>
    <row r="3311" spans="1:10" x14ac:dyDescent="0.45">
      <c r="A3311" s="81" t="s">
        <v>3597</v>
      </c>
      <c r="B3311" s="81"/>
      <c r="C3311" s="81"/>
      <c r="D3311" s="81"/>
      <c r="E3311" s="81"/>
      <c r="F3311" s="81">
        <v>0</v>
      </c>
      <c r="G3311" s="81"/>
      <c r="H3311" s="81"/>
      <c r="I3311" s="81"/>
      <c r="J3311" s="81"/>
    </row>
    <row r="3312" spans="1:10" x14ac:dyDescent="0.45">
      <c r="A3312" s="81" t="s">
        <v>3598</v>
      </c>
      <c r="B3312" s="81"/>
      <c r="C3312" s="81"/>
      <c r="D3312" s="81"/>
      <c r="E3312" s="81"/>
      <c r="F3312" s="81">
        <v>0</v>
      </c>
      <c r="G3312" s="81"/>
      <c r="H3312" s="81"/>
      <c r="I3312" s="81"/>
      <c r="J3312" s="81"/>
    </row>
    <row r="3313" spans="1:10" x14ac:dyDescent="0.45">
      <c r="A3313" s="81" t="s">
        <v>3599</v>
      </c>
      <c r="B3313" s="81"/>
      <c r="C3313" s="81"/>
      <c r="D3313" s="81"/>
      <c r="E3313" s="81"/>
      <c r="F3313" s="81">
        <v>0</v>
      </c>
      <c r="G3313" s="81"/>
      <c r="H3313" s="81"/>
      <c r="I3313" s="81"/>
      <c r="J3313" s="81"/>
    </row>
    <row r="3314" spans="1:10" x14ac:dyDescent="0.45">
      <c r="A3314" s="81" t="s">
        <v>3600</v>
      </c>
      <c r="B3314" s="81"/>
      <c r="C3314" s="81"/>
      <c r="D3314" s="81"/>
      <c r="E3314" s="81"/>
      <c r="F3314" s="81">
        <v>0</v>
      </c>
      <c r="G3314" s="81"/>
      <c r="H3314" s="81"/>
      <c r="I3314" s="81"/>
      <c r="J3314" s="81"/>
    </row>
    <row r="3315" spans="1:10" x14ac:dyDescent="0.45">
      <c r="A3315" s="81" t="s">
        <v>3601</v>
      </c>
      <c r="B3315" s="81"/>
      <c r="C3315" s="81"/>
      <c r="D3315" s="81"/>
      <c r="E3315" s="81"/>
      <c r="F3315" s="81">
        <v>0</v>
      </c>
      <c r="G3315" s="81"/>
      <c r="H3315" s="81"/>
      <c r="I3315" s="81"/>
      <c r="J3315" s="81"/>
    </row>
    <row r="3316" spans="1:10" x14ac:dyDescent="0.45">
      <c r="A3316" s="81" t="s">
        <v>3602</v>
      </c>
      <c r="B3316" s="81"/>
      <c r="C3316" s="81"/>
      <c r="D3316" s="81"/>
      <c r="E3316" s="81"/>
      <c r="F3316" s="81">
        <v>0</v>
      </c>
      <c r="G3316" s="81"/>
      <c r="H3316" s="81"/>
      <c r="I3316" s="81"/>
      <c r="J3316" s="81"/>
    </row>
    <row r="3317" spans="1:10" x14ac:dyDescent="0.45">
      <c r="A3317" s="81" t="s">
        <v>3603</v>
      </c>
      <c r="B3317" s="81"/>
      <c r="C3317" s="81"/>
      <c r="D3317" s="81"/>
      <c r="E3317" s="81"/>
      <c r="F3317" s="81">
        <v>0</v>
      </c>
      <c r="G3317" s="81"/>
      <c r="H3317" s="81"/>
      <c r="I3317" s="81"/>
      <c r="J3317" s="81"/>
    </row>
    <row r="3318" spans="1:10" x14ac:dyDescent="0.45">
      <c r="A3318" s="81" t="s">
        <v>3604</v>
      </c>
      <c r="B3318" s="81"/>
      <c r="C3318" s="81"/>
      <c r="D3318" s="81"/>
      <c r="E3318" s="81"/>
      <c r="F3318" s="81">
        <v>0</v>
      </c>
      <c r="G3318" s="81"/>
      <c r="H3318" s="81"/>
      <c r="I3318" s="81"/>
      <c r="J3318" s="81"/>
    </row>
    <row r="3319" spans="1:10" x14ac:dyDescent="0.45">
      <c r="A3319" s="81" t="s">
        <v>3605</v>
      </c>
      <c r="B3319" s="81"/>
      <c r="C3319" s="81"/>
      <c r="D3319" s="81"/>
      <c r="E3319" s="81"/>
      <c r="F3319" s="81">
        <v>0</v>
      </c>
      <c r="G3319" s="81"/>
      <c r="H3319" s="81"/>
      <c r="I3319" s="81"/>
      <c r="J3319" s="81"/>
    </row>
    <row r="3320" spans="1:10" x14ac:dyDescent="0.45">
      <c r="A3320" s="81" t="s">
        <v>3606</v>
      </c>
      <c r="B3320" s="81"/>
      <c r="C3320" s="81"/>
      <c r="D3320" s="81"/>
      <c r="E3320" s="81"/>
      <c r="F3320" s="81">
        <v>0</v>
      </c>
      <c r="G3320" s="81"/>
      <c r="H3320" s="81"/>
      <c r="I3320" s="81"/>
      <c r="J3320" s="81"/>
    </row>
    <row r="3321" spans="1:10" x14ac:dyDescent="0.45">
      <c r="A3321" s="81" t="s">
        <v>3607</v>
      </c>
      <c r="B3321" s="81"/>
      <c r="C3321" s="81"/>
      <c r="D3321" s="81"/>
      <c r="E3321" s="81"/>
      <c r="F3321" s="81">
        <v>0</v>
      </c>
      <c r="G3321" s="81"/>
      <c r="H3321" s="81"/>
      <c r="I3321" s="81"/>
      <c r="J3321" s="81"/>
    </row>
    <row r="3322" spans="1:10" x14ac:dyDescent="0.45">
      <c r="A3322" s="81" t="s">
        <v>3608</v>
      </c>
      <c r="B3322" s="81"/>
      <c r="C3322" s="81"/>
      <c r="D3322" s="81"/>
      <c r="E3322" s="81"/>
      <c r="F3322" s="81">
        <v>0</v>
      </c>
      <c r="G3322" s="81"/>
      <c r="H3322" s="81"/>
      <c r="I3322" s="81"/>
      <c r="J3322" s="81"/>
    </row>
    <row r="3323" spans="1:10" x14ac:dyDescent="0.45">
      <c r="A3323" s="81" t="s">
        <v>3609</v>
      </c>
      <c r="B3323" s="81"/>
      <c r="C3323" s="81"/>
      <c r="D3323" s="81"/>
      <c r="E3323" s="81"/>
      <c r="F3323" s="81">
        <v>0</v>
      </c>
      <c r="G3323" s="81"/>
      <c r="H3323" s="81"/>
      <c r="I3323" s="81"/>
      <c r="J3323" s="81"/>
    </row>
    <row r="3324" spans="1:10" x14ac:dyDescent="0.45">
      <c r="A3324" s="81" t="s">
        <v>3610</v>
      </c>
      <c r="B3324" s="81"/>
      <c r="C3324" s="81"/>
      <c r="D3324" s="81"/>
      <c r="E3324" s="81"/>
      <c r="F3324" s="81">
        <v>0</v>
      </c>
      <c r="G3324" s="81"/>
      <c r="H3324" s="81"/>
      <c r="I3324" s="81"/>
      <c r="J3324" s="81"/>
    </row>
    <row r="3325" spans="1:10" x14ac:dyDescent="0.45">
      <c r="A3325" s="81" t="s">
        <v>3611</v>
      </c>
      <c r="B3325" s="81"/>
      <c r="C3325" s="81"/>
      <c r="D3325" s="81"/>
      <c r="E3325" s="81"/>
      <c r="F3325" s="81">
        <v>0</v>
      </c>
      <c r="G3325" s="81"/>
      <c r="H3325" s="81"/>
      <c r="I3325" s="81"/>
      <c r="J3325" s="81"/>
    </row>
    <row r="3326" spans="1:10" x14ac:dyDescent="0.45">
      <c r="A3326" s="81" t="s">
        <v>3612</v>
      </c>
      <c r="B3326" s="81"/>
      <c r="C3326" s="81"/>
      <c r="D3326" s="81"/>
      <c r="E3326" s="81"/>
      <c r="F3326" s="81">
        <v>0</v>
      </c>
      <c r="G3326" s="81"/>
      <c r="H3326" s="81"/>
      <c r="I3326" s="81"/>
      <c r="J3326" s="81"/>
    </row>
    <row r="3327" spans="1:10" x14ac:dyDescent="0.45">
      <c r="A3327" s="81" t="s">
        <v>3613</v>
      </c>
      <c r="B3327" s="81"/>
      <c r="C3327" s="81"/>
      <c r="D3327" s="81"/>
      <c r="E3327" s="81"/>
      <c r="F3327" s="81">
        <v>0</v>
      </c>
      <c r="G3327" s="81"/>
      <c r="H3327" s="81"/>
      <c r="I3327" s="81"/>
      <c r="J3327" s="81"/>
    </row>
    <row r="3328" spans="1:10" x14ac:dyDescent="0.45">
      <c r="A3328" s="81" t="s">
        <v>3614</v>
      </c>
      <c r="B3328" s="81"/>
      <c r="C3328" s="81"/>
      <c r="D3328" s="81"/>
      <c r="E3328" s="81"/>
      <c r="F3328" s="81">
        <v>0</v>
      </c>
      <c r="G3328" s="81"/>
      <c r="H3328" s="81"/>
      <c r="I3328" s="81"/>
      <c r="J3328" s="81"/>
    </row>
    <row r="3329" spans="1:10" x14ac:dyDescent="0.45">
      <c r="A3329" s="81" t="s">
        <v>3615</v>
      </c>
      <c r="B3329" s="81"/>
      <c r="C3329" s="81"/>
      <c r="D3329" s="81"/>
      <c r="E3329" s="81"/>
      <c r="F3329" s="81">
        <v>0</v>
      </c>
      <c r="G3329" s="81"/>
      <c r="H3329" s="81"/>
      <c r="I3329" s="81"/>
      <c r="J3329" s="81"/>
    </row>
    <row r="3330" spans="1:10" x14ac:dyDescent="0.45">
      <c r="A3330" s="81" t="s">
        <v>3616</v>
      </c>
      <c r="B3330" s="81"/>
      <c r="C3330" s="81"/>
      <c r="D3330" s="81"/>
      <c r="E3330" s="81"/>
      <c r="F3330" s="81">
        <v>0</v>
      </c>
      <c r="G3330" s="81"/>
      <c r="H3330" s="81"/>
      <c r="I3330" s="81"/>
      <c r="J3330" s="81"/>
    </row>
    <row r="3331" spans="1:10" x14ac:dyDescent="0.45">
      <c r="A3331" s="81" t="s">
        <v>3617</v>
      </c>
      <c r="B3331" s="81"/>
      <c r="C3331" s="81"/>
      <c r="D3331" s="81"/>
      <c r="E3331" s="81"/>
      <c r="F3331" s="81">
        <v>10</v>
      </c>
      <c r="G3331" s="81"/>
      <c r="H3331" s="81"/>
      <c r="I3331" s="81"/>
      <c r="J3331" s="81"/>
    </row>
    <row r="3332" spans="1:10" x14ac:dyDescent="0.45">
      <c r="A3332" s="81" t="s">
        <v>3618</v>
      </c>
      <c r="B3332" s="81"/>
      <c r="C3332" s="81"/>
      <c r="D3332" s="81"/>
      <c r="E3332" s="81"/>
      <c r="F3332" s="81">
        <v>0</v>
      </c>
      <c r="G3332" s="81"/>
      <c r="H3332" s="81"/>
      <c r="I3332" s="81"/>
      <c r="J3332" s="81"/>
    </row>
    <row r="3333" spans="1:10" x14ac:dyDescent="0.45">
      <c r="A3333" s="81" t="s">
        <v>3619</v>
      </c>
      <c r="B3333" s="81"/>
      <c r="C3333" s="81"/>
      <c r="D3333" s="81"/>
      <c r="E3333" s="81"/>
      <c r="F3333" s="81">
        <v>0</v>
      </c>
      <c r="G3333" s="81"/>
      <c r="H3333" s="81"/>
      <c r="I3333" s="81"/>
      <c r="J3333" s="81"/>
    </row>
    <row r="3334" spans="1:10" x14ac:dyDescent="0.45">
      <c r="A3334" s="81" t="s">
        <v>3620</v>
      </c>
      <c r="B3334" s="81"/>
      <c r="C3334" s="81"/>
      <c r="D3334" s="81"/>
      <c r="E3334" s="81"/>
      <c r="F3334" s="81">
        <v>10</v>
      </c>
      <c r="G3334" s="81"/>
      <c r="H3334" s="81"/>
      <c r="I3334" s="81"/>
      <c r="J3334" s="81"/>
    </row>
    <row r="3335" spans="1:10" x14ac:dyDescent="0.45">
      <c r="A3335" s="81" t="s">
        <v>3621</v>
      </c>
      <c r="B3335" s="81"/>
      <c r="C3335" s="81"/>
      <c r="D3335" s="81"/>
      <c r="E3335" s="81"/>
      <c r="F3335" s="81">
        <v>0</v>
      </c>
      <c r="G3335" s="81"/>
      <c r="H3335" s="81"/>
      <c r="I3335" s="81"/>
      <c r="J3335" s="81"/>
    </row>
    <row r="3336" spans="1:10" x14ac:dyDescent="0.45">
      <c r="A3336" s="81" t="s">
        <v>3622</v>
      </c>
      <c r="B3336" s="81"/>
      <c r="C3336" s="81"/>
      <c r="D3336" s="81"/>
      <c r="E3336" s="81"/>
      <c r="F3336" s="81">
        <v>0</v>
      </c>
      <c r="G3336" s="81"/>
      <c r="H3336" s="81"/>
      <c r="I3336" s="81"/>
      <c r="J3336" s="81"/>
    </row>
    <row r="3337" spans="1:10" x14ac:dyDescent="0.45">
      <c r="A3337" s="81" t="s">
        <v>3623</v>
      </c>
      <c r="B3337" s="81"/>
      <c r="C3337" s="81"/>
      <c r="D3337" s="81"/>
      <c r="E3337" s="81"/>
      <c r="F3337" s="81">
        <v>0</v>
      </c>
      <c r="G3337" s="81"/>
      <c r="H3337" s="81"/>
      <c r="I3337" s="81"/>
      <c r="J3337" s="81"/>
    </row>
    <row r="3338" spans="1:10" x14ac:dyDescent="0.45">
      <c r="A3338" s="81" t="s">
        <v>3624</v>
      </c>
      <c r="B3338" s="81"/>
      <c r="C3338" s="81"/>
      <c r="D3338" s="81"/>
      <c r="E3338" s="81"/>
      <c r="F3338" s="81">
        <v>0</v>
      </c>
      <c r="G3338" s="81"/>
      <c r="H3338" s="81"/>
      <c r="I3338" s="81"/>
      <c r="J3338" s="81"/>
    </row>
    <row r="3339" spans="1:10" x14ac:dyDescent="0.45">
      <c r="A3339" s="81" t="s">
        <v>3625</v>
      </c>
      <c r="B3339" s="81"/>
      <c r="C3339" s="81"/>
      <c r="D3339" s="81"/>
      <c r="E3339" s="81"/>
      <c r="F3339" s="81">
        <v>0</v>
      </c>
      <c r="G3339" s="81"/>
      <c r="H3339" s="81"/>
      <c r="I3339" s="81"/>
      <c r="J3339" s="81"/>
    </row>
    <row r="3340" spans="1:10" x14ac:dyDescent="0.45">
      <c r="A3340" s="81" t="s">
        <v>3626</v>
      </c>
      <c r="B3340" s="81"/>
      <c r="C3340" s="81"/>
      <c r="D3340" s="81"/>
      <c r="E3340" s="81"/>
      <c r="F3340" s="81">
        <v>0</v>
      </c>
      <c r="G3340" s="81"/>
      <c r="H3340" s="81"/>
      <c r="I3340" s="81"/>
      <c r="J3340" s="81"/>
    </row>
    <row r="3341" spans="1:10" x14ac:dyDescent="0.45">
      <c r="A3341" s="81" t="s">
        <v>3627</v>
      </c>
      <c r="B3341" s="81"/>
      <c r="C3341" s="81"/>
      <c r="D3341" s="81"/>
      <c r="E3341" s="81"/>
      <c r="F3341" s="81">
        <v>5</v>
      </c>
      <c r="G3341" s="81"/>
      <c r="H3341" s="81"/>
      <c r="I3341" s="81"/>
      <c r="J3341" s="81"/>
    </row>
    <row r="3342" spans="1:10" x14ac:dyDescent="0.45">
      <c r="A3342" s="81" t="s">
        <v>3628</v>
      </c>
      <c r="B3342" s="81"/>
      <c r="C3342" s="81"/>
      <c r="D3342" s="81"/>
      <c r="E3342" s="81"/>
      <c r="F3342" s="81">
        <v>0</v>
      </c>
      <c r="G3342" s="81"/>
      <c r="H3342" s="81"/>
      <c r="I3342" s="81"/>
      <c r="J3342" s="81"/>
    </row>
    <row r="3343" spans="1:10" x14ac:dyDescent="0.45">
      <c r="A3343" s="81" t="s">
        <v>3629</v>
      </c>
      <c r="B3343" s="81"/>
      <c r="C3343" s="81"/>
      <c r="D3343" s="81"/>
      <c r="E3343" s="81"/>
      <c r="F3343" s="81">
        <v>0</v>
      </c>
      <c r="G3343" s="81"/>
      <c r="H3343" s="81"/>
      <c r="I3343" s="81"/>
      <c r="J3343" s="81"/>
    </row>
    <row r="3344" spans="1:10" x14ac:dyDescent="0.45">
      <c r="A3344" s="81" t="s">
        <v>3630</v>
      </c>
      <c r="B3344" s="81"/>
      <c r="C3344" s="81"/>
      <c r="D3344" s="81"/>
      <c r="E3344" s="81"/>
      <c r="F3344" s="81">
        <v>0</v>
      </c>
      <c r="G3344" s="81"/>
      <c r="H3344" s="81"/>
      <c r="I3344" s="81"/>
      <c r="J3344" s="81"/>
    </row>
    <row r="3345" spans="1:10" x14ac:dyDescent="0.45">
      <c r="A3345" s="81" t="s">
        <v>3631</v>
      </c>
      <c r="B3345" s="81"/>
      <c r="C3345" s="81"/>
      <c r="D3345" s="81"/>
      <c r="E3345" s="81"/>
      <c r="F3345" s="81">
        <v>0</v>
      </c>
      <c r="G3345" s="81"/>
      <c r="H3345" s="81"/>
      <c r="I3345" s="81"/>
      <c r="J3345" s="81"/>
    </row>
    <row r="3346" spans="1:10" x14ac:dyDescent="0.45">
      <c r="A3346" s="81" t="s">
        <v>3632</v>
      </c>
      <c r="B3346" s="81"/>
      <c r="C3346" s="81"/>
      <c r="D3346" s="81"/>
      <c r="E3346" s="81"/>
      <c r="F3346" s="81">
        <v>0</v>
      </c>
      <c r="G3346" s="81"/>
      <c r="H3346" s="81"/>
      <c r="I3346" s="81"/>
      <c r="J3346" s="81"/>
    </row>
    <row r="3347" spans="1:10" x14ac:dyDescent="0.45">
      <c r="A3347" s="81" t="s">
        <v>3633</v>
      </c>
      <c r="B3347" s="81"/>
      <c r="C3347" s="81"/>
      <c r="D3347" s="81"/>
      <c r="E3347" s="81"/>
      <c r="F3347" s="81">
        <v>5</v>
      </c>
      <c r="G3347" s="81"/>
      <c r="H3347" s="81"/>
      <c r="I3347" s="81"/>
      <c r="J3347" s="81"/>
    </row>
    <row r="3348" spans="1:10" x14ac:dyDescent="0.45">
      <c r="A3348" s="81" t="s">
        <v>3634</v>
      </c>
      <c r="B3348" s="81"/>
      <c r="C3348" s="81"/>
      <c r="D3348" s="81"/>
      <c r="E3348" s="81"/>
      <c r="F3348" s="81">
        <v>0</v>
      </c>
      <c r="G3348" s="81"/>
      <c r="H3348" s="81"/>
      <c r="I3348" s="81"/>
      <c r="J3348" s="81"/>
    </row>
    <row r="3349" spans="1:10" x14ac:dyDescent="0.45">
      <c r="A3349" s="81" t="s">
        <v>3635</v>
      </c>
      <c r="B3349" s="81"/>
      <c r="C3349" s="81"/>
      <c r="D3349" s="81"/>
      <c r="E3349" s="81"/>
      <c r="F3349" s="81">
        <v>0</v>
      </c>
      <c r="G3349" s="81"/>
      <c r="H3349" s="81"/>
      <c r="I3349" s="81"/>
      <c r="J3349" s="81"/>
    </row>
    <row r="3350" spans="1:10" x14ac:dyDescent="0.45">
      <c r="A3350" s="81" t="s">
        <v>3636</v>
      </c>
      <c r="B3350" s="81"/>
      <c r="C3350" s="81"/>
      <c r="D3350" s="81"/>
      <c r="E3350" s="81"/>
      <c r="F3350" s="81">
        <v>0</v>
      </c>
      <c r="G3350" s="81"/>
      <c r="H3350" s="81"/>
      <c r="I3350" s="81"/>
      <c r="J3350" s="81"/>
    </row>
    <row r="3351" spans="1:10" x14ac:dyDescent="0.45">
      <c r="A3351" s="81" t="s">
        <v>3637</v>
      </c>
      <c r="B3351" s="81"/>
      <c r="C3351" s="81"/>
      <c r="D3351" s="81"/>
      <c r="E3351" s="81"/>
      <c r="F3351" s="81">
        <v>5</v>
      </c>
      <c r="G3351" s="81"/>
      <c r="H3351" s="81"/>
      <c r="I3351" s="81"/>
      <c r="J3351" s="81"/>
    </row>
    <row r="3352" spans="1:10" x14ac:dyDescent="0.45">
      <c r="A3352" s="81" t="s">
        <v>3638</v>
      </c>
      <c r="B3352" s="81"/>
      <c r="C3352" s="81"/>
      <c r="D3352" s="81"/>
      <c r="E3352" s="81"/>
      <c r="F3352" s="81">
        <v>5</v>
      </c>
      <c r="G3352" s="81"/>
      <c r="H3352" s="81"/>
      <c r="I3352" s="81"/>
      <c r="J3352" s="81"/>
    </row>
    <row r="3353" spans="1:10" x14ac:dyDescent="0.45">
      <c r="A3353" s="81" t="s">
        <v>3639</v>
      </c>
      <c r="B3353" s="81"/>
      <c r="C3353" s="81"/>
      <c r="D3353" s="81"/>
      <c r="E3353" s="81"/>
      <c r="F3353" s="81">
        <v>0</v>
      </c>
      <c r="G3353" s="81"/>
      <c r="H3353" s="81"/>
      <c r="I3353" s="81"/>
      <c r="J3353" s="81"/>
    </row>
    <row r="3354" spans="1:10" x14ac:dyDescent="0.45">
      <c r="A3354" s="81" t="s">
        <v>3640</v>
      </c>
      <c r="B3354" s="81"/>
      <c r="C3354" s="81"/>
      <c r="D3354" s="81"/>
      <c r="E3354" s="81"/>
      <c r="F3354" s="81">
        <v>0</v>
      </c>
      <c r="G3354" s="81"/>
      <c r="H3354" s="81"/>
      <c r="I3354" s="81"/>
      <c r="J3354" s="81"/>
    </row>
    <row r="3355" spans="1:10" x14ac:dyDescent="0.45">
      <c r="A3355" s="81" t="s">
        <v>3641</v>
      </c>
      <c r="B3355" s="81"/>
      <c r="C3355" s="81"/>
      <c r="D3355" s="81"/>
      <c r="E3355" s="81"/>
      <c r="F3355" s="81"/>
      <c r="G3355" s="81"/>
      <c r="H3355" s="81"/>
      <c r="I3355" s="81">
        <v>0</v>
      </c>
      <c r="J3355" s="81"/>
    </row>
    <row r="3356" spans="1:10" x14ac:dyDescent="0.45">
      <c r="A3356" s="81" t="s">
        <v>3642</v>
      </c>
      <c r="B3356" s="81"/>
      <c r="C3356" s="81"/>
      <c r="D3356" s="81"/>
      <c r="E3356" s="81"/>
      <c r="F3356" s="81"/>
      <c r="G3356" s="81"/>
      <c r="H3356" s="81"/>
      <c r="I3356" s="81">
        <v>5</v>
      </c>
      <c r="J3356" s="81"/>
    </row>
    <row r="3357" spans="1:10" x14ac:dyDescent="0.45">
      <c r="A3357" s="81" t="s">
        <v>3643</v>
      </c>
      <c r="B3357" s="81"/>
      <c r="C3357" s="81"/>
      <c r="D3357" s="81"/>
      <c r="E3357" s="81"/>
      <c r="F3357" s="81"/>
      <c r="G3357" s="81"/>
      <c r="H3357" s="81"/>
      <c r="I3357" s="81">
        <v>0</v>
      </c>
      <c r="J3357" s="81"/>
    </row>
    <row r="3358" spans="1:10" x14ac:dyDescent="0.45">
      <c r="A3358" s="81" t="s">
        <v>3644</v>
      </c>
      <c r="B3358" s="81"/>
      <c r="C3358" s="81"/>
      <c r="D3358" s="81"/>
      <c r="E3358" s="81"/>
      <c r="F3358" s="81"/>
      <c r="G3358" s="81"/>
      <c r="H3358" s="81"/>
      <c r="I3358" s="81">
        <v>0</v>
      </c>
      <c r="J3358" s="81"/>
    </row>
    <row r="3359" spans="1:10" x14ac:dyDescent="0.45">
      <c r="A3359" s="81" t="s">
        <v>3645</v>
      </c>
      <c r="B3359" s="81"/>
      <c r="C3359" s="81"/>
      <c r="D3359" s="81"/>
      <c r="E3359" s="81"/>
      <c r="F3359" s="81"/>
      <c r="G3359" s="81"/>
      <c r="H3359" s="81"/>
      <c r="I3359" s="81">
        <v>0</v>
      </c>
      <c r="J3359" s="81"/>
    </row>
    <row r="3360" spans="1:10" x14ac:dyDescent="0.45">
      <c r="A3360" s="81" t="s">
        <v>3646</v>
      </c>
      <c r="B3360" s="81"/>
      <c r="C3360" s="81"/>
      <c r="D3360" s="81"/>
      <c r="E3360" s="81"/>
      <c r="F3360" s="81"/>
      <c r="G3360" s="81"/>
      <c r="H3360" s="81"/>
      <c r="I3360" s="81">
        <v>0</v>
      </c>
      <c r="J3360" s="81"/>
    </row>
    <row r="3361" spans="1:10" x14ac:dyDescent="0.45">
      <c r="A3361" s="81" t="s">
        <v>3647</v>
      </c>
      <c r="B3361" s="81"/>
      <c r="C3361" s="81"/>
      <c r="D3361" s="81"/>
      <c r="E3361" s="81"/>
      <c r="F3361" s="81"/>
      <c r="G3361" s="81"/>
      <c r="H3361" s="81"/>
      <c r="I3361" s="81">
        <v>0</v>
      </c>
      <c r="J3361" s="81"/>
    </row>
    <row r="3362" spans="1:10" x14ac:dyDescent="0.45">
      <c r="A3362" s="81" t="s">
        <v>3648</v>
      </c>
      <c r="B3362" s="81"/>
      <c r="C3362" s="81"/>
      <c r="D3362" s="81"/>
      <c r="E3362" s="81"/>
      <c r="F3362" s="81"/>
      <c r="G3362" s="81"/>
      <c r="H3362" s="81"/>
      <c r="I3362" s="81">
        <v>0</v>
      </c>
      <c r="J3362" s="81"/>
    </row>
    <row r="3363" spans="1:10" x14ac:dyDescent="0.45">
      <c r="A3363" s="81" t="s">
        <v>3649</v>
      </c>
      <c r="B3363" s="81"/>
      <c r="C3363" s="81"/>
      <c r="D3363" s="81"/>
      <c r="E3363" s="81"/>
      <c r="F3363" s="81"/>
      <c r="G3363" s="81"/>
      <c r="H3363" s="81"/>
      <c r="I3363" s="81">
        <v>0</v>
      </c>
      <c r="J3363" s="81"/>
    </row>
    <row r="3364" spans="1:10" x14ac:dyDescent="0.45">
      <c r="A3364" s="81" t="s">
        <v>3650</v>
      </c>
      <c r="B3364" s="81"/>
      <c r="C3364" s="81"/>
      <c r="D3364" s="81"/>
      <c r="E3364" s="81"/>
      <c r="F3364" s="81"/>
      <c r="G3364" s="81"/>
      <c r="H3364" s="81"/>
      <c r="I3364" s="81">
        <v>0</v>
      </c>
      <c r="J3364" s="81"/>
    </row>
    <row r="3365" spans="1:10" x14ac:dyDescent="0.45">
      <c r="A3365" s="81" t="s">
        <v>3651</v>
      </c>
      <c r="B3365" s="81"/>
      <c r="C3365" s="81"/>
      <c r="D3365" s="81"/>
      <c r="E3365" s="81"/>
      <c r="F3365" s="81"/>
      <c r="G3365" s="81"/>
      <c r="H3365" s="81"/>
      <c r="I3365" s="81">
        <v>0</v>
      </c>
      <c r="J3365" s="81"/>
    </row>
    <row r="3366" spans="1:10" x14ac:dyDescent="0.45">
      <c r="A3366" s="81" t="s">
        <v>3652</v>
      </c>
      <c r="B3366" s="81"/>
      <c r="C3366" s="81"/>
      <c r="D3366" s="81"/>
      <c r="E3366" s="81"/>
      <c r="F3366" s="81"/>
      <c r="G3366" s="81"/>
      <c r="H3366" s="81"/>
      <c r="I3366" s="81"/>
      <c r="J3366" s="81">
        <v>10</v>
      </c>
    </row>
    <row r="3367" spans="1:10" x14ac:dyDescent="0.45">
      <c r="A3367" s="81" t="s">
        <v>3653</v>
      </c>
      <c r="B3367" s="81"/>
      <c r="C3367" s="81"/>
      <c r="D3367" s="81"/>
      <c r="E3367" s="81"/>
      <c r="F3367" s="81"/>
      <c r="G3367" s="81"/>
      <c r="H3367" s="81"/>
      <c r="I3367" s="81"/>
      <c r="J3367" s="81">
        <v>0</v>
      </c>
    </row>
    <row r="3368" spans="1:10" x14ac:dyDescent="0.45">
      <c r="A3368" s="81" t="s">
        <v>3654</v>
      </c>
      <c r="B3368" s="81"/>
      <c r="C3368" s="81"/>
      <c r="D3368" s="81"/>
      <c r="E3368" s="81"/>
      <c r="F3368" s="81"/>
      <c r="G3368" s="81"/>
      <c r="H3368" s="81"/>
      <c r="I3368" s="81"/>
      <c r="J3368" s="81">
        <v>10</v>
      </c>
    </row>
    <row r="3369" spans="1:10" x14ac:dyDescent="0.45">
      <c r="A3369" s="81" t="s">
        <v>3655</v>
      </c>
      <c r="B3369" s="81"/>
      <c r="C3369" s="81"/>
      <c r="D3369" s="81"/>
      <c r="E3369" s="81"/>
      <c r="F3369" s="81"/>
      <c r="G3369" s="81"/>
      <c r="H3369" s="81"/>
      <c r="I3369" s="81"/>
      <c r="J3369" s="81">
        <v>0</v>
      </c>
    </row>
    <row r="3370" spans="1:10" x14ac:dyDescent="0.45">
      <c r="A3370" s="81" t="s">
        <v>3656</v>
      </c>
      <c r="B3370" s="81"/>
      <c r="C3370" s="81"/>
      <c r="D3370" s="81"/>
      <c r="E3370" s="81"/>
      <c r="F3370" s="81"/>
      <c r="G3370" s="81"/>
      <c r="H3370" s="81"/>
      <c r="I3370" s="81"/>
      <c r="J3370" s="81">
        <v>0</v>
      </c>
    </row>
    <row r="3371" spans="1:10" x14ac:dyDescent="0.45">
      <c r="A3371" s="81" t="s">
        <v>3657</v>
      </c>
      <c r="B3371" s="81"/>
      <c r="C3371" s="81"/>
      <c r="D3371" s="81"/>
      <c r="E3371" s="81"/>
      <c r="F3371" s="81"/>
      <c r="G3371" s="81"/>
      <c r="H3371" s="81"/>
      <c r="I3371" s="81"/>
      <c r="J3371" s="81">
        <v>0</v>
      </c>
    </row>
    <row r="3372" spans="1:10" x14ac:dyDescent="0.45">
      <c r="A3372" s="81" t="s">
        <v>3658</v>
      </c>
      <c r="B3372" s="81"/>
      <c r="C3372" s="81"/>
      <c r="D3372" s="81"/>
      <c r="E3372" s="81"/>
      <c r="F3372" s="81"/>
      <c r="G3372" s="81"/>
      <c r="H3372" s="81"/>
      <c r="I3372" s="81"/>
      <c r="J3372" s="81">
        <v>0</v>
      </c>
    </row>
    <row r="3373" spans="1:10" x14ac:dyDescent="0.45">
      <c r="A3373" s="81" t="s">
        <v>3659</v>
      </c>
      <c r="B3373" s="81"/>
      <c r="C3373" s="81"/>
      <c r="D3373" s="81"/>
      <c r="E3373" s="81"/>
      <c r="F3373" s="81"/>
      <c r="G3373" s="81"/>
      <c r="H3373" s="81"/>
      <c r="I3373" s="81"/>
      <c r="J3373" s="81">
        <v>0</v>
      </c>
    </row>
    <row r="3374" spans="1:10" x14ac:dyDescent="0.45">
      <c r="A3374" s="81" t="s">
        <v>3660</v>
      </c>
      <c r="B3374" s="81"/>
      <c r="C3374" s="81"/>
      <c r="D3374" s="81"/>
      <c r="E3374" s="81"/>
      <c r="F3374" s="81"/>
      <c r="G3374" s="81"/>
      <c r="H3374" s="81"/>
      <c r="I3374" s="81"/>
      <c r="J3374" s="81">
        <v>0</v>
      </c>
    </row>
    <row r="3375" spans="1:10" x14ac:dyDescent="0.45">
      <c r="A3375" s="81" t="s">
        <v>3661</v>
      </c>
      <c r="B3375" s="81"/>
      <c r="C3375" s="81"/>
      <c r="D3375" s="81"/>
      <c r="E3375" s="81"/>
      <c r="F3375" s="81"/>
      <c r="G3375" s="81"/>
      <c r="H3375" s="81"/>
      <c r="I3375" s="81"/>
      <c r="J3375" s="81">
        <v>5</v>
      </c>
    </row>
    <row r="3376" spans="1:10" x14ac:dyDescent="0.45">
      <c r="A3376" s="81" t="s">
        <v>3662</v>
      </c>
      <c r="B3376" s="81"/>
      <c r="C3376" s="81"/>
      <c r="D3376" s="81"/>
      <c r="E3376" s="81"/>
      <c r="F3376" s="81"/>
      <c r="G3376" s="81"/>
      <c r="H3376" s="81"/>
      <c r="I3376" s="81"/>
      <c r="J3376" s="81">
        <v>0</v>
      </c>
    </row>
    <row r="3377" spans="1:10" x14ac:dyDescent="0.45">
      <c r="A3377" s="81" t="s">
        <v>3663</v>
      </c>
      <c r="B3377" s="81"/>
      <c r="C3377" s="81"/>
      <c r="D3377" s="81"/>
      <c r="E3377" s="81"/>
      <c r="F3377" s="81"/>
      <c r="G3377" s="81"/>
      <c r="H3377" s="81"/>
      <c r="I3377" s="81"/>
      <c r="J3377" s="81">
        <v>5</v>
      </c>
    </row>
    <row r="3378" spans="1:10" x14ac:dyDescent="0.45">
      <c r="A3378" s="81" t="s">
        <v>3664</v>
      </c>
      <c r="B3378" s="81"/>
      <c r="C3378" s="81"/>
      <c r="D3378" s="81"/>
      <c r="E3378" s="81"/>
      <c r="F3378" s="81"/>
      <c r="G3378" s="81"/>
      <c r="H3378" s="81"/>
      <c r="I3378" s="81"/>
      <c r="J3378" s="81">
        <v>10</v>
      </c>
    </row>
    <row r="3379" spans="1:10" x14ac:dyDescent="0.45">
      <c r="A3379" s="81" t="s">
        <v>3665</v>
      </c>
      <c r="B3379" s="81"/>
      <c r="C3379" s="81"/>
      <c r="D3379" s="81"/>
      <c r="E3379" s="81"/>
      <c r="F3379" s="81"/>
      <c r="G3379" s="81"/>
      <c r="H3379" s="81"/>
      <c r="I3379" s="81"/>
      <c r="J3379" s="81">
        <v>0</v>
      </c>
    </row>
    <row r="3380" spans="1:10" x14ac:dyDescent="0.45">
      <c r="A3380" s="81" t="s">
        <v>3666</v>
      </c>
      <c r="B3380" s="81"/>
      <c r="C3380" s="81"/>
      <c r="D3380" s="81"/>
      <c r="E3380" s="81"/>
      <c r="F3380" s="81"/>
      <c r="G3380" s="81"/>
      <c r="H3380" s="81"/>
      <c r="I3380" s="81"/>
      <c r="J3380" s="81">
        <v>5</v>
      </c>
    </row>
    <row r="3381" spans="1:10" x14ac:dyDescent="0.45">
      <c r="A3381" s="81" t="s">
        <v>3667</v>
      </c>
      <c r="B3381" s="81"/>
      <c r="C3381" s="81"/>
      <c r="D3381" s="81"/>
      <c r="E3381" s="81"/>
      <c r="F3381" s="81"/>
      <c r="G3381" s="81"/>
      <c r="H3381" s="81"/>
      <c r="I3381" s="81"/>
      <c r="J3381" s="81">
        <v>5</v>
      </c>
    </row>
    <row r="3382" spans="1:10" x14ac:dyDescent="0.45">
      <c r="A3382" s="81" t="s">
        <v>3668</v>
      </c>
      <c r="B3382" s="81"/>
      <c r="C3382" s="81"/>
      <c r="D3382" s="81"/>
      <c r="E3382" s="81"/>
      <c r="F3382" s="81"/>
      <c r="G3382" s="81"/>
      <c r="H3382" s="81"/>
      <c r="I3382" s="81"/>
      <c r="J3382" s="81">
        <v>0</v>
      </c>
    </row>
    <row r="3383" spans="1:10" x14ac:dyDescent="0.45">
      <c r="A3383" s="81" t="s">
        <v>3669</v>
      </c>
      <c r="B3383" s="81"/>
      <c r="C3383" s="81"/>
      <c r="D3383" s="81"/>
      <c r="E3383" s="81"/>
      <c r="F3383" s="81"/>
      <c r="G3383" s="81"/>
      <c r="H3383" s="81"/>
      <c r="I3383" s="81"/>
      <c r="J3383" s="81">
        <v>5</v>
      </c>
    </row>
    <row r="3384" spans="1:10" x14ac:dyDescent="0.45">
      <c r="A3384" s="81" t="s">
        <v>3670</v>
      </c>
      <c r="B3384" s="81"/>
      <c r="C3384" s="81"/>
      <c r="D3384" s="81"/>
      <c r="E3384" s="81"/>
      <c r="F3384" s="81"/>
      <c r="G3384" s="81"/>
      <c r="H3384" s="81"/>
      <c r="I3384" s="81"/>
      <c r="J3384" s="81">
        <v>0</v>
      </c>
    </row>
    <row r="3385" spans="1:10" x14ac:dyDescent="0.45">
      <c r="A3385" s="81" t="s">
        <v>3671</v>
      </c>
      <c r="B3385" s="81"/>
      <c r="C3385" s="81"/>
      <c r="D3385" s="81"/>
      <c r="E3385" s="81"/>
      <c r="F3385" s="81"/>
      <c r="G3385" s="81"/>
      <c r="H3385" s="81"/>
      <c r="I3385" s="81"/>
      <c r="J3385" s="81">
        <v>10</v>
      </c>
    </row>
    <row r="3386" spans="1:10" x14ac:dyDescent="0.45">
      <c r="A3386" s="81" t="s">
        <v>3672</v>
      </c>
      <c r="B3386" s="81"/>
      <c r="C3386" s="81"/>
      <c r="D3386" s="81"/>
      <c r="E3386" s="81"/>
      <c r="F3386" s="81"/>
      <c r="G3386" s="81"/>
      <c r="H3386" s="81"/>
      <c r="I3386" s="81"/>
      <c r="J3386" s="81">
        <v>0</v>
      </c>
    </row>
    <row r="3387" spans="1:10" x14ac:dyDescent="0.45">
      <c r="A3387" s="81" t="s">
        <v>3673</v>
      </c>
      <c r="B3387" s="81"/>
      <c r="C3387" s="81"/>
      <c r="D3387" s="81"/>
      <c r="E3387" s="81"/>
      <c r="F3387" s="81"/>
      <c r="G3387" s="81"/>
      <c r="H3387" s="81"/>
      <c r="I3387" s="81"/>
      <c r="J3387" s="81">
        <v>10</v>
      </c>
    </row>
    <row r="3388" spans="1:10" x14ac:dyDescent="0.45">
      <c r="A3388" s="81" t="s">
        <v>3674</v>
      </c>
      <c r="B3388" s="81"/>
      <c r="C3388" s="81"/>
      <c r="D3388" s="81"/>
      <c r="E3388" s="81"/>
      <c r="F3388" s="81"/>
      <c r="G3388" s="81"/>
      <c r="H3388" s="81"/>
      <c r="I3388" s="81"/>
      <c r="J3388" s="81">
        <v>0</v>
      </c>
    </row>
    <row r="3389" spans="1:10" x14ac:dyDescent="0.45">
      <c r="A3389" s="81" t="s">
        <v>3675</v>
      </c>
      <c r="B3389" s="81"/>
      <c r="C3389" s="81"/>
      <c r="D3389" s="81"/>
      <c r="E3389" s="81"/>
      <c r="F3389" s="81"/>
      <c r="G3389" s="81"/>
      <c r="H3389" s="81"/>
      <c r="I3389" s="81"/>
      <c r="J3389" s="81">
        <v>10</v>
      </c>
    </row>
    <row r="3390" spans="1:10" x14ac:dyDescent="0.45">
      <c r="A3390" s="81" t="s">
        <v>3676</v>
      </c>
      <c r="B3390" s="81"/>
      <c r="C3390" s="81">
        <v>0</v>
      </c>
      <c r="D3390" s="81"/>
      <c r="E3390" s="81"/>
      <c r="F3390" s="81"/>
      <c r="G3390" s="81"/>
      <c r="H3390" s="81"/>
      <c r="I3390" s="81"/>
      <c r="J3390" s="81"/>
    </row>
    <row r="3391" spans="1:10" x14ac:dyDescent="0.45">
      <c r="A3391" s="81" t="s">
        <v>3677</v>
      </c>
      <c r="B3391" s="81"/>
      <c r="C3391" s="81">
        <v>15</v>
      </c>
      <c r="D3391" s="81"/>
      <c r="E3391" s="81"/>
      <c r="F3391" s="81"/>
      <c r="G3391" s="81"/>
      <c r="H3391" s="81"/>
      <c r="I3391" s="81"/>
      <c r="J3391" s="81"/>
    </row>
    <row r="3392" spans="1:10" x14ac:dyDescent="0.45">
      <c r="A3392" s="81" t="s">
        <v>3678</v>
      </c>
      <c r="B3392" s="81">
        <v>15</v>
      </c>
      <c r="C3392" s="81"/>
      <c r="D3392" s="81"/>
      <c r="E3392" s="81"/>
      <c r="F3392" s="81"/>
      <c r="G3392" s="81"/>
      <c r="H3392" s="81"/>
      <c r="I3392" s="81"/>
      <c r="J3392" s="81"/>
    </row>
    <row r="3393" spans="1:10" x14ac:dyDescent="0.45">
      <c r="A3393" s="81" t="s">
        <v>3679</v>
      </c>
      <c r="B3393" s="81">
        <v>5</v>
      </c>
      <c r="C3393" s="81"/>
      <c r="D3393" s="81"/>
      <c r="E3393" s="81"/>
      <c r="F3393" s="81"/>
      <c r="G3393" s="81"/>
      <c r="H3393" s="81"/>
      <c r="I3393" s="81"/>
      <c r="J3393" s="81"/>
    </row>
    <row r="3394" spans="1:10" x14ac:dyDescent="0.45">
      <c r="A3394" s="81" t="s">
        <v>3680</v>
      </c>
      <c r="B3394" s="81">
        <v>15</v>
      </c>
      <c r="C3394" s="81"/>
      <c r="D3394" s="81"/>
      <c r="E3394" s="81"/>
      <c r="F3394" s="81"/>
      <c r="G3394" s="81"/>
      <c r="H3394" s="81"/>
      <c r="I3394" s="81"/>
      <c r="J3394" s="81"/>
    </row>
    <row r="3395" spans="1:10" x14ac:dyDescent="0.45">
      <c r="A3395" s="81" t="s">
        <v>3681</v>
      </c>
      <c r="B3395" s="81">
        <v>0</v>
      </c>
      <c r="C3395" s="81"/>
      <c r="D3395" s="81"/>
      <c r="E3395" s="81"/>
      <c r="F3395" s="81"/>
      <c r="G3395" s="81"/>
      <c r="H3395" s="81"/>
      <c r="I3395" s="81"/>
      <c r="J3395" s="81"/>
    </row>
    <row r="3396" spans="1:10" x14ac:dyDescent="0.45">
      <c r="A3396" s="81" t="s">
        <v>3682</v>
      </c>
      <c r="B3396" s="81">
        <v>5</v>
      </c>
      <c r="C3396" s="81"/>
      <c r="D3396" s="81"/>
      <c r="E3396" s="81"/>
      <c r="F3396" s="81"/>
      <c r="G3396" s="81"/>
      <c r="H3396" s="81"/>
      <c r="I3396" s="81"/>
      <c r="J3396" s="81"/>
    </row>
    <row r="3397" spans="1:10" x14ac:dyDescent="0.45">
      <c r="A3397" s="81" t="s">
        <v>3683</v>
      </c>
      <c r="B3397" s="81">
        <v>0</v>
      </c>
      <c r="C3397" s="81"/>
      <c r="D3397" s="81"/>
      <c r="E3397" s="81"/>
      <c r="F3397" s="81"/>
      <c r="G3397" s="81"/>
      <c r="H3397" s="81"/>
      <c r="I3397" s="81"/>
      <c r="J3397" s="81"/>
    </row>
    <row r="3398" spans="1:10" x14ac:dyDescent="0.45">
      <c r="A3398" s="81" t="s">
        <v>3684</v>
      </c>
      <c r="B3398" s="81">
        <v>15</v>
      </c>
      <c r="C3398" s="81"/>
      <c r="D3398" s="81"/>
      <c r="E3398" s="81"/>
      <c r="F3398" s="81"/>
      <c r="G3398" s="81"/>
      <c r="H3398" s="81"/>
      <c r="I3398" s="81"/>
      <c r="J3398" s="81"/>
    </row>
    <row r="3399" spans="1:10" x14ac:dyDescent="0.45">
      <c r="A3399" s="81" t="s">
        <v>3685</v>
      </c>
      <c r="B3399" s="81">
        <v>15</v>
      </c>
      <c r="C3399" s="81"/>
      <c r="D3399" s="81"/>
      <c r="E3399" s="81"/>
      <c r="F3399" s="81"/>
      <c r="G3399" s="81"/>
      <c r="H3399" s="81"/>
      <c r="I3399" s="81"/>
      <c r="J3399" s="81"/>
    </row>
    <row r="3400" spans="1:10" x14ac:dyDescent="0.45">
      <c r="A3400" s="81" t="s">
        <v>3686</v>
      </c>
      <c r="B3400" s="81">
        <v>15</v>
      </c>
      <c r="C3400" s="81"/>
      <c r="D3400" s="81"/>
      <c r="E3400" s="81"/>
      <c r="F3400" s="81"/>
      <c r="G3400" s="81"/>
      <c r="H3400" s="81"/>
      <c r="I3400" s="81"/>
      <c r="J3400" s="81"/>
    </row>
    <row r="3401" spans="1:10" x14ac:dyDescent="0.45">
      <c r="A3401" s="81" t="s">
        <v>3687</v>
      </c>
      <c r="B3401" s="81">
        <v>15</v>
      </c>
      <c r="C3401" s="81"/>
      <c r="D3401" s="81"/>
      <c r="E3401" s="81"/>
      <c r="F3401" s="81"/>
      <c r="G3401" s="81"/>
      <c r="H3401" s="81"/>
      <c r="I3401" s="81"/>
      <c r="J3401" s="81"/>
    </row>
    <row r="3402" spans="1:10" x14ac:dyDescent="0.45">
      <c r="A3402" s="81" t="s">
        <v>3688</v>
      </c>
      <c r="B3402" s="81">
        <v>15</v>
      </c>
      <c r="C3402" s="81"/>
      <c r="D3402" s="81"/>
      <c r="E3402" s="81"/>
      <c r="F3402" s="81"/>
      <c r="G3402" s="81"/>
      <c r="H3402" s="81"/>
      <c r="I3402" s="81"/>
      <c r="J3402" s="81"/>
    </row>
    <row r="3403" spans="1:10" x14ac:dyDescent="0.45">
      <c r="A3403" s="81" t="s">
        <v>3689</v>
      </c>
      <c r="B3403" s="81">
        <v>5</v>
      </c>
      <c r="C3403" s="81"/>
      <c r="D3403" s="81"/>
      <c r="E3403" s="81"/>
      <c r="F3403" s="81"/>
      <c r="G3403" s="81"/>
      <c r="H3403" s="81"/>
      <c r="I3403" s="81"/>
      <c r="J3403" s="81"/>
    </row>
    <row r="3404" spans="1:10" x14ac:dyDescent="0.45">
      <c r="A3404" s="81" t="s">
        <v>3690</v>
      </c>
      <c r="B3404" s="81">
        <v>15</v>
      </c>
      <c r="C3404" s="81"/>
      <c r="D3404" s="81"/>
      <c r="E3404" s="81"/>
      <c r="F3404" s="81"/>
      <c r="G3404" s="81"/>
      <c r="H3404" s="81"/>
      <c r="I3404" s="81"/>
      <c r="J3404" s="81"/>
    </row>
    <row r="3405" spans="1:10" x14ac:dyDescent="0.45">
      <c r="A3405" s="81" t="s">
        <v>3691</v>
      </c>
      <c r="B3405" s="81">
        <v>15</v>
      </c>
      <c r="C3405" s="81"/>
      <c r="D3405" s="81"/>
      <c r="E3405" s="81"/>
      <c r="F3405" s="81"/>
      <c r="G3405" s="81"/>
      <c r="H3405" s="81"/>
      <c r="I3405" s="81"/>
      <c r="J3405" s="81"/>
    </row>
    <row r="3406" spans="1:10" x14ac:dyDescent="0.45">
      <c r="A3406" s="81" t="s">
        <v>3692</v>
      </c>
      <c r="B3406" s="81">
        <v>15</v>
      </c>
      <c r="C3406" s="81"/>
      <c r="D3406" s="81"/>
      <c r="E3406" s="81"/>
      <c r="F3406" s="81"/>
      <c r="G3406" s="81"/>
      <c r="H3406" s="81"/>
      <c r="I3406" s="81"/>
      <c r="J3406" s="81"/>
    </row>
    <row r="3407" spans="1:10" x14ac:dyDescent="0.45">
      <c r="A3407" s="81" t="s">
        <v>3693</v>
      </c>
      <c r="B3407" s="81">
        <v>15</v>
      </c>
      <c r="C3407" s="81"/>
      <c r="D3407" s="81"/>
      <c r="E3407" s="81"/>
      <c r="F3407" s="81"/>
      <c r="G3407" s="81"/>
      <c r="H3407" s="81"/>
      <c r="I3407" s="81"/>
      <c r="J3407" s="81"/>
    </row>
    <row r="3408" spans="1:10" x14ac:dyDescent="0.45">
      <c r="A3408" s="81" t="s">
        <v>3694</v>
      </c>
      <c r="B3408" s="81">
        <v>15</v>
      </c>
      <c r="C3408" s="81"/>
      <c r="D3408" s="81"/>
      <c r="E3408" s="81"/>
      <c r="F3408" s="81"/>
      <c r="G3408" s="81"/>
      <c r="H3408" s="81"/>
      <c r="I3408" s="81"/>
      <c r="J3408" s="81"/>
    </row>
    <row r="3409" spans="1:10" x14ac:dyDescent="0.45">
      <c r="A3409" s="81" t="s">
        <v>3695</v>
      </c>
      <c r="B3409" s="81">
        <v>15</v>
      </c>
      <c r="C3409" s="81"/>
      <c r="D3409" s="81"/>
      <c r="E3409" s="81"/>
      <c r="F3409" s="81"/>
      <c r="G3409" s="81"/>
      <c r="H3409" s="81"/>
      <c r="I3409" s="81"/>
      <c r="J3409" s="81"/>
    </row>
    <row r="3410" spans="1:10" x14ac:dyDescent="0.45">
      <c r="A3410" s="81" t="s">
        <v>3696</v>
      </c>
      <c r="B3410" s="81">
        <v>15</v>
      </c>
      <c r="C3410" s="81"/>
      <c r="D3410" s="81"/>
      <c r="E3410" s="81"/>
      <c r="F3410" s="81"/>
      <c r="G3410" s="81"/>
      <c r="H3410" s="81"/>
      <c r="I3410" s="81"/>
      <c r="J3410" s="81"/>
    </row>
    <row r="3411" spans="1:10" x14ac:dyDescent="0.45">
      <c r="A3411" s="81" t="s">
        <v>3697</v>
      </c>
      <c r="B3411" s="81"/>
      <c r="C3411" s="81">
        <v>5</v>
      </c>
      <c r="D3411" s="81"/>
      <c r="E3411" s="81"/>
      <c r="F3411" s="81"/>
      <c r="G3411" s="81"/>
      <c r="H3411" s="81"/>
      <c r="I3411" s="81"/>
      <c r="J3411" s="81"/>
    </row>
    <row r="3412" spans="1:10" x14ac:dyDescent="0.45">
      <c r="A3412" s="81" t="s">
        <v>3698</v>
      </c>
      <c r="B3412" s="81">
        <v>15</v>
      </c>
      <c r="C3412" s="81"/>
      <c r="D3412" s="81"/>
      <c r="E3412" s="81"/>
      <c r="F3412" s="81"/>
      <c r="G3412" s="81"/>
      <c r="H3412" s="81"/>
      <c r="I3412" s="81"/>
      <c r="J3412" s="81"/>
    </row>
    <row r="3413" spans="1:10" x14ac:dyDescent="0.45">
      <c r="A3413" s="81" t="s">
        <v>3699</v>
      </c>
      <c r="B3413" s="81"/>
      <c r="C3413" s="81"/>
      <c r="D3413" s="81"/>
      <c r="E3413" s="81"/>
      <c r="F3413" s="81">
        <v>5</v>
      </c>
      <c r="G3413" s="81"/>
      <c r="H3413" s="81"/>
      <c r="I3413" s="81"/>
      <c r="J3413" s="81"/>
    </row>
    <row r="3414" spans="1:10" x14ac:dyDescent="0.45">
      <c r="A3414" s="81" t="s">
        <v>3700</v>
      </c>
      <c r="B3414" s="81"/>
      <c r="C3414" s="81"/>
      <c r="D3414" s="81"/>
      <c r="E3414" s="81"/>
      <c r="F3414" s="81">
        <v>5</v>
      </c>
      <c r="G3414" s="81"/>
      <c r="H3414" s="81"/>
      <c r="I3414" s="81"/>
      <c r="J3414" s="81"/>
    </row>
    <row r="3415" spans="1:10" x14ac:dyDescent="0.45">
      <c r="A3415" s="81" t="s">
        <v>3701</v>
      </c>
      <c r="B3415" s="81"/>
      <c r="C3415" s="81"/>
      <c r="D3415" s="81"/>
      <c r="E3415" s="81"/>
      <c r="F3415" s="81">
        <v>5</v>
      </c>
      <c r="G3415" s="81"/>
      <c r="H3415" s="81"/>
      <c r="I3415" s="81"/>
      <c r="J3415" s="81"/>
    </row>
    <row r="3416" spans="1:10" x14ac:dyDescent="0.45">
      <c r="A3416" s="81" t="s">
        <v>3702</v>
      </c>
      <c r="B3416" s="81"/>
      <c r="C3416" s="81"/>
      <c r="D3416" s="81"/>
      <c r="E3416" s="81"/>
      <c r="F3416" s="81">
        <v>5</v>
      </c>
      <c r="G3416" s="81"/>
      <c r="H3416" s="81"/>
      <c r="I3416" s="81"/>
      <c r="J3416" s="81"/>
    </row>
    <row r="3417" spans="1:10" x14ac:dyDescent="0.45">
      <c r="A3417" s="81" t="s">
        <v>3703</v>
      </c>
      <c r="B3417" s="81"/>
      <c r="C3417" s="81"/>
      <c r="D3417" s="81"/>
      <c r="E3417" s="81"/>
      <c r="F3417" s="81">
        <v>0.83561643835616439</v>
      </c>
      <c r="G3417" s="81"/>
      <c r="H3417" s="81"/>
      <c r="I3417" s="81"/>
      <c r="J3417" s="81"/>
    </row>
    <row r="3418" spans="1:10" x14ac:dyDescent="0.45">
      <c r="A3418" s="81" t="s">
        <v>3704</v>
      </c>
      <c r="B3418" s="81"/>
      <c r="C3418" s="81"/>
      <c r="D3418" s="81"/>
      <c r="E3418" s="81"/>
      <c r="F3418" s="81">
        <v>0.83561643835616439</v>
      </c>
      <c r="G3418" s="81"/>
      <c r="H3418" s="81"/>
      <c r="I3418" s="81"/>
      <c r="J3418" s="81"/>
    </row>
    <row r="3419" spans="1:10" x14ac:dyDescent="0.45">
      <c r="A3419" s="81" t="s">
        <v>3705</v>
      </c>
      <c r="B3419" s="81"/>
      <c r="C3419" s="81"/>
      <c r="D3419" s="81"/>
      <c r="E3419" s="81"/>
      <c r="F3419" s="81">
        <v>0.83561643835616439</v>
      </c>
      <c r="G3419" s="81"/>
      <c r="H3419" s="81"/>
      <c r="I3419" s="81"/>
      <c r="J3419" s="81"/>
    </row>
    <row r="3420" spans="1:10" x14ac:dyDescent="0.45">
      <c r="A3420" s="81" t="s">
        <v>3706</v>
      </c>
      <c r="B3420" s="81"/>
      <c r="C3420" s="81"/>
      <c r="D3420" s="81"/>
      <c r="E3420" s="81"/>
      <c r="F3420" s="81">
        <v>0.83561643835616439</v>
      </c>
      <c r="G3420" s="81"/>
      <c r="H3420" s="81"/>
      <c r="I3420" s="81"/>
      <c r="J3420" s="81"/>
    </row>
    <row r="3421" spans="1:10" x14ac:dyDescent="0.45">
      <c r="A3421" s="81" t="s">
        <v>3707</v>
      </c>
      <c r="B3421" s="81"/>
      <c r="C3421" s="81"/>
      <c r="D3421" s="81"/>
      <c r="E3421" s="81"/>
      <c r="F3421" s="81">
        <v>0.83561643835616439</v>
      </c>
      <c r="G3421" s="81"/>
      <c r="H3421" s="81"/>
      <c r="I3421" s="81"/>
      <c r="J3421" s="81"/>
    </row>
    <row r="3422" spans="1:10" x14ac:dyDescent="0.45">
      <c r="A3422" s="81" t="s">
        <v>3708</v>
      </c>
      <c r="B3422" s="81"/>
      <c r="C3422" s="81"/>
      <c r="D3422" s="81"/>
      <c r="E3422" s="81"/>
      <c r="F3422" s="81">
        <v>0.83561643835616439</v>
      </c>
      <c r="G3422" s="81"/>
      <c r="H3422" s="81"/>
      <c r="I3422" s="81"/>
      <c r="J3422" s="81"/>
    </row>
    <row r="3423" spans="1:10" x14ac:dyDescent="0.45">
      <c r="A3423" s="81" t="s">
        <v>3709</v>
      </c>
      <c r="B3423" s="81"/>
      <c r="C3423" s="81"/>
      <c r="D3423" s="81"/>
      <c r="E3423" s="81"/>
      <c r="F3423" s="81">
        <v>5</v>
      </c>
      <c r="G3423" s="81"/>
      <c r="H3423" s="81"/>
      <c r="I3423" s="81"/>
      <c r="J3423" s="81"/>
    </row>
    <row r="3424" spans="1:10" x14ac:dyDescent="0.45">
      <c r="A3424" s="81" t="s">
        <v>3710</v>
      </c>
      <c r="B3424" s="81"/>
      <c r="C3424" s="81"/>
      <c r="D3424" s="81"/>
      <c r="E3424" s="81"/>
      <c r="F3424" s="81">
        <v>5</v>
      </c>
      <c r="G3424" s="81"/>
      <c r="H3424" s="81"/>
      <c r="I3424" s="81"/>
      <c r="J3424" s="81"/>
    </row>
    <row r="3425" spans="1:10" x14ac:dyDescent="0.45">
      <c r="A3425" s="81" t="s">
        <v>3711</v>
      </c>
      <c r="B3425" s="81"/>
      <c r="C3425" s="81"/>
      <c r="D3425" s="81"/>
      <c r="E3425" s="81"/>
      <c r="F3425" s="81">
        <v>5</v>
      </c>
      <c r="G3425" s="81"/>
      <c r="H3425" s="81"/>
      <c r="I3425" s="81"/>
      <c r="J3425" s="81"/>
    </row>
    <row r="3426" spans="1:10" x14ac:dyDescent="0.45">
      <c r="A3426" s="81" t="s">
        <v>3712</v>
      </c>
      <c r="B3426" s="81"/>
      <c r="C3426" s="81"/>
      <c r="D3426" s="81"/>
      <c r="E3426" s="81"/>
      <c r="F3426" s="81">
        <v>5</v>
      </c>
      <c r="G3426" s="81"/>
      <c r="H3426" s="81"/>
      <c r="I3426" s="81"/>
      <c r="J3426" s="81"/>
    </row>
    <row r="3427" spans="1:10" x14ac:dyDescent="0.45">
      <c r="A3427" s="81" t="s">
        <v>3713</v>
      </c>
      <c r="B3427" s="81"/>
      <c r="C3427" s="81"/>
      <c r="D3427" s="81"/>
      <c r="E3427" s="81"/>
      <c r="F3427" s="81">
        <v>0</v>
      </c>
      <c r="G3427" s="81"/>
      <c r="H3427" s="81"/>
      <c r="I3427" s="81"/>
      <c r="J3427" s="81"/>
    </row>
    <row r="3428" spans="1:10" x14ac:dyDescent="0.45">
      <c r="A3428" s="81" t="s">
        <v>3714</v>
      </c>
      <c r="B3428" s="81"/>
      <c r="C3428" s="81"/>
      <c r="D3428" s="81"/>
      <c r="E3428" s="81"/>
      <c r="F3428" s="81">
        <v>0</v>
      </c>
      <c r="G3428" s="81"/>
      <c r="H3428" s="81"/>
      <c r="I3428" s="81"/>
      <c r="J3428" s="81"/>
    </row>
    <row r="3429" spans="1:10" x14ac:dyDescent="0.45">
      <c r="A3429" s="81" t="s">
        <v>3715</v>
      </c>
      <c r="B3429" s="81"/>
      <c r="C3429" s="81"/>
      <c r="D3429" s="81"/>
      <c r="E3429" s="81"/>
      <c r="F3429" s="81">
        <v>0</v>
      </c>
      <c r="G3429" s="81"/>
      <c r="H3429" s="81"/>
      <c r="I3429" s="81"/>
      <c r="J3429" s="81"/>
    </row>
    <row r="3430" spans="1:10" x14ac:dyDescent="0.45">
      <c r="A3430" s="81" t="s">
        <v>3716</v>
      </c>
      <c r="B3430" s="81"/>
      <c r="C3430" s="81"/>
      <c r="D3430" s="81"/>
      <c r="E3430" s="81"/>
      <c r="F3430" s="81">
        <v>0</v>
      </c>
      <c r="G3430" s="81"/>
      <c r="H3430" s="81"/>
      <c r="I3430" s="81"/>
      <c r="J3430" s="81"/>
    </row>
    <row r="3431" spans="1:10" x14ac:dyDescent="0.45">
      <c r="A3431" s="81" t="s">
        <v>3717</v>
      </c>
      <c r="B3431" s="81"/>
      <c r="C3431" s="81"/>
      <c r="D3431" s="81"/>
      <c r="E3431" s="81"/>
      <c r="F3431" s="81">
        <v>0</v>
      </c>
      <c r="G3431" s="81"/>
      <c r="H3431" s="81"/>
      <c r="I3431" s="81"/>
      <c r="J3431" s="81"/>
    </row>
    <row r="3432" spans="1:10" x14ac:dyDescent="0.45">
      <c r="A3432" s="81" t="s">
        <v>3718</v>
      </c>
      <c r="B3432" s="81"/>
      <c r="C3432" s="81"/>
      <c r="D3432" s="81"/>
      <c r="E3432" s="81"/>
      <c r="F3432" s="81">
        <v>0</v>
      </c>
      <c r="G3432" s="81"/>
      <c r="H3432" s="81"/>
      <c r="I3432" s="81"/>
      <c r="J3432" s="81"/>
    </row>
    <row r="3433" spans="1:10" x14ac:dyDescent="0.45">
      <c r="A3433" s="81" t="s">
        <v>3719</v>
      </c>
      <c r="B3433" s="81"/>
      <c r="C3433" s="81"/>
      <c r="D3433" s="81"/>
      <c r="E3433" s="81"/>
      <c r="F3433" s="81">
        <v>0</v>
      </c>
      <c r="G3433" s="81"/>
      <c r="H3433" s="81"/>
      <c r="I3433" s="81"/>
      <c r="J3433" s="81"/>
    </row>
    <row r="3434" spans="1:10" x14ac:dyDescent="0.45">
      <c r="A3434" s="81" t="s">
        <v>3720</v>
      </c>
      <c r="B3434" s="81"/>
      <c r="C3434" s="81"/>
      <c r="D3434" s="81"/>
      <c r="E3434" s="81"/>
      <c r="F3434" s="81">
        <v>0</v>
      </c>
      <c r="G3434" s="81"/>
      <c r="H3434" s="81"/>
      <c r="I3434" s="81"/>
      <c r="J3434" s="81"/>
    </row>
    <row r="3435" spans="1:10" x14ac:dyDescent="0.45">
      <c r="A3435" s="81" t="s">
        <v>3721</v>
      </c>
      <c r="B3435" s="81"/>
      <c r="C3435" s="81"/>
      <c r="D3435" s="81"/>
      <c r="E3435" s="81"/>
      <c r="F3435" s="81">
        <v>0</v>
      </c>
      <c r="G3435" s="81"/>
      <c r="H3435" s="81"/>
      <c r="I3435" s="81"/>
      <c r="J3435" s="81"/>
    </row>
    <row r="3436" spans="1:10" x14ac:dyDescent="0.45">
      <c r="A3436" s="81" t="s">
        <v>3722</v>
      </c>
      <c r="B3436" s="81"/>
      <c r="C3436" s="81"/>
      <c r="D3436" s="81"/>
      <c r="E3436" s="81"/>
      <c r="F3436" s="81">
        <v>10</v>
      </c>
      <c r="G3436" s="81"/>
      <c r="H3436" s="81"/>
      <c r="I3436" s="81"/>
      <c r="J3436" s="81"/>
    </row>
    <row r="3437" spans="1:10" x14ac:dyDescent="0.45">
      <c r="A3437" s="81" t="s">
        <v>3723</v>
      </c>
      <c r="B3437" s="81"/>
      <c r="C3437" s="81"/>
      <c r="D3437" s="81"/>
      <c r="E3437" s="81"/>
      <c r="F3437" s="81">
        <v>10</v>
      </c>
      <c r="G3437" s="81"/>
      <c r="H3437" s="81"/>
      <c r="I3437" s="81"/>
      <c r="J3437" s="81"/>
    </row>
    <row r="3438" spans="1:10" x14ac:dyDescent="0.45">
      <c r="A3438" s="81" t="s">
        <v>3724</v>
      </c>
      <c r="B3438" s="81"/>
      <c r="C3438" s="81"/>
      <c r="D3438" s="81"/>
      <c r="E3438" s="81"/>
      <c r="F3438" s="81">
        <v>10</v>
      </c>
      <c r="G3438" s="81"/>
      <c r="H3438" s="81"/>
      <c r="I3438" s="81"/>
      <c r="J3438" s="81"/>
    </row>
    <row r="3439" spans="1:10" x14ac:dyDescent="0.45">
      <c r="A3439" s="81" t="s">
        <v>3725</v>
      </c>
      <c r="B3439" s="81"/>
      <c r="C3439" s="81"/>
      <c r="D3439" s="81"/>
      <c r="E3439" s="81"/>
      <c r="F3439" s="81">
        <v>0</v>
      </c>
      <c r="G3439" s="81"/>
      <c r="H3439" s="81"/>
      <c r="I3439" s="81"/>
      <c r="J3439" s="81"/>
    </row>
    <row r="3440" spans="1:10" x14ac:dyDescent="0.45">
      <c r="A3440" s="81" t="s">
        <v>3726</v>
      </c>
      <c r="B3440" s="81"/>
      <c r="C3440" s="81"/>
      <c r="D3440" s="81"/>
      <c r="E3440" s="81"/>
      <c r="F3440" s="81">
        <v>10</v>
      </c>
      <c r="G3440" s="81"/>
      <c r="H3440" s="81"/>
      <c r="I3440" s="81"/>
      <c r="J3440" s="81"/>
    </row>
    <row r="3441" spans="1:10" x14ac:dyDescent="0.45">
      <c r="A3441" s="81" t="s">
        <v>3727</v>
      </c>
      <c r="B3441" s="81"/>
      <c r="C3441" s="81"/>
      <c r="D3441" s="81"/>
      <c r="E3441" s="81"/>
      <c r="F3441" s="81">
        <v>5</v>
      </c>
      <c r="G3441" s="81"/>
      <c r="H3441" s="81"/>
      <c r="I3441" s="81"/>
      <c r="J3441" s="81"/>
    </row>
    <row r="3442" spans="1:10" x14ac:dyDescent="0.45">
      <c r="A3442" s="81" t="s">
        <v>3728</v>
      </c>
      <c r="B3442" s="81"/>
      <c r="C3442" s="81"/>
      <c r="D3442" s="81"/>
      <c r="E3442" s="81"/>
      <c r="F3442" s="81">
        <v>0</v>
      </c>
      <c r="G3442" s="81"/>
      <c r="H3442" s="81"/>
      <c r="I3442" s="81"/>
      <c r="J3442" s="81"/>
    </row>
    <row r="3443" spans="1:10" x14ac:dyDescent="0.45">
      <c r="A3443" s="81" t="s">
        <v>3729</v>
      </c>
      <c r="B3443" s="81"/>
      <c r="C3443" s="81"/>
      <c r="D3443" s="81"/>
      <c r="E3443" s="81"/>
      <c r="F3443" s="81">
        <v>0</v>
      </c>
      <c r="G3443" s="81"/>
      <c r="H3443" s="81"/>
      <c r="I3443" s="81"/>
      <c r="J3443" s="81"/>
    </row>
    <row r="3444" spans="1:10" x14ac:dyDescent="0.45">
      <c r="A3444" s="81" t="s">
        <v>3730</v>
      </c>
      <c r="B3444" s="81"/>
      <c r="C3444" s="81"/>
      <c r="D3444" s="81"/>
      <c r="E3444" s="81"/>
      <c r="F3444" s="81">
        <v>0</v>
      </c>
      <c r="G3444" s="81"/>
      <c r="H3444" s="81"/>
      <c r="I3444" s="81"/>
      <c r="J3444" s="81"/>
    </row>
    <row r="3445" spans="1:10" x14ac:dyDescent="0.45">
      <c r="A3445" s="81" t="s">
        <v>3731</v>
      </c>
      <c r="B3445" s="81"/>
      <c r="C3445" s="81"/>
      <c r="D3445" s="81"/>
      <c r="E3445" s="81"/>
      <c r="F3445" s="81">
        <v>0</v>
      </c>
      <c r="G3445" s="81"/>
      <c r="H3445" s="81"/>
      <c r="I3445" s="81"/>
      <c r="J3445" s="81"/>
    </row>
    <row r="3446" spans="1:10" x14ac:dyDescent="0.45">
      <c r="A3446" s="81" t="s">
        <v>3732</v>
      </c>
      <c r="B3446" s="81"/>
      <c r="C3446" s="81"/>
      <c r="D3446" s="81"/>
      <c r="E3446" s="81"/>
      <c r="F3446" s="81">
        <v>0</v>
      </c>
      <c r="G3446" s="81"/>
      <c r="H3446" s="81"/>
      <c r="I3446" s="81"/>
      <c r="J3446" s="81"/>
    </row>
    <row r="3447" spans="1:10" x14ac:dyDescent="0.45">
      <c r="A3447" s="81" t="s">
        <v>3733</v>
      </c>
      <c r="B3447" s="81"/>
      <c r="C3447" s="81"/>
      <c r="D3447" s="81"/>
      <c r="E3447" s="81"/>
      <c r="F3447" s="81">
        <v>10</v>
      </c>
      <c r="G3447" s="81"/>
      <c r="H3447" s="81"/>
      <c r="I3447" s="81"/>
      <c r="J3447" s="81"/>
    </row>
    <row r="3448" spans="1:10" x14ac:dyDescent="0.45">
      <c r="A3448" s="81" t="s">
        <v>3734</v>
      </c>
      <c r="B3448" s="81"/>
      <c r="C3448" s="81"/>
      <c r="D3448" s="81"/>
      <c r="E3448" s="81"/>
      <c r="F3448" s="81">
        <v>10</v>
      </c>
      <c r="G3448" s="81"/>
      <c r="H3448" s="81"/>
      <c r="I3448" s="81"/>
      <c r="J3448" s="81"/>
    </row>
    <row r="3449" spans="1:10" x14ac:dyDescent="0.45">
      <c r="A3449" s="81" t="s">
        <v>3735</v>
      </c>
      <c r="B3449" s="81"/>
      <c r="C3449" s="81"/>
      <c r="D3449" s="81"/>
      <c r="E3449" s="81"/>
      <c r="F3449" s="81">
        <v>0</v>
      </c>
      <c r="G3449" s="81"/>
      <c r="H3449" s="81"/>
      <c r="I3449" s="81"/>
      <c r="J3449" s="81"/>
    </row>
    <row r="3450" spans="1:10" x14ac:dyDescent="0.45">
      <c r="A3450" s="81" t="s">
        <v>3736</v>
      </c>
      <c r="B3450" s="81"/>
      <c r="C3450" s="81"/>
      <c r="D3450" s="81"/>
      <c r="E3450" s="81"/>
      <c r="F3450" s="81">
        <v>0</v>
      </c>
      <c r="G3450" s="81"/>
      <c r="H3450" s="81"/>
      <c r="I3450" s="81"/>
      <c r="J3450" s="81"/>
    </row>
    <row r="3451" spans="1:10" x14ac:dyDescent="0.45">
      <c r="A3451" s="81" t="s">
        <v>3737</v>
      </c>
      <c r="B3451" s="81"/>
      <c r="C3451" s="81"/>
      <c r="D3451" s="81"/>
      <c r="E3451" s="81"/>
      <c r="F3451" s="81"/>
      <c r="G3451" s="81"/>
      <c r="H3451" s="81">
        <v>0</v>
      </c>
      <c r="I3451" s="81"/>
      <c r="J3451" s="81"/>
    </row>
    <row r="3452" spans="1:10" x14ac:dyDescent="0.45">
      <c r="A3452" s="81" t="s">
        <v>3738</v>
      </c>
      <c r="B3452" s="81"/>
      <c r="C3452" s="81">
        <v>15</v>
      </c>
      <c r="D3452" s="81"/>
      <c r="E3452" s="81"/>
      <c r="F3452" s="81"/>
      <c r="G3452" s="81"/>
      <c r="H3452" s="81"/>
      <c r="I3452" s="81"/>
      <c r="J3452" s="81"/>
    </row>
    <row r="3453" spans="1:10" x14ac:dyDescent="0.45">
      <c r="A3453" s="81" t="s">
        <v>3739</v>
      </c>
      <c r="B3453" s="81"/>
      <c r="C3453" s="81">
        <v>15</v>
      </c>
      <c r="D3453" s="81"/>
      <c r="E3453" s="81"/>
      <c r="F3453" s="81"/>
      <c r="G3453" s="81"/>
      <c r="H3453" s="81"/>
      <c r="I3453" s="81"/>
      <c r="J3453" s="81"/>
    </row>
    <row r="3454" spans="1:10" x14ac:dyDescent="0.45">
      <c r="A3454" s="81" t="s">
        <v>3740</v>
      </c>
      <c r="B3454" s="81"/>
      <c r="C3454" s="81">
        <v>15</v>
      </c>
      <c r="D3454" s="81"/>
      <c r="E3454" s="81"/>
      <c r="F3454" s="81"/>
      <c r="G3454" s="81"/>
      <c r="H3454" s="81"/>
      <c r="I3454" s="81"/>
      <c r="J3454" s="81"/>
    </row>
    <row r="3455" spans="1:10" x14ac:dyDescent="0.45">
      <c r="A3455" s="81" t="s">
        <v>3741</v>
      </c>
      <c r="B3455" s="81"/>
      <c r="C3455" s="81">
        <v>15</v>
      </c>
      <c r="D3455" s="81"/>
      <c r="E3455" s="81"/>
      <c r="F3455" s="81"/>
      <c r="G3455" s="81"/>
      <c r="H3455" s="81"/>
      <c r="I3455" s="81"/>
      <c r="J3455" s="81"/>
    </row>
    <row r="3456" spans="1:10" x14ac:dyDescent="0.45">
      <c r="A3456" s="81" t="s">
        <v>3742</v>
      </c>
      <c r="B3456" s="81"/>
      <c r="C3456" s="81">
        <v>15</v>
      </c>
      <c r="D3456" s="81"/>
      <c r="E3456" s="81"/>
      <c r="F3456" s="81"/>
      <c r="G3456" s="81"/>
      <c r="H3456" s="81"/>
      <c r="I3456" s="81"/>
      <c r="J3456" s="81"/>
    </row>
    <row r="3457" spans="1:10" x14ac:dyDescent="0.45">
      <c r="A3457" s="81" t="s">
        <v>3743</v>
      </c>
      <c r="B3457" s="81"/>
      <c r="C3457" s="81">
        <v>15</v>
      </c>
      <c r="D3457" s="81"/>
      <c r="E3457" s="81"/>
      <c r="F3457" s="81"/>
      <c r="G3457" s="81"/>
      <c r="H3457" s="81"/>
      <c r="I3457" s="81"/>
      <c r="J3457" s="81"/>
    </row>
    <row r="3458" spans="1:10" x14ac:dyDescent="0.45">
      <c r="A3458" s="81" t="s">
        <v>3744</v>
      </c>
      <c r="B3458" s="81"/>
      <c r="C3458" s="81">
        <v>15</v>
      </c>
      <c r="D3458" s="81"/>
      <c r="E3458" s="81"/>
      <c r="F3458" s="81"/>
      <c r="G3458" s="81"/>
      <c r="H3458" s="81"/>
      <c r="I3458" s="81"/>
      <c r="J3458" s="81"/>
    </row>
    <row r="3459" spans="1:10" x14ac:dyDescent="0.45">
      <c r="A3459" s="81" t="s">
        <v>3745</v>
      </c>
      <c r="B3459" s="81"/>
      <c r="C3459" s="81">
        <v>15</v>
      </c>
      <c r="D3459" s="81"/>
      <c r="E3459" s="81"/>
      <c r="F3459" s="81"/>
      <c r="G3459" s="81"/>
      <c r="H3459" s="81"/>
      <c r="I3459" s="81"/>
      <c r="J3459" s="81"/>
    </row>
    <row r="3460" spans="1:10" x14ac:dyDescent="0.45">
      <c r="A3460" s="81" t="s">
        <v>3746</v>
      </c>
      <c r="B3460" s="81"/>
      <c r="C3460" s="81">
        <v>15</v>
      </c>
      <c r="D3460" s="81"/>
      <c r="E3460" s="81"/>
      <c r="F3460" s="81"/>
      <c r="G3460" s="81"/>
      <c r="H3460" s="81"/>
      <c r="I3460" s="81"/>
      <c r="J3460" s="81"/>
    </row>
    <row r="3461" spans="1:10" x14ac:dyDescent="0.45">
      <c r="A3461" s="81" t="s">
        <v>3747</v>
      </c>
      <c r="B3461" s="81"/>
      <c r="C3461" s="81">
        <v>15</v>
      </c>
      <c r="D3461" s="81"/>
      <c r="E3461" s="81"/>
      <c r="F3461" s="81"/>
      <c r="G3461" s="81"/>
      <c r="H3461" s="81"/>
      <c r="I3461" s="81"/>
      <c r="J3461" s="81"/>
    </row>
    <row r="3462" spans="1:10" x14ac:dyDescent="0.45">
      <c r="A3462" s="81" t="s">
        <v>3748</v>
      </c>
      <c r="B3462" s="81"/>
      <c r="C3462" s="81">
        <v>15</v>
      </c>
      <c r="D3462" s="81"/>
      <c r="E3462" s="81"/>
      <c r="F3462" s="81"/>
      <c r="G3462" s="81"/>
      <c r="H3462" s="81"/>
      <c r="I3462" s="81"/>
      <c r="J3462" s="81"/>
    </row>
    <row r="3463" spans="1:10" x14ac:dyDescent="0.45">
      <c r="A3463" s="81" t="s">
        <v>3749</v>
      </c>
      <c r="B3463" s="81"/>
      <c r="C3463" s="81">
        <v>15</v>
      </c>
      <c r="D3463" s="81"/>
      <c r="E3463" s="81"/>
      <c r="F3463" s="81"/>
      <c r="G3463" s="81"/>
      <c r="H3463" s="81"/>
      <c r="I3463" s="81"/>
      <c r="J3463" s="81"/>
    </row>
    <row r="3464" spans="1:10" x14ac:dyDescent="0.45">
      <c r="A3464" s="81" t="s">
        <v>3750</v>
      </c>
      <c r="B3464" s="81"/>
      <c r="C3464" s="81">
        <v>15</v>
      </c>
      <c r="D3464" s="81"/>
      <c r="E3464" s="81"/>
      <c r="F3464" s="81"/>
      <c r="G3464" s="81"/>
      <c r="H3464" s="81"/>
      <c r="I3464" s="81"/>
      <c r="J3464" s="81"/>
    </row>
    <row r="3465" spans="1:10" x14ac:dyDescent="0.45">
      <c r="A3465" s="81" t="s">
        <v>3751</v>
      </c>
      <c r="B3465" s="81"/>
      <c r="C3465" s="81">
        <v>15</v>
      </c>
      <c r="D3465" s="81"/>
      <c r="E3465" s="81"/>
      <c r="F3465" s="81"/>
      <c r="G3465" s="81"/>
      <c r="H3465" s="81"/>
      <c r="I3465" s="81"/>
      <c r="J3465" s="81"/>
    </row>
    <row r="3466" spans="1:10" x14ac:dyDescent="0.45">
      <c r="A3466" s="81" t="s">
        <v>3752</v>
      </c>
      <c r="B3466" s="81"/>
      <c r="C3466" s="81">
        <v>15</v>
      </c>
      <c r="D3466" s="81"/>
      <c r="E3466" s="81"/>
      <c r="F3466" s="81"/>
      <c r="G3466" s="81"/>
      <c r="H3466" s="81"/>
      <c r="I3466" s="81"/>
      <c r="J3466" s="81"/>
    </row>
    <row r="3467" spans="1:10" x14ac:dyDescent="0.45">
      <c r="A3467" s="81" t="s">
        <v>3753</v>
      </c>
      <c r="B3467" s="81"/>
      <c r="C3467" s="81">
        <v>15</v>
      </c>
      <c r="D3467" s="81"/>
      <c r="E3467" s="81"/>
      <c r="F3467" s="81"/>
      <c r="G3467" s="81"/>
      <c r="H3467" s="81"/>
      <c r="I3467" s="81"/>
      <c r="J3467" s="81"/>
    </row>
    <row r="3468" spans="1:10" x14ac:dyDescent="0.45">
      <c r="A3468" s="81" t="s">
        <v>3754</v>
      </c>
      <c r="B3468" s="81"/>
      <c r="C3468" s="81">
        <v>15</v>
      </c>
      <c r="D3468" s="81"/>
      <c r="E3468" s="81"/>
      <c r="F3468" s="81"/>
      <c r="G3468" s="81"/>
      <c r="H3468" s="81"/>
      <c r="I3468" s="81"/>
      <c r="J3468" s="81"/>
    </row>
    <row r="3469" spans="1:10" x14ac:dyDescent="0.45">
      <c r="A3469" s="81" t="s">
        <v>3755</v>
      </c>
      <c r="B3469" s="81"/>
      <c r="C3469" s="81">
        <v>15</v>
      </c>
      <c r="D3469" s="81"/>
      <c r="E3469" s="81"/>
      <c r="F3469" s="81"/>
      <c r="G3469" s="81"/>
      <c r="H3469" s="81"/>
      <c r="I3469" s="81"/>
      <c r="J3469" s="81"/>
    </row>
    <row r="3470" spans="1:10" x14ac:dyDescent="0.45">
      <c r="A3470" s="81" t="s">
        <v>3756</v>
      </c>
      <c r="B3470" s="81"/>
      <c r="C3470" s="81">
        <v>15</v>
      </c>
      <c r="D3470" s="81"/>
      <c r="E3470" s="81"/>
      <c r="F3470" s="81"/>
      <c r="G3470" s="81"/>
      <c r="H3470" s="81"/>
      <c r="I3470" s="81"/>
      <c r="J3470" s="81"/>
    </row>
    <row r="3471" spans="1:10" x14ac:dyDescent="0.45">
      <c r="A3471" s="81" t="s">
        <v>3757</v>
      </c>
      <c r="B3471" s="81"/>
      <c r="C3471" s="81">
        <v>15</v>
      </c>
      <c r="D3471" s="81"/>
      <c r="E3471" s="81"/>
      <c r="F3471" s="81"/>
      <c r="G3471" s="81"/>
      <c r="H3471" s="81"/>
      <c r="I3471" s="81"/>
      <c r="J3471" s="81"/>
    </row>
    <row r="3472" spans="1:10" x14ac:dyDescent="0.45">
      <c r="A3472" s="81" t="s">
        <v>3758</v>
      </c>
      <c r="B3472" s="81"/>
      <c r="C3472" s="81">
        <v>15</v>
      </c>
      <c r="D3472" s="81"/>
      <c r="E3472" s="81"/>
      <c r="F3472" s="81"/>
      <c r="G3472" s="81"/>
      <c r="H3472" s="81"/>
      <c r="I3472" s="81"/>
      <c r="J3472" s="81"/>
    </row>
    <row r="3473" spans="1:10" x14ac:dyDescent="0.45">
      <c r="A3473" s="81" t="s">
        <v>3759</v>
      </c>
      <c r="B3473" s="81"/>
      <c r="C3473" s="81">
        <v>15</v>
      </c>
      <c r="D3473" s="81"/>
      <c r="E3473" s="81"/>
      <c r="F3473" s="81"/>
      <c r="G3473" s="81"/>
      <c r="H3473" s="81"/>
      <c r="I3473" s="81"/>
      <c r="J3473" s="81"/>
    </row>
    <row r="3474" spans="1:10" x14ac:dyDescent="0.45">
      <c r="A3474" s="81" t="s">
        <v>3760</v>
      </c>
      <c r="B3474" s="81"/>
      <c r="C3474" s="81">
        <v>15</v>
      </c>
      <c r="D3474" s="81"/>
      <c r="E3474" s="81"/>
      <c r="F3474" s="81"/>
      <c r="G3474" s="81"/>
      <c r="H3474" s="81"/>
      <c r="I3474" s="81"/>
      <c r="J3474" s="81"/>
    </row>
    <row r="3475" spans="1:10" x14ac:dyDescent="0.45">
      <c r="A3475" s="81" t="s">
        <v>3761</v>
      </c>
      <c r="B3475" s="81">
        <v>15</v>
      </c>
      <c r="C3475" s="81"/>
      <c r="D3475" s="81"/>
      <c r="E3475" s="81"/>
      <c r="F3475" s="81"/>
      <c r="G3475" s="81"/>
      <c r="H3475" s="81"/>
      <c r="I3475" s="81"/>
      <c r="J3475" s="81"/>
    </row>
    <row r="3476" spans="1:10" x14ac:dyDescent="0.45">
      <c r="A3476" s="81" t="s">
        <v>3762</v>
      </c>
      <c r="B3476" s="81">
        <v>15</v>
      </c>
      <c r="C3476" s="81"/>
      <c r="D3476" s="81"/>
      <c r="E3476" s="81"/>
      <c r="F3476" s="81"/>
      <c r="G3476" s="81"/>
      <c r="H3476" s="81"/>
      <c r="I3476" s="81"/>
      <c r="J3476" s="81"/>
    </row>
    <row r="3477" spans="1:10" x14ac:dyDescent="0.45">
      <c r="A3477" s="81" t="s">
        <v>3763</v>
      </c>
      <c r="B3477" s="81">
        <v>15</v>
      </c>
      <c r="C3477" s="81"/>
      <c r="D3477" s="81"/>
      <c r="E3477" s="81"/>
      <c r="F3477" s="81"/>
      <c r="G3477" s="81"/>
      <c r="H3477" s="81"/>
      <c r="I3477" s="81"/>
      <c r="J3477" s="81"/>
    </row>
    <row r="3478" spans="1:10" x14ac:dyDescent="0.45">
      <c r="A3478" s="81" t="s">
        <v>3764</v>
      </c>
      <c r="B3478" s="81">
        <v>15</v>
      </c>
      <c r="C3478" s="81"/>
      <c r="D3478" s="81"/>
      <c r="E3478" s="81"/>
      <c r="F3478" s="81"/>
      <c r="G3478" s="81"/>
      <c r="H3478" s="81"/>
      <c r="I3478" s="81"/>
      <c r="J3478" s="81"/>
    </row>
    <row r="3479" spans="1:10" x14ac:dyDescent="0.45">
      <c r="A3479" s="81" t="s">
        <v>3765</v>
      </c>
      <c r="B3479" s="81">
        <v>15</v>
      </c>
      <c r="C3479" s="81"/>
      <c r="D3479" s="81"/>
      <c r="E3479" s="81"/>
      <c r="F3479" s="81"/>
      <c r="G3479" s="81"/>
      <c r="H3479" s="81"/>
      <c r="I3479" s="81"/>
      <c r="J3479" s="81"/>
    </row>
    <row r="3480" spans="1:10" x14ac:dyDescent="0.45">
      <c r="A3480" s="81" t="s">
        <v>3766</v>
      </c>
      <c r="B3480" s="81"/>
      <c r="C3480" s="81"/>
      <c r="D3480" s="81"/>
      <c r="E3480" s="81"/>
      <c r="F3480" s="81">
        <v>0</v>
      </c>
      <c r="G3480" s="81"/>
      <c r="H3480" s="81"/>
      <c r="I3480" s="81"/>
      <c r="J3480" s="81"/>
    </row>
    <row r="3481" spans="1:10" x14ac:dyDescent="0.45">
      <c r="A3481" s="81" t="s">
        <v>3767</v>
      </c>
      <c r="B3481" s="81"/>
      <c r="C3481" s="81"/>
      <c r="D3481" s="81"/>
      <c r="E3481" s="81"/>
      <c r="F3481" s="81">
        <v>10</v>
      </c>
      <c r="G3481" s="81"/>
      <c r="H3481" s="81"/>
      <c r="I3481" s="81"/>
      <c r="J3481" s="81"/>
    </row>
    <row r="3482" spans="1:10" x14ac:dyDescent="0.45">
      <c r="A3482" s="81" t="s">
        <v>3768</v>
      </c>
      <c r="B3482" s="81"/>
      <c r="C3482" s="81"/>
      <c r="D3482" s="81"/>
      <c r="E3482" s="81"/>
      <c r="F3482" s="81">
        <v>0</v>
      </c>
      <c r="G3482" s="81"/>
      <c r="H3482" s="81"/>
      <c r="I3482" s="81"/>
      <c r="J3482" s="81"/>
    </row>
    <row r="3483" spans="1:10" x14ac:dyDescent="0.45">
      <c r="A3483" s="81" t="s">
        <v>3769</v>
      </c>
      <c r="B3483" s="81"/>
      <c r="C3483" s="81"/>
      <c r="D3483" s="81"/>
      <c r="E3483" s="81"/>
      <c r="F3483" s="81">
        <v>0</v>
      </c>
      <c r="G3483" s="81"/>
      <c r="H3483" s="81"/>
      <c r="I3483" s="81"/>
      <c r="J3483" s="81"/>
    </row>
    <row r="3484" spans="1:10" x14ac:dyDescent="0.45">
      <c r="A3484" s="81" t="s">
        <v>3770</v>
      </c>
      <c r="B3484" s="81"/>
      <c r="C3484" s="81"/>
      <c r="D3484" s="81"/>
      <c r="E3484" s="81"/>
      <c r="F3484" s="81">
        <v>0</v>
      </c>
      <c r="G3484" s="81"/>
      <c r="H3484" s="81"/>
      <c r="I3484" s="81"/>
      <c r="J3484" s="81"/>
    </row>
    <row r="3485" spans="1:10" x14ac:dyDescent="0.45">
      <c r="A3485" s="81" t="s">
        <v>3771</v>
      </c>
      <c r="B3485" s="81"/>
      <c r="C3485" s="81"/>
      <c r="D3485" s="81"/>
      <c r="E3485" s="81"/>
      <c r="F3485" s="81">
        <v>5</v>
      </c>
      <c r="G3485" s="81"/>
      <c r="H3485" s="81"/>
      <c r="I3485" s="81"/>
      <c r="J3485" s="81"/>
    </row>
    <row r="3486" spans="1:10" x14ac:dyDescent="0.45">
      <c r="A3486" s="81" t="s">
        <v>3772</v>
      </c>
      <c r="B3486" s="81"/>
      <c r="C3486" s="81"/>
      <c r="D3486" s="81"/>
      <c r="E3486" s="81"/>
      <c r="F3486" s="81">
        <v>5</v>
      </c>
      <c r="G3486" s="81"/>
      <c r="H3486" s="81"/>
      <c r="I3486" s="81"/>
      <c r="J3486" s="81"/>
    </row>
    <row r="3487" spans="1:10" x14ac:dyDescent="0.45">
      <c r="A3487" s="81" t="s">
        <v>3773</v>
      </c>
      <c r="B3487" s="81"/>
      <c r="C3487" s="81"/>
      <c r="D3487" s="81"/>
      <c r="E3487" s="81"/>
      <c r="F3487" s="81">
        <v>5</v>
      </c>
      <c r="G3487" s="81"/>
      <c r="H3487" s="81"/>
      <c r="I3487" s="81"/>
      <c r="J3487" s="81"/>
    </row>
    <row r="3488" spans="1:10" x14ac:dyDescent="0.45">
      <c r="A3488" s="81" t="s">
        <v>3774</v>
      </c>
      <c r="B3488" s="81"/>
      <c r="C3488" s="81"/>
      <c r="D3488" s="81"/>
      <c r="E3488" s="81"/>
      <c r="F3488" s="81">
        <v>5</v>
      </c>
      <c r="G3488" s="81"/>
      <c r="H3488" s="81"/>
      <c r="I3488" s="81"/>
      <c r="J3488" s="81"/>
    </row>
    <row r="3489" spans="1:10" x14ac:dyDescent="0.45">
      <c r="A3489" s="81" t="s">
        <v>3775</v>
      </c>
      <c r="B3489" s="81"/>
      <c r="C3489" s="81"/>
      <c r="D3489" s="81"/>
      <c r="E3489" s="81"/>
      <c r="F3489" s="81">
        <v>5</v>
      </c>
      <c r="G3489" s="81"/>
      <c r="H3489" s="81"/>
      <c r="I3489" s="81"/>
      <c r="J3489" s="81"/>
    </row>
    <row r="3490" spans="1:10" x14ac:dyDescent="0.45">
      <c r="A3490" s="81" t="s">
        <v>3776</v>
      </c>
      <c r="B3490" s="81"/>
      <c r="C3490" s="81"/>
      <c r="D3490" s="81"/>
      <c r="E3490" s="81"/>
      <c r="F3490" s="81">
        <v>0</v>
      </c>
      <c r="G3490" s="81"/>
      <c r="H3490" s="81"/>
      <c r="I3490" s="81"/>
      <c r="J3490" s="81"/>
    </row>
    <row r="3491" spans="1:10" x14ac:dyDescent="0.45">
      <c r="A3491" s="81" t="s">
        <v>3777</v>
      </c>
      <c r="B3491" s="81"/>
      <c r="C3491" s="81"/>
      <c r="D3491" s="81"/>
      <c r="E3491" s="81"/>
      <c r="F3491" s="81">
        <v>0</v>
      </c>
      <c r="G3491" s="81"/>
      <c r="H3491" s="81"/>
      <c r="I3491" s="81"/>
      <c r="J3491" s="81"/>
    </row>
    <row r="3492" spans="1:10" x14ac:dyDescent="0.45">
      <c r="A3492" s="81" t="s">
        <v>3778</v>
      </c>
      <c r="B3492" s="81"/>
      <c r="C3492" s="81"/>
      <c r="D3492" s="81"/>
      <c r="E3492" s="81"/>
      <c r="F3492" s="81">
        <v>0</v>
      </c>
      <c r="G3492" s="81"/>
      <c r="H3492" s="81"/>
      <c r="I3492" s="81"/>
      <c r="J3492" s="81"/>
    </row>
    <row r="3493" spans="1:10" x14ac:dyDescent="0.45">
      <c r="A3493" s="81" t="s">
        <v>3779</v>
      </c>
      <c r="B3493" s="81"/>
      <c r="C3493" s="81"/>
      <c r="D3493" s="81"/>
      <c r="E3493" s="81"/>
      <c r="F3493" s="81">
        <v>0</v>
      </c>
      <c r="G3493" s="81"/>
      <c r="H3493" s="81"/>
      <c r="I3493" s="81"/>
      <c r="J3493" s="81"/>
    </row>
    <row r="3494" spans="1:10" x14ac:dyDescent="0.45">
      <c r="A3494" s="81" t="s">
        <v>3780</v>
      </c>
      <c r="B3494" s="81"/>
      <c r="C3494" s="81">
        <v>15</v>
      </c>
      <c r="D3494" s="81"/>
      <c r="E3494" s="81"/>
      <c r="F3494" s="81"/>
      <c r="G3494" s="81"/>
      <c r="H3494" s="81"/>
      <c r="I3494" s="81"/>
      <c r="J3494" s="81"/>
    </row>
    <row r="3495" spans="1:10" x14ac:dyDescent="0.45">
      <c r="A3495" s="81" t="s">
        <v>3781</v>
      </c>
      <c r="B3495" s="81"/>
      <c r="C3495" s="81">
        <v>15</v>
      </c>
      <c r="D3495" s="81"/>
      <c r="E3495" s="81"/>
      <c r="F3495" s="81"/>
      <c r="G3495" s="81"/>
      <c r="H3495" s="81"/>
      <c r="I3495" s="81"/>
      <c r="J3495" s="81"/>
    </row>
    <row r="3496" spans="1:10" x14ac:dyDescent="0.45">
      <c r="A3496" s="81" t="s">
        <v>3782</v>
      </c>
      <c r="B3496" s="81"/>
      <c r="C3496" s="81">
        <v>15</v>
      </c>
      <c r="D3496" s="81"/>
      <c r="E3496" s="81"/>
      <c r="F3496" s="81"/>
      <c r="G3496" s="81"/>
      <c r="H3496" s="81"/>
      <c r="I3496" s="81"/>
      <c r="J3496" s="81"/>
    </row>
    <row r="3497" spans="1:10" x14ac:dyDescent="0.45">
      <c r="A3497" s="81" t="s">
        <v>3783</v>
      </c>
      <c r="B3497" s="81"/>
      <c r="C3497" s="81">
        <v>15</v>
      </c>
      <c r="D3497" s="81"/>
      <c r="E3497" s="81"/>
      <c r="F3497" s="81"/>
      <c r="G3497" s="81"/>
      <c r="H3497" s="81"/>
      <c r="I3497" s="81"/>
      <c r="J3497" s="81"/>
    </row>
    <row r="3498" spans="1:10" x14ac:dyDescent="0.45">
      <c r="A3498" s="81" t="s">
        <v>3784</v>
      </c>
      <c r="B3498" s="81"/>
      <c r="C3498" s="81">
        <v>15</v>
      </c>
      <c r="D3498" s="81"/>
      <c r="E3498" s="81"/>
      <c r="F3498" s="81"/>
      <c r="G3498" s="81"/>
      <c r="H3498" s="81"/>
      <c r="I3498" s="81"/>
      <c r="J3498" s="81"/>
    </row>
    <row r="3499" spans="1:10" x14ac:dyDescent="0.45">
      <c r="A3499" s="81" t="s">
        <v>3785</v>
      </c>
      <c r="B3499" s="81">
        <v>5</v>
      </c>
      <c r="C3499" s="81"/>
      <c r="D3499" s="81"/>
      <c r="E3499" s="81"/>
      <c r="F3499" s="81"/>
      <c r="G3499" s="81"/>
      <c r="H3499" s="81"/>
      <c r="I3499" s="81"/>
      <c r="J3499" s="81"/>
    </row>
    <row r="3500" spans="1:10" x14ac:dyDescent="0.45">
      <c r="A3500" s="81" t="s">
        <v>3786</v>
      </c>
      <c r="B3500" s="81">
        <v>5</v>
      </c>
      <c r="C3500" s="81"/>
      <c r="D3500" s="81"/>
      <c r="E3500" s="81"/>
      <c r="F3500" s="81"/>
      <c r="G3500" s="81"/>
      <c r="H3500" s="81"/>
      <c r="I3500" s="81"/>
      <c r="J3500" s="81"/>
    </row>
    <row r="3501" spans="1:10" x14ac:dyDescent="0.45">
      <c r="A3501" s="81" t="s">
        <v>3787</v>
      </c>
      <c r="B3501" s="81"/>
      <c r="C3501" s="81"/>
      <c r="D3501" s="81"/>
      <c r="E3501" s="81"/>
      <c r="F3501" s="81">
        <v>0</v>
      </c>
      <c r="G3501" s="81"/>
      <c r="H3501" s="81"/>
      <c r="I3501" s="81"/>
      <c r="J3501" s="81"/>
    </row>
    <row r="3502" spans="1:10" x14ac:dyDescent="0.45">
      <c r="A3502" s="81" t="s">
        <v>3788</v>
      </c>
      <c r="B3502" s="81"/>
      <c r="C3502" s="81"/>
      <c r="D3502" s="81"/>
      <c r="E3502" s="81"/>
      <c r="F3502" s="81">
        <v>0</v>
      </c>
      <c r="G3502" s="81"/>
      <c r="H3502" s="81"/>
      <c r="I3502" s="81"/>
      <c r="J3502" s="81"/>
    </row>
    <row r="3503" spans="1:10" x14ac:dyDescent="0.45">
      <c r="A3503" s="81" t="s">
        <v>3789</v>
      </c>
      <c r="B3503" s="81">
        <v>5</v>
      </c>
      <c r="C3503" s="81"/>
      <c r="D3503" s="81"/>
      <c r="E3503" s="81"/>
      <c r="F3503" s="81"/>
      <c r="G3503" s="81"/>
      <c r="H3503" s="81"/>
      <c r="I3503" s="81"/>
      <c r="J3503" s="81"/>
    </row>
    <row r="3504" spans="1:10" x14ac:dyDescent="0.45">
      <c r="A3504" s="81" t="s">
        <v>3790</v>
      </c>
      <c r="B3504" s="81">
        <v>5</v>
      </c>
      <c r="C3504" s="81"/>
      <c r="D3504" s="81"/>
      <c r="E3504" s="81"/>
      <c r="F3504" s="81"/>
      <c r="G3504" s="81"/>
      <c r="H3504" s="81"/>
      <c r="I3504" s="81"/>
      <c r="J3504" s="81"/>
    </row>
    <row r="3505" spans="1:10" x14ac:dyDescent="0.45">
      <c r="A3505" s="81" t="s">
        <v>3791</v>
      </c>
      <c r="B3505" s="81">
        <v>5</v>
      </c>
      <c r="C3505" s="81"/>
      <c r="D3505" s="81"/>
      <c r="E3505" s="81"/>
      <c r="F3505" s="81"/>
      <c r="G3505" s="81"/>
      <c r="H3505" s="81"/>
      <c r="I3505" s="81"/>
      <c r="J3505" s="81"/>
    </row>
    <row r="3506" spans="1:10" x14ac:dyDescent="0.45">
      <c r="A3506" s="81" t="s">
        <v>3792</v>
      </c>
      <c r="B3506" s="81">
        <v>5</v>
      </c>
      <c r="C3506" s="81"/>
      <c r="D3506" s="81"/>
      <c r="E3506" s="81"/>
      <c r="F3506" s="81"/>
      <c r="G3506" s="81"/>
      <c r="H3506" s="81"/>
      <c r="I3506" s="81"/>
      <c r="J3506" s="81"/>
    </row>
    <row r="3507" spans="1:10" x14ac:dyDescent="0.45">
      <c r="A3507" s="81" t="s">
        <v>3793</v>
      </c>
      <c r="B3507" s="81">
        <v>5</v>
      </c>
      <c r="C3507" s="81"/>
      <c r="D3507" s="81"/>
      <c r="E3507" s="81"/>
      <c r="F3507" s="81"/>
      <c r="G3507" s="81"/>
      <c r="H3507" s="81"/>
      <c r="I3507" s="81"/>
      <c r="J3507" s="81"/>
    </row>
    <row r="3508" spans="1:10" x14ac:dyDescent="0.45">
      <c r="A3508" s="81" t="s">
        <v>3794</v>
      </c>
      <c r="B3508" s="81"/>
      <c r="C3508" s="81"/>
      <c r="D3508" s="81">
        <v>0</v>
      </c>
      <c r="E3508" s="81"/>
      <c r="F3508" s="81"/>
      <c r="G3508" s="81"/>
      <c r="H3508" s="81"/>
      <c r="I3508" s="81"/>
      <c r="J3508" s="81"/>
    </row>
    <row r="3509" spans="1:10" x14ac:dyDescent="0.45">
      <c r="A3509" s="81" t="s">
        <v>3795</v>
      </c>
      <c r="B3509" s="81"/>
      <c r="C3509" s="81"/>
      <c r="D3509" s="81">
        <v>0</v>
      </c>
      <c r="E3509" s="81"/>
      <c r="F3509" s="81"/>
      <c r="G3509" s="81"/>
      <c r="H3509" s="81"/>
      <c r="I3509" s="81"/>
      <c r="J3509" s="81"/>
    </row>
    <row r="3510" spans="1:10" x14ac:dyDescent="0.45">
      <c r="A3510" s="81" t="s">
        <v>3796</v>
      </c>
      <c r="B3510" s="81"/>
      <c r="C3510" s="81"/>
      <c r="D3510" s="81">
        <v>0</v>
      </c>
      <c r="E3510" s="81"/>
      <c r="F3510" s="81"/>
      <c r="G3510" s="81"/>
      <c r="H3510" s="81"/>
      <c r="I3510" s="81"/>
      <c r="J3510" s="81"/>
    </row>
    <row r="3511" spans="1:10" x14ac:dyDescent="0.45">
      <c r="A3511" s="81" t="s">
        <v>3797</v>
      </c>
      <c r="B3511" s="81"/>
      <c r="C3511" s="81"/>
      <c r="D3511" s="81"/>
      <c r="E3511" s="81"/>
      <c r="F3511" s="81">
        <v>0</v>
      </c>
      <c r="G3511" s="81"/>
      <c r="H3511" s="81"/>
      <c r="I3511" s="81"/>
      <c r="J3511" s="81"/>
    </row>
    <row r="3512" spans="1:10" x14ac:dyDescent="0.45">
      <c r="A3512" s="81" t="s">
        <v>3798</v>
      </c>
      <c r="B3512" s="81"/>
      <c r="C3512" s="81"/>
      <c r="D3512" s="81"/>
      <c r="E3512" s="81"/>
      <c r="F3512" s="81">
        <v>0</v>
      </c>
      <c r="G3512" s="81"/>
      <c r="H3512" s="81"/>
      <c r="I3512" s="81"/>
      <c r="J3512" s="81"/>
    </row>
    <row r="3513" spans="1:10" x14ac:dyDescent="0.45">
      <c r="A3513" s="81" t="s">
        <v>3799</v>
      </c>
      <c r="B3513" s="81"/>
      <c r="C3513" s="81"/>
      <c r="D3513" s="81"/>
      <c r="E3513" s="81"/>
      <c r="F3513" s="81">
        <v>0</v>
      </c>
      <c r="G3513" s="81"/>
      <c r="H3513" s="81"/>
      <c r="I3513" s="81"/>
      <c r="J3513" s="81"/>
    </row>
    <row r="3514" spans="1:10" x14ac:dyDescent="0.45">
      <c r="A3514" s="81" t="s">
        <v>3800</v>
      </c>
      <c r="B3514" s="81"/>
      <c r="C3514" s="81"/>
      <c r="D3514" s="81"/>
      <c r="E3514" s="81"/>
      <c r="F3514" s="81">
        <v>0</v>
      </c>
      <c r="G3514" s="81"/>
      <c r="H3514" s="81"/>
      <c r="I3514" s="81"/>
      <c r="J3514" s="81"/>
    </row>
    <row r="3515" spans="1:10" x14ac:dyDescent="0.45">
      <c r="A3515" s="81" t="s">
        <v>3801</v>
      </c>
      <c r="B3515" s="81"/>
      <c r="C3515" s="81"/>
      <c r="D3515" s="81"/>
      <c r="E3515" s="81"/>
      <c r="F3515" s="81">
        <v>0</v>
      </c>
      <c r="G3515" s="81"/>
      <c r="H3515" s="81"/>
      <c r="I3515" s="81"/>
      <c r="J3515" s="81"/>
    </row>
    <row r="3516" spans="1:10" x14ac:dyDescent="0.45">
      <c r="A3516" s="81" t="s">
        <v>3802</v>
      </c>
      <c r="B3516" s="81"/>
      <c r="C3516" s="81"/>
      <c r="D3516" s="81"/>
      <c r="E3516" s="81"/>
      <c r="F3516" s="81">
        <v>0</v>
      </c>
      <c r="G3516" s="81"/>
      <c r="H3516" s="81"/>
      <c r="I3516" s="81"/>
      <c r="J3516" s="81"/>
    </row>
    <row r="3517" spans="1:10" x14ac:dyDescent="0.45">
      <c r="A3517" s="81" t="s">
        <v>3803</v>
      </c>
      <c r="B3517" s="81"/>
      <c r="C3517" s="81"/>
      <c r="D3517" s="81"/>
      <c r="E3517" s="81"/>
      <c r="F3517" s="81">
        <v>0</v>
      </c>
      <c r="G3517" s="81"/>
      <c r="H3517" s="81"/>
      <c r="I3517" s="81"/>
      <c r="J3517" s="81"/>
    </row>
    <row r="3518" spans="1:10" x14ac:dyDescent="0.45">
      <c r="A3518" s="81" t="s">
        <v>3804</v>
      </c>
      <c r="B3518" s="81"/>
      <c r="C3518" s="81"/>
      <c r="D3518" s="81"/>
      <c r="E3518" s="81"/>
      <c r="F3518" s="81">
        <v>0</v>
      </c>
      <c r="G3518" s="81"/>
      <c r="H3518" s="81"/>
      <c r="I3518" s="81"/>
      <c r="J3518" s="81"/>
    </row>
    <row r="3519" spans="1:10" x14ac:dyDescent="0.45">
      <c r="A3519" s="81" t="s">
        <v>3805</v>
      </c>
      <c r="B3519" s="81"/>
      <c r="C3519" s="81"/>
      <c r="D3519" s="81"/>
      <c r="E3519" s="81"/>
      <c r="F3519" s="81">
        <v>0</v>
      </c>
      <c r="G3519" s="81"/>
      <c r="H3519" s="81"/>
      <c r="I3519" s="81"/>
      <c r="J3519" s="81"/>
    </row>
    <row r="3520" spans="1:10" x14ac:dyDescent="0.45">
      <c r="A3520" s="81" t="s">
        <v>3806</v>
      </c>
      <c r="B3520" s="81"/>
      <c r="C3520" s="81"/>
      <c r="D3520" s="81"/>
      <c r="E3520" s="81"/>
      <c r="F3520" s="81">
        <v>0</v>
      </c>
      <c r="G3520" s="81"/>
      <c r="H3520" s="81"/>
      <c r="I3520" s="81"/>
      <c r="J3520" s="81"/>
    </row>
    <row r="3521" spans="1:10" x14ac:dyDescent="0.45">
      <c r="A3521" s="81" t="s">
        <v>3807</v>
      </c>
      <c r="B3521" s="81"/>
      <c r="C3521" s="81"/>
      <c r="D3521" s="81"/>
      <c r="E3521" s="81"/>
      <c r="F3521" s="81">
        <v>0</v>
      </c>
      <c r="G3521" s="81"/>
      <c r="H3521" s="81"/>
      <c r="I3521" s="81"/>
      <c r="J3521" s="81"/>
    </row>
    <row r="3522" spans="1:10" x14ac:dyDescent="0.45">
      <c r="A3522" s="81" t="s">
        <v>3808</v>
      </c>
      <c r="B3522" s="81"/>
      <c r="C3522" s="81"/>
      <c r="D3522" s="81"/>
      <c r="E3522" s="81"/>
      <c r="F3522" s="81">
        <v>0</v>
      </c>
      <c r="G3522" s="81"/>
      <c r="H3522" s="81"/>
      <c r="I3522" s="81"/>
      <c r="J3522" s="81"/>
    </row>
    <row r="3523" spans="1:10" x14ac:dyDescent="0.45">
      <c r="A3523" s="81" t="s">
        <v>3809</v>
      </c>
      <c r="B3523" s="81"/>
      <c r="C3523" s="81"/>
      <c r="D3523" s="81"/>
      <c r="E3523" s="81"/>
      <c r="F3523" s="81">
        <v>0</v>
      </c>
      <c r="G3523" s="81"/>
      <c r="H3523" s="81"/>
      <c r="I3523" s="81"/>
      <c r="J3523" s="81"/>
    </row>
    <row r="3524" spans="1:10" x14ac:dyDescent="0.45">
      <c r="A3524" s="81" t="s">
        <v>3810</v>
      </c>
      <c r="B3524" s="81"/>
      <c r="C3524" s="81"/>
      <c r="D3524" s="81"/>
      <c r="E3524" s="81"/>
      <c r="F3524" s="81">
        <v>0</v>
      </c>
      <c r="G3524" s="81"/>
      <c r="H3524" s="81"/>
      <c r="I3524" s="81"/>
      <c r="J3524" s="81"/>
    </row>
    <row r="3525" spans="1:10" x14ac:dyDescent="0.45">
      <c r="A3525" s="81" t="s">
        <v>3811</v>
      </c>
      <c r="B3525" s="81"/>
      <c r="C3525" s="81"/>
      <c r="D3525" s="81"/>
      <c r="E3525" s="81"/>
      <c r="F3525" s="81">
        <v>0</v>
      </c>
      <c r="G3525" s="81"/>
      <c r="H3525" s="81"/>
      <c r="I3525" s="81"/>
      <c r="J3525" s="81"/>
    </row>
    <row r="3526" spans="1:10" x14ac:dyDescent="0.45">
      <c r="A3526" s="81" t="s">
        <v>3812</v>
      </c>
      <c r="B3526" s="81"/>
      <c r="C3526" s="81"/>
      <c r="D3526" s="81"/>
      <c r="E3526" s="81"/>
      <c r="F3526" s="81">
        <v>0</v>
      </c>
      <c r="G3526" s="81"/>
      <c r="H3526" s="81"/>
      <c r="I3526" s="81"/>
      <c r="J3526" s="81"/>
    </row>
    <row r="3527" spans="1:10" x14ac:dyDescent="0.45">
      <c r="A3527" s="81" t="s">
        <v>3813</v>
      </c>
      <c r="B3527" s="81"/>
      <c r="C3527" s="81"/>
      <c r="D3527" s="81"/>
      <c r="E3527" s="81"/>
      <c r="F3527" s="81">
        <v>0</v>
      </c>
      <c r="G3527" s="81"/>
      <c r="H3527" s="81"/>
      <c r="I3527" s="81"/>
      <c r="J3527" s="81"/>
    </row>
    <row r="3528" spans="1:10" x14ac:dyDescent="0.45">
      <c r="A3528" s="81" t="s">
        <v>3814</v>
      </c>
      <c r="B3528" s="81"/>
      <c r="C3528" s="81"/>
      <c r="D3528" s="81"/>
      <c r="E3528" s="81"/>
      <c r="F3528" s="81">
        <v>0</v>
      </c>
      <c r="G3528" s="81"/>
      <c r="H3528" s="81"/>
      <c r="I3528" s="81"/>
      <c r="J3528" s="81"/>
    </row>
    <row r="3529" spans="1:10" x14ac:dyDescent="0.45">
      <c r="A3529" s="81" t="s">
        <v>3815</v>
      </c>
      <c r="B3529" s="81"/>
      <c r="C3529" s="81"/>
      <c r="D3529" s="81"/>
      <c r="E3529" s="81"/>
      <c r="F3529" s="81">
        <v>0</v>
      </c>
      <c r="G3529" s="81"/>
      <c r="H3529" s="81"/>
      <c r="I3529" s="81"/>
      <c r="J3529" s="81"/>
    </row>
    <row r="3530" spans="1:10" x14ac:dyDescent="0.45">
      <c r="A3530" s="81" t="s">
        <v>3816</v>
      </c>
      <c r="B3530" s="81"/>
      <c r="C3530" s="81"/>
      <c r="D3530" s="81"/>
      <c r="E3530" s="81"/>
      <c r="F3530" s="81">
        <v>0</v>
      </c>
      <c r="G3530" s="81"/>
      <c r="H3530" s="81"/>
      <c r="I3530" s="81"/>
      <c r="J3530" s="81"/>
    </row>
    <row r="3531" spans="1:10" x14ac:dyDescent="0.45">
      <c r="A3531" s="81" t="s">
        <v>3817</v>
      </c>
      <c r="B3531" s="81"/>
      <c r="C3531" s="81"/>
      <c r="D3531" s="81"/>
      <c r="E3531" s="81"/>
      <c r="F3531" s="81">
        <v>0</v>
      </c>
      <c r="G3531" s="81"/>
      <c r="H3531" s="81"/>
      <c r="I3531" s="81"/>
      <c r="J3531" s="81"/>
    </row>
    <row r="3532" spans="1:10" x14ac:dyDescent="0.45">
      <c r="A3532" s="81" t="s">
        <v>3818</v>
      </c>
      <c r="B3532" s="81"/>
      <c r="C3532" s="81"/>
      <c r="D3532" s="81"/>
      <c r="E3532" s="81"/>
      <c r="F3532" s="81">
        <v>0</v>
      </c>
      <c r="G3532" s="81"/>
      <c r="H3532" s="81"/>
      <c r="I3532" s="81"/>
      <c r="J3532" s="81"/>
    </row>
    <row r="3533" spans="1:10" x14ac:dyDescent="0.45">
      <c r="A3533" s="81" t="s">
        <v>3819</v>
      </c>
      <c r="B3533" s="81"/>
      <c r="C3533" s="81"/>
      <c r="D3533" s="81"/>
      <c r="E3533" s="81"/>
      <c r="F3533" s="81">
        <v>0</v>
      </c>
      <c r="G3533" s="81"/>
      <c r="H3533" s="81"/>
      <c r="I3533" s="81"/>
      <c r="J3533" s="81"/>
    </row>
    <row r="3534" spans="1:10" x14ac:dyDescent="0.45">
      <c r="A3534" s="81" t="s">
        <v>3820</v>
      </c>
      <c r="B3534" s="81"/>
      <c r="C3534" s="81"/>
      <c r="D3534" s="81"/>
      <c r="E3534" s="81"/>
      <c r="F3534" s="81"/>
      <c r="G3534" s="81"/>
      <c r="H3534" s="81"/>
      <c r="I3534" s="81"/>
      <c r="J3534" s="81">
        <v>0</v>
      </c>
    </row>
    <row r="3535" spans="1:10" x14ac:dyDescent="0.45">
      <c r="A3535" s="81" t="s">
        <v>3821</v>
      </c>
      <c r="B3535" s="81"/>
      <c r="C3535" s="81"/>
      <c r="D3535" s="81"/>
      <c r="E3535" s="81"/>
      <c r="F3535" s="81"/>
      <c r="G3535" s="81"/>
      <c r="H3535" s="81"/>
      <c r="I3535" s="81"/>
      <c r="J3535" s="81">
        <v>0</v>
      </c>
    </row>
    <row r="3536" spans="1:10" x14ac:dyDescent="0.45">
      <c r="A3536" s="81" t="s">
        <v>3822</v>
      </c>
      <c r="B3536" s="81"/>
      <c r="C3536" s="81"/>
      <c r="D3536" s="81"/>
      <c r="E3536" s="81"/>
      <c r="F3536" s="81"/>
      <c r="G3536" s="81"/>
      <c r="H3536" s="81"/>
      <c r="I3536" s="81"/>
      <c r="J3536" s="81">
        <v>0</v>
      </c>
    </row>
    <row r="3537" spans="1:10" x14ac:dyDescent="0.45">
      <c r="A3537" s="81" t="s">
        <v>3823</v>
      </c>
      <c r="B3537" s="81"/>
      <c r="C3537" s="81"/>
      <c r="D3537" s="81"/>
      <c r="E3537" s="81"/>
      <c r="F3537" s="81"/>
      <c r="G3537" s="81"/>
      <c r="H3537" s="81"/>
      <c r="I3537" s="81"/>
      <c r="J3537" s="81">
        <v>0</v>
      </c>
    </row>
    <row r="3538" spans="1:10" x14ac:dyDescent="0.45">
      <c r="A3538" s="81" t="s">
        <v>3824</v>
      </c>
      <c r="B3538" s="81"/>
      <c r="C3538" s="81"/>
      <c r="D3538" s="81"/>
      <c r="E3538" s="81"/>
      <c r="F3538" s="81">
        <v>0</v>
      </c>
      <c r="G3538" s="81"/>
      <c r="H3538" s="81"/>
      <c r="I3538" s="81"/>
      <c r="J3538" s="81"/>
    </row>
    <row r="3539" spans="1:10" x14ac:dyDescent="0.45">
      <c r="A3539" s="81" t="s">
        <v>3825</v>
      </c>
      <c r="B3539" s="81"/>
      <c r="C3539" s="81"/>
      <c r="D3539" s="81"/>
      <c r="E3539" s="81"/>
      <c r="F3539" s="81"/>
      <c r="G3539" s="81">
        <v>0</v>
      </c>
      <c r="H3539" s="81"/>
      <c r="I3539" s="81"/>
      <c r="J3539" s="81"/>
    </row>
    <row r="3540" spans="1:10" x14ac:dyDescent="0.45">
      <c r="A3540" s="81" t="s">
        <v>3826</v>
      </c>
      <c r="B3540" s="81"/>
      <c r="C3540" s="81"/>
      <c r="D3540" s="81"/>
      <c r="E3540" s="81"/>
      <c r="F3540" s="81"/>
      <c r="G3540" s="81">
        <v>0</v>
      </c>
      <c r="H3540" s="81"/>
      <c r="I3540" s="81"/>
      <c r="J3540" s="81"/>
    </row>
    <row r="3541" spans="1:10" x14ac:dyDescent="0.45">
      <c r="A3541" s="81" t="s">
        <v>3827</v>
      </c>
      <c r="B3541" s="81"/>
      <c r="C3541" s="81"/>
      <c r="D3541" s="81"/>
      <c r="E3541" s="81"/>
      <c r="F3541" s="81"/>
      <c r="G3541" s="81">
        <v>0</v>
      </c>
      <c r="H3541" s="81"/>
      <c r="I3541" s="81"/>
      <c r="J3541" s="81"/>
    </row>
    <row r="3542" spans="1:10" x14ac:dyDescent="0.45">
      <c r="A3542" s="81" t="s">
        <v>3828</v>
      </c>
      <c r="B3542" s="81"/>
      <c r="C3542" s="81"/>
      <c r="D3542" s="81"/>
      <c r="E3542" s="81"/>
      <c r="F3542" s="81"/>
      <c r="G3542" s="81">
        <v>0</v>
      </c>
      <c r="H3542" s="81"/>
      <c r="I3542" s="81"/>
      <c r="J3542" s="81"/>
    </row>
    <row r="3543" spans="1:10" x14ac:dyDescent="0.45">
      <c r="A3543" s="81" t="s">
        <v>3829</v>
      </c>
      <c r="B3543" s="81"/>
      <c r="C3543" s="81"/>
      <c r="D3543" s="81"/>
      <c r="E3543" s="81"/>
      <c r="F3543" s="81">
        <v>0</v>
      </c>
      <c r="G3543" s="81"/>
      <c r="H3543" s="81"/>
      <c r="I3543" s="81"/>
      <c r="J3543" s="81"/>
    </row>
    <row r="3544" spans="1:10" x14ac:dyDescent="0.45">
      <c r="A3544" s="81" t="s">
        <v>3830</v>
      </c>
      <c r="B3544" s="81"/>
      <c r="C3544" s="81"/>
      <c r="D3544" s="81"/>
      <c r="E3544" s="81"/>
      <c r="F3544" s="81"/>
      <c r="G3544" s="81">
        <v>0</v>
      </c>
      <c r="H3544" s="81"/>
      <c r="I3544" s="81"/>
      <c r="J3544" s="81"/>
    </row>
    <row r="3545" spans="1:10" x14ac:dyDescent="0.45">
      <c r="A3545" s="81" t="s">
        <v>3831</v>
      </c>
      <c r="B3545" s="81"/>
      <c r="C3545" s="81"/>
      <c r="D3545" s="81"/>
      <c r="E3545" s="81"/>
      <c r="F3545" s="81"/>
      <c r="G3545" s="81">
        <v>0</v>
      </c>
      <c r="H3545" s="81"/>
      <c r="I3545" s="81"/>
      <c r="J3545" s="81"/>
    </row>
    <row r="3546" spans="1:10" x14ac:dyDescent="0.45">
      <c r="A3546" s="81" t="s">
        <v>3832</v>
      </c>
      <c r="B3546" s="81"/>
      <c r="C3546" s="81"/>
      <c r="D3546" s="81"/>
      <c r="E3546" s="81"/>
      <c r="F3546" s="81"/>
      <c r="G3546" s="81">
        <v>0</v>
      </c>
      <c r="H3546" s="81"/>
      <c r="I3546" s="81"/>
      <c r="J3546" s="81"/>
    </row>
    <row r="3547" spans="1:10" x14ac:dyDescent="0.45">
      <c r="A3547" s="81" t="s">
        <v>3833</v>
      </c>
      <c r="B3547" s="81"/>
      <c r="C3547" s="81"/>
      <c r="D3547" s="81"/>
      <c r="E3547" s="81"/>
      <c r="F3547" s="81"/>
      <c r="G3547" s="81">
        <v>0</v>
      </c>
      <c r="H3547" s="81"/>
      <c r="I3547" s="81"/>
      <c r="J3547" s="81"/>
    </row>
    <row r="3548" spans="1:10" x14ac:dyDescent="0.45">
      <c r="A3548" s="81" t="s">
        <v>3834</v>
      </c>
      <c r="B3548" s="81"/>
      <c r="C3548" s="81"/>
      <c r="D3548" s="81"/>
      <c r="E3548" s="81"/>
      <c r="F3548" s="81"/>
      <c r="G3548" s="81">
        <v>0</v>
      </c>
      <c r="H3548" s="81"/>
      <c r="I3548" s="81"/>
      <c r="J3548" s="81"/>
    </row>
    <row r="3549" spans="1:10" x14ac:dyDescent="0.45">
      <c r="A3549" s="81" t="s">
        <v>3835</v>
      </c>
      <c r="B3549" s="81"/>
      <c r="C3549" s="81"/>
      <c r="D3549" s="81"/>
      <c r="E3549" s="81"/>
      <c r="F3549" s="81"/>
      <c r="G3549" s="81">
        <v>0</v>
      </c>
      <c r="H3549" s="81"/>
      <c r="I3549" s="81"/>
      <c r="J3549" s="81"/>
    </row>
    <row r="3550" spans="1:10" x14ac:dyDescent="0.45">
      <c r="A3550" s="81" t="s">
        <v>3836</v>
      </c>
      <c r="B3550" s="81"/>
      <c r="C3550" s="81"/>
      <c r="D3550" s="81"/>
      <c r="E3550" s="81"/>
      <c r="F3550" s="81"/>
      <c r="G3550" s="81">
        <v>0</v>
      </c>
      <c r="H3550" s="81"/>
      <c r="I3550" s="81"/>
      <c r="J3550" s="81"/>
    </row>
    <row r="3551" spans="1:10" x14ac:dyDescent="0.45">
      <c r="A3551" s="81" t="s">
        <v>3837</v>
      </c>
      <c r="B3551" s="81"/>
      <c r="C3551" s="81"/>
      <c r="D3551" s="81"/>
      <c r="E3551" s="81"/>
      <c r="F3551" s="81"/>
      <c r="G3551" s="81">
        <v>0</v>
      </c>
      <c r="H3551" s="81"/>
      <c r="I3551" s="81"/>
      <c r="J3551" s="81"/>
    </row>
    <row r="3552" spans="1:10" x14ac:dyDescent="0.45">
      <c r="A3552" s="81" t="s">
        <v>3838</v>
      </c>
      <c r="B3552" s="81"/>
      <c r="C3552" s="81"/>
      <c r="D3552" s="81"/>
      <c r="E3552" s="81"/>
      <c r="F3552" s="81"/>
      <c r="G3552" s="81">
        <v>0</v>
      </c>
      <c r="H3552" s="81"/>
      <c r="I3552" s="81"/>
      <c r="J3552" s="81"/>
    </row>
    <row r="3553" spans="1:10" x14ac:dyDescent="0.45">
      <c r="A3553" s="81" t="s">
        <v>3839</v>
      </c>
      <c r="B3553" s="81"/>
      <c r="C3553" s="81"/>
      <c r="D3553" s="81"/>
      <c r="E3553" s="81"/>
      <c r="F3553" s="81"/>
      <c r="G3553" s="81">
        <v>0</v>
      </c>
      <c r="H3553" s="81"/>
      <c r="I3553" s="81"/>
      <c r="J3553" s="81"/>
    </row>
    <row r="3554" spans="1:10" x14ac:dyDescent="0.45">
      <c r="A3554" s="81" t="s">
        <v>3840</v>
      </c>
      <c r="B3554" s="81"/>
      <c r="C3554" s="81"/>
      <c r="D3554" s="81"/>
      <c r="E3554" s="81"/>
      <c r="F3554" s="81"/>
      <c r="G3554" s="81">
        <v>0</v>
      </c>
      <c r="H3554" s="81"/>
      <c r="I3554" s="81"/>
      <c r="J3554" s="81"/>
    </row>
    <row r="3555" spans="1:10" x14ac:dyDescent="0.45">
      <c r="A3555" s="81" t="s">
        <v>3841</v>
      </c>
      <c r="B3555" s="81"/>
      <c r="C3555" s="81"/>
      <c r="D3555" s="81"/>
      <c r="E3555" s="81"/>
      <c r="F3555" s="81"/>
      <c r="G3555" s="81">
        <v>0</v>
      </c>
      <c r="H3555" s="81"/>
      <c r="I3555" s="81"/>
      <c r="J3555" s="81"/>
    </row>
    <row r="3556" spans="1:10" x14ac:dyDescent="0.45">
      <c r="A3556" s="81" t="s">
        <v>3842</v>
      </c>
      <c r="B3556" s="81"/>
      <c r="C3556" s="81"/>
      <c r="D3556" s="81"/>
      <c r="E3556" s="81"/>
      <c r="F3556" s="81"/>
      <c r="G3556" s="81">
        <v>0</v>
      </c>
      <c r="H3556" s="81"/>
      <c r="I3556" s="81"/>
      <c r="J3556" s="81"/>
    </row>
    <row r="3557" spans="1:10" x14ac:dyDescent="0.45">
      <c r="A3557" s="81" t="s">
        <v>3843</v>
      </c>
      <c r="B3557" s="81"/>
      <c r="C3557" s="81"/>
      <c r="D3557" s="81"/>
      <c r="E3557" s="81"/>
      <c r="F3557" s="81"/>
      <c r="G3557" s="81">
        <v>0</v>
      </c>
      <c r="H3557" s="81"/>
      <c r="I3557" s="81"/>
      <c r="J3557" s="81"/>
    </row>
    <row r="3558" spans="1:10" x14ac:dyDescent="0.45">
      <c r="A3558" s="81" t="s">
        <v>3844</v>
      </c>
      <c r="B3558" s="81"/>
      <c r="C3558" s="81"/>
      <c r="D3558" s="81"/>
      <c r="E3558" s="81"/>
      <c r="F3558" s="81"/>
      <c r="G3558" s="81">
        <v>0</v>
      </c>
      <c r="H3558" s="81"/>
      <c r="I3558" s="81"/>
      <c r="J3558" s="81"/>
    </row>
    <row r="3559" spans="1:10" x14ac:dyDescent="0.45">
      <c r="A3559" s="81" t="s">
        <v>3845</v>
      </c>
      <c r="B3559" s="81"/>
      <c r="C3559" s="81"/>
      <c r="D3559" s="81"/>
      <c r="E3559" s="81"/>
      <c r="F3559" s="81"/>
      <c r="G3559" s="81">
        <v>0</v>
      </c>
      <c r="H3559" s="81"/>
      <c r="I3559" s="81"/>
      <c r="J3559" s="81"/>
    </row>
    <row r="3560" spans="1:10" x14ac:dyDescent="0.45">
      <c r="A3560" s="81" t="s">
        <v>3846</v>
      </c>
      <c r="B3560" s="81"/>
      <c r="C3560" s="81"/>
      <c r="D3560" s="81"/>
      <c r="E3560" s="81"/>
      <c r="F3560" s="81"/>
      <c r="G3560" s="81">
        <v>0</v>
      </c>
      <c r="H3560" s="81"/>
      <c r="I3560" s="81"/>
      <c r="J3560" s="81"/>
    </row>
    <row r="3561" spans="1:10" x14ac:dyDescent="0.45">
      <c r="A3561" s="81" t="s">
        <v>3847</v>
      </c>
      <c r="B3561" s="81"/>
      <c r="C3561" s="81"/>
      <c r="D3561" s="81"/>
      <c r="E3561" s="81"/>
      <c r="F3561" s="81"/>
      <c r="G3561" s="81">
        <v>0</v>
      </c>
      <c r="H3561" s="81"/>
      <c r="I3561" s="81"/>
      <c r="J3561" s="81"/>
    </row>
    <row r="3562" spans="1:10" x14ac:dyDescent="0.45">
      <c r="A3562" s="81" t="s">
        <v>3848</v>
      </c>
      <c r="B3562" s="81"/>
      <c r="C3562" s="81"/>
      <c r="D3562" s="81"/>
      <c r="E3562" s="81"/>
      <c r="F3562" s="81">
        <v>0</v>
      </c>
      <c r="G3562" s="81"/>
      <c r="H3562" s="81"/>
      <c r="I3562" s="81"/>
      <c r="J3562" s="81"/>
    </row>
    <row r="3563" spans="1:10" x14ac:dyDescent="0.45">
      <c r="A3563" s="81" t="s">
        <v>3849</v>
      </c>
      <c r="B3563" s="81"/>
      <c r="C3563" s="81"/>
      <c r="D3563" s="81"/>
      <c r="E3563" s="81"/>
      <c r="F3563" s="81">
        <v>0</v>
      </c>
      <c r="G3563" s="81"/>
      <c r="H3563" s="81"/>
      <c r="I3563" s="81"/>
      <c r="J3563" s="81"/>
    </row>
    <row r="3564" spans="1:10" x14ac:dyDescent="0.45">
      <c r="A3564" s="81" t="s">
        <v>3850</v>
      </c>
      <c r="B3564" s="81"/>
      <c r="C3564" s="81"/>
      <c r="D3564" s="81"/>
      <c r="E3564" s="81"/>
      <c r="F3564" s="81">
        <v>0</v>
      </c>
      <c r="G3564" s="81"/>
      <c r="H3564" s="81"/>
      <c r="I3564" s="81"/>
      <c r="J3564" s="81"/>
    </row>
    <row r="3565" spans="1:10" x14ac:dyDescent="0.45">
      <c r="A3565" s="81" t="s">
        <v>3851</v>
      </c>
      <c r="B3565" s="81"/>
      <c r="C3565" s="81"/>
      <c r="D3565" s="81"/>
      <c r="E3565" s="81"/>
      <c r="F3565" s="81">
        <v>0</v>
      </c>
      <c r="G3565" s="81"/>
      <c r="H3565" s="81"/>
      <c r="I3565" s="81"/>
      <c r="J3565" s="81"/>
    </row>
    <row r="3566" spans="1:10" x14ac:dyDescent="0.45">
      <c r="A3566" s="81" t="s">
        <v>3852</v>
      </c>
      <c r="B3566" s="81"/>
      <c r="C3566" s="81"/>
      <c r="D3566" s="81"/>
      <c r="E3566" s="81"/>
      <c r="F3566" s="81">
        <v>0</v>
      </c>
      <c r="G3566" s="81"/>
      <c r="H3566" s="81"/>
      <c r="I3566" s="81"/>
      <c r="J3566" s="81"/>
    </row>
    <row r="3567" spans="1:10" x14ac:dyDescent="0.45">
      <c r="A3567" s="81" t="s">
        <v>3853</v>
      </c>
      <c r="B3567" s="81"/>
      <c r="C3567" s="81"/>
      <c r="D3567" s="81"/>
      <c r="E3567" s="81"/>
      <c r="F3567" s="81">
        <v>0</v>
      </c>
      <c r="G3567" s="81"/>
      <c r="H3567" s="81"/>
      <c r="I3567" s="81"/>
      <c r="J3567" s="81"/>
    </row>
    <row r="3568" spans="1:10" x14ac:dyDescent="0.45">
      <c r="A3568" s="81" t="s">
        <v>3854</v>
      </c>
      <c r="B3568" s="81"/>
      <c r="C3568" s="81"/>
      <c r="D3568" s="81"/>
      <c r="E3568" s="81"/>
      <c r="F3568" s="81"/>
      <c r="G3568" s="81">
        <v>0</v>
      </c>
      <c r="H3568" s="81"/>
      <c r="I3568" s="81"/>
      <c r="J3568" s="81"/>
    </row>
    <row r="3569" spans="1:10" x14ac:dyDescent="0.45">
      <c r="A3569" s="81" t="s">
        <v>3855</v>
      </c>
      <c r="B3569" s="81"/>
      <c r="C3569" s="81"/>
      <c r="D3569" s="81"/>
      <c r="E3569" s="81"/>
      <c r="F3569" s="81"/>
      <c r="G3569" s="81">
        <v>0</v>
      </c>
      <c r="H3569" s="81"/>
      <c r="I3569" s="81"/>
      <c r="J3569" s="81"/>
    </row>
    <row r="3570" spans="1:10" x14ac:dyDescent="0.45">
      <c r="A3570" s="81" t="s">
        <v>3856</v>
      </c>
      <c r="B3570" s="81"/>
      <c r="C3570" s="81"/>
      <c r="D3570" s="81"/>
      <c r="E3570" s="81"/>
      <c r="F3570" s="81"/>
      <c r="G3570" s="81">
        <v>0</v>
      </c>
      <c r="H3570" s="81"/>
      <c r="I3570" s="81"/>
      <c r="J3570" s="81"/>
    </row>
    <row r="3571" spans="1:10" x14ac:dyDescent="0.45">
      <c r="A3571" s="81" t="s">
        <v>3857</v>
      </c>
      <c r="B3571" s="81"/>
      <c r="C3571" s="81"/>
      <c r="D3571" s="81"/>
      <c r="E3571" s="81"/>
      <c r="F3571" s="81"/>
      <c r="G3571" s="81">
        <v>0</v>
      </c>
      <c r="H3571" s="81"/>
      <c r="I3571" s="81"/>
      <c r="J3571" s="81"/>
    </row>
    <row r="3572" spans="1:10" x14ac:dyDescent="0.45">
      <c r="A3572" s="81" t="s">
        <v>3858</v>
      </c>
      <c r="B3572" s="81"/>
      <c r="C3572" s="81"/>
      <c r="D3572" s="81"/>
      <c r="E3572" s="81"/>
      <c r="F3572" s="81"/>
      <c r="G3572" s="81">
        <v>0</v>
      </c>
      <c r="H3572" s="81"/>
      <c r="I3572" s="81"/>
      <c r="J3572" s="81"/>
    </row>
    <row r="3573" spans="1:10" x14ac:dyDescent="0.45">
      <c r="A3573" s="81" t="s">
        <v>3859</v>
      </c>
      <c r="B3573" s="81"/>
      <c r="C3573" s="81"/>
      <c r="D3573" s="81"/>
      <c r="E3573" s="81"/>
      <c r="F3573" s="81"/>
      <c r="G3573" s="81">
        <v>0</v>
      </c>
      <c r="H3573" s="81"/>
      <c r="I3573" s="81"/>
      <c r="J3573" s="81"/>
    </row>
    <row r="3574" spans="1:10" x14ac:dyDescent="0.45">
      <c r="A3574" s="81" t="s">
        <v>3860</v>
      </c>
      <c r="B3574" s="81"/>
      <c r="C3574" s="81"/>
      <c r="D3574" s="81"/>
      <c r="E3574" s="81"/>
      <c r="F3574" s="81"/>
      <c r="G3574" s="81">
        <v>0</v>
      </c>
      <c r="H3574" s="81"/>
      <c r="I3574" s="81"/>
      <c r="J3574" s="81"/>
    </row>
    <row r="3575" spans="1:10" x14ac:dyDescent="0.45">
      <c r="A3575" s="81" t="s">
        <v>3861</v>
      </c>
      <c r="B3575" s="81"/>
      <c r="C3575" s="81"/>
      <c r="D3575" s="81"/>
      <c r="E3575" s="81"/>
      <c r="F3575" s="81"/>
      <c r="G3575" s="81">
        <v>0</v>
      </c>
      <c r="H3575" s="81"/>
      <c r="I3575" s="81"/>
      <c r="J3575" s="81"/>
    </row>
    <row r="3576" spans="1:10" x14ac:dyDescent="0.45">
      <c r="A3576" s="81" t="s">
        <v>3862</v>
      </c>
      <c r="B3576" s="81"/>
      <c r="C3576" s="81"/>
      <c r="D3576" s="81"/>
      <c r="E3576" s="81"/>
      <c r="F3576" s="81"/>
      <c r="G3576" s="81">
        <v>0</v>
      </c>
      <c r="H3576" s="81"/>
      <c r="I3576" s="81"/>
      <c r="J3576" s="81"/>
    </row>
    <row r="3577" spans="1:10" x14ac:dyDescent="0.45">
      <c r="A3577" s="81" t="s">
        <v>3863</v>
      </c>
      <c r="B3577" s="81"/>
      <c r="C3577" s="81"/>
      <c r="D3577" s="81"/>
      <c r="E3577" s="81"/>
      <c r="F3577" s="81">
        <v>10</v>
      </c>
      <c r="G3577" s="81"/>
      <c r="H3577" s="81"/>
      <c r="I3577" s="81"/>
      <c r="J3577" s="81"/>
    </row>
    <row r="3578" spans="1:10" x14ac:dyDescent="0.45">
      <c r="A3578" s="81" t="s">
        <v>3864</v>
      </c>
      <c r="B3578" s="81"/>
      <c r="C3578" s="81"/>
      <c r="D3578" s="81"/>
      <c r="E3578" s="81"/>
      <c r="F3578" s="81">
        <v>0</v>
      </c>
      <c r="G3578" s="81"/>
      <c r="H3578" s="81"/>
      <c r="I3578" s="81"/>
      <c r="J3578" s="81"/>
    </row>
    <row r="3579" spans="1:10" x14ac:dyDescent="0.45">
      <c r="A3579" s="81" t="s">
        <v>3865</v>
      </c>
      <c r="B3579" s="81"/>
      <c r="C3579" s="81"/>
      <c r="D3579" s="81"/>
      <c r="E3579" s="81"/>
      <c r="F3579" s="81">
        <v>10</v>
      </c>
      <c r="G3579" s="81"/>
      <c r="H3579" s="81"/>
      <c r="I3579" s="81"/>
      <c r="J3579" s="81"/>
    </row>
    <row r="3580" spans="1:10" x14ac:dyDescent="0.45">
      <c r="A3580" s="81" t="s">
        <v>3866</v>
      </c>
      <c r="B3580" s="81"/>
      <c r="C3580" s="81"/>
      <c r="D3580" s="81"/>
      <c r="E3580" s="81"/>
      <c r="F3580" s="81">
        <v>0</v>
      </c>
      <c r="G3580" s="81"/>
      <c r="H3580" s="81"/>
      <c r="I3580" s="81"/>
      <c r="J3580" s="81"/>
    </row>
    <row r="3581" spans="1:10" x14ac:dyDescent="0.45">
      <c r="A3581" s="81" t="s">
        <v>3867</v>
      </c>
      <c r="B3581" s="81"/>
      <c r="C3581" s="81"/>
      <c r="D3581" s="81"/>
      <c r="E3581" s="81"/>
      <c r="F3581" s="81"/>
      <c r="G3581" s="81">
        <v>0</v>
      </c>
      <c r="H3581" s="81"/>
      <c r="I3581" s="81"/>
      <c r="J3581" s="81"/>
    </row>
    <row r="3582" spans="1:10" x14ac:dyDescent="0.45">
      <c r="A3582" s="81" t="s">
        <v>3868</v>
      </c>
      <c r="B3582" s="81"/>
      <c r="C3582" s="81"/>
      <c r="D3582" s="81"/>
      <c r="E3582" s="81"/>
      <c r="F3582" s="81"/>
      <c r="G3582" s="81">
        <v>0</v>
      </c>
      <c r="H3582" s="81"/>
      <c r="I3582" s="81"/>
      <c r="J3582" s="81"/>
    </row>
    <row r="3583" spans="1:10" x14ac:dyDescent="0.45">
      <c r="A3583" s="81" t="s">
        <v>3869</v>
      </c>
      <c r="B3583" s="81"/>
      <c r="C3583" s="81"/>
      <c r="D3583" s="81"/>
      <c r="E3583" s="81"/>
      <c r="F3583" s="81"/>
      <c r="G3583" s="81">
        <v>0</v>
      </c>
      <c r="H3583" s="81"/>
      <c r="I3583" s="81"/>
      <c r="J3583" s="81"/>
    </row>
    <row r="3584" spans="1:10" x14ac:dyDescent="0.45">
      <c r="A3584" s="81" t="s">
        <v>3870</v>
      </c>
      <c r="B3584" s="81"/>
      <c r="C3584" s="81"/>
      <c r="D3584" s="81"/>
      <c r="E3584" s="81"/>
      <c r="F3584" s="81"/>
      <c r="G3584" s="81">
        <v>0</v>
      </c>
      <c r="H3584" s="81"/>
      <c r="I3584" s="81"/>
      <c r="J3584" s="81"/>
    </row>
    <row r="3585" spans="1:10" x14ac:dyDescent="0.45">
      <c r="A3585" s="81" t="s">
        <v>3871</v>
      </c>
      <c r="B3585" s="81"/>
      <c r="C3585" s="81"/>
      <c r="D3585" s="81"/>
      <c r="E3585" s="81"/>
      <c r="F3585" s="81"/>
      <c r="G3585" s="81">
        <v>0</v>
      </c>
      <c r="H3585" s="81"/>
      <c r="I3585" s="81"/>
      <c r="J3585" s="81"/>
    </row>
    <row r="3586" spans="1:10" x14ac:dyDescent="0.45">
      <c r="A3586" s="81" t="s">
        <v>3872</v>
      </c>
      <c r="B3586" s="81"/>
      <c r="C3586" s="81"/>
      <c r="D3586" s="81"/>
      <c r="E3586" s="81"/>
      <c r="F3586" s="81"/>
      <c r="G3586" s="81">
        <v>0</v>
      </c>
      <c r="H3586" s="81"/>
      <c r="I3586" s="81"/>
      <c r="J3586" s="81"/>
    </row>
    <row r="3587" spans="1:10" x14ac:dyDescent="0.45">
      <c r="A3587" s="81" t="s">
        <v>3873</v>
      </c>
      <c r="B3587" s="81"/>
      <c r="C3587" s="81"/>
      <c r="D3587" s="81"/>
      <c r="E3587" s="81"/>
      <c r="F3587" s="81">
        <v>0</v>
      </c>
      <c r="G3587" s="81"/>
      <c r="H3587" s="81"/>
      <c r="I3587" s="81"/>
      <c r="J3587" s="81"/>
    </row>
    <row r="3588" spans="1:10" x14ac:dyDescent="0.45">
      <c r="A3588" s="81" t="s">
        <v>3874</v>
      </c>
      <c r="B3588" s="81"/>
      <c r="C3588" s="81"/>
      <c r="D3588" s="81"/>
      <c r="E3588" s="81"/>
      <c r="F3588" s="81">
        <v>10</v>
      </c>
      <c r="G3588" s="81"/>
      <c r="H3588" s="81"/>
      <c r="I3588" s="81"/>
      <c r="J3588" s="81"/>
    </row>
    <row r="3589" spans="1:10" x14ac:dyDescent="0.45">
      <c r="A3589" s="81" t="s">
        <v>3875</v>
      </c>
      <c r="B3589" s="81"/>
      <c r="C3589" s="81"/>
      <c r="D3589" s="81"/>
      <c r="E3589" s="81"/>
      <c r="F3589" s="81">
        <v>10</v>
      </c>
      <c r="G3589" s="81"/>
      <c r="H3589" s="81"/>
      <c r="I3589" s="81"/>
      <c r="J3589" s="81"/>
    </row>
    <row r="3590" spans="1:10" x14ac:dyDescent="0.45">
      <c r="A3590" s="81" t="s">
        <v>3876</v>
      </c>
      <c r="B3590" s="81"/>
      <c r="C3590" s="81"/>
      <c r="D3590" s="81"/>
      <c r="E3590" s="81"/>
      <c r="F3590" s="81">
        <v>10</v>
      </c>
      <c r="G3590" s="81"/>
      <c r="H3590" s="81"/>
      <c r="I3590" s="81"/>
      <c r="J3590" s="81"/>
    </row>
    <row r="3591" spans="1:10" x14ac:dyDescent="0.45">
      <c r="A3591" s="81" t="s">
        <v>3877</v>
      </c>
      <c r="B3591" s="81"/>
      <c r="C3591" s="81"/>
      <c r="D3591" s="81"/>
      <c r="E3591" s="81"/>
      <c r="F3591" s="81">
        <v>10</v>
      </c>
      <c r="G3591" s="81"/>
      <c r="H3591" s="81"/>
      <c r="I3591" s="81"/>
      <c r="J3591" s="81"/>
    </row>
    <row r="3592" spans="1:10" x14ac:dyDescent="0.45">
      <c r="A3592" s="81" t="s">
        <v>3878</v>
      </c>
      <c r="B3592" s="81"/>
      <c r="C3592" s="81"/>
      <c r="D3592" s="81"/>
      <c r="E3592" s="81"/>
      <c r="F3592" s="81">
        <v>10</v>
      </c>
      <c r="G3592" s="81"/>
      <c r="H3592" s="81"/>
      <c r="I3592" s="81"/>
      <c r="J3592" s="81"/>
    </row>
    <row r="3593" spans="1:10" x14ac:dyDescent="0.45">
      <c r="A3593" s="81" t="s">
        <v>3879</v>
      </c>
      <c r="B3593" s="81"/>
      <c r="C3593" s="81"/>
      <c r="D3593" s="81"/>
      <c r="E3593" s="81"/>
      <c r="F3593" s="81">
        <v>10</v>
      </c>
      <c r="G3593" s="81"/>
      <c r="H3593" s="81"/>
      <c r="I3593" s="81"/>
      <c r="J3593" s="81"/>
    </row>
    <row r="3594" spans="1:10" x14ac:dyDescent="0.45">
      <c r="A3594" s="81" t="s">
        <v>3880</v>
      </c>
      <c r="B3594" s="81"/>
      <c r="C3594" s="81"/>
      <c r="D3594" s="81"/>
      <c r="E3594" s="81"/>
      <c r="F3594" s="81">
        <v>10</v>
      </c>
      <c r="G3594" s="81"/>
      <c r="H3594" s="81"/>
      <c r="I3594" s="81"/>
      <c r="J3594" s="81"/>
    </row>
    <row r="3595" spans="1:10" x14ac:dyDescent="0.45">
      <c r="A3595" s="81" t="s">
        <v>3881</v>
      </c>
      <c r="B3595" s="81"/>
      <c r="C3595" s="81"/>
      <c r="D3595" s="81"/>
      <c r="E3595" s="81"/>
      <c r="F3595" s="81">
        <v>0</v>
      </c>
      <c r="G3595" s="81"/>
      <c r="H3595" s="81"/>
      <c r="I3595" s="81"/>
      <c r="J3595" s="81"/>
    </row>
    <row r="3596" spans="1:10" x14ac:dyDescent="0.45">
      <c r="A3596" s="81" t="s">
        <v>3882</v>
      </c>
      <c r="B3596" s="81"/>
      <c r="C3596" s="81"/>
      <c r="D3596" s="81"/>
      <c r="E3596" s="81"/>
      <c r="F3596" s="81">
        <v>0</v>
      </c>
      <c r="G3596" s="81"/>
      <c r="H3596" s="81"/>
      <c r="I3596" s="81"/>
      <c r="J3596" s="81"/>
    </row>
    <row r="3597" spans="1:10" x14ac:dyDescent="0.45">
      <c r="A3597" s="81" t="s">
        <v>3883</v>
      </c>
      <c r="B3597" s="81"/>
      <c r="C3597" s="81"/>
      <c r="D3597" s="81"/>
      <c r="E3597" s="81"/>
      <c r="F3597" s="81">
        <v>0</v>
      </c>
      <c r="G3597" s="81"/>
      <c r="H3597" s="81"/>
      <c r="I3597" s="81"/>
      <c r="J3597" s="81"/>
    </row>
    <row r="3598" spans="1:10" x14ac:dyDescent="0.45">
      <c r="A3598" s="81" t="s">
        <v>3884</v>
      </c>
      <c r="B3598" s="81"/>
      <c r="C3598" s="81"/>
      <c r="D3598" s="81"/>
      <c r="E3598" s="81"/>
      <c r="F3598" s="81">
        <v>10</v>
      </c>
      <c r="G3598" s="81"/>
      <c r="H3598" s="81"/>
      <c r="I3598" s="81"/>
      <c r="J3598" s="81"/>
    </row>
    <row r="3599" spans="1:10" x14ac:dyDescent="0.45">
      <c r="A3599" s="81" t="s">
        <v>3885</v>
      </c>
      <c r="B3599" s="81"/>
      <c r="C3599" s="81"/>
      <c r="D3599" s="81"/>
      <c r="E3599" s="81"/>
      <c r="F3599" s="81">
        <v>10</v>
      </c>
      <c r="G3599" s="81"/>
      <c r="H3599" s="81"/>
      <c r="I3599" s="81"/>
      <c r="J3599" s="81"/>
    </row>
    <row r="3600" spans="1:10" x14ac:dyDescent="0.45">
      <c r="A3600" s="81" t="s">
        <v>3886</v>
      </c>
      <c r="B3600" s="81"/>
      <c r="C3600" s="81"/>
      <c r="D3600" s="81"/>
      <c r="E3600" s="81"/>
      <c r="F3600" s="81">
        <v>10</v>
      </c>
      <c r="G3600" s="81"/>
      <c r="H3600" s="81"/>
      <c r="I3600" s="81"/>
      <c r="J3600" s="81"/>
    </row>
    <row r="3601" spans="1:10" x14ac:dyDescent="0.45">
      <c r="A3601" s="81" t="s">
        <v>3887</v>
      </c>
      <c r="B3601" s="81"/>
      <c r="C3601" s="81"/>
      <c r="D3601" s="81"/>
      <c r="E3601" s="81"/>
      <c r="F3601" s="81">
        <v>0</v>
      </c>
      <c r="G3601" s="81"/>
      <c r="H3601" s="81"/>
      <c r="I3601" s="81"/>
      <c r="J3601" s="81"/>
    </row>
    <row r="3602" spans="1:10" x14ac:dyDescent="0.45">
      <c r="A3602" s="81" t="s">
        <v>3888</v>
      </c>
      <c r="B3602" s="81"/>
      <c r="C3602" s="81"/>
      <c r="D3602" s="81"/>
      <c r="E3602" s="81"/>
      <c r="F3602" s="81">
        <v>0</v>
      </c>
      <c r="G3602" s="81"/>
      <c r="H3602" s="81"/>
      <c r="I3602" s="81"/>
      <c r="J3602" s="81"/>
    </row>
    <row r="3603" spans="1:10" x14ac:dyDescent="0.45">
      <c r="A3603" s="81" t="s">
        <v>3889</v>
      </c>
      <c r="B3603" s="81"/>
      <c r="C3603" s="81"/>
      <c r="D3603" s="81"/>
      <c r="E3603" s="81"/>
      <c r="F3603" s="81">
        <v>0</v>
      </c>
      <c r="G3603" s="81"/>
      <c r="H3603" s="81"/>
      <c r="I3603" s="81"/>
      <c r="J3603" s="81"/>
    </row>
    <row r="3604" spans="1:10" x14ac:dyDescent="0.45">
      <c r="A3604" s="81" t="s">
        <v>3890</v>
      </c>
      <c r="B3604" s="81"/>
      <c r="C3604" s="81"/>
      <c r="D3604" s="81"/>
      <c r="E3604" s="81"/>
      <c r="F3604" s="81">
        <v>0</v>
      </c>
      <c r="G3604" s="81"/>
      <c r="H3604" s="81"/>
      <c r="I3604" s="81"/>
      <c r="J3604" s="81"/>
    </row>
    <row r="3605" spans="1:10" x14ac:dyDescent="0.45">
      <c r="A3605" s="81" t="s">
        <v>3891</v>
      </c>
      <c r="B3605" s="81"/>
      <c r="C3605" s="81"/>
      <c r="D3605" s="81"/>
      <c r="E3605" s="81"/>
      <c r="F3605" s="81">
        <v>0</v>
      </c>
      <c r="G3605" s="81"/>
      <c r="H3605" s="81"/>
      <c r="I3605" s="81"/>
      <c r="J3605" s="81"/>
    </row>
    <row r="3606" spans="1:10" x14ac:dyDescent="0.45">
      <c r="A3606" s="81" t="s">
        <v>3892</v>
      </c>
      <c r="B3606" s="81"/>
      <c r="C3606" s="81"/>
      <c r="D3606" s="81"/>
      <c r="E3606" s="81"/>
      <c r="F3606" s="81">
        <v>0</v>
      </c>
      <c r="G3606" s="81"/>
      <c r="H3606" s="81"/>
      <c r="I3606" s="81"/>
      <c r="J3606" s="81"/>
    </row>
    <row r="3607" spans="1:10" x14ac:dyDescent="0.45">
      <c r="A3607" s="81" t="s">
        <v>3893</v>
      </c>
      <c r="B3607" s="81"/>
      <c r="C3607" s="81"/>
      <c r="D3607" s="81"/>
      <c r="E3607" s="81"/>
      <c r="F3607" s="81"/>
      <c r="G3607" s="81"/>
      <c r="H3607" s="81"/>
      <c r="I3607" s="81">
        <v>0</v>
      </c>
      <c r="J3607" s="81"/>
    </row>
    <row r="3608" spans="1:10" x14ac:dyDescent="0.45">
      <c r="A3608" s="81" t="s">
        <v>3894</v>
      </c>
      <c r="B3608" s="81"/>
      <c r="C3608" s="81"/>
      <c r="D3608" s="81"/>
      <c r="E3608" s="81"/>
      <c r="F3608" s="81"/>
      <c r="G3608" s="81"/>
      <c r="H3608" s="81"/>
      <c r="I3608" s="81">
        <v>0</v>
      </c>
      <c r="J3608" s="81"/>
    </row>
    <row r="3609" spans="1:10" x14ac:dyDescent="0.45">
      <c r="A3609" s="81" t="s">
        <v>3895</v>
      </c>
      <c r="B3609" s="81"/>
      <c r="C3609" s="81"/>
      <c r="D3609" s="81"/>
      <c r="E3609" s="81"/>
      <c r="F3609" s="81"/>
      <c r="G3609" s="81">
        <v>0</v>
      </c>
      <c r="H3609" s="81"/>
      <c r="I3609" s="81"/>
      <c r="J3609" s="81"/>
    </row>
    <row r="3610" spans="1:10" x14ac:dyDescent="0.45">
      <c r="A3610" s="81" t="s">
        <v>3896</v>
      </c>
      <c r="B3610" s="81"/>
      <c r="C3610" s="81"/>
      <c r="D3610" s="81"/>
      <c r="E3610" s="81"/>
      <c r="F3610" s="81"/>
      <c r="G3610" s="81">
        <v>0</v>
      </c>
      <c r="H3610" s="81"/>
      <c r="I3610" s="81"/>
      <c r="J3610" s="81"/>
    </row>
    <row r="3611" spans="1:10" x14ac:dyDescent="0.45">
      <c r="A3611" s="81" t="s">
        <v>3897</v>
      </c>
      <c r="B3611" s="81"/>
      <c r="C3611" s="81"/>
      <c r="D3611" s="81"/>
      <c r="E3611" s="81"/>
      <c r="F3611" s="81"/>
      <c r="G3611" s="81">
        <v>10</v>
      </c>
      <c r="H3611" s="81"/>
      <c r="I3611" s="81"/>
      <c r="J3611" s="81"/>
    </row>
    <row r="3612" spans="1:10" x14ac:dyDescent="0.45">
      <c r="A3612" s="81" t="s">
        <v>3898</v>
      </c>
      <c r="B3612" s="81"/>
      <c r="C3612" s="81"/>
      <c r="D3612" s="81"/>
      <c r="E3612" s="81"/>
      <c r="F3612" s="81"/>
      <c r="G3612" s="81">
        <v>10</v>
      </c>
      <c r="H3612" s="81"/>
      <c r="I3612" s="81"/>
      <c r="J3612" s="81"/>
    </row>
    <row r="3613" spans="1:10" x14ac:dyDescent="0.45">
      <c r="A3613" s="81" t="s">
        <v>3899</v>
      </c>
      <c r="B3613" s="81"/>
      <c r="C3613" s="81"/>
      <c r="D3613" s="81"/>
      <c r="E3613" s="81"/>
      <c r="F3613" s="81"/>
      <c r="G3613" s="81">
        <v>0</v>
      </c>
      <c r="H3613" s="81"/>
      <c r="I3613" s="81"/>
      <c r="J3613" s="81"/>
    </row>
    <row r="3614" spans="1:10" x14ac:dyDescent="0.45">
      <c r="A3614" s="81" t="s">
        <v>3900</v>
      </c>
      <c r="B3614" s="81"/>
      <c r="C3614" s="81"/>
      <c r="D3614" s="81"/>
      <c r="E3614" s="81"/>
      <c r="F3614" s="81"/>
      <c r="G3614" s="81">
        <v>0</v>
      </c>
      <c r="H3614" s="81"/>
      <c r="I3614" s="81"/>
      <c r="J3614" s="81"/>
    </row>
    <row r="3615" spans="1:10" x14ac:dyDescent="0.45">
      <c r="A3615" s="81" t="s">
        <v>3901</v>
      </c>
      <c r="B3615" s="81"/>
      <c r="C3615" s="81"/>
      <c r="D3615" s="81"/>
      <c r="E3615" s="81"/>
      <c r="F3615" s="81"/>
      <c r="G3615" s="81">
        <v>0</v>
      </c>
      <c r="H3615" s="81"/>
      <c r="I3615" s="81"/>
      <c r="J3615" s="81"/>
    </row>
    <row r="3616" spans="1:10" x14ac:dyDescent="0.45">
      <c r="A3616" s="81" t="s">
        <v>3902</v>
      </c>
      <c r="B3616" s="81"/>
      <c r="C3616" s="81"/>
      <c r="D3616" s="81"/>
      <c r="E3616" s="81"/>
      <c r="F3616" s="81"/>
      <c r="G3616" s="81">
        <v>0</v>
      </c>
      <c r="H3616" s="81"/>
      <c r="I3616" s="81"/>
      <c r="J3616" s="81"/>
    </row>
    <row r="3617" spans="1:10" x14ac:dyDescent="0.45">
      <c r="A3617" s="81" t="s">
        <v>3903</v>
      </c>
      <c r="B3617" s="81"/>
      <c r="C3617" s="81"/>
      <c r="D3617" s="81"/>
      <c r="E3617" s="81"/>
      <c r="F3617" s="81"/>
      <c r="G3617" s="81">
        <v>0</v>
      </c>
      <c r="H3617" s="81"/>
      <c r="I3617" s="81"/>
      <c r="J3617" s="81"/>
    </row>
    <row r="3618" spans="1:10" x14ac:dyDescent="0.45">
      <c r="A3618" s="81" t="s">
        <v>3904</v>
      </c>
      <c r="B3618" s="81"/>
      <c r="C3618" s="81"/>
      <c r="D3618" s="81"/>
      <c r="E3618" s="81"/>
      <c r="F3618" s="81"/>
      <c r="G3618" s="81">
        <v>0</v>
      </c>
      <c r="H3618" s="81"/>
      <c r="I3618" s="81"/>
      <c r="J3618" s="81"/>
    </row>
    <row r="3619" spans="1:10" x14ac:dyDescent="0.45">
      <c r="A3619" s="81" t="s">
        <v>3905</v>
      </c>
      <c r="B3619" s="81"/>
      <c r="C3619" s="81"/>
      <c r="D3619" s="81"/>
      <c r="E3619" s="81"/>
      <c r="F3619" s="81"/>
      <c r="G3619" s="81">
        <v>0</v>
      </c>
      <c r="H3619" s="81"/>
      <c r="I3619" s="81"/>
      <c r="J3619" s="81"/>
    </row>
    <row r="3620" spans="1:10" x14ac:dyDescent="0.45">
      <c r="A3620" s="81" t="s">
        <v>3906</v>
      </c>
      <c r="B3620" s="81"/>
      <c r="C3620" s="81"/>
      <c r="D3620" s="81"/>
      <c r="E3620" s="81"/>
      <c r="F3620" s="81"/>
      <c r="G3620" s="81">
        <v>0</v>
      </c>
      <c r="H3620" s="81"/>
      <c r="I3620" s="81"/>
      <c r="J3620" s="81"/>
    </row>
    <row r="3621" spans="1:10" x14ac:dyDescent="0.45">
      <c r="A3621" s="81" t="s">
        <v>3907</v>
      </c>
      <c r="B3621" s="81"/>
      <c r="C3621" s="81"/>
      <c r="D3621" s="81"/>
      <c r="E3621" s="81"/>
      <c r="F3621" s="81"/>
      <c r="G3621" s="81">
        <v>0</v>
      </c>
      <c r="H3621" s="81"/>
      <c r="I3621" s="81"/>
      <c r="J3621" s="81"/>
    </row>
    <row r="3622" spans="1:10" x14ac:dyDescent="0.45">
      <c r="A3622" s="81" t="s">
        <v>3908</v>
      </c>
      <c r="B3622" s="81"/>
      <c r="C3622" s="81"/>
      <c r="D3622" s="81"/>
      <c r="E3622" s="81"/>
      <c r="F3622" s="81"/>
      <c r="G3622" s="81">
        <v>0</v>
      </c>
      <c r="H3622" s="81"/>
      <c r="I3622" s="81"/>
      <c r="J3622" s="81"/>
    </row>
    <row r="3623" spans="1:10" x14ac:dyDescent="0.45">
      <c r="A3623" s="81" t="s">
        <v>3909</v>
      </c>
      <c r="B3623" s="81"/>
      <c r="C3623" s="81"/>
      <c r="D3623" s="81"/>
      <c r="E3623" s="81"/>
      <c r="F3623" s="81"/>
      <c r="G3623" s="81">
        <v>0</v>
      </c>
      <c r="H3623" s="81"/>
      <c r="I3623" s="81"/>
      <c r="J3623" s="81"/>
    </row>
    <row r="3624" spans="1:10" x14ac:dyDescent="0.45">
      <c r="A3624" s="81" t="s">
        <v>3910</v>
      </c>
      <c r="B3624" s="81"/>
      <c r="C3624" s="81"/>
      <c r="D3624" s="81"/>
      <c r="E3624" s="81"/>
      <c r="F3624" s="81"/>
      <c r="G3624" s="81">
        <v>0</v>
      </c>
      <c r="H3624" s="81"/>
      <c r="I3624" s="81"/>
      <c r="J3624" s="81"/>
    </row>
    <row r="3625" spans="1:10" x14ac:dyDescent="0.45">
      <c r="A3625" s="81" t="s">
        <v>3911</v>
      </c>
      <c r="B3625" s="81"/>
      <c r="C3625" s="81"/>
      <c r="D3625" s="81"/>
      <c r="E3625" s="81"/>
      <c r="F3625" s="81"/>
      <c r="G3625" s="81">
        <v>0</v>
      </c>
      <c r="H3625" s="81"/>
      <c r="I3625" s="81"/>
      <c r="J3625" s="81"/>
    </row>
    <row r="3626" spans="1:10" x14ac:dyDescent="0.45">
      <c r="A3626" s="81" t="s">
        <v>3912</v>
      </c>
      <c r="B3626" s="81"/>
      <c r="C3626" s="81"/>
      <c r="D3626" s="81"/>
      <c r="E3626" s="81"/>
      <c r="F3626" s="81"/>
      <c r="G3626" s="81">
        <v>0</v>
      </c>
      <c r="H3626" s="81"/>
      <c r="I3626" s="81"/>
      <c r="J3626" s="81"/>
    </row>
    <row r="3627" spans="1:10" x14ac:dyDescent="0.45">
      <c r="A3627" s="81" t="s">
        <v>3913</v>
      </c>
      <c r="B3627" s="81"/>
      <c r="C3627" s="81"/>
      <c r="D3627" s="81"/>
      <c r="E3627" s="81"/>
      <c r="F3627" s="81"/>
      <c r="G3627" s="81">
        <v>0</v>
      </c>
      <c r="H3627" s="81"/>
      <c r="I3627" s="81"/>
      <c r="J3627" s="81"/>
    </row>
    <row r="3628" spans="1:10" x14ac:dyDescent="0.45">
      <c r="A3628" s="81" t="s">
        <v>3914</v>
      </c>
      <c r="B3628" s="81"/>
      <c r="C3628" s="81">
        <v>15</v>
      </c>
      <c r="D3628" s="81"/>
      <c r="E3628" s="81"/>
      <c r="F3628" s="81"/>
      <c r="G3628" s="81"/>
      <c r="H3628" s="81"/>
      <c r="I3628" s="81"/>
      <c r="J3628" s="81"/>
    </row>
    <row r="3629" spans="1:10" x14ac:dyDescent="0.45">
      <c r="A3629" s="81" t="s">
        <v>3915</v>
      </c>
      <c r="B3629" s="81"/>
      <c r="C3629" s="81">
        <v>15</v>
      </c>
      <c r="D3629" s="81"/>
      <c r="E3629" s="81"/>
      <c r="F3629" s="81"/>
      <c r="G3629" s="81"/>
      <c r="H3629" s="81"/>
      <c r="I3629" s="81"/>
      <c r="J3629" s="81"/>
    </row>
    <row r="3630" spans="1:10" x14ac:dyDescent="0.45">
      <c r="A3630" s="81" t="s">
        <v>3916</v>
      </c>
      <c r="B3630" s="81"/>
      <c r="C3630" s="81">
        <v>15</v>
      </c>
      <c r="D3630" s="81"/>
      <c r="E3630" s="81"/>
      <c r="F3630" s="81"/>
      <c r="G3630" s="81"/>
      <c r="H3630" s="81"/>
      <c r="I3630" s="81"/>
      <c r="J3630" s="81"/>
    </row>
    <row r="3631" spans="1:10" x14ac:dyDescent="0.45">
      <c r="A3631" s="81" t="s">
        <v>3917</v>
      </c>
      <c r="B3631" s="81"/>
      <c r="C3631" s="81">
        <v>15</v>
      </c>
      <c r="D3631" s="81"/>
      <c r="E3631" s="81"/>
      <c r="F3631" s="81"/>
      <c r="G3631" s="81"/>
      <c r="H3631" s="81"/>
      <c r="I3631" s="81"/>
      <c r="J3631" s="81"/>
    </row>
    <row r="3632" spans="1:10" x14ac:dyDescent="0.45">
      <c r="A3632" s="81" t="s">
        <v>3918</v>
      </c>
      <c r="B3632" s="81"/>
      <c r="C3632" s="81">
        <v>15</v>
      </c>
      <c r="D3632" s="81"/>
      <c r="E3632" s="81"/>
      <c r="F3632" s="81"/>
      <c r="G3632" s="81"/>
      <c r="H3632" s="81"/>
      <c r="I3632" s="81"/>
      <c r="J3632" s="81"/>
    </row>
    <row r="3633" spans="1:10" x14ac:dyDescent="0.45">
      <c r="A3633" s="81" t="s">
        <v>3919</v>
      </c>
      <c r="B3633" s="81"/>
      <c r="C3633" s="81">
        <v>15</v>
      </c>
      <c r="D3633" s="81"/>
      <c r="E3633" s="81"/>
      <c r="F3633" s="81"/>
      <c r="G3633" s="81"/>
      <c r="H3633" s="81"/>
      <c r="I3633" s="81"/>
      <c r="J3633" s="81"/>
    </row>
    <row r="3634" spans="1:10" x14ac:dyDescent="0.45">
      <c r="A3634" s="81" t="s">
        <v>3920</v>
      </c>
      <c r="B3634" s="81"/>
      <c r="C3634" s="81">
        <v>15</v>
      </c>
      <c r="D3634" s="81"/>
      <c r="E3634" s="81"/>
      <c r="F3634" s="81"/>
      <c r="G3634" s="81"/>
      <c r="H3634" s="81"/>
      <c r="I3634" s="81"/>
      <c r="J3634" s="81"/>
    </row>
    <row r="3635" spans="1:10" x14ac:dyDescent="0.45">
      <c r="A3635" s="81" t="s">
        <v>3921</v>
      </c>
      <c r="B3635" s="81"/>
      <c r="C3635" s="81">
        <v>15</v>
      </c>
      <c r="D3635" s="81"/>
      <c r="E3635" s="81"/>
      <c r="F3635" s="81"/>
      <c r="G3635" s="81"/>
      <c r="H3635" s="81"/>
      <c r="I3635" s="81"/>
      <c r="J3635" s="81"/>
    </row>
    <row r="3636" spans="1:10" x14ac:dyDescent="0.45">
      <c r="A3636" s="81" t="s">
        <v>3922</v>
      </c>
      <c r="B3636" s="81"/>
      <c r="C3636" s="81"/>
      <c r="D3636" s="81"/>
      <c r="E3636" s="81"/>
      <c r="F3636" s="81">
        <v>0</v>
      </c>
      <c r="G3636" s="81"/>
      <c r="H3636" s="81"/>
      <c r="I3636" s="81"/>
      <c r="J3636" s="81"/>
    </row>
    <row r="3637" spans="1:10" x14ac:dyDescent="0.45">
      <c r="A3637" s="81" t="s">
        <v>3923</v>
      </c>
      <c r="B3637" s="81"/>
      <c r="C3637" s="81"/>
      <c r="D3637" s="81"/>
      <c r="E3637" s="81"/>
      <c r="F3637" s="81">
        <v>0</v>
      </c>
      <c r="G3637" s="81"/>
      <c r="H3637" s="81"/>
      <c r="I3637" s="81"/>
      <c r="J3637" s="81"/>
    </row>
    <row r="3638" spans="1:10" x14ac:dyDescent="0.45">
      <c r="A3638" s="81" t="s">
        <v>3924</v>
      </c>
      <c r="B3638" s="81"/>
      <c r="C3638" s="81"/>
      <c r="D3638" s="81"/>
      <c r="E3638" s="81"/>
      <c r="F3638" s="81">
        <v>0</v>
      </c>
      <c r="G3638" s="81"/>
      <c r="H3638" s="81"/>
      <c r="I3638" s="81"/>
      <c r="J3638" s="81"/>
    </row>
    <row r="3639" spans="1:10" x14ac:dyDescent="0.45">
      <c r="A3639" s="81" t="s">
        <v>3925</v>
      </c>
      <c r="B3639" s="81"/>
      <c r="C3639" s="81"/>
      <c r="D3639" s="81"/>
      <c r="E3639" s="81"/>
      <c r="F3639" s="81">
        <v>0</v>
      </c>
      <c r="G3639" s="81"/>
      <c r="H3639" s="81"/>
      <c r="I3639" s="81"/>
      <c r="J3639" s="81"/>
    </row>
    <row r="3640" spans="1:10" x14ac:dyDescent="0.45">
      <c r="A3640" s="81" t="s">
        <v>3926</v>
      </c>
      <c r="B3640" s="81"/>
      <c r="C3640" s="81"/>
      <c r="D3640" s="81"/>
      <c r="E3640" s="81"/>
      <c r="F3640" s="81">
        <v>0</v>
      </c>
      <c r="G3640" s="81"/>
      <c r="H3640" s="81"/>
      <c r="I3640" s="81"/>
      <c r="J3640" s="81"/>
    </row>
    <row r="3641" spans="1:10" x14ac:dyDescent="0.45">
      <c r="A3641" s="81" t="s">
        <v>3927</v>
      </c>
      <c r="B3641" s="81"/>
      <c r="C3641" s="81"/>
      <c r="D3641" s="81"/>
      <c r="E3641" s="81"/>
      <c r="F3641" s="81">
        <v>0</v>
      </c>
      <c r="G3641" s="81"/>
      <c r="H3641" s="81"/>
      <c r="I3641" s="81"/>
      <c r="J3641" s="81"/>
    </row>
    <row r="3642" spans="1:10" x14ac:dyDescent="0.45">
      <c r="A3642" s="81" t="s">
        <v>3928</v>
      </c>
      <c r="B3642" s="81"/>
      <c r="C3642" s="81"/>
      <c r="D3642" s="81"/>
      <c r="E3642" s="81"/>
      <c r="F3642" s="81">
        <v>0</v>
      </c>
      <c r="G3642" s="81"/>
      <c r="H3642" s="81"/>
      <c r="I3642" s="81"/>
      <c r="J3642" s="81"/>
    </row>
    <row r="3643" spans="1:10" x14ac:dyDescent="0.45">
      <c r="A3643" s="81" t="s">
        <v>3929</v>
      </c>
      <c r="B3643" s="81"/>
      <c r="C3643" s="81"/>
      <c r="D3643" s="81"/>
      <c r="E3643" s="81"/>
      <c r="F3643" s="81">
        <v>0</v>
      </c>
      <c r="G3643" s="81"/>
      <c r="H3643" s="81"/>
      <c r="I3643" s="81"/>
      <c r="J3643" s="81"/>
    </row>
    <row r="3644" spans="1:10" x14ac:dyDescent="0.45">
      <c r="A3644" s="81" t="s">
        <v>3930</v>
      </c>
      <c r="B3644" s="81"/>
      <c r="C3644" s="81"/>
      <c r="D3644" s="81"/>
      <c r="E3644" s="81"/>
      <c r="F3644" s="81">
        <v>0</v>
      </c>
      <c r="G3644" s="81"/>
      <c r="H3644" s="81"/>
      <c r="I3644" s="81"/>
      <c r="J3644" s="81"/>
    </row>
    <row r="3645" spans="1:10" x14ac:dyDescent="0.45">
      <c r="A3645" s="81" t="s">
        <v>3931</v>
      </c>
      <c r="B3645" s="81"/>
      <c r="C3645" s="81"/>
      <c r="D3645" s="81"/>
      <c r="E3645" s="81"/>
      <c r="F3645" s="81">
        <v>0</v>
      </c>
      <c r="G3645" s="81"/>
      <c r="H3645" s="81"/>
      <c r="I3645" s="81"/>
      <c r="J3645" s="81"/>
    </row>
    <row r="3646" spans="1:10" x14ac:dyDescent="0.45">
      <c r="A3646" s="81" t="s">
        <v>3932</v>
      </c>
      <c r="B3646" s="81"/>
      <c r="C3646" s="81"/>
      <c r="D3646" s="81"/>
      <c r="E3646" s="81"/>
      <c r="F3646" s="81">
        <v>0</v>
      </c>
      <c r="G3646" s="81"/>
      <c r="H3646" s="81"/>
      <c r="I3646" s="81"/>
      <c r="J3646" s="81"/>
    </row>
    <row r="3647" spans="1:10" x14ac:dyDescent="0.45">
      <c r="A3647" s="81" t="s">
        <v>3933</v>
      </c>
      <c r="B3647" s="81"/>
      <c r="C3647" s="81"/>
      <c r="D3647" s="81"/>
      <c r="E3647" s="81"/>
      <c r="F3647" s="81">
        <v>0</v>
      </c>
      <c r="G3647" s="81"/>
      <c r="H3647" s="81"/>
      <c r="I3647" s="81"/>
      <c r="J3647" s="81"/>
    </row>
    <row r="3648" spans="1:10" x14ac:dyDescent="0.45">
      <c r="A3648" s="81" t="s">
        <v>3934</v>
      </c>
      <c r="B3648" s="81"/>
      <c r="C3648" s="81"/>
      <c r="D3648" s="81"/>
      <c r="E3648" s="81"/>
      <c r="F3648" s="81">
        <v>0</v>
      </c>
      <c r="G3648" s="81"/>
      <c r="H3648" s="81"/>
      <c r="I3648" s="81"/>
      <c r="J3648" s="81"/>
    </row>
    <row r="3649" spans="1:10" x14ac:dyDescent="0.45">
      <c r="A3649" s="81" t="s">
        <v>3935</v>
      </c>
      <c r="B3649" s="81"/>
      <c r="C3649" s="81"/>
      <c r="D3649" s="81"/>
      <c r="E3649" s="81"/>
      <c r="F3649" s="81">
        <v>0</v>
      </c>
      <c r="G3649" s="81"/>
      <c r="H3649" s="81"/>
      <c r="I3649" s="81"/>
      <c r="J3649" s="81"/>
    </row>
    <row r="3650" spans="1:10" x14ac:dyDescent="0.45">
      <c r="A3650" s="81" t="s">
        <v>3936</v>
      </c>
      <c r="B3650" s="81"/>
      <c r="C3650" s="81"/>
      <c r="D3650" s="81"/>
      <c r="E3650" s="81"/>
      <c r="F3650" s="81">
        <v>0</v>
      </c>
      <c r="G3650" s="81"/>
      <c r="H3650" s="81"/>
      <c r="I3650" s="81"/>
      <c r="J3650" s="81"/>
    </row>
    <row r="3651" spans="1:10" x14ac:dyDescent="0.45">
      <c r="A3651" s="81" t="s">
        <v>3937</v>
      </c>
      <c r="B3651" s="81"/>
      <c r="C3651" s="81"/>
      <c r="D3651" s="81"/>
      <c r="E3651" s="81"/>
      <c r="F3651" s="81">
        <v>0</v>
      </c>
      <c r="G3651" s="81"/>
      <c r="H3651" s="81"/>
      <c r="I3651" s="81"/>
      <c r="J3651" s="81"/>
    </row>
    <row r="3652" spans="1:10" x14ac:dyDescent="0.45">
      <c r="A3652" s="81" t="s">
        <v>3938</v>
      </c>
      <c r="B3652" s="81"/>
      <c r="C3652" s="81"/>
      <c r="D3652" s="81"/>
      <c r="E3652" s="81"/>
      <c r="F3652" s="81">
        <v>0</v>
      </c>
      <c r="G3652" s="81"/>
      <c r="H3652" s="81"/>
      <c r="I3652" s="81"/>
      <c r="J3652" s="81"/>
    </row>
    <row r="3653" spans="1:10" x14ac:dyDescent="0.45">
      <c r="A3653" s="81" t="s">
        <v>3939</v>
      </c>
      <c r="B3653" s="81"/>
      <c r="C3653" s="81"/>
      <c r="D3653" s="81"/>
      <c r="E3653" s="81"/>
      <c r="F3653" s="81">
        <v>5</v>
      </c>
      <c r="G3653" s="81"/>
      <c r="H3653" s="81"/>
      <c r="I3653" s="81"/>
      <c r="J3653" s="81"/>
    </row>
    <row r="3654" spans="1:10" x14ac:dyDescent="0.45">
      <c r="A3654" s="81" t="s">
        <v>3940</v>
      </c>
      <c r="B3654" s="81"/>
      <c r="C3654" s="81"/>
      <c r="D3654" s="81"/>
      <c r="E3654" s="81"/>
      <c r="F3654" s="81">
        <v>0</v>
      </c>
      <c r="G3654" s="81"/>
      <c r="H3654" s="81"/>
      <c r="I3654" s="81"/>
      <c r="J3654" s="81"/>
    </row>
    <row r="3655" spans="1:10" x14ac:dyDescent="0.45">
      <c r="A3655" s="81" t="s">
        <v>3941</v>
      </c>
      <c r="B3655" s="81"/>
      <c r="C3655" s="81"/>
      <c r="D3655" s="81"/>
      <c r="E3655" s="81"/>
      <c r="F3655" s="81">
        <v>5</v>
      </c>
      <c r="G3655" s="81"/>
      <c r="H3655" s="81"/>
      <c r="I3655" s="81"/>
      <c r="J3655" s="81"/>
    </row>
    <row r="3656" spans="1:10" x14ac:dyDescent="0.45">
      <c r="A3656" s="81" t="s">
        <v>3942</v>
      </c>
      <c r="B3656" s="81"/>
      <c r="C3656" s="81"/>
      <c r="D3656" s="81"/>
      <c r="E3656" s="81"/>
      <c r="F3656" s="81">
        <v>0</v>
      </c>
      <c r="G3656" s="81"/>
      <c r="H3656" s="81"/>
      <c r="I3656" s="81"/>
      <c r="J3656" s="81"/>
    </row>
    <row r="3657" spans="1:10" x14ac:dyDescent="0.45">
      <c r="A3657" s="81" t="s">
        <v>3943</v>
      </c>
      <c r="B3657" s="81"/>
      <c r="C3657" s="81">
        <v>15</v>
      </c>
      <c r="D3657" s="81"/>
      <c r="E3657" s="81"/>
      <c r="F3657" s="81"/>
      <c r="G3657" s="81"/>
      <c r="H3657" s="81"/>
      <c r="I3657" s="81"/>
      <c r="J3657" s="81"/>
    </row>
    <row r="3658" spans="1:10" x14ac:dyDescent="0.45">
      <c r="A3658" s="81" t="s">
        <v>3944</v>
      </c>
      <c r="B3658" s="81"/>
      <c r="C3658" s="81">
        <v>15</v>
      </c>
      <c r="D3658" s="81"/>
      <c r="E3658" s="81"/>
      <c r="F3658" s="81"/>
      <c r="G3658" s="81"/>
      <c r="H3658" s="81"/>
      <c r="I3658" s="81"/>
      <c r="J3658" s="81"/>
    </row>
    <row r="3659" spans="1:10" x14ac:dyDescent="0.45">
      <c r="A3659" s="81" t="s">
        <v>3945</v>
      </c>
      <c r="B3659" s="81"/>
      <c r="C3659" s="81">
        <v>15</v>
      </c>
      <c r="D3659" s="81"/>
      <c r="E3659" s="81"/>
      <c r="F3659" s="81"/>
      <c r="G3659" s="81"/>
      <c r="H3659" s="81"/>
      <c r="I3659" s="81"/>
      <c r="J3659" s="81"/>
    </row>
    <row r="3660" spans="1:10" x14ac:dyDescent="0.45">
      <c r="A3660" s="81" t="s">
        <v>3946</v>
      </c>
      <c r="B3660" s="81"/>
      <c r="C3660" s="81">
        <v>15</v>
      </c>
      <c r="D3660" s="81"/>
      <c r="E3660" s="81"/>
      <c r="F3660" s="81"/>
      <c r="G3660" s="81"/>
      <c r="H3660" s="81"/>
      <c r="I3660" s="81"/>
      <c r="J3660" s="81"/>
    </row>
    <row r="3661" spans="1:10" x14ac:dyDescent="0.45">
      <c r="A3661" s="81" t="s">
        <v>3947</v>
      </c>
      <c r="B3661" s="81"/>
      <c r="C3661" s="81">
        <v>15</v>
      </c>
      <c r="D3661" s="81"/>
      <c r="E3661" s="81"/>
      <c r="F3661" s="81"/>
      <c r="G3661" s="81"/>
      <c r="H3661" s="81"/>
      <c r="I3661" s="81"/>
      <c r="J3661" s="81"/>
    </row>
    <row r="3662" spans="1:10" x14ac:dyDescent="0.45">
      <c r="A3662" s="81" t="s">
        <v>3948</v>
      </c>
      <c r="B3662" s="81"/>
      <c r="C3662" s="81">
        <v>15</v>
      </c>
      <c r="D3662" s="81"/>
      <c r="E3662" s="81"/>
      <c r="F3662" s="81"/>
      <c r="G3662" s="81"/>
      <c r="H3662" s="81"/>
      <c r="I3662" s="81"/>
      <c r="J3662" s="81"/>
    </row>
    <row r="3663" spans="1:10" x14ac:dyDescent="0.45">
      <c r="A3663" s="81" t="s">
        <v>3949</v>
      </c>
      <c r="B3663" s="81"/>
      <c r="C3663" s="81">
        <v>15</v>
      </c>
      <c r="D3663" s="81"/>
      <c r="E3663" s="81"/>
      <c r="F3663" s="81"/>
      <c r="G3663" s="81"/>
      <c r="H3663" s="81"/>
      <c r="I3663" s="81"/>
      <c r="J3663" s="81"/>
    </row>
    <row r="3664" spans="1:10" x14ac:dyDescent="0.45">
      <c r="A3664" s="81" t="s">
        <v>3950</v>
      </c>
      <c r="B3664" s="81">
        <v>15</v>
      </c>
      <c r="C3664" s="81"/>
      <c r="D3664" s="81"/>
      <c r="E3664" s="81"/>
      <c r="F3664" s="81"/>
      <c r="G3664" s="81"/>
      <c r="H3664" s="81"/>
      <c r="I3664" s="81"/>
      <c r="J3664" s="81"/>
    </row>
    <row r="3665" spans="1:10" x14ac:dyDescent="0.45">
      <c r="A3665" s="81" t="s">
        <v>3951</v>
      </c>
      <c r="B3665" s="81">
        <v>15</v>
      </c>
      <c r="C3665" s="81"/>
      <c r="D3665" s="81"/>
      <c r="E3665" s="81"/>
      <c r="F3665" s="81"/>
      <c r="G3665" s="81"/>
      <c r="H3665" s="81"/>
      <c r="I3665" s="81"/>
      <c r="J3665" s="81"/>
    </row>
    <row r="3666" spans="1:10" x14ac:dyDescent="0.45">
      <c r="A3666" s="81" t="s">
        <v>3952</v>
      </c>
      <c r="B3666" s="81">
        <v>15</v>
      </c>
      <c r="C3666" s="81"/>
      <c r="D3666" s="81"/>
      <c r="E3666" s="81"/>
      <c r="F3666" s="81"/>
      <c r="G3666" s="81"/>
      <c r="H3666" s="81"/>
      <c r="I3666" s="81"/>
      <c r="J3666" s="81"/>
    </row>
    <row r="3667" spans="1:10" x14ac:dyDescent="0.45">
      <c r="A3667" s="81" t="s">
        <v>3953</v>
      </c>
      <c r="B3667" s="81">
        <v>15</v>
      </c>
      <c r="C3667" s="81"/>
      <c r="D3667" s="81"/>
      <c r="E3667" s="81"/>
      <c r="F3667" s="81"/>
      <c r="G3667" s="81"/>
      <c r="H3667" s="81"/>
      <c r="I3667" s="81"/>
      <c r="J3667" s="81"/>
    </row>
    <row r="3668" spans="1:10" x14ac:dyDescent="0.45">
      <c r="A3668" s="81" t="s">
        <v>3954</v>
      </c>
      <c r="B3668" s="81"/>
      <c r="C3668" s="81"/>
      <c r="D3668" s="81"/>
      <c r="E3668" s="81"/>
      <c r="F3668" s="81">
        <v>0</v>
      </c>
      <c r="G3668" s="81"/>
      <c r="H3668" s="81"/>
      <c r="I3668" s="81"/>
      <c r="J3668" s="81"/>
    </row>
    <row r="3669" spans="1:10" x14ac:dyDescent="0.45">
      <c r="A3669" s="81" t="s">
        <v>3955</v>
      </c>
      <c r="B3669" s="81"/>
      <c r="C3669" s="81"/>
      <c r="D3669" s="81"/>
      <c r="E3669" s="81"/>
      <c r="F3669" s="81">
        <v>0</v>
      </c>
      <c r="G3669" s="81"/>
      <c r="H3669" s="81"/>
      <c r="I3669" s="81"/>
      <c r="J3669" s="81"/>
    </row>
    <row r="3670" spans="1:10" x14ac:dyDescent="0.45">
      <c r="A3670" s="81" t="s">
        <v>3956</v>
      </c>
      <c r="B3670" s="81"/>
      <c r="C3670" s="81"/>
      <c r="D3670" s="81"/>
      <c r="E3670" s="81"/>
      <c r="F3670" s="81">
        <v>0.83561643835616439</v>
      </c>
      <c r="G3670" s="81"/>
      <c r="H3670" s="81"/>
      <c r="I3670" s="81"/>
      <c r="J3670" s="81"/>
    </row>
    <row r="3671" spans="1:10" x14ac:dyDescent="0.45">
      <c r="A3671" s="81" t="s">
        <v>3957</v>
      </c>
      <c r="B3671" s="81"/>
      <c r="C3671" s="81"/>
      <c r="D3671" s="81"/>
      <c r="E3671" s="81"/>
      <c r="F3671" s="81">
        <v>0</v>
      </c>
      <c r="G3671" s="81"/>
      <c r="H3671" s="81"/>
      <c r="I3671" s="81"/>
      <c r="J3671" s="81"/>
    </row>
    <row r="3672" spans="1:10" x14ac:dyDescent="0.45">
      <c r="A3672" s="81" t="s">
        <v>3958</v>
      </c>
      <c r="B3672" s="81"/>
      <c r="C3672" s="81"/>
      <c r="D3672" s="81"/>
      <c r="E3672" s="81"/>
      <c r="F3672" s="81">
        <v>0</v>
      </c>
      <c r="G3672" s="81"/>
      <c r="H3672" s="81"/>
      <c r="I3672" s="81"/>
      <c r="J3672" s="81"/>
    </row>
    <row r="3673" spans="1:10" x14ac:dyDescent="0.45">
      <c r="A3673" s="81" t="s">
        <v>3959</v>
      </c>
      <c r="B3673" s="81"/>
      <c r="C3673" s="81"/>
      <c r="D3673" s="81"/>
      <c r="E3673" s="81"/>
      <c r="F3673" s="81">
        <v>0.83561643835616439</v>
      </c>
      <c r="G3673" s="81"/>
      <c r="H3673" s="81"/>
      <c r="I3673" s="81"/>
      <c r="J3673" s="81"/>
    </row>
    <row r="3674" spans="1:10" x14ac:dyDescent="0.45">
      <c r="A3674" s="81" t="s">
        <v>3960</v>
      </c>
      <c r="B3674" s="81"/>
      <c r="C3674" s="81"/>
      <c r="D3674" s="81"/>
      <c r="E3674" s="81"/>
      <c r="F3674" s="81">
        <v>0</v>
      </c>
      <c r="G3674" s="81"/>
      <c r="H3674" s="81"/>
      <c r="I3674" s="81"/>
      <c r="J3674" s="81"/>
    </row>
    <row r="3675" spans="1:10" x14ac:dyDescent="0.45">
      <c r="A3675" s="81" t="s">
        <v>3961</v>
      </c>
      <c r="B3675" s="81"/>
      <c r="C3675" s="81"/>
      <c r="D3675" s="81"/>
      <c r="E3675" s="81"/>
      <c r="F3675" s="81">
        <v>0</v>
      </c>
      <c r="G3675" s="81"/>
      <c r="H3675" s="81"/>
      <c r="I3675" s="81"/>
      <c r="J3675" s="81"/>
    </row>
    <row r="3676" spans="1:10" x14ac:dyDescent="0.45">
      <c r="A3676" s="81" t="s">
        <v>3962</v>
      </c>
      <c r="B3676" s="81"/>
      <c r="C3676" s="81"/>
      <c r="D3676" s="81"/>
      <c r="E3676" s="81"/>
      <c r="F3676" s="81">
        <v>0</v>
      </c>
      <c r="G3676" s="81"/>
      <c r="H3676" s="81"/>
      <c r="I3676" s="81"/>
      <c r="J3676" s="81"/>
    </row>
    <row r="3677" spans="1:10" x14ac:dyDescent="0.45">
      <c r="A3677" s="81" t="s">
        <v>3963</v>
      </c>
      <c r="B3677" s="81"/>
      <c r="C3677" s="81"/>
      <c r="D3677" s="81"/>
      <c r="E3677" s="81"/>
      <c r="F3677" s="81">
        <v>0</v>
      </c>
      <c r="G3677" s="81"/>
      <c r="H3677" s="81"/>
      <c r="I3677" s="81"/>
      <c r="J3677" s="81"/>
    </row>
    <row r="3678" spans="1:10" x14ac:dyDescent="0.45">
      <c r="A3678" s="81" t="s">
        <v>3964</v>
      </c>
      <c r="B3678" s="81"/>
      <c r="C3678" s="81"/>
      <c r="D3678" s="81"/>
      <c r="E3678" s="81"/>
      <c r="F3678" s="81">
        <v>0.83561643835616439</v>
      </c>
      <c r="G3678" s="81"/>
      <c r="H3678" s="81"/>
      <c r="I3678" s="81"/>
      <c r="J3678" s="81"/>
    </row>
    <row r="3679" spans="1:10" x14ac:dyDescent="0.45">
      <c r="A3679" s="81" t="s">
        <v>3965</v>
      </c>
      <c r="B3679" s="81"/>
      <c r="C3679" s="81"/>
      <c r="D3679" s="81"/>
      <c r="E3679" s="81"/>
      <c r="F3679" s="81">
        <v>0</v>
      </c>
      <c r="G3679" s="81"/>
      <c r="H3679" s="81"/>
      <c r="I3679" s="81"/>
      <c r="J3679" s="81"/>
    </row>
    <row r="3680" spans="1:10" x14ac:dyDescent="0.45">
      <c r="A3680" s="81" t="s">
        <v>3966</v>
      </c>
      <c r="B3680" s="81"/>
      <c r="C3680" s="81"/>
      <c r="D3680" s="81"/>
      <c r="E3680" s="81"/>
      <c r="F3680" s="81">
        <v>0</v>
      </c>
      <c r="G3680" s="81"/>
      <c r="H3680" s="81"/>
      <c r="I3680" s="81"/>
      <c r="J3680" s="81"/>
    </row>
    <row r="3681" spans="1:10" x14ac:dyDescent="0.45">
      <c r="A3681" s="81" t="s">
        <v>3967</v>
      </c>
      <c r="B3681" s="81"/>
      <c r="C3681" s="81"/>
      <c r="D3681" s="81"/>
      <c r="E3681" s="81"/>
      <c r="F3681" s="81">
        <v>0</v>
      </c>
      <c r="G3681" s="81"/>
      <c r="H3681" s="81"/>
      <c r="I3681" s="81"/>
      <c r="J3681" s="81"/>
    </row>
    <row r="3682" spans="1:10" x14ac:dyDescent="0.45">
      <c r="A3682" s="81" t="s">
        <v>3968</v>
      </c>
      <c r="B3682" s="81"/>
      <c r="C3682" s="81"/>
      <c r="D3682" s="81"/>
      <c r="E3682" s="81"/>
      <c r="F3682" s="81">
        <v>0</v>
      </c>
      <c r="G3682" s="81"/>
      <c r="H3682" s="81"/>
      <c r="I3682" s="81"/>
      <c r="J3682" s="81"/>
    </row>
    <row r="3683" spans="1:10" x14ac:dyDescent="0.45">
      <c r="A3683" s="81" t="s">
        <v>3969</v>
      </c>
      <c r="B3683" s="81"/>
      <c r="C3683" s="81"/>
      <c r="D3683" s="81"/>
      <c r="E3683" s="81"/>
      <c r="F3683" s="81">
        <v>0</v>
      </c>
      <c r="G3683" s="81"/>
      <c r="H3683" s="81"/>
      <c r="I3683" s="81"/>
      <c r="J3683" s="81"/>
    </row>
    <row r="3684" spans="1:10" x14ac:dyDescent="0.45">
      <c r="A3684" s="81" t="s">
        <v>3970</v>
      </c>
      <c r="B3684" s="81"/>
      <c r="C3684" s="81"/>
      <c r="D3684" s="81"/>
      <c r="E3684" s="81"/>
      <c r="F3684" s="81">
        <v>0</v>
      </c>
      <c r="G3684" s="81"/>
      <c r="H3684" s="81"/>
      <c r="I3684" s="81"/>
      <c r="J3684" s="81"/>
    </row>
    <row r="3685" spans="1:10" x14ac:dyDescent="0.45">
      <c r="A3685" s="81" t="s">
        <v>3971</v>
      </c>
      <c r="B3685" s="81"/>
      <c r="C3685" s="81"/>
      <c r="D3685" s="81"/>
      <c r="E3685" s="81"/>
      <c r="F3685" s="81">
        <v>0</v>
      </c>
      <c r="G3685" s="81"/>
      <c r="H3685" s="81"/>
      <c r="I3685" s="81"/>
      <c r="J3685" s="81"/>
    </row>
    <row r="3686" spans="1:10" x14ac:dyDescent="0.45">
      <c r="A3686" s="81" t="s">
        <v>3972</v>
      </c>
      <c r="B3686" s="81"/>
      <c r="C3686" s="81"/>
      <c r="D3686" s="81"/>
      <c r="E3686" s="81"/>
      <c r="F3686" s="81">
        <v>0</v>
      </c>
      <c r="G3686" s="81"/>
      <c r="H3686" s="81"/>
      <c r="I3686" s="81"/>
      <c r="J3686" s="81"/>
    </row>
    <row r="3687" spans="1:10" x14ac:dyDescent="0.45">
      <c r="A3687" s="81" t="s">
        <v>3973</v>
      </c>
      <c r="B3687" s="81"/>
      <c r="C3687" s="81"/>
      <c r="D3687" s="81"/>
      <c r="E3687" s="81"/>
      <c r="F3687" s="81">
        <v>0</v>
      </c>
      <c r="G3687" s="81"/>
      <c r="H3687" s="81"/>
      <c r="I3687" s="81"/>
      <c r="J3687" s="81"/>
    </row>
    <row r="3688" spans="1:10" x14ac:dyDescent="0.45">
      <c r="A3688" s="81" t="s">
        <v>3974</v>
      </c>
      <c r="B3688" s="81"/>
      <c r="C3688" s="81"/>
      <c r="D3688" s="81"/>
      <c r="E3688" s="81"/>
      <c r="F3688" s="81">
        <v>0</v>
      </c>
      <c r="G3688" s="81"/>
      <c r="H3688" s="81"/>
      <c r="I3688" s="81"/>
      <c r="J3688" s="81"/>
    </row>
    <row r="3689" spans="1:10" x14ac:dyDescent="0.45">
      <c r="A3689" s="81" t="s">
        <v>3975</v>
      </c>
      <c r="B3689" s="81"/>
      <c r="C3689" s="81"/>
      <c r="D3689" s="81"/>
      <c r="E3689" s="81"/>
      <c r="F3689" s="81">
        <v>0</v>
      </c>
      <c r="G3689" s="81"/>
      <c r="H3689" s="81"/>
      <c r="I3689" s="81"/>
      <c r="J3689" s="81"/>
    </row>
    <row r="3690" spans="1:10" x14ac:dyDescent="0.45">
      <c r="A3690" s="81" t="s">
        <v>3976</v>
      </c>
      <c r="B3690" s="81"/>
      <c r="C3690" s="81"/>
      <c r="D3690" s="81"/>
      <c r="E3690" s="81"/>
      <c r="F3690" s="81">
        <v>0</v>
      </c>
      <c r="G3690" s="81"/>
      <c r="H3690" s="81"/>
      <c r="I3690" s="81"/>
      <c r="J3690" s="81"/>
    </row>
    <row r="3691" spans="1:10" x14ac:dyDescent="0.45">
      <c r="A3691" s="81" t="s">
        <v>3977</v>
      </c>
      <c r="B3691" s="81"/>
      <c r="C3691" s="81"/>
      <c r="D3691" s="81"/>
      <c r="E3691" s="81"/>
      <c r="F3691" s="81">
        <v>0</v>
      </c>
      <c r="G3691" s="81"/>
      <c r="H3691" s="81"/>
      <c r="I3691" s="81"/>
      <c r="J3691" s="81"/>
    </row>
    <row r="3692" spans="1:10" x14ac:dyDescent="0.45">
      <c r="A3692" s="81" t="s">
        <v>3978</v>
      </c>
      <c r="B3692" s="81"/>
      <c r="C3692" s="81"/>
      <c r="D3692" s="81"/>
      <c r="E3692" s="81"/>
      <c r="F3692" s="81">
        <v>0</v>
      </c>
      <c r="G3692" s="81"/>
      <c r="H3692" s="81"/>
      <c r="I3692" s="81"/>
      <c r="J3692" s="81"/>
    </row>
    <row r="3693" spans="1:10" x14ac:dyDescent="0.45">
      <c r="A3693" s="81" t="s">
        <v>3979</v>
      </c>
      <c r="B3693" s="81"/>
      <c r="C3693" s="81"/>
      <c r="D3693" s="81"/>
      <c r="E3693" s="81"/>
      <c r="F3693" s="81">
        <v>0</v>
      </c>
      <c r="G3693" s="81"/>
      <c r="H3693" s="81"/>
      <c r="I3693" s="81"/>
      <c r="J3693" s="81"/>
    </row>
    <row r="3694" spans="1:10" x14ac:dyDescent="0.45">
      <c r="A3694" s="81" t="s">
        <v>3980</v>
      </c>
      <c r="B3694" s="81"/>
      <c r="C3694" s="81"/>
      <c r="D3694" s="81"/>
      <c r="E3694" s="81"/>
      <c r="F3694" s="81">
        <v>0</v>
      </c>
      <c r="G3694" s="81"/>
      <c r="H3694" s="81"/>
      <c r="I3694" s="81"/>
      <c r="J3694" s="81"/>
    </row>
    <row r="3695" spans="1:10" x14ac:dyDescent="0.45">
      <c r="A3695" s="81" t="s">
        <v>3981</v>
      </c>
      <c r="B3695" s="81"/>
      <c r="C3695" s="81"/>
      <c r="D3695" s="81"/>
      <c r="E3695" s="81"/>
      <c r="F3695" s="81">
        <v>10</v>
      </c>
      <c r="G3695" s="81"/>
      <c r="H3695" s="81"/>
      <c r="I3695" s="81"/>
      <c r="J3695" s="81"/>
    </row>
    <row r="3696" spans="1:10" x14ac:dyDescent="0.45">
      <c r="A3696" s="81" t="s">
        <v>3982</v>
      </c>
      <c r="B3696" s="81"/>
      <c r="C3696" s="81"/>
      <c r="D3696" s="81"/>
      <c r="E3696" s="81"/>
      <c r="F3696" s="81">
        <v>0</v>
      </c>
      <c r="G3696" s="81"/>
      <c r="H3696" s="81"/>
      <c r="I3696" s="81"/>
      <c r="J3696" s="81"/>
    </row>
    <row r="3697" spans="1:10" x14ac:dyDescent="0.45">
      <c r="A3697" s="81" t="s">
        <v>3983</v>
      </c>
      <c r="B3697" s="81"/>
      <c r="C3697" s="81"/>
      <c r="D3697" s="81"/>
      <c r="E3697" s="81"/>
      <c r="F3697" s="81">
        <v>0</v>
      </c>
      <c r="G3697" s="81"/>
      <c r="H3697" s="81"/>
      <c r="I3697" s="81"/>
      <c r="J3697" s="81"/>
    </row>
    <row r="3698" spans="1:10" x14ac:dyDescent="0.45">
      <c r="A3698" s="81" t="s">
        <v>3984</v>
      </c>
      <c r="B3698" s="81"/>
      <c r="C3698" s="81"/>
      <c r="D3698" s="81"/>
      <c r="E3698" s="81"/>
      <c r="F3698" s="81">
        <v>10</v>
      </c>
      <c r="G3698" s="81"/>
      <c r="H3698" s="81"/>
      <c r="I3698" s="81"/>
      <c r="J3698" s="81"/>
    </row>
    <row r="3699" spans="1:10" x14ac:dyDescent="0.45">
      <c r="A3699" s="81" t="s">
        <v>3985</v>
      </c>
      <c r="B3699" s="81"/>
      <c r="C3699" s="81"/>
      <c r="D3699" s="81"/>
      <c r="E3699" s="81"/>
      <c r="F3699" s="81">
        <v>0</v>
      </c>
      <c r="G3699" s="81"/>
      <c r="H3699" s="81"/>
      <c r="I3699" s="81"/>
      <c r="J3699" s="81"/>
    </row>
    <row r="3700" spans="1:10" x14ac:dyDescent="0.45">
      <c r="A3700" s="81" t="s">
        <v>3986</v>
      </c>
      <c r="B3700" s="81"/>
      <c r="C3700" s="81"/>
      <c r="D3700" s="81"/>
      <c r="E3700" s="81"/>
      <c r="F3700" s="81">
        <v>0</v>
      </c>
      <c r="G3700" s="81"/>
      <c r="H3700" s="81"/>
      <c r="I3700" s="81"/>
      <c r="J3700" s="81"/>
    </row>
    <row r="3701" spans="1:10" x14ac:dyDescent="0.45">
      <c r="A3701" s="81" t="s">
        <v>3987</v>
      </c>
      <c r="B3701" s="81"/>
      <c r="C3701" s="81"/>
      <c r="D3701" s="81"/>
      <c r="E3701" s="81"/>
      <c r="F3701" s="81">
        <v>15</v>
      </c>
      <c r="G3701" s="81"/>
      <c r="H3701" s="81"/>
      <c r="I3701" s="81"/>
      <c r="J3701" s="81"/>
    </row>
    <row r="3702" spans="1:10" x14ac:dyDescent="0.45">
      <c r="A3702" s="81" t="s">
        <v>3988</v>
      </c>
      <c r="B3702" s="81"/>
      <c r="C3702" s="81"/>
      <c r="D3702" s="81"/>
      <c r="E3702" s="81"/>
      <c r="F3702" s="81">
        <v>0</v>
      </c>
      <c r="G3702" s="81"/>
      <c r="H3702" s="81"/>
      <c r="I3702" s="81"/>
      <c r="J3702" s="81"/>
    </row>
    <row r="3703" spans="1:10" x14ac:dyDescent="0.45">
      <c r="A3703" s="81" t="s">
        <v>3989</v>
      </c>
      <c r="B3703" s="81"/>
      <c r="C3703" s="81"/>
      <c r="D3703" s="81"/>
      <c r="E3703" s="81"/>
      <c r="F3703" s="81">
        <v>0</v>
      </c>
      <c r="G3703" s="81"/>
      <c r="H3703" s="81"/>
      <c r="I3703" s="81"/>
      <c r="J3703" s="81"/>
    </row>
    <row r="3704" spans="1:10" x14ac:dyDescent="0.45">
      <c r="A3704" s="81" t="s">
        <v>3990</v>
      </c>
      <c r="B3704" s="81"/>
      <c r="C3704" s="81"/>
      <c r="D3704" s="81"/>
      <c r="E3704" s="81"/>
      <c r="F3704" s="81">
        <v>10</v>
      </c>
      <c r="G3704" s="81"/>
      <c r="H3704" s="81"/>
      <c r="I3704" s="81"/>
      <c r="J3704" s="81"/>
    </row>
    <row r="3705" spans="1:10" x14ac:dyDescent="0.45">
      <c r="A3705" s="81" t="s">
        <v>3991</v>
      </c>
      <c r="B3705" s="81"/>
      <c r="C3705" s="81"/>
      <c r="D3705" s="81"/>
      <c r="E3705" s="81"/>
      <c r="F3705" s="81">
        <v>10</v>
      </c>
      <c r="G3705" s="81"/>
      <c r="H3705" s="81"/>
      <c r="I3705" s="81"/>
      <c r="J3705" s="81"/>
    </row>
    <row r="3706" spans="1:10" x14ac:dyDescent="0.45">
      <c r="A3706" s="81" t="s">
        <v>3992</v>
      </c>
      <c r="B3706" s="81"/>
      <c r="C3706" s="81"/>
      <c r="D3706" s="81"/>
      <c r="E3706" s="81"/>
      <c r="F3706" s="81">
        <v>10</v>
      </c>
      <c r="G3706" s="81"/>
      <c r="H3706" s="81"/>
      <c r="I3706" s="81"/>
      <c r="J3706" s="81"/>
    </row>
    <row r="3707" spans="1:10" x14ac:dyDescent="0.45">
      <c r="A3707" s="81" t="s">
        <v>3993</v>
      </c>
      <c r="B3707" s="81"/>
      <c r="C3707" s="81"/>
      <c r="D3707" s="81"/>
      <c r="E3707" s="81"/>
      <c r="F3707" s="81">
        <v>0</v>
      </c>
      <c r="G3707" s="81"/>
      <c r="H3707" s="81"/>
      <c r="I3707" s="81"/>
      <c r="J3707" s="81"/>
    </row>
    <row r="3708" spans="1:10" x14ac:dyDescent="0.45">
      <c r="A3708" s="81" t="s">
        <v>3994</v>
      </c>
      <c r="B3708" s="81"/>
      <c r="C3708" s="81"/>
      <c r="D3708" s="81"/>
      <c r="E3708" s="81"/>
      <c r="F3708" s="81">
        <v>10</v>
      </c>
      <c r="G3708" s="81"/>
      <c r="H3708" s="81"/>
      <c r="I3708" s="81"/>
      <c r="J3708" s="81"/>
    </row>
    <row r="3709" spans="1:10" x14ac:dyDescent="0.45">
      <c r="A3709" s="81" t="s">
        <v>3995</v>
      </c>
      <c r="B3709" s="81"/>
      <c r="C3709" s="81"/>
      <c r="D3709" s="81"/>
      <c r="E3709" s="81"/>
      <c r="F3709" s="81">
        <v>0</v>
      </c>
      <c r="G3709" s="81"/>
      <c r="H3709" s="81"/>
      <c r="I3709" s="81"/>
      <c r="J3709" s="81"/>
    </row>
    <row r="3710" spans="1:10" x14ac:dyDescent="0.45">
      <c r="A3710" s="81" t="s">
        <v>3996</v>
      </c>
      <c r="B3710" s="81"/>
      <c r="C3710" s="81"/>
      <c r="D3710" s="81"/>
      <c r="E3710" s="81"/>
      <c r="F3710" s="81">
        <v>0</v>
      </c>
      <c r="G3710" s="81"/>
      <c r="H3710" s="81"/>
      <c r="I3710" s="81"/>
      <c r="J3710" s="81"/>
    </row>
    <row r="3711" spans="1:10" x14ac:dyDescent="0.45">
      <c r="A3711" s="81" t="s">
        <v>3997</v>
      </c>
      <c r="B3711" s="81"/>
      <c r="C3711" s="81"/>
      <c r="D3711" s="81"/>
      <c r="E3711" s="81"/>
      <c r="F3711" s="81">
        <v>10</v>
      </c>
      <c r="G3711" s="81"/>
      <c r="H3711" s="81"/>
      <c r="I3711" s="81"/>
      <c r="J3711" s="81"/>
    </row>
    <row r="3712" spans="1:10" x14ac:dyDescent="0.45">
      <c r="A3712" s="81" t="s">
        <v>3998</v>
      </c>
      <c r="B3712" s="81"/>
      <c r="C3712" s="81"/>
      <c r="D3712" s="81"/>
      <c r="E3712" s="81"/>
      <c r="F3712" s="81">
        <v>0</v>
      </c>
      <c r="G3712" s="81"/>
      <c r="H3712" s="81"/>
      <c r="I3712" s="81"/>
      <c r="J3712" s="81"/>
    </row>
    <row r="3713" spans="1:10" x14ac:dyDescent="0.45">
      <c r="A3713" s="81" t="s">
        <v>3999</v>
      </c>
      <c r="B3713" s="81"/>
      <c r="C3713" s="81"/>
      <c r="D3713" s="81"/>
      <c r="E3713" s="81"/>
      <c r="F3713" s="81">
        <v>0</v>
      </c>
      <c r="G3713" s="81"/>
      <c r="H3713" s="81"/>
      <c r="I3713" s="81"/>
      <c r="J3713" s="81"/>
    </row>
    <row r="3714" spans="1:10" x14ac:dyDescent="0.45">
      <c r="A3714" s="81" t="s">
        <v>4000</v>
      </c>
      <c r="B3714" s="81"/>
      <c r="C3714" s="81"/>
      <c r="D3714" s="81"/>
      <c r="E3714" s="81"/>
      <c r="F3714" s="81">
        <v>10</v>
      </c>
      <c r="G3714" s="81"/>
      <c r="H3714" s="81"/>
      <c r="I3714" s="81"/>
      <c r="J3714" s="81"/>
    </row>
    <row r="3715" spans="1:10" x14ac:dyDescent="0.45">
      <c r="A3715" s="81" t="s">
        <v>4001</v>
      </c>
      <c r="B3715" s="81"/>
      <c r="C3715" s="81"/>
      <c r="D3715" s="81"/>
      <c r="E3715" s="81"/>
      <c r="F3715" s="81">
        <v>1.6712328767123288</v>
      </c>
      <c r="G3715" s="81"/>
      <c r="H3715" s="81"/>
      <c r="I3715" s="81"/>
      <c r="J3715" s="81"/>
    </row>
    <row r="3716" spans="1:10" x14ac:dyDescent="0.45">
      <c r="A3716" s="81" t="s">
        <v>4002</v>
      </c>
      <c r="B3716" s="81"/>
      <c r="C3716" s="81"/>
      <c r="D3716" s="81"/>
      <c r="E3716" s="81"/>
      <c r="F3716" s="81">
        <v>10</v>
      </c>
      <c r="G3716" s="81"/>
      <c r="H3716" s="81"/>
      <c r="I3716" s="81"/>
      <c r="J3716" s="81"/>
    </row>
    <row r="3717" spans="1:10" x14ac:dyDescent="0.45">
      <c r="A3717" s="81" t="s">
        <v>4003</v>
      </c>
      <c r="B3717" s="81"/>
      <c r="C3717" s="81"/>
      <c r="D3717" s="81"/>
      <c r="E3717" s="81"/>
      <c r="F3717" s="81">
        <v>10</v>
      </c>
      <c r="G3717" s="81"/>
      <c r="H3717" s="81"/>
      <c r="I3717" s="81"/>
      <c r="J3717" s="81"/>
    </row>
    <row r="3718" spans="1:10" x14ac:dyDescent="0.45">
      <c r="A3718" s="81" t="s">
        <v>4004</v>
      </c>
      <c r="B3718" s="81"/>
      <c r="C3718" s="81"/>
      <c r="D3718" s="81"/>
      <c r="E3718" s="81"/>
      <c r="F3718" s="81">
        <v>10</v>
      </c>
      <c r="G3718" s="81"/>
      <c r="H3718" s="81"/>
      <c r="I3718" s="81"/>
      <c r="J3718" s="81"/>
    </row>
    <row r="3719" spans="1:10" x14ac:dyDescent="0.45">
      <c r="A3719" s="81" t="s">
        <v>4005</v>
      </c>
      <c r="B3719" s="81"/>
      <c r="C3719" s="81"/>
      <c r="D3719" s="81"/>
      <c r="E3719" s="81"/>
      <c r="F3719" s="81">
        <v>10</v>
      </c>
      <c r="G3719" s="81"/>
      <c r="H3719" s="81"/>
      <c r="I3719" s="81"/>
      <c r="J3719" s="81"/>
    </row>
    <row r="3720" spans="1:10" x14ac:dyDescent="0.45">
      <c r="A3720" s="81" t="s">
        <v>4006</v>
      </c>
      <c r="B3720" s="81"/>
      <c r="C3720" s="81"/>
      <c r="D3720" s="81"/>
      <c r="E3720" s="81"/>
      <c r="F3720" s="81">
        <v>0</v>
      </c>
      <c r="G3720" s="81"/>
      <c r="H3720" s="81"/>
      <c r="I3720" s="81"/>
      <c r="J3720" s="81"/>
    </row>
    <row r="3721" spans="1:10" x14ac:dyDescent="0.45">
      <c r="A3721" s="81" t="s">
        <v>4007</v>
      </c>
      <c r="B3721" s="81"/>
      <c r="C3721" s="81"/>
      <c r="D3721" s="81"/>
      <c r="E3721" s="81"/>
      <c r="F3721" s="81">
        <v>10</v>
      </c>
      <c r="G3721" s="81"/>
      <c r="H3721" s="81"/>
      <c r="I3721" s="81"/>
      <c r="J3721" s="81"/>
    </row>
    <row r="3722" spans="1:10" x14ac:dyDescent="0.45">
      <c r="A3722" s="81" t="s">
        <v>4008</v>
      </c>
      <c r="B3722" s="81"/>
      <c r="C3722" s="81"/>
      <c r="D3722" s="81"/>
      <c r="E3722" s="81"/>
      <c r="F3722" s="81">
        <v>0</v>
      </c>
      <c r="G3722" s="81"/>
      <c r="H3722" s="81"/>
      <c r="I3722" s="81"/>
      <c r="J3722" s="81"/>
    </row>
    <row r="3723" spans="1:10" x14ac:dyDescent="0.45">
      <c r="A3723" s="81" t="s">
        <v>4009</v>
      </c>
      <c r="B3723" s="81"/>
      <c r="C3723" s="81"/>
      <c r="D3723" s="81"/>
      <c r="E3723" s="81"/>
      <c r="F3723" s="81">
        <v>10</v>
      </c>
      <c r="G3723" s="81"/>
      <c r="H3723" s="81"/>
      <c r="I3723" s="81"/>
      <c r="J3723" s="81"/>
    </row>
    <row r="3724" spans="1:10" x14ac:dyDescent="0.45">
      <c r="A3724" s="81" t="s">
        <v>4010</v>
      </c>
      <c r="B3724" s="81"/>
      <c r="C3724" s="81"/>
      <c r="D3724" s="81"/>
      <c r="E3724" s="81"/>
      <c r="F3724" s="81">
        <v>10</v>
      </c>
      <c r="G3724" s="81"/>
      <c r="H3724" s="81"/>
      <c r="I3724" s="81"/>
      <c r="J3724" s="81"/>
    </row>
    <row r="3725" spans="1:10" x14ac:dyDescent="0.45">
      <c r="A3725" s="81" t="s">
        <v>4011</v>
      </c>
      <c r="B3725" s="81"/>
      <c r="C3725" s="81"/>
      <c r="D3725" s="81"/>
      <c r="E3725" s="81"/>
      <c r="F3725" s="81">
        <v>10</v>
      </c>
      <c r="G3725" s="81"/>
      <c r="H3725" s="81"/>
      <c r="I3725" s="81"/>
      <c r="J3725" s="81"/>
    </row>
    <row r="3726" spans="1:10" x14ac:dyDescent="0.45">
      <c r="A3726" s="81" t="s">
        <v>4012</v>
      </c>
      <c r="B3726" s="81"/>
      <c r="C3726" s="81"/>
      <c r="D3726" s="81"/>
      <c r="E3726" s="81"/>
      <c r="F3726" s="81">
        <v>10</v>
      </c>
      <c r="G3726" s="81"/>
      <c r="H3726" s="81"/>
      <c r="I3726" s="81"/>
      <c r="J3726" s="81"/>
    </row>
    <row r="3727" spans="1:10" x14ac:dyDescent="0.45">
      <c r="A3727" s="81" t="s">
        <v>4013</v>
      </c>
      <c r="B3727" s="81"/>
      <c r="C3727" s="81"/>
      <c r="D3727" s="81"/>
      <c r="E3727" s="81"/>
      <c r="F3727" s="81">
        <v>10</v>
      </c>
      <c r="G3727" s="81"/>
      <c r="H3727" s="81"/>
      <c r="I3727" s="81"/>
      <c r="J3727" s="81"/>
    </row>
    <row r="3728" spans="1:10" x14ac:dyDescent="0.45">
      <c r="A3728" s="81" t="s">
        <v>4014</v>
      </c>
      <c r="B3728" s="81"/>
      <c r="C3728" s="81"/>
      <c r="D3728" s="81"/>
      <c r="E3728" s="81"/>
      <c r="F3728" s="81">
        <v>0</v>
      </c>
      <c r="G3728" s="81"/>
      <c r="H3728" s="81"/>
      <c r="I3728" s="81"/>
      <c r="J3728" s="81"/>
    </row>
    <row r="3729" spans="1:10" x14ac:dyDescent="0.45">
      <c r="A3729" s="81" t="s">
        <v>4015</v>
      </c>
      <c r="B3729" s="81"/>
      <c r="C3729" s="81"/>
      <c r="D3729" s="81"/>
      <c r="E3729" s="81"/>
      <c r="F3729" s="81">
        <v>10</v>
      </c>
      <c r="G3729" s="81"/>
      <c r="H3729" s="81"/>
      <c r="I3729" s="81"/>
      <c r="J3729" s="81"/>
    </row>
    <row r="3730" spans="1:10" x14ac:dyDescent="0.45">
      <c r="A3730" s="81" t="s">
        <v>4016</v>
      </c>
      <c r="B3730" s="81"/>
      <c r="C3730" s="81"/>
      <c r="D3730" s="81"/>
      <c r="E3730" s="81"/>
      <c r="F3730" s="81">
        <v>10</v>
      </c>
      <c r="G3730" s="81"/>
      <c r="H3730" s="81"/>
      <c r="I3730" s="81"/>
      <c r="J3730" s="81"/>
    </row>
    <row r="3731" spans="1:10" x14ac:dyDescent="0.45">
      <c r="A3731" s="81" t="s">
        <v>4017</v>
      </c>
      <c r="B3731" s="81"/>
      <c r="C3731" s="81"/>
      <c r="D3731" s="81"/>
      <c r="E3731" s="81"/>
      <c r="F3731" s="81">
        <v>10</v>
      </c>
      <c r="G3731" s="81"/>
      <c r="H3731" s="81"/>
      <c r="I3731" s="81"/>
      <c r="J3731" s="81"/>
    </row>
    <row r="3732" spans="1:10" x14ac:dyDescent="0.45">
      <c r="A3732" s="81" t="s">
        <v>4018</v>
      </c>
      <c r="B3732" s="81"/>
      <c r="C3732" s="81"/>
      <c r="D3732" s="81"/>
      <c r="E3732" s="81"/>
      <c r="F3732" s="81">
        <v>0</v>
      </c>
      <c r="G3732" s="81"/>
      <c r="H3732" s="81"/>
      <c r="I3732" s="81"/>
      <c r="J3732" s="81"/>
    </row>
    <row r="3733" spans="1:10" x14ac:dyDescent="0.45">
      <c r="A3733" s="81" t="s">
        <v>4019</v>
      </c>
      <c r="B3733" s="81"/>
      <c r="C3733" s="81"/>
      <c r="D3733" s="81"/>
      <c r="E3733" s="81"/>
      <c r="F3733" s="81">
        <v>0</v>
      </c>
      <c r="G3733" s="81"/>
      <c r="H3733" s="81"/>
      <c r="I3733" s="81"/>
      <c r="J3733" s="81"/>
    </row>
    <row r="3734" spans="1:10" x14ac:dyDescent="0.45">
      <c r="A3734" s="81" t="s">
        <v>4020</v>
      </c>
      <c r="B3734" s="81"/>
      <c r="C3734" s="81"/>
      <c r="D3734" s="81"/>
      <c r="E3734" s="81"/>
      <c r="F3734" s="81">
        <v>0</v>
      </c>
      <c r="G3734" s="81"/>
      <c r="H3734" s="81"/>
      <c r="I3734" s="81"/>
      <c r="J3734" s="81"/>
    </row>
    <row r="3735" spans="1:10" x14ac:dyDescent="0.45">
      <c r="A3735" s="81" t="s">
        <v>4021</v>
      </c>
      <c r="B3735" s="81"/>
      <c r="C3735" s="81"/>
      <c r="D3735" s="81"/>
      <c r="E3735" s="81"/>
      <c r="F3735" s="81">
        <v>0</v>
      </c>
      <c r="G3735" s="81"/>
      <c r="H3735" s="81"/>
      <c r="I3735" s="81"/>
      <c r="J3735" s="81"/>
    </row>
    <row r="3736" spans="1:10" x14ac:dyDescent="0.45">
      <c r="A3736" s="81" t="s">
        <v>4022</v>
      </c>
      <c r="B3736" s="81"/>
      <c r="C3736" s="81"/>
      <c r="D3736" s="81"/>
      <c r="E3736" s="81"/>
      <c r="F3736" s="81">
        <v>0</v>
      </c>
      <c r="G3736" s="81"/>
      <c r="H3736" s="81"/>
      <c r="I3736" s="81"/>
      <c r="J3736" s="81"/>
    </row>
    <row r="3737" spans="1:10" x14ac:dyDescent="0.45">
      <c r="A3737" s="81" t="s">
        <v>4023</v>
      </c>
      <c r="B3737" s="81"/>
      <c r="C3737" s="81"/>
      <c r="D3737" s="81"/>
      <c r="E3737" s="81"/>
      <c r="F3737" s="81">
        <v>0</v>
      </c>
      <c r="G3737" s="81"/>
      <c r="H3737" s="81"/>
      <c r="I3737" s="81"/>
      <c r="J3737" s="81"/>
    </row>
    <row r="3738" spans="1:10" x14ac:dyDescent="0.45">
      <c r="A3738" s="81" t="s">
        <v>4024</v>
      </c>
      <c r="B3738" s="81"/>
      <c r="C3738" s="81"/>
      <c r="D3738" s="81"/>
      <c r="E3738" s="81"/>
      <c r="F3738" s="81">
        <v>0</v>
      </c>
      <c r="G3738" s="81"/>
      <c r="H3738" s="81"/>
      <c r="I3738" s="81"/>
      <c r="J3738" s="81"/>
    </row>
    <row r="3739" spans="1:10" x14ac:dyDescent="0.45">
      <c r="A3739" s="81" t="s">
        <v>4025</v>
      </c>
      <c r="B3739" s="81"/>
      <c r="C3739" s="81"/>
      <c r="D3739" s="81"/>
      <c r="E3739" s="81"/>
      <c r="F3739" s="81">
        <v>0</v>
      </c>
      <c r="G3739" s="81"/>
      <c r="H3739" s="81"/>
      <c r="I3739" s="81"/>
      <c r="J3739" s="81"/>
    </row>
    <row r="3740" spans="1:10" x14ac:dyDescent="0.45">
      <c r="A3740" s="81" t="s">
        <v>4026</v>
      </c>
      <c r="B3740" s="81"/>
      <c r="C3740" s="81"/>
      <c r="D3740" s="81"/>
      <c r="E3740" s="81"/>
      <c r="F3740" s="81">
        <v>10</v>
      </c>
      <c r="G3740" s="81"/>
      <c r="H3740" s="81"/>
      <c r="I3740" s="81"/>
      <c r="J3740" s="81"/>
    </row>
    <row r="3741" spans="1:10" x14ac:dyDescent="0.45">
      <c r="A3741" s="81" t="s">
        <v>4027</v>
      </c>
      <c r="B3741" s="81"/>
      <c r="C3741" s="81"/>
      <c r="D3741" s="81"/>
      <c r="E3741" s="81"/>
      <c r="F3741" s="81">
        <v>0</v>
      </c>
      <c r="G3741" s="81"/>
      <c r="H3741" s="81"/>
      <c r="I3741" s="81"/>
      <c r="J3741" s="81"/>
    </row>
    <row r="3742" spans="1:10" x14ac:dyDescent="0.45">
      <c r="A3742" s="81" t="s">
        <v>4028</v>
      </c>
      <c r="B3742" s="81"/>
      <c r="C3742" s="81"/>
      <c r="D3742" s="81"/>
      <c r="E3742" s="81"/>
      <c r="F3742" s="81">
        <v>10</v>
      </c>
      <c r="G3742" s="81"/>
      <c r="H3742" s="81"/>
      <c r="I3742" s="81"/>
      <c r="J3742" s="81"/>
    </row>
    <row r="3743" spans="1:10" x14ac:dyDescent="0.45">
      <c r="A3743" s="81" t="s">
        <v>4029</v>
      </c>
      <c r="B3743" s="81"/>
      <c r="C3743" s="81"/>
      <c r="D3743" s="81"/>
      <c r="E3743" s="81"/>
      <c r="F3743" s="81">
        <v>10</v>
      </c>
      <c r="G3743" s="81"/>
      <c r="H3743" s="81"/>
      <c r="I3743" s="81"/>
      <c r="J3743" s="81"/>
    </row>
    <row r="3744" spans="1:10" x14ac:dyDescent="0.45">
      <c r="A3744" s="81" t="s">
        <v>4030</v>
      </c>
      <c r="B3744" s="81"/>
      <c r="C3744" s="81"/>
      <c r="D3744" s="81"/>
      <c r="E3744" s="81"/>
      <c r="F3744" s="81">
        <v>0</v>
      </c>
      <c r="G3744" s="81"/>
      <c r="H3744" s="81"/>
      <c r="I3744" s="81"/>
      <c r="J3744" s="81"/>
    </row>
    <row r="3745" spans="1:10" x14ac:dyDescent="0.45">
      <c r="A3745" s="81" t="s">
        <v>4031</v>
      </c>
      <c r="B3745" s="81"/>
      <c r="C3745" s="81"/>
      <c r="D3745" s="81"/>
      <c r="E3745" s="81"/>
      <c r="F3745" s="81">
        <v>0</v>
      </c>
      <c r="G3745" s="81"/>
      <c r="H3745" s="81"/>
      <c r="I3745" s="81"/>
      <c r="J3745" s="81"/>
    </row>
    <row r="3746" spans="1:10" x14ac:dyDescent="0.45">
      <c r="A3746" s="81" t="s">
        <v>4032</v>
      </c>
      <c r="B3746" s="81"/>
      <c r="C3746" s="81"/>
      <c r="D3746" s="81"/>
      <c r="E3746" s="81"/>
      <c r="F3746" s="81">
        <v>0</v>
      </c>
      <c r="G3746" s="81"/>
      <c r="H3746" s="81"/>
      <c r="I3746" s="81"/>
      <c r="J3746" s="81"/>
    </row>
    <row r="3747" spans="1:10" x14ac:dyDescent="0.45">
      <c r="A3747" s="81" t="s">
        <v>4033</v>
      </c>
      <c r="B3747" s="81"/>
      <c r="C3747" s="81"/>
      <c r="D3747" s="81"/>
      <c r="E3747" s="81"/>
      <c r="F3747" s="81">
        <v>10</v>
      </c>
      <c r="G3747" s="81"/>
      <c r="H3747" s="81"/>
      <c r="I3747" s="81"/>
      <c r="J3747" s="81"/>
    </row>
    <row r="3748" spans="1:10" x14ac:dyDescent="0.45">
      <c r="A3748" s="81" t="s">
        <v>4034</v>
      </c>
      <c r="B3748" s="81"/>
      <c r="C3748" s="81"/>
      <c r="D3748" s="81"/>
      <c r="E3748" s="81"/>
      <c r="F3748" s="81">
        <v>0</v>
      </c>
      <c r="G3748" s="81"/>
      <c r="H3748" s="81"/>
      <c r="I3748" s="81"/>
      <c r="J3748" s="81"/>
    </row>
    <row r="3749" spans="1:10" x14ac:dyDescent="0.45">
      <c r="A3749" s="81" t="s">
        <v>4035</v>
      </c>
      <c r="B3749" s="81"/>
      <c r="C3749" s="81"/>
      <c r="D3749" s="81"/>
      <c r="E3749" s="81"/>
      <c r="F3749" s="81">
        <v>0</v>
      </c>
      <c r="G3749" s="81"/>
      <c r="H3749" s="81"/>
      <c r="I3749" s="81"/>
      <c r="J3749" s="81"/>
    </row>
    <row r="3750" spans="1:10" x14ac:dyDescent="0.45">
      <c r="A3750" s="81" t="s">
        <v>4036</v>
      </c>
      <c r="B3750" s="81"/>
      <c r="C3750" s="81"/>
      <c r="D3750" s="81"/>
      <c r="E3750" s="81"/>
      <c r="F3750" s="81">
        <v>0</v>
      </c>
      <c r="G3750" s="81"/>
      <c r="H3750" s="81"/>
      <c r="I3750" s="81"/>
      <c r="J3750" s="81"/>
    </row>
    <row r="3751" spans="1:10" x14ac:dyDescent="0.45">
      <c r="A3751" s="81" t="s">
        <v>4037</v>
      </c>
      <c r="B3751" s="81"/>
      <c r="C3751" s="81"/>
      <c r="D3751" s="81"/>
      <c r="E3751" s="81"/>
      <c r="F3751" s="81">
        <v>0</v>
      </c>
      <c r="G3751" s="81"/>
      <c r="H3751" s="81"/>
      <c r="I3751" s="81"/>
      <c r="J3751" s="81"/>
    </row>
    <row r="3752" spans="1:10" x14ac:dyDescent="0.45">
      <c r="A3752" s="81" t="s">
        <v>4038</v>
      </c>
      <c r="B3752" s="81"/>
      <c r="C3752" s="81"/>
      <c r="D3752" s="81"/>
      <c r="E3752" s="81"/>
      <c r="F3752" s="81">
        <v>0</v>
      </c>
      <c r="G3752" s="81"/>
      <c r="H3752" s="81"/>
      <c r="I3752" s="81"/>
      <c r="J3752" s="81"/>
    </row>
    <row r="3753" spans="1:10" x14ac:dyDescent="0.45">
      <c r="A3753" s="81" t="s">
        <v>4039</v>
      </c>
      <c r="B3753" s="81"/>
      <c r="C3753" s="81"/>
      <c r="D3753" s="81"/>
      <c r="E3753" s="81"/>
      <c r="F3753" s="81">
        <v>0</v>
      </c>
      <c r="G3753" s="81"/>
      <c r="H3753" s="81"/>
      <c r="I3753" s="81"/>
      <c r="J3753" s="81"/>
    </row>
    <row r="3754" spans="1:10" x14ac:dyDescent="0.45">
      <c r="A3754" s="81" t="s">
        <v>4040</v>
      </c>
      <c r="B3754" s="81"/>
      <c r="C3754" s="81"/>
      <c r="D3754" s="81"/>
      <c r="E3754" s="81"/>
      <c r="F3754" s="81">
        <v>1.6712328767123288</v>
      </c>
      <c r="G3754" s="81"/>
      <c r="H3754" s="81"/>
      <c r="I3754" s="81"/>
      <c r="J3754" s="81"/>
    </row>
    <row r="3755" spans="1:10" x14ac:dyDescent="0.45">
      <c r="A3755" s="81" t="s">
        <v>4041</v>
      </c>
      <c r="B3755" s="81"/>
      <c r="C3755" s="81"/>
      <c r="D3755" s="81"/>
      <c r="E3755" s="81"/>
      <c r="F3755" s="81">
        <v>0</v>
      </c>
      <c r="G3755" s="81"/>
      <c r="H3755" s="81"/>
      <c r="I3755" s="81"/>
      <c r="J3755" s="81"/>
    </row>
    <row r="3756" spans="1:10" x14ac:dyDescent="0.45">
      <c r="A3756" s="81" t="s">
        <v>4042</v>
      </c>
      <c r="B3756" s="81"/>
      <c r="C3756" s="81"/>
      <c r="D3756" s="81"/>
      <c r="E3756" s="81"/>
      <c r="F3756" s="81">
        <v>0</v>
      </c>
      <c r="G3756" s="81"/>
      <c r="H3756" s="81"/>
      <c r="I3756" s="81"/>
      <c r="J3756" s="81"/>
    </row>
    <row r="3757" spans="1:10" x14ac:dyDescent="0.45">
      <c r="A3757" s="81" t="s">
        <v>4043</v>
      </c>
      <c r="B3757" s="81"/>
      <c r="C3757" s="81"/>
      <c r="D3757" s="81"/>
      <c r="E3757" s="81"/>
      <c r="F3757" s="81">
        <v>0</v>
      </c>
      <c r="G3757" s="81"/>
      <c r="H3757" s="81"/>
      <c r="I3757" s="81"/>
      <c r="J3757" s="81"/>
    </row>
    <row r="3758" spans="1:10" x14ac:dyDescent="0.45">
      <c r="A3758" s="81" t="s">
        <v>4044</v>
      </c>
      <c r="B3758" s="81"/>
      <c r="C3758" s="81"/>
      <c r="D3758" s="81"/>
      <c r="E3758" s="81"/>
      <c r="F3758" s="81">
        <v>0</v>
      </c>
      <c r="G3758" s="81"/>
      <c r="H3758" s="81"/>
      <c r="I3758" s="81"/>
      <c r="J3758" s="81"/>
    </row>
    <row r="3759" spans="1:10" x14ac:dyDescent="0.45">
      <c r="A3759" s="81" t="s">
        <v>4045</v>
      </c>
      <c r="B3759" s="81"/>
      <c r="C3759" s="81"/>
      <c r="D3759" s="81"/>
      <c r="E3759" s="81"/>
      <c r="F3759" s="81">
        <v>0</v>
      </c>
      <c r="G3759" s="81"/>
      <c r="H3759" s="81"/>
      <c r="I3759" s="81"/>
      <c r="J3759" s="81"/>
    </row>
    <row r="3760" spans="1:10" x14ac:dyDescent="0.45">
      <c r="A3760" s="81" t="s">
        <v>4046</v>
      </c>
      <c r="B3760" s="81"/>
      <c r="C3760" s="81"/>
      <c r="D3760" s="81"/>
      <c r="E3760" s="81"/>
      <c r="F3760" s="81">
        <v>0</v>
      </c>
      <c r="G3760" s="81"/>
      <c r="H3760" s="81"/>
      <c r="I3760" s="81"/>
      <c r="J3760" s="81"/>
    </row>
    <row r="3761" spans="1:10" x14ac:dyDescent="0.45">
      <c r="A3761" s="81" t="s">
        <v>4047</v>
      </c>
      <c r="B3761" s="81"/>
      <c r="C3761" s="81"/>
      <c r="D3761" s="81"/>
      <c r="E3761" s="81"/>
      <c r="F3761" s="81">
        <v>0</v>
      </c>
      <c r="G3761" s="81"/>
      <c r="H3761" s="81"/>
      <c r="I3761" s="81"/>
      <c r="J3761" s="81"/>
    </row>
    <row r="3762" spans="1:10" x14ac:dyDescent="0.45">
      <c r="A3762" s="81" t="s">
        <v>4048</v>
      </c>
      <c r="B3762" s="81"/>
      <c r="C3762" s="81"/>
      <c r="D3762" s="81"/>
      <c r="E3762" s="81"/>
      <c r="F3762" s="81">
        <v>0</v>
      </c>
      <c r="G3762" s="81"/>
      <c r="H3762" s="81"/>
      <c r="I3762" s="81"/>
      <c r="J3762" s="81"/>
    </row>
    <row r="3763" spans="1:10" x14ac:dyDescent="0.45">
      <c r="A3763" s="81" t="s">
        <v>4049</v>
      </c>
      <c r="B3763" s="81"/>
      <c r="C3763" s="81"/>
      <c r="D3763" s="81"/>
      <c r="E3763" s="81"/>
      <c r="F3763" s="81">
        <v>10</v>
      </c>
      <c r="G3763" s="81"/>
      <c r="H3763" s="81"/>
      <c r="I3763" s="81"/>
      <c r="J3763" s="81"/>
    </row>
    <row r="3764" spans="1:10" x14ac:dyDescent="0.45">
      <c r="A3764" s="81" t="s">
        <v>4050</v>
      </c>
      <c r="B3764" s="81"/>
      <c r="C3764" s="81"/>
      <c r="D3764" s="81"/>
      <c r="E3764" s="81"/>
      <c r="F3764" s="81">
        <v>0</v>
      </c>
      <c r="G3764" s="81"/>
      <c r="H3764" s="81"/>
      <c r="I3764" s="81"/>
      <c r="J3764" s="81"/>
    </row>
    <row r="3765" spans="1:10" x14ac:dyDescent="0.45">
      <c r="A3765" s="81" t="s">
        <v>4051</v>
      </c>
      <c r="B3765" s="81"/>
      <c r="C3765" s="81"/>
      <c r="D3765" s="81"/>
      <c r="E3765" s="81"/>
      <c r="F3765" s="81">
        <v>10</v>
      </c>
      <c r="G3765" s="81"/>
      <c r="H3765" s="81"/>
      <c r="I3765" s="81"/>
      <c r="J3765" s="81"/>
    </row>
    <row r="3766" spans="1:10" x14ac:dyDescent="0.45">
      <c r="A3766" s="81" t="s">
        <v>4052</v>
      </c>
      <c r="B3766" s="81"/>
      <c r="C3766" s="81"/>
      <c r="D3766" s="81"/>
      <c r="E3766" s="81"/>
      <c r="F3766" s="81">
        <v>0</v>
      </c>
      <c r="G3766" s="81"/>
      <c r="H3766" s="81"/>
      <c r="I3766" s="81"/>
      <c r="J3766" s="81"/>
    </row>
    <row r="3767" spans="1:10" x14ac:dyDescent="0.45">
      <c r="A3767" s="81" t="s">
        <v>4053</v>
      </c>
      <c r="B3767" s="81"/>
      <c r="C3767" s="81"/>
      <c r="D3767" s="81"/>
      <c r="E3767" s="81"/>
      <c r="F3767" s="81">
        <v>1.6712328767123288</v>
      </c>
      <c r="G3767" s="81"/>
      <c r="H3767" s="81"/>
      <c r="I3767" s="81"/>
      <c r="J3767" s="81"/>
    </row>
    <row r="3768" spans="1:10" x14ac:dyDescent="0.45">
      <c r="A3768" s="81" t="s">
        <v>4054</v>
      </c>
      <c r="B3768" s="81"/>
      <c r="C3768" s="81"/>
      <c r="D3768" s="81"/>
      <c r="E3768" s="81"/>
      <c r="F3768" s="81">
        <v>0</v>
      </c>
      <c r="G3768" s="81"/>
      <c r="H3768" s="81"/>
      <c r="I3768" s="81"/>
      <c r="J3768" s="81"/>
    </row>
    <row r="3769" spans="1:10" x14ac:dyDescent="0.45">
      <c r="A3769" s="81" t="s">
        <v>4055</v>
      </c>
      <c r="B3769" s="81"/>
      <c r="C3769" s="81"/>
      <c r="D3769" s="81"/>
      <c r="E3769" s="81"/>
      <c r="F3769" s="81">
        <v>10</v>
      </c>
      <c r="G3769" s="81"/>
      <c r="H3769" s="81"/>
      <c r="I3769" s="81"/>
      <c r="J3769" s="81"/>
    </row>
    <row r="3770" spans="1:10" x14ac:dyDescent="0.45">
      <c r="A3770" s="81" t="s">
        <v>4056</v>
      </c>
      <c r="B3770" s="81"/>
      <c r="C3770" s="81"/>
      <c r="D3770" s="81"/>
      <c r="E3770" s="81"/>
      <c r="F3770" s="81">
        <v>10</v>
      </c>
      <c r="G3770" s="81"/>
      <c r="H3770" s="81"/>
      <c r="I3770" s="81"/>
      <c r="J3770" s="81"/>
    </row>
    <row r="3771" spans="1:10" x14ac:dyDescent="0.45">
      <c r="A3771" s="81" t="s">
        <v>4057</v>
      </c>
      <c r="B3771" s="81"/>
      <c r="C3771" s="81"/>
      <c r="D3771" s="81"/>
      <c r="E3771" s="81"/>
      <c r="F3771" s="81">
        <v>0</v>
      </c>
      <c r="G3771" s="81"/>
      <c r="H3771" s="81"/>
      <c r="I3771" s="81"/>
      <c r="J3771" s="81"/>
    </row>
    <row r="3772" spans="1:10" x14ac:dyDescent="0.45">
      <c r="A3772" s="81" t="s">
        <v>4058</v>
      </c>
      <c r="B3772" s="81"/>
      <c r="C3772" s="81"/>
      <c r="D3772" s="81"/>
      <c r="E3772" s="81"/>
      <c r="F3772" s="81">
        <v>0</v>
      </c>
      <c r="G3772" s="81"/>
      <c r="H3772" s="81"/>
      <c r="I3772" s="81"/>
      <c r="J3772" s="81"/>
    </row>
    <row r="3773" spans="1:10" x14ac:dyDescent="0.45">
      <c r="A3773" s="81" t="s">
        <v>4059</v>
      </c>
      <c r="B3773" s="81"/>
      <c r="C3773" s="81"/>
      <c r="D3773" s="81"/>
      <c r="E3773" s="81"/>
      <c r="F3773" s="81">
        <v>0</v>
      </c>
      <c r="G3773" s="81"/>
      <c r="H3773" s="81"/>
      <c r="I3773" s="81"/>
      <c r="J3773" s="81"/>
    </row>
    <row r="3774" spans="1:10" x14ac:dyDescent="0.45">
      <c r="A3774" s="81" t="s">
        <v>4060</v>
      </c>
      <c r="B3774" s="81"/>
      <c r="C3774" s="81"/>
      <c r="D3774" s="81"/>
      <c r="E3774" s="81"/>
      <c r="F3774" s="81">
        <v>0</v>
      </c>
      <c r="G3774" s="81"/>
      <c r="H3774" s="81"/>
      <c r="I3774" s="81"/>
      <c r="J3774" s="81"/>
    </row>
    <row r="3775" spans="1:10" x14ac:dyDescent="0.45">
      <c r="A3775" s="81" t="s">
        <v>4061</v>
      </c>
      <c r="B3775" s="81"/>
      <c r="C3775" s="81"/>
      <c r="D3775" s="81"/>
      <c r="E3775" s="81"/>
      <c r="F3775" s="81">
        <v>0</v>
      </c>
      <c r="G3775" s="81"/>
      <c r="H3775" s="81"/>
      <c r="I3775" s="81"/>
      <c r="J3775" s="81"/>
    </row>
    <row r="3776" spans="1:10" x14ac:dyDescent="0.45">
      <c r="A3776" s="81" t="s">
        <v>4062</v>
      </c>
      <c r="B3776" s="81"/>
      <c r="C3776" s="81"/>
      <c r="D3776" s="81"/>
      <c r="E3776" s="81"/>
      <c r="F3776" s="81">
        <v>0</v>
      </c>
      <c r="G3776" s="81"/>
      <c r="H3776" s="81"/>
      <c r="I3776" s="81"/>
      <c r="J3776" s="81"/>
    </row>
    <row r="3777" spans="1:10" x14ac:dyDescent="0.45">
      <c r="A3777" s="81" t="s">
        <v>4063</v>
      </c>
      <c r="B3777" s="81"/>
      <c r="C3777" s="81"/>
      <c r="D3777" s="81"/>
      <c r="E3777" s="81"/>
      <c r="F3777" s="81">
        <v>0</v>
      </c>
      <c r="G3777" s="81"/>
      <c r="H3777" s="81"/>
      <c r="I3777" s="81"/>
      <c r="J3777" s="81"/>
    </row>
    <row r="3778" spans="1:10" x14ac:dyDescent="0.45">
      <c r="A3778" s="81" t="s">
        <v>4064</v>
      </c>
      <c r="B3778" s="81"/>
      <c r="C3778" s="81"/>
      <c r="D3778" s="81"/>
      <c r="E3778" s="81"/>
      <c r="F3778" s="81">
        <v>0</v>
      </c>
      <c r="G3778" s="81"/>
      <c r="H3778" s="81"/>
      <c r="I3778" s="81"/>
      <c r="J3778" s="81"/>
    </row>
    <row r="3779" spans="1:10" x14ac:dyDescent="0.45">
      <c r="A3779" s="81" t="s">
        <v>4065</v>
      </c>
      <c r="B3779" s="81"/>
      <c r="C3779" s="81"/>
      <c r="D3779" s="81"/>
      <c r="E3779" s="81"/>
      <c r="F3779" s="81">
        <v>5</v>
      </c>
      <c r="G3779" s="81"/>
      <c r="H3779" s="81"/>
      <c r="I3779" s="81"/>
      <c r="J3779" s="81"/>
    </row>
    <row r="3780" spans="1:10" x14ac:dyDescent="0.45">
      <c r="A3780" s="81" t="s">
        <v>4066</v>
      </c>
      <c r="B3780" s="81"/>
      <c r="C3780" s="81"/>
      <c r="D3780" s="81"/>
      <c r="E3780" s="81"/>
      <c r="F3780" s="81">
        <v>0</v>
      </c>
      <c r="G3780" s="81"/>
      <c r="H3780" s="81"/>
      <c r="I3780" s="81"/>
      <c r="J3780" s="81"/>
    </row>
    <row r="3781" spans="1:10" x14ac:dyDescent="0.45">
      <c r="A3781" s="81" t="s">
        <v>4067</v>
      </c>
      <c r="B3781" s="81"/>
      <c r="C3781" s="81"/>
      <c r="D3781" s="81"/>
      <c r="E3781" s="81"/>
      <c r="F3781" s="81">
        <v>0</v>
      </c>
      <c r="G3781" s="81"/>
      <c r="H3781" s="81"/>
      <c r="I3781" s="81"/>
      <c r="J3781" s="81"/>
    </row>
    <row r="3782" spans="1:10" x14ac:dyDescent="0.45">
      <c r="A3782" s="81" t="s">
        <v>4068</v>
      </c>
      <c r="B3782" s="81"/>
      <c r="C3782" s="81"/>
      <c r="D3782" s="81"/>
      <c r="E3782" s="81"/>
      <c r="F3782" s="81">
        <v>1.6712328767123288</v>
      </c>
      <c r="G3782" s="81"/>
      <c r="H3782" s="81"/>
      <c r="I3782" s="81"/>
      <c r="J3782" s="81"/>
    </row>
    <row r="3783" spans="1:10" x14ac:dyDescent="0.45">
      <c r="A3783" s="81" t="s">
        <v>4069</v>
      </c>
      <c r="B3783" s="81"/>
      <c r="C3783" s="81"/>
      <c r="D3783" s="81"/>
      <c r="E3783" s="81"/>
      <c r="F3783" s="81">
        <v>0</v>
      </c>
      <c r="G3783" s="81"/>
      <c r="H3783" s="81"/>
      <c r="I3783" s="81"/>
      <c r="J3783" s="81"/>
    </row>
    <row r="3784" spans="1:10" x14ac:dyDescent="0.45">
      <c r="A3784" s="81" t="s">
        <v>4070</v>
      </c>
      <c r="B3784" s="81"/>
      <c r="C3784" s="81"/>
      <c r="D3784" s="81"/>
      <c r="E3784" s="81"/>
      <c r="F3784" s="81">
        <v>5</v>
      </c>
      <c r="G3784" s="81"/>
      <c r="H3784" s="81"/>
      <c r="I3784" s="81"/>
      <c r="J3784" s="81"/>
    </row>
    <row r="3785" spans="1:10" x14ac:dyDescent="0.45">
      <c r="A3785" s="81" t="s">
        <v>4071</v>
      </c>
      <c r="B3785" s="81"/>
      <c r="C3785" s="81"/>
      <c r="D3785" s="81"/>
      <c r="E3785" s="81"/>
      <c r="F3785" s="81">
        <v>0</v>
      </c>
      <c r="G3785" s="81"/>
      <c r="H3785" s="81"/>
      <c r="I3785" s="81"/>
      <c r="J3785" s="81"/>
    </row>
    <row r="3786" spans="1:10" x14ac:dyDescent="0.45">
      <c r="A3786" s="81" t="s">
        <v>4072</v>
      </c>
      <c r="B3786" s="81"/>
      <c r="C3786" s="81"/>
      <c r="D3786" s="81"/>
      <c r="E3786" s="81"/>
      <c r="F3786" s="81">
        <v>10</v>
      </c>
      <c r="G3786" s="81"/>
      <c r="H3786" s="81"/>
      <c r="I3786" s="81"/>
      <c r="J3786" s="81"/>
    </row>
    <row r="3787" spans="1:10" x14ac:dyDescent="0.45">
      <c r="A3787" s="81" t="s">
        <v>4073</v>
      </c>
      <c r="B3787" s="81"/>
      <c r="C3787" s="81"/>
      <c r="D3787" s="81"/>
      <c r="E3787" s="81"/>
      <c r="F3787" s="81">
        <v>0</v>
      </c>
      <c r="G3787" s="81"/>
      <c r="H3787" s="81"/>
      <c r="I3787" s="81"/>
      <c r="J3787" s="81"/>
    </row>
    <row r="3788" spans="1:10" x14ac:dyDescent="0.45">
      <c r="A3788" s="81" t="s">
        <v>4074</v>
      </c>
      <c r="B3788" s="81"/>
      <c r="C3788" s="81"/>
      <c r="D3788" s="81"/>
      <c r="E3788" s="81"/>
      <c r="F3788" s="81">
        <v>10</v>
      </c>
      <c r="G3788" s="81"/>
      <c r="H3788" s="81"/>
      <c r="I3788" s="81"/>
      <c r="J3788" s="81"/>
    </row>
    <row r="3789" spans="1:10" x14ac:dyDescent="0.45">
      <c r="A3789" s="81" t="s">
        <v>4075</v>
      </c>
      <c r="B3789" s="81"/>
      <c r="C3789" s="81"/>
      <c r="D3789" s="81"/>
      <c r="E3789" s="81"/>
      <c r="F3789" s="81">
        <v>0</v>
      </c>
      <c r="G3789" s="81"/>
      <c r="H3789" s="81"/>
      <c r="I3789" s="81"/>
      <c r="J3789" s="81"/>
    </row>
    <row r="3790" spans="1:10" x14ac:dyDescent="0.45">
      <c r="A3790" s="81" t="s">
        <v>4076</v>
      </c>
      <c r="B3790" s="81"/>
      <c r="C3790" s="81"/>
      <c r="D3790" s="81"/>
      <c r="E3790" s="81"/>
      <c r="F3790" s="81">
        <v>0</v>
      </c>
      <c r="G3790" s="81"/>
      <c r="H3790" s="81"/>
      <c r="I3790" s="81"/>
      <c r="J3790" s="81"/>
    </row>
    <row r="3791" spans="1:10" x14ac:dyDescent="0.45">
      <c r="A3791" s="81" t="s">
        <v>4077</v>
      </c>
      <c r="B3791" s="81"/>
      <c r="C3791" s="81"/>
      <c r="D3791" s="81"/>
      <c r="E3791" s="81"/>
      <c r="F3791" s="81">
        <v>0</v>
      </c>
      <c r="G3791" s="81"/>
      <c r="H3791" s="81"/>
      <c r="I3791" s="81"/>
      <c r="J3791" s="81"/>
    </row>
    <row r="3792" spans="1:10" x14ac:dyDescent="0.45">
      <c r="A3792" s="81" t="s">
        <v>4078</v>
      </c>
      <c r="B3792" s="81"/>
      <c r="C3792" s="81"/>
      <c r="D3792" s="81"/>
      <c r="E3792" s="81"/>
      <c r="F3792" s="81">
        <v>0</v>
      </c>
      <c r="G3792" s="81"/>
      <c r="H3792" s="81"/>
      <c r="I3792" s="81"/>
      <c r="J3792" s="81"/>
    </row>
    <row r="3793" spans="1:10" x14ac:dyDescent="0.45">
      <c r="A3793" s="81" t="s">
        <v>4079</v>
      </c>
      <c r="B3793" s="81"/>
      <c r="C3793" s="81"/>
      <c r="D3793" s="81"/>
      <c r="E3793" s="81"/>
      <c r="F3793" s="81">
        <v>5</v>
      </c>
      <c r="G3793" s="81"/>
      <c r="H3793" s="81"/>
      <c r="I3793" s="81"/>
      <c r="J3793" s="81"/>
    </row>
    <row r="3794" spans="1:10" x14ac:dyDescent="0.45">
      <c r="A3794" s="81" t="s">
        <v>4080</v>
      </c>
      <c r="B3794" s="81"/>
      <c r="C3794" s="81"/>
      <c r="D3794" s="81"/>
      <c r="E3794" s="81"/>
      <c r="F3794" s="81">
        <v>0</v>
      </c>
      <c r="G3794" s="81"/>
      <c r="H3794" s="81"/>
      <c r="I3794" s="81"/>
      <c r="J3794" s="81"/>
    </row>
    <row r="3795" spans="1:10" x14ac:dyDescent="0.45">
      <c r="A3795" s="81" t="s">
        <v>4081</v>
      </c>
      <c r="B3795" s="81">
        <v>15</v>
      </c>
      <c r="C3795" s="81"/>
      <c r="D3795" s="81"/>
      <c r="E3795" s="81"/>
      <c r="F3795" s="81"/>
      <c r="G3795" s="81"/>
      <c r="H3795" s="81"/>
      <c r="I3795" s="81"/>
      <c r="J3795" s="81"/>
    </row>
    <row r="3796" spans="1:10" x14ac:dyDescent="0.45">
      <c r="A3796" s="81" t="s">
        <v>4082</v>
      </c>
      <c r="B3796" s="81">
        <v>15</v>
      </c>
      <c r="C3796" s="81"/>
      <c r="D3796" s="81"/>
      <c r="E3796" s="81"/>
      <c r="F3796" s="81"/>
      <c r="G3796" s="81"/>
      <c r="H3796" s="81"/>
      <c r="I3796" s="81"/>
      <c r="J3796" s="81"/>
    </row>
    <row r="3797" spans="1:10" x14ac:dyDescent="0.45">
      <c r="A3797" s="81" t="s">
        <v>4083</v>
      </c>
      <c r="B3797" s="81">
        <v>15</v>
      </c>
      <c r="C3797" s="81"/>
      <c r="D3797" s="81"/>
      <c r="E3797" s="81"/>
      <c r="F3797" s="81"/>
      <c r="G3797" s="81"/>
      <c r="H3797" s="81"/>
      <c r="I3797" s="81"/>
      <c r="J3797" s="81"/>
    </row>
    <row r="3798" spans="1:10" x14ac:dyDescent="0.45">
      <c r="A3798" s="81" t="s">
        <v>4084</v>
      </c>
      <c r="B3798" s="81"/>
      <c r="C3798" s="81"/>
      <c r="D3798" s="81"/>
      <c r="E3798" s="81"/>
      <c r="F3798" s="81"/>
      <c r="G3798" s="81">
        <v>0</v>
      </c>
      <c r="H3798" s="81"/>
      <c r="I3798" s="81"/>
      <c r="J3798" s="81"/>
    </row>
    <row r="3799" spans="1:10" x14ac:dyDescent="0.45">
      <c r="A3799" s="81" t="s">
        <v>4085</v>
      </c>
      <c r="B3799" s="81"/>
      <c r="C3799" s="81"/>
      <c r="D3799" s="81"/>
      <c r="E3799" s="81"/>
      <c r="F3799" s="81"/>
      <c r="G3799" s="81">
        <v>0</v>
      </c>
      <c r="H3799" s="81"/>
      <c r="I3799" s="81"/>
      <c r="J3799" s="81"/>
    </row>
    <row r="3800" spans="1:10" x14ac:dyDescent="0.45">
      <c r="A3800" s="81" t="s">
        <v>4086</v>
      </c>
      <c r="B3800" s="81">
        <v>15</v>
      </c>
      <c r="C3800" s="81"/>
      <c r="D3800" s="81"/>
      <c r="E3800" s="81"/>
      <c r="F3800" s="81"/>
      <c r="G3800" s="81"/>
      <c r="H3800" s="81"/>
      <c r="I3800" s="81"/>
      <c r="J3800" s="81"/>
    </row>
    <row r="3801" spans="1:10" x14ac:dyDescent="0.45">
      <c r="A3801" s="81" t="s">
        <v>4087</v>
      </c>
      <c r="B3801" s="81">
        <v>2.506849315068493</v>
      </c>
      <c r="C3801" s="81"/>
      <c r="D3801" s="81"/>
      <c r="E3801" s="81"/>
      <c r="F3801" s="81"/>
      <c r="G3801" s="81"/>
      <c r="H3801" s="81"/>
      <c r="I3801" s="81"/>
      <c r="J3801" s="81"/>
    </row>
    <row r="3802" spans="1:10" x14ac:dyDescent="0.45">
      <c r="A3802" s="81" t="s">
        <v>4088</v>
      </c>
      <c r="B3802" s="81">
        <v>15</v>
      </c>
      <c r="C3802" s="81"/>
      <c r="D3802" s="81"/>
      <c r="E3802" s="81"/>
      <c r="F3802" s="81"/>
      <c r="G3802" s="81"/>
      <c r="H3802" s="81"/>
      <c r="I3802" s="81"/>
      <c r="J3802" s="81"/>
    </row>
    <row r="3803" spans="1:10" x14ac:dyDescent="0.45">
      <c r="A3803" s="81" t="s">
        <v>4089</v>
      </c>
      <c r="B3803" s="81">
        <v>15</v>
      </c>
      <c r="C3803" s="81"/>
      <c r="D3803" s="81"/>
      <c r="E3803" s="81"/>
      <c r="F3803" s="81"/>
      <c r="G3803" s="81"/>
      <c r="H3803" s="81"/>
      <c r="I3803" s="81"/>
      <c r="J3803" s="81"/>
    </row>
    <row r="3804" spans="1:10" x14ac:dyDescent="0.45">
      <c r="A3804" s="81" t="s">
        <v>4090</v>
      </c>
      <c r="B3804" s="81">
        <v>2.506849315068493</v>
      </c>
      <c r="C3804" s="81"/>
      <c r="D3804" s="81"/>
      <c r="E3804" s="81"/>
      <c r="F3804" s="81"/>
      <c r="G3804" s="81"/>
      <c r="H3804" s="81"/>
      <c r="I3804" s="81"/>
      <c r="J3804" s="81"/>
    </row>
    <row r="3805" spans="1:10" x14ac:dyDescent="0.45">
      <c r="A3805" s="81" t="s">
        <v>4091</v>
      </c>
      <c r="B3805" s="81">
        <v>0</v>
      </c>
      <c r="C3805" s="81"/>
      <c r="D3805" s="81"/>
      <c r="E3805" s="81"/>
      <c r="F3805" s="81"/>
      <c r="G3805" s="81"/>
      <c r="H3805" s="81"/>
      <c r="I3805" s="81"/>
      <c r="J3805" s="81"/>
    </row>
    <row r="3806" spans="1:10" x14ac:dyDescent="0.45">
      <c r="A3806" s="81" t="s">
        <v>4092</v>
      </c>
      <c r="B3806" s="81"/>
      <c r="C3806" s="81"/>
      <c r="D3806" s="81"/>
      <c r="E3806" s="81"/>
      <c r="F3806" s="81">
        <v>0</v>
      </c>
      <c r="G3806" s="81"/>
      <c r="H3806" s="81"/>
      <c r="I3806" s="81"/>
      <c r="J3806" s="81"/>
    </row>
    <row r="3807" spans="1:10" x14ac:dyDescent="0.45">
      <c r="A3807" s="81" t="s">
        <v>4093</v>
      </c>
      <c r="B3807" s="81"/>
      <c r="C3807" s="81"/>
      <c r="D3807" s="81"/>
      <c r="E3807" s="81"/>
      <c r="F3807" s="81">
        <v>2.506849315068493</v>
      </c>
      <c r="G3807" s="81"/>
      <c r="H3807" s="81"/>
      <c r="I3807" s="81"/>
      <c r="J3807" s="81"/>
    </row>
    <row r="3808" spans="1:10" x14ac:dyDescent="0.45">
      <c r="A3808" s="81" t="s">
        <v>4094</v>
      </c>
      <c r="B3808" s="81"/>
      <c r="C3808" s="81"/>
      <c r="D3808" s="81"/>
      <c r="E3808" s="81"/>
      <c r="F3808" s="81">
        <v>0</v>
      </c>
      <c r="G3808" s="81"/>
      <c r="H3808" s="81"/>
      <c r="I3808" s="81"/>
      <c r="J3808" s="81"/>
    </row>
    <row r="3809" spans="1:10" x14ac:dyDescent="0.45">
      <c r="A3809" s="81" t="s">
        <v>4095</v>
      </c>
      <c r="B3809" s="81"/>
      <c r="C3809" s="81"/>
      <c r="D3809" s="81"/>
      <c r="E3809" s="81"/>
      <c r="F3809" s="81">
        <v>0</v>
      </c>
      <c r="G3809" s="81"/>
      <c r="H3809" s="81"/>
      <c r="I3809" s="81"/>
      <c r="J3809" s="81"/>
    </row>
    <row r="3810" spans="1:10" x14ac:dyDescent="0.45">
      <c r="A3810" s="81" t="s">
        <v>4096</v>
      </c>
      <c r="B3810" s="81"/>
      <c r="C3810" s="81"/>
      <c r="D3810" s="81"/>
      <c r="E3810" s="81"/>
      <c r="F3810" s="81">
        <v>10</v>
      </c>
      <c r="G3810" s="81"/>
      <c r="H3810" s="81"/>
      <c r="I3810" s="81"/>
      <c r="J3810" s="81"/>
    </row>
    <row r="3811" spans="1:10" x14ac:dyDescent="0.45">
      <c r="A3811" s="81" t="s">
        <v>4097</v>
      </c>
      <c r="B3811" s="81"/>
      <c r="C3811" s="81"/>
      <c r="D3811" s="81"/>
      <c r="E3811" s="81"/>
      <c r="F3811" s="81">
        <v>0</v>
      </c>
      <c r="G3811" s="81"/>
      <c r="H3811" s="81"/>
      <c r="I3811" s="81"/>
      <c r="J3811" s="81"/>
    </row>
    <row r="3812" spans="1:10" x14ac:dyDescent="0.45">
      <c r="A3812" s="81" t="s">
        <v>4098</v>
      </c>
      <c r="B3812" s="81"/>
      <c r="C3812" s="81"/>
      <c r="D3812" s="81"/>
      <c r="E3812" s="81"/>
      <c r="F3812" s="81">
        <v>10</v>
      </c>
      <c r="G3812" s="81"/>
      <c r="H3812" s="81"/>
      <c r="I3812" s="81"/>
      <c r="J3812" s="81"/>
    </row>
    <row r="3813" spans="1:10" x14ac:dyDescent="0.45">
      <c r="A3813" s="81" t="s">
        <v>4099</v>
      </c>
      <c r="B3813" s="81"/>
      <c r="C3813" s="81"/>
      <c r="D3813" s="81"/>
      <c r="E3813" s="81"/>
      <c r="F3813" s="81">
        <v>0</v>
      </c>
      <c r="G3813" s="81"/>
      <c r="H3813" s="81"/>
      <c r="I3813" s="81"/>
      <c r="J3813" s="81"/>
    </row>
    <row r="3814" spans="1:10" x14ac:dyDescent="0.45">
      <c r="A3814" s="81" t="s">
        <v>4100</v>
      </c>
      <c r="B3814" s="81"/>
      <c r="C3814" s="81"/>
      <c r="D3814" s="81"/>
      <c r="E3814" s="81"/>
      <c r="F3814" s="81">
        <v>0</v>
      </c>
      <c r="G3814" s="81"/>
      <c r="H3814" s="81"/>
      <c r="I3814" s="81"/>
      <c r="J3814" s="81"/>
    </row>
    <row r="3815" spans="1:10" x14ac:dyDescent="0.45">
      <c r="A3815" s="81" t="s">
        <v>4101</v>
      </c>
      <c r="B3815" s="81"/>
      <c r="C3815" s="81"/>
      <c r="D3815" s="81"/>
      <c r="E3815" s="81"/>
      <c r="F3815" s="81">
        <v>10</v>
      </c>
      <c r="G3815" s="81"/>
      <c r="H3815" s="81"/>
      <c r="I3815" s="81"/>
      <c r="J3815" s="81"/>
    </row>
    <row r="3816" spans="1:10" x14ac:dyDescent="0.45">
      <c r="A3816" s="81" t="s">
        <v>4102</v>
      </c>
      <c r="B3816" s="81"/>
      <c r="C3816" s="81"/>
      <c r="D3816" s="81"/>
      <c r="E3816" s="81"/>
      <c r="F3816" s="81">
        <v>0</v>
      </c>
      <c r="G3816" s="81"/>
      <c r="H3816" s="81"/>
      <c r="I3816" s="81"/>
      <c r="J3816" s="81"/>
    </row>
    <row r="3817" spans="1:10" x14ac:dyDescent="0.45">
      <c r="A3817" s="81" t="s">
        <v>4103</v>
      </c>
      <c r="B3817" s="81">
        <v>15</v>
      </c>
      <c r="C3817" s="81"/>
      <c r="D3817" s="81"/>
      <c r="E3817" s="81"/>
      <c r="F3817" s="81"/>
      <c r="G3817" s="81"/>
      <c r="H3817" s="81"/>
      <c r="I3817" s="81"/>
      <c r="J3817" s="81"/>
    </row>
    <row r="3818" spans="1:10" x14ac:dyDescent="0.45">
      <c r="A3818" s="81" t="s">
        <v>4104</v>
      </c>
      <c r="B3818" s="81">
        <v>15</v>
      </c>
      <c r="C3818" s="81"/>
      <c r="D3818" s="81"/>
      <c r="E3818" s="81"/>
      <c r="F3818" s="81"/>
      <c r="G3818" s="81"/>
      <c r="H3818" s="81"/>
      <c r="I3818" s="81"/>
      <c r="J3818" s="81"/>
    </row>
    <row r="3819" spans="1:10" x14ac:dyDescent="0.45">
      <c r="A3819" s="81" t="s">
        <v>4105</v>
      </c>
      <c r="B3819" s="81">
        <v>15</v>
      </c>
      <c r="C3819" s="81"/>
      <c r="D3819" s="81"/>
      <c r="E3819" s="81"/>
      <c r="F3819" s="81"/>
      <c r="G3819" s="81"/>
      <c r="H3819" s="81"/>
      <c r="I3819" s="81"/>
      <c r="J3819" s="81"/>
    </row>
    <row r="3820" spans="1:10" x14ac:dyDescent="0.45">
      <c r="A3820" s="81" t="s">
        <v>4106</v>
      </c>
      <c r="B3820" s="81">
        <v>15</v>
      </c>
      <c r="C3820" s="81"/>
      <c r="D3820" s="81"/>
      <c r="E3820" s="81"/>
      <c r="F3820" s="81"/>
      <c r="G3820" s="81"/>
      <c r="H3820" s="81"/>
      <c r="I3820" s="81"/>
      <c r="J3820" s="81"/>
    </row>
    <row r="3821" spans="1:10" x14ac:dyDescent="0.45">
      <c r="A3821" s="81" t="s">
        <v>4107</v>
      </c>
      <c r="B3821" s="81">
        <v>15</v>
      </c>
      <c r="C3821" s="81"/>
      <c r="D3821" s="81"/>
      <c r="E3821" s="81"/>
      <c r="F3821" s="81"/>
      <c r="G3821" s="81"/>
      <c r="H3821" s="81"/>
      <c r="I3821" s="81"/>
      <c r="J3821" s="81"/>
    </row>
    <row r="3822" spans="1:10" x14ac:dyDescent="0.45">
      <c r="A3822" s="81" t="s">
        <v>4108</v>
      </c>
      <c r="B3822" s="81">
        <v>15</v>
      </c>
      <c r="C3822" s="81"/>
      <c r="D3822" s="81"/>
      <c r="E3822" s="81"/>
      <c r="F3822" s="81"/>
      <c r="G3822" s="81"/>
      <c r="H3822" s="81"/>
      <c r="I3822" s="81"/>
      <c r="J3822" s="81"/>
    </row>
    <row r="3823" spans="1:10" x14ac:dyDescent="0.45">
      <c r="A3823" s="81" t="s">
        <v>4109</v>
      </c>
      <c r="B3823" s="81">
        <v>15</v>
      </c>
      <c r="C3823" s="81"/>
      <c r="D3823" s="81"/>
      <c r="E3823" s="81"/>
      <c r="F3823" s="81"/>
      <c r="G3823" s="81"/>
      <c r="H3823" s="81"/>
      <c r="I3823" s="81"/>
      <c r="J3823" s="81"/>
    </row>
    <row r="3824" spans="1:10" x14ac:dyDescent="0.45">
      <c r="A3824" s="81" t="s">
        <v>4110</v>
      </c>
      <c r="B3824" s="81"/>
      <c r="C3824" s="81"/>
      <c r="D3824" s="81"/>
      <c r="E3824" s="81"/>
      <c r="F3824" s="81">
        <v>0</v>
      </c>
      <c r="G3824" s="81"/>
      <c r="H3824" s="81"/>
      <c r="I3824" s="81"/>
      <c r="J3824" s="81"/>
    </row>
    <row r="3825" spans="1:10" x14ac:dyDescent="0.45">
      <c r="A3825" s="81" t="s">
        <v>4111</v>
      </c>
      <c r="B3825" s="81"/>
      <c r="C3825" s="81"/>
      <c r="D3825" s="81"/>
      <c r="E3825" s="81"/>
      <c r="F3825" s="81">
        <v>0</v>
      </c>
      <c r="G3825" s="81"/>
      <c r="H3825" s="81"/>
      <c r="I3825" s="81"/>
      <c r="J3825" s="81"/>
    </row>
    <row r="3826" spans="1:10" x14ac:dyDescent="0.45">
      <c r="A3826" s="81" t="s">
        <v>4112</v>
      </c>
      <c r="B3826" s="81"/>
      <c r="C3826" s="81"/>
      <c r="D3826" s="81"/>
      <c r="E3826" s="81"/>
      <c r="F3826" s="81">
        <v>0</v>
      </c>
      <c r="G3826" s="81"/>
      <c r="H3826" s="81"/>
      <c r="I3826" s="81"/>
      <c r="J3826" s="81"/>
    </row>
    <row r="3827" spans="1:10" x14ac:dyDescent="0.45">
      <c r="A3827" s="81" t="s">
        <v>4113</v>
      </c>
      <c r="B3827" s="81"/>
      <c r="C3827" s="81"/>
      <c r="D3827" s="81"/>
      <c r="E3827" s="81"/>
      <c r="F3827" s="81">
        <v>0</v>
      </c>
      <c r="G3827" s="81"/>
      <c r="H3827" s="81"/>
      <c r="I3827" s="81"/>
      <c r="J3827" s="81"/>
    </row>
    <row r="3828" spans="1:10" x14ac:dyDescent="0.45">
      <c r="A3828" s="81" t="s">
        <v>4114</v>
      </c>
      <c r="B3828" s="81"/>
      <c r="C3828" s="81"/>
      <c r="D3828" s="81"/>
      <c r="E3828" s="81"/>
      <c r="F3828" s="81">
        <v>0</v>
      </c>
      <c r="G3828" s="81"/>
      <c r="H3828" s="81"/>
      <c r="I3828" s="81"/>
      <c r="J3828" s="81"/>
    </row>
    <row r="3829" spans="1:10" x14ac:dyDescent="0.45">
      <c r="A3829" s="81" t="s">
        <v>4115</v>
      </c>
      <c r="B3829" s="81"/>
      <c r="C3829" s="81"/>
      <c r="D3829" s="81"/>
      <c r="E3829" s="81"/>
      <c r="F3829" s="81">
        <v>0</v>
      </c>
      <c r="G3829" s="81"/>
      <c r="H3829" s="81"/>
      <c r="I3829" s="81"/>
      <c r="J3829" s="81"/>
    </row>
    <row r="3830" spans="1:10" x14ac:dyDescent="0.45">
      <c r="A3830" s="81" t="s">
        <v>4116</v>
      </c>
      <c r="B3830" s="81"/>
      <c r="C3830" s="81"/>
      <c r="D3830" s="81"/>
      <c r="E3830" s="81"/>
      <c r="F3830" s="81">
        <v>0</v>
      </c>
      <c r="G3830" s="81"/>
      <c r="H3830" s="81"/>
      <c r="I3830" s="81"/>
      <c r="J3830" s="81"/>
    </row>
    <row r="3831" spans="1:10" x14ac:dyDescent="0.45">
      <c r="A3831" s="81" t="s">
        <v>4117</v>
      </c>
      <c r="B3831" s="81"/>
      <c r="C3831" s="81"/>
      <c r="D3831" s="81"/>
      <c r="E3831" s="81"/>
      <c r="F3831" s="81">
        <v>15</v>
      </c>
      <c r="G3831" s="81"/>
      <c r="H3831" s="81"/>
      <c r="I3831" s="81"/>
      <c r="J3831" s="81"/>
    </row>
    <row r="3832" spans="1:10" x14ac:dyDescent="0.45">
      <c r="A3832" s="81" t="s">
        <v>4118</v>
      </c>
      <c r="B3832" s="81"/>
      <c r="C3832" s="81"/>
      <c r="D3832" s="81"/>
      <c r="E3832" s="81"/>
      <c r="F3832" s="81">
        <v>0</v>
      </c>
      <c r="G3832" s="81"/>
      <c r="H3832" s="81"/>
      <c r="I3832" s="81"/>
      <c r="J3832" s="81"/>
    </row>
    <row r="3833" spans="1:10" x14ac:dyDescent="0.45">
      <c r="A3833" s="81" t="s">
        <v>4119</v>
      </c>
      <c r="B3833" s="81"/>
      <c r="C3833" s="81"/>
      <c r="D3833" s="81"/>
      <c r="E3833" s="81"/>
      <c r="F3833" s="81">
        <v>0</v>
      </c>
      <c r="G3833" s="81"/>
      <c r="H3833" s="81"/>
      <c r="I3833" s="81"/>
      <c r="J3833" s="81"/>
    </row>
    <row r="3834" spans="1:10" x14ac:dyDescent="0.45">
      <c r="A3834" s="81" t="s">
        <v>4120</v>
      </c>
      <c r="B3834" s="81"/>
      <c r="C3834" s="81"/>
      <c r="D3834" s="81"/>
      <c r="E3834" s="81"/>
      <c r="F3834" s="81">
        <v>0</v>
      </c>
      <c r="G3834" s="81"/>
      <c r="H3834" s="81"/>
      <c r="I3834" s="81"/>
      <c r="J3834" s="81"/>
    </row>
    <row r="3835" spans="1:10" x14ac:dyDescent="0.45">
      <c r="A3835" s="81" t="s">
        <v>4121</v>
      </c>
      <c r="B3835" s="81"/>
      <c r="C3835" s="81"/>
      <c r="D3835" s="81"/>
      <c r="E3835" s="81"/>
      <c r="F3835" s="81">
        <v>0</v>
      </c>
      <c r="G3835" s="81"/>
      <c r="H3835" s="81"/>
      <c r="I3835" s="81"/>
      <c r="J3835" s="81"/>
    </row>
    <row r="3836" spans="1:10" x14ac:dyDescent="0.45">
      <c r="A3836" s="81" t="s">
        <v>4122</v>
      </c>
      <c r="B3836" s="81"/>
      <c r="C3836" s="81"/>
      <c r="D3836" s="81"/>
      <c r="E3836" s="81"/>
      <c r="F3836" s="81">
        <v>0</v>
      </c>
      <c r="G3836" s="81"/>
      <c r="H3836" s="81"/>
      <c r="I3836" s="81"/>
      <c r="J3836" s="81"/>
    </row>
    <row r="3837" spans="1:10" x14ac:dyDescent="0.45">
      <c r="A3837" s="81" t="s">
        <v>4123</v>
      </c>
      <c r="B3837" s="81"/>
      <c r="C3837" s="81"/>
      <c r="D3837" s="81"/>
      <c r="E3837" s="81"/>
      <c r="F3837" s="81">
        <v>10</v>
      </c>
      <c r="G3837" s="81"/>
      <c r="H3837" s="81"/>
      <c r="I3837" s="81"/>
      <c r="J3837" s="81"/>
    </row>
    <row r="3838" spans="1:10" x14ac:dyDescent="0.45">
      <c r="A3838" s="81" t="s">
        <v>4124</v>
      </c>
      <c r="B3838" s="81">
        <v>15</v>
      </c>
      <c r="C3838" s="81"/>
      <c r="D3838" s="81"/>
      <c r="E3838" s="81"/>
      <c r="F3838" s="81"/>
      <c r="G3838" s="81"/>
      <c r="H3838" s="81"/>
      <c r="I3838" s="81"/>
      <c r="J3838" s="81"/>
    </row>
    <row r="3839" spans="1:10" x14ac:dyDescent="0.45">
      <c r="A3839" s="81" t="s">
        <v>4125</v>
      </c>
      <c r="B3839" s="81">
        <v>0</v>
      </c>
      <c r="C3839" s="81"/>
      <c r="D3839" s="81"/>
      <c r="E3839" s="81"/>
      <c r="F3839" s="81"/>
      <c r="G3839" s="81"/>
      <c r="H3839" s="81"/>
      <c r="I3839" s="81"/>
      <c r="J3839" s="81"/>
    </row>
    <row r="3840" spans="1:10" x14ac:dyDescent="0.45">
      <c r="A3840" s="81" t="s">
        <v>4126</v>
      </c>
      <c r="B3840" s="81">
        <v>0</v>
      </c>
      <c r="C3840" s="81"/>
      <c r="D3840" s="81"/>
      <c r="E3840" s="81"/>
      <c r="F3840" s="81"/>
      <c r="G3840" s="81"/>
      <c r="H3840" s="81"/>
      <c r="I3840" s="81"/>
      <c r="J3840" s="81"/>
    </row>
    <row r="3841" spans="1:10" x14ac:dyDescent="0.45">
      <c r="A3841" s="81" t="s">
        <v>4127</v>
      </c>
      <c r="B3841" s="81">
        <v>15</v>
      </c>
      <c r="C3841" s="81"/>
      <c r="D3841" s="81"/>
      <c r="E3841" s="81"/>
      <c r="F3841" s="81"/>
      <c r="G3841" s="81"/>
      <c r="H3841" s="81"/>
      <c r="I3841" s="81"/>
      <c r="J3841" s="81"/>
    </row>
    <row r="3842" spans="1:10" x14ac:dyDescent="0.45">
      <c r="A3842" s="81" t="s">
        <v>4128</v>
      </c>
      <c r="B3842" s="81">
        <v>0</v>
      </c>
      <c r="C3842" s="81"/>
      <c r="D3842" s="81"/>
      <c r="E3842" s="81"/>
      <c r="F3842" s="81"/>
      <c r="G3842" s="81"/>
      <c r="H3842" s="81"/>
      <c r="I3842" s="81"/>
      <c r="J3842" s="81"/>
    </row>
    <row r="3843" spans="1:10" x14ac:dyDescent="0.45">
      <c r="A3843" s="81" t="s">
        <v>4129</v>
      </c>
      <c r="B3843" s="81">
        <v>0</v>
      </c>
      <c r="C3843" s="81"/>
      <c r="D3843" s="81"/>
      <c r="E3843" s="81"/>
      <c r="F3843" s="81"/>
      <c r="G3843" s="81"/>
      <c r="H3843" s="81"/>
      <c r="I3843" s="81"/>
      <c r="J3843" s="81"/>
    </row>
    <row r="3844" spans="1:10" x14ac:dyDescent="0.45">
      <c r="A3844" s="81" t="s">
        <v>4130</v>
      </c>
      <c r="B3844" s="81">
        <v>15</v>
      </c>
      <c r="C3844" s="81"/>
      <c r="D3844" s="81"/>
      <c r="E3844" s="81"/>
      <c r="F3844" s="81"/>
      <c r="G3844" s="81"/>
      <c r="H3844" s="81"/>
      <c r="I3844" s="81"/>
      <c r="J3844" s="81"/>
    </row>
    <row r="3845" spans="1:10" x14ac:dyDescent="0.45">
      <c r="A3845" s="81" t="s">
        <v>4131</v>
      </c>
      <c r="B3845" s="81">
        <v>0</v>
      </c>
      <c r="C3845" s="81"/>
      <c r="D3845" s="81"/>
      <c r="E3845" s="81"/>
      <c r="F3845" s="81"/>
      <c r="G3845" s="81"/>
      <c r="H3845" s="81"/>
      <c r="I3845" s="81"/>
      <c r="J3845" s="81"/>
    </row>
    <row r="3846" spans="1:10" x14ac:dyDescent="0.45">
      <c r="A3846" s="81" t="s">
        <v>4132</v>
      </c>
      <c r="B3846" s="81">
        <v>15</v>
      </c>
      <c r="C3846" s="81"/>
      <c r="D3846" s="81"/>
      <c r="E3846" s="81"/>
      <c r="F3846" s="81"/>
      <c r="G3846" s="81"/>
      <c r="H3846" s="81"/>
      <c r="I3846" s="81"/>
      <c r="J3846" s="81"/>
    </row>
    <row r="3847" spans="1:10" x14ac:dyDescent="0.45">
      <c r="A3847" s="81" t="s">
        <v>4133</v>
      </c>
      <c r="B3847" s="81"/>
      <c r="C3847" s="81">
        <v>0</v>
      </c>
      <c r="D3847" s="81"/>
      <c r="E3847" s="81"/>
      <c r="F3847" s="81"/>
      <c r="G3847" s="81"/>
      <c r="H3847" s="81"/>
      <c r="I3847" s="81"/>
      <c r="J3847" s="81"/>
    </row>
    <row r="3848" spans="1:10" x14ac:dyDescent="0.45">
      <c r="A3848" s="81" t="s">
        <v>4134</v>
      </c>
      <c r="B3848" s="81">
        <v>0</v>
      </c>
      <c r="C3848" s="81"/>
      <c r="D3848" s="81"/>
      <c r="E3848" s="81"/>
      <c r="F3848" s="81"/>
      <c r="G3848" s="81"/>
      <c r="H3848" s="81"/>
      <c r="I3848" s="81"/>
      <c r="J3848" s="81"/>
    </row>
    <row r="3849" spans="1:10" x14ac:dyDescent="0.45">
      <c r="A3849" s="81" t="s">
        <v>4135</v>
      </c>
      <c r="B3849" s="81">
        <v>0</v>
      </c>
      <c r="C3849" s="81"/>
      <c r="D3849" s="81"/>
      <c r="E3849" s="81"/>
      <c r="F3849" s="81"/>
      <c r="G3849" s="81"/>
      <c r="H3849" s="81"/>
      <c r="I3849" s="81"/>
      <c r="J3849" s="81"/>
    </row>
    <row r="3850" spans="1:10" x14ac:dyDescent="0.45">
      <c r="A3850" s="81" t="s">
        <v>4136</v>
      </c>
      <c r="B3850" s="81"/>
      <c r="C3850" s="81"/>
      <c r="D3850" s="81"/>
      <c r="E3850" s="81"/>
      <c r="F3850" s="81">
        <v>0</v>
      </c>
      <c r="G3850" s="81"/>
      <c r="H3850" s="81"/>
      <c r="I3850" s="81"/>
      <c r="J3850" s="81"/>
    </row>
    <row r="3851" spans="1:10" x14ac:dyDescent="0.45">
      <c r="A3851" s="81" t="s">
        <v>4137</v>
      </c>
      <c r="B3851" s="81">
        <v>15</v>
      </c>
      <c r="C3851" s="81"/>
      <c r="D3851" s="81"/>
      <c r="E3851" s="81"/>
      <c r="F3851" s="81"/>
      <c r="G3851" s="81"/>
      <c r="H3851" s="81"/>
      <c r="I3851" s="81"/>
      <c r="J3851" s="81"/>
    </row>
    <row r="3852" spans="1:10" x14ac:dyDescent="0.45">
      <c r="A3852" s="81" t="s">
        <v>4138</v>
      </c>
      <c r="B3852" s="81">
        <v>0</v>
      </c>
      <c r="C3852" s="81"/>
      <c r="D3852" s="81"/>
      <c r="E3852" s="81"/>
      <c r="F3852" s="81"/>
      <c r="G3852" s="81"/>
      <c r="H3852" s="81"/>
      <c r="I3852" s="81"/>
      <c r="J3852" s="81"/>
    </row>
    <row r="3853" spans="1:10" x14ac:dyDescent="0.45">
      <c r="A3853" s="81" t="s">
        <v>4139</v>
      </c>
      <c r="B3853" s="81">
        <v>15</v>
      </c>
      <c r="C3853" s="81"/>
      <c r="D3853" s="81"/>
      <c r="E3853" s="81"/>
      <c r="F3853" s="81"/>
      <c r="G3853" s="81"/>
      <c r="H3853" s="81"/>
      <c r="I3853" s="81"/>
      <c r="J3853" s="81"/>
    </row>
    <row r="3854" spans="1:10" x14ac:dyDescent="0.45">
      <c r="A3854" s="81" t="s">
        <v>4140</v>
      </c>
      <c r="B3854" s="81">
        <v>15</v>
      </c>
      <c r="C3854" s="81"/>
      <c r="D3854" s="81"/>
      <c r="E3854" s="81"/>
      <c r="F3854" s="81"/>
      <c r="G3854" s="81"/>
      <c r="H3854" s="81"/>
      <c r="I3854" s="81"/>
      <c r="J3854" s="81"/>
    </row>
    <row r="3855" spans="1:10" x14ac:dyDescent="0.45">
      <c r="A3855" s="81" t="s">
        <v>4141</v>
      </c>
      <c r="B3855" s="81">
        <v>15</v>
      </c>
      <c r="C3855" s="81"/>
      <c r="D3855" s="81"/>
      <c r="E3855" s="81"/>
      <c r="F3855" s="81"/>
      <c r="G3855" s="81"/>
      <c r="H3855" s="81"/>
      <c r="I3855" s="81"/>
      <c r="J3855" s="81"/>
    </row>
    <row r="3856" spans="1:10" x14ac:dyDescent="0.45">
      <c r="A3856" s="81" t="s">
        <v>4142</v>
      </c>
      <c r="B3856" s="81">
        <v>5</v>
      </c>
      <c r="C3856" s="81"/>
      <c r="D3856" s="81"/>
      <c r="E3856" s="81"/>
      <c r="F3856" s="81"/>
      <c r="G3856" s="81"/>
      <c r="H3856" s="81"/>
      <c r="I3856" s="81"/>
      <c r="J3856" s="81"/>
    </row>
    <row r="3857" spans="1:10" x14ac:dyDescent="0.45">
      <c r="A3857" s="81" t="s">
        <v>4143</v>
      </c>
      <c r="B3857" s="81">
        <v>15</v>
      </c>
      <c r="C3857" s="81"/>
      <c r="D3857" s="81"/>
      <c r="E3857" s="81"/>
      <c r="F3857" s="81"/>
      <c r="G3857" s="81"/>
      <c r="H3857" s="81"/>
      <c r="I3857" s="81"/>
      <c r="J3857" s="81"/>
    </row>
    <row r="3858" spans="1:10" x14ac:dyDescent="0.45">
      <c r="A3858" s="81" t="s">
        <v>4144</v>
      </c>
      <c r="B3858" s="81">
        <v>15</v>
      </c>
      <c r="C3858" s="81"/>
      <c r="D3858" s="81"/>
      <c r="E3858" s="81"/>
      <c r="F3858" s="81"/>
      <c r="G3858" s="81"/>
      <c r="H3858" s="81"/>
      <c r="I3858" s="81"/>
      <c r="J3858" s="81"/>
    </row>
    <row r="3859" spans="1:10" x14ac:dyDescent="0.45">
      <c r="A3859" s="81" t="s">
        <v>4145</v>
      </c>
      <c r="B3859" s="81">
        <v>15</v>
      </c>
      <c r="C3859" s="81"/>
      <c r="D3859" s="81"/>
      <c r="E3859" s="81"/>
      <c r="F3859" s="81"/>
      <c r="G3859" s="81"/>
      <c r="H3859" s="81"/>
      <c r="I3859" s="81"/>
      <c r="J3859" s="81"/>
    </row>
    <row r="3860" spans="1:10" x14ac:dyDescent="0.45">
      <c r="A3860" s="81" t="s">
        <v>4146</v>
      </c>
      <c r="B3860" s="81">
        <v>15</v>
      </c>
      <c r="C3860" s="81"/>
      <c r="D3860" s="81"/>
      <c r="E3860" s="81"/>
      <c r="F3860" s="81"/>
      <c r="G3860" s="81"/>
      <c r="H3860" s="81"/>
      <c r="I3860" s="81"/>
      <c r="J3860" s="81"/>
    </row>
    <row r="3861" spans="1:10" x14ac:dyDescent="0.45">
      <c r="A3861" s="81" t="s">
        <v>4147</v>
      </c>
      <c r="B3861" s="81">
        <v>15</v>
      </c>
      <c r="C3861" s="81"/>
      <c r="D3861" s="81"/>
      <c r="E3861" s="81"/>
      <c r="F3861" s="81"/>
      <c r="G3861" s="81"/>
      <c r="H3861" s="81"/>
      <c r="I3861" s="81"/>
      <c r="J3861" s="81"/>
    </row>
    <row r="3862" spans="1:10" x14ac:dyDescent="0.45">
      <c r="A3862" s="81" t="s">
        <v>4148</v>
      </c>
      <c r="B3862" s="81">
        <v>15</v>
      </c>
      <c r="C3862" s="81"/>
      <c r="D3862" s="81"/>
      <c r="E3862" s="81"/>
      <c r="F3862" s="81"/>
      <c r="G3862" s="81"/>
      <c r="H3862" s="81"/>
      <c r="I3862" s="81"/>
      <c r="J3862" s="81"/>
    </row>
    <row r="3863" spans="1:10" x14ac:dyDescent="0.45">
      <c r="A3863" s="81" t="s">
        <v>4149</v>
      </c>
      <c r="B3863" s="81"/>
      <c r="C3863" s="81"/>
      <c r="D3863" s="81"/>
      <c r="E3863" s="81"/>
      <c r="F3863" s="81">
        <v>5</v>
      </c>
      <c r="G3863" s="81"/>
      <c r="H3863" s="81"/>
      <c r="I3863" s="81"/>
      <c r="J3863" s="81"/>
    </row>
    <row r="3864" spans="1:10" x14ac:dyDescent="0.45">
      <c r="A3864" s="81" t="s">
        <v>4150</v>
      </c>
      <c r="B3864" s="81"/>
      <c r="C3864" s="81"/>
      <c r="D3864" s="81"/>
      <c r="E3864" s="81"/>
      <c r="F3864" s="81">
        <v>5</v>
      </c>
      <c r="G3864" s="81"/>
      <c r="H3864" s="81"/>
      <c r="I3864" s="81"/>
      <c r="J3864" s="81"/>
    </row>
    <row r="3865" spans="1:10" x14ac:dyDescent="0.45">
      <c r="A3865" s="81" t="s">
        <v>4151</v>
      </c>
      <c r="B3865" s="81"/>
      <c r="C3865" s="81"/>
      <c r="D3865" s="81"/>
      <c r="E3865" s="81"/>
      <c r="F3865" s="81">
        <v>10</v>
      </c>
      <c r="G3865" s="81"/>
      <c r="H3865" s="81"/>
      <c r="I3865" s="81"/>
      <c r="J3865" s="81"/>
    </row>
    <row r="3866" spans="1:10" x14ac:dyDescent="0.45">
      <c r="A3866" s="81" t="s">
        <v>4152</v>
      </c>
      <c r="B3866" s="81"/>
      <c r="C3866" s="81"/>
      <c r="D3866" s="81"/>
      <c r="E3866" s="81"/>
      <c r="F3866" s="81">
        <v>0</v>
      </c>
      <c r="G3866" s="81"/>
      <c r="H3866" s="81"/>
      <c r="I3866" s="81"/>
      <c r="J3866" s="81"/>
    </row>
    <row r="3867" spans="1:10" x14ac:dyDescent="0.45">
      <c r="A3867" s="81" t="s">
        <v>4153</v>
      </c>
      <c r="B3867" s="81"/>
      <c r="C3867" s="81"/>
      <c r="D3867" s="81"/>
      <c r="E3867" s="81"/>
      <c r="F3867" s="81">
        <v>0</v>
      </c>
      <c r="G3867" s="81"/>
      <c r="H3867" s="81"/>
      <c r="I3867" s="81"/>
      <c r="J3867" s="81"/>
    </row>
    <row r="3868" spans="1:10" x14ac:dyDescent="0.45">
      <c r="A3868" s="81" t="s">
        <v>4154</v>
      </c>
      <c r="B3868" s="81">
        <v>1.6712328767123288</v>
      </c>
      <c r="C3868" s="81"/>
      <c r="D3868" s="81"/>
      <c r="E3868" s="81"/>
      <c r="F3868" s="81"/>
      <c r="G3868" s="81"/>
      <c r="H3868" s="81"/>
      <c r="I3868" s="81"/>
      <c r="J3868" s="81"/>
    </row>
    <row r="3869" spans="1:10" x14ac:dyDescent="0.45">
      <c r="A3869" s="81" t="s">
        <v>4155</v>
      </c>
      <c r="B3869" s="81"/>
      <c r="C3869" s="81"/>
      <c r="D3869" s="81"/>
      <c r="E3869" s="81"/>
      <c r="F3869" s="81">
        <v>0</v>
      </c>
      <c r="G3869" s="81"/>
      <c r="H3869" s="81"/>
      <c r="I3869" s="81"/>
      <c r="J3869" s="81"/>
    </row>
    <row r="3870" spans="1:10" x14ac:dyDescent="0.45">
      <c r="A3870" s="81" t="s">
        <v>4156</v>
      </c>
      <c r="B3870" s="81"/>
      <c r="C3870" s="81"/>
      <c r="D3870" s="81"/>
      <c r="E3870" s="81"/>
      <c r="F3870" s="81">
        <v>0</v>
      </c>
      <c r="G3870" s="81"/>
      <c r="H3870" s="81"/>
      <c r="I3870" s="81"/>
      <c r="J3870" s="81"/>
    </row>
    <row r="3871" spans="1:10" x14ac:dyDescent="0.45">
      <c r="A3871" s="81" t="s">
        <v>4157</v>
      </c>
      <c r="B3871" s="81"/>
      <c r="C3871" s="81"/>
      <c r="D3871" s="81"/>
      <c r="E3871" s="81"/>
      <c r="F3871" s="81">
        <v>0</v>
      </c>
      <c r="G3871" s="81"/>
      <c r="H3871" s="81"/>
      <c r="I3871" s="81"/>
      <c r="J3871" s="81"/>
    </row>
    <row r="3872" spans="1:10" x14ac:dyDescent="0.45">
      <c r="A3872" s="81" t="s">
        <v>4158</v>
      </c>
      <c r="B3872" s="81"/>
      <c r="C3872" s="81"/>
      <c r="D3872" s="81"/>
      <c r="E3872" s="81"/>
      <c r="F3872" s="81">
        <v>10</v>
      </c>
      <c r="G3872" s="81"/>
      <c r="H3872" s="81"/>
      <c r="I3872" s="81"/>
      <c r="J3872" s="81"/>
    </row>
    <row r="3873" spans="1:10" x14ac:dyDescent="0.45">
      <c r="A3873" s="81" t="s">
        <v>4159</v>
      </c>
      <c r="B3873" s="81"/>
      <c r="C3873" s="81"/>
      <c r="D3873" s="81"/>
      <c r="E3873" s="81"/>
      <c r="F3873" s="81">
        <v>10</v>
      </c>
      <c r="G3873" s="81"/>
      <c r="H3873" s="81"/>
      <c r="I3873" s="81"/>
      <c r="J3873" s="81"/>
    </row>
    <row r="3874" spans="1:10" x14ac:dyDescent="0.45">
      <c r="A3874" s="81" t="s">
        <v>4160</v>
      </c>
      <c r="B3874" s="81"/>
      <c r="C3874" s="81"/>
      <c r="D3874" s="81"/>
      <c r="E3874" s="81"/>
      <c r="F3874" s="81">
        <v>10</v>
      </c>
      <c r="G3874" s="81"/>
      <c r="H3874" s="81"/>
      <c r="I3874" s="81"/>
      <c r="J3874" s="81"/>
    </row>
    <row r="3875" spans="1:10" x14ac:dyDescent="0.45">
      <c r="A3875" s="81" t="s">
        <v>4161</v>
      </c>
      <c r="B3875" s="81"/>
      <c r="C3875" s="81"/>
      <c r="D3875" s="81"/>
      <c r="E3875" s="81"/>
      <c r="F3875" s="81">
        <v>10</v>
      </c>
      <c r="G3875" s="81"/>
      <c r="H3875" s="81"/>
      <c r="I3875" s="81"/>
      <c r="J3875" s="81"/>
    </row>
    <row r="3876" spans="1:10" x14ac:dyDescent="0.45">
      <c r="A3876" s="81" t="s">
        <v>4162</v>
      </c>
      <c r="B3876" s="81"/>
      <c r="C3876" s="81"/>
      <c r="D3876" s="81"/>
      <c r="E3876" s="81"/>
      <c r="F3876" s="81">
        <v>10</v>
      </c>
      <c r="G3876" s="81"/>
      <c r="H3876" s="81"/>
      <c r="I3876" s="81"/>
      <c r="J3876" s="81"/>
    </row>
    <row r="3877" spans="1:10" x14ac:dyDescent="0.45">
      <c r="A3877" s="81" t="s">
        <v>4163</v>
      </c>
      <c r="B3877" s="81"/>
      <c r="C3877" s="81"/>
      <c r="D3877" s="81"/>
      <c r="E3877" s="81"/>
      <c r="F3877" s="81">
        <v>10</v>
      </c>
      <c r="G3877" s="81"/>
      <c r="H3877" s="81"/>
      <c r="I3877" s="81"/>
      <c r="J3877" s="81"/>
    </row>
    <row r="3878" spans="1:10" x14ac:dyDescent="0.45">
      <c r="A3878" s="81" t="s">
        <v>4164</v>
      </c>
      <c r="B3878" s="81"/>
      <c r="C3878" s="81"/>
      <c r="D3878" s="81"/>
      <c r="E3878" s="81"/>
      <c r="F3878" s="81">
        <v>10</v>
      </c>
      <c r="G3878" s="81"/>
      <c r="H3878" s="81"/>
      <c r="I3878" s="81"/>
      <c r="J3878" s="81"/>
    </row>
    <row r="3879" spans="1:10" x14ac:dyDescent="0.45">
      <c r="A3879" s="81" t="s">
        <v>4165</v>
      </c>
      <c r="B3879" s="81"/>
      <c r="C3879" s="81"/>
      <c r="D3879" s="81"/>
      <c r="E3879" s="81"/>
      <c r="F3879" s="81">
        <v>10</v>
      </c>
      <c r="G3879" s="81"/>
      <c r="H3879" s="81"/>
      <c r="I3879" s="81"/>
      <c r="J3879" s="81"/>
    </row>
    <row r="3880" spans="1:10" x14ac:dyDescent="0.45">
      <c r="A3880" s="81" t="s">
        <v>4166</v>
      </c>
      <c r="B3880" s="81"/>
      <c r="C3880" s="81"/>
      <c r="D3880" s="81"/>
      <c r="E3880" s="81"/>
      <c r="F3880" s="81">
        <v>10</v>
      </c>
      <c r="G3880" s="81"/>
      <c r="H3880" s="81"/>
      <c r="I3880" s="81"/>
      <c r="J3880" s="81"/>
    </row>
    <row r="3881" spans="1:10" x14ac:dyDescent="0.45">
      <c r="A3881" s="81" t="s">
        <v>4167</v>
      </c>
      <c r="B3881" s="81"/>
      <c r="C3881" s="81"/>
      <c r="D3881" s="81"/>
      <c r="E3881" s="81"/>
      <c r="F3881" s="81">
        <v>10</v>
      </c>
      <c r="G3881" s="81"/>
      <c r="H3881" s="81"/>
      <c r="I3881" s="81"/>
      <c r="J3881" s="81"/>
    </row>
    <row r="3882" spans="1:10" x14ac:dyDescent="0.45">
      <c r="A3882" s="81" t="s">
        <v>4168</v>
      </c>
      <c r="B3882" s="81"/>
      <c r="C3882" s="81"/>
      <c r="D3882" s="81"/>
      <c r="E3882" s="81"/>
      <c r="F3882" s="81">
        <v>10</v>
      </c>
      <c r="G3882" s="81"/>
      <c r="H3882" s="81"/>
      <c r="I3882" s="81"/>
      <c r="J3882" s="81"/>
    </row>
    <row r="3883" spans="1:10" x14ac:dyDescent="0.45">
      <c r="A3883" s="81" t="s">
        <v>4169</v>
      </c>
      <c r="B3883" s="81"/>
      <c r="C3883" s="81"/>
      <c r="D3883" s="81"/>
      <c r="E3883" s="81"/>
      <c r="F3883" s="81">
        <v>10</v>
      </c>
      <c r="G3883" s="81"/>
      <c r="H3883" s="81"/>
      <c r="I3883" s="81"/>
      <c r="J3883" s="81"/>
    </row>
    <row r="3884" spans="1:10" x14ac:dyDescent="0.45">
      <c r="A3884" s="81" t="s">
        <v>4170</v>
      </c>
      <c r="B3884" s="81"/>
      <c r="C3884" s="81"/>
      <c r="D3884" s="81"/>
      <c r="E3884" s="81"/>
      <c r="F3884" s="81">
        <v>10</v>
      </c>
      <c r="G3884" s="81"/>
      <c r="H3884" s="81"/>
      <c r="I3884" s="81"/>
      <c r="J3884" s="81"/>
    </row>
    <row r="3885" spans="1:10" x14ac:dyDescent="0.45">
      <c r="A3885" s="81" t="s">
        <v>4171</v>
      </c>
      <c r="B3885" s="81"/>
      <c r="C3885" s="81"/>
      <c r="D3885" s="81"/>
      <c r="E3885" s="81"/>
      <c r="F3885" s="81">
        <v>0</v>
      </c>
      <c r="G3885" s="81"/>
      <c r="H3885" s="81"/>
      <c r="I3885" s="81"/>
      <c r="J3885" s="81"/>
    </row>
    <row r="3886" spans="1:10" x14ac:dyDescent="0.45">
      <c r="A3886" s="81" t="s">
        <v>4172</v>
      </c>
      <c r="B3886" s="81"/>
      <c r="C3886" s="81"/>
      <c r="D3886" s="81"/>
      <c r="E3886" s="81"/>
      <c r="F3886" s="81">
        <v>0</v>
      </c>
      <c r="G3886" s="81"/>
      <c r="H3886" s="81"/>
      <c r="I3886" s="81"/>
      <c r="J3886" s="81"/>
    </row>
    <row r="3887" spans="1:10" x14ac:dyDescent="0.45">
      <c r="A3887" s="81" t="s">
        <v>4173</v>
      </c>
      <c r="B3887" s="81"/>
      <c r="C3887" s="81"/>
      <c r="D3887" s="81"/>
      <c r="E3887" s="81"/>
      <c r="F3887" s="81">
        <v>0</v>
      </c>
      <c r="G3887" s="81"/>
      <c r="H3887" s="81"/>
      <c r="I3887" s="81"/>
      <c r="J3887" s="81"/>
    </row>
    <row r="3888" spans="1:10" x14ac:dyDescent="0.45">
      <c r="A3888" s="81" t="s">
        <v>4174</v>
      </c>
      <c r="B3888" s="81"/>
      <c r="C3888" s="81"/>
      <c r="D3888" s="81"/>
      <c r="E3888" s="81"/>
      <c r="F3888" s="81">
        <v>0</v>
      </c>
      <c r="G3888" s="81"/>
      <c r="H3888" s="81"/>
      <c r="I3888" s="81"/>
      <c r="J3888" s="81"/>
    </row>
    <row r="3889" spans="1:10" x14ac:dyDescent="0.45">
      <c r="A3889" s="81" t="s">
        <v>4175</v>
      </c>
      <c r="B3889" s="81"/>
      <c r="C3889" s="81"/>
      <c r="D3889" s="81"/>
      <c r="E3889" s="81"/>
      <c r="F3889" s="81">
        <v>0</v>
      </c>
      <c r="G3889" s="81"/>
      <c r="H3889" s="81"/>
      <c r="I3889" s="81"/>
      <c r="J3889" s="81"/>
    </row>
    <row r="3890" spans="1:10" x14ac:dyDescent="0.45">
      <c r="A3890" s="81" t="s">
        <v>4176</v>
      </c>
      <c r="B3890" s="81"/>
      <c r="C3890" s="81"/>
      <c r="D3890" s="81"/>
      <c r="E3890" s="81"/>
      <c r="F3890" s="81">
        <v>0</v>
      </c>
      <c r="G3890" s="81"/>
      <c r="H3890" s="81"/>
      <c r="I3890" s="81"/>
      <c r="J3890" s="81"/>
    </row>
    <row r="3891" spans="1:10" x14ac:dyDescent="0.45">
      <c r="A3891" s="81" t="s">
        <v>4177</v>
      </c>
      <c r="B3891" s="81"/>
      <c r="C3891" s="81"/>
      <c r="D3891" s="81"/>
      <c r="E3891" s="81"/>
      <c r="F3891" s="81">
        <v>0</v>
      </c>
      <c r="G3891" s="81"/>
      <c r="H3891" s="81"/>
      <c r="I3891" s="81"/>
      <c r="J3891" s="81"/>
    </row>
    <row r="3892" spans="1:10" x14ac:dyDescent="0.45">
      <c r="A3892" s="81" t="s">
        <v>4178</v>
      </c>
      <c r="B3892" s="81"/>
      <c r="C3892" s="81"/>
      <c r="D3892" s="81"/>
      <c r="E3892" s="81"/>
      <c r="F3892" s="81">
        <v>0</v>
      </c>
      <c r="G3892" s="81"/>
      <c r="H3892" s="81"/>
      <c r="I3892" s="81"/>
      <c r="J3892" s="81"/>
    </row>
    <row r="3893" spans="1:10" x14ac:dyDescent="0.45">
      <c r="A3893" s="81" t="s">
        <v>4179</v>
      </c>
      <c r="B3893" s="81"/>
      <c r="C3893" s="81"/>
      <c r="D3893" s="81"/>
      <c r="E3893" s="81"/>
      <c r="F3893" s="81">
        <v>0</v>
      </c>
      <c r="G3893" s="81"/>
      <c r="H3893" s="81"/>
      <c r="I3893" s="81"/>
      <c r="J3893" s="81"/>
    </row>
    <row r="3894" spans="1:10" x14ac:dyDescent="0.45">
      <c r="A3894" s="81" t="s">
        <v>4180</v>
      </c>
      <c r="B3894" s="81"/>
      <c r="C3894" s="81"/>
      <c r="D3894" s="81"/>
      <c r="E3894" s="81"/>
      <c r="F3894" s="81">
        <v>0</v>
      </c>
      <c r="G3894" s="81"/>
      <c r="H3894" s="81"/>
      <c r="I3894" s="81"/>
      <c r="J3894" s="81"/>
    </row>
    <row r="3895" spans="1:10" x14ac:dyDescent="0.45">
      <c r="A3895" s="81" t="s">
        <v>4181</v>
      </c>
      <c r="B3895" s="81"/>
      <c r="C3895" s="81"/>
      <c r="D3895" s="81"/>
      <c r="E3895" s="81"/>
      <c r="F3895" s="81">
        <v>0</v>
      </c>
      <c r="G3895" s="81"/>
      <c r="H3895" s="81"/>
      <c r="I3895" s="81"/>
      <c r="J3895" s="81"/>
    </row>
    <row r="3896" spans="1:10" x14ac:dyDescent="0.45">
      <c r="A3896" s="81" t="s">
        <v>4182</v>
      </c>
      <c r="B3896" s="81"/>
      <c r="C3896" s="81"/>
      <c r="D3896" s="81"/>
      <c r="E3896" s="81"/>
      <c r="F3896" s="81">
        <v>0</v>
      </c>
      <c r="G3896" s="81"/>
      <c r="H3896" s="81"/>
      <c r="I3896" s="81"/>
      <c r="J3896" s="81"/>
    </row>
    <row r="3897" spans="1:10" x14ac:dyDescent="0.45">
      <c r="A3897" s="81" t="s">
        <v>4183</v>
      </c>
      <c r="B3897" s="81"/>
      <c r="C3897" s="81"/>
      <c r="D3897" s="81"/>
      <c r="E3897" s="81"/>
      <c r="F3897" s="81">
        <v>0</v>
      </c>
      <c r="G3897" s="81"/>
      <c r="H3897" s="81"/>
      <c r="I3897" s="81"/>
      <c r="J3897" s="81"/>
    </row>
    <row r="3898" spans="1:10" x14ac:dyDescent="0.45">
      <c r="A3898" s="81" t="s">
        <v>4184</v>
      </c>
      <c r="B3898" s="81"/>
      <c r="C3898" s="81"/>
      <c r="D3898" s="81"/>
      <c r="E3898" s="81"/>
      <c r="F3898" s="81">
        <v>0</v>
      </c>
      <c r="G3898" s="81"/>
      <c r="H3898" s="81"/>
      <c r="I3898" s="81"/>
      <c r="J3898" s="81"/>
    </row>
    <row r="3899" spans="1:10" x14ac:dyDescent="0.45">
      <c r="A3899" s="81" t="s">
        <v>4185</v>
      </c>
      <c r="B3899" s="81"/>
      <c r="C3899" s="81"/>
      <c r="D3899" s="81"/>
      <c r="E3899" s="81"/>
      <c r="F3899" s="81">
        <v>0</v>
      </c>
      <c r="G3899" s="81"/>
      <c r="H3899" s="81"/>
      <c r="I3899" s="81"/>
      <c r="J3899" s="81"/>
    </row>
    <row r="3900" spans="1:10" x14ac:dyDescent="0.45">
      <c r="A3900" s="81" t="s">
        <v>4186</v>
      </c>
      <c r="B3900" s="81"/>
      <c r="C3900" s="81"/>
      <c r="D3900" s="81"/>
      <c r="E3900" s="81"/>
      <c r="F3900" s="81">
        <v>0</v>
      </c>
      <c r="G3900" s="81"/>
      <c r="H3900" s="81"/>
      <c r="I3900" s="81"/>
      <c r="J3900" s="81"/>
    </row>
    <row r="3901" spans="1:10" x14ac:dyDescent="0.45">
      <c r="A3901" s="81" t="s">
        <v>4187</v>
      </c>
      <c r="B3901" s="81">
        <v>2.506849315068493</v>
      </c>
      <c r="C3901" s="81"/>
      <c r="D3901" s="81"/>
      <c r="E3901" s="81"/>
      <c r="F3901" s="81"/>
      <c r="G3901" s="81"/>
      <c r="H3901" s="81"/>
      <c r="I3901" s="81"/>
      <c r="J3901" s="81"/>
    </row>
    <row r="3902" spans="1:10" x14ac:dyDescent="0.45">
      <c r="A3902" s="81" t="s">
        <v>4188</v>
      </c>
      <c r="B3902" s="81">
        <v>2.506849315068493</v>
      </c>
      <c r="C3902" s="81"/>
      <c r="D3902" s="81"/>
      <c r="E3902" s="81"/>
      <c r="F3902" s="81"/>
      <c r="G3902" s="81"/>
      <c r="H3902" s="81"/>
      <c r="I3902" s="81"/>
      <c r="J3902" s="81"/>
    </row>
    <row r="3903" spans="1:10" x14ac:dyDescent="0.45">
      <c r="A3903" s="81" t="s">
        <v>4189</v>
      </c>
      <c r="B3903" s="81"/>
      <c r="C3903" s="81"/>
      <c r="D3903" s="81"/>
      <c r="E3903" s="81"/>
      <c r="F3903" s="81">
        <v>0</v>
      </c>
      <c r="G3903" s="81"/>
      <c r="H3903" s="81"/>
      <c r="I3903" s="81"/>
      <c r="J3903" s="81"/>
    </row>
    <row r="3904" spans="1:10" x14ac:dyDescent="0.45">
      <c r="A3904" s="81" t="s">
        <v>4190</v>
      </c>
      <c r="B3904" s="81"/>
      <c r="C3904" s="81"/>
      <c r="D3904" s="81"/>
      <c r="E3904" s="81"/>
      <c r="F3904" s="81">
        <v>0</v>
      </c>
      <c r="G3904" s="81"/>
      <c r="H3904" s="81"/>
      <c r="I3904" s="81"/>
      <c r="J3904" s="81"/>
    </row>
    <row r="3905" spans="1:10" x14ac:dyDescent="0.45">
      <c r="A3905" s="81" t="s">
        <v>4191</v>
      </c>
      <c r="B3905" s="81"/>
      <c r="C3905" s="81"/>
      <c r="D3905" s="81"/>
      <c r="E3905" s="81"/>
      <c r="F3905" s="81">
        <v>0</v>
      </c>
      <c r="G3905" s="81"/>
      <c r="H3905" s="81"/>
      <c r="I3905" s="81"/>
      <c r="J3905" s="81"/>
    </row>
    <row r="3906" spans="1:10" x14ac:dyDescent="0.45">
      <c r="A3906" s="81" t="s">
        <v>4192</v>
      </c>
      <c r="B3906" s="81"/>
      <c r="C3906" s="81"/>
      <c r="D3906" s="81"/>
      <c r="E3906" s="81"/>
      <c r="F3906" s="81">
        <v>0</v>
      </c>
      <c r="G3906" s="81"/>
      <c r="H3906" s="81"/>
      <c r="I3906" s="81"/>
      <c r="J3906" s="81"/>
    </row>
    <row r="3907" spans="1:10" x14ac:dyDescent="0.45">
      <c r="A3907" s="81" t="s">
        <v>4193</v>
      </c>
      <c r="B3907" s="81"/>
      <c r="C3907" s="81"/>
      <c r="D3907" s="81"/>
      <c r="E3907" s="81"/>
      <c r="F3907" s="81">
        <v>0</v>
      </c>
      <c r="G3907" s="81"/>
      <c r="H3907" s="81"/>
      <c r="I3907" s="81"/>
      <c r="J3907" s="81"/>
    </row>
    <row r="3908" spans="1:10" x14ac:dyDescent="0.45">
      <c r="A3908" s="81" t="s">
        <v>4194</v>
      </c>
      <c r="B3908" s="81"/>
      <c r="C3908" s="81"/>
      <c r="D3908" s="81"/>
      <c r="E3908" s="81"/>
      <c r="F3908" s="81">
        <v>0</v>
      </c>
      <c r="G3908" s="81"/>
      <c r="H3908" s="81"/>
      <c r="I3908" s="81"/>
      <c r="J3908" s="81"/>
    </row>
    <row r="3909" spans="1:10" x14ac:dyDescent="0.45">
      <c r="A3909" s="81" t="s">
        <v>4195</v>
      </c>
      <c r="B3909" s="81"/>
      <c r="C3909" s="81"/>
      <c r="D3909" s="81"/>
      <c r="E3909" s="81"/>
      <c r="F3909" s="81">
        <v>0</v>
      </c>
      <c r="G3909" s="81"/>
      <c r="H3909" s="81"/>
      <c r="I3909" s="81"/>
      <c r="J3909" s="81"/>
    </row>
    <row r="3910" spans="1:10" x14ac:dyDescent="0.45">
      <c r="A3910" s="81" t="s">
        <v>4196</v>
      </c>
      <c r="B3910" s="81"/>
      <c r="C3910" s="81"/>
      <c r="D3910" s="81"/>
      <c r="E3910" s="81"/>
      <c r="F3910" s="81">
        <v>0</v>
      </c>
      <c r="G3910" s="81"/>
      <c r="H3910" s="81"/>
      <c r="I3910" s="81"/>
      <c r="J3910" s="81"/>
    </row>
    <row r="3911" spans="1:10" x14ac:dyDescent="0.45">
      <c r="A3911" s="81" t="s">
        <v>4197</v>
      </c>
      <c r="B3911" s="81"/>
      <c r="C3911" s="81"/>
      <c r="D3911" s="81"/>
      <c r="E3911" s="81"/>
      <c r="F3911" s="81">
        <v>0</v>
      </c>
      <c r="G3911" s="81"/>
      <c r="H3911" s="81"/>
      <c r="I3911" s="81"/>
      <c r="J3911" s="81"/>
    </row>
    <row r="3912" spans="1:10" x14ac:dyDescent="0.45">
      <c r="A3912" s="81" t="s">
        <v>4198</v>
      </c>
      <c r="B3912" s="81"/>
      <c r="C3912" s="81"/>
      <c r="D3912" s="81"/>
      <c r="E3912" s="81"/>
      <c r="F3912" s="81">
        <v>0</v>
      </c>
      <c r="G3912" s="81"/>
      <c r="H3912" s="81"/>
      <c r="I3912" s="81"/>
      <c r="J3912" s="81"/>
    </row>
    <row r="3913" spans="1:10" x14ac:dyDescent="0.45">
      <c r="A3913" s="81" t="s">
        <v>4199</v>
      </c>
      <c r="B3913" s="81"/>
      <c r="C3913" s="81"/>
      <c r="D3913" s="81"/>
      <c r="E3913" s="81"/>
      <c r="F3913" s="81">
        <v>0</v>
      </c>
      <c r="G3913" s="81"/>
      <c r="H3913" s="81"/>
      <c r="I3913" s="81"/>
      <c r="J3913" s="81"/>
    </row>
    <row r="3914" spans="1:10" x14ac:dyDescent="0.45">
      <c r="A3914" s="81" t="s">
        <v>4200</v>
      </c>
      <c r="B3914" s="81"/>
      <c r="C3914" s="81"/>
      <c r="D3914" s="81"/>
      <c r="E3914" s="81"/>
      <c r="F3914" s="81">
        <v>0</v>
      </c>
      <c r="G3914" s="81"/>
      <c r="H3914" s="81"/>
      <c r="I3914" s="81"/>
      <c r="J3914" s="81"/>
    </row>
    <row r="3915" spans="1:10" x14ac:dyDescent="0.45">
      <c r="A3915" s="81" t="s">
        <v>4201</v>
      </c>
      <c r="B3915" s="81"/>
      <c r="C3915" s="81"/>
      <c r="D3915" s="81"/>
      <c r="E3915" s="81"/>
      <c r="F3915" s="81">
        <v>0</v>
      </c>
      <c r="G3915" s="81"/>
      <c r="H3915" s="81"/>
      <c r="I3915" s="81"/>
      <c r="J3915" s="81"/>
    </row>
    <row r="3916" spans="1:10" x14ac:dyDescent="0.45">
      <c r="A3916" s="81" t="s">
        <v>4202</v>
      </c>
      <c r="B3916" s="81"/>
      <c r="C3916" s="81"/>
      <c r="D3916" s="81"/>
      <c r="E3916" s="81"/>
      <c r="F3916" s="81">
        <v>0</v>
      </c>
      <c r="G3916" s="81"/>
      <c r="H3916" s="81"/>
      <c r="I3916" s="81"/>
      <c r="J3916" s="81"/>
    </row>
    <row r="3917" spans="1:10" x14ac:dyDescent="0.45">
      <c r="A3917" s="81" t="s">
        <v>4203</v>
      </c>
      <c r="B3917" s="81"/>
      <c r="C3917" s="81"/>
      <c r="D3917" s="81"/>
      <c r="E3917" s="81"/>
      <c r="F3917" s="81">
        <v>0</v>
      </c>
      <c r="G3917" s="81"/>
      <c r="H3917" s="81"/>
      <c r="I3917" s="81"/>
      <c r="J3917" s="81"/>
    </row>
    <row r="3918" spans="1:10" x14ac:dyDescent="0.45">
      <c r="A3918" s="81" t="s">
        <v>4204</v>
      </c>
      <c r="B3918" s="81"/>
      <c r="C3918" s="81"/>
      <c r="D3918" s="81"/>
      <c r="E3918" s="81"/>
      <c r="F3918" s="81">
        <v>0</v>
      </c>
      <c r="G3918" s="81"/>
      <c r="H3918" s="81"/>
      <c r="I3918" s="81"/>
      <c r="J3918" s="81"/>
    </row>
    <row r="3919" spans="1:10" x14ac:dyDescent="0.45">
      <c r="A3919" s="81" t="s">
        <v>4205</v>
      </c>
      <c r="B3919" s="81"/>
      <c r="C3919" s="81"/>
      <c r="D3919" s="81"/>
      <c r="E3919" s="81"/>
      <c r="F3919" s="81">
        <v>0</v>
      </c>
      <c r="G3919" s="81"/>
      <c r="H3919" s="81"/>
      <c r="I3919" s="81"/>
      <c r="J3919" s="81"/>
    </row>
    <row r="3920" spans="1:10" x14ac:dyDescent="0.45">
      <c r="A3920" s="81" t="s">
        <v>4206</v>
      </c>
      <c r="B3920" s="81"/>
      <c r="C3920" s="81"/>
      <c r="D3920" s="81"/>
      <c r="E3920" s="81"/>
      <c r="F3920" s="81">
        <v>0</v>
      </c>
      <c r="G3920" s="81"/>
      <c r="H3920" s="81"/>
      <c r="I3920" s="81"/>
      <c r="J3920" s="81"/>
    </row>
    <row r="3921" spans="1:10" x14ac:dyDescent="0.45">
      <c r="A3921" s="81" t="s">
        <v>4207</v>
      </c>
      <c r="B3921" s="81"/>
      <c r="C3921" s="81"/>
      <c r="D3921" s="81"/>
      <c r="E3921" s="81"/>
      <c r="F3921" s="81">
        <v>0</v>
      </c>
      <c r="G3921" s="81"/>
      <c r="H3921" s="81"/>
      <c r="I3921" s="81"/>
      <c r="J3921" s="81"/>
    </row>
    <row r="3922" spans="1:10" x14ac:dyDescent="0.45">
      <c r="A3922" s="81" t="s">
        <v>4208</v>
      </c>
      <c r="B3922" s="81"/>
      <c r="C3922" s="81"/>
      <c r="D3922" s="81"/>
      <c r="E3922" s="81"/>
      <c r="F3922" s="81">
        <v>0</v>
      </c>
      <c r="G3922" s="81"/>
      <c r="H3922" s="81"/>
      <c r="I3922" s="81"/>
      <c r="J3922" s="81"/>
    </row>
    <row r="3923" spans="1:10" x14ac:dyDescent="0.45">
      <c r="A3923" s="81" t="s">
        <v>4209</v>
      </c>
      <c r="B3923" s="81"/>
      <c r="C3923" s="81"/>
      <c r="D3923" s="81"/>
      <c r="E3923" s="81"/>
      <c r="F3923" s="81">
        <v>0</v>
      </c>
      <c r="G3923" s="81"/>
      <c r="H3923" s="81"/>
      <c r="I3923" s="81"/>
      <c r="J3923" s="81"/>
    </row>
    <row r="3924" spans="1:10" x14ac:dyDescent="0.45">
      <c r="A3924" s="81" t="s">
        <v>4210</v>
      </c>
      <c r="B3924" s="81"/>
      <c r="C3924" s="81"/>
      <c r="D3924" s="81"/>
      <c r="E3924" s="81"/>
      <c r="F3924" s="81">
        <v>0</v>
      </c>
      <c r="G3924" s="81"/>
      <c r="H3924" s="81"/>
      <c r="I3924" s="81"/>
      <c r="J3924" s="81"/>
    </row>
    <row r="3925" spans="1:10" x14ac:dyDescent="0.45">
      <c r="A3925" s="81" t="s">
        <v>4211</v>
      </c>
      <c r="B3925" s="81"/>
      <c r="C3925" s="81"/>
      <c r="D3925" s="81"/>
      <c r="E3925" s="81"/>
      <c r="F3925" s="81">
        <v>0</v>
      </c>
      <c r="G3925" s="81"/>
      <c r="H3925" s="81"/>
      <c r="I3925" s="81"/>
      <c r="J3925" s="81"/>
    </row>
    <row r="3926" spans="1:10" x14ac:dyDescent="0.45">
      <c r="A3926" s="81" t="s">
        <v>4212</v>
      </c>
      <c r="B3926" s="81"/>
      <c r="C3926" s="81"/>
      <c r="D3926" s="81"/>
      <c r="E3926" s="81"/>
      <c r="F3926" s="81">
        <v>0</v>
      </c>
      <c r="G3926" s="81"/>
      <c r="H3926" s="81"/>
      <c r="I3926" s="81"/>
      <c r="J3926" s="81"/>
    </row>
    <row r="3927" spans="1:10" x14ac:dyDescent="0.45">
      <c r="A3927" s="81" t="s">
        <v>4213</v>
      </c>
      <c r="B3927" s="81"/>
      <c r="C3927" s="81"/>
      <c r="D3927" s="81"/>
      <c r="E3927" s="81"/>
      <c r="F3927" s="81">
        <v>0</v>
      </c>
      <c r="G3927" s="81"/>
      <c r="H3927" s="81"/>
      <c r="I3927" s="81"/>
      <c r="J3927" s="81"/>
    </row>
    <row r="3928" spans="1:10" x14ac:dyDescent="0.45">
      <c r="A3928" s="81" t="s">
        <v>4214</v>
      </c>
      <c r="B3928" s="81"/>
      <c r="C3928" s="81"/>
      <c r="D3928" s="81"/>
      <c r="E3928" s="81"/>
      <c r="F3928" s="81">
        <v>0</v>
      </c>
      <c r="G3928" s="81"/>
      <c r="H3928" s="81"/>
      <c r="I3928" s="81"/>
      <c r="J3928" s="81"/>
    </row>
    <row r="3929" spans="1:10" x14ac:dyDescent="0.45">
      <c r="A3929" s="81" t="s">
        <v>4215</v>
      </c>
      <c r="B3929" s="81"/>
      <c r="C3929" s="81"/>
      <c r="D3929" s="81"/>
      <c r="E3929" s="81"/>
      <c r="F3929" s="81">
        <v>0</v>
      </c>
      <c r="G3929" s="81"/>
      <c r="H3929" s="81"/>
      <c r="I3929" s="81"/>
      <c r="J3929" s="81"/>
    </row>
    <row r="3930" spans="1:10" x14ac:dyDescent="0.45">
      <c r="A3930" s="81" t="s">
        <v>4216</v>
      </c>
      <c r="B3930" s="81"/>
      <c r="C3930" s="81"/>
      <c r="D3930" s="81"/>
      <c r="E3930" s="81"/>
      <c r="F3930" s="81">
        <v>0</v>
      </c>
      <c r="G3930" s="81"/>
      <c r="H3930" s="81"/>
      <c r="I3930" s="81"/>
      <c r="J3930" s="81"/>
    </row>
    <row r="3931" spans="1:10" x14ac:dyDescent="0.45">
      <c r="A3931" s="81" t="s">
        <v>4217</v>
      </c>
      <c r="B3931" s="81"/>
      <c r="C3931" s="81"/>
      <c r="D3931" s="81"/>
      <c r="E3931" s="81"/>
      <c r="F3931" s="81">
        <v>0</v>
      </c>
      <c r="G3931" s="81"/>
      <c r="H3931" s="81"/>
      <c r="I3931" s="81"/>
      <c r="J3931" s="81"/>
    </row>
    <row r="3932" spans="1:10" x14ac:dyDescent="0.45">
      <c r="A3932" s="81" t="s">
        <v>4218</v>
      </c>
      <c r="B3932" s="81"/>
      <c r="C3932" s="81"/>
      <c r="D3932" s="81"/>
      <c r="E3932" s="81"/>
      <c r="F3932" s="81">
        <v>0</v>
      </c>
      <c r="G3932" s="81"/>
      <c r="H3932" s="81"/>
      <c r="I3932" s="81"/>
      <c r="J3932" s="81"/>
    </row>
    <row r="3933" spans="1:10" x14ac:dyDescent="0.45">
      <c r="A3933" s="81" t="s">
        <v>4219</v>
      </c>
      <c r="B3933" s="81"/>
      <c r="C3933" s="81"/>
      <c r="D3933" s="81"/>
      <c r="E3933" s="81"/>
      <c r="F3933" s="81">
        <v>0</v>
      </c>
      <c r="G3933" s="81"/>
      <c r="H3933" s="81"/>
      <c r="I3933" s="81"/>
      <c r="J3933" s="81"/>
    </row>
    <row r="3934" spans="1:10" x14ac:dyDescent="0.45">
      <c r="A3934" s="81" t="s">
        <v>4220</v>
      </c>
      <c r="B3934" s="81"/>
      <c r="C3934" s="81"/>
      <c r="D3934" s="81"/>
      <c r="E3934" s="81"/>
      <c r="F3934" s="81">
        <v>0</v>
      </c>
      <c r="G3934" s="81"/>
      <c r="H3934" s="81"/>
      <c r="I3934" s="81"/>
      <c r="J3934" s="81"/>
    </row>
    <row r="3935" spans="1:10" x14ac:dyDescent="0.45">
      <c r="A3935" s="81" t="s">
        <v>4221</v>
      </c>
      <c r="B3935" s="81"/>
      <c r="C3935" s="81"/>
      <c r="D3935" s="81"/>
      <c r="E3935" s="81"/>
      <c r="F3935" s="81">
        <v>0</v>
      </c>
      <c r="G3935" s="81"/>
      <c r="H3935" s="81"/>
      <c r="I3935" s="81"/>
      <c r="J3935" s="81"/>
    </row>
    <row r="3936" spans="1:10" x14ac:dyDescent="0.45">
      <c r="A3936" s="81" t="s">
        <v>4222</v>
      </c>
      <c r="B3936" s="81"/>
      <c r="C3936" s="81"/>
      <c r="D3936" s="81"/>
      <c r="E3936" s="81"/>
      <c r="F3936" s="81">
        <v>0</v>
      </c>
      <c r="G3936" s="81"/>
      <c r="H3936" s="81"/>
      <c r="I3936" s="81"/>
      <c r="J3936" s="81"/>
    </row>
    <row r="3937" spans="1:10" x14ac:dyDescent="0.45">
      <c r="A3937" s="81" t="s">
        <v>4223</v>
      </c>
      <c r="B3937" s="81"/>
      <c r="C3937" s="81"/>
      <c r="D3937" s="81"/>
      <c r="E3937" s="81"/>
      <c r="F3937" s="81">
        <v>0</v>
      </c>
      <c r="G3937" s="81"/>
      <c r="H3937" s="81"/>
      <c r="I3937" s="81"/>
      <c r="J3937" s="81"/>
    </row>
    <row r="3938" spans="1:10" x14ac:dyDescent="0.45">
      <c r="A3938" s="81" t="s">
        <v>4224</v>
      </c>
      <c r="B3938" s="81"/>
      <c r="C3938" s="81"/>
      <c r="D3938" s="81"/>
      <c r="E3938" s="81"/>
      <c r="F3938" s="81">
        <v>0</v>
      </c>
      <c r="G3938" s="81"/>
      <c r="H3938" s="81"/>
      <c r="I3938" s="81"/>
      <c r="J3938" s="81"/>
    </row>
    <row r="3939" spans="1:10" x14ac:dyDescent="0.45">
      <c r="A3939" s="81" t="s">
        <v>4225</v>
      </c>
      <c r="B3939" s="81"/>
      <c r="C3939" s="81"/>
      <c r="D3939" s="81"/>
      <c r="E3939" s="81"/>
      <c r="F3939" s="81">
        <v>0</v>
      </c>
      <c r="G3939" s="81"/>
      <c r="H3939" s="81"/>
      <c r="I3939" s="81"/>
      <c r="J3939" s="81"/>
    </row>
    <row r="3940" spans="1:10" x14ac:dyDescent="0.45">
      <c r="A3940" s="81" t="s">
        <v>4226</v>
      </c>
      <c r="B3940" s="81"/>
      <c r="C3940" s="81"/>
      <c r="D3940" s="81"/>
      <c r="E3940" s="81"/>
      <c r="F3940" s="81">
        <v>0</v>
      </c>
      <c r="G3940" s="81"/>
      <c r="H3940" s="81"/>
      <c r="I3940" s="81"/>
      <c r="J3940" s="81"/>
    </row>
    <row r="3941" spans="1:10" x14ac:dyDescent="0.45">
      <c r="A3941" s="81" t="s">
        <v>4227</v>
      </c>
      <c r="B3941" s="81"/>
      <c r="C3941" s="81"/>
      <c r="D3941" s="81"/>
      <c r="E3941" s="81"/>
      <c r="F3941" s="81">
        <v>0</v>
      </c>
      <c r="G3941" s="81"/>
      <c r="H3941" s="81"/>
      <c r="I3941" s="81"/>
      <c r="J3941" s="81"/>
    </row>
    <row r="3942" spans="1:10" x14ac:dyDescent="0.45">
      <c r="A3942" s="81" t="s">
        <v>4228</v>
      </c>
      <c r="B3942" s="81"/>
      <c r="C3942" s="81"/>
      <c r="D3942" s="81"/>
      <c r="E3942" s="81"/>
      <c r="F3942" s="81">
        <v>0</v>
      </c>
      <c r="G3942" s="81"/>
      <c r="H3942" s="81"/>
      <c r="I3942" s="81"/>
      <c r="J3942" s="81"/>
    </row>
    <row r="3943" spans="1:10" x14ac:dyDescent="0.45">
      <c r="A3943" s="81" t="s">
        <v>4229</v>
      </c>
      <c r="B3943" s="81"/>
      <c r="C3943" s="81"/>
      <c r="D3943" s="81"/>
      <c r="E3943" s="81"/>
      <c r="F3943" s="81">
        <v>0</v>
      </c>
      <c r="G3943" s="81"/>
      <c r="H3943" s="81"/>
      <c r="I3943" s="81"/>
      <c r="J3943" s="81"/>
    </row>
    <row r="3944" spans="1:10" x14ac:dyDescent="0.45">
      <c r="A3944" s="81" t="s">
        <v>4230</v>
      </c>
      <c r="B3944" s="81"/>
      <c r="C3944" s="81"/>
      <c r="D3944" s="81"/>
      <c r="E3944" s="81"/>
      <c r="F3944" s="81">
        <v>0</v>
      </c>
      <c r="G3944" s="81"/>
      <c r="H3944" s="81"/>
      <c r="I3944" s="81"/>
      <c r="J3944" s="81"/>
    </row>
    <row r="3945" spans="1:10" x14ac:dyDescent="0.45">
      <c r="A3945" s="81" t="s">
        <v>4231</v>
      </c>
      <c r="B3945" s="81"/>
      <c r="C3945" s="81"/>
      <c r="D3945" s="81"/>
      <c r="E3945" s="81"/>
      <c r="F3945" s="81">
        <v>0</v>
      </c>
      <c r="G3945" s="81"/>
      <c r="H3945" s="81"/>
      <c r="I3945" s="81"/>
      <c r="J3945" s="81"/>
    </row>
    <row r="3946" spans="1:10" x14ac:dyDescent="0.45">
      <c r="A3946" s="81" t="s">
        <v>4232</v>
      </c>
      <c r="B3946" s="81"/>
      <c r="C3946" s="81"/>
      <c r="D3946" s="81"/>
      <c r="E3946" s="81"/>
      <c r="F3946" s="81">
        <v>5</v>
      </c>
      <c r="G3946" s="81"/>
      <c r="H3946" s="81"/>
      <c r="I3946" s="81"/>
      <c r="J3946" s="81"/>
    </row>
    <row r="3947" spans="1:10" x14ac:dyDescent="0.45">
      <c r="A3947" s="81" t="s">
        <v>4233</v>
      </c>
      <c r="B3947" s="81"/>
      <c r="C3947" s="81"/>
      <c r="D3947" s="81"/>
      <c r="E3947" s="81"/>
      <c r="F3947" s="81">
        <v>5</v>
      </c>
      <c r="G3947" s="81"/>
      <c r="H3947" s="81"/>
      <c r="I3947" s="81"/>
      <c r="J3947" s="81"/>
    </row>
    <row r="3948" spans="1:10" x14ac:dyDescent="0.45">
      <c r="A3948" s="81" t="s">
        <v>4234</v>
      </c>
      <c r="B3948" s="81"/>
      <c r="C3948" s="81"/>
      <c r="D3948" s="81"/>
      <c r="E3948" s="81"/>
      <c r="F3948" s="81">
        <v>5</v>
      </c>
      <c r="G3948" s="81"/>
      <c r="H3948" s="81"/>
      <c r="I3948" s="81"/>
      <c r="J3948" s="81"/>
    </row>
    <row r="3949" spans="1:10" x14ac:dyDescent="0.45">
      <c r="A3949" s="81" t="s">
        <v>4235</v>
      </c>
      <c r="B3949" s="81"/>
      <c r="C3949" s="81"/>
      <c r="D3949" s="81"/>
      <c r="E3949" s="81"/>
      <c r="F3949" s="81">
        <v>5</v>
      </c>
      <c r="G3949" s="81"/>
      <c r="H3949" s="81"/>
      <c r="I3949" s="81"/>
      <c r="J3949" s="81"/>
    </row>
    <row r="3950" spans="1:10" x14ac:dyDescent="0.45">
      <c r="A3950" s="81" t="s">
        <v>4236</v>
      </c>
      <c r="B3950" s="81"/>
      <c r="C3950" s="81"/>
      <c r="D3950" s="81"/>
      <c r="E3950" s="81"/>
      <c r="F3950" s="81">
        <v>5</v>
      </c>
      <c r="G3950" s="81"/>
      <c r="H3950" s="81"/>
      <c r="I3950" s="81"/>
      <c r="J3950" s="81"/>
    </row>
    <row r="3951" spans="1:10" x14ac:dyDescent="0.45">
      <c r="A3951" s="81" t="s">
        <v>4237</v>
      </c>
      <c r="B3951" s="81"/>
      <c r="C3951" s="81"/>
      <c r="D3951" s="81"/>
      <c r="E3951" s="81"/>
      <c r="F3951" s="81">
        <v>5</v>
      </c>
      <c r="G3951" s="81"/>
      <c r="H3951" s="81"/>
      <c r="I3951" s="81"/>
      <c r="J3951" s="81"/>
    </row>
    <row r="3952" spans="1:10" x14ac:dyDescent="0.45">
      <c r="A3952" s="81" t="s">
        <v>4238</v>
      </c>
      <c r="B3952" s="81"/>
      <c r="C3952" s="81"/>
      <c r="D3952" s="81"/>
      <c r="E3952" s="81"/>
      <c r="F3952" s="81">
        <v>5</v>
      </c>
      <c r="G3952" s="81"/>
      <c r="H3952" s="81"/>
      <c r="I3952" s="81"/>
      <c r="J3952" s="81"/>
    </row>
    <row r="3953" spans="1:10" x14ac:dyDescent="0.45">
      <c r="A3953" s="81" t="s">
        <v>4239</v>
      </c>
      <c r="B3953" s="81"/>
      <c r="C3953" s="81"/>
      <c r="D3953" s="81"/>
      <c r="E3953" s="81"/>
      <c r="F3953" s="81">
        <v>5</v>
      </c>
      <c r="G3953" s="81"/>
      <c r="H3953" s="81"/>
      <c r="I3953" s="81"/>
      <c r="J3953" s="81"/>
    </row>
    <row r="3954" spans="1:10" x14ac:dyDescent="0.45">
      <c r="A3954" s="81" t="s">
        <v>4240</v>
      </c>
      <c r="B3954" s="81"/>
      <c r="C3954" s="81"/>
      <c r="D3954" s="81"/>
      <c r="E3954" s="81"/>
      <c r="F3954" s="81">
        <v>10</v>
      </c>
      <c r="G3954" s="81"/>
      <c r="H3954" s="81"/>
      <c r="I3954" s="81"/>
      <c r="J3954" s="81"/>
    </row>
    <row r="3955" spans="1:10" x14ac:dyDescent="0.45">
      <c r="A3955" s="81" t="s">
        <v>4241</v>
      </c>
      <c r="B3955" s="81"/>
      <c r="C3955" s="81"/>
      <c r="D3955" s="81"/>
      <c r="E3955" s="81"/>
      <c r="F3955" s="81">
        <v>0</v>
      </c>
      <c r="G3955" s="81"/>
      <c r="H3955" s="81"/>
      <c r="I3955" s="81"/>
      <c r="J3955" s="81"/>
    </row>
    <row r="3956" spans="1:10" x14ac:dyDescent="0.45">
      <c r="A3956" s="81" t="s">
        <v>4242</v>
      </c>
      <c r="B3956" s="81">
        <v>2.506849315068493</v>
      </c>
      <c r="C3956" s="81"/>
      <c r="D3956" s="81"/>
      <c r="E3956" s="81"/>
      <c r="F3956" s="81"/>
      <c r="G3956" s="81"/>
      <c r="H3956" s="81"/>
      <c r="I3956" s="81"/>
      <c r="J3956" s="81"/>
    </row>
    <row r="3957" spans="1:10" x14ac:dyDescent="0.45">
      <c r="A3957" s="81" t="s">
        <v>4243</v>
      </c>
      <c r="B3957" s="81"/>
      <c r="C3957" s="81"/>
      <c r="D3957" s="81"/>
      <c r="E3957" s="81"/>
      <c r="F3957" s="81">
        <v>10</v>
      </c>
      <c r="G3957" s="81"/>
      <c r="H3957" s="81"/>
      <c r="I3957" s="81"/>
      <c r="J3957" s="81"/>
    </row>
    <row r="3958" spans="1:10" x14ac:dyDescent="0.45">
      <c r="A3958" s="81" t="s">
        <v>4244</v>
      </c>
      <c r="B3958" s="81"/>
      <c r="C3958" s="81"/>
      <c r="D3958" s="81"/>
      <c r="E3958" s="81"/>
      <c r="F3958" s="81">
        <v>10</v>
      </c>
      <c r="G3958" s="81"/>
      <c r="H3958" s="81"/>
      <c r="I3958" s="81"/>
      <c r="J3958" s="81"/>
    </row>
    <row r="3959" spans="1:10" x14ac:dyDescent="0.45">
      <c r="A3959" s="81" t="s">
        <v>4245</v>
      </c>
      <c r="B3959" s="81"/>
      <c r="C3959" s="81"/>
      <c r="D3959" s="81"/>
      <c r="E3959" s="81"/>
      <c r="F3959" s="81">
        <v>10</v>
      </c>
      <c r="G3959" s="81"/>
      <c r="H3959" s="81"/>
      <c r="I3959" s="81"/>
      <c r="J3959" s="81"/>
    </row>
    <row r="3960" spans="1:10" x14ac:dyDescent="0.45">
      <c r="A3960" s="81" t="s">
        <v>4246</v>
      </c>
      <c r="B3960" s="81"/>
      <c r="C3960" s="81"/>
      <c r="D3960" s="81"/>
      <c r="E3960" s="81"/>
      <c r="F3960" s="81">
        <v>10</v>
      </c>
      <c r="G3960" s="81"/>
      <c r="H3960" s="81"/>
      <c r="I3960" s="81"/>
      <c r="J3960" s="81"/>
    </row>
    <row r="3961" spans="1:10" x14ac:dyDescent="0.45">
      <c r="A3961" s="81" t="s">
        <v>4247</v>
      </c>
      <c r="B3961" s="81"/>
      <c r="C3961" s="81"/>
      <c r="D3961" s="81"/>
      <c r="E3961" s="81"/>
      <c r="F3961" s="81">
        <v>5</v>
      </c>
      <c r="G3961" s="81"/>
      <c r="H3961" s="81"/>
      <c r="I3961" s="81"/>
      <c r="J3961" s="81"/>
    </row>
    <row r="3962" spans="1:10" x14ac:dyDescent="0.45">
      <c r="A3962" s="81" t="s">
        <v>4248</v>
      </c>
      <c r="B3962" s="81"/>
      <c r="C3962" s="81"/>
      <c r="D3962" s="81"/>
      <c r="E3962" s="81"/>
      <c r="F3962" s="81">
        <v>10</v>
      </c>
      <c r="G3962" s="81"/>
      <c r="H3962" s="81"/>
      <c r="I3962" s="81"/>
      <c r="J3962" s="81"/>
    </row>
    <row r="3963" spans="1:10" x14ac:dyDescent="0.45">
      <c r="A3963" s="81" t="s">
        <v>4249</v>
      </c>
      <c r="B3963" s="81"/>
      <c r="C3963" s="81"/>
      <c r="D3963" s="81"/>
      <c r="E3963" s="81"/>
      <c r="F3963" s="81">
        <v>10</v>
      </c>
      <c r="G3963" s="81"/>
      <c r="H3963" s="81"/>
      <c r="I3963" s="81"/>
      <c r="J3963" s="81"/>
    </row>
    <row r="3964" spans="1:10" x14ac:dyDescent="0.45">
      <c r="A3964" s="81" t="s">
        <v>4250</v>
      </c>
      <c r="B3964" s="81"/>
      <c r="C3964" s="81"/>
      <c r="D3964" s="81"/>
      <c r="E3964" s="81"/>
      <c r="F3964" s="81">
        <v>10</v>
      </c>
      <c r="G3964" s="81"/>
      <c r="H3964" s="81"/>
      <c r="I3964" s="81"/>
      <c r="J3964" s="81"/>
    </row>
    <row r="3965" spans="1:10" x14ac:dyDescent="0.45">
      <c r="A3965" s="81" t="s">
        <v>4251</v>
      </c>
      <c r="B3965" s="81"/>
      <c r="C3965" s="81"/>
      <c r="D3965" s="81"/>
      <c r="E3965" s="81"/>
      <c r="F3965" s="81">
        <v>10</v>
      </c>
      <c r="G3965" s="81"/>
      <c r="H3965" s="81"/>
      <c r="I3965" s="81"/>
      <c r="J3965" s="81"/>
    </row>
    <row r="3966" spans="1:10" x14ac:dyDescent="0.45">
      <c r="A3966" s="81" t="s">
        <v>4252</v>
      </c>
      <c r="B3966" s="81"/>
      <c r="C3966" s="81"/>
      <c r="D3966" s="81"/>
      <c r="E3966" s="81"/>
      <c r="F3966" s="81">
        <v>10</v>
      </c>
      <c r="G3966" s="81"/>
      <c r="H3966" s="81"/>
      <c r="I3966" s="81"/>
      <c r="J3966" s="81"/>
    </row>
    <row r="3967" spans="1:10" x14ac:dyDescent="0.45">
      <c r="A3967" s="81" t="s">
        <v>4253</v>
      </c>
      <c r="B3967" s="81"/>
      <c r="C3967" s="81"/>
      <c r="D3967" s="81"/>
      <c r="E3967" s="81"/>
      <c r="F3967" s="81">
        <v>5</v>
      </c>
      <c r="G3967" s="81"/>
      <c r="H3967" s="81"/>
      <c r="I3967" s="81"/>
      <c r="J3967" s="81"/>
    </row>
    <row r="3968" spans="1:10" x14ac:dyDescent="0.45">
      <c r="A3968" s="81" t="s">
        <v>4254</v>
      </c>
      <c r="B3968" s="81"/>
      <c r="C3968" s="81"/>
      <c r="D3968" s="81"/>
      <c r="E3968" s="81"/>
      <c r="F3968" s="81">
        <v>5</v>
      </c>
      <c r="G3968" s="81"/>
      <c r="H3968" s="81"/>
      <c r="I3968" s="81"/>
      <c r="J3968" s="81"/>
    </row>
    <row r="3969" spans="1:10" x14ac:dyDescent="0.45">
      <c r="A3969" s="81" t="s">
        <v>4255</v>
      </c>
      <c r="B3969" s="81"/>
      <c r="C3969" s="81"/>
      <c r="D3969" s="81"/>
      <c r="E3969" s="81"/>
      <c r="F3969" s="81">
        <v>10</v>
      </c>
      <c r="G3969" s="81"/>
      <c r="H3969" s="81"/>
      <c r="I3969" s="81"/>
      <c r="J3969" s="81"/>
    </row>
    <row r="3970" spans="1:10" x14ac:dyDescent="0.45">
      <c r="A3970" s="81" t="s">
        <v>4256</v>
      </c>
      <c r="B3970" s="81"/>
      <c r="C3970" s="81"/>
      <c r="D3970" s="81"/>
      <c r="E3970" s="81"/>
      <c r="F3970" s="81">
        <v>10</v>
      </c>
      <c r="G3970" s="81"/>
      <c r="H3970" s="81"/>
      <c r="I3970" s="81"/>
      <c r="J3970" s="81"/>
    </row>
    <row r="3971" spans="1:10" x14ac:dyDescent="0.45">
      <c r="A3971" s="81" t="s">
        <v>4257</v>
      </c>
      <c r="B3971" s="81"/>
      <c r="C3971" s="81"/>
      <c r="D3971" s="81"/>
      <c r="E3971" s="81"/>
      <c r="F3971" s="81">
        <v>10</v>
      </c>
      <c r="G3971" s="81"/>
      <c r="H3971" s="81"/>
      <c r="I3971" s="81"/>
      <c r="J3971" s="81"/>
    </row>
    <row r="3972" spans="1:10" x14ac:dyDescent="0.45">
      <c r="A3972" s="81" t="s">
        <v>4258</v>
      </c>
      <c r="B3972" s="81"/>
      <c r="C3972" s="81"/>
      <c r="D3972" s="81"/>
      <c r="E3972" s="81"/>
      <c r="F3972" s="81">
        <v>1.6712328767123288</v>
      </c>
      <c r="G3972" s="81"/>
      <c r="H3972" s="81"/>
      <c r="I3972" s="81"/>
      <c r="J3972" s="81"/>
    </row>
    <row r="3973" spans="1:10" x14ac:dyDescent="0.45">
      <c r="A3973" s="81" t="s">
        <v>4259</v>
      </c>
      <c r="B3973" s="81"/>
      <c r="C3973" s="81"/>
      <c r="D3973" s="81"/>
      <c r="E3973" s="81"/>
      <c r="F3973" s="81">
        <v>1.6712328767123288</v>
      </c>
      <c r="G3973" s="81"/>
      <c r="H3973" s="81"/>
      <c r="I3973" s="81"/>
      <c r="J3973" s="81"/>
    </row>
    <row r="3974" spans="1:10" x14ac:dyDescent="0.45">
      <c r="A3974" s="81" t="s">
        <v>4260</v>
      </c>
      <c r="B3974" s="81"/>
      <c r="C3974" s="81"/>
      <c r="D3974" s="81"/>
      <c r="E3974" s="81"/>
      <c r="F3974" s="81">
        <v>10</v>
      </c>
      <c r="G3974" s="81"/>
      <c r="H3974" s="81"/>
      <c r="I3974" s="81"/>
      <c r="J3974" s="81"/>
    </row>
    <row r="3975" spans="1:10" x14ac:dyDescent="0.45">
      <c r="A3975" s="81" t="s">
        <v>4261</v>
      </c>
      <c r="B3975" s="81"/>
      <c r="C3975" s="81"/>
      <c r="D3975" s="81"/>
      <c r="E3975" s="81"/>
      <c r="F3975" s="81">
        <v>10</v>
      </c>
      <c r="G3975" s="81"/>
      <c r="H3975" s="81"/>
      <c r="I3975" s="81"/>
      <c r="J3975" s="81"/>
    </row>
    <row r="3976" spans="1:10" x14ac:dyDescent="0.45">
      <c r="A3976" s="81" t="s">
        <v>4262</v>
      </c>
      <c r="B3976" s="81"/>
      <c r="C3976" s="81"/>
      <c r="D3976" s="81"/>
      <c r="E3976" s="81"/>
      <c r="F3976" s="81">
        <v>10</v>
      </c>
      <c r="G3976" s="81"/>
      <c r="H3976" s="81"/>
      <c r="I3976" s="81"/>
      <c r="J3976" s="81"/>
    </row>
    <row r="3977" spans="1:10" x14ac:dyDescent="0.45">
      <c r="A3977" s="81" t="s">
        <v>4263</v>
      </c>
      <c r="B3977" s="81"/>
      <c r="C3977" s="81"/>
      <c r="D3977" s="81"/>
      <c r="E3977" s="81"/>
      <c r="F3977" s="81">
        <v>0</v>
      </c>
      <c r="G3977" s="81"/>
      <c r="H3977" s="81"/>
      <c r="I3977" s="81"/>
      <c r="J3977" s="81"/>
    </row>
    <row r="3978" spans="1:10" x14ac:dyDescent="0.45">
      <c r="A3978" s="81" t="s">
        <v>4264</v>
      </c>
      <c r="B3978" s="81"/>
      <c r="C3978" s="81"/>
      <c r="D3978" s="81"/>
      <c r="E3978" s="81"/>
      <c r="F3978" s="81">
        <v>0</v>
      </c>
      <c r="G3978" s="81"/>
      <c r="H3978" s="81"/>
      <c r="I3978" s="81"/>
      <c r="J3978" s="81"/>
    </row>
    <row r="3979" spans="1:10" x14ac:dyDescent="0.45">
      <c r="A3979" s="81" t="s">
        <v>4265</v>
      </c>
      <c r="B3979" s="81"/>
      <c r="C3979" s="81"/>
      <c r="D3979" s="81"/>
      <c r="E3979" s="81"/>
      <c r="F3979" s="81">
        <v>10</v>
      </c>
      <c r="G3979" s="81"/>
      <c r="H3979" s="81"/>
      <c r="I3979" s="81"/>
      <c r="J3979" s="81"/>
    </row>
    <row r="3980" spans="1:10" x14ac:dyDescent="0.45">
      <c r="A3980" s="81" t="s">
        <v>4266</v>
      </c>
      <c r="B3980" s="81"/>
      <c r="C3980" s="81"/>
      <c r="D3980" s="81"/>
      <c r="E3980" s="81"/>
      <c r="F3980" s="81">
        <v>5</v>
      </c>
      <c r="G3980" s="81"/>
      <c r="H3980" s="81"/>
      <c r="I3980" s="81"/>
      <c r="J3980" s="81"/>
    </row>
    <row r="3981" spans="1:10" x14ac:dyDescent="0.45">
      <c r="A3981" s="81" t="s">
        <v>4267</v>
      </c>
      <c r="B3981" s="81"/>
      <c r="C3981" s="81"/>
      <c r="D3981" s="81"/>
      <c r="E3981" s="81"/>
      <c r="F3981" s="81">
        <v>5</v>
      </c>
      <c r="G3981" s="81"/>
      <c r="H3981" s="81"/>
      <c r="I3981" s="81"/>
      <c r="J3981" s="81"/>
    </row>
    <row r="3982" spans="1:10" x14ac:dyDescent="0.45">
      <c r="A3982" s="81" t="s">
        <v>4268</v>
      </c>
      <c r="B3982" s="81"/>
      <c r="C3982" s="81"/>
      <c r="D3982" s="81"/>
      <c r="E3982" s="81"/>
      <c r="F3982" s="81">
        <v>5</v>
      </c>
      <c r="G3982" s="81"/>
      <c r="H3982" s="81"/>
      <c r="I3982" s="81"/>
      <c r="J3982" s="81"/>
    </row>
    <row r="3983" spans="1:10" x14ac:dyDescent="0.45">
      <c r="A3983" s="81" t="s">
        <v>4269</v>
      </c>
      <c r="B3983" s="81"/>
      <c r="C3983" s="81"/>
      <c r="D3983" s="81"/>
      <c r="E3983" s="81"/>
      <c r="F3983" s="81">
        <v>5</v>
      </c>
      <c r="G3983" s="81"/>
      <c r="H3983" s="81"/>
      <c r="I3983" s="81"/>
      <c r="J3983" s="81"/>
    </row>
    <row r="3984" spans="1:10" x14ac:dyDescent="0.45">
      <c r="A3984" s="81" t="s">
        <v>4270</v>
      </c>
      <c r="B3984" s="81"/>
      <c r="C3984" s="81"/>
      <c r="D3984" s="81"/>
      <c r="E3984" s="81"/>
      <c r="F3984" s="81">
        <v>5</v>
      </c>
      <c r="G3984" s="81"/>
      <c r="H3984" s="81"/>
      <c r="I3984" s="81"/>
      <c r="J3984" s="81"/>
    </row>
    <row r="3985" spans="1:10" x14ac:dyDescent="0.45">
      <c r="A3985" s="81" t="s">
        <v>4271</v>
      </c>
      <c r="B3985" s="81"/>
      <c r="C3985" s="81"/>
      <c r="D3985" s="81"/>
      <c r="E3985" s="81"/>
      <c r="F3985" s="81">
        <v>5</v>
      </c>
      <c r="G3985" s="81"/>
      <c r="H3985" s="81"/>
      <c r="I3985" s="81"/>
      <c r="J3985" s="81"/>
    </row>
    <row r="3986" spans="1:10" x14ac:dyDescent="0.45">
      <c r="A3986" s="81" t="s">
        <v>4272</v>
      </c>
      <c r="B3986" s="81"/>
      <c r="C3986" s="81"/>
      <c r="D3986" s="81"/>
      <c r="E3986" s="81"/>
      <c r="F3986" s="81">
        <v>5</v>
      </c>
      <c r="G3986" s="81"/>
      <c r="H3986" s="81"/>
      <c r="I3986" s="81"/>
      <c r="J3986" s="81"/>
    </row>
    <row r="3987" spans="1:10" x14ac:dyDescent="0.45">
      <c r="A3987" s="81" t="s">
        <v>4273</v>
      </c>
      <c r="B3987" s="81"/>
      <c r="C3987" s="81"/>
      <c r="D3987" s="81"/>
      <c r="E3987" s="81"/>
      <c r="F3987" s="81">
        <v>10</v>
      </c>
      <c r="G3987" s="81"/>
      <c r="H3987" s="81"/>
      <c r="I3987" s="81"/>
      <c r="J3987" s="81"/>
    </row>
    <row r="3988" spans="1:10" x14ac:dyDescent="0.45">
      <c r="A3988" s="81" t="s">
        <v>4274</v>
      </c>
      <c r="B3988" s="81"/>
      <c r="C3988" s="81"/>
      <c r="D3988" s="81"/>
      <c r="E3988" s="81"/>
      <c r="F3988" s="81">
        <v>10</v>
      </c>
      <c r="G3988" s="81"/>
      <c r="H3988" s="81"/>
      <c r="I3988" s="81"/>
      <c r="J3988" s="81"/>
    </row>
    <row r="3989" spans="1:10" x14ac:dyDescent="0.45">
      <c r="A3989" s="81" t="s">
        <v>4275</v>
      </c>
      <c r="B3989" s="81"/>
      <c r="C3989" s="81"/>
      <c r="D3989" s="81"/>
      <c r="E3989" s="81"/>
      <c r="F3989" s="81">
        <v>10</v>
      </c>
      <c r="G3989" s="81"/>
      <c r="H3989" s="81"/>
      <c r="I3989" s="81"/>
      <c r="J3989" s="81"/>
    </row>
    <row r="3990" spans="1:10" x14ac:dyDescent="0.45">
      <c r="A3990" s="81" t="s">
        <v>4276</v>
      </c>
      <c r="B3990" s="81"/>
      <c r="C3990" s="81"/>
      <c r="D3990" s="81"/>
      <c r="E3990" s="81"/>
      <c r="F3990" s="81">
        <v>5</v>
      </c>
      <c r="G3990" s="81"/>
      <c r="H3990" s="81"/>
      <c r="I3990" s="81"/>
      <c r="J3990" s="81"/>
    </row>
    <row r="3991" spans="1:10" x14ac:dyDescent="0.45">
      <c r="A3991" s="81" t="s">
        <v>4277</v>
      </c>
      <c r="B3991" s="81"/>
      <c r="C3991" s="81"/>
      <c r="D3991" s="81"/>
      <c r="E3991" s="81"/>
      <c r="F3991" s="81">
        <v>10</v>
      </c>
      <c r="G3991" s="81"/>
      <c r="H3991" s="81"/>
      <c r="I3991" s="81"/>
      <c r="J3991" s="81"/>
    </row>
    <row r="3992" spans="1:10" x14ac:dyDescent="0.45">
      <c r="A3992" s="81" t="s">
        <v>4278</v>
      </c>
      <c r="B3992" s="81"/>
      <c r="C3992" s="81"/>
      <c r="D3992" s="81"/>
      <c r="E3992" s="81"/>
      <c r="F3992" s="81">
        <v>5</v>
      </c>
      <c r="G3992" s="81"/>
      <c r="H3992" s="81"/>
      <c r="I3992" s="81"/>
      <c r="J3992" s="81"/>
    </row>
    <row r="3993" spans="1:10" x14ac:dyDescent="0.45">
      <c r="A3993" s="81" t="s">
        <v>4279</v>
      </c>
      <c r="B3993" s="81"/>
      <c r="C3993" s="81"/>
      <c r="D3993" s="81"/>
      <c r="E3993" s="81"/>
      <c r="F3993" s="81">
        <v>5</v>
      </c>
      <c r="G3993" s="81"/>
      <c r="H3993" s="81"/>
      <c r="I3993" s="81"/>
      <c r="J3993" s="81"/>
    </row>
    <row r="3994" spans="1:10" x14ac:dyDescent="0.45">
      <c r="A3994" s="81" t="s">
        <v>4280</v>
      </c>
      <c r="B3994" s="81"/>
      <c r="C3994" s="81"/>
      <c r="D3994" s="81"/>
      <c r="E3994" s="81"/>
      <c r="F3994" s="81">
        <v>5</v>
      </c>
      <c r="G3994" s="81"/>
      <c r="H3994" s="81"/>
      <c r="I3994" s="81"/>
      <c r="J3994" s="81"/>
    </row>
    <row r="3995" spans="1:10" x14ac:dyDescent="0.45">
      <c r="A3995" s="81" t="s">
        <v>4281</v>
      </c>
      <c r="B3995" s="81"/>
      <c r="C3995" s="81"/>
      <c r="D3995" s="81"/>
      <c r="E3995" s="81"/>
      <c r="F3995" s="81">
        <v>5</v>
      </c>
      <c r="G3995" s="81"/>
      <c r="H3995" s="81"/>
      <c r="I3995" s="81"/>
      <c r="J3995" s="81"/>
    </row>
    <row r="3996" spans="1:10" x14ac:dyDescent="0.45">
      <c r="A3996" s="81" t="s">
        <v>4282</v>
      </c>
      <c r="B3996" s="81"/>
      <c r="C3996" s="81"/>
      <c r="D3996" s="81"/>
      <c r="E3996" s="81"/>
      <c r="F3996" s="81">
        <v>10</v>
      </c>
      <c r="G3996" s="81"/>
      <c r="H3996" s="81"/>
      <c r="I3996" s="81"/>
      <c r="J3996" s="81"/>
    </row>
    <row r="3997" spans="1:10" x14ac:dyDescent="0.45">
      <c r="A3997" s="81" t="s">
        <v>4283</v>
      </c>
      <c r="B3997" s="81"/>
      <c r="C3997" s="81"/>
      <c r="D3997" s="81"/>
      <c r="E3997" s="81"/>
      <c r="F3997" s="81">
        <v>5</v>
      </c>
      <c r="G3997" s="81"/>
      <c r="H3997" s="81"/>
      <c r="I3997" s="81"/>
      <c r="J3997" s="81"/>
    </row>
    <row r="3998" spans="1:10" x14ac:dyDescent="0.45">
      <c r="A3998" s="81" t="s">
        <v>4284</v>
      </c>
      <c r="B3998" s="81"/>
      <c r="C3998" s="81"/>
      <c r="D3998" s="81"/>
      <c r="E3998" s="81"/>
      <c r="F3998" s="81">
        <v>5</v>
      </c>
      <c r="G3998" s="81"/>
      <c r="H3998" s="81"/>
      <c r="I3998" s="81"/>
      <c r="J3998" s="81"/>
    </row>
    <row r="3999" spans="1:10" x14ac:dyDescent="0.45">
      <c r="A3999" s="81" t="s">
        <v>4285</v>
      </c>
      <c r="B3999" s="81"/>
      <c r="C3999" s="81"/>
      <c r="D3999" s="81"/>
      <c r="E3999" s="81"/>
      <c r="F3999" s="81">
        <v>5</v>
      </c>
      <c r="G3999" s="81"/>
      <c r="H3999" s="81"/>
      <c r="I3999" s="81"/>
      <c r="J3999" s="81"/>
    </row>
    <row r="4000" spans="1:10" x14ac:dyDescent="0.45">
      <c r="A4000" s="81" t="s">
        <v>4286</v>
      </c>
      <c r="B4000" s="81"/>
      <c r="C4000" s="81"/>
      <c r="D4000" s="81"/>
      <c r="E4000" s="81"/>
      <c r="F4000" s="81">
        <v>10</v>
      </c>
      <c r="G4000" s="81"/>
      <c r="H4000" s="81"/>
      <c r="I4000" s="81"/>
      <c r="J4000" s="81"/>
    </row>
    <row r="4001" spans="1:10" x14ac:dyDescent="0.45">
      <c r="A4001" s="81" t="s">
        <v>4287</v>
      </c>
      <c r="B4001" s="81">
        <v>15</v>
      </c>
      <c r="C4001" s="81"/>
      <c r="D4001" s="81"/>
      <c r="E4001" s="81"/>
      <c r="F4001" s="81"/>
      <c r="G4001" s="81"/>
      <c r="H4001" s="81"/>
      <c r="I4001" s="81"/>
      <c r="J4001" s="81"/>
    </row>
    <row r="4002" spans="1:10" x14ac:dyDescent="0.45">
      <c r="A4002" s="81" t="s">
        <v>4288</v>
      </c>
      <c r="B4002" s="81">
        <v>2.506849315068493</v>
      </c>
      <c r="C4002" s="81"/>
      <c r="D4002" s="81"/>
      <c r="E4002" s="81"/>
      <c r="F4002" s="81"/>
      <c r="G4002" s="81"/>
      <c r="H4002" s="81"/>
      <c r="I4002" s="81"/>
      <c r="J4002" s="81"/>
    </row>
    <row r="4003" spans="1:10" x14ac:dyDescent="0.45">
      <c r="A4003" s="81" t="s">
        <v>4289</v>
      </c>
      <c r="B4003" s="81"/>
      <c r="C4003" s="81"/>
      <c r="D4003" s="81"/>
      <c r="E4003" s="81"/>
      <c r="F4003" s="81">
        <v>10</v>
      </c>
      <c r="G4003" s="81"/>
      <c r="H4003" s="81"/>
      <c r="I4003" s="81"/>
      <c r="J4003" s="81"/>
    </row>
    <row r="4004" spans="1:10" x14ac:dyDescent="0.45">
      <c r="A4004" s="81" t="s">
        <v>4290</v>
      </c>
      <c r="B4004" s="81"/>
      <c r="C4004" s="81"/>
      <c r="D4004" s="81"/>
      <c r="E4004" s="81"/>
      <c r="F4004" s="81">
        <v>10</v>
      </c>
      <c r="G4004" s="81"/>
      <c r="H4004" s="81"/>
      <c r="I4004" s="81"/>
      <c r="J4004" s="81"/>
    </row>
    <row r="4005" spans="1:10" x14ac:dyDescent="0.45">
      <c r="A4005" s="81" t="s">
        <v>4291</v>
      </c>
      <c r="B4005" s="81"/>
      <c r="C4005" s="81"/>
      <c r="D4005" s="81"/>
      <c r="E4005" s="81"/>
      <c r="F4005" s="81">
        <v>10</v>
      </c>
      <c r="G4005" s="81"/>
      <c r="H4005" s="81"/>
      <c r="I4005" s="81"/>
      <c r="J4005" s="81"/>
    </row>
    <row r="4006" spans="1:10" x14ac:dyDescent="0.45">
      <c r="A4006" s="81" t="s">
        <v>4292</v>
      </c>
      <c r="B4006" s="81"/>
      <c r="C4006" s="81"/>
      <c r="D4006" s="81"/>
      <c r="E4006" s="81"/>
      <c r="F4006" s="81">
        <v>0</v>
      </c>
      <c r="G4006" s="81"/>
      <c r="H4006" s="81"/>
      <c r="I4006" s="81"/>
      <c r="J4006" s="81"/>
    </row>
    <row r="4007" spans="1:10" x14ac:dyDescent="0.45">
      <c r="A4007" s="81" t="s">
        <v>4293</v>
      </c>
      <c r="B4007" s="81"/>
      <c r="C4007" s="81"/>
      <c r="D4007" s="81"/>
      <c r="E4007" s="81"/>
      <c r="F4007" s="81">
        <v>0</v>
      </c>
      <c r="G4007" s="81"/>
      <c r="H4007" s="81"/>
      <c r="I4007" s="81"/>
      <c r="J4007" s="81"/>
    </row>
    <row r="4008" spans="1:10" x14ac:dyDescent="0.45">
      <c r="A4008" s="81" t="s">
        <v>4294</v>
      </c>
      <c r="B4008" s="81"/>
      <c r="C4008" s="81"/>
      <c r="D4008" s="81"/>
      <c r="E4008" s="81"/>
      <c r="F4008" s="81">
        <v>10</v>
      </c>
      <c r="G4008" s="81"/>
      <c r="H4008" s="81"/>
      <c r="I4008" s="81"/>
      <c r="J4008" s="81"/>
    </row>
    <row r="4009" spans="1:10" x14ac:dyDescent="0.45">
      <c r="A4009" s="81" t="s">
        <v>4295</v>
      </c>
      <c r="B4009" s="81"/>
      <c r="C4009" s="81"/>
      <c r="D4009" s="81"/>
      <c r="E4009" s="81"/>
      <c r="F4009" s="81">
        <v>1.6712328767123288</v>
      </c>
      <c r="G4009" s="81"/>
      <c r="H4009" s="81"/>
      <c r="I4009" s="81"/>
      <c r="J4009" s="81"/>
    </row>
    <row r="4010" spans="1:10" x14ac:dyDescent="0.45">
      <c r="A4010" s="81" t="s">
        <v>4296</v>
      </c>
      <c r="B4010" s="81"/>
      <c r="C4010" s="81"/>
      <c r="D4010" s="81"/>
      <c r="E4010" s="81"/>
      <c r="F4010" s="81">
        <v>10</v>
      </c>
      <c r="G4010" s="81"/>
      <c r="H4010" s="81"/>
      <c r="I4010" s="81"/>
      <c r="J4010" s="81"/>
    </row>
    <row r="4011" spans="1:10" x14ac:dyDescent="0.45">
      <c r="A4011" s="81" t="s">
        <v>4297</v>
      </c>
      <c r="B4011" s="81"/>
      <c r="C4011" s="81"/>
      <c r="D4011" s="81"/>
      <c r="E4011" s="81"/>
      <c r="F4011" s="81">
        <v>10</v>
      </c>
      <c r="G4011" s="81"/>
      <c r="H4011" s="81"/>
      <c r="I4011" s="81"/>
      <c r="J4011" s="81"/>
    </row>
    <row r="4012" spans="1:10" x14ac:dyDescent="0.45">
      <c r="A4012" s="81" t="s">
        <v>4298</v>
      </c>
      <c r="B4012" s="81"/>
      <c r="C4012" s="81"/>
      <c r="D4012" s="81"/>
      <c r="E4012" s="81"/>
      <c r="F4012" s="81">
        <v>10</v>
      </c>
      <c r="G4012" s="81"/>
      <c r="H4012" s="81"/>
      <c r="I4012" s="81"/>
      <c r="J4012" s="81"/>
    </row>
    <row r="4013" spans="1:10" x14ac:dyDescent="0.45">
      <c r="A4013" s="81" t="s">
        <v>4299</v>
      </c>
      <c r="B4013" s="81"/>
      <c r="C4013" s="81"/>
      <c r="D4013" s="81"/>
      <c r="E4013" s="81"/>
      <c r="F4013" s="81">
        <v>10</v>
      </c>
      <c r="G4013" s="81"/>
      <c r="H4013" s="81"/>
      <c r="I4013" s="81"/>
      <c r="J4013" s="81"/>
    </row>
    <row r="4014" spans="1:10" x14ac:dyDescent="0.45">
      <c r="A4014" s="81" t="s">
        <v>4300</v>
      </c>
      <c r="B4014" s="81"/>
      <c r="C4014" s="81"/>
      <c r="D4014" s="81"/>
      <c r="E4014" s="81"/>
      <c r="F4014" s="81">
        <v>1.6712328767123288</v>
      </c>
      <c r="G4014" s="81"/>
      <c r="H4014" s="81"/>
      <c r="I4014" s="81"/>
      <c r="J4014" s="81"/>
    </row>
    <row r="4015" spans="1:10" x14ac:dyDescent="0.45">
      <c r="A4015" s="81" t="s">
        <v>4301</v>
      </c>
      <c r="B4015" s="81"/>
      <c r="C4015" s="81"/>
      <c r="D4015" s="81"/>
      <c r="E4015" s="81"/>
      <c r="F4015" s="81">
        <v>10</v>
      </c>
      <c r="G4015" s="81"/>
      <c r="H4015" s="81"/>
      <c r="I4015" s="81"/>
      <c r="J4015" s="81"/>
    </row>
    <row r="4016" spans="1:10" x14ac:dyDescent="0.45">
      <c r="A4016" s="81" t="s">
        <v>4302</v>
      </c>
      <c r="B4016" s="81"/>
      <c r="C4016" s="81"/>
      <c r="D4016" s="81"/>
      <c r="E4016" s="81"/>
      <c r="F4016" s="81">
        <v>10</v>
      </c>
      <c r="G4016" s="81"/>
      <c r="H4016" s="81"/>
      <c r="I4016" s="81"/>
      <c r="J4016" s="81"/>
    </row>
    <row r="4017" spans="1:10" x14ac:dyDescent="0.45">
      <c r="A4017" s="81" t="s">
        <v>4303</v>
      </c>
      <c r="B4017" s="81"/>
      <c r="C4017" s="81"/>
      <c r="D4017" s="81"/>
      <c r="E4017" s="81"/>
      <c r="F4017" s="81">
        <v>10</v>
      </c>
      <c r="G4017" s="81"/>
      <c r="H4017" s="81"/>
      <c r="I4017" s="81"/>
      <c r="J4017" s="81"/>
    </row>
    <row r="4018" spans="1:10" x14ac:dyDescent="0.45">
      <c r="A4018" s="81" t="s">
        <v>4304</v>
      </c>
      <c r="B4018" s="81"/>
      <c r="C4018" s="81"/>
      <c r="D4018" s="81"/>
      <c r="E4018" s="81"/>
      <c r="F4018" s="81">
        <v>0</v>
      </c>
      <c r="G4018" s="81"/>
      <c r="H4018" s="81"/>
      <c r="I4018" s="81"/>
      <c r="J4018" s="81"/>
    </row>
    <row r="4019" spans="1:10" x14ac:dyDescent="0.45">
      <c r="A4019" s="81" t="s">
        <v>4305</v>
      </c>
      <c r="B4019" s="81"/>
      <c r="C4019" s="81"/>
      <c r="D4019" s="81"/>
      <c r="E4019" s="81"/>
      <c r="F4019" s="81">
        <v>10</v>
      </c>
      <c r="G4019" s="81"/>
      <c r="H4019" s="81"/>
      <c r="I4019" s="81"/>
      <c r="J4019" s="81"/>
    </row>
    <row r="4020" spans="1:10" x14ac:dyDescent="0.45">
      <c r="A4020" s="81" t="s">
        <v>4306</v>
      </c>
      <c r="B4020" s="81"/>
      <c r="C4020" s="81"/>
      <c r="D4020" s="81"/>
      <c r="E4020" s="81"/>
      <c r="F4020" s="81">
        <v>10</v>
      </c>
      <c r="G4020" s="81"/>
      <c r="H4020" s="81"/>
      <c r="I4020" s="81"/>
      <c r="J4020" s="81"/>
    </row>
    <row r="4021" spans="1:10" x14ac:dyDescent="0.45">
      <c r="A4021" s="81" t="s">
        <v>4307</v>
      </c>
      <c r="B4021" s="81"/>
      <c r="C4021" s="81"/>
      <c r="D4021" s="81"/>
      <c r="E4021" s="81"/>
      <c r="F4021" s="81">
        <v>10</v>
      </c>
      <c r="G4021" s="81"/>
      <c r="H4021" s="81"/>
      <c r="I4021" s="81"/>
      <c r="J4021" s="81"/>
    </row>
    <row r="4022" spans="1:10" x14ac:dyDescent="0.45">
      <c r="A4022" s="81" t="s">
        <v>4308</v>
      </c>
      <c r="B4022" s="81"/>
      <c r="C4022" s="81"/>
      <c r="D4022" s="81"/>
      <c r="E4022" s="81"/>
      <c r="F4022" s="81">
        <v>10</v>
      </c>
      <c r="G4022" s="81"/>
      <c r="H4022" s="81"/>
      <c r="I4022" s="81"/>
      <c r="J4022" s="81"/>
    </row>
    <row r="4023" spans="1:10" x14ac:dyDescent="0.45">
      <c r="A4023" s="81" t="s">
        <v>4309</v>
      </c>
      <c r="B4023" s="81"/>
      <c r="C4023" s="81"/>
      <c r="D4023" s="81"/>
      <c r="E4023" s="81"/>
      <c r="F4023" s="81">
        <v>1.6712328767123288</v>
      </c>
      <c r="G4023" s="81"/>
      <c r="H4023" s="81"/>
      <c r="I4023" s="81"/>
      <c r="J4023" s="81"/>
    </row>
    <row r="4024" spans="1:10" x14ac:dyDescent="0.45">
      <c r="A4024" s="81" t="s">
        <v>4310</v>
      </c>
      <c r="B4024" s="81"/>
      <c r="C4024" s="81"/>
      <c r="D4024" s="81"/>
      <c r="E4024" s="81"/>
      <c r="F4024" s="81">
        <v>10</v>
      </c>
      <c r="G4024" s="81"/>
      <c r="H4024" s="81"/>
      <c r="I4024" s="81"/>
      <c r="J4024" s="81"/>
    </row>
    <row r="4025" spans="1:10" x14ac:dyDescent="0.45">
      <c r="A4025" s="81" t="s">
        <v>4311</v>
      </c>
      <c r="B4025" s="81"/>
      <c r="C4025" s="81"/>
      <c r="D4025" s="81"/>
      <c r="E4025" s="81"/>
      <c r="F4025" s="81">
        <v>10</v>
      </c>
      <c r="G4025" s="81"/>
      <c r="H4025" s="81"/>
      <c r="I4025" s="81"/>
      <c r="J4025" s="81"/>
    </row>
    <row r="4026" spans="1:10" x14ac:dyDescent="0.45">
      <c r="A4026" s="81" t="s">
        <v>4312</v>
      </c>
      <c r="B4026" s="81"/>
      <c r="C4026" s="81"/>
      <c r="D4026" s="81"/>
      <c r="E4026" s="81"/>
      <c r="F4026" s="81">
        <v>0</v>
      </c>
      <c r="G4026" s="81"/>
      <c r="H4026" s="81"/>
      <c r="I4026" s="81"/>
      <c r="J4026" s="81"/>
    </row>
    <row r="4027" spans="1:10" x14ac:dyDescent="0.45">
      <c r="A4027" s="81" t="s">
        <v>4313</v>
      </c>
      <c r="B4027" s="81"/>
      <c r="C4027" s="81"/>
      <c r="D4027" s="81"/>
      <c r="E4027" s="81"/>
      <c r="F4027" s="81">
        <v>10</v>
      </c>
      <c r="G4027" s="81"/>
      <c r="H4027" s="81"/>
      <c r="I4027" s="81"/>
      <c r="J4027" s="81"/>
    </row>
    <row r="4028" spans="1:10" x14ac:dyDescent="0.45">
      <c r="A4028" s="81" t="s">
        <v>4314</v>
      </c>
      <c r="B4028" s="81"/>
      <c r="C4028" s="81"/>
      <c r="D4028" s="81"/>
      <c r="E4028" s="81"/>
      <c r="F4028" s="81">
        <v>10</v>
      </c>
      <c r="G4028" s="81"/>
      <c r="H4028" s="81"/>
      <c r="I4028" s="81"/>
      <c r="J4028" s="81"/>
    </row>
    <row r="4029" spans="1:10" x14ac:dyDescent="0.45">
      <c r="A4029" s="81" t="s">
        <v>4315</v>
      </c>
      <c r="B4029" s="81"/>
      <c r="C4029" s="81"/>
      <c r="D4029" s="81"/>
      <c r="E4029" s="81"/>
      <c r="F4029" s="81">
        <v>10</v>
      </c>
      <c r="G4029" s="81"/>
      <c r="H4029" s="81"/>
      <c r="I4029" s="81"/>
      <c r="J4029" s="81"/>
    </row>
    <row r="4030" spans="1:10" x14ac:dyDescent="0.45">
      <c r="A4030" s="81" t="s">
        <v>4316</v>
      </c>
      <c r="B4030" s="81"/>
      <c r="C4030" s="81"/>
      <c r="D4030" s="81"/>
      <c r="E4030" s="81"/>
      <c r="F4030" s="81">
        <v>10</v>
      </c>
      <c r="G4030" s="81"/>
      <c r="H4030" s="81"/>
      <c r="I4030" s="81"/>
      <c r="J4030" s="81"/>
    </row>
    <row r="4031" spans="1:10" x14ac:dyDescent="0.45">
      <c r="A4031" s="81" t="s">
        <v>4317</v>
      </c>
      <c r="B4031" s="81"/>
      <c r="C4031" s="81"/>
      <c r="D4031" s="81"/>
      <c r="E4031" s="81"/>
      <c r="F4031" s="81">
        <v>10</v>
      </c>
      <c r="G4031" s="81"/>
      <c r="H4031" s="81"/>
      <c r="I4031" s="81"/>
      <c r="J4031" s="81"/>
    </row>
    <row r="4032" spans="1:10" x14ac:dyDescent="0.45">
      <c r="A4032" s="81" t="s">
        <v>4318</v>
      </c>
      <c r="B4032" s="81"/>
      <c r="C4032" s="81"/>
      <c r="D4032" s="81"/>
      <c r="E4032" s="81"/>
      <c r="F4032" s="81">
        <v>10</v>
      </c>
      <c r="G4032" s="81"/>
      <c r="H4032" s="81"/>
      <c r="I4032" s="81"/>
      <c r="J4032" s="81"/>
    </row>
    <row r="4033" spans="1:10" x14ac:dyDescent="0.45">
      <c r="A4033" s="81" t="s">
        <v>4319</v>
      </c>
      <c r="B4033" s="81"/>
      <c r="C4033" s="81"/>
      <c r="D4033" s="81"/>
      <c r="E4033" s="81"/>
      <c r="F4033" s="81">
        <v>10</v>
      </c>
      <c r="G4033" s="81"/>
      <c r="H4033" s="81"/>
      <c r="I4033" s="81"/>
      <c r="J4033" s="81"/>
    </row>
    <row r="4034" spans="1:10" x14ac:dyDescent="0.45">
      <c r="A4034" s="81" t="s">
        <v>4320</v>
      </c>
      <c r="B4034" s="81"/>
      <c r="C4034" s="81"/>
      <c r="D4034" s="81"/>
      <c r="E4034" s="81"/>
      <c r="F4034" s="81">
        <v>10</v>
      </c>
      <c r="G4034" s="81"/>
      <c r="H4034" s="81"/>
      <c r="I4034" s="81"/>
      <c r="J4034" s="81"/>
    </row>
    <row r="4035" spans="1:10" x14ac:dyDescent="0.45">
      <c r="A4035" s="81" t="s">
        <v>4321</v>
      </c>
      <c r="B4035" s="81"/>
      <c r="C4035" s="81"/>
      <c r="D4035" s="81"/>
      <c r="E4035" s="81"/>
      <c r="F4035" s="81">
        <v>10</v>
      </c>
      <c r="G4035" s="81"/>
      <c r="H4035" s="81"/>
      <c r="I4035" s="81"/>
      <c r="J4035" s="81"/>
    </row>
    <row r="4036" spans="1:10" x14ac:dyDescent="0.45">
      <c r="A4036" s="81" t="s">
        <v>4322</v>
      </c>
      <c r="B4036" s="81"/>
      <c r="C4036" s="81"/>
      <c r="D4036" s="81"/>
      <c r="E4036" s="81"/>
      <c r="F4036" s="81">
        <v>1.6712328767123288</v>
      </c>
      <c r="G4036" s="81"/>
      <c r="H4036" s="81"/>
      <c r="I4036" s="81"/>
      <c r="J4036" s="81"/>
    </row>
    <row r="4037" spans="1:10" x14ac:dyDescent="0.45">
      <c r="A4037" s="81" t="s">
        <v>4323</v>
      </c>
      <c r="B4037" s="81"/>
      <c r="C4037" s="81"/>
      <c r="D4037" s="81"/>
      <c r="E4037" s="81"/>
      <c r="F4037" s="81">
        <v>10</v>
      </c>
      <c r="G4037" s="81"/>
      <c r="H4037" s="81"/>
      <c r="I4037" s="81"/>
      <c r="J4037" s="81"/>
    </row>
    <row r="4038" spans="1:10" x14ac:dyDescent="0.45">
      <c r="A4038" s="81" t="s">
        <v>4324</v>
      </c>
      <c r="B4038" s="81"/>
      <c r="C4038" s="81"/>
      <c r="D4038" s="81"/>
      <c r="E4038" s="81"/>
      <c r="F4038" s="81">
        <v>1.6712328767123288</v>
      </c>
      <c r="G4038" s="81"/>
      <c r="H4038" s="81"/>
      <c r="I4038" s="81"/>
      <c r="J4038" s="81"/>
    </row>
    <row r="4039" spans="1:10" x14ac:dyDescent="0.45">
      <c r="A4039" s="81" t="s">
        <v>4325</v>
      </c>
      <c r="B4039" s="81"/>
      <c r="C4039" s="81"/>
      <c r="D4039" s="81"/>
      <c r="E4039" s="81"/>
      <c r="F4039" s="81">
        <v>1.6712328767123288</v>
      </c>
      <c r="G4039" s="81"/>
      <c r="H4039" s="81"/>
      <c r="I4039" s="81"/>
      <c r="J4039" s="81"/>
    </row>
    <row r="4040" spans="1:10" x14ac:dyDescent="0.45">
      <c r="A4040" s="81" t="s">
        <v>4326</v>
      </c>
      <c r="B4040" s="81"/>
      <c r="C4040" s="81"/>
      <c r="D4040" s="81"/>
      <c r="E4040" s="81"/>
      <c r="F4040" s="81">
        <v>10</v>
      </c>
      <c r="G4040" s="81"/>
      <c r="H4040" s="81"/>
      <c r="I4040" s="81"/>
      <c r="J4040" s="81"/>
    </row>
    <row r="4041" spans="1:10" x14ac:dyDescent="0.45">
      <c r="A4041" s="81" t="s">
        <v>4327</v>
      </c>
      <c r="B4041" s="81"/>
      <c r="C4041" s="81"/>
      <c r="D4041" s="81"/>
      <c r="E4041" s="81"/>
      <c r="F4041" s="81">
        <v>10</v>
      </c>
      <c r="G4041" s="81"/>
      <c r="H4041" s="81"/>
      <c r="I4041" s="81"/>
      <c r="J4041" s="81"/>
    </row>
    <row r="4042" spans="1:10" x14ac:dyDescent="0.45">
      <c r="A4042" s="81" t="s">
        <v>4328</v>
      </c>
      <c r="B4042" s="81"/>
      <c r="C4042" s="81"/>
      <c r="D4042" s="81"/>
      <c r="E4042" s="81"/>
      <c r="F4042" s="81">
        <v>10</v>
      </c>
      <c r="G4042" s="81"/>
      <c r="H4042" s="81"/>
      <c r="I4042" s="81"/>
      <c r="J4042" s="81"/>
    </row>
    <row r="4043" spans="1:10" x14ac:dyDescent="0.45">
      <c r="A4043" s="81" t="s">
        <v>4329</v>
      </c>
      <c r="B4043" s="81"/>
      <c r="C4043" s="81"/>
      <c r="D4043" s="81"/>
      <c r="E4043" s="81"/>
      <c r="F4043" s="81">
        <v>0</v>
      </c>
      <c r="G4043" s="81"/>
      <c r="H4043" s="81"/>
      <c r="I4043" s="81"/>
      <c r="J4043" s="81"/>
    </row>
    <row r="4044" spans="1:10" x14ac:dyDescent="0.45">
      <c r="A4044" s="81" t="s">
        <v>4330</v>
      </c>
      <c r="B4044" s="81"/>
      <c r="C4044" s="81"/>
      <c r="D4044" s="81"/>
      <c r="E4044" s="81"/>
      <c r="F4044" s="81">
        <v>0</v>
      </c>
      <c r="G4044" s="81"/>
      <c r="H4044" s="81"/>
      <c r="I4044" s="81"/>
      <c r="J4044" s="81"/>
    </row>
    <row r="4045" spans="1:10" x14ac:dyDescent="0.45">
      <c r="A4045" s="81" t="s">
        <v>4331</v>
      </c>
      <c r="B4045" s="81"/>
      <c r="C4045" s="81"/>
      <c r="D4045" s="81"/>
      <c r="E4045" s="81"/>
      <c r="F4045" s="81">
        <v>1.6712328767123288</v>
      </c>
      <c r="G4045" s="81"/>
      <c r="H4045" s="81"/>
      <c r="I4045" s="81"/>
      <c r="J4045" s="81"/>
    </row>
    <row r="4046" spans="1:10" x14ac:dyDescent="0.45">
      <c r="A4046" s="81" t="s">
        <v>4332</v>
      </c>
      <c r="B4046" s="81"/>
      <c r="C4046" s="81"/>
      <c r="D4046" s="81"/>
      <c r="E4046" s="81"/>
      <c r="F4046" s="81">
        <v>10</v>
      </c>
      <c r="G4046" s="81"/>
      <c r="H4046" s="81"/>
      <c r="I4046" s="81"/>
      <c r="J4046" s="81"/>
    </row>
    <row r="4047" spans="1:10" x14ac:dyDescent="0.45">
      <c r="A4047" s="81" t="s">
        <v>4333</v>
      </c>
      <c r="B4047" s="81"/>
      <c r="C4047" s="81"/>
      <c r="D4047" s="81"/>
      <c r="E4047" s="81"/>
      <c r="F4047" s="81">
        <v>10</v>
      </c>
      <c r="G4047" s="81"/>
      <c r="H4047" s="81"/>
      <c r="I4047" s="81"/>
      <c r="J4047" s="81"/>
    </row>
    <row r="4048" spans="1:10" x14ac:dyDescent="0.45">
      <c r="A4048" s="81" t="s">
        <v>4334</v>
      </c>
      <c r="B4048" s="81"/>
      <c r="C4048" s="81"/>
      <c r="D4048" s="81"/>
      <c r="E4048" s="81"/>
      <c r="F4048" s="81">
        <v>1.6712328767123288</v>
      </c>
      <c r="G4048" s="81"/>
      <c r="H4048" s="81"/>
      <c r="I4048" s="81"/>
      <c r="J4048" s="81"/>
    </row>
    <row r="4049" spans="1:10" x14ac:dyDescent="0.45">
      <c r="A4049" s="81" t="s">
        <v>4335</v>
      </c>
      <c r="B4049" s="81"/>
      <c r="C4049" s="81"/>
      <c r="D4049" s="81"/>
      <c r="E4049" s="81"/>
      <c r="F4049" s="81">
        <v>10</v>
      </c>
      <c r="G4049" s="81"/>
      <c r="H4049" s="81"/>
      <c r="I4049" s="81"/>
      <c r="J4049" s="81"/>
    </row>
    <row r="4050" spans="1:10" x14ac:dyDescent="0.45">
      <c r="A4050" s="81" t="s">
        <v>4336</v>
      </c>
      <c r="B4050" s="81"/>
      <c r="C4050" s="81"/>
      <c r="D4050" s="81"/>
      <c r="E4050" s="81"/>
      <c r="F4050" s="81">
        <v>10</v>
      </c>
      <c r="G4050" s="81"/>
      <c r="H4050" s="81"/>
      <c r="I4050" s="81"/>
      <c r="J4050" s="81"/>
    </row>
    <row r="4051" spans="1:10" x14ac:dyDescent="0.45">
      <c r="A4051" s="81" t="s">
        <v>4337</v>
      </c>
      <c r="B4051" s="81"/>
      <c r="C4051" s="81"/>
      <c r="D4051" s="81"/>
      <c r="E4051" s="81"/>
      <c r="F4051" s="81">
        <v>10</v>
      </c>
      <c r="G4051" s="81"/>
      <c r="H4051" s="81"/>
      <c r="I4051" s="81"/>
      <c r="J4051" s="81"/>
    </row>
    <row r="4052" spans="1:10" x14ac:dyDescent="0.45">
      <c r="A4052" s="81" t="s">
        <v>4338</v>
      </c>
      <c r="B4052" s="81"/>
      <c r="C4052" s="81"/>
      <c r="D4052" s="81"/>
      <c r="E4052" s="81"/>
      <c r="F4052" s="81">
        <v>10</v>
      </c>
      <c r="G4052" s="81"/>
      <c r="H4052" s="81"/>
      <c r="I4052" s="81"/>
      <c r="J4052" s="81"/>
    </row>
    <row r="4053" spans="1:10" x14ac:dyDescent="0.45">
      <c r="A4053" s="81" t="s">
        <v>4339</v>
      </c>
      <c r="B4053" s="81"/>
      <c r="C4053" s="81"/>
      <c r="D4053" s="81"/>
      <c r="E4053" s="81"/>
      <c r="F4053" s="81">
        <v>10</v>
      </c>
      <c r="G4053" s="81"/>
      <c r="H4053" s="81"/>
      <c r="I4053" s="81"/>
      <c r="J4053" s="81"/>
    </row>
    <row r="4054" spans="1:10" x14ac:dyDescent="0.45">
      <c r="A4054" s="81" t="s">
        <v>4340</v>
      </c>
      <c r="B4054" s="81"/>
      <c r="C4054" s="81"/>
      <c r="D4054" s="81"/>
      <c r="E4054" s="81"/>
      <c r="F4054" s="81">
        <v>10</v>
      </c>
      <c r="G4054" s="81"/>
      <c r="H4054" s="81"/>
      <c r="I4054" s="81"/>
      <c r="J4054" s="81"/>
    </row>
    <row r="4055" spans="1:10" x14ac:dyDescent="0.45">
      <c r="A4055" s="81" t="s">
        <v>4341</v>
      </c>
      <c r="B4055" s="81"/>
      <c r="C4055" s="81"/>
      <c r="D4055" s="81"/>
      <c r="E4055" s="81"/>
      <c r="F4055" s="81">
        <v>0</v>
      </c>
      <c r="G4055" s="81"/>
      <c r="H4055" s="81"/>
      <c r="I4055" s="81"/>
      <c r="J4055" s="81"/>
    </row>
    <row r="4056" spans="1:10" x14ac:dyDescent="0.45">
      <c r="A4056" s="81" t="s">
        <v>4342</v>
      </c>
      <c r="B4056" s="81"/>
      <c r="C4056" s="81"/>
      <c r="D4056" s="81"/>
      <c r="E4056" s="81"/>
      <c r="F4056" s="81">
        <v>10</v>
      </c>
      <c r="G4056" s="81"/>
      <c r="H4056" s="81"/>
      <c r="I4056" s="81"/>
      <c r="J4056" s="81"/>
    </row>
    <row r="4057" spans="1:10" x14ac:dyDescent="0.45">
      <c r="A4057" s="81" t="s">
        <v>4343</v>
      </c>
      <c r="B4057" s="81"/>
      <c r="C4057" s="81"/>
      <c r="D4057" s="81"/>
      <c r="E4057" s="81"/>
      <c r="F4057" s="81">
        <v>10</v>
      </c>
      <c r="G4057" s="81"/>
      <c r="H4057" s="81"/>
      <c r="I4057" s="81"/>
      <c r="J4057" s="81"/>
    </row>
    <row r="4058" spans="1:10" x14ac:dyDescent="0.45">
      <c r="A4058" s="81" t="s">
        <v>4344</v>
      </c>
      <c r="B4058" s="81"/>
      <c r="C4058" s="81"/>
      <c r="D4058" s="81"/>
      <c r="E4058" s="81"/>
      <c r="F4058" s="81">
        <v>10</v>
      </c>
      <c r="G4058" s="81"/>
      <c r="H4058" s="81"/>
      <c r="I4058" s="81"/>
      <c r="J4058" s="81"/>
    </row>
    <row r="4059" spans="1:10" x14ac:dyDescent="0.45">
      <c r="A4059" s="81" t="s">
        <v>4345</v>
      </c>
      <c r="B4059" s="81"/>
      <c r="C4059" s="81"/>
      <c r="D4059" s="81"/>
      <c r="E4059" s="81"/>
      <c r="F4059" s="81">
        <v>1.6712328767123288</v>
      </c>
      <c r="G4059" s="81"/>
      <c r="H4059" s="81"/>
      <c r="I4059" s="81"/>
      <c r="J4059" s="81"/>
    </row>
    <row r="4060" spans="1:10" x14ac:dyDescent="0.45">
      <c r="A4060" s="81" t="s">
        <v>4346</v>
      </c>
      <c r="B4060" s="81"/>
      <c r="C4060" s="81"/>
      <c r="D4060" s="81"/>
      <c r="E4060" s="81"/>
      <c r="F4060" s="81">
        <v>10</v>
      </c>
      <c r="G4060" s="81"/>
      <c r="H4060" s="81"/>
      <c r="I4060" s="81"/>
      <c r="J4060" s="81"/>
    </row>
    <row r="4061" spans="1:10" x14ac:dyDescent="0.45">
      <c r="A4061" s="81" t="s">
        <v>4347</v>
      </c>
      <c r="B4061" s="81"/>
      <c r="C4061" s="81"/>
      <c r="D4061" s="81"/>
      <c r="E4061" s="81"/>
      <c r="F4061" s="81">
        <v>1.6712328767123288</v>
      </c>
      <c r="G4061" s="81"/>
      <c r="H4061" s="81"/>
      <c r="I4061" s="81"/>
      <c r="J4061" s="81"/>
    </row>
    <row r="4062" spans="1:10" x14ac:dyDescent="0.45">
      <c r="A4062" s="81" t="s">
        <v>4348</v>
      </c>
      <c r="B4062" s="81"/>
      <c r="C4062" s="81"/>
      <c r="D4062" s="81"/>
      <c r="E4062" s="81"/>
      <c r="F4062" s="81">
        <v>1.6712328767123288</v>
      </c>
      <c r="G4062" s="81"/>
      <c r="H4062" s="81"/>
      <c r="I4062" s="81"/>
      <c r="J4062" s="81"/>
    </row>
    <row r="4063" spans="1:10" x14ac:dyDescent="0.45">
      <c r="A4063" s="81" t="s">
        <v>4349</v>
      </c>
      <c r="B4063" s="81"/>
      <c r="C4063" s="81"/>
      <c r="D4063" s="81"/>
      <c r="E4063" s="81"/>
      <c r="F4063" s="81">
        <v>10</v>
      </c>
      <c r="G4063" s="81"/>
      <c r="H4063" s="81"/>
      <c r="I4063" s="81"/>
      <c r="J4063" s="81"/>
    </row>
    <row r="4064" spans="1:10" x14ac:dyDescent="0.45">
      <c r="A4064" s="81" t="s">
        <v>4350</v>
      </c>
      <c r="B4064" s="81"/>
      <c r="C4064" s="81"/>
      <c r="D4064" s="81"/>
      <c r="E4064" s="81"/>
      <c r="F4064" s="81">
        <v>10</v>
      </c>
      <c r="G4064" s="81"/>
      <c r="H4064" s="81"/>
      <c r="I4064" s="81"/>
      <c r="J4064" s="81"/>
    </row>
    <row r="4065" spans="1:10" x14ac:dyDescent="0.45">
      <c r="A4065" s="81" t="s">
        <v>4351</v>
      </c>
      <c r="B4065" s="81"/>
      <c r="C4065" s="81"/>
      <c r="D4065" s="81"/>
      <c r="E4065" s="81"/>
      <c r="F4065" s="81">
        <v>10</v>
      </c>
      <c r="G4065" s="81"/>
      <c r="H4065" s="81"/>
      <c r="I4065" s="81"/>
      <c r="J4065" s="81"/>
    </row>
    <row r="4066" spans="1:10" x14ac:dyDescent="0.45">
      <c r="A4066" s="81" t="s">
        <v>4352</v>
      </c>
      <c r="B4066" s="81"/>
      <c r="C4066" s="81"/>
      <c r="D4066" s="81"/>
      <c r="E4066" s="81"/>
      <c r="F4066" s="81">
        <v>0</v>
      </c>
      <c r="G4066" s="81"/>
      <c r="H4066" s="81"/>
      <c r="I4066" s="81"/>
      <c r="J4066" s="81"/>
    </row>
    <row r="4067" spans="1:10" x14ac:dyDescent="0.45">
      <c r="A4067" s="81" t="s">
        <v>4353</v>
      </c>
      <c r="B4067" s="81"/>
      <c r="C4067" s="81"/>
      <c r="D4067" s="81"/>
      <c r="E4067" s="81"/>
      <c r="F4067" s="81">
        <v>10</v>
      </c>
      <c r="G4067" s="81"/>
      <c r="H4067" s="81"/>
      <c r="I4067" s="81"/>
      <c r="J4067" s="81"/>
    </row>
    <row r="4068" spans="1:10" x14ac:dyDescent="0.45">
      <c r="A4068" s="81" t="s">
        <v>4354</v>
      </c>
      <c r="B4068" s="81"/>
      <c r="C4068" s="81"/>
      <c r="D4068" s="81"/>
      <c r="E4068" s="81"/>
      <c r="F4068" s="81">
        <v>10</v>
      </c>
      <c r="G4068" s="81"/>
      <c r="H4068" s="81"/>
      <c r="I4068" s="81"/>
      <c r="J4068" s="81"/>
    </row>
    <row r="4069" spans="1:10" x14ac:dyDescent="0.45">
      <c r="A4069" s="81" t="s">
        <v>4355</v>
      </c>
      <c r="B4069" s="81"/>
      <c r="C4069" s="81"/>
      <c r="D4069" s="81"/>
      <c r="E4069" s="81"/>
      <c r="F4069" s="81">
        <v>0</v>
      </c>
      <c r="G4069" s="81"/>
      <c r="H4069" s="81"/>
      <c r="I4069" s="81"/>
      <c r="J4069" s="81"/>
    </row>
    <row r="4070" spans="1:10" x14ac:dyDescent="0.45">
      <c r="A4070" s="81" t="s">
        <v>4356</v>
      </c>
      <c r="B4070" s="81"/>
      <c r="C4070" s="81"/>
      <c r="D4070" s="81"/>
      <c r="E4070" s="81"/>
      <c r="F4070" s="81">
        <v>0</v>
      </c>
      <c r="G4070" s="81"/>
      <c r="H4070" s="81"/>
      <c r="I4070" s="81"/>
      <c r="J4070" s="81"/>
    </row>
    <row r="4071" spans="1:10" x14ac:dyDescent="0.45">
      <c r="A4071" s="81" t="s">
        <v>4357</v>
      </c>
      <c r="B4071" s="81"/>
      <c r="C4071" s="81"/>
      <c r="D4071" s="81"/>
      <c r="E4071" s="81"/>
      <c r="F4071" s="81">
        <v>0</v>
      </c>
      <c r="G4071" s="81"/>
      <c r="H4071" s="81"/>
      <c r="I4071" s="81"/>
      <c r="J4071" s="81"/>
    </row>
    <row r="4072" spans="1:10" x14ac:dyDescent="0.45">
      <c r="A4072" s="81" t="s">
        <v>4358</v>
      </c>
      <c r="B4072" s="81"/>
      <c r="C4072" s="81"/>
      <c r="D4072" s="81"/>
      <c r="E4072" s="81"/>
      <c r="F4072" s="81">
        <v>0</v>
      </c>
      <c r="G4072" s="81"/>
      <c r="H4072" s="81"/>
      <c r="I4072" s="81"/>
      <c r="J4072" s="81"/>
    </row>
    <row r="4073" spans="1:10" x14ac:dyDescent="0.45">
      <c r="A4073" s="81" t="s">
        <v>4359</v>
      </c>
      <c r="B4073" s="81"/>
      <c r="C4073" s="81"/>
      <c r="D4073" s="81"/>
      <c r="E4073" s="81"/>
      <c r="F4073" s="81">
        <v>0</v>
      </c>
      <c r="G4073" s="81"/>
      <c r="H4073" s="81"/>
      <c r="I4073" s="81"/>
      <c r="J4073" s="81"/>
    </row>
    <row r="4074" spans="1:10" x14ac:dyDescent="0.45">
      <c r="A4074" s="81" t="s">
        <v>4360</v>
      </c>
      <c r="B4074" s="81"/>
      <c r="C4074" s="81"/>
      <c r="D4074" s="81"/>
      <c r="E4074" s="81"/>
      <c r="F4074" s="81">
        <v>0</v>
      </c>
      <c r="G4074" s="81"/>
      <c r="H4074" s="81"/>
      <c r="I4074" s="81"/>
      <c r="J4074" s="81"/>
    </row>
    <row r="4075" spans="1:10" x14ac:dyDescent="0.45">
      <c r="A4075" s="81" t="s">
        <v>4361</v>
      </c>
      <c r="B4075" s="81"/>
      <c r="C4075" s="81"/>
      <c r="D4075" s="81"/>
      <c r="E4075" s="81"/>
      <c r="F4075" s="81">
        <v>0</v>
      </c>
      <c r="G4075" s="81"/>
      <c r="H4075" s="81"/>
      <c r="I4075" s="81"/>
      <c r="J4075" s="81"/>
    </row>
    <row r="4076" spans="1:10" x14ac:dyDescent="0.45">
      <c r="A4076" s="81" t="s">
        <v>4362</v>
      </c>
      <c r="B4076" s="81"/>
      <c r="C4076" s="81"/>
      <c r="D4076" s="81"/>
      <c r="E4076" s="81"/>
      <c r="F4076" s="81">
        <v>0</v>
      </c>
      <c r="G4076" s="81"/>
      <c r="H4076" s="81"/>
      <c r="I4076" s="81"/>
      <c r="J4076" s="81"/>
    </row>
    <row r="4077" spans="1:10" x14ac:dyDescent="0.45">
      <c r="A4077" s="81" t="s">
        <v>4363</v>
      </c>
      <c r="B4077" s="81"/>
      <c r="C4077" s="81"/>
      <c r="D4077" s="81"/>
      <c r="E4077" s="81"/>
      <c r="F4077" s="81">
        <v>0</v>
      </c>
      <c r="G4077" s="81"/>
      <c r="H4077" s="81"/>
      <c r="I4077" s="81"/>
      <c r="J4077" s="81"/>
    </row>
    <row r="4078" spans="1:10" x14ac:dyDescent="0.45">
      <c r="A4078" s="81" t="s">
        <v>4364</v>
      </c>
      <c r="B4078" s="81"/>
      <c r="C4078" s="81"/>
      <c r="D4078" s="81"/>
      <c r="E4078" s="81"/>
      <c r="F4078" s="81">
        <v>0</v>
      </c>
      <c r="G4078" s="81"/>
      <c r="H4078" s="81"/>
      <c r="I4078" s="81"/>
      <c r="J4078" s="81"/>
    </row>
    <row r="4079" spans="1:10" x14ac:dyDescent="0.45">
      <c r="A4079" s="81" t="s">
        <v>4365</v>
      </c>
      <c r="B4079" s="81"/>
      <c r="C4079" s="81"/>
      <c r="D4079" s="81"/>
      <c r="E4079" s="81"/>
      <c r="F4079" s="81">
        <v>10</v>
      </c>
      <c r="G4079" s="81"/>
      <c r="H4079" s="81"/>
      <c r="I4079" s="81"/>
      <c r="J4079" s="81"/>
    </row>
    <row r="4080" spans="1:10" x14ac:dyDescent="0.45">
      <c r="A4080" s="81" t="s">
        <v>4366</v>
      </c>
      <c r="B4080" s="81"/>
      <c r="C4080" s="81"/>
      <c r="D4080" s="81"/>
      <c r="E4080" s="81"/>
      <c r="F4080" s="81">
        <v>10</v>
      </c>
      <c r="G4080" s="81"/>
      <c r="H4080" s="81"/>
      <c r="I4080" s="81"/>
      <c r="J4080" s="81"/>
    </row>
    <row r="4081" spans="1:10" x14ac:dyDescent="0.45">
      <c r="A4081" s="81" t="s">
        <v>4367</v>
      </c>
      <c r="B4081" s="81"/>
      <c r="C4081" s="81"/>
      <c r="D4081" s="81"/>
      <c r="E4081" s="81"/>
      <c r="F4081" s="81">
        <v>10</v>
      </c>
      <c r="G4081" s="81"/>
      <c r="H4081" s="81"/>
      <c r="I4081" s="81"/>
      <c r="J4081" s="81"/>
    </row>
    <row r="4082" spans="1:10" x14ac:dyDescent="0.45">
      <c r="A4082" s="81" t="s">
        <v>4368</v>
      </c>
      <c r="B4082" s="81"/>
      <c r="C4082" s="81"/>
      <c r="D4082" s="81"/>
      <c r="E4082" s="81"/>
      <c r="F4082" s="81">
        <v>10</v>
      </c>
      <c r="G4082" s="81"/>
      <c r="H4082" s="81"/>
      <c r="I4082" s="81"/>
      <c r="J4082" s="81"/>
    </row>
    <row r="4083" spans="1:10" x14ac:dyDescent="0.45">
      <c r="A4083" s="81" t="s">
        <v>4369</v>
      </c>
      <c r="B4083" s="81"/>
      <c r="C4083" s="81"/>
      <c r="D4083" s="81"/>
      <c r="E4083" s="81"/>
      <c r="F4083" s="81">
        <v>10</v>
      </c>
      <c r="G4083" s="81"/>
      <c r="H4083" s="81"/>
      <c r="I4083" s="81"/>
      <c r="J4083" s="81"/>
    </row>
    <row r="4084" spans="1:10" x14ac:dyDescent="0.45">
      <c r="A4084" s="81" t="s">
        <v>4370</v>
      </c>
      <c r="B4084" s="81"/>
      <c r="C4084" s="81"/>
      <c r="D4084" s="81"/>
      <c r="E4084" s="81"/>
      <c r="F4084" s="81">
        <v>10</v>
      </c>
      <c r="G4084" s="81"/>
      <c r="H4084" s="81"/>
      <c r="I4084" s="81"/>
      <c r="J4084" s="81"/>
    </row>
    <row r="4085" spans="1:10" x14ac:dyDescent="0.45">
      <c r="A4085" s="81" t="s">
        <v>4371</v>
      </c>
      <c r="B4085" s="81"/>
      <c r="C4085" s="81"/>
      <c r="D4085" s="81"/>
      <c r="E4085" s="81"/>
      <c r="F4085" s="81">
        <v>10</v>
      </c>
      <c r="G4085" s="81"/>
      <c r="H4085" s="81"/>
      <c r="I4085" s="81"/>
      <c r="J4085" s="81"/>
    </row>
    <row r="4086" spans="1:10" x14ac:dyDescent="0.45">
      <c r="A4086" s="81" t="s">
        <v>4372</v>
      </c>
      <c r="B4086" s="81"/>
      <c r="C4086" s="81"/>
      <c r="D4086" s="81"/>
      <c r="E4086" s="81"/>
      <c r="F4086" s="81">
        <v>10</v>
      </c>
      <c r="G4086" s="81"/>
      <c r="H4086" s="81"/>
      <c r="I4086" s="81"/>
      <c r="J4086" s="81"/>
    </row>
    <row r="4087" spans="1:10" x14ac:dyDescent="0.45">
      <c r="A4087" s="81" t="s">
        <v>4373</v>
      </c>
      <c r="B4087" s="81"/>
      <c r="C4087" s="81"/>
      <c r="D4087" s="81"/>
      <c r="E4087" s="81"/>
      <c r="F4087" s="81">
        <v>10</v>
      </c>
      <c r="G4087" s="81"/>
      <c r="H4087" s="81"/>
      <c r="I4087" s="81"/>
      <c r="J4087" s="81"/>
    </row>
    <row r="4088" spans="1:10" x14ac:dyDescent="0.45">
      <c r="A4088" s="81" t="s">
        <v>4374</v>
      </c>
      <c r="B4088" s="81"/>
      <c r="C4088" s="81"/>
      <c r="D4088" s="81"/>
      <c r="E4088" s="81"/>
      <c r="F4088" s="81">
        <v>0</v>
      </c>
      <c r="G4088" s="81"/>
      <c r="H4088" s="81"/>
      <c r="I4088" s="81"/>
      <c r="J4088" s="81"/>
    </row>
    <row r="4089" spans="1:10" x14ac:dyDescent="0.45">
      <c r="A4089" s="81" t="s">
        <v>4375</v>
      </c>
      <c r="B4089" s="81"/>
      <c r="C4089" s="81"/>
      <c r="D4089" s="81"/>
      <c r="E4089" s="81"/>
      <c r="F4089" s="81">
        <v>0</v>
      </c>
      <c r="G4089" s="81"/>
      <c r="H4089" s="81"/>
      <c r="I4089" s="81"/>
      <c r="J4089" s="81"/>
    </row>
    <row r="4090" spans="1:10" x14ac:dyDescent="0.45">
      <c r="A4090" s="81" t="s">
        <v>4376</v>
      </c>
      <c r="B4090" s="81"/>
      <c r="C4090" s="81"/>
      <c r="D4090" s="81"/>
      <c r="E4090" s="81"/>
      <c r="F4090" s="81">
        <v>0</v>
      </c>
      <c r="G4090" s="81"/>
      <c r="H4090" s="81"/>
      <c r="I4090" s="81"/>
      <c r="J4090" s="81"/>
    </row>
    <row r="4091" spans="1:10" x14ac:dyDescent="0.45">
      <c r="A4091" s="81" t="s">
        <v>4377</v>
      </c>
      <c r="B4091" s="81"/>
      <c r="C4091" s="81"/>
      <c r="D4091" s="81"/>
      <c r="E4091" s="81"/>
      <c r="F4091" s="81">
        <v>0</v>
      </c>
      <c r="G4091" s="81"/>
      <c r="H4091" s="81"/>
      <c r="I4091" s="81"/>
      <c r="J4091" s="81"/>
    </row>
    <row r="4092" spans="1:10" x14ac:dyDescent="0.45">
      <c r="A4092" s="81" t="s">
        <v>4378</v>
      </c>
      <c r="B4092" s="81"/>
      <c r="C4092" s="81"/>
      <c r="D4092" s="81"/>
      <c r="E4092" s="81"/>
      <c r="F4092" s="81">
        <v>0</v>
      </c>
      <c r="G4092" s="81"/>
      <c r="H4092" s="81"/>
      <c r="I4092" s="81"/>
      <c r="J4092" s="81"/>
    </row>
    <row r="4093" spans="1:10" x14ac:dyDescent="0.45">
      <c r="A4093" s="81" t="s">
        <v>4379</v>
      </c>
      <c r="B4093" s="81"/>
      <c r="C4093" s="81"/>
      <c r="D4093" s="81"/>
      <c r="E4093" s="81"/>
      <c r="F4093" s="81">
        <v>0</v>
      </c>
      <c r="G4093" s="81"/>
      <c r="H4093" s="81"/>
      <c r="I4093" s="81"/>
      <c r="J4093" s="81"/>
    </row>
    <row r="4094" spans="1:10" x14ac:dyDescent="0.45">
      <c r="A4094" s="81" t="s">
        <v>4380</v>
      </c>
      <c r="B4094" s="81"/>
      <c r="C4094" s="81"/>
      <c r="D4094" s="81"/>
      <c r="E4094" s="81"/>
      <c r="F4094" s="81">
        <v>0</v>
      </c>
      <c r="G4094" s="81"/>
      <c r="H4094" s="81"/>
      <c r="I4094" s="81"/>
      <c r="J4094" s="81"/>
    </row>
    <row r="4095" spans="1:10" x14ac:dyDescent="0.45">
      <c r="A4095" s="81" t="s">
        <v>4381</v>
      </c>
      <c r="B4095" s="81"/>
      <c r="C4095" s="81"/>
      <c r="D4095" s="81"/>
      <c r="E4095" s="81"/>
      <c r="F4095" s="81">
        <v>0</v>
      </c>
      <c r="G4095" s="81"/>
      <c r="H4095" s="81"/>
      <c r="I4095" s="81"/>
      <c r="J4095" s="81"/>
    </row>
    <row r="4096" spans="1:10" x14ac:dyDescent="0.45">
      <c r="A4096" s="81" t="s">
        <v>4382</v>
      </c>
      <c r="B4096" s="81"/>
      <c r="C4096" s="81"/>
      <c r="D4096" s="81"/>
      <c r="E4096" s="81"/>
      <c r="F4096" s="81">
        <v>0</v>
      </c>
      <c r="G4096" s="81"/>
      <c r="H4096" s="81"/>
      <c r="I4096" s="81"/>
      <c r="J4096" s="81"/>
    </row>
    <row r="4097" spans="1:10" x14ac:dyDescent="0.45">
      <c r="A4097" s="81" t="s">
        <v>4383</v>
      </c>
      <c r="B4097" s="81"/>
      <c r="C4097" s="81"/>
      <c r="D4097" s="81"/>
      <c r="E4097" s="81"/>
      <c r="F4097" s="81">
        <v>0</v>
      </c>
      <c r="G4097" s="81"/>
      <c r="H4097" s="81"/>
      <c r="I4097" s="81"/>
      <c r="J4097" s="81"/>
    </row>
    <row r="4098" spans="1:10" x14ac:dyDescent="0.45">
      <c r="A4098" s="81" t="s">
        <v>4384</v>
      </c>
      <c r="B4098" s="81"/>
      <c r="C4098" s="81"/>
      <c r="D4098" s="81"/>
      <c r="E4098" s="81"/>
      <c r="F4098" s="81">
        <v>0</v>
      </c>
      <c r="G4098" s="81"/>
      <c r="H4098" s="81"/>
      <c r="I4098" s="81"/>
      <c r="J4098" s="81"/>
    </row>
    <row r="4099" spans="1:10" x14ac:dyDescent="0.45">
      <c r="A4099" s="81" t="s">
        <v>4385</v>
      </c>
      <c r="B4099" s="81"/>
      <c r="C4099" s="81"/>
      <c r="D4099" s="81"/>
      <c r="E4099" s="81"/>
      <c r="F4099" s="81">
        <v>0</v>
      </c>
      <c r="G4099" s="81"/>
      <c r="H4099" s="81"/>
      <c r="I4099" s="81"/>
      <c r="J4099" s="81"/>
    </row>
    <row r="4100" spans="1:10" x14ac:dyDescent="0.45">
      <c r="A4100" s="81" t="s">
        <v>4386</v>
      </c>
      <c r="B4100" s="81"/>
      <c r="C4100" s="81"/>
      <c r="D4100" s="81"/>
      <c r="E4100" s="81"/>
      <c r="F4100" s="81">
        <v>0</v>
      </c>
      <c r="G4100" s="81"/>
      <c r="H4100" s="81"/>
      <c r="I4100" s="81"/>
      <c r="J4100" s="81"/>
    </row>
    <row r="4101" spans="1:10" x14ac:dyDescent="0.45">
      <c r="A4101" s="81" t="s">
        <v>4387</v>
      </c>
      <c r="B4101" s="81"/>
      <c r="C4101" s="81"/>
      <c r="D4101" s="81"/>
      <c r="E4101" s="81"/>
      <c r="F4101" s="81">
        <v>5</v>
      </c>
      <c r="G4101" s="81"/>
      <c r="H4101" s="81"/>
      <c r="I4101" s="81"/>
      <c r="J4101" s="81"/>
    </row>
    <row r="4102" spans="1:10" x14ac:dyDescent="0.45">
      <c r="A4102" s="81" t="s">
        <v>4388</v>
      </c>
      <c r="B4102" s="81"/>
      <c r="C4102" s="81"/>
      <c r="D4102" s="81"/>
      <c r="E4102" s="81"/>
      <c r="F4102" s="81">
        <v>5</v>
      </c>
      <c r="G4102" s="81"/>
      <c r="H4102" s="81"/>
      <c r="I4102" s="81"/>
      <c r="J4102" s="81"/>
    </row>
    <row r="4103" spans="1:10" x14ac:dyDescent="0.45">
      <c r="A4103" s="81" t="s">
        <v>4389</v>
      </c>
      <c r="B4103" s="81"/>
      <c r="C4103" s="81"/>
      <c r="D4103" s="81"/>
      <c r="E4103" s="81"/>
      <c r="F4103" s="81">
        <v>0</v>
      </c>
      <c r="G4103" s="81"/>
      <c r="H4103" s="81"/>
      <c r="I4103" s="81"/>
      <c r="J4103" s="81"/>
    </row>
    <row r="4104" spans="1:10" x14ac:dyDescent="0.45">
      <c r="A4104" s="81" t="s">
        <v>4390</v>
      </c>
      <c r="B4104" s="81"/>
      <c r="C4104" s="81"/>
      <c r="D4104" s="81"/>
      <c r="E4104" s="81"/>
      <c r="F4104" s="81">
        <v>0</v>
      </c>
      <c r="G4104" s="81"/>
      <c r="H4104" s="81"/>
      <c r="I4104" s="81"/>
      <c r="J4104" s="81"/>
    </row>
    <row r="4105" spans="1:10" x14ac:dyDescent="0.45">
      <c r="A4105" s="81" t="s">
        <v>4391</v>
      </c>
      <c r="B4105" s="81"/>
      <c r="C4105" s="81"/>
      <c r="D4105" s="81"/>
      <c r="E4105" s="81"/>
      <c r="F4105" s="81">
        <v>1.6712328767123288</v>
      </c>
      <c r="G4105" s="81"/>
      <c r="H4105" s="81"/>
      <c r="I4105" s="81"/>
      <c r="J4105" s="81"/>
    </row>
    <row r="4106" spans="1:10" x14ac:dyDescent="0.45">
      <c r="A4106" s="81" t="s">
        <v>4392</v>
      </c>
      <c r="B4106" s="81">
        <v>15</v>
      </c>
      <c r="C4106" s="81"/>
      <c r="D4106" s="81"/>
      <c r="E4106" s="81"/>
      <c r="F4106" s="81"/>
      <c r="G4106" s="81"/>
      <c r="H4106" s="81"/>
      <c r="I4106" s="81"/>
      <c r="J4106" s="81"/>
    </row>
    <row r="4107" spans="1:10" x14ac:dyDescent="0.45">
      <c r="A4107" s="81" t="s">
        <v>4393</v>
      </c>
      <c r="B4107" s="81"/>
      <c r="C4107" s="81"/>
      <c r="D4107" s="81"/>
      <c r="E4107" s="81"/>
      <c r="F4107" s="81">
        <v>10</v>
      </c>
      <c r="G4107" s="81"/>
      <c r="H4107" s="81"/>
      <c r="I4107" s="81"/>
      <c r="J4107" s="81"/>
    </row>
    <row r="4108" spans="1:10" x14ac:dyDescent="0.45">
      <c r="A4108" s="81" t="s">
        <v>4394</v>
      </c>
      <c r="B4108" s="81">
        <v>2.506849315068493</v>
      </c>
      <c r="C4108" s="81"/>
      <c r="D4108" s="81"/>
      <c r="E4108" s="81"/>
      <c r="F4108" s="81"/>
      <c r="G4108" s="81"/>
      <c r="H4108" s="81"/>
      <c r="I4108" s="81"/>
      <c r="J4108" s="81"/>
    </row>
    <row r="4109" spans="1:10" x14ac:dyDescent="0.45">
      <c r="A4109" s="81" t="s">
        <v>4395</v>
      </c>
      <c r="B4109" s="81"/>
      <c r="C4109" s="81"/>
      <c r="D4109" s="81"/>
      <c r="E4109" s="81"/>
      <c r="F4109" s="81">
        <v>5</v>
      </c>
      <c r="G4109" s="81"/>
      <c r="H4109" s="81"/>
      <c r="I4109" s="81"/>
      <c r="J4109" s="81"/>
    </row>
    <row r="4110" spans="1:10" x14ac:dyDescent="0.45">
      <c r="A4110" s="81" t="s">
        <v>4396</v>
      </c>
      <c r="B4110" s="81"/>
      <c r="C4110" s="81"/>
      <c r="D4110" s="81"/>
      <c r="E4110" s="81"/>
      <c r="F4110" s="81">
        <v>0</v>
      </c>
      <c r="G4110" s="81"/>
      <c r="H4110" s="81"/>
      <c r="I4110" s="81"/>
      <c r="J4110" s="81"/>
    </row>
    <row r="4111" spans="1:10" x14ac:dyDescent="0.45">
      <c r="A4111" s="81" t="s">
        <v>4397</v>
      </c>
      <c r="B4111" s="81"/>
      <c r="C4111" s="81"/>
      <c r="D4111" s="81"/>
      <c r="E4111" s="81"/>
      <c r="F4111" s="81">
        <v>0</v>
      </c>
      <c r="G4111" s="81"/>
      <c r="H4111" s="81"/>
      <c r="I4111" s="81"/>
      <c r="J4111" s="81"/>
    </row>
    <row r="4112" spans="1:10" x14ac:dyDescent="0.45">
      <c r="A4112" s="81" t="s">
        <v>4398</v>
      </c>
      <c r="B4112" s="81"/>
      <c r="C4112" s="81"/>
      <c r="D4112" s="81"/>
      <c r="E4112" s="81"/>
      <c r="F4112" s="81">
        <v>10</v>
      </c>
      <c r="G4112" s="81"/>
      <c r="H4112" s="81"/>
      <c r="I4112" s="81"/>
      <c r="J4112" s="81"/>
    </row>
    <row r="4113" spans="1:10" x14ac:dyDescent="0.45">
      <c r="A4113" s="81" t="s">
        <v>4399</v>
      </c>
      <c r="B4113" s="81"/>
      <c r="C4113" s="81"/>
      <c r="D4113" s="81"/>
      <c r="E4113" s="81"/>
      <c r="F4113" s="81">
        <v>10</v>
      </c>
      <c r="G4113" s="81"/>
      <c r="H4113" s="81"/>
      <c r="I4113" s="81"/>
      <c r="J4113" s="81"/>
    </row>
    <row r="4114" spans="1:10" x14ac:dyDescent="0.45">
      <c r="A4114" s="81" t="s">
        <v>4400</v>
      </c>
      <c r="B4114" s="81"/>
      <c r="C4114" s="81"/>
      <c r="D4114" s="81"/>
      <c r="E4114" s="81"/>
      <c r="F4114" s="81">
        <v>10</v>
      </c>
      <c r="G4114" s="81"/>
      <c r="H4114" s="81"/>
      <c r="I4114" s="81"/>
      <c r="J4114" s="81"/>
    </row>
    <row r="4115" spans="1:10" x14ac:dyDescent="0.45">
      <c r="A4115" s="81" t="s">
        <v>4401</v>
      </c>
      <c r="B4115" s="81"/>
      <c r="C4115" s="81"/>
      <c r="D4115" s="81"/>
      <c r="E4115" s="81"/>
      <c r="F4115" s="81">
        <v>0</v>
      </c>
      <c r="G4115" s="81"/>
      <c r="H4115" s="81"/>
      <c r="I4115" s="81"/>
      <c r="J4115" s="81"/>
    </row>
    <row r="4116" spans="1:10" x14ac:dyDescent="0.45">
      <c r="A4116" s="81" t="s">
        <v>4402</v>
      </c>
      <c r="B4116" s="81"/>
      <c r="C4116" s="81"/>
      <c r="D4116" s="81"/>
      <c r="E4116" s="81"/>
      <c r="F4116" s="81">
        <v>10</v>
      </c>
      <c r="G4116" s="81"/>
      <c r="H4116" s="81"/>
      <c r="I4116" s="81"/>
      <c r="J4116" s="81"/>
    </row>
    <row r="4117" spans="1:10" x14ac:dyDescent="0.45">
      <c r="A4117" s="81" t="s">
        <v>4403</v>
      </c>
      <c r="B4117" s="81"/>
      <c r="C4117" s="81"/>
      <c r="D4117" s="81"/>
      <c r="E4117" s="81"/>
      <c r="F4117" s="81">
        <v>0</v>
      </c>
      <c r="G4117" s="81"/>
      <c r="H4117" s="81"/>
      <c r="I4117" s="81"/>
      <c r="J4117" s="81"/>
    </row>
    <row r="4118" spans="1:10" x14ac:dyDescent="0.45">
      <c r="A4118" s="81" t="s">
        <v>4404</v>
      </c>
      <c r="B4118" s="81"/>
      <c r="C4118" s="81"/>
      <c r="D4118" s="81"/>
      <c r="E4118" s="81"/>
      <c r="F4118" s="81">
        <v>0</v>
      </c>
      <c r="G4118" s="81"/>
      <c r="H4118" s="81"/>
      <c r="I4118" s="81"/>
      <c r="J4118" s="81"/>
    </row>
    <row r="4119" spans="1:10" x14ac:dyDescent="0.45">
      <c r="A4119" s="81" t="s">
        <v>4405</v>
      </c>
      <c r="B4119" s="81"/>
      <c r="C4119" s="81"/>
      <c r="D4119" s="81"/>
      <c r="E4119" s="81"/>
      <c r="F4119" s="81">
        <v>0</v>
      </c>
      <c r="G4119" s="81"/>
      <c r="H4119" s="81"/>
      <c r="I4119" s="81"/>
      <c r="J4119" s="81"/>
    </row>
    <row r="4120" spans="1:10" x14ac:dyDescent="0.45">
      <c r="A4120" s="81" t="s">
        <v>4406</v>
      </c>
      <c r="B4120" s="81"/>
      <c r="C4120" s="81"/>
      <c r="D4120" s="81"/>
      <c r="E4120" s="81"/>
      <c r="F4120" s="81">
        <v>0</v>
      </c>
      <c r="G4120" s="81"/>
      <c r="H4120" s="81"/>
      <c r="I4120" s="81"/>
      <c r="J4120" s="81"/>
    </row>
    <row r="4121" spans="1:10" x14ac:dyDescent="0.45">
      <c r="A4121" s="81" t="s">
        <v>4407</v>
      </c>
      <c r="B4121" s="81"/>
      <c r="C4121" s="81"/>
      <c r="D4121" s="81"/>
      <c r="E4121" s="81"/>
      <c r="F4121" s="81">
        <v>10</v>
      </c>
      <c r="G4121" s="81"/>
      <c r="H4121" s="81"/>
      <c r="I4121" s="81"/>
      <c r="J4121" s="81"/>
    </row>
    <row r="4122" spans="1:10" x14ac:dyDescent="0.45">
      <c r="A4122" s="81" t="s">
        <v>4408</v>
      </c>
      <c r="B4122" s="81"/>
      <c r="C4122" s="81"/>
      <c r="D4122" s="81"/>
      <c r="E4122" s="81"/>
      <c r="F4122" s="81">
        <v>10</v>
      </c>
      <c r="G4122" s="81"/>
      <c r="H4122" s="81"/>
      <c r="I4122" s="81"/>
      <c r="J4122" s="81"/>
    </row>
    <row r="4123" spans="1:10" x14ac:dyDescent="0.45">
      <c r="A4123" s="81" t="s">
        <v>4409</v>
      </c>
      <c r="B4123" s="81"/>
      <c r="C4123" s="81"/>
      <c r="D4123" s="81"/>
      <c r="E4123" s="81"/>
      <c r="F4123" s="81">
        <v>10</v>
      </c>
      <c r="G4123" s="81"/>
      <c r="H4123" s="81"/>
      <c r="I4123" s="81"/>
      <c r="J4123" s="81"/>
    </row>
    <row r="4124" spans="1:10" x14ac:dyDescent="0.45">
      <c r="A4124" s="81" t="s">
        <v>4410</v>
      </c>
      <c r="B4124" s="81"/>
      <c r="C4124" s="81"/>
      <c r="D4124" s="81"/>
      <c r="E4124" s="81"/>
      <c r="F4124" s="81">
        <v>0</v>
      </c>
      <c r="G4124" s="81"/>
      <c r="H4124" s="81"/>
      <c r="I4124" s="81"/>
      <c r="J4124" s="81"/>
    </row>
    <row r="4125" spans="1:10" x14ac:dyDescent="0.45">
      <c r="A4125" s="81" t="s">
        <v>4411</v>
      </c>
      <c r="B4125" s="81"/>
      <c r="C4125" s="81"/>
      <c r="D4125" s="81"/>
      <c r="E4125" s="81"/>
      <c r="F4125" s="81">
        <v>0</v>
      </c>
      <c r="G4125" s="81"/>
      <c r="H4125" s="81"/>
      <c r="I4125" s="81"/>
      <c r="J4125" s="81"/>
    </row>
    <row r="4126" spans="1:10" x14ac:dyDescent="0.45">
      <c r="A4126" s="81" t="s">
        <v>4412</v>
      </c>
      <c r="B4126" s="81"/>
      <c r="C4126" s="81"/>
      <c r="D4126" s="81"/>
      <c r="E4126" s="81"/>
      <c r="F4126" s="81">
        <v>1.6712328767123288</v>
      </c>
      <c r="G4126" s="81"/>
      <c r="H4126" s="81"/>
      <c r="I4126" s="81"/>
      <c r="J4126" s="81"/>
    </row>
    <row r="4127" spans="1:10" x14ac:dyDescent="0.45">
      <c r="A4127" s="81" t="s">
        <v>4413</v>
      </c>
      <c r="B4127" s="81"/>
      <c r="C4127" s="81"/>
      <c r="D4127" s="81"/>
      <c r="E4127" s="81"/>
      <c r="F4127" s="81">
        <v>10</v>
      </c>
      <c r="G4127" s="81"/>
      <c r="H4127" s="81"/>
      <c r="I4127" s="81"/>
      <c r="J4127" s="81"/>
    </row>
    <row r="4128" spans="1:10" x14ac:dyDescent="0.45">
      <c r="A4128" s="81" t="s">
        <v>4414</v>
      </c>
      <c r="B4128" s="81"/>
      <c r="C4128" s="81"/>
      <c r="D4128" s="81"/>
      <c r="E4128" s="81"/>
      <c r="F4128" s="81">
        <v>10</v>
      </c>
      <c r="G4128" s="81"/>
      <c r="H4128" s="81"/>
      <c r="I4128" s="81"/>
      <c r="J4128" s="81"/>
    </row>
    <row r="4129" spans="1:10" x14ac:dyDescent="0.45">
      <c r="A4129" s="81" t="s">
        <v>4415</v>
      </c>
      <c r="B4129" s="81"/>
      <c r="C4129" s="81"/>
      <c r="D4129" s="81"/>
      <c r="E4129" s="81"/>
      <c r="F4129" s="81">
        <v>0</v>
      </c>
      <c r="G4129" s="81"/>
      <c r="H4129" s="81"/>
      <c r="I4129" s="81"/>
      <c r="J4129" s="81"/>
    </row>
    <row r="4130" spans="1:10" x14ac:dyDescent="0.45">
      <c r="A4130" s="81" t="s">
        <v>4416</v>
      </c>
      <c r="B4130" s="81"/>
      <c r="C4130" s="81"/>
      <c r="D4130" s="81"/>
      <c r="E4130" s="81"/>
      <c r="F4130" s="81">
        <v>0</v>
      </c>
      <c r="G4130" s="81"/>
      <c r="H4130" s="81"/>
      <c r="I4130" s="81"/>
      <c r="J4130" s="81"/>
    </row>
    <row r="4131" spans="1:10" x14ac:dyDescent="0.45">
      <c r="A4131" s="81" t="s">
        <v>4417</v>
      </c>
      <c r="B4131" s="81"/>
      <c r="C4131" s="81"/>
      <c r="D4131" s="81"/>
      <c r="E4131" s="81"/>
      <c r="F4131" s="81">
        <v>10</v>
      </c>
      <c r="G4131" s="81"/>
      <c r="H4131" s="81"/>
      <c r="I4131" s="81"/>
      <c r="J4131" s="81"/>
    </row>
    <row r="4132" spans="1:10" x14ac:dyDescent="0.45">
      <c r="A4132" s="81" t="s">
        <v>4418</v>
      </c>
      <c r="B4132" s="81"/>
      <c r="C4132" s="81"/>
      <c r="D4132" s="81"/>
      <c r="E4132" s="81"/>
      <c r="F4132" s="81">
        <v>10</v>
      </c>
      <c r="G4132" s="81"/>
      <c r="H4132" s="81"/>
      <c r="I4132" s="81"/>
      <c r="J4132" s="81"/>
    </row>
    <row r="4133" spans="1:10" x14ac:dyDescent="0.45">
      <c r="A4133" s="81" t="s">
        <v>4419</v>
      </c>
      <c r="B4133" s="81"/>
      <c r="C4133" s="81"/>
      <c r="D4133" s="81"/>
      <c r="E4133" s="81"/>
      <c r="F4133" s="81">
        <v>0</v>
      </c>
      <c r="G4133" s="81"/>
      <c r="H4133" s="81"/>
      <c r="I4133" s="81"/>
      <c r="J4133" s="81"/>
    </row>
    <row r="4134" spans="1:10" x14ac:dyDescent="0.45">
      <c r="A4134" s="81" t="s">
        <v>4420</v>
      </c>
      <c r="B4134" s="81"/>
      <c r="C4134" s="81"/>
      <c r="D4134" s="81"/>
      <c r="E4134" s="81"/>
      <c r="F4134" s="81">
        <v>0</v>
      </c>
      <c r="G4134" s="81"/>
      <c r="H4134" s="81"/>
      <c r="I4134" s="81"/>
      <c r="J4134" s="81"/>
    </row>
    <row r="4135" spans="1:10" x14ac:dyDescent="0.45">
      <c r="A4135" s="81" t="s">
        <v>4421</v>
      </c>
      <c r="B4135" s="81"/>
      <c r="C4135" s="81"/>
      <c r="D4135" s="81"/>
      <c r="E4135" s="81"/>
      <c r="F4135" s="81">
        <v>0</v>
      </c>
      <c r="G4135" s="81"/>
      <c r="H4135" s="81"/>
      <c r="I4135" s="81"/>
      <c r="J4135" s="81"/>
    </row>
    <row r="4136" spans="1:10" x14ac:dyDescent="0.45">
      <c r="A4136" s="81" t="s">
        <v>4422</v>
      </c>
      <c r="B4136" s="81"/>
      <c r="C4136" s="81"/>
      <c r="D4136" s="81"/>
      <c r="E4136" s="81"/>
      <c r="F4136" s="81">
        <v>0</v>
      </c>
      <c r="G4136" s="81"/>
      <c r="H4136" s="81"/>
      <c r="I4136" s="81"/>
      <c r="J4136" s="81"/>
    </row>
    <row r="4137" spans="1:10" x14ac:dyDescent="0.45">
      <c r="A4137" s="81" t="s">
        <v>4423</v>
      </c>
      <c r="B4137" s="81"/>
      <c r="C4137" s="81"/>
      <c r="D4137" s="81"/>
      <c r="E4137" s="81"/>
      <c r="F4137" s="81">
        <v>0</v>
      </c>
      <c r="G4137" s="81"/>
      <c r="H4137" s="81"/>
      <c r="I4137" s="81"/>
      <c r="J4137" s="81"/>
    </row>
    <row r="4138" spans="1:10" x14ac:dyDescent="0.45">
      <c r="A4138" s="81" t="s">
        <v>4424</v>
      </c>
      <c r="B4138" s="81"/>
      <c r="C4138" s="81"/>
      <c r="D4138" s="81"/>
      <c r="E4138" s="81"/>
      <c r="F4138" s="81">
        <v>0</v>
      </c>
      <c r="G4138" s="81"/>
      <c r="H4138" s="81"/>
      <c r="I4138" s="81"/>
      <c r="J4138" s="81"/>
    </row>
    <row r="4139" spans="1:10" x14ac:dyDescent="0.45">
      <c r="A4139" s="81" t="s">
        <v>4425</v>
      </c>
      <c r="B4139" s="81"/>
      <c r="C4139" s="81"/>
      <c r="D4139" s="81"/>
      <c r="E4139" s="81"/>
      <c r="F4139" s="81">
        <v>0</v>
      </c>
      <c r="G4139" s="81"/>
      <c r="H4139" s="81"/>
      <c r="I4139" s="81"/>
      <c r="J4139" s="81"/>
    </row>
    <row r="4140" spans="1:10" x14ac:dyDescent="0.45">
      <c r="A4140" s="81" t="s">
        <v>4426</v>
      </c>
      <c r="B4140" s="81"/>
      <c r="C4140" s="81"/>
      <c r="D4140" s="81"/>
      <c r="E4140" s="81"/>
      <c r="F4140" s="81">
        <v>0</v>
      </c>
      <c r="G4140" s="81"/>
      <c r="H4140" s="81"/>
      <c r="I4140" s="81"/>
      <c r="J4140" s="81"/>
    </row>
    <row r="4141" spans="1:10" x14ac:dyDescent="0.45">
      <c r="A4141" s="81" t="s">
        <v>4427</v>
      </c>
      <c r="B4141" s="81"/>
      <c r="C4141" s="81"/>
      <c r="D4141" s="81"/>
      <c r="E4141" s="81"/>
      <c r="F4141" s="81">
        <v>0</v>
      </c>
      <c r="G4141" s="81"/>
      <c r="H4141" s="81"/>
      <c r="I4141" s="81"/>
      <c r="J4141" s="81"/>
    </row>
    <row r="4142" spans="1:10" x14ac:dyDescent="0.45">
      <c r="A4142" s="81" t="s">
        <v>4428</v>
      </c>
      <c r="B4142" s="81"/>
      <c r="C4142" s="81"/>
      <c r="D4142" s="81"/>
      <c r="E4142" s="81"/>
      <c r="F4142" s="81">
        <v>0</v>
      </c>
      <c r="G4142" s="81"/>
      <c r="H4142" s="81"/>
      <c r="I4142" s="81"/>
      <c r="J4142" s="81"/>
    </row>
    <row r="4143" spans="1:10" x14ac:dyDescent="0.45">
      <c r="A4143" s="81" t="s">
        <v>4429</v>
      </c>
      <c r="B4143" s="81"/>
      <c r="C4143" s="81"/>
      <c r="D4143" s="81"/>
      <c r="E4143" s="81"/>
      <c r="F4143" s="81">
        <v>0</v>
      </c>
      <c r="G4143" s="81"/>
      <c r="H4143" s="81"/>
      <c r="I4143" s="81"/>
      <c r="J4143" s="81"/>
    </row>
    <row r="4144" spans="1:10" x14ac:dyDescent="0.45">
      <c r="A4144" s="81" t="s">
        <v>4430</v>
      </c>
      <c r="B4144" s="81"/>
      <c r="C4144" s="81"/>
      <c r="D4144" s="81"/>
      <c r="E4144" s="81"/>
      <c r="F4144" s="81">
        <v>0</v>
      </c>
      <c r="G4144" s="81"/>
      <c r="H4144" s="81"/>
      <c r="I4144" s="81"/>
      <c r="J4144" s="81"/>
    </row>
    <row r="4145" spans="1:10" x14ac:dyDescent="0.45">
      <c r="A4145" s="81" t="s">
        <v>4431</v>
      </c>
      <c r="B4145" s="81"/>
      <c r="C4145" s="81"/>
      <c r="D4145" s="81"/>
      <c r="E4145" s="81"/>
      <c r="F4145" s="81">
        <v>0</v>
      </c>
      <c r="G4145" s="81"/>
      <c r="H4145" s="81"/>
      <c r="I4145" s="81"/>
      <c r="J4145" s="81"/>
    </row>
    <row r="4146" spans="1:10" x14ac:dyDescent="0.45">
      <c r="A4146" s="81" t="s">
        <v>4432</v>
      </c>
      <c r="B4146" s="81"/>
      <c r="C4146" s="81"/>
      <c r="D4146" s="81"/>
      <c r="E4146" s="81"/>
      <c r="F4146" s="81">
        <v>0</v>
      </c>
      <c r="G4146" s="81"/>
      <c r="H4146" s="81"/>
      <c r="I4146" s="81"/>
      <c r="J4146" s="81"/>
    </row>
    <row r="4147" spans="1:10" x14ac:dyDescent="0.45">
      <c r="A4147" s="81" t="s">
        <v>4433</v>
      </c>
      <c r="B4147" s="81"/>
      <c r="C4147" s="81"/>
      <c r="D4147" s="81"/>
      <c r="E4147" s="81"/>
      <c r="F4147" s="81">
        <v>0</v>
      </c>
      <c r="G4147" s="81"/>
      <c r="H4147" s="81"/>
      <c r="I4147" s="81"/>
      <c r="J4147" s="81"/>
    </row>
    <row r="4148" spans="1:10" x14ac:dyDescent="0.45">
      <c r="A4148" s="81" t="s">
        <v>4434</v>
      </c>
      <c r="B4148" s="81"/>
      <c r="C4148" s="81"/>
      <c r="D4148" s="81"/>
      <c r="E4148" s="81"/>
      <c r="F4148" s="81">
        <v>0</v>
      </c>
      <c r="G4148" s="81"/>
      <c r="H4148" s="81"/>
      <c r="I4148" s="81"/>
      <c r="J4148" s="81"/>
    </row>
    <row r="4149" spans="1:10" x14ac:dyDescent="0.45">
      <c r="A4149" s="81" t="s">
        <v>4435</v>
      </c>
      <c r="B4149" s="81"/>
      <c r="C4149" s="81"/>
      <c r="D4149" s="81"/>
      <c r="E4149" s="81"/>
      <c r="F4149" s="81">
        <v>0</v>
      </c>
      <c r="G4149" s="81"/>
      <c r="H4149" s="81"/>
      <c r="I4149" s="81"/>
      <c r="J4149" s="81"/>
    </row>
    <row r="4150" spans="1:10" x14ac:dyDescent="0.45">
      <c r="A4150" s="81" t="s">
        <v>4436</v>
      </c>
      <c r="B4150" s="81">
        <v>2.506849315068493</v>
      </c>
      <c r="C4150" s="81"/>
      <c r="D4150" s="81"/>
      <c r="E4150" s="81"/>
      <c r="F4150" s="81"/>
      <c r="G4150" s="81"/>
      <c r="H4150" s="81"/>
      <c r="I4150" s="81"/>
      <c r="J4150" s="81"/>
    </row>
    <row r="4151" spans="1:10" x14ac:dyDescent="0.45">
      <c r="A4151" s="81" t="s">
        <v>4437</v>
      </c>
      <c r="B4151" s="81">
        <v>2.506849315068493</v>
      </c>
      <c r="C4151" s="81"/>
      <c r="D4151" s="81"/>
      <c r="E4151" s="81"/>
      <c r="F4151" s="81"/>
      <c r="G4151" s="81"/>
      <c r="H4151" s="81"/>
      <c r="I4151" s="81"/>
      <c r="J4151" s="81"/>
    </row>
    <row r="4152" spans="1:10" x14ac:dyDescent="0.45">
      <c r="A4152" s="81" t="s">
        <v>4438</v>
      </c>
      <c r="B4152" s="81"/>
      <c r="C4152" s="81"/>
      <c r="D4152" s="81"/>
      <c r="E4152" s="81"/>
      <c r="F4152" s="81">
        <v>0</v>
      </c>
      <c r="G4152" s="81"/>
      <c r="H4152" s="81"/>
      <c r="I4152" s="81"/>
      <c r="J4152" s="81"/>
    </row>
    <row r="4153" spans="1:10" x14ac:dyDescent="0.45">
      <c r="A4153" s="81" t="s">
        <v>4439</v>
      </c>
      <c r="B4153" s="81"/>
      <c r="C4153" s="81"/>
      <c r="D4153" s="81"/>
      <c r="E4153" s="81"/>
      <c r="F4153" s="81">
        <v>10</v>
      </c>
      <c r="G4153" s="81"/>
      <c r="H4153" s="81"/>
      <c r="I4153" s="81"/>
      <c r="J4153" s="81"/>
    </row>
    <row r="4154" spans="1:10" x14ac:dyDescent="0.45">
      <c r="A4154" s="81" t="s">
        <v>4440</v>
      </c>
      <c r="B4154" s="81"/>
      <c r="C4154" s="81"/>
      <c r="D4154" s="81"/>
      <c r="E4154" s="81"/>
      <c r="F4154" s="81">
        <v>10</v>
      </c>
      <c r="G4154" s="81"/>
      <c r="H4154" s="81"/>
      <c r="I4154" s="81"/>
      <c r="J4154" s="81"/>
    </row>
    <row r="4155" spans="1:10" x14ac:dyDescent="0.45">
      <c r="A4155" s="81" t="s">
        <v>4441</v>
      </c>
      <c r="B4155" s="81"/>
      <c r="C4155" s="81"/>
      <c r="D4155" s="81"/>
      <c r="E4155" s="81"/>
      <c r="F4155" s="81">
        <v>0</v>
      </c>
      <c r="G4155" s="81"/>
      <c r="H4155" s="81"/>
      <c r="I4155" s="81"/>
      <c r="J4155" s="81"/>
    </row>
    <row r="4156" spans="1:10" x14ac:dyDescent="0.45">
      <c r="A4156" s="81" t="s">
        <v>4442</v>
      </c>
      <c r="B4156" s="81"/>
      <c r="C4156" s="81"/>
      <c r="D4156" s="81"/>
      <c r="E4156" s="81"/>
      <c r="F4156" s="81">
        <v>0</v>
      </c>
      <c r="G4156" s="81"/>
      <c r="H4156" s="81"/>
      <c r="I4156" s="81"/>
      <c r="J4156" s="81"/>
    </row>
    <row r="4157" spans="1:10" x14ac:dyDescent="0.45">
      <c r="A4157" s="81" t="s">
        <v>4443</v>
      </c>
      <c r="B4157" s="81"/>
      <c r="C4157" s="81"/>
      <c r="D4157" s="81"/>
      <c r="E4157" s="81"/>
      <c r="F4157" s="81">
        <v>0</v>
      </c>
      <c r="G4157" s="81"/>
      <c r="H4157" s="81"/>
      <c r="I4157" s="81"/>
      <c r="J4157" s="81"/>
    </row>
    <row r="4158" spans="1:10" x14ac:dyDescent="0.45">
      <c r="A4158" s="81" t="s">
        <v>4444</v>
      </c>
      <c r="B4158" s="81"/>
      <c r="C4158" s="81"/>
      <c r="D4158" s="81"/>
      <c r="E4158" s="81"/>
      <c r="F4158" s="81">
        <v>0</v>
      </c>
      <c r="G4158" s="81"/>
      <c r="H4158" s="81"/>
      <c r="I4158" s="81"/>
      <c r="J4158" s="81"/>
    </row>
    <row r="4159" spans="1:10" x14ac:dyDescent="0.45">
      <c r="A4159" s="81" t="s">
        <v>4445</v>
      </c>
      <c r="B4159" s="81"/>
      <c r="C4159" s="81"/>
      <c r="D4159" s="81"/>
      <c r="E4159" s="81"/>
      <c r="F4159" s="81">
        <v>0</v>
      </c>
      <c r="G4159" s="81"/>
      <c r="H4159" s="81"/>
      <c r="I4159" s="81"/>
      <c r="J4159" s="81"/>
    </row>
    <row r="4160" spans="1:10" x14ac:dyDescent="0.45">
      <c r="A4160" s="81" t="s">
        <v>4446</v>
      </c>
      <c r="B4160" s="81"/>
      <c r="C4160" s="81"/>
      <c r="D4160" s="81"/>
      <c r="E4160" s="81"/>
      <c r="F4160" s="81">
        <v>10</v>
      </c>
      <c r="G4160" s="81"/>
      <c r="H4160" s="81"/>
      <c r="I4160" s="81"/>
      <c r="J4160" s="81"/>
    </row>
    <row r="4161" spans="1:10" x14ac:dyDescent="0.45">
      <c r="A4161" s="81" t="s">
        <v>4447</v>
      </c>
      <c r="B4161" s="81"/>
      <c r="C4161" s="81"/>
      <c r="D4161" s="81"/>
      <c r="E4161" s="81"/>
      <c r="F4161" s="81">
        <v>10</v>
      </c>
      <c r="G4161" s="81"/>
      <c r="H4161" s="81"/>
      <c r="I4161" s="81"/>
      <c r="J4161" s="81"/>
    </row>
    <row r="4162" spans="1:10" x14ac:dyDescent="0.45">
      <c r="A4162" s="81" t="s">
        <v>4448</v>
      </c>
      <c r="B4162" s="81"/>
      <c r="C4162" s="81"/>
      <c r="D4162" s="81"/>
      <c r="E4162" s="81"/>
      <c r="F4162" s="81">
        <v>10</v>
      </c>
      <c r="G4162" s="81"/>
      <c r="H4162" s="81"/>
      <c r="I4162" s="81"/>
      <c r="J4162" s="81"/>
    </row>
    <row r="4163" spans="1:10" x14ac:dyDescent="0.45">
      <c r="A4163" s="81" t="s">
        <v>4449</v>
      </c>
      <c r="B4163" s="81"/>
      <c r="C4163" s="81"/>
      <c r="D4163" s="81"/>
      <c r="E4163" s="81"/>
      <c r="F4163" s="81">
        <v>10</v>
      </c>
      <c r="G4163" s="81"/>
      <c r="H4163" s="81"/>
      <c r="I4163" s="81"/>
      <c r="J4163" s="81"/>
    </row>
    <row r="4164" spans="1:10" x14ac:dyDescent="0.45">
      <c r="A4164" s="81" t="s">
        <v>4450</v>
      </c>
      <c r="B4164" s="81"/>
      <c r="C4164" s="81"/>
      <c r="D4164" s="81"/>
      <c r="E4164" s="81"/>
      <c r="F4164" s="81">
        <v>10</v>
      </c>
      <c r="G4164" s="81"/>
      <c r="H4164" s="81"/>
      <c r="I4164" s="81"/>
      <c r="J4164" s="81"/>
    </row>
    <row r="4165" spans="1:10" x14ac:dyDescent="0.45">
      <c r="A4165" s="81" t="s">
        <v>4451</v>
      </c>
      <c r="B4165" s="81"/>
      <c r="C4165" s="81"/>
      <c r="D4165" s="81"/>
      <c r="E4165" s="81"/>
      <c r="F4165" s="81">
        <v>10</v>
      </c>
      <c r="G4165" s="81"/>
      <c r="H4165" s="81"/>
      <c r="I4165" s="81"/>
      <c r="J4165" s="81"/>
    </row>
    <row r="4166" spans="1:10" x14ac:dyDescent="0.45">
      <c r="A4166" s="81" t="s">
        <v>4452</v>
      </c>
      <c r="B4166" s="81"/>
      <c r="C4166" s="81"/>
      <c r="D4166" s="81"/>
      <c r="E4166" s="81"/>
      <c r="F4166" s="81">
        <v>0</v>
      </c>
      <c r="G4166" s="81"/>
      <c r="H4166" s="81"/>
      <c r="I4166" s="81"/>
      <c r="J4166" s="81"/>
    </row>
    <row r="4167" spans="1:10" x14ac:dyDescent="0.45">
      <c r="A4167" s="81" t="s">
        <v>4453</v>
      </c>
      <c r="B4167" s="81"/>
      <c r="C4167" s="81"/>
      <c r="D4167" s="81"/>
      <c r="E4167" s="81"/>
      <c r="F4167" s="81">
        <v>0</v>
      </c>
      <c r="G4167" s="81"/>
      <c r="H4167" s="81"/>
      <c r="I4167" s="81"/>
      <c r="J4167" s="81"/>
    </row>
    <row r="4168" spans="1:10" x14ac:dyDescent="0.45">
      <c r="A4168" s="81" t="s">
        <v>4454</v>
      </c>
      <c r="B4168" s="81"/>
      <c r="C4168" s="81"/>
      <c r="D4168" s="81"/>
      <c r="E4168" s="81"/>
      <c r="F4168" s="81">
        <v>10</v>
      </c>
      <c r="G4168" s="81"/>
      <c r="H4168" s="81"/>
      <c r="I4168" s="81"/>
      <c r="J4168" s="81"/>
    </row>
    <row r="4169" spans="1:10" x14ac:dyDescent="0.45">
      <c r="A4169" s="81" t="s">
        <v>4455</v>
      </c>
      <c r="B4169" s="81"/>
      <c r="C4169" s="81"/>
      <c r="D4169" s="81"/>
      <c r="E4169" s="81"/>
      <c r="F4169" s="81">
        <v>10</v>
      </c>
      <c r="G4169" s="81"/>
      <c r="H4169" s="81"/>
      <c r="I4169" s="81"/>
      <c r="J4169" s="81"/>
    </row>
    <row r="4170" spans="1:10" x14ac:dyDescent="0.45">
      <c r="A4170" s="81" t="s">
        <v>4456</v>
      </c>
      <c r="B4170" s="81"/>
      <c r="C4170" s="81"/>
      <c r="D4170" s="81"/>
      <c r="E4170" s="81"/>
      <c r="F4170" s="81">
        <v>0</v>
      </c>
      <c r="G4170" s="81"/>
      <c r="H4170" s="81"/>
      <c r="I4170" s="81"/>
      <c r="J4170" s="81"/>
    </row>
    <row r="4171" spans="1:10" x14ac:dyDescent="0.45">
      <c r="A4171" s="81" t="s">
        <v>4457</v>
      </c>
      <c r="B4171" s="81"/>
      <c r="C4171" s="81"/>
      <c r="D4171" s="81"/>
      <c r="E4171" s="81"/>
      <c r="F4171" s="81">
        <v>10</v>
      </c>
      <c r="G4171" s="81"/>
      <c r="H4171" s="81"/>
      <c r="I4171" s="81"/>
      <c r="J4171" s="81"/>
    </row>
    <row r="4172" spans="1:10" x14ac:dyDescent="0.45">
      <c r="A4172" s="81" t="s">
        <v>4458</v>
      </c>
      <c r="B4172" s="81"/>
      <c r="C4172" s="81"/>
      <c r="D4172" s="81"/>
      <c r="E4172" s="81"/>
      <c r="F4172" s="81">
        <v>10</v>
      </c>
      <c r="G4172" s="81"/>
      <c r="H4172" s="81"/>
      <c r="I4172" s="81"/>
      <c r="J4172" s="81"/>
    </row>
    <row r="4173" spans="1:10" x14ac:dyDescent="0.45">
      <c r="A4173" s="81" t="s">
        <v>4459</v>
      </c>
      <c r="B4173" s="81"/>
      <c r="C4173" s="81"/>
      <c r="D4173" s="81"/>
      <c r="E4173" s="81"/>
      <c r="F4173" s="81">
        <v>10</v>
      </c>
      <c r="G4173" s="81"/>
      <c r="H4173" s="81"/>
      <c r="I4173" s="81"/>
      <c r="J4173" s="81"/>
    </row>
    <row r="4174" spans="1:10" x14ac:dyDescent="0.45">
      <c r="A4174" s="81" t="s">
        <v>4460</v>
      </c>
      <c r="B4174" s="81"/>
      <c r="C4174" s="81"/>
      <c r="D4174" s="81"/>
      <c r="E4174" s="81"/>
      <c r="F4174" s="81">
        <v>10</v>
      </c>
      <c r="G4174" s="81"/>
      <c r="H4174" s="81"/>
      <c r="I4174" s="81"/>
      <c r="J4174" s="81"/>
    </row>
    <row r="4175" spans="1:10" x14ac:dyDescent="0.45">
      <c r="A4175" s="81" t="s">
        <v>4461</v>
      </c>
      <c r="B4175" s="81"/>
      <c r="C4175" s="81"/>
      <c r="D4175" s="81"/>
      <c r="E4175" s="81"/>
      <c r="F4175" s="81">
        <v>10</v>
      </c>
      <c r="G4175" s="81"/>
      <c r="H4175" s="81"/>
      <c r="I4175" s="81"/>
      <c r="J4175" s="81"/>
    </row>
    <row r="4176" spans="1:10" x14ac:dyDescent="0.45">
      <c r="A4176" s="81" t="s">
        <v>4462</v>
      </c>
      <c r="B4176" s="81"/>
      <c r="C4176" s="81"/>
      <c r="D4176" s="81"/>
      <c r="E4176" s="81"/>
      <c r="F4176" s="81">
        <v>10</v>
      </c>
      <c r="G4176" s="81"/>
      <c r="H4176" s="81"/>
      <c r="I4176" s="81"/>
      <c r="J4176" s="81"/>
    </row>
    <row r="4177" spans="1:10" x14ac:dyDescent="0.45">
      <c r="A4177" s="81" t="s">
        <v>4463</v>
      </c>
      <c r="B4177" s="81"/>
      <c r="C4177" s="81"/>
      <c r="D4177" s="81"/>
      <c r="E4177" s="81"/>
      <c r="F4177" s="81">
        <v>10</v>
      </c>
      <c r="G4177" s="81"/>
      <c r="H4177" s="81"/>
      <c r="I4177" s="81"/>
      <c r="J4177" s="81"/>
    </row>
    <row r="4178" spans="1:10" x14ac:dyDescent="0.45">
      <c r="A4178" s="81" t="s">
        <v>4464</v>
      </c>
      <c r="B4178" s="81"/>
      <c r="C4178" s="81"/>
      <c r="D4178" s="81"/>
      <c r="E4178" s="81"/>
      <c r="F4178" s="81">
        <v>10</v>
      </c>
      <c r="G4178" s="81"/>
      <c r="H4178" s="81"/>
      <c r="I4178" s="81"/>
      <c r="J4178" s="81"/>
    </row>
    <row r="4179" spans="1:10" x14ac:dyDescent="0.45">
      <c r="A4179" s="81" t="s">
        <v>4465</v>
      </c>
      <c r="B4179" s="81"/>
      <c r="C4179" s="81"/>
      <c r="D4179" s="81"/>
      <c r="E4179" s="81"/>
      <c r="F4179" s="81">
        <v>0</v>
      </c>
      <c r="G4179" s="81"/>
      <c r="H4179" s="81"/>
      <c r="I4179" s="81"/>
      <c r="J4179" s="81"/>
    </row>
    <row r="4180" spans="1:10" x14ac:dyDescent="0.45">
      <c r="A4180" s="81" t="s">
        <v>4466</v>
      </c>
      <c r="B4180" s="81"/>
      <c r="C4180" s="81"/>
      <c r="D4180" s="81"/>
      <c r="E4180" s="81"/>
      <c r="F4180" s="81">
        <v>0</v>
      </c>
      <c r="G4180" s="81"/>
      <c r="H4180" s="81"/>
      <c r="I4180" s="81"/>
      <c r="J4180" s="81"/>
    </row>
    <row r="4181" spans="1:10" x14ac:dyDescent="0.45">
      <c r="A4181" s="81" t="s">
        <v>4467</v>
      </c>
      <c r="B4181" s="81"/>
      <c r="C4181" s="81"/>
      <c r="D4181" s="81"/>
      <c r="E4181" s="81"/>
      <c r="F4181" s="81">
        <v>0</v>
      </c>
      <c r="G4181" s="81"/>
      <c r="H4181" s="81"/>
      <c r="I4181" s="81"/>
      <c r="J4181" s="81"/>
    </row>
    <row r="4182" spans="1:10" x14ac:dyDescent="0.45">
      <c r="A4182" s="81" t="s">
        <v>4468</v>
      </c>
      <c r="B4182" s="81"/>
      <c r="C4182" s="81"/>
      <c r="D4182" s="81"/>
      <c r="E4182" s="81"/>
      <c r="F4182" s="81">
        <v>0</v>
      </c>
      <c r="G4182" s="81"/>
      <c r="H4182" s="81"/>
      <c r="I4182" s="81"/>
      <c r="J4182" s="81"/>
    </row>
    <row r="4183" spans="1:10" x14ac:dyDescent="0.45">
      <c r="A4183" s="81" t="s">
        <v>4469</v>
      </c>
      <c r="B4183" s="81"/>
      <c r="C4183" s="81"/>
      <c r="D4183" s="81"/>
      <c r="E4183" s="81"/>
      <c r="F4183" s="81">
        <v>0</v>
      </c>
      <c r="G4183" s="81"/>
      <c r="H4183" s="81"/>
      <c r="I4183" s="81"/>
      <c r="J4183" s="81"/>
    </row>
    <row r="4184" spans="1:10" x14ac:dyDescent="0.45">
      <c r="A4184" s="81" t="s">
        <v>4470</v>
      </c>
      <c r="B4184" s="81"/>
      <c r="C4184" s="81"/>
      <c r="D4184" s="81"/>
      <c r="E4184" s="81"/>
      <c r="F4184" s="81">
        <v>0</v>
      </c>
      <c r="G4184" s="81"/>
      <c r="H4184" s="81"/>
      <c r="I4184" s="81"/>
      <c r="J4184" s="81"/>
    </row>
    <row r="4185" spans="1:10" x14ac:dyDescent="0.45">
      <c r="A4185" s="81" t="s">
        <v>4471</v>
      </c>
      <c r="B4185" s="81"/>
      <c r="C4185" s="81"/>
      <c r="D4185" s="81"/>
      <c r="E4185" s="81"/>
      <c r="F4185" s="81">
        <v>5</v>
      </c>
      <c r="G4185" s="81"/>
      <c r="H4185" s="81"/>
      <c r="I4185" s="81"/>
      <c r="J4185" s="81"/>
    </row>
    <row r="4186" spans="1:10" x14ac:dyDescent="0.45">
      <c r="A4186" s="81" t="s">
        <v>4472</v>
      </c>
      <c r="B4186" s="81"/>
      <c r="C4186" s="81"/>
      <c r="D4186" s="81"/>
      <c r="E4186" s="81"/>
      <c r="F4186" s="81">
        <v>0</v>
      </c>
      <c r="G4186" s="81"/>
      <c r="H4186" s="81"/>
      <c r="I4186" s="81"/>
      <c r="J4186" s="81"/>
    </row>
    <row r="4187" spans="1:10" x14ac:dyDescent="0.45">
      <c r="A4187" s="81" t="s">
        <v>4473</v>
      </c>
      <c r="B4187" s="81"/>
      <c r="C4187" s="81"/>
      <c r="D4187" s="81"/>
      <c r="E4187" s="81"/>
      <c r="F4187" s="81">
        <v>0</v>
      </c>
      <c r="G4187" s="81"/>
      <c r="H4187" s="81"/>
      <c r="I4187" s="81"/>
      <c r="J4187" s="81"/>
    </row>
    <row r="4188" spans="1:10" x14ac:dyDescent="0.45">
      <c r="A4188" s="81" t="s">
        <v>4474</v>
      </c>
      <c r="B4188" s="81"/>
      <c r="C4188" s="81"/>
      <c r="D4188" s="81"/>
      <c r="E4188" s="81"/>
      <c r="F4188" s="81">
        <v>0</v>
      </c>
      <c r="G4188" s="81"/>
      <c r="H4188" s="81"/>
      <c r="I4188" s="81"/>
      <c r="J4188" s="81"/>
    </row>
    <row r="4189" spans="1:10" x14ac:dyDescent="0.45">
      <c r="A4189" s="81" t="s">
        <v>4475</v>
      </c>
      <c r="B4189" s="81"/>
      <c r="C4189" s="81"/>
      <c r="D4189" s="81"/>
      <c r="E4189" s="81"/>
      <c r="F4189" s="81">
        <v>0</v>
      </c>
      <c r="G4189" s="81"/>
      <c r="H4189" s="81"/>
      <c r="I4189" s="81"/>
      <c r="J4189" s="81"/>
    </row>
    <row r="4190" spans="1:10" x14ac:dyDescent="0.45">
      <c r="A4190" s="81" t="s">
        <v>4476</v>
      </c>
      <c r="B4190" s="81"/>
      <c r="C4190" s="81"/>
      <c r="D4190" s="81"/>
      <c r="E4190" s="81"/>
      <c r="F4190" s="81">
        <v>10</v>
      </c>
      <c r="G4190" s="81"/>
      <c r="H4190" s="81"/>
      <c r="I4190" s="81"/>
      <c r="J4190" s="81"/>
    </row>
    <row r="4191" spans="1:10" x14ac:dyDescent="0.45">
      <c r="A4191" s="81" t="s">
        <v>4477</v>
      </c>
      <c r="B4191" s="81"/>
      <c r="C4191" s="81"/>
      <c r="D4191" s="81"/>
      <c r="E4191" s="81"/>
      <c r="F4191" s="81">
        <v>0</v>
      </c>
      <c r="G4191" s="81"/>
      <c r="H4191" s="81"/>
      <c r="I4191" s="81"/>
      <c r="J4191" s="81"/>
    </row>
    <row r="4192" spans="1:10" x14ac:dyDescent="0.45">
      <c r="A4192" s="81" t="s">
        <v>4478</v>
      </c>
      <c r="B4192" s="81"/>
      <c r="C4192" s="81"/>
      <c r="D4192" s="81"/>
      <c r="E4192" s="81"/>
      <c r="F4192" s="81">
        <v>0</v>
      </c>
      <c r="G4192" s="81"/>
      <c r="H4192" s="81"/>
      <c r="I4192" s="81"/>
      <c r="J4192" s="81"/>
    </row>
    <row r="4193" spans="1:10" x14ac:dyDescent="0.45">
      <c r="A4193" s="81" t="s">
        <v>4479</v>
      </c>
      <c r="B4193" s="81"/>
      <c r="C4193" s="81"/>
      <c r="D4193" s="81"/>
      <c r="E4193" s="81"/>
      <c r="F4193" s="81">
        <v>0</v>
      </c>
      <c r="G4193" s="81"/>
      <c r="H4193" s="81"/>
      <c r="I4193" s="81"/>
      <c r="J4193" s="81"/>
    </row>
    <row r="4194" spans="1:10" x14ac:dyDescent="0.45">
      <c r="A4194" s="81" t="s">
        <v>4480</v>
      </c>
      <c r="B4194" s="81"/>
      <c r="C4194" s="81"/>
      <c r="D4194" s="81"/>
      <c r="E4194" s="81"/>
      <c r="F4194" s="81">
        <v>0</v>
      </c>
      <c r="G4194" s="81"/>
      <c r="H4194" s="81"/>
      <c r="I4194" s="81"/>
      <c r="J4194" s="81"/>
    </row>
    <row r="4195" spans="1:10" x14ac:dyDescent="0.45">
      <c r="A4195" s="81" t="s">
        <v>4481</v>
      </c>
      <c r="B4195" s="81"/>
      <c r="C4195" s="81"/>
      <c r="D4195" s="81"/>
      <c r="E4195" s="81"/>
      <c r="F4195" s="81">
        <v>0</v>
      </c>
      <c r="G4195" s="81"/>
      <c r="H4195" s="81"/>
      <c r="I4195" s="81"/>
      <c r="J4195" s="81"/>
    </row>
    <row r="4196" spans="1:10" x14ac:dyDescent="0.45">
      <c r="A4196" s="81" t="s">
        <v>4482</v>
      </c>
      <c r="B4196" s="81"/>
      <c r="C4196" s="81"/>
      <c r="D4196" s="81"/>
      <c r="E4196" s="81"/>
      <c r="F4196" s="81">
        <v>0</v>
      </c>
      <c r="G4196" s="81"/>
      <c r="H4196" s="81"/>
      <c r="I4196" s="81"/>
      <c r="J4196" s="81"/>
    </row>
    <row r="4197" spans="1:10" x14ac:dyDescent="0.45">
      <c r="A4197" s="81" t="s">
        <v>4483</v>
      </c>
      <c r="B4197" s="81"/>
      <c r="C4197" s="81"/>
      <c r="D4197" s="81"/>
      <c r="E4197" s="81"/>
      <c r="F4197" s="81">
        <v>0</v>
      </c>
      <c r="G4197" s="81"/>
      <c r="H4197" s="81"/>
      <c r="I4197" s="81"/>
      <c r="J4197" s="81"/>
    </row>
    <row r="4198" spans="1:10" x14ac:dyDescent="0.45">
      <c r="A4198" s="81" t="s">
        <v>4484</v>
      </c>
      <c r="B4198" s="81"/>
      <c r="C4198" s="81"/>
      <c r="D4198" s="81"/>
      <c r="E4198" s="81"/>
      <c r="F4198" s="81">
        <v>0</v>
      </c>
      <c r="G4198" s="81"/>
      <c r="H4198" s="81"/>
      <c r="I4198" s="81"/>
      <c r="J4198" s="81"/>
    </row>
    <row r="4199" spans="1:10" x14ac:dyDescent="0.45">
      <c r="A4199" s="81" t="s">
        <v>4485</v>
      </c>
      <c r="B4199" s="81"/>
      <c r="C4199" s="81"/>
      <c r="D4199" s="81"/>
      <c r="E4199" s="81"/>
      <c r="F4199" s="81">
        <v>0</v>
      </c>
      <c r="G4199" s="81"/>
      <c r="H4199" s="81"/>
      <c r="I4199" s="81"/>
      <c r="J4199" s="81"/>
    </row>
    <row r="4200" spans="1:10" x14ac:dyDescent="0.45">
      <c r="A4200" s="81" t="s">
        <v>4486</v>
      </c>
      <c r="B4200" s="81"/>
      <c r="C4200" s="81"/>
      <c r="D4200" s="81"/>
      <c r="E4200" s="81"/>
      <c r="F4200" s="81">
        <v>0</v>
      </c>
      <c r="G4200" s="81"/>
      <c r="H4200" s="81"/>
      <c r="I4200" s="81"/>
      <c r="J4200" s="81"/>
    </row>
    <row r="4201" spans="1:10" x14ac:dyDescent="0.45">
      <c r="A4201" s="81" t="s">
        <v>4487</v>
      </c>
      <c r="B4201" s="81"/>
      <c r="C4201" s="81"/>
      <c r="D4201" s="81"/>
      <c r="E4201" s="81"/>
      <c r="F4201" s="81">
        <v>0</v>
      </c>
      <c r="G4201" s="81"/>
      <c r="H4201" s="81"/>
      <c r="I4201" s="81"/>
      <c r="J4201" s="81"/>
    </row>
    <row r="4202" spans="1:10" x14ac:dyDescent="0.45">
      <c r="A4202" s="81" t="s">
        <v>4488</v>
      </c>
      <c r="B4202" s="81"/>
      <c r="C4202" s="81"/>
      <c r="D4202" s="81"/>
      <c r="E4202" s="81"/>
      <c r="F4202" s="81">
        <v>0</v>
      </c>
      <c r="G4202" s="81"/>
      <c r="H4202" s="81"/>
      <c r="I4202" s="81"/>
      <c r="J4202" s="81"/>
    </row>
    <row r="4203" spans="1:10" x14ac:dyDescent="0.45">
      <c r="A4203" s="81" t="s">
        <v>4489</v>
      </c>
      <c r="B4203" s="81"/>
      <c r="C4203" s="81"/>
      <c r="D4203" s="81"/>
      <c r="E4203" s="81"/>
      <c r="F4203" s="81">
        <v>10</v>
      </c>
      <c r="G4203" s="81"/>
      <c r="H4203" s="81"/>
      <c r="I4203" s="81"/>
      <c r="J4203" s="81"/>
    </row>
    <row r="4204" spans="1:10" x14ac:dyDescent="0.45">
      <c r="A4204" s="81" t="s">
        <v>4490</v>
      </c>
      <c r="B4204" s="81"/>
      <c r="C4204" s="81"/>
      <c r="D4204" s="81"/>
      <c r="E4204" s="81"/>
      <c r="F4204" s="81">
        <v>0</v>
      </c>
      <c r="G4204" s="81"/>
      <c r="H4204" s="81"/>
      <c r="I4204" s="81"/>
      <c r="J4204" s="81"/>
    </row>
    <row r="4205" spans="1:10" x14ac:dyDescent="0.45">
      <c r="A4205" s="81" t="s">
        <v>4491</v>
      </c>
      <c r="B4205" s="81"/>
      <c r="C4205" s="81"/>
      <c r="D4205" s="81"/>
      <c r="E4205" s="81"/>
      <c r="F4205" s="81">
        <v>0</v>
      </c>
      <c r="G4205" s="81"/>
      <c r="H4205" s="81"/>
      <c r="I4205" s="81"/>
      <c r="J4205" s="81"/>
    </row>
    <row r="4206" spans="1:10" x14ac:dyDescent="0.45">
      <c r="A4206" s="81" t="s">
        <v>4492</v>
      </c>
      <c r="B4206" s="81"/>
      <c r="C4206" s="81"/>
      <c r="D4206" s="81"/>
      <c r="E4206" s="81"/>
      <c r="F4206" s="81">
        <v>1.6712328767123288</v>
      </c>
      <c r="G4206" s="81"/>
      <c r="H4206" s="81"/>
      <c r="I4206" s="81"/>
      <c r="J4206" s="81"/>
    </row>
    <row r="4207" spans="1:10" x14ac:dyDescent="0.45">
      <c r="A4207" s="81" t="s">
        <v>4493</v>
      </c>
      <c r="B4207" s="81"/>
      <c r="C4207" s="81"/>
      <c r="D4207" s="81"/>
      <c r="E4207" s="81"/>
      <c r="F4207" s="81">
        <v>0</v>
      </c>
      <c r="G4207" s="81"/>
      <c r="H4207" s="81"/>
      <c r="I4207" s="81"/>
      <c r="J4207" s="81"/>
    </row>
    <row r="4208" spans="1:10" x14ac:dyDescent="0.45">
      <c r="A4208" s="81" t="s">
        <v>4494</v>
      </c>
      <c r="B4208" s="81"/>
      <c r="C4208" s="81"/>
      <c r="D4208" s="81"/>
      <c r="E4208" s="81"/>
      <c r="F4208" s="81">
        <v>0</v>
      </c>
      <c r="G4208" s="81"/>
      <c r="H4208" s="81"/>
      <c r="I4208" s="81"/>
      <c r="J4208" s="81"/>
    </row>
    <row r="4209" spans="1:10" x14ac:dyDescent="0.45">
      <c r="A4209" s="81" t="s">
        <v>4495</v>
      </c>
      <c r="B4209" s="81"/>
      <c r="C4209" s="81"/>
      <c r="D4209" s="81"/>
      <c r="E4209" s="81"/>
      <c r="F4209" s="81">
        <v>0</v>
      </c>
      <c r="G4209" s="81"/>
      <c r="H4209" s="81"/>
      <c r="I4209" s="81"/>
      <c r="J4209" s="81"/>
    </row>
    <row r="4210" spans="1:10" x14ac:dyDescent="0.45">
      <c r="A4210" s="81" t="s">
        <v>4496</v>
      </c>
      <c r="B4210" s="81"/>
      <c r="C4210" s="81"/>
      <c r="D4210" s="81"/>
      <c r="E4210" s="81"/>
      <c r="F4210" s="81">
        <v>0</v>
      </c>
      <c r="G4210" s="81"/>
      <c r="H4210" s="81"/>
      <c r="I4210" s="81"/>
      <c r="J4210" s="81"/>
    </row>
    <row r="4211" spans="1:10" x14ac:dyDescent="0.45">
      <c r="A4211" s="81" t="s">
        <v>4497</v>
      </c>
      <c r="B4211" s="81"/>
      <c r="C4211" s="81"/>
      <c r="D4211" s="81"/>
      <c r="E4211" s="81"/>
      <c r="F4211" s="81">
        <v>0</v>
      </c>
      <c r="G4211" s="81"/>
      <c r="H4211" s="81"/>
      <c r="I4211" s="81"/>
      <c r="J4211" s="81"/>
    </row>
    <row r="4212" spans="1:10" x14ac:dyDescent="0.45">
      <c r="A4212" s="81" t="s">
        <v>4498</v>
      </c>
      <c r="B4212" s="81"/>
      <c r="C4212" s="81"/>
      <c r="D4212" s="81"/>
      <c r="E4212" s="81"/>
      <c r="F4212" s="81">
        <v>0</v>
      </c>
      <c r="G4212" s="81"/>
      <c r="H4212" s="81"/>
      <c r="I4212" s="81"/>
      <c r="J4212" s="81"/>
    </row>
    <row r="4213" spans="1:10" x14ac:dyDescent="0.45">
      <c r="A4213" s="81" t="s">
        <v>4499</v>
      </c>
      <c r="B4213" s="81"/>
      <c r="C4213" s="81"/>
      <c r="D4213" s="81"/>
      <c r="E4213" s="81"/>
      <c r="F4213" s="81">
        <v>0</v>
      </c>
      <c r="G4213" s="81"/>
      <c r="H4213" s="81"/>
      <c r="I4213" s="81"/>
      <c r="J4213" s="81"/>
    </row>
    <row r="4214" spans="1:10" x14ac:dyDescent="0.45">
      <c r="A4214" s="81" t="s">
        <v>4500</v>
      </c>
      <c r="B4214" s="81"/>
      <c r="C4214" s="81"/>
      <c r="D4214" s="81"/>
      <c r="E4214" s="81"/>
      <c r="F4214" s="81">
        <v>10</v>
      </c>
      <c r="G4214" s="81"/>
      <c r="H4214" s="81"/>
      <c r="I4214" s="81"/>
      <c r="J4214" s="81"/>
    </row>
    <row r="4215" spans="1:10" x14ac:dyDescent="0.45">
      <c r="A4215" s="81" t="s">
        <v>4501</v>
      </c>
      <c r="B4215" s="81"/>
      <c r="C4215" s="81"/>
      <c r="D4215" s="81"/>
      <c r="E4215" s="81"/>
      <c r="F4215" s="81">
        <v>0</v>
      </c>
      <c r="G4215" s="81"/>
      <c r="H4215" s="81"/>
      <c r="I4215" s="81"/>
      <c r="J4215" s="81"/>
    </row>
    <row r="4216" spans="1:10" x14ac:dyDescent="0.45">
      <c r="A4216" s="81" t="s">
        <v>4502</v>
      </c>
      <c r="B4216" s="81"/>
      <c r="C4216" s="81"/>
      <c r="D4216" s="81"/>
      <c r="E4216" s="81"/>
      <c r="F4216" s="81">
        <v>0</v>
      </c>
      <c r="G4216" s="81"/>
      <c r="H4216" s="81"/>
      <c r="I4216" s="81"/>
      <c r="J4216" s="81"/>
    </row>
    <row r="4217" spans="1:10" x14ac:dyDescent="0.45">
      <c r="A4217" s="81" t="s">
        <v>4503</v>
      </c>
      <c r="B4217" s="81"/>
      <c r="C4217" s="81"/>
      <c r="D4217" s="81"/>
      <c r="E4217" s="81"/>
      <c r="F4217" s="81">
        <v>0</v>
      </c>
      <c r="G4217" s="81"/>
      <c r="H4217" s="81"/>
      <c r="I4217" s="81"/>
      <c r="J4217" s="81"/>
    </row>
    <row r="4218" spans="1:10" x14ac:dyDescent="0.45">
      <c r="A4218" s="81" t="s">
        <v>4504</v>
      </c>
      <c r="B4218" s="81"/>
      <c r="C4218" s="81"/>
      <c r="D4218" s="81"/>
      <c r="E4218" s="81"/>
      <c r="F4218" s="81">
        <v>0</v>
      </c>
      <c r="G4218" s="81"/>
      <c r="H4218" s="81"/>
      <c r="I4218" s="81"/>
      <c r="J4218" s="81"/>
    </row>
    <row r="4219" spans="1:10" x14ac:dyDescent="0.45">
      <c r="A4219" s="81" t="s">
        <v>4505</v>
      </c>
      <c r="B4219" s="81"/>
      <c r="C4219" s="81"/>
      <c r="D4219" s="81"/>
      <c r="E4219" s="81"/>
      <c r="F4219" s="81">
        <v>10</v>
      </c>
      <c r="G4219" s="81"/>
      <c r="H4219" s="81"/>
      <c r="I4219" s="81"/>
      <c r="J4219" s="81"/>
    </row>
    <row r="4220" spans="1:10" x14ac:dyDescent="0.45">
      <c r="A4220" s="81" t="s">
        <v>4506</v>
      </c>
      <c r="B4220" s="81"/>
      <c r="C4220" s="81"/>
      <c r="D4220" s="81"/>
      <c r="E4220" s="81"/>
      <c r="F4220" s="81">
        <v>10</v>
      </c>
      <c r="G4220" s="81"/>
      <c r="H4220" s="81"/>
      <c r="I4220" s="81"/>
      <c r="J4220" s="81"/>
    </row>
    <row r="4221" spans="1:10" x14ac:dyDescent="0.45">
      <c r="A4221" s="81" t="s">
        <v>4507</v>
      </c>
      <c r="B4221" s="81"/>
      <c r="C4221" s="81"/>
      <c r="D4221" s="81"/>
      <c r="E4221" s="81"/>
      <c r="F4221" s="81">
        <v>0</v>
      </c>
      <c r="G4221" s="81"/>
      <c r="H4221" s="81"/>
      <c r="I4221" s="81"/>
      <c r="J4221" s="81"/>
    </row>
    <row r="4222" spans="1:10" x14ac:dyDescent="0.45">
      <c r="A4222" s="81" t="s">
        <v>4508</v>
      </c>
      <c r="B4222" s="81"/>
      <c r="C4222" s="81"/>
      <c r="D4222" s="81"/>
      <c r="E4222" s="81"/>
      <c r="F4222" s="81">
        <v>0</v>
      </c>
      <c r="G4222" s="81"/>
      <c r="H4222" s="81"/>
      <c r="I4222" s="81"/>
      <c r="J4222" s="81"/>
    </row>
    <row r="4223" spans="1:10" x14ac:dyDescent="0.45">
      <c r="A4223" s="81" t="s">
        <v>4509</v>
      </c>
      <c r="B4223" s="81"/>
      <c r="C4223" s="81"/>
      <c r="D4223" s="81"/>
      <c r="E4223" s="81"/>
      <c r="F4223" s="81">
        <v>0</v>
      </c>
      <c r="G4223" s="81"/>
      <c r="H4223" s="81"/>
      <c r="I4223" s="81"/>
      <c r="J4223" s="81"/>
    </row>
    <row r="4224" spans="1:10" x14ac:dyDescent="0.45">
      <c r="A4224" s="81" t="s">
        <v>4510</v>
      </c>
      <c r="B4224" s="81"/>
      <c r="C4224" s="81"/>
      <c r="D4224" s="81"/>
      <c r="E4224" s="81"/>
      <c r="F4224" s="81">
        <v>0</v>
      </c>
      <c r="G4224" s="81"/>
      <c r="H4224" s="81"/>
      <c r="I4224" s="81"/>
      <c r="J4224" s="81"/>
    </row>
    <row r="4225" spans="1:10" x14ac:dyDescent="0.45">
      <c r="A4225" s="81" t="s">
        <v>4511</v>
      </c>
      <c r="B4225" s="81"/>
      <c r="C4225" s="81"/>
      <c r="D4225" s="81"/>
      <c r="E4225" s="81"/>
      <c r="F4225" s="81">
        <v>10</v>
      </c>
      <c r="G4225" s="81"/>
      <c r="H4225" s="81"/>
      <c r="I4225" s="81"/>
      <c r="J4225" s="81"/>
    </row>
    <row r="4226" spans="1:10" x14ac:dyDescent="0.45">
      <c r="A4226" s="81" t="s">
        <v>4512</v>
      </c>
      <c r="B4226" s="81"/>
      <c r="C4226" s="81"/>
      <c r="D4226" s="81"/>
      <c r="E4226" s="81"/>
      <c r="F4226" s="81">
        <v>10</v>
      </c>
      <c r="G4226" s="81"/>
      <c r="H4226" s="81"/>
      <c r="I4226" s="81"/>
      <c r="J4226" s="81"/>
    </row>
    <row r="4227" spans="1:10" x14ac:dyDescent="0.45">
      <c r="A4227" s="81" t="s">
        <v>4513</v>
      </c>
      <c r="B4227" s="81"/>
      <c r="C4227" s="81"/>
      <c r="D4227" s="81"/>
      <c r="E4227" s="81"/>
      <c r="F4227" s="81">
        <v>10</v>
      </c>
      <c r="G4227" s="81"/>
      <c r="H4227" s="81"/>
      <c r="I4227" s="81"/>
      <c r="J4227" s="81"/>
    </row>
    <row r="4228" spans="1:10" x14ac:dyDescent="0.45">
      <c r="A4228" s="81" t="s">
        <v>4514</v>
      </c>
      <c r="B4228" s="81"/>
      <c r="C4228" s="81"/>
      <c r="D4228" s="81"/>
      <c r="E4228" s="81"/>
      <c r="F4228" s="81">
        <v>10</v>
      </c>
      <c r="G4228" s="81"/>
      <c r="H4228" s="81"/>
      <c r="I4228" s="81"/>
      <c r="J4228" s="81"/>
    </row>
    <row r="4229" spans="1:10" x14ac:dyDescent="0.45">
      <c r="A4229" s="81" t="s">
        <v>4515</v>
      </c>
      <c r="B4229" s="81"/>
      <c r="C4229" s="81"/>
      <c r="D4229" s="81"/>
      <c r="E4229" s="81"/>
      <c r="F4229" s="81">
        <v>0</v>
      </c>
      <c r="G4229" s="81"/>
      <c r="H4229" s="81"/>
      <c r="I4229" s="81"/>
      <c r="J4229" s="81"/>
    </row>
    <row r="4230" spans="1:10" x14ac:dyDescent="0.45">
      <c r="A4230" s="81" t="s">
        <v>4516</v>
      </c>
      <c r="B4230" s="81"/>
      <c r="C4230" s="81"/>
      <c r="D4230" s="81"/>
      <c r="E4230" s="81"/>
      <c r="F4230" s="81">
        <v>0</v>
      </c>
      <c r="G4230" s="81"/>
      <c r="H4230" s="81"/>
      <c r="I4230" s="81"/>
      <c r="J4230" s="81"/>
    </row>
    <row r="4231" spans="1:10" x14ac:dyDescent="0.45">
      <c r="A4231" s="81" t="s">
        <v>4517</v>
      </c>
      <c r="B4231" s="81"/>
      <c r="C4231" s="81"/>
      <c r="D4231" s="81"/>
      <c r="E4231" s="81"/>
      <c r="F4231" s="81">
        <v>10</v>
      </c>
      <c r="G4231" s="81"/>
      <c r="H4231" s="81"/>
      <c r="I4231" s="81"/>
      <c r="J4231" s="81"/>
    </row>
    <row r="4232" spans="1:10" x14ac:dyDescent="0.45">
      <c r="A4232" s="81" t="s">
        <v>4518</v>
      </c>
      <c r="B4232" s="81"/>
      <c r="C4232" s="81"/>
      <c r="D4232" s="81"/>
      <c r="E4232" s="81"/>
      <c r="F4232" s="81">
        <v>0</v>
      </c>
      <c r="G4232" s="81"/>
      <c r="H4232" s="81"/>
      <c r="I4232" s="81"/>
      <c r="J4232" s="81"/>
    </row>
    <row r="4233" spans="1:10" x14ac:dyDescent="0.45">
      <c r="A4233" s="81" t="s">
        <v>4519</v>
      </c>
      <c r="B4233" s="81"/>
      <c r="C4233" s="81"/>
      <c r="D4233" s="81"/>
      <c r="E4233" s="81"/>
      <c r="F4233" s="81">
        <v>10</v>
      </c>
      <c r="G4233" s="81"/>
      <c r="H4233" s="81"/>
      <c r="I4233" s="81"/>
      <c r="J4233" s="81"/>
    </row>
    <row r="4234" spans="1:10" x14ac:dyDescent="0.45">
      <c r="A4234" s="81" t="s">
        <v>4520</v>
      </c>
      <c r="B4234" s="81"/>
      <c r="C4234" s="81"/>
      <c r="D4234" s="81"/>
      <c r="E4234" s="81"/>
      <c r="F4234" s="81">
        <v>1.6712328767123288</v>
      </c>
      <c r="G4234" s="81"/>
      <c r="H4234" s="81"/>
      <c r="I4234" s="81"/>
      <c r="J4234" s="81"/>
    </row>
    <row r="4235" spans="1:10" x14ac:dyDescent="0.45">
      <c r="A4235" s="81" t="s">
        <v>4521</v>
      </c>
      <c r="B4235" s="81"/>
      <c r="C4235" s="81"/>
      <c r="D4235" s="81"/>
      <c r="E4235" s="81"/>
      <c r="F4235" s="81">
        <v>1.6712328767123288</v>
      </c>
      <c r="G4235" s="81"/>
      <c r="H4235" s="81"/>
      <c r="I4235" s="81"/>
      <c r="J4235" s="81"/>
    </row>
    <row r="4236" spans="1:10" x14ac:dyDescent="0.45">
      <c r="A4236" s="81" t="s">
        <v>4522</v>
      </c>
      <c r="B4236" s="81"/>
      <c r="C4236" s="81"/>
      <c r="D4236" s="81"/>
      <c r="E4236" s="81"/>
      <c r="F4236" s="81">
        <v>0</v>
      </c>
      <c r="G4236" s="81"/>
      <c r="H4236" s="81"/>
      <c r="I4236" s="81"/>
      <c r="J4236" s="81"/>
    </row>
    <row r="4237" spans="1:10" x14ac:dyDescent="0.45">
      <c r="A4237" s="81" t="s">
        <v>4523</v>
      </c>
      <c r="B4237" s="81"/>
      <c r="C4237" s="81"/>
      <c r="D4237" s="81"/>
      <c r="E4237" s="81"/>
      <c r="F4237" s="81">
        <v>1.6712328767123288</v>
      </c>
      <c r="G4237" s="81"/>
      <c r="H4237" s="81"/>
      <c r="I4237" s="81"/>
      <c r="J4237" s="81"/>
    </row>
    <row r="4238" spans="1:10" x14ac:dyDescent="0.45">
      <c r="A4238" s="81" t="s">
        <v>4524</v>
      </c>
      <c r="B4238" s="81"/>
      <c r="C4238" s="81"/>
      <c r="D4238" s="81"/>
      <c r="E4238" s="81"/>
      <c r="F4238" s="81">
        <v>0</v>
      </c>
      <c r="G4238" s="81"/>
      <c r="H4238" s="81"/>
      <c r="I4238" s="81"/>
      <c r="J4238" s="81"/>
    </row>
    <row r="4239" spans="1:10" x14ac:dyDescent="0.45">
      <c r="A4239" s="81" t="s">
        <v>4525</v>
      </c>
      <c r="B4239" s="81"/>
      <c r="C4239" s="81"/>
      <c r="D4239" s="81"/>
      <c r="E4239" s="81"/>
      <c r="F4239" s="81">
        <v>0</v>
      </c>
      <c r="G4239" s="81"/>
      <c r="H4239" s="81"/>
      <c r="I4239" s="81"/>
      <c r="J4239" s="81"/>
    </row>
    <row r="4240" spans="1:10" x14ac:dyDescent="0.45">
      <c r="A4240" s="81" t="s">
        <v>4526</v>
      </c>
      <c r="B4240" s="81"/>
      <c r="C4240" s="81"/>
      <c r="D4240" s="81"/>
      <c r="E4240" s="81"/>
      <c r="F4240" s="81">
        <v>0</v>
      </c>
      <c r="G4240" s="81"/>
      <c r="H4240" s="81"/>
      <c r="I4240" s="81"/>
      <c r="J4240" s="81"/>
    </row>
    <row r="4241" spans="1:10" x14ac:dyDescent="0.45">
      <c r="A4241" s="81" t="s">
        <v>4527</v>
      </c>
      <c r="B4241" s="81"/>
      <c r="C4241" s="81"/>
      <c r="D4241" s="81"/>
      <c r="E4241" s="81"/>
      <c r="F4241" s="81">
        <v>10</v>
      </c>
      <c r="G4241" s="81"/>
      <c r="H4241" s="81"/>
      <c r="I4241" s="81"/>
      <c r="J4241" s="81"/>
    </row>
    <row r="4242" spans="1:10" x14ac:dyDescent="0.45">
      <c r="A4242" s="81" t="s">
        <v>4528</v>
      </c>
      <c r="B4242" s="81"/>
      <c r="C4242" s="81"/>
      <c r="D4242" s="81"/>
      <c r="E4242" s="81"/>
      <c r="F4242" s="81">
        <v>5</v>
      </c>
      <c r="G4242" s="81"/>
      <c r="H4242" s="81"/>
      <c r="I4242" s="81"/>
      <c r="J4242" s="81"/>
    </row>
    <row r="4243" spans="1:10" x14ac:dyDescent="0.45">
      <c r="A4243" s="81" t="s">
        <v>4529</v>
      </c>
      <c r="B4243" s="81"/>
      <c r="C4243" s="81"/>
      <c r="D4243" s="81"/>
      <c r="E4243" s="81"/>
      <c r="F4243" s="81">
        <v>0</v>
      </c>
      <c r="G4243" s="81"/>
      <c r="H4243" s="81"/>
      <c r="I4243" s="81"/>
      <c r="J4243" s="81"/>
    </row>
    <row r="4244" spans="1:10" x14ac:dyDescent="0.45">
      <c r="A4244" s="81" t="s">
        <v>4530</v>
      </c>
      <c r="B4244" s="81"/>
      <c r="C4244" s="81"/>
      <c r="D4244" s="81"/>
      <c r="E4244" s="81"/>
      <c r="F4244" s="81">
        <v>0</v>
      </c>
      <c r="G4244" s="81"/>
      <c r="H4244" s="81"/>
      <c r="I4244" s="81"/>
      <c r="J4244" s="81"/>
    </row>
    <row r="4245" spans="1:10" x14ac:dyDescent="0.45">
      <c r="A4245" s="81" t="s">
        <v>4531</v>
      </c>
      <c r="B4245" s="81"/>
      <c r="C4245" s="81"/>
      <c r="D4245" s="81"/>
      <c r="E4245" s="81"/>
      <c r="F4245" s="81">
        <v>0</v>
      </c>
      <c r="G4245" s="81"/>
      <c r="H4245" s="81"/>
      <c r="I4245" s="81"/>
      <c r="J4245" s="81"/>
    </row>
    <row r="4246" spans="1:10" x14ac:dyDescent="0.45">
      <c r="A4246" s="81" t="s">
        <v>4532</v>
      </c>
      <c r="B4246" s="81">
        <v>2.506849315068493</v>
      </c>
      <c r="C4246" s="81"/>
      <c r="D4246" s="81"/>
      <c r="E4246" s="81"/>
      <c r="F4246" s="81"/>
      <c r="G4246" s="81"/>
      <c r="H4246" s="81"/>
      <c r="I4246" s="81"/>
      <c r="J4246" s="81"/>
    </row>
    <row r="4247" spans="1:10" x14ac:dyDescent="0.45">
      <c r="A4247" s="81" t="s">
        <v>4533</v>
      </c>
      <c r="B4247" s="81">
        <v>2.506849315068493</v>
      </c>
      <c r="C4247" s="81"/>
      <c r="D4247" s="81"/>
      <c r="E4247" s="81"/>
      <c r="F4247" s="81"/>
      <c r="G4247" s="81"/>
      <c r="H4247" s="81"/>
      <c r="I4247" s="81"/>
      <c r="J4247" s="81"/>
    </row>
    <row r="4248" spans="1:10" x14ac:dyDescent="0.45">
      <c r="A4248" s="81" t="s">
        <v>4534</v>
      </c>
      <c r="B4248" s="81">
        <v>2.506849315068493</v>
      </c>
      <c r="C4248" s="81"/>
      <c r="D4248" s="81"/>
      <c r="E4248" s="81"/>
      <c r="F4248" s="81"/>
      <c r="G4248" s="81"/>
      <c r="H4248" s="81"/>
      <c r="I4248" s="81"/>
      <c r="J4248" s="81"/>
    </row>
    <row r="4249" spans="1:10" x14ac:dyDescent="0.45">
      <c r="A4249" s="81" t="s">
        <v>4535</v>
      </c>
      <c r="B4249" s="81"/>
      <c r="C4249" s="81"/>
      <c r="D4249" s="81"/>
      <c r="E4249" s="81"/>
      <c r="F4249" s="81">
        <v>0</v>
      </c>
      <c r="G4249" s="81"/>
      <c r="H4249" s="81"/>
      <c r="I4249" s="81"/>
      <c r="J4249" s="81"/>
    </row>
    <row r="4250" spans="1:10" x14ac:dyDescent="0.45">
      <c r="A4250" s="81" t="s">
        <v>4536</v>
      </c>
      <c r="B4250" s="81"/>
      <c r="C4250" s="81"/>
      <c r="D4250" s="81"/>
      <c r="E4250" s="81"/>
      <c r="F4250" s="81">
        <v>10</v>
      </c>
      <c r="G4250" s="81"/>
      <c r="H4250" s="81"/>
      <c r="I4250" s="81"/>
      <c r="J4250" s="81"/>
    </row>
    <row r="4251" spans="1:10" x14ac:dyDescent="0.45">
      <c r="A4251" s="81" t="s">
        <v>4537</v>
      </c>
      <c r="B4251" s="81"/>
      <c r="C4251" s="81"/>
      <c r="D4251" s="81"/>
      <c r="E4251" s="81"/>
      <c r="F4251" s="81">
        <v>0</v>
      </c>
      <c r="G4251" s="81"/>
      <c r="H4251" s="81"/>
      <c r="I4251" s="81"/>
      <c r="J4251" s="81"/>
    </row>
    <row r="4252" spans="1:10" x14ac:dyDescent="0.45">
      <c r="A4252" s="81" t="s">
        <v>4538</v>
      </c>
      <c r="B4252" s="81"/>
      <c r="C4252" s="81"/>
      <c r="D4252" s="81"/>
      <c r="E4252" s="81"/>
      <c r="F4252" s="81">
        <v>0</v>
      </c>
      <c r="G4252" s="81"/>
      <c r="H4252" s="81"/>
      <c r="I4252" s="81"/>
      <c r="J4252" s="81"/>
    </row>
    <row r="4253" spans="1:10" x14ac:dyDescent="0.45">
      <c r="A4253" s="81" t="s">
        <v>4539</v>
      </c>
      <c r="B4253" s="81"/>
      <c r="C4253" s="81"/>
      <c r="D4253" s="81"/>
      <c r="E4253" s="81"/>
      <c r="F4253" s="81">
        <v>0</v>
      </c>
      <c r="G4253" s="81"/>
      <c r="H4253" s="81"/>
      <c r="I4253" s="81"/>
      <c r="J4253" s="81"/>
    </row>
    <row r="4254" spans="1:10" x14ac:dyDescent="0.45">
      <c r="A4254" s="81" t="s">
        <v>4540</v>
      </c>
      <c r="B4254" s="81"/>
      <c r="C4254" s="81"/>
      <c r="D4254" s="81"/>
      <c r="E4254" s="81"/>
      <c r="F4254" s="81">
        <v>0</v>
      </c>
      <c r="G4254" s="81"/>
      <c r="H4254" s="81"/>
      <c r="I4254" s="81"/>
      <c r="J4254" s="81"/>
    </row>
    <row r="4255" spans="1:10" x14ac:dyDescent="0.45">
      <c r="A4255" s="81" t="s">
        <v>4541</v>
      </c>
      <c r="B4255" s="81"/>
      <c r="C4255" s="81"/>
      <c r="D4255" s="81"/>
      <c r="E4255" s="81"/>
      <c r="F4255" s="81">
        <v>10</v>
      </c>
      <c r="G4255" s="81"/>
      <c r="H4255" s="81"/>
      <c r="I4255" s="81"/>
      <c r="J4255" s="81"/>
    </row>
    <row r="4256" spans="1:10" x14ac:dyDescent="0.45">
      <c r="A4256" s="81" t="s">
        <v>4542</v>
      </c>
      <c r="B4256" s="81"/>
      <c r="C4256" s="81"/>
      <c r="D4256" s="81"/>
      <c r="E4256" s="81"/>
      <c r="F4256" s="81">
        <v>10</v>
      </c>
      <c r="G4256" s="81"/>
      <c r="H4256" s="81"/>
      <c r="I4256" s="81"/>
      <c r="J4256" s="81"/>
    </row>
    <row r="4257" spans="1:10" x14ac:dyDescent="0.45">
      <c r="A4257" s="81" t="s">
        <v>4543</v>
      </c>
      <c r="B4257" s="81"/>
      <c r="C4257" s="81"/>
      <c r="D4257" s="81"/>
      <c r="E4257" s="81"/>
      <c r="F4257" s="81">
        <v>10</v>
      </c>
      <c r="G4257" s="81"/>
      <c r="H4257" s="81"/>
      <c r="I4257" s="81"/>
      <c r="J4257" s="81"/>
    </row>
    <row r="4258" spans="1:10" x14ac:dyDescent="0.45">
      <c r="A4258" s="81" t="s">
        <v>4544</v>
      </c>
      <c r="B4258" s="81"/>
      <c r="C4258" s="81"/>
      <c r="D4258" s="81"/>
      <c r="E4258" s="81"/>
      <c r="F4258" s="81">
        <v>10</v>
      </c>
      <c r="G4258" s="81"/>
      <c r="H4258" s="81"/>
      <c r="I4258" s="81"/>
      <c r="J4258" s="81"/>
    </row>
    <row r="4259" spans="1:10" x14ac:dyDescent="0.45">
      <c r="A4259" s="81" t="s">
        <v>4545</v>
      </c>
      <c r="B4259" s="81"/>
      <c r="C4259" s="81"/>
      <c r="D4259" s="81"/>
      <c r="E4259" s="81"/>
      <c r="F4259" s="81">
        <v>10</v>
      </c>
      <c r="G4259" s="81"/>
      <c r="H4259" s="81"/>
      <c r="I4259" s="81"/>
      <c r="J4259" s="81"/>
    </row>
    <row r="4260" spans="1:10" x14ac:dyDescent="0.45">
      <c r="A4260" s="81" t="s">
        <v>4546</v>
      </c>
      <c r="B4260" s="81"/>
      <c r="C4260" s="81"/>
      <c r="D4260" s="81"/>
      <c r="E4260" s="81"/>
      <c r="F4260" s="81">
        <v>0</v>
      </c>
      <c r="G4260" s="81"/>
      <c r="H4260" s="81"/>
      <c r="I4260" s="81"/>
      <c r="J4260" s="81"/>
    </row>
    <row r="4261" spans="1:10" x14ac:dyDescent="0.45">
      <c r="A4261" s="81" t="s">
        <v>4547</v>
      </c>
      <c r="B4261" s="81"/>
      <c r="C4261" s="81"/>
      <c r="D4261" s="81"/>
      <c r="E4261" s="81"/>
      <c r="F4261" s="81">
        <v>10</v>
      </c>
      <c r="G4261" s="81"/>
      <c r="H4261" s="81"/>
      <c r="I4261" s="81"/>
      <c r="J4261" s="81"/>
    </row>
    <row r="4262" spans="1:10" x14ac:dyDescent="0.45">
      <c r="A4262" s="81" t="s">
        <v>4548</v>
      </c>
      <c r="B4262" s="81"/>
      <c r="C4262" s="81"/>
      <c r="D4262" s="81"/>
      <c r="E4262" s="81"/>
      <c r="F4262" s="81">
        <v>10</v>
      </c>
      <c r="G4262" s="81"/>
      <c r="H4262" s="81"/>
      <c r="I4262" s="81"/>
      <c r="J4262" s="81"/>
    </row>
    <row r="4263" spans="1:10" x14ac:dyDescent="0.45">
      <c r="A4263" s="81" t="s">
        <v>4549</v>
      </c>
      <c r="B4263" s="81"/>
      <c r="C4263" s="81"/>
      <c r="D4263" s="81"/>
      <c r="E4263" s="81"/>
      <c r="F4263" s="81">
        <v>10</v>
      </c>
      <c r="G4263" s="81"/>
      <c r="H4263" s="81"/>
      <c r="I4263" s="81"/>
      <c r="J4263" s="81"/>
    </row>
    <row r="4264" spans="1:10" x14ac:dyDescent="0.45">
      <c r="A4264" s="81" t="s">
        <v>4550</v>
      </c>
      <c r="B4264" s="81"/>
      <c r="C4264" s="81"/>
      <c r="D4264" s="81"/>
      <c r="E4264" s="81"/>
      <c r="F4264" s="81">
        <v>0</v>
      </c>
      <c r="G4264" s="81"/>
      <c r="H4264" s="81"/>
      <c r="I4264" s="81"/>
      <c r="J4264" s="81"/>
    </row>
    <row r="4265" spans="1:10" x14ac:dyDescent="0.45">
      <c r="A4265" s="81" t="s">
        <v>4551</v>
      </c>
      <c r="B4265" s="81"/>
      <c r="C4265" s="81"/>
      <c r="D4265" s="81"/>
      <c r="E4265" s="81"/>
      <c r="F4265" s="81">
        <v>0</v>
      </c>
      <c r="G4265" s="81"/>
      <c r="H4265" s="81"/>
      <c r="I4265" s="81"/>
      <c r="J4265" s="81"/>
    </row>
    <row r="4266" spans="1:10" x14ac:dyDescent="0.45">
      <c r="A4266" s="81" t="s">
        <v>4552</v>
      </c>
      <c r="B4266" s="81"/>
      <c r="C4266" s="81"/>
      <c r="D4266" s="81"/>
      <c r="E4266" s="81"/>
      <c r="F4266" s="81">
        <v>10</v>
      </c>
      <c r="G4266" s="81"/>
      <c r="H4266" s="81"/>
      <c r="I4266" s="81"/>
      <c r="J4266" s="81"/>
    </row>
    <row r="4267" spans="1:10" x14ac:dyDescent="0.45">
      <c r="A4267" s="81" t="s">
        <v>4553</v>
      </c>
      <c r="B4267" s="81"/>
      <c r="C4267" s="81"/>
      <c r="D4267" s="81"/>
      <c r="E4267" s="81"/>
      <c r="F4267" s="81">
        <v>10</v>
      </c>
      <c r="G4267" s="81"/>
      <c r="H4267" s="81"/>
      <c r="I4267" s="81"/>
      <c r="J4267" s="81"/>
    </row>
    <row r="4268" spans="1:10" x14ac:dyDescent="0.45">
      <c r="A4268" s="81" t="s">
        <v>4554</v>
      </c>
      <c r="B4268" s="81"/>
      <c r="C4268" s="81"/>
      <c r="D4268" s="81"/>
      <c r="E4268" s="81"/>
      <c r="F4268" s="81">
        <v>10</v>
      </c>
      <c r="G4268" s="81"/>
      <c r="H4268" s="81"/>
      <c r="I4268" s="81"/>
      <c r="J4268" s="81"/>
    </row>
    <row r="4269" spans="1:10" x14ac:dyDescent="0.45">
      <c r="A4269" s="81" t="s">
        <v>4555</v>
      </c>
      <c r="B4269" s="81"/>
      <c r="C4269" s="81"/>
      <c r="D4269" s="81"/>
      <c r="E4269" s="81"/>
      <c r="F4269" s="81">
        <v>0</v>
      </c>
      <c r="G4269" s="81"/>
      <c r="H4269" s="81"/>
      <c r="I4269" s="81"/>
      <c r="J4269" s="81"/>
    </row>
    <row r="4270" spans="1:10" x14ac:dyDescent="0.45">
      <c r="A4270" s="81" t="s">
        <v>4556</v>
      </c>
      <c r="B4270" s="81"/>
      <c r="C4270" s="81"/>
      <c r="D4270" s="81"/>
      <c r="E4270" s="81"/>
      <c r="F4270" s="81">
        <v>10</v>
      </c>
      <c r="G4270" s="81"/>
      <c r="H4270" s="81"/>
      <c r="I4270" s="81"/>
      <c r="J4270" s="81"/>
    </row>
    <row r="4271" spans="1:10" x14ac:dyDescent="0.45">
      <c r="A4271" s="81" t="s">
        <v>4557</v>
      </c>
      <c r="B4271" s="81"/>
      <c r="C4271" s="81"/>
      <c r="D4271" s="81"/>
      <c r="E4271" s="81"/>
      <c r="F4271" s="81">
        <v>10</v>
      </c>
      <c r="G4271" s="81"/>
      <c r="H4271" s="81"/>
      <c r="I4271" s="81"/>
      <c r="J4271" s="81"/>
    </row>
    <row r="4272" spans="1:10" x14ac:dyDescent="0.45">
      <c r="A4272" s="81" t="s">
        <v>4558</v>
      </c>
      <c r="B4272" s="81"/>
      <c r="C4272" s="81"/>
      <c r="D4272" s="81"/>
      <c r="E4272" s="81"/>
      <c r="F4272" s="81">
        <v>10</v>
      </c>
      <c r="G4272" s="81"/>
      <c r="H4272" s="81"/>
      <c r="I4272" s="81"/>
      <c r="J4272" s="81"/>
    </row>
    <row r="4273" spans="1:10" x14ac:dyDescent="0.45">
      <c r="A4273" s="81" t="s">
        <v>4559</v>
      </c>
      <c r="B4273" s="81"/>
      <c r="C4273" s="81"/>
      <c r="D4273" s="81"/>
      <c r="E4273" s="81"/>
      <c r="F4273" s="81">
        <v>10</v>
      </c>
      <c r="G4273" s="81"/>
      <c r="H4273" s="81"/>
      <c r="I4273" s="81"/>
      <c r="J4273" s="81"/>
    </row>
    <row r="4274" spans="1:10" x14ac:dyDescent="0.45">
      <c r="A4274" s="81" t="s">
        <v>4560</v>
      </c>
      <c r="B4274" s="81"/>
      <c r="C4274" s="81"/>
      <c r="D4274" s="81"/>
      <c r="E4274" s="81"/>
      <c r="F4274" s="81">
        <v>0</v>
      </c>
      <c r="G4274" s="81"/>
      <c r="H4274" s="81"/>
      <c r="I4274" s="81"/>
      <c r="J4274" s="81"/>
    </row>
    <row r="4275" spans="1:10" x14ac:dyDescent="0.45">
      <c r="A4275" s="81" t="s">
        <v>4561</v>
      </c>
      <c r="B4275" s="81"/>
      <c r="C4275" s="81"/>
      <c r="D4275" s="81"/>
      <c r="E4275" s="81"/>
      <c r="F4275" s="81">
        <v>0</v>
      </c>
      <c r="G4275" s="81"/>
      <c r="H4275" s="81"/>
      <c r="I4275" s="81"/>
      <c r="J4275" s="81"/>
    </row>
    <row r="4276" spans="1:10" x14ac:dyDescent="0.45">
      <c r="A4276" s="81" t="s">
        <v>4562</v>
      </c>
      <c r="B4276" s="81"/>
      <c r="C4276" s="81"/>
      <c r="D4276" s="81"/>
      <c r="E4276" s="81"/>
      <c r="F4276" s="81">
        <v>10</v>
      </c>
      <c r="G4276" s="81"/>
      <c r="H4276" s="81"/>
      <c r="I4276" s="81"/>
      <c r="J4276" s="81"/>
    </row>
    <row r="4277" spans="1:10" x14ac:dyDescent="0.45">
      <c r="A4277" s="81" t="s">
        <v>4563</v>
      </c>
      <c r="B4277" s="81"/>
      <c r="C4277" s="81"/>
      <c r="D4277" s="81"/>
      <c r="E4277" s="81"/>
      <c r="F4277" s="81">
        <v>10</v>
      </c>
      <c r="G4277" s="81"/>
      <c r="H4277" s="81"/>
      <c r="I4277" s="81"/>
      <c r="J4277" s="81"/>
    </row>
    <row r="4278" spans="1:10" x14ac:dyDescent="0.45">
      <c r="A4278" s="81" t="s">
        <v>4564</v>
      </c>
      <c r="B4278" s="81"/>
      <c r="C4278" s="81"/>
      <c r="D4278" s="81"/>
      <c r="E4278" s="81"/>
      <c r="F4278" s="81">
        <v>0</v>
      </c>
      <c r="G4278" s="81"/>
      <c r="H4278" s="81"/>
      <c r="I4278" s="81"/>
      <c r="J4278" s="81"/>
    </row>
    <row r="4279" spans="1:10" x14ac:dyDescent="0.45">
      <c r="A4279" s="81" t="s">
        <v>4565</v>
      </c>
      <c r="B4279" s="81"/>
      <c r="C4279" s="81"/>
      <c r="D4279" s="81"/>
      <c r="E4279" s="81"/>
      <c r="F4279" s="81">
        <v>0</v>
      </c>
      <c r="G4279" s="81"/>
      <c r="H4279" s="81"/>
      <c r="I4279" s="81"/>
      <c r="J4279" s="81"/>
    </row>
    <row r="4280" spans="1:10" x14ac:dyDescent="0.45">
      <c r="A4280" s="81" t="s">
        <v>4566</v>
      </c>
      <c r="B4280" s="81"/>
      <c r="C4280" s="81"/>
      <c r="D4280" s="81"/>
      <c r="E4280" s="81"/>
      <c r="F4280" s="81">
        <v>10</v>
      </c>
      <c r="G4280" s="81"/>
      <c r="H4280" s="81"/>
      <c r="I4280" s="81"/>
      <c r="J4280" s="81"/>
    </row>
    <row r="4281" spans="1:10" x14ac:dyDescent="0.45">
      <c r="A4281" s="81" t="s">
        <v>4567</v>
      </c>
      <c r="B4281" s="81"/>
      <c r="C4281" s="81"/>
      <c r="D4281" s="81"/>
      <c r="E4281" s="81"/>
      <c r="F4281" s="81">
        <v>10</v>
      </c>
      <c r="G4281" s="81"/>
      <c r="H4281" s="81"/>
      <c r="I4281" s="81"/>
      <c r="J4281" s="81"/>
    </row>
    <row r="4282" spans="1:10" x14ac:dyDescent="0.45">
      <c r="A4282" s="81" t="s">
        <v>4568</v>
      </c>
      <c r="B4282" s="81"/>
      <c r="C4282" s="81"/>
      <c r="D4282" s="81"/>
      <c r="E4282" s="81"/>
      <c r="F4282" s="81">
        <v>10</v>
      </c>
      <c r="G4282" s="81"/>
      <c r="H4282" s="81"/>
      <c r="I4282" s="81"/>
      <c r="J4282" s="81"/>
    </row>
    <row r="4283" spans="1:10" x14ac:dyDescent="0.45">
      <c r="A4283" s="81" t="s">
        <v>4569</v>
      </c>
      <c r="B4283" s="81"/>
      <c r="C4283" s="81"/>
      <c r="D4283" s="81"/>
      <c r="E4283" s="81"/>
      <c r="F4283" s="81">
        <v>10</v>
      </c>
      <c r="G4283" s="81"/>
      <c r="H4283" s="81"/>
      <c r="I4283" s="81"/>
      <c r="J4283" s="81"/>
    </row>
    <row r="4284" spans="1:10" x14ac:dyDescent="0.45">
      <c r="A4284" s="81" t="s">
        <v>4570</v>
      </c>
      <c r="B4284" s="81"/>
      <c r="C4284" s="81"/>
      <c r="D4284" s="81"/>
      <c r="E4284" s="81"/>
      <c r="F4284" s="81">
        <v>10</v>
      </c>
      <c r="G4284" s="81"/>
      <c r="H4284" s="81"/>
      <c r="I4284" s="81"/>
      <c r="J4284" s="81"/>
    </row>
    <row r="4285" spans="1:10" x14ac:dyDescent="0.45">
      <c r="A4285" s="81" t="s">
        <v>4571</v>
      </c>
      <c r="B4285" s="81"/>
      <c r="C4285" s="81"/>
      <c r="D4285" s="81"/>
      <c r="E4285" s="81"/>
      <c r="F4285" s="81">
        <v>0</v>
      </c>
      <c r="G4285" s="81"/>
      <c r="H4285" s="81"/>
      <c r="I4285" s="81"/>
      <c r="J4285" s="81"/>
    </row>
    <row r="4286" spans="1:10" x14ac:dyDescent="0.45">
      <c r="A4286" s="81" t="s">
        <v>4572</v>
      </c>
      <c r="B4286" s="81"/>
      <c r="C4286" s="81"/>
      <c r="D4286" s="81"/>
      <c r="E4286" s="81"/>
      <c r="F4286" s="81">
        <v>0</v>
      </c>
      <c r="G4286" s="81"/>
      <c r="H4286" s="81"/>
      <c r="I4286" s="81"/>
      <c r="J4286" s="81"/>
    </row>
    <row r="4287" spans="1:10" x14ac:dyDescent="0.45">
      <c r="A4287" s="81" t="s">
        <v>4573</v>
      </c>
      <c r="B4287" s="81"/>
      <c r="C4287" s="81"/>
      <c r="D4287" s="81"/>
      <c r="E4287" s="81"/>
      <c r="F4287" s="81">
        <v>10</v>
      </c>
      <c r="G4287" s="81"/>
      <c r="H4287" s="81"/>
      <c r="I4287" s="81"/>
      <c r="J4287" s="81"/>
    </row>
    <row r="4288" spans="1:10" x14ac:dyDescent="0.45">
      <c r="A4288" s="81" t="s">
        <v>4574</v>
      </c>
      <c r="B4288" s="81"/>
      <c r="C4288" s="81"/>
      <c r="D4288" s="81"/>
      <c r="E4288" s="81"/>
      <c r="F4288" s="81">
        <v>0</v>
      </c>
      <c r="G4288" s="81"/>
      <c r="H4288" s="81"/>
      <c r="I4288" s="81"/>
      <c r="J4288" s="81"/>
    </row>
    <row r="4289" spans="1:10" x14ac:dyDescent="0.45">
      <c r="A4289" s="81" t="s">
        <v>4575</v>
      </c>
      <c r="B4289" s="81"/>
      <c r="C4289" s="81"/>
      <c r="D4289" s="81"/>
      <c r="E4289" s="81"/>
      <c r="F4289" s="81">
        <v>10</v>
      </c>
      <c r="G4289" s="81"/>
      <c r="H4289" s="81"/>
      <c r="I4289" s="81"/>
      <c r="J4289" s="81"/>
    </row>
    <row r="4290" spans="1:10" x14ac:dyDescent="0.45">
      <c r="A4290" s="81" t="s">
        <v>4576</v>
      </c>
      <c r="B4290" s="81"/>
      <c r="C4290" s="81"/>
      <c r="D4290" s="81"/>
      <c r="E4290" s="81"/>
      <c r="F4290" s="81">
        <v>10</v>
      </c>
      <c r="G4290" s="81"/>
      <c r="H4290" s="81"/>
      <c r="I4290" s="81"/>
      <c r="J4290" s="81"/>
    </row>
    <row r="4291" spans="1:10" x14ac:dyDescent="0.45">
      <c r="A4291" s="81" t="s">
        <v>4577</v>
      </c>
      <c r="B4291" s="81"/>
      <c r="C4291" s="81"/>
      <c r="D4291" s="81"/>
      <c r="E4291" s="81"/>
      <c r="F4291" s="81">
        <v>0</v>
      </c>
      <c r="G4291" s="81"/>
      <c r="H4291" s="81"/>
      <c r="I4291" s="81"/>
      <c r="J4291" s="81"/>
    </row>
    <row r="4292" spans="1:10" x14ac:dyDescent="0.45">
      <c r="A4292" s="81" t="s">
        <v>4578</v>
      </c>
      <c r="B4292" s="81"/>
      <c r="C4292" s="81"/>
      <c r="D4292" s="81"/>
      <c r="E4292" s="81"/>
      <c r="F4292" s="81">
        <v>10</v>
      </c>
      <c r="G4292" s="81"/>
      <c r="H4292" s="81"/>
      <c r="I4292" s="81"/>
      <c r="J4292" s="81"/>
    </row>
    <row r="4293" spans="1:10" x14ac:dyDescent="0.45">
      <c r="A4293" s="81" t="s">
        <v>4579</v>
      </c>
      <c r="B4293" s="81"/>
      <c r="C4293" s="81"/>
      <c r="D4293" s="81"/>
      <c r="E4293" s="81"/>
      <c r="F4293" s="81">
        <v>10</v>
      </c>
      <c r="G4293" s="81"/>
      <c r="H4293" s="81"/>
      <c r="I4293" s="81"/>
      <c r="J4293" s="81"/>
    </row>
    <row r="4294" spans="1:10" x14ac:dyDescent="0.45">
      <c r="A4294" s="81" t="s">
        <v>4580</v>
      </c>
      <c r="B4294" s="81"/>
      <c r="C4294" s="81"/>
      <c r="D4294" s="81"/>
      <c r="E4294" s="81"/>
      <c r="F4294" s="81">
        <v>0</v>
      </c>
      <c r="G4294" s="81"/>
      <c r="H4294" s="81"/>
      <c r="I4294" s="81"/>
      <c r="J4294" s="81"/>
    </row>
    <row r="4295" spans="1:10" x14ac:dyDescent="0.45">
      <c r="A4295" s="81" t="s">
        <v>4581</v>
      </c>
      <c r="B4295" s="81"/>
      <c r="C4295" s="81"/>
      <c r="D4295" s="81"/>
      <c r="E4295" s="81"/>
      <c r="F4295" s="81">
        <v>0</v>
      </c>
      <c r="G4295" s="81"/>
      <c r="H4295" s="81"/>
      <c r="I4295" s="81"/>
      <c r="J4295" s="81"/>
    </row>
    <row r="4296" spans="1:10" x14ac:dyDescent="0.45">
      <c r="A4296" s="81" t="s">
        <v>4582</v>
      </c>
      <c r="B4296" s="81"/>
      <c r="C4296" s="81"/>
      <c r="D4296" s="81"/>
      <c r="E4296" s="81"/>
      <c r="F4296" s="81">
        <v>0</v>
      </c>
      <c r="G4296" s="81"/>
      <c r="H4296" s="81"/>
      <c r="I4296" s="81"/>
      <c r="J4296" s="81"/>
    </row>
    <row r="4297" spans="1:10" x14ac:dyDescent="0.45">
      <c r="A4297" s="81" t="s">
        <v>4583</v>
      </c>
      <c r="B4297" s="81"/>
      <c r="C4297" s="81"/>
      <c r="D4297" s="81"/>
      <c r="E4297" s="81"/>
      <c r="F4297" s="81">
        <v>0</v>
      </c>
      <c r="G4297" s="81"/>
      <c r="H4297" s="81"/>
      <c r="I4297" s="81"/>
      <c r="J4297" s="81"/>
    </row>
    <row r="4298" spans="1:10" x14ac:dyDescent="0.45">
      <c r="A4298" s="81" t="s">
        <v>4584</v>
      </c>
      <c r="B4298" s="81"/>
      <c r="C4298" s="81"/>
      <c r="D4298" s="81"/>
      <c r="E4298" s="81"/>
      <c r="F4298" s="81">
        <v>0</v>
      </c>
      <c r="G4298" s="81"/>
      <c r="H4298" s="81"/>
      <c r="I4298" s="81"/>
      <c r="J4298" s="81"/>
    </row>
    <row r="4299" spans="1:10" x14ac:dyDescent="0.45">
      <c r="A4299" s="81" t="s">
        <v>4585</v>
      </c>
      <c r="B4299" s="81"/>
      <c r="C4299" s="81"/>
      <c r="D4299" s="81"/>
      <c r="E4299" s="81"/>
      <c r="F4299" s="81">
        <v>0</v>
      </c>
      <c r="G4299" s="81"/>
      <c r="H4299" s="81"/>
      <c r="I4299" s="81"/>
      <c r="J4299" s="81"/>
    </row>
    <row r="4300" spans="1:10" x14ac:dyDescent="0.45">
      <c r="A4300" s="81" t="s">
        <v>4586</v>
      </c>
      <c r="B4300" s="81"/>
      <c r="C4300" s="81"/>
      <c r="D4300" s="81"/>
      <c r="E4300" s="81"/>
      <c r="F4300" s="81">
        <v>0</v>
      </c>
      <c r="G4300" s="81"/>
      <c r="H4300" s="81"/>
      <c r="I4300" s="81"/>
      <c r="J4300" s="81"/>
    </row>
    <row r="4301" spans="1:10" x14ac:dyDescent="0.45">
      <c r="A4301" s="81" t="s">
        <v>4587</v>
      </c>
      <c r="B4301" s="81"/>
      <c r="C4301" s="81"/>
      <c r="D4301" s="81"/>
      <c r="E4301" s="81"/>
      <c r="F4301" s="81">
        <v>0</v>
      </c>
      <c r="G4301" s="81"/>
      <c r="H4301" s="81"/>
      <c r="I4301" s="81"/>
      <c r="J4301" s="81"/>
    </row>
    <row r="4302" spans="1:10" x14ac:dyDescent="0.45">
      <c r="A4302" s="81" t="s">
        <v>4588</v>
      </c>
      <c r="B4302" s="81"/>
      <c r="C4302" s="81"/>
      <c r="D4302" s="81"/>
      <c r="E4302" s="81"/>
      <c r="F4302" s="81">
        <v>10</v>
      </c>
      <c r="G4302" s="81"/>
      <c r="H4302" s="81"/>
      <c r="I4302" s="81"/>
      <c r="J4302" s="81"/>
    </row>
    <row r="4303" spans="1:10" x14ac:dyDescent="0.45">
      <c r="A4303" s="81" t="s">
        <v>4589</v>
      </c>
      <c r="B4303" s="81"/>
      <c r="C4303" s="81"/>
      <c r="D4303" s="81"/>
      <c r="E4303" s="81"/>
      <c r="F4303" s="81">
        <v>0</v>
      </c>
      <c r="G4303" s="81"/>
      <c r="H4303" s="81"/>
      <c r="I4303" s="81"/>
      <c r="J4303" s="81"/>
    </row>
    <row r="4304" spans="1:10" x14ac:dyDescent="0.45">
      <c r="A4304" s="81" t="s">
        <v>4590</v>
      </c>
      <c r="B4304" s="81"/>
      <c r="C4304" s="81"/>
      <c r="D4304" s="81"/>
      <c r="E4304" s="81"/>
      <c r="F4304" s="81">
        <v>10</v>
      </c>
      <c r="G4304" s="81"/>
      <c r="H4304" s="81"/>
      <c r="I4304" s="81"/>
      <c r="J4304" s="81"/>
    </row>
    <row r="4305" spans="1:10" x14ac:dyDescent="0.45">
      <c r="A4305" s="81" t="s">
        <v>4591</v>
      </c>
      <c r="B4305" s="81"/>
      <c r="C4305" s="81"/>
      <c r="D4305" s="81"/>
      <c r="E4305" s="81"/>
      <c r="F4305" s="81">
        <v>0</v>
      </c>
      <c r="G4305" s="81"/>
      <c r="H4305" s="81"/>
      <c r="I4305" s="81"/>
      <c r="J4305" s="81"/>
    </row>
    <row r="4306" spans="1:10" x14ac:dyDescent="0.45">
      <c r="A4306" s="81" t="s">
        <v>4592</v>
      </c>
      <c r="B4306" s="81"/>
      <c r="C4306" s="81"/>
      <c r="D4306" s="81"/>
      <c r="E4306" s="81"/>
      <c r="F4306" s="81">
        <v>5</v>
      </c>
      <c r="G4306" s="81"/>
      <c r="H4306" s="81"/>
      <c r="I4306" s="81"/>
      <c r="J4306" s="81"/>
    </row>
    <row r="4307" spans="1:10" x14ac:dyDescent="0.45">
      <c r="A4307" s="81" t="s">
        <v>4593</v>
      </c>
      <c r="B4307" s="81"/>
      <c r="C4307" s="81"/>
      <c r="D4307" s="81"/>
      <c r="E4307" s="81"/>
      <c r="F4307" s="81">
        <v>0</v>
      </c>
      <c r="G4307" s="81"/>
      <c r="H4307" s="81"/>
      <c r="I4307" s="81"/>
      <c r="J4307" s="81"/>
    </row>
    <row r="4308" spans="1:10" x14ac:dyDescent="0.45">
      <c r="A4308" s="81" t="s">
        <v>4594</v>
      </c>
      <c r="B4308" s="81"/>
      <c r="C4308" s="81"/>
      <c r="D4308" s="81"/>
      <c r="E4308" s="81"/>
      <c r="F4308" s="81">
        <v>5</v>
      </c>
      <c r="G4308" s="81"/>
      <c r="H4308" s="81"/>
      <c r="I4308" s="81"/>
      <c r="J4308" s="81"/>
    </row>
    <row r="4309" spans="1:10" x14ac:dyDescent="0.45">
      <c r="A4309" s="81" t="s">
        <v>4595</v>
      </c>
      <c r="B4309" s="81"/>
      <c r="C4309" s="81"/>
      <c r="D4309" s="81"/>
      <c r="E4309" s="81"/>
      <c r="F4309" s="81">
        <v>0</v>
      </c>
      <c r="G4309" s="81"/>
      <c r="H4309" s="81"/>
      <c r="I4309" s="81"/>
      <c r="J4309" s="81"/>
    </row>
    <row r="4310" spans="1:10" x14ac:dyDescent="0.45">
      <c r="A4310" s="81" t="s">
        <v>4596</v>
      </c>
      <c r="B4310" s="81"/>
      <c r="C4310" s="81"/>
      <c r="D4310" s="81"/>
      <c r="E4310" s="81"/>
      <c r="F4310" s="81">
        <v>0</v>
      </c>
      <c r="G4310" s="81"/>
      <c r="H4310" s="81"/>
      <c r="I4310" s="81"/>
      <c r="J4310" s="81"/>
    </row>
    <row r="4311" spans="1:10" x14ac:dyDescent="0.45">
      <c r="A4311" s="81" t="s">
        <v>4597</v>
      </c>
      <c r="B4311" s="81"/>
      <c r="C4311" s="81"/>
      <c r="D4311" s="81"/>
      <c r="E4311" s="81"/>
      <c r="F4311" s="81">
        <v>0</v>
      </c>
      <c r="G4311" s="81"/>
      <c r="H4311" s="81"/>
      <c r="I4311" s="81"/>
      <c r="J4311" s="81"/>
    </row>
    <row r="4312" spans="1:10" x14ac:dyDescent="0.45">
      <c r="A4312" s="81" t="s">
        <v>4598</v>
      </c>
      <c r="B4312" s="81"/>
      <c r="C4312" s="81"/>
      <c r="D4312" s="81"/>
      <c r="E4312" s="81"/>
      <c r="F4312" s="81">
        <v>0</v>
      </c>
      <c r="G4312" s="81"/>
      <c r="H4312" s="81"/>
      <c r="I4312" s="81"/>
      <c r="J4312" s="81"/>
    </row>
    <row r="4313" spans="1:10" x14ac:dyDescent="0.45">
      <c r="A4313" s="81" t="s">
        <v>4599</v>
      </c>
      <c r="B4313" s="81"/>
      <c r="C4313" s="81"/>
      <c r="D4313" s="81"/>
      <c r="E4313" s="81"/>
      <c r="F4313" s="81">
        <v>0</v>
      </c>
      <c r="G4313" s="81"/>
      <c r="H4313" s="81"/>
      <c r="I4313" s="81"/>
      <c r="J4313" s="81"/>
    </row>
    <row r="4314" spans="1:10" x14ac:dyDescent="0.45">
      <c r="A4314" s="81" t="s">
        <v>4600</v>
      </c>
      <c r="B4314" s="81"/>
      <c r="C4314" s="81"/>
      <c r="D4314" s="81"/>
      <c r="E4314" s="81"/>
      <c r="F4314" s="81">
        <v>0</v>
      </c>
      <c r="G4314" s="81"/>
      <c r="H4314" s="81"/>
      <c r="I4314" s="81"/>
      <c r="J4314" s="81"/>
    </row>
    <row r="4315" spans="1:10" x14ac:dyDescent="0.45">
      <c r="A4315" s="81" t="s">
        <v>4601</v>
      </c>
      <c r="B4315" s="81"/>
      <c r="C4315" s="81"/>
      <c r="D4315" s="81"/>
      <c r="E4315" s="81"/>
      <c r="F4315" s="81">
        <v>0</v>
      </c>
      <c r="G4315" s="81"/>
      <c r="H4315" s="81"/>
      <c r="I4315" s="81"/>
      <c r="J4315" s="81"/>
    </row>
    <row r="4316" spans="1:10" x14ac:dyDescent="0.45">
      <c r="A4316" s="81" t="s">
        <v>4602</v>
      </c>
      <c r="B4316" s="81"/>
      <c r="C4316" s="81"/>
      <c r="D4316" s="81"/>
      <c r="E4316" s="81"/>
      <c r="F4316" s="81">
        <v>5</v>
      </c>
      <c r="G4316" s="81"/>
      <c r="H4316" s="81"/>
      <c r="I4316" s="81"/>
      <c r="J4316" s="81"/>
    </row>
    <row r="4317" spans="1:10" x14ac:dyDescent="0.45">
      <c r="A4317" s="81" t="s">
        <v>4603</v>
      </c>
      <c r="B4317" s="81"/>
      <c r="C4317" s="81"/>
      <c r="D4317" s="81"/>
      <c r="E4317" s="81"/>
      <c r="F4317" s="81">
        <v>0</v>
      </c>
      <c r="G4317" s="81"/>
      <c r="H4317" s="81"/>
      <c r="I4317" s="81"/>
      <c r="J4317" s="81"/>
    </row>
    <row r="4318" spans="1:10" x14ac:dyDescent="0.45">
      <c r="A4318" s="81" t="s">
        <v>4604</v>
      </c>
      <c r="B4318" s="81"/>
      <c r="C4318" s="81"/>
      <c r="D4318" s="81"/>
      <c r="E4318" s="81"/>
      <c r="F4318" s="81">
        <v>0</v>
      </c>
      <c r="G4318" s="81"/>
      <c r="H4318" s="81"/>
      <c r="I4318" s="81"/>
      <c r="J4318" s="81"/>
    </row>
    <row r="4319" spans="1:10" x14ac:dyDescent="0.45">
      <c r="A4319" s="81" t="s">
        <v>4605</v>
      </c>
      <c r="B4319" s="81"/>
      <c r="C4319" s="81"/>
      <c r="D4319" s="81"/>
      <c r="E4319" s="81"/>
      <c r="F4319" s="81">
        <v>10</v>
      </c>
      <c r="G4319" s="81"/>
      <c r="H4319" s="81"/>
      <c r="I4319" s="81"/>
      <c r="J4319" s="81"/>
    </row>
    <row r="4320" spans="1:10" x14ac:dyDescent="0.45">
      <c r="A4320" s="81" t="s">
        <v>4606</v>
      </c>
      <c r="B4320" s="81"/>
      <c r="C4320" s="81"/>
      <c r="D4320" s="81"/>
      <c r="E4320" s="81"/>
      <c r="F4320" s="81">
        <v>0</v>
      </c>
      <c r="G4320" s="81"/>
      <c r="H4320" s="81"/>
      <c r="I4320" s="81"/>
      <c r="J4320" s="81"/>
    </row>
    <row r="4321" spans="1:10" x14ac:dyDescent="0.45">
      <c r="A4321" s="81" t="s">
        <v>4607</v>
      </c>
      <c r="B4321" s="81"/>
      <c r="C4321" s="81"/>
      <c r="D4321" s="81"/>
      <c r="E4321" s="81"/>
      <c r="F4321" s="81">
        <v>0</v>
      </c>
      <c r="G4321" s="81"/>
      <c r="H4321" s="81"/>
      <c r="I4321" s="81"/>
      <c r="J4321" s="81"/>
    </row>
    <row r="4322" spans="1:10" x14ac:dyDescent="0.45">
      <c r="A4322" s="81" t="s">
        <v>4608</v>
      </c>
      <c r="B4322" s="81"/>
      <c r="C4322" s="81"/>
      <c r="D4322" s="81"/>
      <c r="E4322" s="81"/>
      <c r="F4322" s="81">
        <v>10</v>
      </c>
      <c r="G4322" s="81"/>
      <c r="H4322" s="81"/>
      <c r="I4322" s="81"/>
      <c r="J4322" s="81"/>
    </row>
    <row r="4323" spans="1:10" x14ac:dyDescent="0.45">
      <c r="A4323" s="81" t="s">
        <v>4609</v>
      </c>
      <c r="B4323" s="81"/>
      <c r="C4323" s="81"/>
      <c r="D4323" s="81"/>
      <c r="E4323" s="81"/>
      <c r="F4323" s="81">
        <v>0</v>
      </c>
      <c r="G4323" s="81"/>
      <c r="H4323" s="81"/>
      <c r="I4323" s="81"/>
      <c r="J4323" s="81"/>
    </row>
    <row r="4324" spans="1:10" x14ac:dyDescent="0.45">
      <c r="A4324" s="81" t="s">
        <v>4610</v>
      </c>
      <c r="B4324" s="81"/>
      <c r="C4324" s="81"/>
      <c r="D4324" s="81"/>
      <c r="E4324" s="81"/>
      <c r="F4324" s="81">
        <v>0</v>
      </c>
      <c r="G4324" s="81"/>
      <c r="H4324" s="81"/>
      <c r="I4324" s="81"/>
      <c r="J4324" s="81"/>
    </row>
    <row r="4325" spans="1:10" x14ac:dyDescent="0.45">
      <c r="A4325" s="81" t="s">
        <v>4611</v>
      </c>
      <c r="B4325" s="81"/>
      <c r="C4325" s="81"/>
      <c r="D4325" s="81"/>
      <c r="E4325" s="81"/>
      <c r="F4325" s="81">
        <v>0</v>
      </c>
      <c r="G4325" s="81"/>
      <c r="H4325" s="81"/>
      <c r="I4325" s="81"/>
      <c r="J4325" s="81"/>
    </row>
    <row r="4326" spans="1:10" x14ac:dyDescent="0.45">
      <c r="A4326" s="81" t="s">
        <v>4612</v>
      </c>
      <c r="B4326" s="81"/>
      <c r="C4326" s="81"/>
      <c r="D4326" s="81"/>
      <c r="E4326" s="81"/>
      <c r="F4326" s="81">
        <v>0</v>
      </c>
      <c r="G4326" s="81"/>
      <c r="H4326" s="81"/>
      <c r="I4326" s="81"/>
      <c r="J4326" s="81"/>
    </row>
    <row r="4327" spans="1:10" x14ac:dyDescent="0.45">
      <c r="A4327" s="81" t="s">
        <v>4613</v>
      </c>
      <c r="B4327" s="81"/>
      <c r="C4327" s="81"/>
      <c r="D4327" s="81"/>
      <c r="E4327" s="81"/>
      <c r="F4327" s="81">
        <v>0</v>
      </c>
      <c r="G4327" s="81"/>
      <c r="H4327" s="81"/>
      <c r="I4327" s="81"/>
      <c r="J4327" s="81"/>
    </row>
    <row r="4328" spans="1:10" x14ac:dyDescent="0.45">
      <c r="A4328" s="81" t="s">
        <v>4614</v>
      </c>
      <c r="B4328" s="81"/>
      <c r="C4328" s="81"/>
      <c r="D4328" s="81"/>
      <c r="E4328" s="81"/>
      <c r="F4328" s="81">
        <v>0</v>
      </c>
      <c r="G4328" s="81"/>
      <c r="H4328" s="81"/>
      <c r="I4328" s="81"/>
      <c r="J4328" s="81"/>
    </row>
    <row r="4329" spans="1:10" x14ac:dyDescent="0.45">
      <c r="A4329" s="81" t="s">
        <v>4615</v>
      </c>
      <c r="B4329" s="81"/>
      <c r="C4329" s="81"/>
      <c r="D4329" s="81"/>
      <c r="E4329" s="81"/>
      <c r="F4329" s="81">
        <v>10</v>
      </c>
      <c r="G4329" s="81"/>
      <c r="H4329" s="81"/>
      <c r="I4329" s="81"/>
      <c r="J4329" s="81"/>
    </row>
    <row r="4330" spans="1:10" x14ac:dyDescent="0.45">
      <c r="A4330" s="81" t="s">
        <v>4616</v>
      </c>
      <c r="B4330" s="81"/>
      <c r="C4330" s="81"/>
      <c r="D4330" s="81"/>
      <c r="E4330" s="81"/>
      <c r="F4330" s="81">
        <v>0</v>
      </c>
      <c r="G4330" s="81"/>
      <c r="H4330" s="81"/>
      <c r="I4330" s="81"/>
      <c r="J4330" s="81"/>
    </row>
    <row r="4331" spans="1:10" x14ac:dyDescent="0.45">
      <c r="A4331" s="81" t="s">
        <v>4617</v>
      </c>
      <c r="B4331" s="81"/>
      <c r="C4331" s="81"/>
      <c r="D4331" s="81"/>
      <c r="E4331" s="81"/>
      <c r="F4331" s="81">
        <v>10</v>
      </c>
      <c r="G4331" s="81"/>
      <c r="H4331" s="81"/>
      <c r="I4331" s="81"/>
      <c r="J4331" s="81"/>
    </row>
    <row r="4332" spans="1:10" x14ac:dyDescent="0.45">
      <c r="A4332" s="81" t="s">
        <v>4618</v>
      </c>
      <c r="B4332" s="81"/>
      <c r="C4332" s="81"/>
      <c r="D4332" s="81"/>
      <c r="E4332" s="81"/>
      <c r="F4332" s="81">
        <v>10</v>
      </c>
      <c r="G4332" s="81"/>
      <c r="H4332" s="81"/>
      <c r="I4332" s="81"/>
      <c r="J4332" s="81"/>
    </row>
    <row r="4333" spans="1:10" x14ac:dyDescent="0.45">
      <c r="A4333" s="81" t="s">
        <v>4619</v>
      </c>
      <c r="B4333" s="81"/>
      <c r="C4333" s="81"/>
      <c r="D4333" s="81"/>
      <c r="E4333" s="81"/>
      <c r="F4333" s="81">
        <v>10</v>
      </c>
      <c r="G4333" s="81"/>
      <c r="H4333" s="81"/>
      <c r="I4333" s="81"/>
      <c r="J4333" s="81"/>
    </row>
    <row r="4334" spans="1:10" x14ac:dyDescent="0.45">
      <c r="A4334" s="81" t="s">
        <v>4620</v>
      </c>
      <c r="B4334" s="81"/>
      <c r="C4334" s="81"/>
      <c r="D4334" s="81"/>
      <c r="E4334" s="81"/>
      <c r="F4334" s="81">
        <v>0</v>
      </c>
      <c r="G4334" s="81"/>
      <c r="H4334" s="81"/>
      <c r="I4334" s="81"/>
      <c r="J4334" s="81"/>
    </row>
    <row r="4335" spans="1:10" x14ac:dyDescent="0.45">
      <c r="A4335" s="81" t="s">
        <v>4621</v>
      </c>
      <c r="B4335" s="81"/>
      <c r="C4335" s="81"/>
      <c r="D4335" s="81"/>
      <c r="E4335" s="81"/>
      <c r="F4335" s="81">
        <v>10</v>
      </c>
      <c r="G4335" s="81"/>
      <c r="H4335" s="81"/>
      <c r="I4335" s="81"/>
      <c r="J4335" s="81"/>
    </row>
    <row r="4336" spans="1:10" x14ac:dyDescent="0.45">
      <c r="A4336" s="81" t="s">
        <v>4622</v>
      </c>
      <c r="B4336" s="81"/>
      <c r="C4336" s="81"/>
      <c r="D4336" s="81"/>
      <c r="E4336" s="81"/>
      <c r="F4336" s="81">
        <v>10</v>
      </c>
      <c r="G4336" s="81"/>
      <c r="H4336" s="81"/>
      <c r="I4336" s="81"/>
      <c r="J4336" s="81"/>
    </row>
    <row r="4337" spans="1:10" x14ac:dyDescent="0.45">
      <c r="A4337" s="81" t="s">
        <v>4623</v>
      </c>
      <c r="B4337" s="81"/>
      <c r="C4337" s="81"/>
      <c r="D4337" s="81"/>
      <c r="E4337" s="81"/>
      <c r="F4337" s="81">
        <v>1.6712328767123288</v>
      </c>
      <c r="G4337" s="81"/>
      <c r="H4337" s="81"/>
      <c r="I4337" s="81"/>
      <c r="J4337" s="81"/>
    </row>
    <row r="4338" spans="1:10" x14ac:dyDescent="0.45">
      <c r="A4338" s="81" t="s">
        <v>4624</v>
      </c>
      <c r="B4338" s="81"/>
      <c r="C4338" s="81"/>
      <c r="D4338" s="81"/>
      <c r="E4338" s="81"/>
      <c r="F4338" s="81">
        <v>0</v>
      </c>
      <c r="G4338" s="81"/>
      <c r="H4338" s="81"/>
      <c r="I4338" s="81"/>
      <c r="J4338" s="81"/>
    </row>
    <row r="4339" spans="1:10" x14ac:dyDescent="0.45">
      <c r="A4339" s="81" t="s">
        <v>4625</v>
      </c>
      <c r="B4339" s="81"/>
      <c r="C4339" s="81"/>
      <c r="D4339" s="81"/>
      <c r="E4339" s="81"/>
      <c r="F4339" s="81">
        <v>0</v>
      </c>
      <c r="G4339" s="81"/>
      <c r="H4339" s="81"/>
      <c r="I4339" s="81"/>
      <c r="J4339" s="81"/>
    </row>
    <row r="4340" spans="1:10" x14ac:dyDescent="0.45">
      <c r="A4340" s="81" t="s">
        <v>4626</v>
      </c>
      <c r="B4340" s="81"/>
      <c r="C4340" s="81"/>
      <c r="D4340" s="81"/>
      <c r="E4340" s="81"/>
      <c r="F4340" s="81">
        <v>0</v>
      </c>
      <c r="G4340" s="81"/>
      <c r="H4340" s="81"/>
      <c r="I4340" s="81"/>
      <c r="J4340" s="81"/>
    </row>
    <row r="4341" spans="1:10" x14ac:dyDescent="0.45">
      <c r="A4341" s="81" t="s">
        <v>4627</v>
      </c>
      <c r="B4341" s="81"/>
      <c r="C4341" s="81"/>
      <c r="D4341" s="81"/>
      <c r="E4341" s="81"/>
      <c r="F4341" s="81">
        <v>0</v>
      </c>
      <c r="G4341" s="81"/>
      <c r="H4341" s="81"/>
      <c r="I4341" s="81"/>
      <c r="J4341" s="81"/>
    </row>
    <row r="4342" spans="1:10" x14ac:dyDescent="0.45">
      <c r="A4342" s="81" t="s">
        <v>4628</v>
      </c>
      <c r="B4342" s="81"/>
      <c r="C4342" s="81"/>
      <c r="D4342" s="81"/>
      <c r="E4342" s="81"/>
      <c r="F4342" s="81">
        <v>0</v>
      </c>
      <c r="G4342" s="81"/>
      <c r="H4342" s="81"/>
      <c r="I4342" s="81"/>
      <c r="J4342" s="81"/>
    </row>
    <row r="4343" spans="1:10" x14ac:dyDescent="0.45">
      <c r="A4343" s="81" t="s">
        <v>4629</v>
      </c>
      <c r="B4343" s="81"/>
      <c r="C4343" s="81"/>
      <c r="D4343" s="81"/>
      <c r="E4343" s="81"/>
      <c r="F4343" s="81">
        <v>0</v>
      </c>
      <c r="G4343" s="81"/>
      <c r="H4343" s="81"/>
      <c r="I4343" s="81"/>
      <c r="J4343" s="81"/>
    </row>
    <row r="4344" spans="1:10" x14ac:dyDescent="0.45">
      <c r="A4344" s="81" t="s">
        <v>4630</v>
      </c>
      <c r="B4344" s="81"/>
      <c r="C4344" s="81"/>
      <c r="D4344" s="81"/>
      <c r="E4344" s="81"/>
      <c r="F4344" s="81">
        <v>0</v>
      </c>
      <c r="G4344" s="81"/>
      <c r="H4344" s="81"/>
      <c r="I4344" s="81"/>
      <c r="J4344" s="81"/>
    </row>
    <row r="4345" spans="1:10" x14ac:dyDescent="0.45">
      <c r="A4345" s="81" t="s">
        <v>4631</v>
      </c>
      <c r="B4345" s="81"/>
      <c r="C4345" s="81"/>
      <c r="D4345" s="81"/>
      <c r="E4345" s="81"/>
      <c r="F4345" s="81">
        <v>10</v>
      </c>
      <c r="G4345" s="81"/>
      <c r="H4345" s="81"/>
      <c r="I4345" s="81"/>
      <c r="J4345" s="81"/>
    </row>
    <row r="4346" spans="1:10" x14ac:dyDescent="0.45">
      <c r="A4346" s="81" t="s">
        <v>4632</v>
      </c>
      <c r="B4346" s="81"/>
      <c r="C4346" s="81"/>
      <c r="D4346" s="81"/>
      <c r="E4346" s="81"/>
      <c r="F4346" s="81">
        <v>0</v>
      </c>
      <c r="G4346" s="81"/>
      <c r="H4346" s="81"/>
      <c r="I4346" s="81"/>
      <c r="J4346" s="81"/>
    </row>
    <row r="4347" spans="1:10" x14ac:dyDescent="0.45">
      <c r="A4347" s="81" t="s">
        <v>4633</v>
      </c>
      <c r="B4347" s="81"/>
      <c r="C4347" s="81"/>
      <c r="D4347" s="81"/>
      <c r="E4347" s="81"/>
      <c r="F4347" s="81">
        <v>5</v>
      </c>
      <c r="G4347" s="81"/>
      <c r="H4347" s="81"/>
      <c r="I4347" s="81"/>
      <c r="J4347" s="81"/>
    </row>
    <row r="4348" spans="1:10" x14ac:dyDescent="0.45">
      <c r="A4348" s="81" t="s">
        <v>4634</v>
      </c>
      <c r="B4348" s="81"/>
      <c r="C4348" s="81"/>
      <c r="D4348" s="81"/>
      <c r="E4348" s="81"/>
      <c r="F4348" s="81">
        <v>0</v>
      </c>
      <c r="G4348" s="81"/>
      <c r="H4348" s="81"/>
      <c r="I4348" s="81"/>
      <c r="J4348" s="81"/>
    </row>
    <row r="4349" spans="1:10" x14ac:dyDescent="0.45">
      <c r="A4349" s="81" t="s">
        <v>4635</v>
      </c>
      <c r="B4349" s="81"/>
      <c r="C4349" s="81"/>
      <c r="D4349" s="81"/>
      <c r="E4349" s="81">
        <v>5</v>
      </c>
      <c r="F4349" s="81"/>
      <c r="G4349" s="81"/>
      <c r="H4349" s="81"/>
      <c r="I4349" s="81"/>
      <c r="J4349" s="81"/>
    </row>
    <row r="4350" spans="1:10" x14ac:dyDescent="0.45">
      <c r="A4350" s="81" t="s">
        <v>4636</v>
      </c>
      <c r="B4350" s="81"/>
      <c r="C4350" s="81"/>
      <c r="D4350" s="81"/>
      <c r="E4350" s="81">
        <v>5</v>
      </c>
      <c r="F4350" s="81"/>
      <c r="G4350" s="81"/>
      <c r="H4350" s="81"/>
      <c r="I4350" s="81"/>
      <c r="J4350" s="81"/>
    </row>
    <row r="4351" spans="1:10" x14ac:dyDescent="0.45">
      <c r="A4351" s="81" t="s">
        <v>4637</v>
      </c>
      <c r="B4351" s="81"/>
      <c r="C4351" s="81"/>
      <c r="D4351" s="81"/>
      <c r="E4351" s="81">
        <v>0</v>
      </c>
      <c r="F4351" s="81"/>
      <c r="G4351" s="81"/>
      <c r="H4351" s="81"/>
      <c r="I4351" s="81"/>
      <c r="J4351" s="81"/>
    </row>
    <row r="4352" spans="1:10" x14ac:dyDescent="0.45">
      <c r="A4352" s="81" t="s">
        <v>4638</v>
      </c>
      <c r="B4352" s="81"/>
      <c r="C4352" s="81"/>
      <c r="D4352" s="81"/>
      <c r="E4352" s="81">
        <v>5</v>
      </c>
      <c r="F4352" s="81"/>
      <c r="G4352" s="81"/>
      <c r="H4352" s="81"/>
      <c r="I4352" s="81"/>
      <c r="J4352" s="81"/>
    </row>
    <row r="4353" spans="1:10" x14ac:dyDescent="0.45">
      <c r="A4353" s="81" t="s">
        <v>4639</v>
      </c>
      <c r="B4353" s="81"/>
      <c r="C4353" s="81"/>
      <c r="D4353" s="81"/>
      <c r="E4353" s="81"/>
      <c r="F4353" s="81">
        <v>5</v>
      </c>
      <c r="G4353" s="81"/>
      <c r="H4353" s="81"/>
      <c r="I4353" s="81"/>
      <c r="J4353" s="81"/>
    </row>
    <row r="4354" spans="1:10" x14ac:dyDescent="0.45">
      <c r="A4354" s="81" t="s">
        <v>4640</v>
      </c>
      <c r="B4354" s="81"/>
      <c r="C4354" s="81">
        <v>2.506849315068493</v>
      </c>
      <c r="D4354" s="81"/>
      <c r="E4354" s="81"/>
      <c r="F4354" s="81"/>
      <c r="G4354" s="81"/>
      <c r="H4354" s="81"/>
      <c r="I4354" s="81"/>
      <c r="J4354" s="81"/>
    </row>
    <row r="4355" spans="1:10" x14ac:dyDescent="0.45">
      <c r="A4355" s="81" t="s">
        <v>4641</v>
      </c>
      <c r="B4355" s="81"/>
      <c r="C4355" s="81">
        <v>2.506849315068493</v>
      </c>
      <c r="D4355" s="81"/>
      <c r="E4355" s="81"/>
      <c r="F4355" s="81"/>
      <c r="G4355" s="81"/>
      <c r="H4355" s="81"/>
      <c r="I4355" s="81"/>
      <c r="J4355" s="81"/>
    </row>
    <row r="4356" spans="1:10" x14ac:dyDescent="0.45">
      <c r="A4356" s="81" t="s">
        <v>4642</v>
      </c>
      <c r="B4356" s="81"/>
      <c r="C4356" s="81">
        <v>2.506849315068493</v>
      </c>
      <c r="D4356" s="81"/>
      <c r="E4356" s="81"/>
      <c r="F4356" s="81"/>
      <c r="G4356" s="81"/>
      <c r="H4356" s="81"/>
      <c r="I4356" s="81"/>
      <c r="J4356" s="81"/>
    </row>
    <row r="4357" spans="1:10" x14ac:dyDescent="0.45">
      <c r="A4357" s="81" t="s">
        <v>4643</v>
      </c>
      <c r="B4357" s="81"/>
      <c r="C4357" s="81">
        <v>2.506849315068493</v>
      </c>
      <c r="D4357" s="81"/>
      <c r="E4357" s="81"/>
      <c r="F4357" s="81"/>
      <c r="G4357" s="81"/>
      <c r="H4357" s="81"/>
      <c r="I4357" s="81"/>
      <c r="J4357" s="81"/>
    </row>
    <row r="4358" spans="1:10" x14ac:dyDescent="0.45">
      <c r="A4358" s="81" t="s">
        <v>4644</v>
      </c>
      <c r="B4358" s="81"/>
      <c r="C4358" s="81">
        <v>2.506849315068493</v>
      </c>
      <c r="D4358" s="81"/>
      <c r="E4358" s="81"/>
      <c r="F4358" s="81"/>
      <c r="G4358" s="81"/>
      <c r="H4358" s="81"/>
      <c r="I4358" s="81"/>
      <c r="J4358" s="81"/>
    </row>
    <row r="4359" spans="1:10" x14ac:dyDescent="0.45">
      <c r="A4359" s="81" t="s">
        <v>4645</v>
      </c>
      <c r="B4359" s="81"/>
      <c r="C4359" s="81">
        <v>2.506849315068493</v>
      </c>
      <c r="D4359" s="81"/>
      <c r="E4359" s="81"/>
      <c r="F4359" s="81"/>
      <c r="G4359" s="81"/>
      <c r="H4359" s="81"/>
      <c r="I4359" s="81"/>
      <c r="J4359" s="81"/>
    </row>
    <row r="4360" spans="1:10" x14ac:dyDescent="0.45">
      <c r="A4360" s="81" t="s">
        <v>4646</v>
      </c>
      <c r="B4360" s="81"/>
      <c r="C4360" s="81">
        <v>2.506849315068493</v>
      </c>
      <c r="D4360" s="81"/>
      <c r="E4360" s="81"/>
      <c r="F4360" s="81"/>
      <c r="G4360" s="81"/>
      <c r="H4360" s="81"/>
      <c r="I4360" s="81"/>
      <c r="J4360" s="81"/>
    </row>
    <row r="4361" spans="1:10" x14ac:dyDescent="0.45">
      <c r="A4361" s="81" t="s">
        <v>4647</v>
      </c>
      <c r="B4361" s="81"/>
      <c r="C4361" s="81">
        <v>2.506849315068493</v>
      </c>
      <c r="D4361" s="81"/>
      <c r="E4361" s="81"/>
      <c r="F4361" s="81"/>
      <c r="G4361" s="81"/>
      <c r="H4361" s="81"/>
      <c r="I4361" s="81"/>
      <c r="J4361" s="81"/>
    </row>
    <row r="4362" spans="1:10" x14ac:dyDescent="0.45">
      <c r="A4362" s="81" t="s">
        <v>4648</v>
      </c>
      <c r="B4362" s="81"/>
      <c r="C4362" s="81">
        <v>2.506849315068493</v>
      </c>
      <c r="D4362" s="81"/>
      <c r="E4362" s="81"/>
      <c r="F4362" s="81"/>
      <c r="G4362" s="81"/>
      <c r="H4362" s="81"/>
      <c r="I4362" s="81"/>
      <c r="J4362" s="81"/>
    </row>
    <row r="4363" spans="1:10" x14ac:dyDescent="0.45">
      <c r="A4363" s="81" t="s">
        <v>4649</v>
      </c>
      <c r="B4363" s="81"/>
      <c r="C4363" s="81">
        <v>2.506849315068493</v>
      </c>
      <c r="D4363" s="81"/>
      <c r="E4363" s="81"/>
      <c r="F4363" s="81"/>
      <c r="G4363" s="81"/>
      <c r="H4363" s="81"/>
      <c r="I4363" s="81"/>
      <c r="J4363" s="81"/>
    </row>
    <row r="4364" spans="1:10" x14ac:dyDescent="0.45">
      <c r="A4364" s="81" t="s">
        <v>4650</v>
      </c>
      <c r="B4364" s="81"/>
      <c r="C4364" s="81">
        <v>2.506849315068493</v>
      </c>
      <c r="D4364" s="81"/>
      <c r="E4364" s="81"/>
      <c r="F4364" s="81"/>
      <c r="G4364" s="81"/>
      <c r="H4364" s="81"/>
      <c r="I4364" s="81"/>
      <c r="J4364" s="81"/>
    </row>
    <row r="4365" spans="1:10" x14ac:dyDescent="0.45">
      <c r="A4365" s="81" t="s">
        <v>4651</v>
      </c>
      <c r="B4365" s="81"/>
      <c r="C4365" s="81">
        <v>2.506849315068493</v>
      </c>
      <c r="D4365" s="81"/>
      <c r="E4365" s="81"/>
      <c r="F4365" s="81"/>
      <c r="G4365" s="81"/>
      <c r="H4365" s="81"/>
      <c r="I4365" s="81"/>
      <c r="J4365" s="81"/>
    </row>
    <row r="4366" spans="1:10" x14ac:dyDescent="0.45">
      <c r="A4366" s="81" t="s">
        <v>4652</v>
      </c>
      <c r="B4366" s="81"/>
      <c r="C4366" s="81">
        <v>2.506849315068493</v>
      </c>
      <c r="D4366" s="81"/>
      <c r="E4366" s="81"/>
      <c r="F4366" s="81"/>
      <c r="G4366" s="81"/>
      <c r="H4366" s="81"/>
      <c r="I4366" s="81"/>
      <c r="J4366" s="81"/>
    </row>
    <row r="4367" spans="1:10" x14ac:dyDescent="0.45">
      <c r="A4367" s="81" t="s">
        <v>4653</v>
      </c>
      <c r="B4367" s="81"/>
      <c r="C4367" s="81">
        <v>2.506849315068493</v>
      </c>
      <c r="D4367" s="81"/>
      <c r="E4367" s="81"/>
      <c r="F4367" s="81"/>
      <c r="G4367" s="81"/>
      <c r="H4367" s="81"/>
      <c r="I4367" s="81"/>
      <c r="J4367" s="81"/>
    </row>
    <row r="4368" spans="1:10" x14ac:dyDescent="0.45">
      <c r="A4368" s="81" t="s">
        <v>4654</v>
      </c>
      <c r="B4368" s="81"/>
      <c r="C4368" s="81">
        <v>2.506849315068493</v>
      </c>
      <c r="D4368" s="81"/>
      <c r="E4368" s="81"/>
      <c r="F4368" s="81"/>
      <c r="G4368" s="81"/>
      <c r="H4368" s="81"/>
      <c r="I4368" s="81"/>
      <c r="J4368" s="81"/>
    </row>
    <row r="4369" spans="1:10" x14ac:dyDescent="0.45">
      <c r="A4369" s="81" t="s">
        <v>4655</v>
      </c>
      <c r="B4369" s="81"/>
      <c r="C4369" s="81">
        <v>2.506849315068493</v>
      </c>
      <c r="D4369" s="81"/>
      <c r="E4369" s="81"/>
      <c r="F4369" s="81"/>
      <c r="G4369" s="81"/>
      <c r="H4369" s="81"/>
      <c r="I4369" s="81"/>
      <c r="J4369" s="81"/>
    </row>
    <row r="4370" spans="1:10" x14ac:dyDescent="0.45">
      <c r="A4370" s="81" t="s">
        <v>4656</v>
      </c>
      <c r="B4370" s="81"/>
      <c r="C4370" s="81">
        <v>2.506849315068493</v>
      </c>
      <c r="D4370" s="81"/>
      <c r="E4370" s="81"/>
      <c r="F4370" s="81"/>
      <c r="G4370" s="81"/>
      <c r="H4370" s="81"/>
      <c r="I4370" s="81"/>
      <c r="J4370" s="81"/>
    </row>
    <row r="4371" spans="1:10" x14ac:dyDescent="0.45">
      <c r="A4371" s="81" t="s">
        <v>4657</v>
      </c>
      <c r="B4371" s="81"/>
      <c r="C4371" s="81">
        <v>2.506849315068493</v>
      </c>
      <c r="D4371" s="81"/>
      <c r="E4371" s="81"/>
      <c r="F4371" s="81"/>
      <c r="G4371" s="81"/>
      <c r="H4371" s="81"/>
      <c r="I4371" s="81"/>
      <c r="J4371" s="81"/>
    </row>
    <row r="4372" spans="1:10" x14ac:dyDescent="0.45">
      <c r="A4372" s="81" t="s">
        <v>4658</v>
      </c>
      <c r="B4372" s="81"/>
      <c r="C4372" s="81">
        <v>2.506849315068493</v>
      </c>
      <c r="D4372" s="81"/>
      <c r="E4372" s="81"/>
      <c r="F4372" s="81"/>
      <c r="G4372" s="81"/>
      <c r="H4372" s="81"/>
      <c r="I4372" s="81"/>
      <c r="J4372" s="81"/>
    </row>
    <row r="4373" spans="1:10" x14ac:dyDescent="0.45">
      <c r="A4373" s="81" t="s">
        <v>4659</v>
      </c>
      <c r="B4373" s="81"/>
      <c r="C4373" s="81">
        <v>2.506849315068493</v>
      </c>
      <c r="D4373" s="81"/>
      <c r="E4373" s="81"/>
      <c r="F4373" s="81"/>
      <c r="G4373" s="81"/>
      <c r="H4373" s="81"/>
      <c r="I4373" s="81"/>
      <c r="J4373" s="81"/>
    </row>
    <row r="4374" spans="1:10" x14ac:dyDescent="0.45">
      <c r="A4374" s="81" t="s">
        <v>4660</v>
      </c>
      <c r="B4374" s="81"/>
      <c r="C4374" s="81">
        <v>2.506849315068493</v>
      </c>
      <c r="D4374" s="81"/>
      <c r="E4374" s="81"/>
      <c r="F4374" s="81"/>
      <c r="G4374" s="81"/>
      <c r="H4374" s="81"/>
      <c r="I4374" s="81"/>
      <c r="J4374" s="81"/>
    </row>
    <row r="4375" spans="1:10" x14ac:dyDescent="0.45">
      <c r="A4375" s="81" t="s">
        <v>4661</v>
      </c>
      <c r="B4375" s="81"/>
      <c r="C4375" s="81">
        <v>2.506849315068493</v>
      </c>
      <c r="D4375" s="81"/>
      <c r="E4375" s="81"/>
      <c r="F4375" s="81"/>
      <c r="G4375" s="81"/>
      <c r="H4375" s="81"/>
      <c r="I4375" s="81"/>
      <c r="J4375" s="81"/>
    </row>
    <row r="4376" spans="1:10" x14ac:dyDescent="0.45">
      <c r="A4376" s="81" t="s">
        <v>4662</v>
      </c>
      <c r="B4376" s="81"/>
      <c r="C4376" s="81">
        <v>2.506849315068493</v>
      </c>
      <c r="D4376" s="81"/>
      <c r="E4376" s="81"/>
      <c r="F4376" s="81"/>
      <c r="G4376" s="81"/>
      <c r="H4376" s="81"/>
      <c r="I4376" s="81"/>
      <c r="J4376" s="81"/>
    </row>
    <row r="4377" spans="1:10" x14ac:dyDescent="0.45">
      <c r="A4377" s="81" t="s">
        <v>4663</v>
      </c>
      <c r="B4377" s="81"/>
      <c r="C4377" s="81">
        <v>2.506849315068493</v>
      </c>
      <c r="D4377" s="81"/>
      <c r="E4377" s="81"/>
      <c r="F4377" s="81"/>
      <c r="G4377" s="81"/>
      <c r="H4377" s="81"/>
      <c r="I4377" s="81"/>
      <c r="J4377" s="81"/>
    </row>
    <row r="4378" spans="1:10" x14ac:dyDescent="0.45">
      <c r="A4378" s="81" t="s">
        <v>4664</v>
      </c>
      <c r="B4378" s="81"/>
      <c r="C4378" s="81"/>
      <c r="D4378" s="81"/>
      <c r="E4378" s="81"/>
      <c r="F4378" s="81">
        <v>0</v>
      </c>
      <c r="G4378" s="81"/>
      <c r="H4378" s="81"/>
      <c r="I4378" s="81"/>
      <c r="J4378" s="81"/>
    </row>
    <row r="4379" spans="1:10" x14ac:dyDescent="0.45">
      <c r="A4379" s="81" t="s">
        <v>4665</v>
      </c>
      <c r="B4379" s="81"/>
      <c r="C4379" s="81"/>
      <c r="D4379" s="81"/>
      <c r="E4379" s="81"/>
      <c r="F4379" s="81">
        <v>0</v>
      </c>
      <c r="G4379" s="81"/>
      <c r="H4379" s="81"/>
      <c r="I4379" s="81"/>
      <c r="J4379" s="81"/>
    </row>
    <row r="4380" spans="1:10" x14ac:dyDescent="0.45">
      <c r="A4380" s="81" t="s">
        <v>4666</v>
      </c>
      <c r="B4380" s="81"/>
      <c r="C4380" s="81"/>
      <c r="D4380" s="81"/>
      <c r="E4380" s="81"/>
      <c r="F4380" s="81">
        <v>0</v>
      </c>
      <c r="G4380" s="81"/>
      <c r="H4380" s="81"/>
      <c r="I4380" s="81"/>
      <c r="J4380" s="81"/>
    </row>
    <row r="4381" spans="1:10" x14ac:dyDescent="0.45">
      <c r="A4381" s="81" t="s">
        <v>4667</v>
      </c>
      <c r="B4381" s="81"/>
      <c r="C4381" s="81"/>
      <c r="D4381" s="81"/>
      <c r="E4381" s="81"/>
      <c r="F4381" s="81">
        <v>0</v>
      </c>
      <c r="G4381" s="81"/>
      <c r="H4381" s="81"/>
      <c r="I4381" s="81"/>
      <c r="J4381" s="81"/>
    </row>
    <row r="4382" spans="1:10" x14ac:dyDescent="0.45">
      <c r="A4382" s="81" t="s">
        <v>4668</v>
      </c>
      <c r="B4382" s="81"/>
      <c r="C4382" s="81"/>
      <c r="D4382" s="81"/>
      <c r="E4382" s="81"/>
      <c r="F4382" s="81">
        <v>0</v>
      </c>
      <c r="G4382" s="81"/>
      <c r="H4382" s="81"/>
      <c r="I4382" s="81"/>
      <c r="J4382" s="81"/>
    </row>
    <row r="4383" spans="1:10" x14ac:dyDescent="0.45">
      <c r="A4383" s="81" t="s">
        <v>4669</v>
      </c>
      <c r="B4383" s="81"/>
      <c r="C4383" s="81"/>
      <c r="D4383" s="81"/>
      <c r="E4383" s="81"/>
      <c r="F4383" s="81">
        <v>0</v>
      </c>
      <c r="G4383" s="81"/>
      <c r="H4383" s="81"/>
      <c r="I4383" s="81"/>
      <c r="J4383" s="81"/>
    </row>
    <row r="4384" spans="1:10" x14ac:dyDescent="0.45">
      <c r="A4384" s="81" t="s">
        <v>4670</v>
      </c>
      <c r="B4384" s="81"/>
      <c r="C4384" s="81"/>
      <c r="D4384" s="81"/>
      <c r="E4384" s="81"/>
      <c r="F4384" s="81">
        <v>0</v>
      </c>
      <c r="G4384" s="81"/>
      <c r="H4384" s="81"/>
      <c r="I4384" s="81"/>
      <c r="J4384" s="81"/>
    </row>
    <row r="4385" spans="1:10" x14ac:dyDescent="0.45">
      <c r="A4385" s="81" t="s">
        <v>4671</v>
      </c>
      <c r="B4385" s="81"/>
      <c r="C4385" s="81"/>
      <c r="D4385" s="81"/>
      <c r="E4385" s="81"/>
      <c r="F4385" s="81">
        <v>0</v>
      </c>
      <c r="G4385" s="81"/>
      <c r="H4385" s="81"/>
      <c r="I4385" s="81"/>
      <c r="J4385" s="81"/>
    </row>
    <row r="4386" spans="1:10" x14ac:dyDescent="0.45">
      <c r="A4386" s="81" t="s">
        <v>4672</v>
      </c>
      <c r="B4386" s="81"/>
      <c r="C4386" s="81"/>
      <c r="D4386" s="81"/>
      <c r="E4386" s="81"/>
      <c r="F4386" s="81">
        <v>0</v>
      </c>
      <c r="G4386" s="81"/>
      <c r="H4386" s="81"/>
      <c r="I4386" s="81"/>
      <c r="J4386" s="81"/>
    </row>
    <row r="4387" spans="1:10" x14ac:dyDescent="0.45">
      <c r="A4387" s="81" t="s">
        <v>4673</v>
      </c>
      <c r="B4387" s="81"/>
      <c r="C4387" s="81"/>
      <c r="D4387" s="81"/>
      <c r="E4387" s="81"/>
      <c r="F4387" s="81">
        <v>0</v>
      </c>
      <c r="G4387" s="81"/>
      <c r="H4387" s="81"/>
      <c r="I4387" s="81"/>
      <c r="J4387" s="81"/>
    </row>
    <row r="4388" spans="1:10" x14ac:dyDescent="0.45">
      <c r="A4388" s="81" t="s">
        <v>4674</v>
      </c>
      <c r="B4388" s="81"/>
      <c r="C4388" s="81"/>
      <c r="D4388" s="81"/>
      <c r="E4388" s="81"/>
      <c r="F4388" s="81">
        <v>0</v>
      </c>
      <c r="G4388" s="81"/>
      <c r="H4388" s="81"/>
      <c r="I4388" s="81"/>
      <c r="J4388" s="81"/>
    </row>
    <row r="4389" spans="1:10" x14ac:dyDescent="0.45">
      <c r="A4389" s="81" t="s">
        <v>4675</v>
      </c>
      <c r="B4389" s="81"/>
      <c r="C4389" s="81"/>
      <c r="D4389" s="81"/>
      <c r="E4389" s="81"/>
      <c r="F4389" s="81">
        <v>0</v>
      </c>
      <c r="G4389" s="81"/>
      <c r="H4389" s="81"/>
      <c r="I4389" s="81"/>
      <c r="J4389" s="81"/>
    </row>
    <row r="4390" spans="1:10" x14ac:dyDescent="0.45">
      <c r="A4390" s="81" t="s">
        <v>4676</v>
      </c>
      <c r="B4390" s="81"/>
      <c r="C4390" s="81"/>
      <c r="D4390" s="81"/>
      <c r="E4390" s="81"/>
      <c r="F4390" s="81">
        <v>0</v>
      </c>
      <c r="G4390" s="81"/>
      <c r="H4390" s="81"/>
      <c r="I4390" s="81"/>
      <c r="J4390" s="81"/>
    </row>
    <row r="4391" spans="1:10" x14ac:dyDescent="0.45">
      <c r="A4391" s="81" t="s">
        <v>4677</v>
      </c>
      <c r="B4391" s="81"/>
      <c r="C4391" s="81"/>
      <c r="D4391" s="81"/>
      <c r="E4391" s="81"/>
      <c r="F4391" s="81">
        <v>0</v>
      </c>
      <c r="G4391" s="81"/>
      <c r="H4391" s="81"/>
      <c r="I4391" s="81"/>
      <c r="J4391" s="81"/>
    </row>
    <row r="4392" spans="1:10" x14ac:dyDescent="0.45">
      <c r="A4392" s="81" t="s">
        <v>4678</v>
      </c>
      <c r="B4392" s="81"/>
      <c r="C4392" s="81"/>
      <c r="D4392" s="81"/>
      <c r="E4392" s="81"/>
      <c r="F4392" s="81">
        <v>0</v>
      </c>
      <c r="G4392" s="81"/>
      <c r="H4392" s="81"/>
      <c r="I4392" s="81"/>
      <c r="J4392" s="81"/>
    </row>
    <row r="4393" spans="1:10" x14ac:dyDescent="0.45">
      <c r="A4393" s="81" t="s">
        <v>4679</v>
      </c>
      <c r="B4393" s="81"/>
      <c r="C4393" s="81"/>
      <c r="D4393" s="81"/>
      <c r="E4393" s="81"/>
      <c r="F4393" s="81">
        <v>0</v>
      </c>
      <c r="G4393" s="81"/>
      <c r="H4393" s="81"/>
      <c r="I4393" s="81"/>
      <c r="J4393" s="81"/>
    </row>
    <row r="4394" spans="1:10" x14ac:dyDescent="0.45">
      <c r="A4394" s="81" t="s">
        <v>4680</v>
      </c>
      <c r="B4394" s="81"/>
      <c r="C4394" s="81"/>
      <c r="D4394" s="81"/>
      <c r="E4394" s="81"/>
      <c r="F4394" s="81">
        <v>0</v>
      </c>
      <c r="G4394" s="81"/>
      <c r="H4394" s="81"/>
      <c r="I4394" s="81"/>
      <c r="J4394" s="81"/>
    </row>
    <row r="4395" spans="1:10" x14ac:dyDescent="0.45">
      <c r="A4395" s="81" t="s">
        <v>4681</v>
      </c>
      <c r="B4395" s="81"/>
      <c r="C4395" s="81"/>
      <c r="D4395" s="81"/>
      <c r="E4395" s="81"/>
      <c r="F4395" s="81">
        <v>10</v>
      </c>
      <c r="G4395" s="81"/>
      <c r="H4395" s="81"/>
      <c r="I4395" s="81"/>
      <c r="J4395" s="81"/>
    </row>
    <row r="4396" spans="1:10" x14ac:dyDescent="0.45">
      <c r="A4396" s="81" t="s">
        <v>4682</v>
      </c>
      <c r="B4396" s="81"/>
      <c r="C4396" s="81"/>
      <c r="D4396" s="81"/>
      <c r="E4396" s="81"/>
      <c r="F4396" s="81">
        <v>10</v>
      </c>
      <c r="G4396" s="81"/>
      <c r="H4396" s="81"/>
      <c r="I4396" s="81"/>
      <c r="J4396" s="81"/>
    </row>
    <row r="4397" spans="1:10" x14ac:dyDescent="0.45">
      <c r="A4397" s="81" t="s">
        <v>4683</v>
      </c>
      <c r="B4397" s="81"/>
      <c r="C4397" s="81"/>
      <c r="D4397" s="81"/>
      <c r="E4397" s="81"/>
      <c r="F4397" s="81">
        <v>10</v>
      </c>
      <c r="G4397" s="81"/>
      <c r="H4397" s="81"/>
      <c r="I4397" s="81"/>
      <c r="J4397" s="81"/>
    </row>
    <row r="4398" spans="1:10" x14ac:dyDescent="0.45">
      <c r="A4398" s="81" t="s">
        <v>4684</v>
      </c>
      <c r="B4398" s="81"/>
      <c r="C4398" s="81"/>
      <c r="D4398" s="81"/>
      <c r="E4398" s="81"/>
      <c r="F4398" s="81">
        <v>0</v>
      </c>
      <c r="G4398" s="81"/>
      <c r="H4398" s="81"/>
      <c r="I4398" s="81"/>
      <c r="J4398" s="81"/>
    </row>
    <row r="4399" spans="1:10" x14ac:dyDescent="0.45">
      <c r="A4399" s="81" t="s">
        <v>4685</v>
      </c>
      <c r="B4399" s="81"/>
      <c r="C4399" s="81"/>
      <c r="D4399" s="81"/>
      <c r="E4399" s="81"/>
      <c r="F4399" s="81">
        <v>0</v>
      </c>
      <c r="G4399" s="81"/>
      <c r="H4399" s="81"/>
      <c r="I4399" s="81"/>
      <c r="J4399" s="81"/>
    </row>
    <row r="4400" spans="1:10" x14ac:dyDescent="0.45">
      <c r="A4400" s="81" t="s">
        <v>4686</v>
      </c>
      <c r="B4400" s="81"/>
      <c r="C4400" s="81">
        <v>15</v>
      </c>
      <c r="D4400" s="81"/>
      <c r="E4400" s="81"/>
      <c r="F4400" s="81"/>
      <c r="G4400" s="81"/>
      <c r="H4400" s="81"/>
      <c r="I4400" s="81"/>
      <c r="J4400" s="81"/>
    </row>
    <row r="4401" spans="1:10" x14ac:dyDescent="0.45">
      <c r="A4401" s="81" t="s">
        <v>4687</v>
      </c>
      <c r="B4401" s="81"/>
      <c r="C4401" s="81"/>
      <c r="D4401" s="81"/>
      <c r="E4401" s="81"/>
      <c r="F4401" s="81">
        <v>0</v>
      </c>
      <c r="G4401" s="81"/>
      <c r="H4401" s="81"/>
      <c r="I4401" s="81"/>
      <c r="J4401" s="81"/>
    </row>
    <row r="4402" spans="1:10" x14ac:dyDescent="0.45">
      <c r="A4402" s="81" t="s">
        <v>4688</v>
      </c>
      <c r="B4402" s="81"/>
      <c r="C4402" s="81"/>
      <c r="D4402" s="81"/>
      <c r="E4402" s="81"/>
      <c r="F4402" s="81">
        <v>10</v>
      </c>
      <c r="G4402" s="81"/>
      <c r="H4402" s="81"/>
      <c r="I4402" s="81"/>
      <c r="J4402" s="81"/>
    </row>
    <row r="4403" spans="1:10" x14ac:dyDescent="0.45">
      <c r="A4403" s="81" t="s">
        <v>4689</v>
      </c>
      <c r="B4403" s="81"/>
      <c r="C4403" s="81"/>
      <c r="D4403" s="81"/>
      <c r="E4403" s="81"/>
      <c r="F4403" s="81">
        <v>0</v>
      </c>
      <c r="G4403" s="81"/>
      <c r="H4403" s="81"/>
      <c r="I4403" s="81"/>
      <c r="J4403" s="81"/>
    </row>
    <row r="4404" spans="1:10" x14ac:dyDescent="0.45">
      <c r="A4404" s="81" t="s">
        <v>4690</v>
      </c>
      <c r="B4404" s="81"/>
      <c r="C4404" s="81"/>
      <c r="D4404" s="81"/>
      <c r="E4404" s="81"/>
      <c r="F4404" s="81">
        <v>10</v>
      </c>
      <c r="G4404" s="81"/>
      <c r="H4404" s="81"/>
      <c r="I4404" s="81"/>
      <c r="J4404" s="81"/>
    </row>
    <row r="4405" spans="1:10" x14ac:dyDescent="0.45">
      <c r="A4405" s="81" t="s">
        <v>4691</v>
      </c>
      <c r="B4405" s="81"/>
      <c r="C4405" s="81"/>
      <c r="D4405" s="81"/>
      <c r="E4405" s="81"/>
      <c r="F4405" s="81">
        <v>5</v>
      </c>
      <c r="G4405" s="81"/>
      <c r="H4405" s="81"/>
      <c r="I4405" s="81"/>
      <c r="J4405" s="81"/>
    </row>
    <row r="4406" spans="1:10" x14ac:dyDescent="0.45">
      <c r="A4406" s="81" t="s">
        <v>4692</v>
      </c>
      <c r="B4406" s="81"/>
      <c r="C4406" s="81"/>
      <c r="D4406" s="81"/>
      <c r="E4406" s="81"/>
      <c r="F4406" s="81">
        <v>10</v>
      </c>
      <c r="G4406" s="81"/>
      <c r="H4406" s="81"/>
      <c r="I4406" s="81"/>
      <c r="J4406" s="81"/>
    </row>
    <row r="4407" spans="1:10" x14ac:dyDescent="0.45">
      <c r="A4407" s="81" t="s">
        <v>4693</v>
      </c>
      <c r="B4407" s="81"/>
      <c r="C4407" s="81"/>
      <c r="D4407" s="81"/>
      <c r="E4407" s="81"/>
      <c r="F4407" s="81">
        <v>0</v>
      </c>
      <c r="G4407" s="81"/>
      <c r="H4407" s="81"/>
      <c r="I4407" s="81"/>
      <c r="J4407" s="81"/>
    </row>
    <row r="4408" spans="1:10" x14ac:dyDescent="0.45">
      <c r="A4408" s="81" t="s">
        <v>4694</v>
      </c>
      <c r="B4408" s="81"/>
      <c r="C4408" s="81"/>
      <c r="D4408" s="81"/>
      <c r="E4408" s="81"/>
      <c r="F4408" s="81">
        <v>0</v>
      </c>
      <c r="G4408" s="81"/>
      <c r="H4408" s="81"/>
      <c r="I4408" s="81"/>
      <c r="J4408" s="81"/>
    </row>
    <row r="4409" spans="1:10" x14ac:dyDescent="0.45">
      <c r="A4409" s="81" t="s">
        <v>4695</v>
      </c>
      <c r="B4409" s="81"/>
      <c r="C4409" s="81"/>
      <c r="D4409" s="81"/>
      <c r="E4409" s="81"/>
      <c r="F4409" s="81">
        <v>10</v>
      </c>
      <c r="G4409" s="81"/>
      <c r="H4409" s="81"/>
      <c r="I4409" s="81"/>
      <c r="J4409" s="81"/>
    </row>
    <row r="4410" spans="1:10" x14ac:dyDescent="0.45">
      <c r="A4410" s="81" t="s">
        <v>4696</v>
      </c>
      <c r="B4410" s="81"/>
      <c r="C4410" s="81"/>
      <c r="D4410" s="81"/>
      <c r="E4410" s="81"/>
      <c r="F4410" s="81">
        <v>0</v>
      </c>
      <c r="G4410" s="81"/>
      <c r="H4410" s="81"/>
      <c r="I4410" s="81"/>
      <c r="J4410" s="81"/>
    </row>
    <row r="4411" spans="1:10" x14ac:dyDescent="0.45">
      <c r="A4411" s="81" t="s">
        <v>4697</v>
      </c>
      <c r="B4411" s="81"/>
      <c r="C4411" s="81"/>
      <c r="D4411" s="81"/>
      <c r="E4411" s="81"/>
      <c r="F4411" s="81">
        <v>0</v>
      </c>
      <c r="G4411" s="81"/>
      <c r="H4411" s="81"/>
      <c r="I4411" s="81"/>
      <c r="J4411" s="81"/>
    </row>
    <row r="4412" spans="1:10" x14ac:dyDescent="0.45">
      <c r="A4412" s="81" t="s">
        <v>4698</v>
      </c>
      <c r="B4412" s="81"/>
      <c r="C4412" s="81"/>
      <c r="D4412" s="81"/>
      <c r="E4412" s="81"/>
      <c r="F4412" s="81">
        <v>0</v>
      </c>
      <c r="G4412" s="81"/>
      <c r="H4412" s="81"/>
      <c r="I4412" s="81"/>
      <c r="J4412" s="81"/>
    </row>
    <row r="4413" spans="1:10" x14ac:dyDescent="0.45">
      <c r="A4413" s="81" t="s">
        <v>4699</v>
      </c>
      <c r="B4413" s="81"/>
      <c r="C4413" s="81"/>
      <c r="D4413" s="81"/>
      <c r="E4413" s="81"/>
      <c r="F4413" s="81">
        <v>0</v>
      </c>
      <c r="G4413" s="81"/>
      <c r="H4413" s="81"/>
      <c r="I4413" s="81"/>
      <c r="J4413" s="81"/>
    </row>
    <row r="4414" spans="1:10" x14ac:dyDescent="0.45">
      <c r="A4414" s="81" t="s">
        <v>4700</v>
      </c>
      <c r="B4414" s="81"/>
      <c r="C4414" s="81"/>
      <c r="D4414" s="81"/>
      <c r="E4414" s="81"/>
      <c r="F4414" s="81">
        <v>0</v>
      </c>
      <c r="G4414" s="81"/>
      <c r="H4414" s="81"/>
      <c r="I4414" s="81"/>
      <c r="J4414" s="81"/>
    </row>
    <row r="4415" spans="1:10" x14ac:dyDescent="0.45">
      <c r="A4415" s="81" t="s">
        <v>4701</v>
      </c>
      <c r="B4415" s="81"/>
      <c r="C4415" s="81"/>
      <c r="D4415" s="81"/>
      <c r="E4415" s="81"/>
      <c r="F4415" s="81">
        <v>10</v>
      </c>
      <c r="G4415" s="81"/>
      <c r="H4415" s="81"/>
      <c r="I4415" s="81"/>
      <c r="J4415" s="81"/>
    </row>
    <row r="4416" spans="1:10" x14ac:dyDescent="0.45">
      <c r="A4416" s="81" t="s">
        <v>4702</v>
      </c>
      <c r="B4416" s="81"/>
      <c r="C4416" s="81"/>
      <c r="D4416" s="81"/>
      <c r="E4416" s="81"/>
      <c r="F4416" s="81">
        <v>10</v>
      </c>
      <c r="G4416" s="81"/>
      <c r="H4416" s="81"/>
      <c r="I4416" s="81"/>
      <c r="J4416" s="81"/>
    </row>
    <row r="4417" spans="1:10" x14ac:dyDescent="0.45">
      <c r="A4417" s="81" t="s">
        <v>4703</v>
      </c>
      <c r="B4417" s="81"/>
      <c r="C4417" s="81"/>
      <c r="D4417" s="81"/>
      <c r="E4417" s="81"/>
      <c r="F4417" s="81">
        <v>0</v>
      </c>
      <c r="G4417" s="81"/>
      <c r="H4417" s="81"/>
      <c r="I4417" s="81"/>
      <c r="J4417" s="81"/>
    </row>
    <row r="4418" spans="1:10" x14ac:dyDescent="0.45">
      <c r="A4418" s="81" t="s">
        <v>4704</v>
      </c>
      <c r="B4418" s="81"/>
      <c r="C4418" s="81"/>
      <c r="D4418" s="81"/>
      <c r="E4418" s="81"/>
      <c r="F4418" s="81">
        <v>1.6712328767123288</v>
      </c>
      <c r="G4418" s="81"/>
      <c r="H4418" s="81"/>
      <c r="I4418" s="81"/>
      <c r="J4418" s="81"/>
    </row>
    <row r="4419" spans="1:10" x14ac:dyDescent="0.45">
      <c r="A4419" s="81" t="s">
        <v>4705</v>
      </c>
      <c r="B4419" s="81"/>
      <c r="C4419" s="81"/>
      <c r="D4419" s="81"/>
      <c r="E4419" s="81"/>
      <c r="F4419" s="81">
        <v>0</v>
      </c>
      <c r="G4419" s="81"/>
      <c r="H4419" s="81"/>
      <c r="I4419" s="81"/>
      <c r="J4419" s="81"/>
    </row>
    <row r="4420" spans="1:10" x14ac:dyDescent="0.45">
      <c r="A4420" s="81" t="s">
        <v>4706</v>
      </c>
      <c r="B4420" s="81"/>
      <c r="C4420" s="81"/>
      <c r="D4420" s="81"/>
      <c r="E4420" s="81"/>
      <c r="F4420" s="81">
        <v>0</v>
      </c>
      <c r="G4420" s="81"/>
      <c r="H4420" s="81"/>
      <c r="I4420" s="81"/>
      <c r="J4420" s="81"/>
    </row>
    <row r="4421" spans="1:10" x14ac:dyDescent="0.45">
      <c r="A4421" s="81" t="s">
        <v>4707</v>
      </c>
      <c r="B4421" s="81"/>
      <c r="C4421" s="81"/>
      <c r="D4421" s="81"/>
      <c r="E4421" s="81"/>
      <c r="F4421" s="81">
        <v>10</v>
      </c>
      <c r="G4421" s="81"/>
      <c r="H4421" s="81"/>
      <c r="I4421" s="81"/>
      <c r="J4421" s="81"/>
    </row>
    <row r="4422" spans="1:10" x14ac:dyDescent="0.45">
      <c r="A4422" s="81" t="s">
        <v>4708</v>
      </c>
      <c r="B4422" s="81"/>
      <c r="C4422" s="81"/>
      <c r="D4422" s="81"/>
      <c r="E4422" s="81"/>
      <c r="F4422" s="81">
        <v>10</v>
      </c>
      <c r="G4422" s="81"/>
      <c r="H4422" s="81"/>
      <c r="I4422" s="81"/>
      <c r="J4422" s="81"/>
    </row>
    <row r="4423" spans="1:10" x14ac:dyDescent="0.45">
      <c r="A4423" s="81" t="s">
        <v>4709</v>
      </c>
      <c r="B4423" s="81"/>
      <c r="C4423" s="81"/>
      <c r="D4423" s="81"/>
      <c r="E4423" s="81"/>
      <c r="F4423" s="81">
        <v>5</v>
      </c>
      <c r="G4423" s="81"/>
      <c r="H4423" s="81"/>
      <c r="I4423" s="81"/>
      <c r="J4423" s="81"/>
    </row>
    <row r="4424" spans="1:10" x14ac:dyDescent="0.45">
      <c r="A4424" s="81" t="s">
        <v>4710</v>
      </c>
      <c r="B4424" s="81"/>
      <c r="C4424" s="81"/>
      <c r="D4424" s="81"/>
      <c r="E4424" s="81"/>
      <c r="F4424" s="81">
        <v>10</v>
      </c>
      <c r="G4424" s="81"/>
      <c r="H4424" s="81"/>
      <c r="I4424" s="81"/>
      <c r="J4424" s="81"/>
    </row>
    <row r="4425" spans="1:10" x14ac:dyDescent="0.45">
      <c r="A4425" s="81" t="s">
        <v>4711</v>
      </c>
      <c r="B4425" s="81"/>
      <c r="C4425" s="81"/>
      <c r="D4425" s="81"/>
      <c r="E4425" s="81"/>
      <c r="F4425" s="81">
        <v>0</v>
      </c>
      <c r="G4425" s="81"/>
      <c r="H4425" s="81"/>
      <c r="I4425" s="81"/>
      <c r="J4425" s="81"/>
    </row>
    <row r="4426" spans="1:10" x14ac:dyDescent="0.45">
      <c r="A4426" s="81" t="s">
        <v>4712</v>
      </c>
      <c r="B4426" s="81"/>
      <c r="C4426" s="81"/>
      <c r="D4426" s="81"/>
      <c r="E4426" s="81"/>
      <c r="F4426" s="81">
        <v>10</v>
      </c>
      <c r="G4426" s="81"/>
      <c r="H4426" s="81"/>
      <c r="I4426" s="81"/>
      <c r="J4426" s="81"/>
    </row>
    <row r="4427" spans="1:10" x14ac:dyDescent="0.45">
      <c r="A4427" s="81" t="s">
        <v>4713</v>
      </c>
      <c r="B4427" s="81"/>
      <c r="C4427" s="81"/>
      <c r="D4427" s="81"/>
      <c r="E4427" s="81"/>
      <c r="F4427" s="81">
        <v>10</v>
      </c>
      <c r="G4427" s="81"/>
      <c r="H4427" s="81"/>
      <c r="I4427" s="81"/>
      <c r="J4427" s="81"/>
    </row>
    <row r="4428" spans="1:10" x14ac:dyDescent="0.45">
      <c r="A4428" s="81" t="s">
        <v>4714</v>
      </c>
      <c r="B4428" s="81"/>
      <c r="C4428" s="81"/>
      <c r="D4428" s="81"/>
      <c r="E4428" s="81"/>
      <c r="F4428" s="81">
        <v>10</v>
      </c>
      <c r="G4428" s="81"/>
      <c r="H4428" s="81"/>
      <c r="I4428" s="81"/>
      <c r="J4428" s="81"/>
    </row>
    <row r="4429" spans="1:10" x14ac:dyDescent="0.45">
      <c r="A4429" s="81" t="s">
        <v>4715</v>
      </c>
      <c r="B4429" s="81"/>
      <c r="C4429" s="81"/>
      <c r="D4429" s="81"/>
      <c r="E4429" s="81"/>
      <c r="F4429" s="81">
        <v>0</v>
      </c>
      <c r="G4429" s="81"/>
      <c r="H4429" s="81"/>
      <c r="I4429" s="81"/>
      <c r="J4429" s="81"/>
    </row>
    <row r="4430" spans="1:10" x14ac:dyDescent="0.45">
      <c r="A4430" s="81" t="s">
        <v>4716</v>
      </c>
      <c r="B4430" s="81"/>
      <c r="C4430" s="81"/>
      <c r="D4430" s="81"/>
      <c r="E4430" s="81"/>
      <c r="F4430" s="81"/>
      <c r="G4430" s="81">
        <v>0</v>
      </c>
      <c r="H4430" s="81"/>
      <c r="I4430" s="81"/>
      <c r="J4430" s="81"/>
    </row>
    <row r="4431" spans="1:10" x14ac:dyDescent="0.45">
      <c r="A4431" s="81" t="s">
        <v>4717</v>
      </c>
      <c r="B4431" s="81"/>
      <c r="C4431" s="81"/>
      <c r="D4431" s="81"/>
      <c r="E4431" s="81"/>
      <c r="F4431" s="81">
        <v>0</v>
      </c>
      <c r="G4431" s="81"/>
      <c r="H4431" s="81"/>
      <c r="I4431" s="81"/>
      <c r="J4431" s="81"/>
    </row>
    <row r="4432" spans="1:10" x14ac:dyDescent="0.45">
      <c r="A4432" s="81" t="s">
        <v>4718</v>
      </c>
      <c r="B4432" s="81"/>
      <c r="C4432" s="81"/>
      <c r="D4432" s="81"/>
      <c r="E4432" s="81"/>
      <c r="F4432" s="81">
        <v>0</v>
      </c>
      <c r="G4432" s="81"/>
      <c r="H4432" s="81"/>
      <c r="I4432" s="81"/>
      <c r="J4432" s="81"/>
    </row>
    <row r="4433" spans="1:10" x14ac:dyDescent="0.45">
      <c r="A4433" s="81" t="s">
        <v>4719</v>
      </c>
      <c r="B4433" s="81"/>
      <c r="C4433" s="81"/>
      <c r="D4433" s="81"/>
      <c r="E4433" s="81"/>
      <c r="F4433" s="81">
        <v>0</v>
      </c>
      <c r="G4433" s="81"/>
      <c r="H4433" s="81"/>
      <c r="I4433" s="81"/>
      <c r="J4433" s="81"/>
    </row>
    <row r="4434" spans="1:10" x14ac:dyDescent="0.45">
      <c r="A4434" s="81" t="s">
        <v>4720</v>
      </c>
      <c r="B4434" s="81"/>
      <c r="C4434" s="81"/>
      <c r="D4434" s="81"/>
      <c r="E4434" s="81"/>
      <c r="F4434" s="81">
        <v>0</v>
      </c>
      <c r="G4434" s="81"/>
      <c r="H4434" s="81"/>
      <c r="I4434" s="81"/>
      <c r="J4434" s="81"/>
    </row>
    <row r="4435" spans="1:10" x14ac:dyDescent="0.45">
      <c r="A4435" s="81" t="s">
        <v>4721</v>
      </c>
      <c r="B4435" s="81"/>
      <c r="C4435" s="81"/>
      <c r="D4435" s="81"/>
      <c r="E4435" s="81"/>
      <c r="F4435" s="81">
        <v>0</v>
      </c>
      <c r="G4435" s="81"/>
      <c r="H4435" s="81"/>
      <c r="I4435" s="81"/>
      <c r="J4435" s="81"/>
    </row>
    <row r="4436" spans="1:10" x14ac:dyDescent="0.45">
      <c r="A4436" s="81" t="s">
        <v>4722</v>
      </c>
      <c r="B4436" s="81"/>
      <c r="C4436" s="81"/>
      <c r="D4436" s="81"/>
      <c r="E4436" s="81"/>
      <c r="F4436" s="81">
        <v>0</v>
      </c>
      <c r="G4436" s="81"/>
      <c r="H4436" s="81"/>
      <c r="I4436" s="81"/>
      <c r="J4436" s="81"/>
    </row>
    <row r="4437" spans="1:10" x14ac:dyDescent="0.45">
      <c r="A4437" s="81" t="s">
        <v>4723</v>
      </c>
      <c r="B4437" s="81"/>
      <c r="C4437" s="81"/>
      <c r="D4437" s="81"/>
      <c r="E4437" s="81"/>
      <c r="F4437" s="81">
        <v>0</v>
      </c>
      <c r="G4437" s="81"/>
      <c r="H4437" s="81"/>
      <c r="I4437" s="81"/>
      <c r="J4437" s="81"/>
    </row>
    <row r="4438" spans="1:10" x14ac:dyDescent="0.45">
      <c r="A4438" s="81" t="s">
        <v>4724</v>
      </c>
      <c r="B4438" s="81"/>
      <c r="C4438" s="81"/>
      <c r="D4438" s="81"/>
      <c r="E4438" s="81"/>
      <c r="F4438" s="81">
        <v>0</v>
      </c>
      <c r="G4438" s="81"/>
      <c r="H4438" s="81"/>
      <c r="I4438" s="81"/>
      <c r="J4438" s="81"/>
    </row>
    <row r="4439" spans="1:10" x14ac:dyDescent="0.45">
      <c r="A4439" s="81" t="s">
        <v>4725</v>
      </c>
      <c r="B4439" s="81"/>
      <c r="C4439" s="81"/>
      <c r="D4439" s="81"/>
      <c r="E4439" s="81"/>
      <c r="F4439" s="81"/>
      <c r="G4439" s="81"/>
      <c r="H4439" s="81"/>
      <c r="I4439" s="81">
        <v>0</v>
      </c>
      <c r="J4439" s="81"/>
    </row>
    <row r="4440" spans="1:10" x14ac:dyDescent="0.45">
      <c r="A4440" s="81" t="s">
        <v>4726</v>
      </c>
      <c r="B4440" s="81"/>
      <c r="C4440" s="81"/>
      <c r="D4440" s="81"/>
      <c r="E4440" s="81"/>
      <c r="F4440" s="81"/>
      <c r="G4440" s="81"/>
      <c r="H4440" s="81"/>
      <c r="I4440" s="81">
        <v>0</v>
      </c>
      <c r="J4440" s="81"/>
    </row>
    <row r="4441" spans="1:10" x14ac:dyDescent="0.45">
      <c r="A4441" s="81" t="s">
        <v>4727</v>
      </c>
      <c r="B4441" s="81"/>
      <c r="C4441" s="81"/>
      <c r="D4441" s="81"/>
      <c r="E4441" s="81"/>
      <c r="F4441" s="81"/>
      <c r="G4441" s="81"/>
      <c r="H4441" s="81"/>
      <c r="I4441" s="81">
        <v>0</v>
      </c>
      <c r="J4441" s="81"/>
    </row>
    <row r="4442" spans="1:10" x14ac:dyDescent="0.45">
      <c r="A4442" s="81" t="s">
        <v>4728</v>
      </c>
      <c r="B4442" s="81"/>
      <c r="C4442" s="81"/>
      <c r="D4442" s="81"/>
      <c r="E4442" s="81"/>
      <c r="F4442" s="81"/>
      <c r="G4442" s="81"/>
      <c r="H4442" s="81"/>
      <c r="I4442" s="81">
        <v>0</v>
      </c>
      <c r="J4442" s="81"/>
    </row>
    <row r="4443" spans="1:10" x14ac:dyDescent="0.45">
      <c r="A4443" s="81" t="s">
        <v>4729</v>
      </c>
      <c r="B4443" s="81"/>
      <c r="C4443" s="81"/>
      <c r="D4443" s="81"/>
      <c r="E4443" s="81"/>
      <c r="F4443" s="81"/>
      <c r="G4443" s="81"/>
      <c r="H4443" s="81"/>
      <c r="I4443" s="81">
        <v>0</v>
      </c>
      <c r="J4443" s="81"/>
    </row>
    <row r="4444" spans="1:10" x14ac:dyDescent="0.45">
      <c r="A4444" s="81" t="s">
        <v>4730</v>
      </c>
      <c r="B4444" s="81"/>
      <c r="C4444" s="81"/>
      <c r="D4444" s="81"/>
      <c r="E4444" s="81"/>
      <c r="F4444" s="81"/>
      <c r="G4444" s="81"/>
      <c r="H4444" s="81"/>
      <c r="I4444" s="81">
        <v>0</v>
      </c>
      <c r="J4444" s="81"/>
    </row>
    <row r="4445" spans="1:10" x14ac:dyDescent="0.45">
      <c r="A4445" s="81" t="s">
        <v>4731</v>
      </c>
      <c r="B4445" s="81"/>
      <c r="C4445" s="81"/>
      <c r="D4445" s="81"/>
      <c r="E4445" s="81"/>
      <c r="F4445" s="81"/>
      <c r="G4445" s="81"/>
      <c r="H4445" s="81"/>
      <c r="I4445" s="81">
        <v>0</v>
      </c>
      <c r="J4445" s="81"/>
    </row>
    <row r="4446" spans="1:10" x14ac:dyDescent="0.45">
      <c r="A4446" s="81" t="s">
        <v>4732</v>
      </c>
      <c r="B4446" s="81"/>
      <c r="C4446" s="81"/>
      <c r="D4446" s="81"/>
      <c r="E4446" s="81"/>
      <c r="F4446" s="81"/>
      <c r="G4446" s="81"/>
      <c r="H4446" s="81"/>
      <c r="I4446" s="81">
        <v>5</v>
      </c>
      <c r="J4446" s="81"/>
    </row>
    <row r="4447" spans="1:10" x14ac:dyDescent="0.45">
      <c r="A4447" s="81" t="s">
        <v>4733</v>
      </c>
      <c r="B4447" s="81"/>
      <c r="C4447" s="81"/>
      <c r="D4447" s="81"/>
      <c r="E4447" s="81"/>
      <c r="F4447" s="81">
        <v>0</v>
      </c>
      <c r="G4447" s="81"/>
      <c r="H4447" s="81"/>
      <c r="I4447" s="81"/>
      <c r="J4447" s="81"/>
    </row>
    <row r="4448" spans="1:10" x14ac:dyDescent="0.45">
      <c r="A4448" s="81" t="s">
        <v>4734</v>
      </c>
      <c r="B4448" s="81"/>
      <c r="C4448" s="81"/>
      <c r="D4448" s="81"/>
      <c r="E4448" s="81"/>
      <c r="F4448" s="81">
        <v>10</v>
      </c>
      <c r="G4448" s="81"/>
      <c r="H4448" s="81"/>
      <c r="I4448" s="81"/>
      <c r="J4448" s="81"/>
    </row>
    <row r="4449" spans="1:10" x14ac:dyDescent="0.45">
      <c r="A4449" s="81" t="s">
        <v>4735</v>
      </c>
      <c r="B4449" s="81"/>
      <c r="C4449" s="81"/>
      <c r="D4449" s="81"/>
      <c r="E4449" s="81"/>
      <c r="F4449" s="81">
        <v>10</v>
      </c>
      <c r="G4449" s="81"/>
      <c r="H4449" s="81"/>
      <c r="I4449" s="81"/>
      <c r="J4449" s="81"/>
    </row>
    <row r="4450" spans="1:10" x14ac:dyDescent="0.45">
      <c r="A4450" s="81" t="s">
        <v>4736</v>
      </c>
      <c r="B4450" s="81"/>
      <c r="C4450" s="81"/>
      <c r="D4450" s="81"/>
      <c r="E4450" s="81"/>
      <c r="F4450" s="81">
        <v>0</v>
      </c>
      <c r="G4450" s="81"/>
      <c r="H4450" s="81"/>
      <c r="I4450" s="81"/>
      <c r="J4450" s="81"/>
    </row>
    <row r="4451" spans="1:10" x14ac:dyDescent="0.45">
      <c r="A4451" s="81" t="s">
        <v>4737</v>
      </c>
      <c r="B4451" s="81"/>
      <c r="C4451" s="81"/>
      <c r="D4451" s="81"/>
      <c r="E4451" s="81"/>
      <c r="F4451" s="81">
        <v>10</v>
      </c>
      <c r="G4451" s="81"/>
      <c r="H4451" s="81"/>
      <c r="I4451" s="81"/>
      <c r="J4451" s="81"/>
    </row>
    <row r="4452" spans="1:10" x14ac:dyDescent="0.45">
      <c r="A4452" s="81" t="s">
        <v>4738</v>
      </c>
      <c r="B4452" s="81"/>
      <c r="C4452" s="81"/>
      <c r="D4452" s="81"/>
      <c r="E4452" s="81"/>
      <c r="F4452" s="81">
        <v>10</v>
      </c>
      <c r="G4452" s="81"/>
      <c r="H4452" s="81"/>
      <c r="I4452" s="81"/>
      <c r="J4452" s="81"/>
    </row>
    <row r="4453" spans="1:10" x14ac:dyDescent="0.45">
      <c r="A4453" s="81" t="s">
        <v>4739</v>
      </c>
      <c r="B4453" s="81"/>
      <c r="C4453" s="81"/>
      <c r="D4453" s="81"/>
      <c r="E4453" s="81"/>
      <c r="F4453" s="81">
        <v>0</v>
      </c>
      <c r="G4453" s="81"/>
      <c r="H4453" s="81"/>
      <c r="I4453" s="81"/>
      <c r="J4453" s="81"/>
    </row>
    <row r="4454" spans="1:10" x14ac:dyDescent="0.45">
      <c r="A4454" s="81" t="s">
        <v>4740</v>
      </c>
      <c r="B4454" s="81"/>
      <c r="C4454" s="81"/>
      <c r="D4454" s="81"/>
      <c r="E4454" s="81"/>
      <c r="F4454" s="81">
        <v>10</v>
      </c>
      <c r="G4454" s="81"/>
      <c r="H4454" s="81"/>
      <c r="I4454" s="81"/>
      <c r="J4454" s="81"/>
    </row>
    <row r="4455" spans="1:10" x14ac:dyDescent="0.45">
      <c r="A4455" s="81" t="s">
        <v>4741</v>
      </c>
      <c r="B4455" s="81"/>
      <c r="C4455" s="81"/>
      <c r="D4455" s="81"/>
      <c r="E4455" s="81"/>
      <c r="F4455" s="81">
        <v>0</v>
      </c>
      <c r="G4455" s="81"/>
      <c r="H4455" s="81"/>
      <c r="I4455" s="81"/>
      <c r="J4455" s="81"/>
    </row>
    <row r="4456" spans="1:10" x14ac:dyDescent="0.45">
      <c r="A4456" s="81" t="s">
        <v>4742</v>
      </c>
      <c r="B4456" s="81"/>
      <c r="C4456" s="81"/>
      <c r="D4456" s="81"/>
      <c r="E4456" s="81"/>
      <c r="F4456" s="81">
        <v>0</v>
      </c>
      <c r="G4456" s="81"/>
      <c r="H4456" s="81"/>
      <c r="I4456" s="81"/>
      <c r="J4456" s="81"/>
    </row>
    <row r="4457" spans="1:10" x14ac:dyDescent="0.45">
      <c r="A4457" s="81" t="s">
        <v>4743</v>
      </c>
      <c r="B4457" s="81"/>
      <c r="C4457" s="81"/>
      <c r="D4457" s="81"/>
      <c r="E4457" s="81"/>
      <c r="F4457" s="81">
        <v>0</v>
      </c>
      <c r="G4457" s="81"/>
      <c r="H4457" s="81"/>
      <c r="I4457" s="81"/>
      <c r="J4457" s="81"/>
    </row>
    <row r="4458" spans="1:10" x14ac:dyDescent="0.45">
      <c r="A4458" s="81" t="s">
        <v>4744</v>
      </c>
      <c r="B4458" s="81"/>
      <c r="C4458" s="81"/>
      <c r="D4458" s="81"/>
      <c r="E4458" s="81"/>
      <c r="F4458" s="81">
        <v>1.6712328767123288</v>
      </c>
      <c r="G4458" s="81"/>
      <c r="H4458" s="81"/>
      <c r="I4458" s="81"/>
      <c r="J4458" s="81"/>
    </row>
    <row r="4459" spans="1:10" x14ac:dyDescent="0.45">
      <c r="A4459" s="81" t="s">
        <v>4745</v>
      </c>
      <c r="B4459" s="81"/>
      <c r="C4459" s="81"/>
      <c r="D4459" s="81"/>
      <c r="E4459" s="81"/>
      <c r="F4459" s="81">
        <v>0</v>
      </c>
      <c r="G4459" s="81"/>
      <c r="H4459" s="81"/>
      <c r="I4459" s="81"/>
      <c r="J4459" s="81"/>
    </row>
    <row r="4460" spans="1:10" x14ac:dyDescent="0.45">
      <c r="A4460" s="81" t="s">
        <v>4746</v>
      </c>
      <c r="B4460" s="81"/>
      <c r="C4460" s="81"/>
      <c r="D4460" s="81"/>
      <c r="E4460" s="81"/>
      <c r="F4460" s="81">
        <v>0</v>
      </c>
      <c r="G4460" s="81"/>
      <c r="H4460" s="81"/>
      <c r="I4460" s="81"/>
      <c r="J4460" s="81"/>
    </row>
    <row r="4461" spans="1:10" x14ac:dyDescent="0.45">
      <c r="A4461" s="81" t="s">
        <v>4747</v>
      </c>
      <c r="B4461" s="81"/>
      <c r="C4461" s="81"/>
      <c r="D4461" s="81"/>
      <c r="E4461" s="81"/>
      <c r="F4461" s="81">
        <v>10</v>
      </c>
      <c r="G4461" s="81"/>
      <c r="H4461" s="81"/>
      <c r="I4461" s="81"/>
      <c r="J4461" s="81"/>
    </row>
    <row r="4462" spans="1:10" x14ac:dyDescent="0.45">
      <c r="A4462" s="81" t="s">
        <v>4748</v>
      </c>
      <c r="B4462" s="81"/>
      <c r="C4462" s="81"/>
      <c r="D4462" s="81"/>
      <c r="E4462" s="81"/>
      <c r="F4462" s="81">
        <v>0</v>
      </c>
      <c r="G4462" s="81"/>
      <c r="H4462" s="81"/>
      <c r="I4462" s="81"/>
      <c r="J4462" s="81"/>
    </row>
    <row r="4463" spans="1:10" x14ac:dyDescent="0.45">
      <c r="A4463" s="81" t="s">
        <v>4749</v>
      </c>
      <c r="B4463" s="81"/>
      <c r="C4463" s="81"/>
      <c r="D4463" s="81"/>
      <c r="E4463" s="81"/>
      <c r="F4463" s="81">
        <v>0</v>
      </c>
      <c r="G4463" s="81"/>
      <c r="H4463" s="81"/>
      <c r="I4463" s="81"/>
      <c r="J4463" s="81"/>
    </row>
    <row r="4464" spans="1:10" x14ac:dyDescent="0.45">
      <c r="A4464" s="81" t="s">
        <v>4750</v>
      </c>
      <c r="B4464" s="81"/>
      <c r="C4464" s="81"/>
      <c r="D4464" s="81"/>
      <c r="E4464" s="81"/>
      <c r="F4464" s="81">
        <v>5</v>
      </c>
      <c r="G4464" s="81"/>
      <c r="H4464" s="81"/>
      <c r="I4464" s="81"/>
      <c r="J4464" s="81"/>
    </row>
    <row r="4465" spans="1:10" x14ac:dyDescent="0.45">
      <c r="A4465" s="81" t="s">
        <v>4751</v>
      </c>
      <c r="B4465" s="81"/>
      <c r="C4465" s="81"/>
      <c r="D4465" s="81"/>
      <c r="E4465" s="81"/>
      <c r="F4465" s="81">
        <v>0</v>
      </c>
      <c r="G4465" s="81"/>
      <c r="H4465" s="81"/>
      <c r="I4465" s="81"/>
      <c r="J4465" s="81"/>
    </row>
    <row r="4466" spans="1:10" x14ac:dyDescent="0.45">
      <c r="A4466" s="81" t="s">
        <v>4752</v>
      </c>
      <c r="B4466" s="81"/>
      <c r="C4466" s="81"/>
      <c r="D4466" s="81"/>
      <c r="E4466" s="81"/>
      <c r="F4466" s="81">
        <v>5</v>
      </c>
      <c r="G4466" s="81"/>
      <c r="H4466" s="81"/>
      <c r="I4466" s="81"/>
      <c r="J4466" s="81"/>
    </row>
    <row r="4467" spans="1:10" x14ac:dyDescent="0.45">
      <c r="A4467" s="81" t="s">
        <v>4753</v>
      </c>
      <c r="B4467" s="81"/>
      <c r="C4467" s="81"/>
      <c r="D4467" s="81"/>
      <c r="E4467" s="81"/>
      <c r="F4467" s="81">
        <v>1.6712328767123288</v>
      </c>
      <c r="G4467" s="81"/>
      <c r="H4467" s="81"/>
      <c r="I4467" s="81"/>
      <c r="J4467" s="81"/>
    </row>
    <row r="4468" spans="1:10" x14ac:dyDescent="0.45">
      <c r="A4468" s="81" t="s">
        <v>4754</v>
      </c>
      <c r="B4468" s="81"/>
      <c r="C4468" s="81"/>
      <c r="D4468" s="81"/>
      <c r="E4468" s="81"/>
      <c r="F4468" s="81">
        <v>10</v>
      </c>
      <c r="G4468" s="81"/>
      <c r="H4468" s="81"/>
      <c r="I4468" s="81"/>
      <c r="J4468" s="81"/>
    </row>
    <row r="4469" spans="1:10" x14ac:dyDescent="0.45">
      <c r="A4469" s="81" t="s">
        <v>4755</v>
      </c>
      <c r="B4469" s="81"/>
      <c r="C4469" s="81"/>
      <c r="D4469" s="81"/>
      <c r="E4469" s="81"/>
      <c r="F4469" s="81">
        <v>10</v>
      </c>
      <c r="G4469" s="81"/>
      <c r="H4469" s="81"/>
      <c r="I4469" s="81"/>
      <c r="J4469" s="81"/>
    </row>
    <row r="4470" spans="1:10" x14ac:dyDescent="0.45">
      <c r="A4470" s="81" t="s">
        <v>4756</v>
      </c>
      <c r="B4470" s="81"/>
      <c r="C4470" s="81"/>
      <c r="D4470" s="81"/>
      <c r="E4470" s="81"/>
      <c r="F4470" s="81">
        <v>1.6712328767123288</v>
      </c>
      <c r="G4470" s="81"/>
      <c r="H4470" s="81"/>
      <c r="I4470" s="81"/>
      <c r="J4470" s="81"/>
    </row>
    <row r="4471" spans="1:10" x14ac:dyDescent="0.45">
      <c r="A4471" s="81" t="s">
        <v>4757</v>
      </c>
      <c r="B4471" s="81"/>
      <c r="C4471" s="81"/>
      <c r="D4471" s="81"/>
      <c r="E4471" s="81"/>
      <c r="F4471" s="81">
        <v>10</v>
      </c>
      <c r="G4471" s="81"/>
      <c r="H4471" s="81"/>
      <c r="I4471" s="81"/>
      <c r="J4471" s="81"/>
    </row>
    <row r="4472" spans="1:10" x14ac:dyDescent="0.45">
      <c r="A4472" s="81" t="s">
        <v>4758</v>
      </c>
      <c r="B4472" s="81"/>
      <c r="C4472" s="81"/>
      <c r="D4472" s="81"/>
      <c r="E4472" s="81"/>
      <c r="F4472" s="81">
        <v>0</v>
      </c>
      <c r="G4472" s="81"/>
      <c r="H4472" s="81"/>
      <c r="I4472" s="81"/>
      <c r="J4472" s="81"/>
    </row>
    <row r="4473" spans="1:10" x14ac:dyDescent="0.45">
      <c r="A4473" s="81" t="s">
        <v>4759</v>
      </c>
      <c r="B4473" s="81"/>
      <c r="C4473" s="81"/>
      <c r="D4473" s="81"/>
      <c r="E4473" s="81"/>
      <c r="F4473" s="81">
        <v>0</v>
      </c>
      <c r="G4473" s="81"/>
      <c r="H4473" s="81"/>
      <c r="I4473" s="81"/>
      <c r="J4473" s="81"/>
    </row>
    <row r="4474" spans="1:10" x14ac:dyDescent="0.45">
      <c r="A4474" s="81" t="s">
        <v>4760</v>
      </c>
      <c r="B4474" s="81"/>
      <c r="C4474" s="81"/>
      <c r="D4474" s="81"/>
      <c r="E4474" s="81"/>
      <c r="F4474" s="81">
        <v>0</v>
      </c>
      <c r="G4474" s="81"/>
      <c r="H4474" s="81"/>
      <c r="I4474" s="81"/>
      <c r="J4474" s="81"/>
    </row>
    <row r="4475" spans="1:10" x14ac:dyDescent="0.45">
      <c r="A4475" s="81" t="s">
        <v>4761</v>
      </c>
      <c r="B4475" s="81"/>
      <c r="C4475" s="81"/>
      <c r="D4475" s="81"/>
      <c r="E4475" s="81"/>
      <c r="F4475" s="81">
        <v>0</v>
      </c>
      <c r="G4475" s="81"/>
      <c r="H4475" s="81"/>
      <c r="I4475" s="81"/>
      <c r="J4475" s="81"/>
    </row>
    <row r="4476" spans="1:10" x14ac:dyDescent="0.45">
      <c r="A4476" s="81" t="s">
        <v>4762</v>
      </c>
      <c r="B4476" s="81"/>
      <c r="C4476" s="81"/>
      <c r="D4476" s="81"/>
      <c r="E4476" s="81"/>
      <c r="F4476" s="81">
        <v>0</v>
      </c>
      <c r="G4476" s="81"/>
      <c r="H4476" s="81"/>
      <c r="I4476" s="81"/>
      <c r="J4476" s="81"/>
    </row>
    <row r="4477" spans="1:10" x14ac:dyDescent="0.45">
      <c r="A4477" s="81" t="s">
        <v>4763</v>
      </c>
      <c r="B4477" s="81"/>
      <c r="C4477" s="81"/>
      <c r="D4477" s="81"/>
      <c r="E4477" s="81"/>
      <c r="F4477" s="81">
        <v>0</v>
      </c>
      <c r="G4477" s="81"/>
      <c r="H4477" s="81"/>
      <c r="I4477" s="81"/>
      <c r="J4477" s="81"/>
    </row>
    <row r="4478" spans="1:10" x14ac:dyDescent="0.45">
      <c r="A4478" s="81" t="s">
        <v>4764</v>
      </c>
      <c r="B4478" s="81"/>
      <c r="C4478" s="81"/>
      <c r="D4478" s="81"/>
      <c r="E4478" s="81"/>
      <c r="F4478" s="81">
        <v>10</v>
      </c>
      <c r="G4478" s="81"/>
      <c r="H4478" s="81"/>
      <c r="I4478" s="81"/>
      <c r="J4478" s="81"/>
    </row>
    <row r="4479" spans="1:10" x14ac:dyDescent="0.45">
      <c r="A4479" s="81" t="s">
        <v>4765</v>
      </c>
      <c r="B4479" s="81"/>
      <c r="C4479" s="81"/>
      <c r="D4479" s="81"/>
      <c r="E4479" s="81"/>
      <c r="F4479" s="81">
        <v>10</v>
      </c>
      <c r="G4479" s="81"/>
      <c r="H4479" s="81"/>
      <c r="I4479" s="81"/>
      <c r="J4479" s="81"/>
    </row>
    <row r="4480" spans="1:10" x14ac:dyDescent="0.45">
      <c r="A4480" s="81" t="s">
        <v>4766</v>
      </c>
      <c r="B4480" s="81"/>
      <c r="C4480" s="81"/>
      <c r="D4480" s="81"/>
      <c r="E4480" s="81"/>
      <c r="F4480" s="81">
        <v>10</v>
      </c>
      <c r="G4480" s="81"/>
      <c r="H4480" s="81"/>
      <c r="I4480" s="81"/>
      <c r="J4480" s="81"/>
    </row>
    <row r="4481" spans="1:10" x14ac:dyDescent="0.45">
      <c r="A4481" s="81" t="s">
        <v>4767</v>
      </c>
      <c r="B4481" s="81"/>
      <c r="C4481" s="81"/>
      <c r="D4481" s="81"/>
      <c r="E4481" s="81"/>
      <c r="F4481" s="81">
        <v>10</v>
      </c>
      <c r="G4481" s="81"/>
      <c r="H4481" s="81"/>
      <c r="I4481" s="81"/>
      <c r="J4481" s="81"/>
    </row>
    <row r="4482" spans="1:10" x14ac:dyDescent="0.45">
      <c r="A4482" s="81" t="s">
        <v>4768</v>
      </c>
      <c r="B4482" s="81"/>
      <c r="C4482" s="81"/>
      <c r="D4482" s="81"/>
      <c r="E4482" s="81"/>
      <c r="F4482" s="81">
        <v>10</v>
      </c>
      <c r="G4482" s="81"/>
      <c r="H4482" s="81"/>
      <c r="I4482" s="81"/>
      <c r="J4482" s="81"/>
    </row>
    <row r="4483" spans="1:10" x14ac:dyDescent="0.45">
      <c r="A4483" s="81" t="s">
        <v>4769</v>
      </c>
      <c r="B4483" s="81"/>
      <c r="C4483" s="81"/>
      <c r="D4483" s="81"/>
      <c r="E4483" s="81"/>
      <c r="F4483" s="81">
        <v>10</v>
      </c>
      <c r="G4483" s="81"/>
      <c r="H4483" s="81"/>
      <c r="I4483" s="81"/>
      <c r="J4483" s="81"/>
    </row>
    <row r="4484" spans="1:10" x14ac:dyDescent="0.45">
      <c r="A4484" s="81" t="s">
        <v>4770</v>
      </c>
      <c r="B4484" s="81"/>
      <c r="C4484" s="81"/>
      <c r="D4484" s="81"/>
      <c r="E4484" s="81"/>
      <c r="F4484" s="81">
        <v>10</v>
      </c>
      <c r="G4484" s="81"/>
      <c r="H4484" s="81"/>
      <c r="I4484" s="81"/>
      <c r="J4484" s="81"/>
    </row>
    <row r="4485" spans="1:10" x14ac:dyDescent="0.45">
      <c r="A4485" s="81" t="s">
        <v>4771</v>
      </c>
      <c r="B4485" s="81"/>
      <c r="C4485" s="81"/>
      <c r="D4485" s="81"/>
      <c r="E4485" s="81"/>
      <c r="F4485" s="81">
        <v>10</v>
      </c>
      <c r="G4485" s="81"/>
      <c r="H4485" s="81"/>
      <c r="I4485" s="81"/>
      <c r="J4485" s="81"/>
    </row>
    <row r="4486" spans="1:10" x14ac:dyDescent="0.45">
      <c r="A4486" s="81" t="s">
        <v>4772</v>
      </c>
      <c r="B4486" s="81"/>
      <c r="C4486" s="81"/>
      <c r="D4486" s="81"/>
      <c r="E4486" s="81"/>
      <c r="F4486" s="81">
        <v>10</v>
      </c>
      <c r="G4486" s="81"/>
      <c r="H4486" s="81"/>
      <c r="I4486" s="81"/>
      <c r="J4486" s="81"/>
    </row>
    <row r="4487" spans="1:10" x14ac:dyDescent="0.45">
      <c r="A4487" s="81" t="s">
        <v>4773</v>
      </c>
      <c r="B4487" s="81"/>
      <c r="C4487" s="81"/>
      <c r="D4487" s="81"/>
      <c r="E4487" s="81"/>
      <c r="F4487" s="81">
        <v>10</v>
      </c>
      <c r="G4487" s="81"/>
      <c r="H4487" s="81"/>
      <c r="I4487" s="81"/>
      <c r="J4487" s="81"/>
    </row>
    <row r="4488" spans="1:10" x14ac:dyDescent="0.45">
      <c r="A4488" s="81" t="s">
        <v>4774</v>
      </c>
      <c r="B4488" s="81"/>
      <c r="C4488" s="81"/>
      <c r="D4488" s="81"/>
      <c r="E4488" s="81"/>
      <c r="F4488" s="81">
        <v>10</v>
      </c>
      <c r="G4488" s="81"/>
      <c r="H4488" s="81"/>
      <c r="I4488" s="81"/>
      <c r="J4488" s="81"/>
    </row>
    <row r="4489" spans="1:10" x14ac:dyDescent="0.45">
      <c r="A4489" s="81" t="s">
        <v>4775</v>
      </c>
      <c r="B4489" s="81"/>
      <c r="C4489" s="81"/>
      <c r="D4489" s="81"/>
      <c r="E4489" s="81"/>
      <c r="F4489" s="81">
        <v>10</v>
      </c>
      <c r="G4489" s="81"/>
      <c r="H4489" s="81"/>
      <c r="I4489" s="81"/>
      <c r="J4489" s="81"/>
    </row>
    <row r="4490" spans="1:10" x14ac:dyDescent="0.45">
      <c r="A4490" s="81" t="s">
        <v>4776</v>
      </c>
      <c r="B4490" s="81"/>
      <c r="C4490" s="81"/>
      <c r="D4490" s="81"/>
      <c r="E4490" s="81"/>
      <c r="F4490" s="81">
        <v>0</v>
      </c>
      <c r="G4490" s="81"/>
      <c r="H4490" s="81"/>
      <c r="I4490" s="81"/>
      <c r="J4490" s="81"/>
    </row>
    <row r="4491" spans="1:10" x14ac:dyDescent="0.45">
      <c r="A4491" s="81" t="s">
        <v>4777</v>
      </c>
      <c r="B4491" s="81">
        <v>19.793324235305761</v>
      </c>
      <c r="C4491" s="81"/>
      <c r="D4491" s="81"/>
      <c r="E4491" s="81"/>
      <c r="F4491" s="81"/>
      <c r="G4491" s="81"/>
      <c r="H4491" s="81"/>
      <c r="I4491" s="81"/>
      <c r="J4491" s="81"/>
    </row>
    <row r="4492" spans="1:10" x14ac:dyDescent="0.45">
      <c r="A4492" s="81" t="s">
        <v>4778</v>
      </c>
      <c r="B4492" s="81">
        <v>20.585581206690389</v>
      </c>
      <c r="C4492" s="81"/>
      <c r="D4492" s="81"/>
      <c r="E4492" s="81"/>
      <c r="F4492" s="81"/>
      <c r="G4492" s="81"/>
      <c r="H4492" s="81"/>
      <c r="I4492" s="81"/>
      <c r="J4492" s="81"/>
    </row>
    <row r="4493" spans="1:10" x14ac:dyDescent="0.45">
      <c r="A4493" s="81" t="s">
        <v>4779</v>
      </c>
      <c r="B4493" s="81">
        <v>15.629728500732272</v>
      </c>
      <c r="C4493" s="81"/>
      <c r="D4493" s="81"/>
      <c r="E4493" s="81"/>
      <c r="F4493" s="81"/>
      <c r="G4493" s="81"/>
      <c r="H4493" s="81"/>
      <c r="I4493" s="81"/>
      <c r="J4493" s="81"/>
    </row>
    <row r="4494" spans="1:10" x14ac:dyDescent="0.45">
      <c r="A4494" s="81" t="s">
        <v>4780</v>
      </c>
      <c r="B4494" s="81">
        <v>24.55108254868021</v>
      </c>
      <c r="C4494" s="81"/>
      <c r="D4494" s="81"/>
      <c r="E4494" s="81"/>
      <c r="F4494" s="81"/>
      <c r="G4494" s="81"/>
      <c r="H4494" s="81"/>
      <c r="I4494" s="81"/>
      <c r="J4494" s="81"/>
    </row>
    <row r="4495" spans="1:10" x14ac:dyDescent="0.45">
      <c r="A4495" s="81" t="s">
        <v>4781</v>
      </c>
      <c r="B4495" s="81">
        <v>16.894343287652632</v>
      </c>
      <c r="C4495" s="81"/>
      <c r="D4495" s="81"/>
      <c r="E4495" s="81"/>
      <c r="F4495" s="81"/>
      <c r="G4495" s="81"/>
      <c r="H4495" s="81"/>
      <c r="I4495" s="81"/>
      <c r="J4495" s="81"/>
    </row>
    <row r="4496" spans="1:10" x14ac:dyDescent="0.45">
      <c r="A4496" s="81" t="s">
        <v>4782</v>
      </c>
      <c r="B4496" s="81">
        <v>21.80958243072449</v>
      </c>
      <c r="C4496" s="81"/>
      <c r="D4496" s="81"/>
      <c r="E4496" s="81"/>
      <c r="F4496" s="81"/>
      <c r="G4496" s="81"/>
      <c r="H4496" s="81"/>
      <c r="I4496" s="81"/>
      <c r="J4496" s="81"/>
    </row>
    <row r="4497" spans="1:10" x14ac:dyDescent="0.45">
      <c r="A4497" s="81" t="s">
        <v>4783</v>
      </c>
      <c r="B4497" s="81">
        <v>22.365484231974829</v>
      </c>
      <c r="C4497" s="81"/>
      <c r="D4497" s="81"/>
      <c r="E4497" s="81"/>
      <c r="F4497" s="81"/>
      <c r="G4497" s="81"/>
      <c r="H4497" s="81"/>
      <c r="I4497" s="81"/>
      <c r="J4497" s="81"/>
    </row>
    <row r="4498" spans="1:10" x14ac:dyDescent="0.45">
      <c r="A4498" s="81" t="s">
        <v>4784</v>
      </c>
      <c r="B4498" s="81">
        <v>20.455104277247202</v>
      </c>
      <c r="C4498" s="81"/>
      <c r="D4498" s="81"/>
      <c r="E4498" s="81"/>
      <c r="F4498" s="81"/>
      <c r="G4498" s="81"/>
      <c r="H4498" s="81"/>
      <c r="I4498" s="81"/>
      <c r="J4498" s="81"/>
    </row>
    <row r="4499" spans="1:10" x14ac:dyDescent="0.45">
      <c r="A4499" s="81" t="s">
        <v>4785</v>
      </c>
      <c r="B4499" s="81">
        <v>17.306038428131291</v>
      </c>
      <c r="C4499" s="81"/>
      <c r="D4499" s="81"/>
      <c r="E4499" s="81"/>
      <c r="F4499" s="81"/>
      <c r="G4499" s="81"/>
      <c r="H4499" s="81"/>
      <c r="I4499" s="81"/>
      <c r="J4499" s="81"/>
    </row>
    <row r="4500" spans="1:10" x14ac:dyDescent="0.45">
      <c r="A4500" s="81" t="s">
        <v>4786</v>
      </c>
      <c r="B4500" s="81">
        <v>19.568444954858169</v>
      </c>
      <c r="C4500" s="81"/>
      <c r="D4500" s="81"/>
      <c r="E4500" s="81"/>
      <c r="F4500" s="81"/>
      <c r="G4500" s="81"/>
      <c r="H4500" s="81"/>
      <c r="I4500" s="81"/>
      <c r="J4500" s="81"/>
    </row>
    <row r="4501" spans="1:10" x14ac:dyDescent="0.45">
      <c r="A4501" s="81" t="s">
        <v>4787</v>
      </c>
      <c r="B4501" s="81">
        <v>40</v>
      </c>
      <c r="C4501" s="81"/>
      <c r="D4501" s="81"/>
      <c r="E4501" s="81"/>
      <c r="F4501" s="81"/>
      <c r="G4501" s="81"/>
      <c r="H4501" s="81"/>
      <c r="I4501" s="81"/>
      <c r="J4501" s="81"/>
    </row>
    <row r="4502" spans="1:10" x14ac:dyDescent="0.45">
      <c r="A4502" s="81" t="s">
        <v>4788</v>
      </c>
      <c r="B4502" s="81">
        <v>21.5033055884793</v>
      </c>
      <c r="C4502" s="81"/>
      <c r="D4502" s="81"/>
      <c r="E4502" s="81"/>
      <c r="F4502" s="81"/>
      <c r="G4502" s="81"/>
      <c r="H4502" s="81"/>
      <c r="I4502" s="81"/>
      <c r="J4502" s="81"/>
    </row>
    <row r="4503" spans="1:10" x14ac:dyDescent="0.45">
      <c r="A4503" s="81" t="s">
        <v>4789</v>
      </c>
      <c r="B4503" s="81">
        <v>21.895227697656246</v>
      </c>
      <c r="C4503" s="81"/>
      <c r="D4503" s="81"/>
      <c r="E4503" s="81"/>
      <c r="F4503" s="81"/>
      <c r="G4503" s="81"/>
      <c r="H4503" s="81"/>
      <c r="I4503" s="81"/>
      <c r="J4503" s="81"/>
    </row>
    <row r="4504" spans="1:10" x14ac:dyDescent="0.45">
      <c r="A4504" s="81" t="s">
        <v>4790</v>
      </c>
      <c r="B4504" s="81">
        <v>17.069977112653799</v>
      </c>
      <c r="C4504" s="81"/>
      <c r="D4504" s="81"/>
      <c r="E4504" s="81"/>
      <c r="F4504" s="81"/>
      <c r="G4504" s="81"/>
      <c r="H4504" s="81"/>
      <c r="I4504" s="81"/>
      <c r="J4504" s="81"/>
    </row>
    <row r="4505" spans="1:10" x14ac:dyDescent="0.45">
      <c r="A4505" s="81" t="s">
        <v>4791</v>
      </c>
      <c r="B4505" s="81">
        <v>17.660651861123672</v>
      </c>
      <c r="C4505" s="81"/>
      <c r="D4505" s="81"/>
      <c r="E4505" s="81"/>
      <c r="F4505" s="81"/>
      <c r="G4505" s="81"/>
      <c r="H4505" s="81"/>
      <c r="I4505" s="81"/>
      <c r="J4505" s="81"/>
    </row>
    <row r="4506" spans="1:10" x14ac:dyDescent="0.45">
      <c r="A4506" s="81" t="s">
        <v>4792</v>
      </c>
      <c r="B4506" s="81">
        <v>17.25616447216867</v>
      </c>
      <c r="C4506" s="81"/>
      <c r="D4506" s="81"/>
      <c r="E4506" s="81"/>
      <c r="F4506" s="81"/>
      <c r="G4506" s="81"/>
      <c r="H4506" s="81"/>
      <c r="I4506" s="81"/>
      <c r="J4506" s="81"/>
    </row>
    <row r="4507" spans="1:10" x14ac:dyDescent="0.45">
      <c r="A4507" s="81" t="s">
        <v>4793</v>
      </c>
      <c r="B4507" s="81">
        <v>22.430972721501703</v>
      </c>
      <c r="C4507" s="81"/>
      <c r="D4507" s="81"/>
      <c r="E4507" s="81"/>
      <c r="F4507" s="81"/>
      <c r="G4507" s="81"/>
      <c r="H4507" s="81"/>
      <c r="I4507" s="81"/>
      <c r="J4507" s="81"/>
    </row>
    <row r="4508" spans="1:10" x14ac:dyDescent="0.45">
      <c r="A4508" s="81" t="s">
        <v>4794</v>
      </c>
      <c r="B4508" s="81">
        <v>19.799042520830721</v>
      </c>
      <c r="C4508" s="81"/>
      <c r="D4508" s="81"/>
      <c r="E4508" s="81"/>
      <c r="F4508" s="81"/>
      <c r="G4508" s="81"/>
      <c r="H4508" s="81"/>
      <c r="I4508" s="81"/>
      <c r="J4508" s="81"/>
    </row>
    <row r="4509" spans="1:10" x14ac:dyDescent="0.45">
      <c r="A4509" s="81" t="s">
        <v>4795</v>
      </c>
      <c r="B4509" s="81">
        <v>18.527920353949142</v>
      </c>
      <c r="C4509" s="81"/>
      <c r="D4509" s="81"/>
      <c r="E4509" s="81"/>
      <c r="F4509" s="81"/>
      <c r="G4509" s="81"/>
      <c r="H4509" s="81"/>
      <c r="I4509" s="81"/>
      <c r="J4509" s="81"/>
    </row>
    <row r="4510" spans="1:10" x14ac:dyDescent="0.45">
      <c r="A4510" s="81" t="s">
        <v>4796</v>
      </c>
      <c r="B4510" s="81">
        <v>17.030642210298119</v>
      </c>
      <c r="C4510" s="81"/>
      <c r="D4510" s="81"/>
      <c r="E4510" s="81"/>
      <c r="F4510" s="81"/>
      <c r="G4510" s="81"/>
      <c r="H4510" s="81"/>
      <c r="I4510" s="81"/>
      <c r="J4510" s="81"/>
    </row>
    <row r="4511" spans="1:10" x14ac:dyDescent="0.45">
      <c r="A4511" s="81" t="s">
        <v>4797</v>
      </c>
      <c r="B4511" s="81">
        <v>21.44159120277137</v>
      </c>
      <c r="C4511" s="81"/>
      <c r="D4511" s="81"/>
      <c r="E4511" s="81"/>
      <c r="F4511" s="81"/>
      <c r="G4511" s="81"/>
      <c r="H4511" s="81"/>
      <c r="I4511" s="81"/>
      <c r="J4511" s="81"/>
    </row>
    <row r="4512" spans="1:10" x14ac:dyDescent="0.45">
      <c r="A4512" s="81" t="s">
        <v>4798</v>
      </c>
      <c r="B4512" s="81">
        <v>19.737807570648471</v>
      </c>
      <c r="C4512" s="81"/>
      <c r="D4512" s="81"/>
      <c r="E4512" s="81"/>
      <c r="F4512" s="81"/>
      <c r="G4512" s="81"/>
      <c r="H4512" s="81"/>
      <c r="I4512" s="81"/>
      <c r="J4512" s="81"/>
    </row>
    <row r="4513" spans="1:10" x14ac:dyDescent="0.45">
      <c r="A4513" s="81" t="s">
        <v>4799</v>
      </c>
      <c r="B4513" s="81">
        <v>22.292724024410639</v>
      </c>
      <c r="C4513" s="81"/>
      <c r="D4513" s="81"/>
      <c r="E4513" s="81"/>
      <c r="F4513" s="81"/>
      <c r="G4513" s="81"/>
      <c r="H4513" s="81"/>
      <c r="I4513" s="81"/>
      <c r="J4513" s="81"/>
    </row>
    <row r="4514" spans="1:10" x14ac:dyDescent="0.45">
      <c r="A4514" s="81" t="s">
        <v>4800</v>
      </c>
      <c r="B4514" s="81">
        <v>26.46780175644253</v>
      </c>
      <c r="C4514" s="81"/>
      <c r="D4514" s="81"/>
      <c r="E4514" s="81"/>
      <c r="F4514" s="81"/>
      <c r="G4514" s="81"/>
      <c r="H4514" s="81"/>
      <c r="I4514" s="81"/>
      <c r="J4514" s="81"/>
    </row>
    <row r="4515" spans="1:10" x14ac:dyDescent="0.45">
      <c r="A4515" s="81" t="s">
        <v>4801</v>
      </c>
      <c r="B4515" s="81">
        <v>40</v>
      </c>
      <c r="C4515" s="81"/>
      <c r="D4515" s="81"/>
      <c r="E4515" s="81"/>
      <c r="F4515" s="81"/>
      <c r="G4515" s="81"/>
      <c r="H4515" s="81"/>
      <c r="I4515" s="81"/>
      <c r="J4515" s="81"/>
    </row>
    <row r="4516" spans="1:10" x14ac:dyDescent="0.45">
      <c r="A4516" s="81" t="s">
        <v>4802</v>
      </c>
      <c r="B4516" s="81">
        <v>23.26137790851401</v>
      </c>
      <c r="C4516" s="81"/>
      <c r="D4516" s="81"/>
      <c r="E4516" s="81"/>
      <c r="F4516" s="81"/>
      <c r="G4516" s="81"/>
      <c r="H4516" s="81"/>
      <c r="I4516" s="81"/>
      <c r="J4516" s="81"/>
    </row>
    <row r="4517" spans="1:10" x14ac:dyDescent="0.45">
      <c r="A4517" s="81" t="s">
        <v>4803</v>
      </c>
      <c r="B4517" s="81">
        <v>25.945982654294504</v>
      </c>
      <c r="C4517" s="81"/>
      <c r="D4517" s="81"/>
      <c r="E4517" s="81"/>
      <c r="F4517" s="81"/>
      <c r="G4517" s="81"/>
      <c r="H4517" s="81"/>
      <c r="I4517" s="81"/>
      <c r="J4517" s="81"/>
    </row>
    <row r="4518" spans="1:10" x14ac:dyDescent="0.45">
      <c r="A4518" s="81" t="s">
        <v>4804</v>
      </c>
      <c r="B4518" s="81">
        <v>21.494744480600421</v>
      </c>
      <c r="C4518" s="81"/>
      <c r="D4518" s="81"/>
      <c r="E4518" s="81"/>
      <c r="F4518" s="81"/>
      <c r="G4518" s="81"/>
      <c r="H4518" s="81"/>
      <c r="I4518" s="81"/>
      <c r="J4518" s="81"/>
    </row>
    <row r="4519" spans="1:10" x14ac:dyDescent="0.45">
      <c r="A4519" s="81" t="s">
        <v>4805</v>
      </c>
      <c r="B4519" s="81">
        <v>22.656075236624453</v>
      </c>
      <c r="C4519" s="81"/>
      <c r="D4519" s="81"/>
      <c r="E4519" s="81"/>
      <c r="F4519" s="81"/>
      <c r="G4519" s="81"/>
      <c r="H4519" s="81"/>
      <c r="I4519" s="81"/>
      <c r="J4519" s="81"/>
    </row>
    <row r="4520" spans="1:10" x14ac:dyDescent="0.45">
      <c r="A4520" s="81" t="s">
        <v>4806</v>
      </c>
      <c r="B4520" s="81">
        <v>26.67843579575112</v>
      </c>
      <c r="C4520" s="81"/>
      <c r="D4520" s="81"/>
      <c r="E4520" s="81"/>
      <c r="F4520" s="81"/>
      <c r="G4520" s="81"/>
      <c r="H4520" s="81"/>
      <c r="I4520" s="81"/>
      <c r="J4520" s="81"/>
    </row>
    <row r="4521" spans="1:10" x14ac:dyDescent="0.45">
      <c r="A4521" s="81" t="s">
        <v>4807</v>
      </c>
      <c r="B4521" s="81">
        <v>22.611857488412173</v>
      </c>
      <c r="C4521" s="81"/>
      <c r="D4521" s="81"/>
      <c r="E4521" s="81"/>
      <c r="F4521" s="81"/>
      <c r="G4521" s="81"/>
      <c r="H4521" s="81"/>
      <c r="I4521" s="81"/>
      <c r="J4521" s="81"/>
    </row>
    <row r="4522" spans="1:10" x14ac:dyDescent="0.45">
      <c r="A4522" s="81" t="s">
        <v>4808</v>
      </c>
      <c r="B4522" s="81">
        <v>16.74097549493591</v>
      </c>
      <c r="C4522" s="81"/>
      <c r="D4522" s="81"/>
      <c r="E4522" s="81"/>
      <c r="F4522" s="81"/>
      <c r="G4522" s="81"/>
      <c r="H4522" s="81"/>
      <c r="I4522" s="81"/>
      <c r="J4522" s="81"/>
    </row>
    <row r="4523" spans="1:10" x14ac:dyDescent="0.45">
      <c r="A4523" s="81" t="s">
        <v>4809</v>
      </c>
      <c r="B4523" s="81">
        <v>21.461633563362952</v>
      </c>
      <c r="C4523" s="81"/>
      <c r="D4523" s="81"/>
      <c r="E4523" s="81"/>
      <c r="F4523" s="81"/>
      <c r="G4523" s="81"/>
      <c r="H4523" s="81"/>
      <c r="I4523" s="81"/>
      <c r="J4523" s="81"/>
    </row>
    <row r="4524" spans="1:10" x14ac:dyDescent="0.45">
      <c r="A4524" s="81" t="s">
        <v>4810</v>
      </c>
      <c r="B4524" s="81">
        <v>22.167564223222321</v>
      </c>
      <c r="C4524" s="81"/>
      <c r="D4524" s="81"/>
      <c r="E4524" s="81"/>
      <c r="F4524" s="81"/>
      <c r="G4524" s="81"/>
      <c r="H4524" s="81"/>
      <c r="I4524" s="81"/>
      <c r="J4524" s="81"/>
    </row>
    <row r="4525" spans="1:10" x14ac:dyDescent="0.45">
      <c r="A4525" s="81" t="s">
        <v>4811</v>
      </c>
      <c r="B4525" s="81">
        <v>21.677967017400469</v>
      </c>
      <c r="C4525" s="81"/>
      <c r="D4525" s="81"/>
      <c r="E4525" s="81"/>
      <c r="F4525" s="81"/>
      <c r="G4525" s="81"/>
      <c r="H4525" s="81"/>
      <c r="I4525" s="81"/>
      <c r="J4525" s="81"/>
    </row>
    <row r="4526" spans="1:10" x14ac:dyDescent="0.45">
      <c r="A4526" s="81" t="s">
        <v>4812</v>
      </c>
      <c r="B4526" s="81">
        <v>16.489431845602756</v>
      </c>
      <c r="C4526" s="81"/>
      <c r="D4526" s="81"/>
      <c r="E4526" s="81"/>
      <c r="F4526" s="81"/>
      <c r="G4526" s="81"/>
      <c r="H4526" s="81"/>
      <c r="I4526" s="81"/>
      <c r="J4526" s="81"/>
    </row>
    <row r="4527" spans="1:10" x14ac:dyDescent="0.45">
      <c r="A4527" s="81" t="s">
        <v>4813</v>
      </c>
      <c r="B4527" s="81">
        <v>20.535733370980449</v>
      </c>
      <c r="C4527" s="81"/>
      <c r="D4527" s="81"/>
      <c r="E4527" s="81"/>
      <c r="F4527" s="81"/>
      <c r="G4527" s="81"/>
      <c r="H4527" s="81"/>
      <c r="I4527" s="81"/>
      <c r="J4527" s="81"/>
    </row>
    <row r="4528" spans="1:10" x14ac:dyDescent="0.45">
      <c r="A4528" s="81" t="s">
        <v>4814</v>
      </c>
      <c r="B4528" s="81">
        <v>20.589693583419766</v>
      </c>
      <c r="C4528" s="81"/>
      <c r="D4528" s="81"/>
      <c r="E4528" s="81"/>
      <c r="F4528" s="81"/>
      <c r="G4528" s="81"/>
      <c r="H4528" s="81"/>
      <c r="I4528" s="81"/>
      <c r="J4528" s="81"/>
    </row>
    <row r="4529" spans="1:10" x14ac:dyDescent="0.45">
      <c r="A4529" s="81" t="s">
        <v>4815</v>
      </c>
      <c r="B4529" s="81">
        <v>19.582864848658328</v>
      </c>
      <c r="C4529" s="81"/>
      <c r="D4529" s="81"/>
      <c r="E4529" s="81"/>
      <c r="F4529" s="81"/>
      <c r="G4529" s="81"/>
      <c r="H4529" s="81"/>
      <c r="I4529" s="81"/>
      <c r="J4529" s="81"/>
    </row>
    <row r="4530" spans="1:10" x14ac:dyDescent="0.45">
      <c r="A4530" s="81" t="s">
        <v>4816</v>
      </c>
      <c r="B4530" s="81">
        <v>19.1820636184516</v>
      </c>
      <c r="C4530" s="81"/>
      <c r="D4530" s="81"/>
      <c r="E4530" s="81"/>
      <c r="F4530" s="81"/>
      <c r="G4530" s="81"/>
      <c r="H4530" s="81"/>
      <c r="I4530" s="81"/>
      <c r="J4530" s="81"/>
    </row>
    <row r="4531" spans="1:10" x14ac:dyDescent="0.45">
      <c r="A4531" s="81" t="s">
        <v>4817</v>
      </c>
      <c r="B4531" s="81">
        <v>16.193953078038781</v>
      </c>
      <c r="C4531" s="81"/>
      <c r="D4531" s="81"/>
      <c r="E4531" s="81"/>
      <c r="F4531" s="81"/>
      <c r="G4531" s="81"/>
      <c r="H4531" s="81"/>
      <c r="I4531" s="81"/>
      <c r="J4531" s="81"/>
    </row>
    <row r="4532" spans="1:10" x14ac:dyDescent="0.45">
      <c r="A4532" s="81" t="s">
        <v>4818</v>
      </c>
      <c r="B4532" s="81">
        <v>21.709446150613061</v>
      </c>
      <c r="C4532" s="81"/>
      <c r="D4532" s="81"/>
      <c r="E4532" s="81"/>
      <c r="F4532" s="81"/>
      <c r="G4532" s="81"/>
      <c r="H4532" s="81"/>
      <c r="I4532" s="81"/>
      <c r="J4532" s="81"/>
    </row>
    <row r="4533" spans="1:10" x14ac:dyDescent="0.45">
      <c r="A4533" s="81" t="s">
        <v>4819</v>
      </c>
      <c r="B4533" s="81">
        <v>19.706698017533281</v>
      </c>
      <c r="C4533" s="81"/>
      <c r="D4533" s="81"/>
      <c r="E4533" s="81"/>
      <c r="F4533" s="81"/>
      <c r="G4533" s="81"/>
      <c r="H4533" s="81"/>
      <c r="I4533" s="81"/>
      <c r="J4533" s="81"/>
    </row>
    <row r="4534" spans="1:10" x14ac:dyDescent="0.45">
      <c r="A4534" s="81" t="s">
        <v>4820</v>
      </c>
      <c r="B4534" s="81">
        <v>19.263490450453403</v>
      </c>
      <c r="C4534" s="81"/>
      <c r="D4534" s="81"/>
      <c r="E4534" s="81"/>
      <c r="F4534" s="81"/>
      <c r="G4534" s="81"/>
      <c r="H4534" s="81"/>
      <c r="I4534" s="81"/>
      <c r="J4534" s="81"/>
    </row>
    <row r="4535" spans="1:10" x14ac:dyDescent="0.45">
      <c r="A4535" s="81" t="s">
        <v>4821</v>
      </c>
      <c r="B4535" s="81">
        <v>16.67212784776563</v>
      </c>
      <c r="C4535" s="81"/>
      <c r="D4535" s="81"/>
      <c r="E4535" s="81"/>
      <c r="F4535" s="81"/>
      <c r="G4535" s="81"/>
      <c r="H4535" s="81"/>
      <c r="I4535" s="81"/>
      <c r="J4535" s="81"/>
    </row>
    <row r="4536" spans="1:10" x14ac:dyDescent="0.45">
      <c r="A4536" s="81" t="s">
        <v>4822</v>
      </c>
      <c r="B4536" s="81">
        <v>21.643630216828409</v>
      </c>
      <c r="C4536" s="81"/>
      <c r="D4536" s="81"/>
      <c r="E4536" s="81"/>
      <c r="F4536" s="81"/>
      <c r="G4536" s="81"/>
      <c r="H4536" s="81"/>
      <c r="I4536" s="81"/>
      <c r="J4536" s="81"/>
    </row>
    <row r="4537" spans="1:10" x14ac:dyDescent="0.45">
      <c r="A4537" s="81" t="s">
        <v>4823</v>
      </c>
      <c r="B4537" s="81">
        <v>20.282241919421299</v>
      </c>
      <c r="C4537" s="81"/>
      <c r="D4537" s="81"/>
      <c r="E4537" s="81"/>
      <c r="F4537" s="81"/>
      <c r="G4537" s="81"/>
      <c r="H4537" s="81"/>
      <c r="I4537" s="81"/>
      <c r="J4537" s="81"/>
    </row>
    <row r="4538" spans="1:10" x14ac:dyDescent="0.45">
      <c r="A4538" s="81" t="s">
        <v>4824</v>
      </c>
      <c r="B4538" s="81">
        <v>20.812795224151991</v>
      </c>
      <c r="C4538" s="81"/>
      <c r="D4538" s="81"/>
      <c r="E4538" s="81"/>
      <c r="F4538" s="81"/>
      <c r="G4538" s="81"/>
      <c r="H4538" s="81"/>
      <c r="I4538" s="81"/>
      <c r="J4538" s="81"/>
    </row>
    <row r="4539" spans="1:10" x14ac:dyDescent="0.45">
      <c r="A4539" s="81" t="s">
        <v>4825</v>
      </c>
      <c r="B4539" s="81">
        <v>18.882623078989791</v>
      </c>
      <c r="C4539" s="81"/>
      <c r="D4539" s="81"/>
      <c r="E4539" s="81"/>
      <c r="F4539" s="81"/>
      <c r="G4539" s="81"/>
      <c r="H4539" s="81"/>
      <c r="I4539" s="81"/>
      <c r="J4539" s="81"/>
    </row>
    <row r="4540" spans="1:10" x14ac:dyDescent="0.45">
      <c r="A4540" s="81" t="s">
        <v>4826</v>
      </c>
      <c r="B4540" s="81">
        <v>17.741955448881829</v>
      </c>
      <c r="C4540" s="81"/>
      <c r="D4540" s="81"/>
      <c r="E4540" s="81"/>
      <c r="F4540" s="81"/>
      <c r="G4540" s="81"/>
      <c r="H4540" s="81"/>
      <c r="I4540" s="81"/>
      <c r="J4540" s="81"/>
    </row>
    <row r="4541" spans="1:10" x14ac:dyDescent="0.45">
      <c r="A4541" s="81" t="s">
        <v>4827</v>
      </c>
      <c r="B4541" s="81">
        <v>19.01107876242521</v>
      </c>
      <c r="C4541" s="81"/>
      <c r="D4541" s="81"/>
      <c r="E4541" s="81"/>
      <c r="F4541" s="81"/>
      <c r="G4541" s="81"/>
      <c r="H4541" s="81"/>
      <c r="I4541" s="81"/>
      <c r="J4541" s="81"/>
    </row>
    <row r="4542" spans="1:10" x14ac:dyDescent="0.45">
      <c r="A4542" s="81" t="s">
        <v>4828</v>
      </c>
      <c r="B4542" s="81">
        <v>17.560924108871781</v>
      </c>
      <c r="C4542" s="81"/>
      <c r="D4542" s="81"/>
      <c r="E4542" s="81"/>
      <c r="F4542" s="81"/>
      <c r="G4542" s="81"/>
      <c r="H4542" s="81"/>
      <c r="I4542" s="81"/>
      <c r="J4542" s="81"/>
    </row>
    <row r="4543" spans="1:10" x14ac:dyDescent="0.45">
      <c r="A4543" s="81" t="s">
        <v>4829</v>
      </c>
      <c r="B4543" s="81">
        <v>21.260293136944028</v>
      </c>
      <c r="C4543" s="81"/>
      <c r="D4543" s="81"/>
      <c r="E4543" s="81"/>
      <c r="F4543" s="81"/>
      <c r="G4543" s="81"/>
      <c r="H4543" s="81"/>
      <c r="I4543" s="81"/>
      <c r="J4543" s="81"/>
    </row>
    <row r="4544" spans="1:10" x14ac:dyDescent="0.45">
      <c r="A4544" s="81" t="s">
        <v>4830</v>
      </c>
      <c r="B4544" s="81">
        <v>21.07474332046425</v>
      </c>
      <c r="C4544" s="81"/>
      <c r="D4544" s="81"/>
      <c r="E4544" s="81"/>
      <c r="F4544" s="81"/>
      <c r="G4544" s="81"/>
      <c r="H4544" s="81"/>
      <c r="I4544" s="81"/>
      <c r="J4544" s="81"/>
    </row>
    <row r="4545" spans="1:10" x14ac:dyDescent="0.45">
      <c r="A4545" s="81" t="s">
        <v>4831</v>
      </c>
      <c r="B4545" s="81">
        <v>19.057795537663001</v>
      </c>
      <c r="C4545" s="81"/>
      <c r="D4545" s="81"/>
      <c r="E4545" s="81"/>
      <c r="F4545" s="81"/>
      <c r="G4545" s="81"/>
      <c r="H4545" s="81"/>
      <c r="I4545" s="81"/>
      <c r="J4545" s="81"/>
    </row>
    <row r="4546" spans="1:10" x14ac:dyDescent="0.45">
      <c r="A4546" s="81" t="s">
        <v>4832</v>
      </c>
      <c r="B4546" s="81">
        <v>21.137218738442396</v>
      </c>
      <c r="C4546" s="81"/>
      <c r="D4546" s="81"/>
      <c r="E4546" s="81"/>
      <c r="F4546" s="81"/>
      <c r="G4546" s="81"/>
      <c r="H4546" s="81"/>
      <c r="I4546" s="81"/>
      <c r="J4546" s="81"/>
    </row>
    <row r="4547" spans="1:10" x14ac:dyDescent="0.45">
      <c r="A4547" s="81" t="s">
        <v>4833</v>
      </c>
      <c r="B4547" s="81">
        <v>20.360106834000192</v>
      </c>
      <c r="C4547" s="81"/>
      <c r="D4547" s="81"/>
      <c r="E4547" s="81"/>
      <c r="F4547" s="81"/>
      <c r="G4547" s="81"/>
      <c r="H4547" s="81"/>
      <c r="I4547" s="81"/>
      <c r="J4547" s="81"/>
    </row>
    <row r="4548" spans="1:10" x14ac:dyDescent="0.45">
      <c r="A4548" s="81" t="s">
        <v>4834</v>
      </c>
      <c r="B4548" s="81">
        <v>22.034660279527266</v>
      </c>
      <c r="C4548" s="81"/>
      <c r="D4548" s="81"/>
      <c r="E4548" s="81"/>
      <c r="F4548" s="81"/>
      <c r="G4548" s="81"/>
      <c r="H4548" s="81"/>
      <c r="I4548" s="81"/>
      <c r="J4548" s="81"/>
    </row>
    <row r="4549" spans="1:10" x14ac:dyDescent="0.45">
      <c r="A4549" s="81" t="s">
        <v>4835</v>
      </c>
      <c r="B4549" s="81">
        <v>22.77818618054657</v>
      </c>
      <c r="C4549" s="81"/>
      <c r="D4549" s="81"/>
      <c r="E4549" s="81"/>
      <c r="F4549" s="81"/>
      <c r="G4549" s="81"/>
      <c r="H4549" s="81"/>
      <c r="I4549" s="81"/>
      <c r="J4549" s="81"/>
    </row>
    <row r="4550" spans="1:10" x14ac:dyDescent="0.45">
      <c r="A4550" s="81" t="s">
        <v>4836</v>
      </c>
      <c r="B4550" s="81">
        <v>24.688802261852352</v>
      </c>
      <c r="C4550" s="81"/>
      <c r="D4550" s="81"/>
      <c r="E4550" s="81"/>
      <c r="F4550" s="81"/>
      <c r="G4550" s="81"/>
      <c r="H4550" s="81"/>
      <c r="I4550" s="81"/>
      <c r="J4550" s="81"/>
    </row>
    <row r="4551" spans="1:10" x14ac:dyDescent="0.45">
      <c r="A4551" s="81" t="s">
        <v>4837</v>
      </c>
      <c r="B4551" s="81">
        <v>25.966390920583965</v>
      </c>
      <c r="C4551" s="81"/>
      <c r="D4551" s="81"/>
      <c r="E4551" s="81"/>
      <c r="F4551" s="81"/>
      <c r="G4551" s="81"/>
      <c r="H4551" s="81"/>
      <c r="I4551" s="81"/>
      <c r="J4551" s="81"/>
    </row>
    <row r="4552" spans="1:10" x14ac:dyDescent="0.45">
      <c r="A4552" s="81" t="s">
        <v>4838</v>
      </c>
      <c r="B4552" s="81">
        <v>19.740855804391309</v>
      </c>
      <c r="C4552" s="81"/>
      <c r="D4552" s="81"/>
      <c r="E4552" s="81"/>
      <c r="F4552" s="81"/>
      <c r="G4552" s="81"/>
      <c r="H4552" s="81"/>
      <c r="I4552" s="81"/>
      <c r="J4552" s="81"/>
    </row>
    <row r="4553" spans="1:10" x14ac:dyDescent="0.45">
      <c r="A4553" s="81" t="s">
        <v>4839</v>
      </c>
      <c r="B4553" s="81">
        <v>25.236614350557542</v>
      </c>
      <c r="C4553" s="81"/>
      <c r="D4553" s="81"/>
      <c r="E4553" s="81"/>
      <c r="F4553" s="81"/>
      <c r="G4553" s="81"/>
      <c r="H4553" s="81"/>
      <c r="I4553" s="81"/>
      <c r="J4553" s="81"/>
    </row>
    <row r="4554" spans="1:10" x14ac:dyDescent="0.45">
      <c r="A4554" s="81" t="s">
        <v>4840</v>
      </c>
      <c r="B4554" s="81">
        <v>21.617423088638439</v>
      </c>
      <c r="C4554" s="81"/>
      <c r="D4554" s="81"/>
      <c r="E4554" s="81"/>
      <c r="F4554" s="81"/>
      <c r="G4554" s="81"/>
      <c r="H4554" s="81"/>
      <c r="I4554" s="81"/>
      <c r="J4554" s="81"/>
    </row>
    <row r="4555" spans="1:10" x14ac:dyDescent="0.45">
      <c r="A4555" s="81" t="s">
        <v>4841</v>
      </c>
      <c r="B4555" s="81">
        <v>23.539990725456359</v>
      </c>
      <c r="C4555" s="81"/>
      <c r="D4555" s="81"/>
      <c r="E4555" s="81"/>
      <c r="F4555" s="81"/>
      <c r="G4555" s="81"/>
      <c r="H4555" s="81"/>
      <c r="I4555" s="81"/>
      <c r="J4555" s="81"/>
    </row>
    <row r="4556" spans="1:10" x14ac:dyDescent="0.45">
      <c r="A4556" s="81" t="s">
        <v>4842</v>
      </c>
      <c r="B4556" s="81">
        <v>25.980952254712232</v>
      </c>
      <c r="C4556" s="81"/>
      <c r="D4556" s="81"/>
      <c r="E4556" s="81"/>
      <c r="F4556" s="81"/>
      <c r="G4556" s="81"/>
      <c r="H4556" s="81"/>
      <c r="I4556" s="81"/>
      <c r="J4556" s="81"/>
    </row>
    <row r="4557" spans="1:10" x14ac:dyDescent="0.45">
      <c r="A4557" s="81" t="s">
        <v>4843</v>
      </c>
      <c r="B4557" s="81">
        <v>21.739185528515488</v>
      </c>
      <c r="C4557" s="81"/>
      <c r="D4557" s="81"/>
      <c r="E4557" s="81"/>
      <c r="F4557" s="81"/>
      <c r="G4557" s="81"/>
      <c r="H4557" s="81"/>
      <c r="I4557" s="81"/>
      <c r="J4557" s="81"/>
    </row>
    <row r="4558" spans="1:10" x14ac:dyDescent="0.45">
      <c r="A4558" s="81" t="s">
        <v>4844</v>
      </c>
      <c r="B4558" s="81">
        <v>21.5247633126015</v>
      </c>
      <c r="C4558" s="81"/>
      <c r="D4558" s="81"/>
      <c r="E4558" s="81"/>
      <c r="F4558" s="81"/>
      <c r="G4558" s="81"/>
      <c r="H4558" s="81"/>
      <c r="I4558" s="81"/>
      <c r="J4558" s="81"/>
    </row>
    <row r="4559" spans="1:10" x14ac:dyDescent="0.45">
      <c r="A4559" s="81" t="s">
        <v>4845</v>
      </c>
      <c r="B4559" s="81">
        <v>25.34463690636418</v>
      </c>
      <c r="C4559" s="81"/>
      <c r="D4559" s="81"/>
      <c r="E4559" s="81"/>
      <c r="F4559" s="81"/>
      <c r="G4559" s="81"/>
      <c r="H4559" s="81"/>
      <c r="I4559" s="81"/>
      <c r="J4559" s="81"/>
    </row>
    <row r="4560" spans="1:10" x14ac:dyDescent="0.45">
      <c r="A4560" s="81" t="s">
        <v>4846</v>
      </c>
      <c r="B4560" s="81">
        <v>22.908480107235199</v>
      </c>
      <c r="C4560" s="81"/>
      <c r="D4560" s="81"/>
      <c r="E4560" s="81"/>
      <c r="F4560" s="81"/>
      <c r="G4560" s="81"/>
      <c r="H4560" s="81"/>
      <c r="I4560" s="81"/>
      <c r="J4560" s="81"/>
    </row>
    <row r="4561" spans="1:10" x14ac:dyDescent="0.45">
      <c r="A4561" s="81" t="s">
        <v>4847</v>
      </c>
      <c r="B4561" s="81">
        <v>22.621737485235556</v>
      </c>
      <c r="C4561" s="81"/>
      <c r="D4561" s="81"/>
      <c r="E4561" s="81"/>
      <c r="F4561" s="81"/>
      <c r="G4561" s="81"/>
      <c r="H4561" s="81"/>
      <c r="I4561" s="81"/>
      <c r="J4561" s="81"/>
    </row>
    <row r="4562" spans="1:10" x14ac:dyDescent="0.45">
      <c r="A4562" s="81" t="s">
        <v>4848</v>
      </c>
      <c r="B4562" s="81">
        <v>23.67664102834264</v>
      </c>
      <c r="C4562" s="81"/>
      <c r="D4562" s="81"/>
      <c r="E4562" s="81"/>
      <c r="F4562" s="81"/>
      <c r="G4562" s="81"/>
      <c r="H4562" s="81"/>
      <c r="I4562" s="81"/>
      <c r="J4562" s="81"/>
    </row>
    <row r="4563" spans="1:10" x14ac:dyDescent="0.45">
      <c r="A4563" s="81" t="s">
        <v>4849</v>
      </c>
      <c r="B4563" s="81">
        <v>23.130395831678658</v>
      </c>
      <c r="C4563" s="81"/>
      <c r="D4563" s="81"/>
      <c r="E4563" s="81"/>
      <c r="F4563" s="81"/>
      <c r="G4563" s="81"/>
      <c r="H4563" s="81"/>
      <c r="I4563" s="81"/>
      <c r="J4563" s="81"/>
    </row>
    <row r="4564" spans="1:10" x14ac:dyDescent="0.45">
      <c r="A4564" s="81" t="s">
        <v>4850</v>
      </c>
      <c r="B4564" s="81">
        <v>23.73259226407766</v>
      </c>
      <c r="C4564" s="81"/>
      <c r="D4564" s="81"/>
      <c r="E4564" s="81"/>
      <c r="F4564" s="81"/>
      <c r="G4564" s="81"/>
      <c r="H4564" s="81"/>
      <c r="I4564" s="81"/>
      <c r="J4564" s="81"/>
    </row>
    <row r="4565" spans="1:10" x14ac:dyDescent="0.45">
      <c r="A4565" s="81" t="s">
        <v>4851</v>
      </c>
      <c r="B4565" s="81">
        <v>40</v>
      </c>
      <c r="C4565" s="81"/>
      <c r="D4565" s="81"/>
      <c r="E4565" s="81"/>
      <c r="F4565" s="81"/>
      <c r="G4565" s="81"/>
      <c r="H4565" s="81"/>
      <c r="I4565" s="81"/>
      <c r="J4565" s="81"/>
    </row>
    <row r="4566" spans="1:10" x14ac:dyDescent="0.45">
      <c r="A4566" s="81" t="s">
        <v>4852</v>
      </c>
      <c r="B4566" s="81">
        <v>20.40419428753205</v>
      </c>
      <c r="C4566" s="81"/>
      <c r="D4566" s="81"/>
      <c r="E4566" s="81"/>
      <c r="F4566" s="81"/>
      <c r="G4566" s="81"/>
      <c r="H4566" s="81"/>
      <c r="I4566" s="81"/>
      <c r="J4566" s="81"/>
    </row>
    <row r="4567" spans="1:10" x14ac:dyDescent="0.45">
      <c r="A4567" s="81" t="s">
        <v>4853</v>
      </c>
      <c r="B4567" s="81">
        <v>19.076639468414218</v>
      </c>
      <c r="C4567" s="81"/>
      <c r="D4567" s="81"/>
      <c r="E4567" s="81"/>
      <c r="F4567" s="81"/>
      <c r="G4567" s="81"/>
      <c r="H4567" s="81"/>
      <c r="I4567" s="81"/>
      <c r="J4567" s="81"/>
    </row>
    <row r="4568" spans="1:10" x14ac:dyDescent="0.45">
      <c r="A4568" s="81" t="s">
        <v>4854</v>
      </c>
      <c r="B4568" s="81">
        <v>19.048197393032154</v>
      </c>
      <c r="C4568" s="81"/>
      <c r="D4568" s="81"/>
      <c r="E4568" s="81"/>
      <c r="F4568" s="81"/>
      <c r="G4568" s="81"/>
      <c r="H4568" s="81"/>
      <c r="I4568" s="81"/>
      <c r="J4568" s="81"/>
    </row>
    <row r="4569" spans="1:10" x14ac:dyDescent="0.45">
      <c r="A4569" s="81" t="s">
        <v>4855</v>
      </c>
      <c r="B4569" s="81">
        <v>17.069065544258649</v>
      </c>
      <c r="C4569" s="81"/>
      <c r="D4569" s="81"/>
      <c r="E4569" s="81"/>
      <c r="F4569" s="81"/>
      <c r="G4569" s="81"/>
      <c r="H4569" s="81"/>
      <c r="I4569" s="81"/>
      <c r="J4569" s="81"/>
    </row>
    <row r="4570" spans="1:10" x14ac:dyDescent="0.45">
      <c r="A4570" s="81" t="s">
        <v>4856</v>
      </c>
      <c r="B4570" s="81">
        <v>17.075024037370589</v>
      </c>
      <c r="C4570" s="81"/>
      <c r="D4570" s="81"/>
      <c r="E4570" s="81"/>
      <c r="F4570" s="81"/>
      <c r="G4570" s="81"/>
      <c r="H4570" s="81"/>
      <c r="I4570" s="81"/>
      <c r="J4570" s="81"/>
    </row>
    <row r="4571" spans="1:10" x14ac:dyDescent="0.45">
      <c r="A4571" s="81" t="s">
        <v>4857</v>
      </c>
      <c r="B4571" s="81">
        <v>16.792276394404681</v>
      </c>
      <c r="C4571" s="81"/>
      <c r="D4571" s="81"/>
      <c r="E4571" s="81"/>
      <c r="F4571" s="81"/>
      <c r="G4571" s="81"/>
      <c r="H4571" s="81"/>
      <c r="I4571" s="81"/>
      <c r="J4571" s="81"/>
    </row>
    <row r="4572" spans="1:10" x14ac:dyDescent="0.45">
      <c r="A4572" s="81" t="s">
        <v>4858</v>
      </c>
      <c r="B4572" s="81">
        <v>16.659438126181691</v>
      </c>
      <c r="C4572" s="81"/>
      <c r="D4572" s="81"/>
      <c r="E4572" s="81"/>
      <c r="F4572" s="81"/>
      <c r="G4572" s="81"/>
      <c r="H4572" s="81"/>
      <c r="I4572" s="81"/>
      <c r="J4572" s="81"/>
    </row>
    <row r="4573" spans="1:10" x14ac:dyDescent="0.45">
      <c r="A4573" s="81" t="s">
        <v>4859</v>
      </c>
      <c r="B4573" s="81">
        <v>15.6752970737532</v>
      </c>
      <c r="C4573" s="81"/>
      <c r="D4573" s="81"/>
      <c r="E4573" s="81"/>
      <c r="F4573" s="81"/>
      <c r="G4573" s="81"/>
      <c r="H4573" s="81"/>
      <c r="I4573" s="81"/>
      <c r="J4573" s="81"/>
    </row>
    <row r="4574" spans="1:10" x14ac:dyDescent="0.45">
      <c r="A4574" s="81" t="s">
        <v>4860</v>
      </c>
      <c r="B4574" s="81">
        <v>17.136118112556275</v>
      </c>
      <c r="C4574" s="81"/>
      <c r="D4574" s="81"/>
      <c r="E4574" s="81"/>
      <c r="F4574" s="81"/>
      <c r="G4574" s="81"/>
      <c r="H4574" s="81"/>
      <c r="I4574" s="81"/>
      <c r="J4574" s="81"/>
    </row>
    <row r="4575" spans="1:10" x14ac:dyDescent="0.45">
      <c r="A4575" s="81" t="s">
        <v>4861</v>
      </c>
      <c r="B4575" s="81">
        <v>19.86986495126374</v>
      </c>
      <c r="C4575" s="81"/>
      <c r="D4575" s="81"/>
      <c r="E4575" s="81"/>
      <c r="F4575" s="81"/>
      <c r="G4575" s="81"/>
      <c r="H4575" s="81"/>
      <c r="I4575" s="81"/>
      <c r="J4575" s="81"/>
    </row>
    <row r="4576" spans="1:10" x14ac:dyDescent="0.45">
      <c r="A4576" s="81" t="s">
        <v>4862</v>
      </c>
      <c r="B4576" s="81">
        <v>17.3806222476789</v>
      </c>
      <c r="C4576" s="81"/>
      <c r="D4576" s="81"/>
      <c r="E4576" s="81"/>
      <c r="F4576" s="81"/>
      <c r="G4576" s="81"/>
      <c r="H4576" s="81"/>
      <c r="I4576" s="81"/>
      <c r="J4576" s="81"/>
    </row>
    <row r="4577" spans="1:10" x14ac:dyDescent="0.45">
      <c r="A4577" s="81" t="s">
        <v>4863</v>
      </c>
      <c r="B4577" s="81">
        <v>19.855468654228059</v>
      </c>
      <c r="C4577" s="81"/>
      <c r="D4577" s="81"/>
      <c r="E4577" s="81"/>
      <c r="F4577" s="81"/>
      <c r="G4577" s="81"/>
      <c r="H4577" s="81"/>
      <c r="I4577" s="81"/>
      <c r="J4577" s="81"/>
    </row>
    <row r="4578" spans="1:10" x14ac:dyDescent="0.45">
      <c r="A4578" s="81" t="s">
        <v>4864</v>
      </c>
      <c r="B4578" s="81">
        <v>21.398053272171808</v>
      </c>
      <c r="C4578" s="81"/>
      <c r="D4578" s="81"/>
      <c r="E4578" s="81"/>
      <c r="F4578" s="81"/>
      <c r="G4578" s="81"/>
      <c r="H4578" s="81"/>
      <c r="I4578" s="81"/>
      <c r="J4578" s="81"/>
    </row>
    <row r="4579" spans="1:10" x14ac:dyDescent="0.45">
      <c r="A4579" s="81" t="s">
        <v>4865</v>
      </c>
      <c r="B4579" s="81">
        <v>22.923240471236522</v>
      </c>
      <c r="C4579" s="81"/>
      <c r="D4579" s="81"/>
      <c r="E4579" s="81"/>
      <c r="F4579" s="81"/>
      <c r="G4579" s="81"/>
      <c r="H4579" s="81"/>
      <c r="I4579" s="81"/>
      <c r="J4579" s="81"/>
    </row>
    <row r="4580" spans="1:10" x14ac:dyDescent="0.45">
      <c r="A4580" s="81" t="s">
        <v>4866</v>
      </c>
      <c r="B4580" s="81">
        <v>22.087356520459579</v>
      </c>
      <c r="C4580" s="81"/>
      <c r="D4580" s="81"/>
      <c r="E4580" s="81"/>
      <c r="F4580" s="81"/>
      <c r="G4580" s="81"/>
      <c r="H4580" s="81"/>
      <c r="I4580" s="81"/>
      <c r="J4580" s="81"/>
    </row>
    <row r="4581" spans="1:10" x14ac:dyDescent="0.45">
      <c r="A4581" s="81" t="s">
        <v>4867</v>
      </c>
      <c r="B4581" s="81">
        <v>20.893999730578209</v>
      </c>
      <c r="C4581" s="81"/>
      <c r="D4581" s="81"/>
      <c r="E4581" s="81"/>
      <c r="F4581" s="81"/>
      <c r="G4581" s="81"/>
      <c r="H4581" s="81"/>
      <c r="I4581" s="81"/>
      <c r="J4581" s="81"/>
    </row>
    <row r="4582" spans="1:10" x14ac:dyDescent="0.45">
      <c r="A4582" s="81" t="s">
        <v>4868</v>
      </c>
      <c r="B4582" s="81">
        <v>22.501780969790708</v>
      </c>
      <c r="C4582" s="81"/>
      <c r="D4582" s="81"/>
      <c r="E4582" s="81"/>
      <c r="F4582" s="81"/>
      <c r="G4582" s="81"/>
      <c r="H4582" s="81"/>
      <c r="I4582" s="81"/>
      <c r="J4582" s="81"/>
    </row>
    <row r="4583" spans="1:10" x14ac:dyDescent="0.45">
      <c r="A4583" s="81" t="s">
        <v>4869</v>
      </c>
      <c r="B4583" s="81">
        <v>22.108314975141251</v>
      </c>
      <c r="C4583" s="81"/>
      <c r="D4583" s="81"/>
      <c r="E4583" s="81"/>
      <c r="F4583" s="81"/>
      <c r="G4583" s="81"/>
      <c r="H4583" s="81"/>
      <c r="I4583" s="81"/>
      <c r="J4583" s="81"/>
    </row>
    <row r="4584" spans="1:10" x14ac:dyDescent="0.45">
      <c r="A4584" s="81" t="s">
        <v>4870</v>
      </c>
      <c r="B4584" s="81">
        <v>18.656822176433369</v>
      </c>
      <c r="C4584" s="81"/>
      <c r="D4584" s="81"/>
      <c r="E4584" s="81"/>
      <c r="F4584" s="81"/>
      <c r="G4584" s="81"/>
      <c r="H4584" s="81"/>
      <c r="I4584" s="81"/>
      <c r="J4584" s="81"/>
    </row>
    <row r="4585" spans="1:10" x14ac:dyDescent="0.45">
      <c r="A4585" s="81" t="s">
        <v>4871</v>
      </c>
      <c r="B4585" s="81">
        <v>21.057594789355001</v>
      </c>
      <c r="C4585" s="81"/>
      <c r="D4585" s="81"/>
      <c r="E4585" s="81"/>
      <c r="F4585" s="81"/>
      <c r="G4585" s="81"/>
      <c r="H4585" s="81"/>
      <c r="I4585" s="81"/>
      <c r="J4585" s="81"/>
    </row>
    <row r="4586" spans="1:10" x14ac:dyDescent="0.45">
      <c r="A4586" s="81" t="s">
        <v>4872</v>
      </c>
      <c r="B4586" s="81">
        <v>21.520282617322458</v>
      </c>
      <c r="C4586" s="81"/>
      <c r="D4586" s="81"/>
      <c r="E4586" s="81"/>
      <c r="F4586" s="81"/>
      <c r="G4586" s="81"/>
      <c r="H4586" s="81"/>
      <c r="I4586" s="81"/>
      <c r="J4586" s="81"/>
    </row>
    <row r="4587" spans="1:10" x14ac:dyDescent="0.45">
      <c r="A4587" s="81" t="s">
        <v>4873</v>
      </c>
      <c r="B4587" s="81">
        <v>19.639701981262402</v>
      </c>
      <c r="C4587" s="81"/>
      <c r="D4587" s="81"/>
      <c r="E4587" s="81"/>
      <c r="F4587" s="81"/>
      <c r="G4587" s="81"/>
      <c r="H4587" s="81"/>
      <c r="I4587" s="81"/>
      <c r="J4587" s="81"/>
    </row>
    <row r="4588" spans="1:10" x14ac:dyDescent="0.45">
      <c r="A4588" s="81" t="s">
        <v>4874</v>
      </c>
      <c r="B4588" s="81">
        <v>21.926630674796751</v>
      </c>
      <c r="C4588" s="81"/>
      <c r="D4588" s="81"/>
      <c r="E4588" s="81"/>
      <c r="F4588" s="81"/>
      <c r="G4588" s="81"/>
      <c r="H4588" s="81"/>
      <c r="I4588" s="81"/>
      <c r="J4588" s="81"/>
    </row>
    <row r="4589" spans="1:10" x14ac:dyDescent="0.45">
      <c r="A4589" s="81" t="s">
        <v>4875</v>
      </c>
      <c r="B4589" s="81">
        <v>19.542789130941649</v>
      </c>
      <c r="C4589" s="81"/>
      <c r="D4589" s="81"/>
      <c r="E4589" s="81"/>
      <c r="F4589" s="81"/>
      <c r="G4589" s="81"/>
      <c r="H4589" s="81"/>
      <c r="I4589" s="81"/>
      <c r="J4589" s="81"/>
    </row>
    <row r="4590" spans="1:10" x14ac:dyDescent="0.45">
      <c r="A4590" s="81" t="s">
        <v>4876</v>
      </c>
      <c r="B4590" s="81">
        <v>20.341271897474051</v>
      </c>
      <c r="C4590" s="81"/>
      <c r="D4590" s="81"/>
      <c r="E4590" s="81"/>
      <c r="F4590" s="81"/>
      <c r="G4590" s="81"/>
      <c r="H4590" s="81"/>
      <c r="I4590" s="81"/>
      <c r="J4590" s="81"/>
    </row>
    <row r="4591" spans="1:10" x14ac:dyDescent="0.45">
      <c r="A4591" s="81" t="s">
        <v>4877</v>
      </c>
      <c r="B4591" s="81">
        <v>18.265648555247299</v>
      </c>
      <c r="C4591" s="81"/>
      <c r="D4591" s="81"/>
      <c r="E4591" s="81"/>
      <c r="F4591" s="81"/>
      <c r="G4591" s="81"/>
      <c r="H4591" s="81"/>
      <c r="I4591" s="81"/>
      <c r="J4591" s="81"/>
    </row>
    <row r="4592" spans="1:10" x14ac:dyDescent="0.45">
      <c r="A4592" s="81" t="s">
        <v>4878</v>
      </c>
      <c r="B4592" s="81">
        <v>18.754215303913295</v>
      </c>
      <c r="C4592" s="81"/>
      <c r="D4592" s="81"/>
      <c r="E4592" s="81"/>
      <c r="F4592" s="81"/>
      <c r="G4592" s="81"/>
      <c r="H4592" s="81"/>
      <c r="I4592" s="81"/>
      <c r="J4592" s="81"/>
    </row>
    <row r="4593" spans="1:10" x14ac:dyDescent="0.45">
      <c r="A4593" s="81" t="s">
        <v>4879</v>
      </c>
      <c r="B4593" s="81">
        <v>18.37510504678707</v>
      </c>
      <c r="C4593" s="81"/>
      <c r="D4593" s="81"/>
      <c r="E4593" s="81"/>
      <c r="F4593" s="81"/>
      <c r="G4593" s="81"/>
      <c r="H4593" s="81"/>
      <c r="I4593" s="81"/>
      <c r="J4593" s="81"/>
    </row>
    <row r="4594" spans="1:10" x14ac:dyDescent="0.45">
      <c r="A4594" s="81" t="s">
        <v>4880</v>
      </c>
      <c r="B4594" s="81">
        <v>19.75151914459558</v>
      </c>
      <c r="C4594" s="81"/>
      <c r="D4594" s="81"/>
      <c r="E4594" s="81"/>
      <c r="F4594" s="81"/>
      <c r="G4594" s="81"/>
      <c r="H4594" s="81"/>
      <c r="I4594" s="81"/>
      <c r="J4594" s="81"/>
    </row>
    <row r="4595" spans="1:10" x14ac:dyDescent="0.45">
      <c r="A4595" s="81" t="s">
        <v>4881</v>
      </c>
      <c r="B4595" s="81">
        <v>19.331294233431315</v>
      </c>
      <c r="C4595" s="81"/>
      <c r="D4595" s="81"/>
      <c r="E4595" s="81"/>
      <c r="F4595" s="81"/>
      <c r="G4595" s="81"/>
      <c r="H4595" s="81"/>
      <c r="I4595" s="81"/>
      <c r="J4595" s="81"/>
    </row>
    <row r="4596" spans="1:10" x14ac:dyDescent="0.45">
      <c r="A4596" s="81" t="s">
        <v>4882</v>
      </c>
      <c r="B4596" s="81">
        <v>17.949268785321859</v>
      </c>
      <c r="C4596" s="81"/>
      <c r="D4596" s="81"/>
      <c r="E4596" s="81"/>
      <c r="F4596" s="81"/>
      <c r="G4596" s="81"/>
      <c r="H4596" s="81"/>
      <c r="I4596" s="81"/>
      <c r="J4596" s="81"/>
    </row>
    <row r="4597" spans="1:10" x14ac:dyDescent="0.45">
      <c r="A4597" s="81" t="s">
        <v>4883</v>
      </c>
      <c r="B4597" s="81">
        <v>20.154792794709579</v>
      </c>
      <c r="C4597" s="81"/>
      <c r="D4597" s="81"/>
      <c r="E4597" s="81"/>
      <c r="F4597" s="81"/>
      <c r="G4597" s="81"/>
      <c r="H4597" s="81"/>
      <c r="I4597" s="81"/>
      <c r="J4597" s="81"/>
    </row>
    <row r="4598" spans="1:10" x14ac:dyDescent="0.45">
      <c r="A4598" s="81" t="s">
        <v>4884</v>
      </c>
      <c r="B4598" s="81">
        <v>19.432748997256279</v>
      </c>
      <c r="C4598" s="81"/>
      <c r="D4598" s="81"/>
      <c r="E4598" s="81"/>
      <c r="F4598" s="81"/>
      <c r="G4598" s="81"/>
      <c r="H4598" s="81"/>
      <c r="I4598" s="81"/>
      <c r="J4598" s="81"/>
    </row>
    <row r="4599" spans="1:10" x14ac:dyDescent="0.45">
      <c r="A4599" s="81" t="s">
        <v>4885</v>
      </c>
      <c r="B4599" s="81">
        <v>18.485315721334171</v>
      </c>
      <c r="C4599" s="81"/>
      <c r="D4599" s="81"/>
      <c r="E4599" s="81"/>
      <c r="F4599" s="81"/>
      <c r="G4599" s="81"/>
      <c r="H4599" s="81"/>
      <c r="I4599" s="81"/>
      <c r="J4599" s="81"/>
    </row>
    <row r="4600" spans="1:10" x14ac:dyDescent="0.45">
      <c r="A4600" s="81" t="s">
        <v>4886</v>
      </c>
      <c r="B4600" s="81">
        <v>16.350496518102052</v>
      </c>
      <c r="C4600" s="81"/>
      <c r="D4600" s="81"/>
      <c r="E4600" s="81"/>
      <c r="F4600" s="81"/>
      <c r="G4600" s="81"/>
      <c r="H4600" s="81"/>
      <c r="I4600" s="81"/>
      <c r="J4600" s="81"/>
    </row>
    <row r="4601" spans="1:10" x14ac:dyDescent="0.45">
      <c r="A4601" s="81" t="s">
        <v>4887</v>
      </c>
      <c r="B4601" s="81">
        <v>15.689897121295783</v>
      </c>
      <c r="C4601" s="81"/>
      <c r="D4601" s="81"/>
      <c r="E4601" s="81"/>
      <c r="F4601" s="81"/>
      <c r="G4601" s="81"/>
      <c r="H4601" s="81"/>
      <c r="I4601" s="81"/>
      <c r="J4601" s="81"/>
    </row>
    <row r="4602" spans="1:10" x14ac:dyDescent="0.45">
      <c r="A4602" s="81" t="s">
        <v>4888</v>
      </c>
      <c r="B4602" s="81">
        <v>19.443484708744311</v>
      </c>
      <c r="C4602" s="81"/>
      <c r="D4602" s="81"/>
      <c r="E4602" s="81"/>
      <c r="F4602" s="81"/>
      <c r="G4602" s="81"/>
      <c r="H4602" s="81"/>
      <c r="I4602" s="81"/>
      <c r="J4602" s="81"/>
    </row>
    <row r="4603" spans="1:10" x14ac:dyDescent="0.45">
      <c r="A4603" s="81" t="s">
        <v>4889</v>
      </c>
      <c r="B4603" s="81">
        <v>19.497256006976329</v>
      </c>
      <c r="C4603" s="81"/>
      <c r="D4603" s="81"/>
      <c r="E4603" s="81"/>
      <c r="F4603" s="81"/>
      <c r="G4603" s="81"/>
      <c r="H4603" s="81"/>
      <c r="I4603" s="81"/>
      <c r="J4603" s="81"/>
    </row>
    <row r="4604" spans="1:10" x14ac:dyDescent="0.45">
      <c r="A4604" s="81" t="s">
        <v>4890</v>
      </c>
      <c r="B4604" s="81">
        <v>23.16122899860002</v>
      </c>
      <c r="C4604" s="81"/>
      <c r="D4604" s="81"/>
      <c r="E4604" s="81"/>
      <c r="F4604" s="81"/>
      <c r="G4604" s="81"/>
      <c r="H4604" s="81"/>
      <c r="I4604" s="81"/>
      <c r="J4604" s="81"/>
    </row>
    <row r="4605" spans="1:10" x14ac:dyDescent="0.45">
      <c r="A4605" s="81" t="s">
        <v>4891</v>
      </c>
      <c r="B4605" s="81">
        <v>20.098177646105384</v>
      </c>
      <c r="C4605" s="81"/>
      <c r="D4605" s="81"/>
      <c r="E4605" s="81"/>
      <c r="F4605" s="81"/>
      <c r="G4605" s="81"/>
      <c r="H4605" s="81"/>
      <c r="I4605" s="81"/>
      <c r="J4605" s="81"/>
    </row>
    <row r="4606" spans="1:10" x14ac:dyDescent="0.45">
      <c r="A4606" s="81" t="s">
        <v>4892</v>
      </c>
      <c r="B4606" s="81">
        <v>21.617174231078089</v>
      </c>
      <c r="C4606" s="81"/>
      <c r="D4606" s="81"/>
      <c r="E4606" s="81"/>
      <c r="F4606" s="81"/>
      <c r="G4606" s="81"/>
      <c r="H4606" s="81"/>
      <c r="I4606" s="81"/>
      <c r="J4606" s="81"/>
    </row>
    <row r="4607" spans="1:10" x14ac:dyDescent="0.45">
      <c r="A4607" s="81" t="s">
        <v>4893</v>
      </c>
      <c r="B4607" s="81">
        <v>23.583038801965678</v>
      </c>
      <c r="C4607" s="81"/>
      <c r="D4607" s="81"/>
      <c r="E4607" s="81"/>
      <c r="F4607" s="81"/>
      <c r="G4607" s="81"/>
      <c r="H4607" s="81"/>
      <c r="I4607" s="81"/>
      <c r="J4607" s="81"/>
    </row>
    <row r="4608" spans="1:10" x14ac:dyDescent="0.45">
      <c r="A4608" s="81" t="s">
        <v>4894</v>
      </c>
      <c r="B4608" s="81">
        <v>26.271294706071455</v>
      </c>
      <c r="C4608" s="81"/>
      <c r="D4608" s="81"/>
      <c r="E4608" s="81"/>
      <c r="F4608" s="81"/>
      <c r="G4608" s="81"/>
      <c r="H4608" s="81"/>
      <c r="I4608" s="81"/>
      <c r="J4608" s="81"/>
    </row>
    <row r="4609" spans="1:10" x14ac:dyDescent="0.45">
      <c r="A4609" s="81" t="s">
        <v>4895</v>
      </c>
      <c r="B4609" s="81">
        <v>17.169290093339701</v>
      </c>
      <c r="C4609" s="81"/>
      <c r="D4609" s="81"/>
      <c r="E4609" s="81"/>
      <c r="F4609" s="81"/>
      <c r="G4609" s="81"/>
      <c r="H4609" s="81"/>
      <c r="I4609" s="81"/>
      <c r="J4609" s="81"/>
    </row>
    <row r="4610" spans="1:10" x14ac:dyDescent="0.45">
      <c r="A4610" s="81" t="s">
        <v>4896</v>
      </c>
      <c r="B4610" s="81">
        <v>22.603300556312881</v>
      </c>
      <c r="C4610" s="81"/>
      <c r="D4610" s="81"/>
      <c r="E4610" s="81"/>
      <c r="F4610" s="81"/>
      <c r="G4610" s="81"/>
      <c r="H4610" s="81"/>
      <c r="I4610" s="81"/>
      <c r="J4610" s="81"/>
    </row>
    <row r="4611" spans="1:10" x14ac:dyDescent="0.45">
      <c r="A4611" s="81" t="s">
        <v>4897</v>
      </c>
      <c r="B4611" s="81">
        <v>26.646264802840356</v>
      </c>
      <c r="C4611" s="81"/>
      <c r="D4611" s="81"/>
      <c r="E4611" s="81"/>
      <c r="F4611" s="81"/>
      <c r="G4611" s="81"/>
      <c r="H4611" s="81"/>
      <c r="I4611" s="81"/>
      <c r="J4611" s="81"/>
    </row>
    <row r="4612" spans="1:10" x14ac:dyDescent="0.45">
      <c r="A4612" s="81" t="s">
        <v>4898</v>
      </c>
      <c r="B4612" s="81">
        <v>23.049045236394907</v>
      </c>
      <c r="C4612" s="81"/>
      <c r="D4612" s="81"/>
      <c r="E4612" s="81"/>
      <c r="F4612" s="81"/>
      <c r="G4612" s="81"/>
      <c r="H4612" s="81"/>
      <c r="I4612" s="81"/>
      <c r="J4612" s="81"/>
    </row>
    <row r="4613" spans="1:10" x14ac:dyDescent="0.45">
      <c r="A4613" s="81" t="s">
        <v>4899</v>
      </c>
      <c r="B4613" s="81">
        <v>26.281284590837178</v>
      </c>
      <c r="C4613" s="81"/>
      <c r="D4613" s="81"/>
      <c r="E4613" s="81"/>
      <c r="F4613" s="81"/>
      <c r="G4613" s="81"/>
      <c r="H4613" s="81"/>
      <c r="I4613" s="81"/>
      <c r="J4613" s="81"/>
    </row>
    <row r="4614" spans="1:10" x14ac:dyDescent="0.45">
      <c r="A4614" s="81" t="s">
        <v>4900</v>
      </c>
      <c r="B4614" s="81">
        <v>18.154145419958251</v>
      </c>
      <c r="C4614" s="81"/>
      <c r="D4614" s="81"/>
      <c r="E4614" s="81"/>
      <c r="F4614" s="81"/>
      <c r="G4614" s="81"/>
      <c r="H4614" s="81"/>
      <c r="I4614" s="81"/>
      <c r="J4614" s="81"/>
    </row>
    <row r="4615" spans="1:10" x14ac:dyDescent="0.45">
      <c r="A4615" s="81" t="s">
        <v>4901</v>
      </c>
      <c r="B4615" s="81">
        <v>40</v>
      </c>
      <c r="C4615" s="81"/>
      <c r="D4615" s="81"/>
      <c r="E4615" s="81"/>
      <c r="F4615" s="81"/>
      <c r="G4615" s="81"/>
      <c r="H4615" s="81"/>
      <c r="I4615" s="81"/>
      <c r="J4615" s="81"/>
    </row>
    <row r="4616" spans="1:10" x14ac:dyDescent="0.45">
      <c r="A4616" s="81" t="s">
        <v>4902</v>
      </c>
      <c r="B4616" s="81">
        <v>21.054569098984292</v>
      </c>
      <c r="C4616" s="81"/>
      <c r="D4616" s="81"/>
      <c r="E4616" s="81"/>
      <c r="F4616" s="81"/>
      <c r="G4616" s="81"/>
      <c r="H4616" s="81"/>
      <c r="I4616" s="81"/>
      <c r="J4616" s="81"/>
    </row>
    <row r="4617" spans="1:10" x14ac:dyDescent="0.45">
      <c r="A4617" s="81" t="s">
        <v>4903</v>
      </c>
      <c r="B4617" s="81">
        <v>22.414422790577817</v>
      </c>
      <c r="C4617" s="81"/>
      <c r="D4617" s="81"/>
      <c r="E4617" s="81"/>
      <c r="F4617" s="81"/>
      <c r="G4617" s="81"/>
      <c r="H4617" s="81"/>
      <c r="I4617" s="81"/>
      <c r="J4617" s="81"/>
    </row>
    <row r="4618" spans="1:10" x14ac:dyDescent="0.45">
      <c r="A4618" s="81" t="s">
        <v>4904</v>
      </c>
      <c r="B4618" s="81">
        <v>22.970803559901903</v>
      </c>
      <c r="C4618" s="81"/>
      <c r="D4618" s="81"/>
      <c r="E4618" s="81"/>
      <c r="F4618" s="81"/>
      <c r="G4618" s="81"/>
      <c r="H4618" s="81"/>
      <c r="I4618" s="81"/>
      <c r="J4618" s="81"/>
    </row>
    <row r="4619" spans="1:10" x14ac:dyDescent="0.45">
      <c r="A4619" s="81" t="s">
        <v>4905</v>
      </c>
      <c r="B4619" s="81">
        <v>26.168762224615126</v>
      </c>
      <c r="C4619" s="81"/>
      <c r="D4619" s="81"/>
      <c r="E4619" s="81"/>
      <c r="F4619" s="81"/>
      <c r="G4619" s="81"/>
      <c r="H4619" s="81"/>
      <c r="I4619" s="81"/>
      <c r="J4619" s="81"/>
    </row>
    <row r="4620" spans="1:10" x14ac:dyDescent="0.45">
      <c r="A4620" s="81" t="s">
        <v>4906</v>
      </c>
      <c r="B4620" s="81">
        <v>19.5980186571887</v>
      </c>
      <c r="C4620" s="81"/>
      <c r="D4620" s="81"/>
      <c r="E4620" s="81"/>
      <c r="F4620" s="81"/>
      <c r="G4620" s="81"/>
      <c r="H4620" s="81"/>
      <c r="I4620" s="81"/>
      <c r="J4620" s="81"/>
    </row>
    <row r="4621" spans="1:10" x14ac:dyDescent="0.45">
      <c r="A4621" s="81" t="s">
        <v>4907</v>
      </c>
      <c r="B4621" s="81">
        <v>23.59702539406975</v>
      </c>
      <c r="C4621" s="81"/>
      <c r="D4621" s="81"/>
      <c r="E4621" s="81"/>
      <c r="F4621" s="81"/>
      <c r="G4621" s="81"/>
      <c r="H4621" s="81"/>
      <c r="I4621" s="81"/>
      <c r="J4621" s="81"/>
    </row>
    <row r="4622" spans="1:10" x14ac:dyDescent="0.45">
      <c r="A4622" s="81" t="s">
        <v>4908</v>
      </c>
      <c r="B4622" s="81">
        <v>18.927069443589271</v>
      </c>
      <c r="C4622" s="81"/>
      <c r="D4622" s="81"/>
      <c r="E4622" s="81"/>
      <c r="F4622" s="81"/>
      <c r="G4622" s="81"/>
      <c r="H4622" s="81"/>
      <c r="I4622" s="81"/>
      <c r="J4622" s="81"/>
    </row>
    <row r="4623" spans="1:10" x14ac:dyDescent="0.45">
      <c r="A4623" s="81" t="s">
        <v>4909</v>
      </c>
      <c r="B4623" s="81">
        <v>24.024815053634839</v>
      </c>
      <c r="C4623" s="81"/>
      <c r="D4623" s="81"/>
      <c r="E4623" s="81"/>
      <c r="F4623" s="81"/>
      <c r="G4623" s="81"/>
      <c r="H4623" s="81"/>
      <c r="I4623" s="81"/>
      <c r="J4623" s="81"/>
    </row>
    <row r="4624" spans="1:10" x14ac:dyDescent="0.45">
      <c r="A4624" s="81" t="s">
        <v>4910</v>
      </c>
      <c r="B4624" s="81">
        <v>18.492211374558611</v>
      </c>
      <c r="C4624" s="81"/>
      <c r="D4624" s="81"/>
      <c r="E4624" s="81"/>
      <c r="F4624" s="81"/>
      <c r="G4624" s="81"/>
      <c r="H4624" s="81"/>
      <c r="I4624" s="81"/>
      <c r="J4624" s="81"/>
    </row>
    <row r="4625" spans="1:10" x14ac:dyDescent="0.45">
      <c r="A4625" s="81" t="s">
        <v>4911</v>
      </c>
      <c r="B4625" s="81">
        <v>21.181241540964294</v>
      </c>
      <c r="C4625" s="81"/>
      <c r="D4625" s="81"/>
      <c r="E4625" s="81"/>
      <c r="F4625" s="81"/>
      <c r="G4625" s="81"/>
      <c r="H4625" s="81"/>
      <c r="I4625" s="81"/>
      <c r="J4625" s="81"/>
    </row>
    <row r="4626" spans="1:10" x14ac:dyDescent="0.45">
      <c r="A4626" s="81" t="s">
        <v>4912</v>
      </c>
      <c r="B4626" s="81">
        <v>20.74203808887447</v>
      </c>
      <c r="C4626" s="81"/>
      <c r="D4626" s="81"/>
      <c r="E4626" s="81"/>
      <c r="F4626" s="81"/>
      <c r="G4626" s="81"/>
      <c r="H4626" s="81"/>
      <c r="I4626" s="81"/>
      <c r="J4626" s="81"/>
    </row>
    <row r="4627" spans="1:10" x14ac:dyDescent="0.45">
      <c r="A4627" s="81" t="s">
        <v>4913</v>
      </c>
      <c r="B4627" s="81">
        <v>17.941731194006191</v>
      </c>
      <c r="C4627" s="81"/>
      <c r="D4627" s="81"/>
      <c r="E4627" s="81"/>
      <c r="F4627" s="81"/>
      <c r="G4627" s="81"/>
      <c r="H4627" s="81"/>
      <c r="I4627" s="81"/>
      <c r="J4627" s="81"/>
    </row>
    <row r="4628" spans="1:10" x14ac:dyDescent="0.45">
      <c r="A4628" s="81" t="s">
        <v>4914</v>
      </c>
      <c r="B4628" s="81">
        <v>17.476834423149551</v>
      </c>
      <c r="C4628" s="81"/>
      <c r="D4628" s="81"/>
      <c r="E4628" s="81"/>
      <c r="F4628" s="81"/>
      <c r="G4628" s="81"/>
      <c r="H4628" s="81"/>
      <c r="I4628" s="81"/>
      <c r="J4628" s="81"/>
    </row>
    <row r="4629" spans="1:10" x14ac:dyDescent="0.45">
      <c r="A4629" s="81" t="s">
        <v>4915</v>
      </c>
      <c r="B4629" s="81">
        <v>21.373111039565639</v>
      </c>
      <c r="C4629" s="81"/>
      <c r="D4629" s="81"/>
      <c r="E4629" s="81"/>
      <c r="F4629" s="81"/>
      <c r="G4629" s="81"/>
      <c r="H4629" s="81"/>
      <c r="I4629" s="81"/>
      <c r="J4629" s="81"/>
    </row>
    <row r="4630" spans="1:10" x14ac:dyDescent="0.45">
      <c r="A4630" s="81" t="s">
        <v>4916</v>
      </c>
      <c r="B4630" s="81">
        <v>21.232955754827</v>
      </c>
      <c r="C4630" s="81"/>
      <c r="D4630" s="81"/>
      <c r="E4630" s="81"/>
      <c r="F4630" s="81"/>
      <c r="G4630" s="81"/>
      <c r="H4630" s="81"/>
      <c r="I4630" s="81"/>
      <c r="J4630" s="81"/>
    </row>
    <row r="4631" spans="1:10" x14ac:dyDescent="0.45">
      <c r="A4631" s="81" t="s">
        <v>4917</v>
      </c>
      <c r="B4631" s="81">
        <v>17.835935004721669</v>
      </c>
      <c r="C4631" s="81"/>
      <c r="D4631" s="81"/>
      <c r="E4631" s="81"/>
      <c r="F4631" s="81"/>
      <c r="G4631" s="81"/>
      <c r="H4631" s="81"/>
      <c r="I4631" s="81"/>
      <c r="J4631" s="81"/>
    </row>
    <row r="4632" spans="1:10" x14ac:dyDescent="0.45">
      <c r="A4632" s="81" t="s">
        <v>4918</v>
      </c>
      <c r="B4632" s="81">
        <v>16.42486526799798</v>
      </c>
      <c r="C4632" s="81"/>
      <c r="D4632" s="81"/>
      <c r="E4632" s="81"/>
      <c r="F4632" s="81"/>
      <c r="G4632" s="81"/>
      <c r="H4632" s="81"/>
      <c r="I4632" s="81"/>
      <c r="J4632" s="81"/>
    </row>
    <row r="4633" spans="1:10" x14ac:dyDescent="0.45">
      <c r="A4633" s="81" t="s">
        <v>4919</v>
      </c>
      <c r="B4633" s="81">
        <v>19.567759130586118</v>
      </c>
      <c r="C4633" s="81"/>
      <c r="D4633" s="81"/>
      <c r="E4633" s="81"/>
      <c r="F4633" s="81"/>
      <c r="G4633" s="81"/>
      <c r="H4633" s="81"/>
      <c r="I4633" s="81"/>
      <c r="J4633" s="81"/>
    </row>
    <row r="4634" spans="1:10" x14ac:dyDescent="0.45">
      <c r="A4634" s="81" t="s">
        <v>4920</v>
      </c>
      <c r="B4634" s="81">
        <v>16.683188083965451</v>
      </c>
      <c r="C4634" s="81"/>
      <c r="D4634" s="81"/>
      <c r="E4634" s="81"/>
      <c r="F4634" s="81"/>
      <c r="G4634" s="81"/>
      <c r="H4634" s="81"/>
      <c r="I4634" s="81"/>
      <c r="J4634" s="81"/>
    </row>
    <row r="4635" spans="1:10" x14ac:dyDescent="0.45">
      <c r="A4635" s="81" t="s">
        <v>4921</v>
      </c>
      <c r="B4635" s="81">
        <v>21.55649641938496</v>
      </c>
      <c r="C4635" s="81"/>
      <c r="D4635" s="81"/>
      <c r="E4635" s="81"/>
      <c r="F4635" s="81"/>
      <c r="G4635" s="81"/>
      <c r="H4635" s="81"/>
      <c r="I4635" s="81"/>
      <c r="J4635" s="81"/>
    </row>
    <row r="4636" spans="1:10" x14ac:dyDescent="0.45">
      <c r="A4636" s="81" t="s">
        <v>4922</v>
      </c>
      <c r="B4636" s="81">
        <v>20.66816986472891</v>
      </c>
      <c r="C4636" s="81"/>
      <c r="D4636" s="81"/>
      <c r="E4636" s="81"/>
      <c r="F4636" s="81"/>
      <c r="G4636" s="81"/>
      <c r="H4636" s="81"/>
      <c r="I4636" s="81"/>
      <c r="J4636" s="81"/>
    </row>
    <row r="4637" spans="1:10" x14ac:dyDescent="0.45">
      <c r="A4637" s="81" t="s">
        <v>4923</v>
      </c>
      <c r="B4637" s="81">
        <v>40</v>
      </c>
      <c r="C4637" s="81"/>
      <c r="D4637" s="81"/>
      <c r="E4637" s="81"/>
      <c r="F4637" s="81"/>
      <c r="G4637" s="81"/>
      <c r="H4637" s="81"/>
      <c r="I4637" s="81"/>
      <c r="J4637" s="81"/>
    </row>
    <row r="4638" spans="1:10" x14ac:dyDescent="0.45">
      <c r="A4638" s="81" t="s">
        <v>4924</v>
      </c>
      <c r="B4638" s="81">
        <v>23.336684878072418</v>
      </c>
      <c r="C4638" s="81"/>
      <c r="D4638" s="81"/>
      <c r="E4638" s="81"/>
      <c r="F4638" s="81"/>
      <c r="G4638" s="81"/>
      <c r="H4638" s="81"/>
      <c r="I4638" s="81"/>
      <c r="J4638" s="81"/>
    </row>
    <row r="4639" spans="1:10" x14ac:dyDescent="0.45">
      <c r="A4639" s="81" t="s">
        <v>4925</v>
      </c>
      <c r="B4639" s="81">
        <v>16.325836540639362</v>
      </c>
      <c r="C4639" s="81"/>
      <c r="D4639" s="81"/>
      <c r="E4639" s="81"/>
      <c r="F4639" s="81"/>
      <c r="G4639" s="81"/>
      <c r="H4639" s="81"/>
      <c r="I4639" s="81"/>
      <c r="J4639" s="81"/>
    </row>
    <row r="4640" spans="1:10" x14ac:dyDescent="0.45">
      <c r="A4640" s="81" t="s">
        <v>4926</v>
      </c>
      <c r="B4640" s="81">
        <v>20.007295390919261</v>
      </c>
      <c r="C4640" s="81"/>
      <c r="D4640" s="81"/>
      <c r="E4640" s="81"/>
      <c r="F4640" s="81"/>
      <c r="G4640" s="81"/>
      <c r="H4640" s="81"/>
      <c r="I4640" s="81"/>
      <c r="J4640" s="81"/>
    </row>
    <row r="4641" spans="1:10" x14ac:dyDescent="0.45">
      <c r="A4641" s="81" t="s">
        <v>4927</v>
      </c>
      <c r="B4641" s="81">
        <v>19.966511120451528</v>
      </c>
      <c r="C4641" s="81"/>
      <c r="D4641" s="81"/>
      <c r="E4641" s="81"/>
      <c r="F4641" s="81"/>
      <c r="G4641" s="81"/>
      <c r="H4641" s="81"/>
      <c r="I4641" s="81"/>
      <c r="J4641" s="81"/>
    </row>
    <row r="4642" spans="1:10" x14ac:dyDescent="0.45">
      <c r="A4642" s="81" t="s">
        <v>4928</v>
      </c>
      <c r="B4642" s="81">
        <v>17.181372026397359</v>
      </c>
      <c r="C4642" s="81"/>
      <c r="D4642" s="81"/>
      <c r="E4642" s="81"/>
      <c r="F4642" s="81"/>
      <c r="G4642" s="81"/>
      <c r="H4642" s="81"/>
      <c r="I4642" s="81"/>
      <c r="J4642" s="81"/>
    </row>
    <row r="4643" spans="1:10" x14ac:dyDescent="0.45">
      <c r="A4643" s="81" t="s">
        <v>4929</v>
      </c>
      <c r="B4643" s="81">
        <v>16.532950967581201</v>
      </c>
      <c r="C4643" s="81"/>
      <c r="D4643" s="81"/>
      <c r="E4643" s="81"/>
      <c r="F4643" s="81"/>
      <c r="G4643" s="81"/>
      <c r="H4643" s="81"/>
      <c r="I4643" s="81"/>
      <c r="J4643" s="81"/>
    </row>
    <row r="4644" spans="1:10" x14ac:dyDescent="0.45">
      <c r="A4644" s="81" t="s">
        <v>4930</v>
      </c>
      <c r="B4644" s="81">
        <v>22.333365006389652</v>
      </c>
      <c r="C4644" s="81"/>
      <c r="D4644" s="81"/>
      <c r="E4644" s="81"/>
      <c r="F4644" s="81"/>
      <c r="G4644" s="81"/>
      <c r="H4644" s="81"/>
      <c r="I4644" s="81"/>
      <c r="J4644" s="81"/>
    </row>
    <row r="4645" spans="1:10" x14ac:dyDescent="0.45">
      <c r="A4645" s="81" t="s">
        <v>4931</v>
      </c>
      <c r="B4645" s="81">
        <v>21.17833716231668</v>
      </c>
      <c r="C4645" s="81"/>
      <c r="D4645" s="81"/>
      <c r="E4645" s="81"/>
      <c r="F4645" s="81"/>
      <c r="G4645" s="81"/>
      <c r="H4645" s="81"/>
      <c r="I4645" s="81"/>
      <c r="J4645" s="81"/>
    </row>
    <row r="4646" spans="1:10" x14ac:dyDescent="0.45">
      <c r="A4646" s="81" t="s">
        <v>4932</v>
      </c>
      <c r="B4646" s="81">
        <v>22.342903308739569</v>
      </c>
      <c r="C4646" s="81"/>
      <c r="D4646" s="81"/>
      <c r="E4646" s="81"/>
      <c r="F4646" s="81"/>
      <c r="G4646" s="81"/>
      <c r="H4646" s="81"/>
      <c r="I4646" s="81"/>
      <c r="J4646" s="81"/>
    </row>
    <row r="4647" spans="1:10" x14ac:dyDescent="0.45">
      <c r="A4647" s="81" t="s">
        <v>4933</v>
      </c>
      <c r="B4647" s="81">
        <v>19.067063267574859</v>
      </c>
      <c r="C4647" s="81"/>
      <c r="D4647" s="81"/>
      <c r="E4647" s="81"/>
      <c r="F4647" s="81"/>
      <c r="G4647" s="81"/>
      <c r="H4647" s="81"/>
      <c r="I4647" s="81"/>
      <c r="J4647" s="81"/>
    </row>
    <row r="4648" spans="1:10" x14ac:dyDescent="0.45">
      <c r="A4648" s="81" t="s">
        <v>4934</v>
      </c>
      <c r="B4648" s="81">
        <v>18.836733829198149</v>
      </c>
      <c r="C4648" s="81"/>
      <c r="D4648" s="81"/>
      <c r="E4648" s="81"/>
      <c r="F4648" s="81"/>
      <c r="G4648" s="81"/>
      <c r="H4648" s="81"/>
      <c r="I4648" s="81"/>
      <c r="J4648" s="81"/>
    </row>
    <row r="4649" spans="1:10" x14ac:dyDescent="0.45">
      <c r="A4649" s="81" t="s">
        <v>4935</v>
      </c>
      <c r="B4649" s="81">
        <v>15.79203572212869</v>
      </c>
      <c r="C4649" s="81"/>
      <c r="D4649" s="81"/>
      <c r="E4649" s="81"/>
      <c r="F4649" s="81"/>
      <c r="G4649" s="81"/>
      <c r="H4649" s="81"/>
      <c r="I4649" s="81"/>
      <c r="J4649" s="81"/>
    </row>
    <row r="4650" spans="1:10" x14ac:dyDescent="0.45">
      <c r="A4650" s="81" t="s">
        <v>4936</v>
      </c>
      <c r="B4650" s="81">
        <v>19.666382309648071</v>
      </c>
      <c r="C4650" s="81"/>
      <c r="D4650" s="81"/>
      <c r="E4650" s="81"/>
      <c r="F4650" s="81"/>
      <c r="G4650" s="81"/>
      <c r="H4650" s="81"/>
      <c r="I4650" s="81"/>
      <c r="J4650" s="81"/>
    </row>
    <row r="4651" spans="1:10" x14ac:dyDescent="0.45">
      <c r="A4651" s="81" t="s">
        <v>4937</v>
      </c>
      <c r="B4651" s="81">
        <v>19.36191685755108</v>
      </c>
      <c r="C4651" s="81"/>
      <c r="D4651" s="81"/>
      <c r="E4651" s="81"/>
      <c r="F4651" s="81"/>
      <c r="G4651" s="81"/>
      <c r="H4651" s="81"/>
      <c r="I4651" s="81"/>
      <c r="J4651" s="81"/>
    </row>
    <row r="4652" spans="1:10" x14ac:dyDescent="0.45">
      <c r="A4652" s="81" t="s">
        <v>4938</v>
      </c>
      <c r="B4652" s="81">
        <v>21.33248107453457</v>
      </c>
      <c r="C4652" s="81"/>
      <c r="D4652" s="81"/>
      <c r="E4652" s="81"/>
      <c r="F4652" s="81"/>
      <c r="G4652" s="81"/>
      <c r="H4652" s="81"/>
      <c r="I4652" s="81"/>
      <c r="J4652" s="81"/>
    </row>
    <row r="4653" spans="1:10" x14ac:dyDescent="0.45">
      <c r="A4653" s="81" t="s">
        <v>4939</v>
      </c>
      <c r="B4653" s="81">
        <v>40</v>
      </c>
      <c r="C4653" s="81"/>
      <c r="D4653" s="81"/>
      <c r="E4653" s="81"/>
      <c r="F4653" s="81"/>
      <c r="G4653" s="81"/>
      <c r="H4653" s="81"/>
      <c r="I4653" s="81"/>
      <c r="J4653" s="81"/>
    </row>
    <row r="4654" spans="1:10" x14ac:dyDescent="0.45">
      <c r="A4654" s="81" t="s">
        <v>4940</v>
      </c>
      <c r="B4654" s="81">
        <v>22.094235208679041</v>
      </c>
      <c r="C4654" s="81"/>
      <c r="D4654" s="81"/>
      <c r="E4654" s="81"/>
      <c r="F4654" s="81"/>
      <c r="G4654" s="81"/>
      <c r="H4654" s="81"/>
      <c r="I4654" s="81"/>
      <c r="J4654" s="81"/>
    </row>
    <row r="4655" spans="1:10" x14ac:dyDescent="0.45">
      <c r="A4655" s="81" t="s">
        <v>4941</v>
      </c>
      <c r="B4655" s="81">
        <v>24.331330994384</v>
      </c>
      <c r="C4655" s="81"/>
      <c r="D4655" s="81"/>
      <c r="E4655" s="81"/>
      <c r="F4655" s="81"/>
      <c r="G4655" s="81"/>
      <c r="H4655" s="81"/>
      <c r="I4655" s="81"/>
      <c r="J4655" s="81"/>
    </row>
    <row r="4656" spans="1:10" x14ac:dyDescent="0.45">
      <c r="A4656" s="81" t="s">
        <v>4942</v>
      </c>
      <c r="B4656" s="81">
        <v>20.954063890131096</v>
      </c>
      <c r="C4656" s="81"/>
      <c r="D4656" s="81"/>
      <c r="E4656" s="81"/>
      <c r="F4656" s="81"/>
      <c r="G4656" s="81"/>
      <c r="H4656" s="81"/>
      <c r="I4656" s="81"/>
      <c r="J4656" s="81"/>
    </row>
    <row r="4657" spans="1:10" x14ac:dyDescent="0.45">
      <c r="A4657" s="81" t="s">
        <v>4943</v>
      </c>
      <c r="B4657" s="81">
        <v>16.207661016882174</v>
      </c>
      <c r="C4657" s="81"/>
      <c r="D4657" s="81"/>
      <c r="E4657" s="81"/>
      <c r="F4657" s="81"/>
      <c r="G4657" s="81"/>
      <c r="H4657" s="81"/>
      <c r="I4657" s="81"/>
      <c r="J4657" s="81"/>
    </row>
    <row r="4658" spans="1:10" x14ac:dyDescent="0.45">
      <c r="A4658" s="81" t="s">
        <v>4944</v>
      </c>
      <c r="B4658" s="81">
        <v>19.986649332062399</v>
      </c>
      <c r="C4658" s="81"/>
      <c r="D4658" s="81"/>
      <c r="E4658" s="81"/>
      <c r="F4658" s="81"/>
      <c r="G4658" s="81"/>
      <c r="H4658" s="81"/>
      <c r="I4658" s="81"/>
      <c r="J4658" s="81"/>
    </row>
    <row r="4659" spans="1:10" x14ac:dyDescent="0.45">
      <c r="A4659" s="81" t="s">
        <v>4945</v>
      </c>
      <c r="B4659" s="81">
        <v>21.022115772892541</v>
      </c>
      <c r="C4659" s="81"/>
      <c r="D4659" s="81"/>
      <c r="E4659" s="81"/>
      <c r="F4659" s="81"/>
      <c r="G4659" s="81"/>
      <c r="H4659" s="81"/>
      <c r="I4659" s="81"/>
      <c r="J4659" s="81"/>
    </row>
    <row r="4660" spans="1:10" x14ac:dyDescent="0.45">
      <c r="A4660" s="81" t="s">
        <v>4946</v>
      </c>
      <c r="B4660" s="81">
        <v>20.22129996330991</v>
      </c>
      <c r="C4660" s="81"/>
      <c r="D4660" s="81"/>
      <c r="E4660" s="81"/>
      <c r="F4660" s="81"/>
      <c r="G4660" s="81"/>
      <c r="H4660" s="81"/>
      <c r="I4660" s="81"/>
      <c r="J4660" s="81"/>
    </row>
    <row r="4661" spans="1:10" x14ac:dyDescent="0.45">
      <c r="A4661" s="81" t="s">
        <v>4947</v>
      </c>
      <c r="B4661" s="81">
        <v>16.028161815440441</v>
      </c>
      <c r="C4661" s="81"/>
      <c r="D4661" s="81"/>
      <c r="E4661" s="81"/>
      <c r="F4661" s="81"/>
      <c r="G4661" s="81"/>
      <c r="H4661" s="81"/>
      <c r="I4661" s="81"/>
      <c r="J4661" s="81"/>
    </row>
    <row r="4662" spans="1:10" x14ac:dyDescent="0.45">
      <c r="A4662" s="81" t="s">
        <v>4948</v>
      </c>
      <c r="B4662" s="81">
        <v>18.973666402043602</v>
      </c>
      <c r="C4662" s="81"/>
      <c r="D4662" s="81"/>
      <c r="E4662" s="81"/>
      <c r="F4662" s="81"/>
      <c r="G4662" s="81"/>
      <c r="H4662" s="81"/>
      <c r="I4662" s="81"/>
      <c r="J4662" s="81"/>
    </row>
    <row r="4663" spans="1:10" x14ac:dyDescent="0.45">
      <c r="A4663" s="81" t="s">
        <v>4949</v>
      </c>
      <c r="B4663" s="81">
        <v>19.224743133310849</v>
      </c>
      <c r="C4663" s="81"/>
      <c r="D4663" s="81"/>
      <c r="E4663" s="81"/>
      <c r="F4663" s="81"/>
      <c r="G4663" s="81"/>
      <c r="H4663" s="81"/>
      <c r="I4663" s="81"/>
      <c r="J4663" s="81"/>
    </row>
    <row r="4664" spans="1:10" x14ac:dyDescent="0.45">
      <c r="A4664" s="81" t="s">
        <v>4950</v>
      </c>
      <c r="B4664" s="81">
        <v>18.456743696172619</v>
      </c>
      <c r="C4664" s="81"/>
      <c r="D4664" s="81"/>
      <c r="E4664" s="81"/>
      <c r="F4664" s="81"/>
      <c r="G4664" s="81"/>
      <c r="H4664" s="81"/>
      <c r="I4664" s="81"/>
      <c r="J4664" s="81"/>
    </row>
    <row r="4665" spans="1:10" x14ac:dyDescent="0.45">
      <c r="A4665" s="81" t="s">
        <v>4951</v>
      </c>
      <c r="B4665" s="81">
        <v>17.871000293440904</v>
      </c>
      <c r="C4665" s="81"/>
      <c r="D4665" s="81"/>
      <c r="E4665" s="81"/>
      <c r="F4665" s="81"/>
      <c r="G4665" s="81"/>
      <c r="H4665" s="81"/>
      <c r="I4665" s="81"/>
      <c r="J4665" s="81"/>
    </row>
    <row r="4666" spans="1:10" x14ac:dyDescent="0.45">
      <c r="A4666" s="81" t="s">
        <v>4952</v>
      </c>
      <c r="B4666" s="81">
        <v>15.92888516157657</v>
      </c>
      <c r="C4666" s="81"/>
      <c r="D4666" s="81"/>
      <c r="E4666" s="81"/>
      <c r="F4666" s="81"/>
      <c r="G4666" s="81"/>
      <c r="H4666" s="81"/>
      <c r="I4666" s="81"/>
      <c r="J4666" s="81"/>
    </row>
    <row r="4667" spans="1:10" x14ac:dyDescent="0.45">
      <c r="A4667" s="81" t="s">
        <v>4953</v>
      </c>
      <c r="B4667" s="81">
        <v>19.807203219737946</v>
      </c>
      <c r="C4667" s="81"/>
      <c r="D4667" s="81"/>
      <c r="E4667" s="81"/>
      <c r="F4667" s="81"/>
      <c r="G4667" s="81"/>
      <c r="H4667" s="81"/>
      <c r="I4667" s="81"/>
      <c r="J4667" s="81"/>
    </row>
    <row r="4668" spans="1:10" x14ac:dyDescent="0.45">
      <c r="A4668" s="81" t="s">
        <v>4954</v>
      </c>
      <c r="B4668" s="81">
        <v>19.4525920374791</v>
      </c>
      <c r="C4668" s="81"/>
      <c r="D4668" s="81"/>
      <c r="E4668" s="81"/>
      <c r="F4668" s="81"/>
      <c r="G4668" s="81"/>
      <c r="H4668" s="81"/>
      <c r="I4668" s="81"/>
      <c r="J4668" s="81"/>
    </row>
    <row r="4669" spans="1:10" x14ac:dyDescent="0.45">
      <c r="A4669" s="81" t="s">
        <v>4955</v>
      </c>
      <c r="B4669" s="81">
        <v>18.027685254071692</v>
      </c>
      <c r="C4669" s="81"/>
      <c r="D4669" s="81"/>
      <c r="E4669" s="81"/>
      <c r="F4669" s="81"/>
      <c r="G4669" s="81"/>
      <c r="H4669" s="81"/>
      <c r="I4669" s="81"/>
      <c r="J4669" s="81"/>
    </row>
    <row r="4670" spans="1:10" x14ac:dyDescent="0.45">
      <c r="A4670" s="81" t="s">
        <v>4956</v>
      </c>
      <c r="B4670" s="81">
        <v>16.057916715974709</v>
      </c>
      <c r="C4670" s="81"/>
      <c r="D4670" s="81"/>
      <c r="E4670" s="81"/>
      <c r="F4670" s="81"/>
      <c r="G4670" s="81"/>
      <c r="H4670" s="81"/>
      <c r="I4670" s="81"/>
      <c r="J4670" s="81"/>
    </row>
    <row r="4671" spans="1:10" x14ac:dyDescent="0.45">
      <c r="A4671" s="81" t="s">
        <v>4957</v>
      </c>
      <c r="B4671" s="81">
        <v>22.058019097604372</v>
      </c>
      <c r="C4671" s="81"/>
      <c r="D4671" s="81"/>
      <c r="E4671" s="81"/>
      <c r="F4671" s="81"/>
      <c r="G4671" s="81"/>
      <c r="H4671" s="81"/>
      <c r="I4671" s="81"/>
      <c r="J4671" s="81"/>
    </row>
    <row r="4672" spans="1:10" x14ac:dyDescent="0.45">
      <c r="A4672" s="81" t="s">
        <v>4958</v>
      </c>
      <c r="B4672" s="81">
        <v>20.018174695727055</v>
      </c>
      <c r="C4672" s="81"/>
      <c r="D4672" s="81"/>
      <c r="E4672" s="81"/>
      <c r="F4672" s="81"/>
      <c r="G4672" s="81"/>
      <c r="H4672" s="81"/>
      <c r="I4672" s="81"/>
      <c r="J4672" s="81"/>
    </row>
    <row r="4673" spans="1:10" x14ac:dyDescent="0.45">
      <c r="A4673" s="81" t="s">
        <v>4959</v>
      </c>
      <c r="B4673" s="81">
        <v>20.120178353784006</v>
      </c>
      <c r="C4673" s="81"/>
      <c r="D4673" s="81"/>
      <c r="E4673" s="81"/>
      <c r="F4673" s="81"/>
      <c r="G4673" s="81"/>
      <c r="H4673" s="81"/>
      <c r="I4673" s="81"/>
      <c r="J4673" s="81"/>
    </row>
    <row r="4674" spans="1:10" x14ac:dyDescent="0.45">
      <c r="A4674" s="81" t="s">
        <v>4960</v>
      </c>
      <c r="B4674" s="81">
        <v>19.672486089314589</v>
      </c>
      <c r="C4674" s="81"/>
      <c r="D4674" s="81"/>
      <c r="E4674" s="81"/>
      <c r="F4674" s="81"/>
      <c r="G4674" s="81"/>
      <c r="H4674" s="81"/>
      <c r="I4674" s="81"/>
      <c r="J4674" s="81"/>
    </row>
    <row r="4675" spans="1:10" x14ac:dyDescent="0.45">
      <c r="A4675" s="81" t="s">
        <v>4961</v>
      </c>
      <c r="B4675" s="81">
        <v>19.885840064115861</v>
      </c>
      <c r="C4675" s="81"/>
      <c r="D4675" s="81"/>
      <c r="E4675" s="81"/>
      <c r="F4675" s="81"/>
      <c r="G4675" s="81"/>
      <c r="H4675" s="81"/>
      <c r="I4675" s="81"/>
      <c r="J4675" s="81"/>
    </row>
    <row r="4676" spans="1:10" x14ac:dyDescent="0.45">
      <c r="A4676" s="81" t="s">
        <v>4962</v>
      </c>
      <c r="B4676" s="81">
        <v>17.46043418981106</v>
      </c>
      <c r="C4676" s="81"/>
      <c r="D4676" s="81"/>
      <c r="E4676" s="81"/>
      <c r="F4676" s="81"/>
      <c r="G4676" s="81"/>
      <c r="H4676" s="81"/>
      <c r="I4676" s="81"/>
      <c r="J4676" s="81"/>
    </row>
    <row r="4677" spans="1:10" x14ac:dyDescent="0.45">
      <c r="A4677" s="81" t="s">
        <v>4963</v>
      </c>
      <c r="B4677" s="81">
        <v>17.946932467138609</v>
      </c>
      <c r="C4677" s="81"/>
      <c r="D4677" s="81"/>
      <c r="E4677" s="81"/>
      <c r="F4677" s="81"/>
      <c r="G4677" s="81"/>
      <c r="H4677" s="81"/>
      <c r="I4677" s="81"/>
      <c r="J4677" s="81"/>
    </row>
    <row r="4678" spans="1:10" x14ac:dyDescent="0.45">
      <c r="A4678" s="81" t="s">
        <v>4964</v>
      </c>
      <c r="B4678" s="81">
        <v>15.570001323718769</v>
      </c>
      <c r="C4678" s="81"/>
      <c r="D4678" s="81"/>
      <c r="E4678" s="81"/>
      <c r="F4678" s="81"/>
      <c r="G4678" s="81"/>
      <c r="H4678" s="81"/>
      <c r="I4678" s="81"/>
      <c r="J4678" s="81"/>
    </row>
    <row r="4679" spans="1:10" x14ac:dyDescent="0.45">
      <c r="A4679" s="81" t="s">
        <v>4965</v>
      </c>
      <c r="B4679" s="81">
        <v>16.858279630430189</v>
      </c>
      <c r="C4679" s="81"/>
      <c r="D4679" s="81"/>
      <c r="E4679" s="81"/>
      <c r="F4679" s="81"/>
      <c r="G4679" s="81"/>
      <c r="H4679" s="81"/>
      <c r="I4679" s="81"/>
      <c r="J4679" s="81"/>
    </row>
    <row r="4680" spans="1:10" x14ac:dyDescent="0.45">
      <c r="A4680" s="81" t="s">
        <v>4966</v>
      </c>
      <c r="B4680" s="81">
        <v>18.847963401516051</v>
      </c>
      <c r="C4680" s="81"/>
      <c r="D4680" s="81"/>
      <c r="E4680" s="81"/>
      <c r="F4680" s="81"/>
      <c r="G4680" s="81"/>
      <c r="H4680" s="81"/>
      <c r="I4680" s="81"/>
      <c r="J4680" s="81"/>
    </row>
    <row r="4681" spans="1:10" x14ac:dyDescent="0.45">
      <c r="A4681" s="81" t="s">
        <v>4967</v>
      </c>
      <c r="B4681" s="81">
        <v>19.637625511423622</v>
      </c>
      <c r="C4681" s="81"/>
      <c r="D4681" s="81"/>
      <c r="E4681" s="81"/>
      <c r="F4681" s="81"/>
      <c r="G4681" s="81"/>
      <c r="H4681" s="81"/>
      <c r="I4681" s="81"/>
      <c r="J4681" s="81"/>
    </row>
    <row r="4682" spans="1:10" x14ac:dyDescent="0.45">
      <c r="A4682" s="81" t="s">
        <v>4968</v>
      </c>
      <c r="B4682" s="81">
        <v>18.352890866631121</v>
      </c>
      <c r="C4682" s="81"/>
      <c r="D4682" s="81"/>
      <c r="E4682" s="81"/>
      <c r="F4682" s="81"/>
      <c r="G4682" s="81"/>
      <c r="H4682" s="81"/>
      <c r="I4682" s="81"/>
      <c r="J4682" s="81"/>
    </row>
    <row r="4683" spans="1:10" x14ac:dyDescent="0.45">
      <c r="A4683" s="81" t="s">
        <v>4969</v>
      </c>
      <c r="B4683" s="81">
        <v>20.93480941012092</v>
      </c>
      <c r="C4683" s="81"/>
      <c r="D4683" s="81"/>
      <c r="E4683" s="81"/>
      <c r="F4683" s="81"/>
      <c r="G4683" s="81"/>
      <c r="H4683" s="81"/>
      <c r="I4683" s="81"/>
      <c r="J4683" s="81"/>
    </row>
    <row r="4684" spans="1:10" x14ac:dyDescent="0.45">
      <c r="A4684" s="81" t="s">
        <v>4970</v>
      </c>
      <c r="B4684" s="81">
        <v>20.733298771934699</v>
      </c>
      <c r="C4684" s="81"/>
      <c r="D4684" s="81"/>
      <c r="E4684" s="81"/>
      <c r="F4684" s="81"/>
      <c r="G4684" s="81"/>
      <c r="H4684" s="81"/>
      <c r="I4684" s="81"/>
      <c r="J4684" s="81"/>
    </row>
    <row r="4685" spans="1:10" x14ac:dyDescent="0.45">
      <c r="A4685" s="81" t="s">
        <v>4971</v>
      </c>
      <c r="B4685" s="81">
        <v>22.638572239530429</v>
      </c>
      <c r="C4685" s="81"/>
      <c r="D4685" s="81"/>
      <c r="E4685" s="81"/>
      <c r="F4685" s="81"/>
      <c r="G4685" s="81"/>
      <c r="H4685" s="81"/>
      <c r="I4685" s="81"/>
      <c r="J4685" s="81"/>
    </row>
    <row r="4686" spans="1:10" x14ac:dyDescent="0.45">
      <c r="A4686" s="81" t="s">
        <v>4972</v>
      </c>
      <c r="B4686" s="81">
        <v>21.84379432678001</v>
      </c>
      <c r="C4686" s="81"/>
      <c r="D4686" s="81"/>
      <c r="E4686" s="81"/>
      <c r="F4686" s="81"/>
      <c r="G4686" s="81"/>
      <c r="H4686" s="81"/>
      <c r="I4686" s="81"/>
      <c r="J4686" s="81"/>
    </row>
    <row r="4687" spans="1:10" x14ac:dyDescent="0.45">
      <c r="A4687" s="81" t="s">
        <v>4973</v>
      </c>
      <c r="B4687" s="81">
        <v>40</v>
      </c>
      <c r="C4687" s="81"/>
      <c r="D4687" s="81"/>
      <c r="E4687" s="81"/>
      <c r="F4687" s="81"/>
      <c r="G4687" s="81"/>
      <c r="H4687" s="81"/>
      <c r="I4687" s="81"/>
      <c r="J4687" s="81"/>
    </row>
    <row r="4688" spans="1:10" x14ac:dyDescent="0.45">
      <c r="A4688" s="81" t="s">
        <v>4974</v>
      </c>
      <c r="B4688" s="81">
        <v>18.402807913509552</v>
      </c>
      <c r="C4688" s="81"/>
      <c r="D4688" s="81"/>
      <c r="E4688" s="81"/>
      <c r="F4688" s="81"/>
      <c r="G4688" s="81"/>
      <c r="H4688" s="81"/>
      <c r="I4688" s="81"/>
      <c r="J4688" s="81"/>
    </row>
    <row r="4689" spans="1:10" x14ac:dyDescent="0.45">
      <c r="A4689" s="81" t="s">
        <v>4975</v>
      </c>
      <c r="B4689" s="81">
        <v>18.234577410624979</v>
      </c>
      <c r="C4689" s="81"/>
      <c r="D4689" s="81"/>
      <c r="E4689" s="81"/>
      <c r="F4689" s="81"/>
      <c r="G4689" s="81"/>
      <c r="H4689" s="81"/>
      <c r="I4689" s="81"/>
      <c r="J4689" s="81"/>
    </row>
    <row r="4690" spans="1:10" x14ac:dyDescent="0.45">
      <c r="A4690" s="81" t="s">
        <v>4976</v>
      </c>
      <c r="B4690" s="81">
        <v>17.315387296219331</v>
      </c>
      <c r="C4690" s="81"/>
      <c r="D4690" s="81"/>
      <c r="E4690" s="81"/>
      <c r="F4690" s="81"/>
      <c r="G4690" s="81"/>
      <c r="H4690" s="81"/>
      <c r="I4690" s="81"/>
      <c r="J4690" s="81"/>
    </row>
    <row r="4691" spans="1:10" x14ac:dyDescent="0.45">
      <c r="A4691" s="81" t="s">
        <v>4977</v>
      </c>
      <c r="B4691" s="81">
        <v>18.504163465332141</v>
      </c>
      <c r="C4691" s="81"/>
      <c r="D4691" s="81"/>
      <c r="E4691" s="81"/>
      <c r="F4691" s="81"/>
      <c r="G4691" s="81"/>
      <c r="H4691" s="81"/>
      <c r="I4691" s="81"/>
      <c r="J4691" s="81"/>
    </row>
    <row r="4692" spans="1:10" x14ac:dyDescent="0.45">
      <c r="A4692" s="81" t="s">
        <v>4978</v>
      </c>
      <c r="B4692" s="81">
        <v>40</v>
      </c>
      <c r="C4692" s="81"/>
      <c r="D4692" s="81"/>
      <c r="E4692" s="81"/>
      <c r="F4692" s="81"/>
      <c r="G4692" s="81"/>
      <c r="H4692" s="81"/>
      <c r="I4692" s="81"/>
      <c r="J4692" s="81"/>
    </row>
    <row r="4693" spans="1:10" x14ac:dyDescent="0.45">
      <c r="A4693" s="81" t="s">
        <v>4979</v>
      </c>
      <c r="B4693" s="81">
        <v>21.469134880570849</v>
      </c>
      <c r="C4693" s="81"/>
      <c r="D4693" s="81"/>
      <c r="E4693" s="81"/>
      <c r="F4693" s="81"/>
      <c r="G4693" s="81"/>
      <c r="H4693" s="81"/>
      <c r="I4693" s="81"/>
      <c r="J4693" s="81"/>
    </row>
    <row r="4694" spans="1:10" x14ac:dyDescent="0.45">
      <c r="A4694" s="81" t="s">
        <v>4980</v>
      </c>
      <c r="B4694" s="81">
        <v>23.12159863975069</v>
      </c>
      <c r="C4694" s="81"/>
      <c r="D4694" s="81"/>
      <c r="E4694" s="81"/>
      <c r="F4694" s="81"/>
      <c r="G4694" s="81"/>
      <c r="H4694" s="81"/>
      <c r="I4694" s="81"/>
      <c r="J4694" s="81"/>
    </row>
    <row r="4695" spans="1:10" x14ac:dyDescent="0.45">
      <c r="A4695" s="81" t="s">
        <v>4981</v>
      </c>
      <c r="B4695" s="81">
        <v>20.440174027567299</v>
      </c>
      <c r="C4695" s="81"/>
      <c r="D4695" s="81"/>
      <c r="E4695" s="81"/>
      <c r="F4695" s="81"/>
      <c r="G4695" s="81"/>
      <c r="H4695" s="81"/>
      <c r="I4695" s="81"/>
      <c r="J4695" s="81"/>
    </row>
    <row r="4696" spans="1:10" x14ac:dyDescent="0.45">
      <c r="A4696" s="81" t="s">
        <v>4982</v>
      </c>
      <c r="B4696" s="81">
        <v>19.665763861120372</v>
      </c>
      <c r="C4696" s="81"/>
      <c r="D4696" s="81"/>
      <c r="E4696" s="81"/>
      <c r="F4696" s="81"/>
      <c r="G4696" s="81"/>
      <c r="H4696" s="81"/>
      <c r="I4696" s="81"/>
      <c r="J4696" s="81"/>
    </row>
    <row r="4697" spans="1:10" x14ac:dyDescent="0.45">
      <c r="A4697" s="81" t="s">
        <v>4983</v>
      </c>
      <c r="B4697" s="81">
        <v>21.00143903274709</v>
      </c>
      <c r="C4697" s="81"/>
      <c r="D4697" s="81"/>
      <c r="E4697" s="81"/>
      <c r="F4697" s="81"/>
      <c r="G4697" s="81"/>
      <c r="H4697" s="81"/>
      <c r="I4697" s="81"/>
      <c r="J4697" s="81"/>
    </row>
    <row r="4698" spans="1:10" x14ac:dyDescent="0.45">
      <c r="A4698" s="81" t="s">
        <v>4984</v>
      </c>
      <c r="B4698" s="81">
        <v>17.855089368417438</v>
      </c>
      <c r="C4698" s="81"/>
      <c r="D4698" s="81"/>
      <c r="E4698" s="81"/>
      <c r="F4698" s="81"/>
      <c r="G4698" s="81"/>
      <c r="H4698" s="81"/>
      <c r="I4698" s="81"/>
      <c r="J4698" s="81"/>
    </row>
    <row r="4699" spans="1:10" x14ac:dyDescent="0.45">
      <c r="A4699" s="81" t="s">
        <v>4985</v>
      </c>
      <c r="B4699" s="81">
        <v>19.88826808339121</v>
      </c>
      <c r="C4699" s="81"/>
      <c r="D4699" s="81"/>
      <c r="E4699" s="81"/>
      <c r="F4699" s="81"/>
      <c r="G4699" s="81"/>
      <c r="H4699" s="81"/>
      <c r="I4699" s="81"/>
      <c r="J4699" s="81"/>
    </row>
    <row r="4700" spans="1:10" x14ac:dyDescent="0.45">
      <c r="A4700" s="81" t="s">
        <v>4986</v>
      </c>
      <c r="B4700" s="81">
        <v>20.49921379545513</v>
      </c>
      <c r="C4700" s="81"/>
      <c r="D4700" s="81"/>
      <c r="E4700" s="81"/>
      <c r="F4700" s="81"/>
      <c r="G4700" s="81"/>
      <c r="H4700" s="81"/>
      <c r="I4700" s="81"/>
      <c r="J4700" s="81"/>
    </row>
    <row r="4701" spans="1:10" x14ac:dyDescent="0.45">
      <c r="A4701" s="81" t="s">
        <v>4987</v>
      </c>
      <c r="B4701" s="81">
        <v>20.74095384221966</v>
      </c>
      <c r="C4701" s="81"/>
      <c r="D4701" s="81"/>
      <c r="E4701" s="81"/>
      <c r="F4701" s="81"/>
      <c r="G4701" s="81"/>
      <c r="H4701" s="81"/>
      <c r="I4701" s="81"/>
      <c r="J4701" s="81"/>
    </row>
    <row r="4702" spans="1:10" x14ac:dyDescent="0.45">
      <c r="A4702" s="81" t="s">
        <v>4988</v>
      </c>
      <c r="B4702" s="81">
        <v>21.12622785061825</v>
      </c>
      <c r="C4702" s="81"/>
      <c r="D4702" s="81"/>
      <c r="E4702" s="81"/>
      <c r="F4702" s="81"/>
      <c r="G4702" s="81"/>
      <c r="H4702" s="81"/>
      <c r="I4702" s="81"/>
      <c r="J4702" s="81"/>
    </row>
    <row r="4703" spans="1:10" x14ac:dyDescent="0.45">
      <c r="A4703" s="81" t="s">
        <v>4989</v>
      </c>
      <c r="B4703" s="81">
        <v>26.616724830263081</v>
      </c>
      <c r="C4703" s="81"/>
      <c r="D4703" s="81"/>
      <c r="E4703" s="81"/>
      <c r="F4703" s="81"/>
      <c r="G4703" s="81"/>
      <c r="H4703" s="81"/>
      <c r="I4703" s="81"/>
      <c r="J4703" s="81"/>
    </row>
    <row r="4704" spans="1:10" x14ac:dyDescent="0.45">
      <c r="A4704" s="81" t="s">
        <v>4990</v>
      </c>
      <c r="B4704" s="81">
        <v>22.187932825640129</v>
      </c>
      <c r="C4704" s="81"/>
      <c r="D4704" s="81"/>
      <c r="E4704" s="81"/>
      <c r="F4704" s="81"/>
      <c r="G4704" s="81"/>
      <c r="H4704" s="81"/>
      <c r="I4704" s="81"/>
      <c r="J4704" s="81"/>
    </row>
    <row r="4705" spans="1:10" x14ac:dyDescent="0.45">
      <c r="A4705" s="81" t="s">
        <v>4991</v>
      </c>
      <c r="B4705" s="81">
        <v>21.954244194049863</v>
      </c>
      <c r="C4705" s="81"/>
      <c r="D4705" s="81"/>
      <c r="E4705" s="81"/>
      <c r="F4705" s="81"/>
      <c r="G4705" s="81"/>
      <c r="H4705" s="81"/>
      <c r="I4705" s="81"/>
      <c r="J4705" s="81"/>
    </row>
    <row r="4706" spans="1:10" x14ac:dyDescent="0.45">
      <c r="A4706" s="81" t="s">
        <v>4992</v>
      </c>
      <c r="B4706" s="81">
        <v>21.57548824993065</v>
      </c>
      <c r="C4706" s="81"/>
      <c r="D4706" s="81"/>
      <c r="E4706" s="81"/>
      <c r="F4706" s="81"/>
      <c r="G4706" s="81"/>
      <c r="H4706" s="81"/>
      <c r="I4706" s="81"/>
      <c r="J4706" s="81"/>
    </row>
    <row r="4707" spans="1:10" x14ac:dyDescent="0.45">
      <c r="A4707" s="81" t="s">
        <v>4993</v>
      </c>
      <c r="B4707" s="81">
        <v>21.357664646645389</v>
      </c>
      <c r="C4707" s="81"/>
      <c r="D4707" s="81"/>
      <c r="E4707" s="81"/>
      <c r="F4707" s="81"/>
      <c r="G4707" s="81"/>
      <c r="H4707" s="81"/>
      <c r="I4707" s="81"/>
      <c r="J4707" s="81"/>
    </row>
    <row r="4708" spans="1:10" x14ac:dyDescent="0.45">
      <c r="A4708" s="81" t="s">
        <v>4994</v>
      </c>
      <c r="B4708" s="81">
        <v>19.680879947318338</v>
      </c>
      <c r="C4708" s="81"/>
      <c r="D4708" s="81"/>
      <c r="E4708" s="81"/>
      <c r="F4708" s="81"/>
      <c r="G4708" s="81"/>
      <c r="H4708" s="81"/>
      <c r="I4708" s="81"/>
      <c r="J4708" s="81"/>
    </row>
    <row r="4709" spans="1:10" x14ac:dyDescent="0.45">
      <c r="A4709" s="81" t="s">
        <v>4995</v>
      </c>
      <c r="B4709" s="81">
        <v>22.93015949034854</v>
      </c>
      <c r="C4709" s="81"/>
      <c r="D4709" s="81"/>
      <c r="E4709" s="81"/>
      <c r="F4709" s="81"/>
      <c r="G4709" s="81"/>
      <c r="H4709" s="81"/>
      <c r="I4709" s="81"/>
      <c r="J4709" s="81"/>
    </row>
    <row r="4710" spans="1:10" x14ac:dyDescent="0.45">
      <c r="A4710" s="81" t="s">
        <v>4996</v>
      </c>
      <c r="B4710" s="81">
        <v>17.77087291460856</v>
      </c>
      <c r="C4710" s="81"/>
      <c r="D4710" s="81"/>
      <c r="E4710" s="81"/>
      <c r="F4710" s="81"/>
      <c r="G4710" s="81"/>
      <c r="H4710" s="81"/>
      <c r="I4710" s="81"/>
      <c r="J4710" s="81"/>
    </row>
    <row r="4711" spans="1:10" x14ac:dyDescent="0.45">
      <c r="A4711" s="81" t="s">
        <v>4997</v>
      </c>
      <c r="B4711" s="81">
        <v>19.76180265715815</v>
      </c>
      <c r="C4711" s="81"/>
      <c r="D4711" s="81"/>
      <c r="E4711" s="81"/>
      <c r="F4711" s="81"/>
      <c r="G4711" s="81"/>
      <c r="H4711" s="81"/>
      <c r="I4711" s="81"/>
      <c r="J4711" s="81"/>
    </row>
    <row r="4712" spans="1:10" x14ac:dyDescent="0.45">
      <c r="A4712" s="81" t="s">
        <v>4998</v>
      </c>
      <c r="B4712" s="81">
        <v>18.169233090899152</v>
      </c>
      <c r="C4712" s="81"/>
      <c r="D4712" s="81"/>
      <c r="E4712" s="81"/>
      <c r="F4712" s="81"/>
      <c r="G4712" s="81"/>
      <c r="H4712" s="81"/>
      <c r="I4712" s="81"/>
      <c r="J4712" s="81"/>
    </row>
    <row r="4713" spans="1:10" x14ac:dyDescent="0.45">
      <c r="A4713" s="81" t="s">
        <v>4999</v>
      </c>
      <c r="B4713" s="81">
        <v>15.739539841876168</v>
      </c>
      <c r="C4713" s="81"/>
      <c r="D4713" s="81"/>
      <c r="E4713" s="81"/>
      <c r="F4713" s="81"/>
      <c r="G4713" s="81"/>
      <c r="H4713" s="81"/>
      <c r="I4713" s="81"/>
      <c r="J4713" s="81"/>
    </row>
    <row r="4714" spans="1:10" x14ac:dyDescent="0.45">
      <c r="A4714" s="81" t="s">
        <v>5000</v>
      </c>
      <c r="B4714" s="81">
        <v>16.29079788094392</v>
      </c>
      <c r="C4714" s="81"/>
      <c r="D4714" s="81"/>
      <c r="E4714" s="81"/>
      <c r="F4714" s="81"/>
      <c r="G4714" s="81"/>
      <c r="H4714" s="81"/>
      <c r="I4714" s="81"/>
      <c r="J4714" s="81"/>
    </row>
    <row r="4715" spans="1:10" x14ac:dyDescent="0.45">
      <c r="A4715" s="81" t="s">
        <v>5001</v>
      </c>
      <c r="B4715" s="81">
        <v>18.903326396374343</v>
      </c>
      <c r="C4715" s="81"/>
      <c r="D4715" s="81"/>
      <c r="E4715" s="81"/>
      <c r="F4715" s="81"/>
      <c r="G4715" s="81"/>
      <c r="H4715" s="81"/>
      <c r="I4715" s="81"/>
      <c r="J4715" s="81"/>
    </row>
    <row r="4716" spans="1:10" x14ac:dyDescent="0.45">
      <c r="A4716" s="81" t="s">
        <v>5002</v>
      </c>
      <c r="B4716" s="81">
        <v>18.991543263425299</v>
      </c>
      <c r="C4716" s="81"/>
      <c r="D4716" s="81"/>
      <c r="E4716" s="81"/>
      <c r="F4716" s="81"/>
      <c r="G4716" s="81"/>
      <c r="H4716" s="81"/>
      <c r="I4716" s="81"/>
      <c r="J4716" s="81"/>
    </row>
    <row r="4717" spans="1:10" x14ac:dyDescent="0.45">
      <c r="A4717" s="81" t="s">
        <v>5003</v>
      </c>
      <c r="B4717" s="81">
        <v>16.545389937198141</v>
      </c>
      <c r="C4717" s="81"/>
      <c r="D4717" s="81"/>
      <c r="E4717" s="81"/>
      <c r="F4717" s="81"/>
      <c r="G4717" s="81"/>
      <c r="H4717" s="81"/>
      <c r="I4717" s="81"/>
      <c r="J4717" s="81"/>
    </row>
    <row r="4718" spans="1:10" x14ac:dyDescent="0.45">
      <c r="A4718" s="81" t="s">
        <v>5004</v>
      </c>
      <c r="B4718" s="81">
        <v>17.927049057733591</v>
      </c>
      <c r="C4718" s="81"/>
      <c r="D4718" s="81"/>
      <c r="E4718" s="81"/>
      <c r="F4718" s="81"/>
      <c r="G4718" s="81"/>
      <c r="H4718" s="81"/>
      <c r="I4718" s="81"/>
      <c r="J4718" s="81"/>
    </row>
    <row r="4719" spans="1:10" x14ac:dyDescent="0.45">
      <c r="A4719" s="81" t="s">
        <v>5005</v>
      </c>
      <c r="B4719" s="81">
        <v>22.185932337919699</v>
      </c>
      <c r="C4719" s="81"/>
      <c r="D4719" s="81"/>
      <c r="E4719" s="81"/>
      <c r="F4719" s="81"/>
      <c r="G4719" s="81"/>
      <c r="H4719" s="81"/>
      <c r="I4719" s="81"/>
      <c r="J4719" s="81"/>
    </row>
    <row r="4720" spans="1:10" x14ac:dyDescent="0.45">
      <c r="A4720" s="81" t="s">
        <v>5006</v>
      </c>
      <c r="B4720" s="81">
        <v>24.29093949326835</v>
      </c>
      <c r="C4720" s="81"/>
      <c r="D4720" s="81"/>
      <c r="E4720" s="81"/>
      <c r="F4720" s="81"/>
      <c r="G4720" s="81"/>
      <c r="H4720" s="81"/>
      <c r="I4720" s="81"/>
      <c r="J4720" s="81"/>
    </row>
    <row r="4721" spans="1:10" x14ac:dyDescent="0.45">
      <c r="A4721" s="81" t="s">
        <v>5007</v>
      </c>
      <c r="B4721" s="81">
        <v>22.979349270867445</v>
      </c>
      <c r="C4721" s="81"/>
      <c r="D4721" s="81"/>
      <c r="E4721" s="81"/>
      <c r="F4721" s="81"/>
      <c r="G4721" s="81"/>
      <c r="H4721" s="81"/>
      <c r="I4721" s="81"/>
      <c r="J4721" s="81"/>
    </row>
    <row r="4722" spans="1:10" x14ac:dyDescent="0.45">
      <c r="A4722" s="81" t="s">
        <v>5008</v>
      </c>
      <c r="B4722" s="81">
        <v>20.615578469876841</v>
      </c>
      <c r="C4722" s="81"/>
      <c r="D4722" s="81"/>
      <c r="E4722" s="81"/>
      <c r="F4722" s="81"/>
      <c r="G4722" s="81"/>
      <c r="H4722" s="81"/>
      <c r="I4722" s="81"/>
      <c r="J4722" s="81"/>
    </row>
    <row r="4723" spans="1:10" x14ac:dyDescent="0.45">
      <c r="A4723" s="81" t="s">
        <v>5009</v>
      </c>
      <c r="B4723" s="81">
        <v>20.213202251691989</v>
      </c>
      <c r="C4723" s="81"/>
      <c r="D4723" s="81"/>
      <c r="E4723" s="81"/>
      <c r="F4723" s="81"/>
      <c r="G4723" s="81"/>
      <c r="H4723" s="81"/>
      <c r="I4723" s="81"/>
      <c r="J4723" s="81"/>
    </row>
    <row r="4724" spans="1:10" x14ac:dyDescent="0.45">
      <c r="A4724" s="81" t="s">
        <v>5010</v>
      </c>
      <c r="B4724" s="81">
        <v>15.422966297408079</v>
      </c>
      <c r="C4724" s="81"/>
      <c r="D4724" s="81"/>
      <c r="E4724" s="81"/>
      <c r="F4724" s="81"/>
      <c r="G4724" s="81"/>
      <c r="H4724" s="81"/>
      <c r="I4724" s="81"/>
      <c r="J4724" s="81"/>
    </row>
    <row r="4725" spans="1:10" x14ac:dyDescent="0.45">
      <c r="A4725" s="81" t="s">
        <v>5011</v>
      </c>
      <c r="B4725" s="81">
        <v>17.978850163836761</v>
      </c>
      <c r="C4725" s="81"/>
      <c r="D4725" s="81"/>
      <c r="E4725" s="81"/>
      <c r="F4725" s="81"/>
      <c r="G4725" s="81"/>
      <c r="H4725" s="81"/>
      <c r="I4725" s="81"/>
      <c r="J4725" s="81"/>
    </row>
    <row r="4726" spans="1:10" x14ac:dyDescent="0.45">
      <c r="A4726" s="81" t="s">
        <v>5012</v>
      </c>
      <c r="B4726" s="81">
        <v>15.744056944437881</v>
      </c>
      <c r="C4726" s="81"/>
      <c r="D4726" s="81"/>
      <c r="E4726" s="81"/>
      <c r="F4726" s="81"/>
      <c r="G4726" s="81"/>
      <c r="H4726" s="81"/>
      <c r="I4726" s="81"/>
      <c r="J4726" s="81"/>
    </row>
    <row r="4727" spans="1:10" x14ac:dyDescent="0.45">
      <c r="A4727" s="81" t="s">
        <v>5013</v>
      </c>
      <c r="B4727" s="81">
        <v>15.769660864956522</v>
      </c>
      <c r="C4727" s="81"/>
      <c r="D4727" s="81"/>
      <c r="E4727" s="81"/>
      <c r="F4727" s="81"/>
      <c r="G4727" s="81"/>
      <c r="H4727" s="81"/>
      <c r="I4727" s="81"/>
      <c r="J4727" s="81"/>
    </row>
    <row r="4728" spans="1:10" x14ac:dyDescent="0.45">
      <c r="A4728" s="81" t="s">
        <v>5014</v>
      </c>
      <c r="B4728" s="81">
        <v>22.657680095930438</v>
      </c>
      <c r="C4728" s="81"/>
      <c r="D4728" s="81"/>
      <c r="E4728" s="81"/>
      <c r="F4728" s="81"/>
      <c r="G4728" s="81"/>
      <c r="H4728" s="81"/>
      <c r="I4728" s="81"/>
      <c r="J4728" s="81"/>
    </row>
    <row r="4729" spans="1:10" x14ac:dyDescent="0.45">
      <c r="A4729" s="81" t="s">
        <v>5015</v>
      </c>
      <c r="B4729" s="81">
        <v>20.133664186036714</v>
      </c>
      <c r="C4729" s="81"/>
      <c r="D4729" s="81"/>
      <c r="E4729" s="81"/>
      <c r="F4729" s="81"/>
      <c r="G4729" s="81"/>
      <c r="H4729" s="81"/>
      <c r="I4729" s="81"/>
      <c r="J4729" s="81"/>
    </row>
    <row r="4730" spans="1:10" x14ac:dyDescent="0.45">
      <c r="A4730" s="81" t="s">
        <v>5016</v>
      </c>
      <c r="B4730" s="81">
        <v>27.991669615819042</v>
      </c>
      <c r="C4730" s="81"/>
      <c r="D4730" s="81"/>
      <c r="E4730" s="81"/>
      <c r="F4730" s="81"/>
      <c r="G4730" s="81"/>
      <c r="H4730" s="81"/>
      <c r="I4730" s="81"/>
      <c r="J4730" s="81"/>
    </row>
    <row r="4731" spans="1:10" x14ac:dyDescent="0.45">
      <c r="A4731" s="81" t="s">
        <v>5017</v>
      </c>
      <c r="B4731" s="81">
        <v>15.95341360160314</v>
      </c>
      <c r="C4731" s="81"/>
      <c r="D4731" s="81"/>
      <c r="E4731" s="81"/>
      <c r="F4731" s="81"/>
      <c r="G4731" s="81"/>
      <c r="H4731" s="81"/>
      <c r="I4731" s="81"/>
      <c r="J4731" s="81"/>
    </row>
    <row r="4732" spans="1:10" x14ac:dyDescent="0.45">
      <c r="A4732" s="81" t="s">
        <v>5018</v>
      </c>
      <c r="B4732" s="81">
        <v>21.302348643480741</v>
      </c>
      <c r="C4732" s="81"/>
      <c r="D4732" s="81"/>
      <c r="E4732" s="81"/>
      <c r="F4732" s="81"/>
      <c r="G4732" s="81"/>
      <c r="H4732" s="81"/>
      <c r="I4732" s="81"/>
      <c r="J4732" s="81"/>
    </row>
    <row r="4733" spans="1:10" x14ac:dyDescent="0.45">
      <c r="A4733" s="81" t="s">
        <v>5019</v>
      </c>
      <c r="B4733" s="81">
        <v>15.955977336526972</v>
      </c>
      <c r="C4733" s="81"/>
      <c r="D4733" s="81"/>
      <c r="E4733" s="81"/>
      <c r="F4733" s="81"/>
      <c r="G4733" s="81"/>
      <c r="H4733" s="81"/>
      <c r="I4733" s="81"/>
      <c r="J4733" s="81"/>
    </row>
    <row r="4734" spans="1:10" x14ac:dyDescent="0.45">
      <c r="A4734" s="81" t="s">
        <v>5020</v>
      </c>
      <c r="B4734" s="81">
        <v>23.265123075526294</v>
      </c>
      <c r="C4734" s="81"/>
      <c r="D4734" s="81"/>
      <c r="E4734" s="81"/>
      <c r="F4734" s="81"/>
      <c r="G4734" s="81"/>
      <c r="H4734" s="81"/>
      <c r="I4734" s="81"/>
      <c r="J4734" s="81"/>
    </row>
    <row r="4735" spans="1:10" x14ac:dyDescent="0.45">
      <c r="A4735" s="81" t="s">
        <v>5021</v>
      </c>
      <c r="B4735" s="81">
        <v>22.837932613673651</v>
      </c>
      <c r="C4735" s="81"/>
      <c r="D4735" s="81"/>
      <c r="E4735" s="81"/>
      <c r="F4735" s="81"/>
      <c r="G4735" s="81"/>
      <c r="H4735" s="81"/>
      <c r="I4735" s="81"/>
      <c r="J4735" s="81"/>
    </row>
    <row r="4736" spans="1:10" x14ac:dyDescent="0.45">
      <c r="A4736" s="81" t="s">
        <v>5022</v>
      </c>
      <c r="B4736" s="81">
        <v>23.041423132526997</v>
      </c>
      <c r="C4736" s="81"/>
      <c r="D4736" s="81"/>
      <c r="E4736" s="81"/>
      <c r="F4736" s="81"/>
      <c r="G4736" s="81"/>
      <c r="H4736" s="81"/>
      <c r="I4736" s="81"/>
      <c r="J4736" s="81"/>
    </row>
    <row r="4737" spans="1:10" x14ac:dyDescent="0.45">
      <c r="A4737" s="81" t="s">
        <v>5023</v>
      </c>
      <c r="B4737" s="81">
        <v>21.103432196016641</v>
      </c>
      <c r="C4737" s="81"/>
      <c r="D4737" s="81"/>
      <c r="E4737" s="81"/>
      <c r="F4737" s="81"/>
      <c r="G4737" s="81"/>
      <c r="H4737" s="81"/>
      <c r="I4737" s="81"/>
      <c r="J4737" s="81"/>
    </row>
    <row r="4738" spans="1:10" x14ac:dyDescent="0.45">
      <c r="A4738" s="81" t="s">
        <v>5024</v>
      </c>
      <c r="B4738" s="81"/>
      <c r="C4738" s="81">
        <v>15</v>
      </c>
      <c r="D4738" s="81"/>
      <c r="E4738" s="81"/>
      <c r="F4738" s="81"/>
      <c r="G4738" s="81"/>
      <c r="H4738" s="81"/>
      <c r="I4738" s="81"/>
      <c r="J4738" s="81"/>
    </row>
    <row r="4739" spans="1:10" x14ac:dyDescent="0.45">
      <c r="A4739" s="81" t="s">
        <v>5025</v>
      </c>
      <c r="B4739" s="81"/>
      <c r="C4739" s="81">
        <v>15</v>
      </c>
      <c r="D4739" s="81"/>
      <c r="E4739" s="81"/>
      <c r="F4739" s="81"/>
      <c r="G4739" s="81"/>
      <c r="H4739" s="81"/>
      <c r="I4739" s="81"/>
      <c r="J4739" s="81"/>
    </row>
    <row r="4740" spans="1:10" x14ac:dyDescent="0.45">
      <c r="A4740" s="81" t="s">
        <v>5026</v>
      </c>
      <c r="B4740" s="81"/>
      <c r="C4740" s="81">
        <v>15</v>
      </c>
      <c r="D4740" s="81"/>
      <c r="E4740" s="81"/>
      <c r="F4740" s="81"/>
      <c r="G4740" s="81"/>
      <c r="H4740" s="81"/>
      <c r="I4740" s="81"/>
      <c r="J4740" s="81"/>
    </row>
    <row r="4741" spans="1:10" x14ac:dyDescent="0.45">
      <c r="A4741" s="81" t="s">
        <v>5027</v>
      </c>
      <c r="B4741" s="81"/>
      <c r="C4741" s="81">
        <v>15</v>
      </c>
      <c r="D4741" s="81"/>
      <c r="E4741" s="81"/>
      <c r="F4741" s="81"/>
      <c r="G4741" s="81"/>
      <c r="H4741" s="81"/>
      <c r="I4741" s="81"/>
      <c r="J4741" s="81"/>
    </row>
    <row r="4742" spans="1:10" x14ac:dyDescent="0.45">
      <c r="A4742" s="81" t="s">
        <v>5028</v>
      </c>
      <c r="B4742" s="81"/>
      <c r="C4742" s="81">
        <v>15</v>
      </c>
      <c r="D4742" s="81"/>
      <c r="E4742" s="81"/>
      <c r="F4742" s="81"/>
      <c r="G4742" s="81"/>
      <c r="H4742" s="81"/>
      <c r="I4742" s="81"/>
      <c r="J4742" s="81"/>
    </row>
    <row r="4743" spans="1:10" x14ac:dyDescent="0.45">
      <c r="A4743" s="81" t="s">
        <v>5029</v>
      </c>
      <c r="B4743" s="81"/>
      <c r="C4743" s="81">
        <v>15</v>
      </c>
      <c r="D4743" s="81"/>
      <c r="E4743" s="81"/>
      <c r="F4743" s="81"/>
      <c r="G4743" s="81"/>
      <c r="H4743" s="81"/>
      <c r="I4743" s="81"/>
      <c r="J4743" s="81"/>
    </row>
    <row r="4744" spans="1:10" x14ac:dyDescent="0.45">
      <c r="A4744" s="81" t="s">
        <v>5030</v>
      </c>
      <c r="B4744" s="81"/>
      <c r="C4744" s="81">
        <v>15</v>
      </c>
      <c r="D4744" s="81"/>
      <c r="E4744" s="81"/>
      <c r="F4744" s="81"/>
      <c r="G4744" s="81"/>
      <c r="H4744" s="81"/>
      <c r="I4744" s="81"/>
      <c r="J4744" s="81"/>
    </row>
    <row r="4745" spans="1:10" x14ac:dyDescent="0.45">
      <c r="A4745" s="81" t="s">
        <v>5031</v>
      </c>
      <c r="B4745" s="81">
        <v>15</v>
      </c>
      <c r="C4745" s="81"/>
      <c r="D4745" s="81"/>
      <c r="E4745" s="81"/>
      <c r="F4745" s="81"/>
      <c r="G4745" s="81"/>
      <c r="H4745" s="81"/>
      <c r="I4745" s="81"/>
      <c r="J4745" s="81"/>
    </row>
    <row r="4746" spans="1:10" x14ac:dyDescent="0.45">
      <c r="A4746" s="81" t="s">
        <v>5032</v>
      </c>
      <c r="B4746" s="81">
        <v>15</v>
      </c>
      <c r="C4746" s="81"/>
      <c r="D4746" s="81"/>
      <c r="E4746" s="81"/>
      <c r="F4746" s="81"/>
      <c r="G4746" s="81"/>
      <c r="H4746" s="81"/>
      <c r="I4746" s="81"/>
      <c r="J4746" s="81"/>
    </row>
    <row r="4747" spans="1:10" x14ac:dyDescent="0.45">
      <c r="A4747" s="81" t="s">
        <v>5033</v>
      </c>
      <c r="B4747" s="81">
        <v>15</v>
      </c>
      <c r="C4747" s="81"/>
      <c r="D4747" s="81"/>
      <c r="E4747" s="81"/>
      <c r="F4747" s="81"/>
      <c r="G4747" s="81"/>
      <c r="H4747" s="81"/>
      <c r="I4747" s="81"/>
      <c r="J4747" s="81"/>
    </row>
    <row r="4748" spans="1:10" x14ac:dyDescent="0.45">
      <c r="A4748" s="81" t="s">
        <v>5034</v>
      </c>
      <c r="B4748" s="81">
        <v>15</v>
      </c>
      <c r="C4748" s="81"/>
      <c r="D4748" s="81"/>
      <c r="E4748" s="81"/>
      <c r="F4748" s="81"/>
      <c r="G4748" s="81"/>
      <c r="H4748" s="81"/>
      <c r="I4748" s="81"/>
      <c r="J4748" s="81"/>
    </row>
    <row r="4749" spans="1:10" x14ac:dyDescent="0.45">
      <c r="A4749" s="81" t="s">
        <v>5035</v>
      </c>
      <c r="B4749" s="81">
        <v>15</v>
      </c>
      <c r="C4749" s="81"/>
      <c r="D4749" s="81"/>
      <c r="E4749" s="81"/>
      <c r="F4749" s="81"/>
      <c r="G4749" s="81"/>
      <c r="H4749" s="81"/>
      <c r="I4749" s="81"/>
      <c r="J4749" s="81"/>
    </row>
    <row r="4750" spans="1:10" x14ac:dyDescent="0.45">
      <c r="A4750" s="81" t="s">
        <v>5036</v>
      </c>
      <c r="B4750" s="81">
        <v>15</v>
      </c>
      <c r="C4750" s="81"/>
      <c r="D4750" s="81"/>
      <c r="E4750" s="81"/>
      <c r="F4750" s="81"/>
      <c r="G4750" s="81"/>
      <c r="H4750" s="81"/>
      <c r="I4750" s="81"/>
      <c r="J4750" s="81"/>
    </row>
    <row r="4751" spans="1:10" x14ac:dyDescent="0.45">
      <c r="A4751" s="81" t="s">
        <v>5037</v>
      </c>
      <c r="B4751" s="81">
        <v>15</v>
      </c>
      <c r="C4751" s="81"/>
      <c r="D4751" s="81"/>
      <c r="E4751" s="81"/>
      <c r="F4751" s="81"/>
      <c r="G4751" s="81"/>
      <c r="H4751" s="81"/>
      <c r="I4751" s="81"/>
      <c r="J4751" s="81"/>
    </row>
    <row r="4752" spans="1:10" x14ac:dyDescent="0.45">
      <c r="A4752" s="81" t="s">
        <v>5038</v>
      </c>
      <c r="B4752" s="81">
        <v>15</v>
      </c>
      <c r="C4752" s="81"/>
      <c r="D4752" s="81"/>
      <c r="E4752" s="81"/>
      <c r="F4752" s="81"/>
      <c r="G4752" s="81"/>
      <c r="H4752" s="81"/>
      <c r="I4752" s="81"/>
      <c r="J4752" s="81"/>
    </row>
    <row r="4753" spans="1:10" x14ac:dyDescent="0.45">
      <c r="A4753" s="81" t="s">
        <v>5039</v>
      </c>
      <c r="B4753" s="81">
        <v>15</v>
      </c>
      <c r="C4753" s="81"/>
      <c r="D4753" s="81"/>
      <c r="E4753" s="81"/>
      <c r="F4753" s="81"/>
      <c r="G4753" s="81"/>
      <c r="H4753" s="81"/>
      <c r="I4753" s="81"/>
      <c r="J4753" s="81"/>
    </row>
    <row r="4754" spans="1:10" x14ac:dyDescent="0.45">
      <c r="A4754" s="81" t="s">
        <v>5040</v>
      </c>
      <c r="B4754" s="81">
        <v>15</v>
      </c>
      <c r="C4754" s="81"/>
      <c r="D4754" s="81"/>
      <c r="E4754" s="81"/>
      <c r="F4754" s="81"/>
      <c r="G4754" s="81"/>
      <c r="H4754" s="81"/>
      <c r="I4754" s="81"/>
      <c r="J4754" s="81"/>
    </row>
    <row r="4755" spans="1:10" x14ac:dyDescent="0.45">
      <c r="A4755" s="81" t="s">
        <v>5041</v>
      </c>
      <c r="B4755" s="81">
        <v>15</v>
      </c>
      <c r="C4755" s="81"/>
      <c r="D4755" s="81"/>
      <c r="E4755" s="81"/>
      <c r="F4755" s="81"/>
      <c r="G4755" s="81"/>
      <c r="H4755" s="81"/>
      <c r="I4755" s="81"/>
      <c r="J4755" s="81"/>
    </row>
    <row r="4756" spans="1:10" x14ac:dyDescent="0.45">
      <c r="A4756" s="81" t="s">
        <v>5042</v>
      </c>
      <c r="B4756" s="81">
        <v>15</v>
      </c>
      <c r="C4756" s="81"/>
      <c r="D4756" s="81"/>
      <c r="E4756" s="81"/>
      <c r="F4756" s="81"/>
      <c r="G4756" s="81"/>
      <c r="H4756" s="81"/>
      <c r="I4756" s="81"/>
      <c r="J4756" s="81"/>
    </row>
    <row r="4757" spans="1:10" x14ac:dyDescent="0.45">
      <c r="A4757" s="81" t="s">
        <v>5043</v>
      </c>
      <c r="B4757" s="81">
        <v>15</v>
      </c>
      <c r="C4757" s="81"/>
      <c r="D4757" s="81"/>
      <c r="E4757" s="81"/>
      <c r="F4757" s="81"/>
      <c r="G4757" s="81"/>
      <c r="H4757" s="81"/>
      <c r="I4757" s="81"/>
      <c r="J4757" s="81"/>
    </row>
    <row r="4758" spans="1:10" x14ac:dyDescent="0.45">
      <c r="A4758" s="81" t="s">
        <v>5044</v>
      </c>
      <c r="B4758" s="81">
        <v>15</v>
      </c>
      <c r="C4758" s="81"/>
      <c r="D4758" s="81"/>
      <c r="E4758" s="81"/>
      <c r="F4758" s="81"/>
      <c r="G4758" s="81"/>
      <c r="H4758" s="81"/>
      <c r="I4758" s="81"/>
      <c r="J4758" s="81"/>
    </row>
    <row r="4759" spans="1:10" x14ac:dyDescent="0.45">
      <c r="A4759" s="81" t="s">
        <v>5045</v>
      </c>
      <c r="B4759" s="81">
        <v>15</v>
      </c>
      <c r="C4759" s="81"/>
      <c r="D4759" s="81"/>
      <c r="E4759" s="81"/>
      <c r="F4759" s="81"/>
      <c r="G4759" s="81"/>
      <c r="H4759" s="81"/>
      <c r="I4759" s="81"/>
      <c r="J4759" s="81"/>
    </row>
    <row r="4760" spans="1:10" x14ac:dyDescent="0.45">
      <c r="A4760" s="81" t="s">
        <v>5046</v>
      </c>
      <c r="B4760" s="81">
        <v>15</v>
      </c>
      <c r="C4760" s="81"/>
      <c r="D4760" s="81"/>
      <c r="E4760" s="81"/>
      <c r="F4760" s="81"/>
      <c r="G4760" s="81"/>
      <c r="H4760" s="81"/>
      <c r="I4760" s="81"/>
      <c r="J4760" s="81"/>
    </row>
    <row r="4761" spans="1:10" x14ac:dyDescent="0.45">
      <c r="A4761" s="81" t="s">
        <v>5047</v>
      </c>
      <c r="B4761" s="81">
        <v>15</v>
      </c>
      <c r="C4761" s="81"/>
      <c r="D4761" s="81"/>
      <c r="E4761" s="81"/>
      <c r="F4761" s="81"/>
      <c r="G4761" s="81"/>
      <c r="H4761" s="81"/>
      <c r="I4761" s="81"/>
      <c r="J4761" s="81"/>
    </row>
    <row r="4762" spans="1:10" x14ac:dyDescent="0.45">
      <c r="A4762" s="81" t="s">
        <v>5048</v>
      </c>
      <c r="B4762" s="81">
        <v>15</v>
      </c>
      <c r="C4762" s="81"/>
      <c r="D4762" s="81"/>
      <c r="E4762" s="81"/>
      <c r="F4762" s="81"/>
      <c r="G4762" s="81"/>
      <c r="H4762" s="81"/>
      <c r="I4762" s="81"/>
      <c r="J4762" s="81"/>
    </row>
    <row r="4763" spans="1:10" x14ac:dyDescent="0.45">
      <c r="A4763" s="81" t="s">
        <v>5049</v>
      </c>
      <c r="B4763" s="81">
        <v>15</v>
      </c>
      <c r="C4763" s="81"/>
      <c r="D4763" s="81"/>
      <c r="E4763" s="81"/>
      <c r="F4763" s="81"/>
      <c r="G4763" s="81"/>
      <c r="H4763" s="81"/>
      <c r="I4763" s="81"/>
      <c r="J4763" s="81"/>
    </row>
    <row r="4764" spans="1:10" x14ac:dyDescent="0.45">
      <c r="A4764" s="81" t="s">
        <v>5050</v>
      </c>
      <c r="B4764" s="81">
        <v>15</v>
      </c>
      <c r="C4764" s="81"/>
      <c r="D4764" s="81"/>
      <c r="E4764" s="81"/>
      <c r="F4764" s="81"/>
      <c r="G4764" s="81"/>
      <c r="H4764" s="81"/>
      <c r="I4764" s="81"/>
      <c r="J4764" s="81"/>
    </row>
    <row r="4765" spans="1:10" x14ac:dyDescent="0.45">
      <c r="A4765" s="81" t="s">
        <v>5051</v>
      </c>
      <c r="B4765" s="81">
        <v>15</v>
      </c>
      <c r="C4765" s="81"/>
      <c r="D4765" s="81"/>
      <c r="E4765" s="81"/>
      <c r="F4765" s="81"/>
      <c r="G4765" s="81"/>
      <c r="H4765" s="81"/>
      <c r="I4765" s="81"/>
      <c r="J4765" s="81"/>
    </row>
    <row r="4766" spans="1:10" x14ac:dyDescent="0.45">
      <c r="A4766" s="81" t="s">
        <v>5052</v>
      </c>
      <c r="B4766" s="81">
        <v>15</v>
      </c>
      <c r="C4766" s="81"/>
      <c r="D4766" s="81"/>
      <c r="E4766" s="81"/>
      <c r="F4766" s="81"/>
      <c r="G4766" s="81"/>
      <c r="H4766" s="81"/>
      <c r="I4766" s="81"/>
      <c r="J4766" s="81"/>
    </row>
    <row r="4767" spans="1:10" x14ac:dyDescent="0.45">
      <c r="A4767" s="81" t="s">
        <v>5053</v>
      </c>
      <c r="B4767" s="81">
        <v>15</v>
      </c>
      <c r="C4767" s="81"/>
      <c r="D4767" s="81"/>
      <c r="E4767" s="81"/>
      <c r="F4767" s="81"/>
      <c r="G4767" s="81"/>
      <c r="H4767" s="81"/>
      <c r="I4767" s="81"/>
      <c r="J4767" s="81"/>
    </row>
    <row r="4768" spans="1:10" x14ac:dyDescent="0.45">
      <c r="A4768" s="81" t="s">
        <v>5054</v>
      </c>
      <c r="B4768" s="81">
        <v>15</v>
      </c>
      <c r="C4768" s="81"/>
      <c r="D4768" s="81"/>
      <c r="E4768" s="81"/>
      <c r="F4768" s="81"/>
      <c r="G4768" s="81"/>
      <c r="H4768" s="81"/>
      <c r="I4768" s="81"/>
      <c r="J4768" s="81"/>
    </row>
    <row r="4769" spans="1:10" x14ac:dyDescent="0.45">
      <c r="A4769" s="81" t="s">
        <v>5055</v>
      </c>
      <c r="B4769" s="81">
        <v>15</v>
      </c>
      <c r="C4769" s="81"/>
      <c r="D4769" s="81"/>
      <c r="E4769" s="81"/>
      <c r="F4769" s="81"/>
      <c r="G4769" s="81"/>
      <c r="H4769" s="81"/>
      <c r="I4769" s="81"/>
      <c r="J4769" s="81"/>
    </row>
    <row r="4770" spans="1:10" x14ac:dyDescent="0.45">
      <c r="A4770" s="81" t="s">
        <v>5056</v>
      </c>
      <c r="B4770" s="81">
        <v>15</v>
      </c>
      <c r="C4770" s="81"/>
      <c r="D4770" s="81"/>
      <c r="E4770" s="81"/>
      <c r="F4770" s="81"/>
      <c r="G4770" s="81"/>
      <c r="H4770" s="81"/>
      <c r="I4770" s="81"/>
      <c r="J4770" s="81"/>
    </row>
    <row r="4771" spans="1:10" x14ac:dyDescent="0.45">
      <c r="A4771" s="81" t="s">
        <v>5057</v>
      </c>
      <c r="B4771" s="81">
        <v>15</v>
      </c>
      <c r="C4771" s="81"/>
      <c r="D4771" s="81"/>
      <c r="E4771" s="81"/>
      <c r="F4771" s="81"/>
      <c r="G4771" s="81"/>
      <c r="H4771" s="81"/>
      <c r="I4771" s="81"/>
      <c r="J4771" s="81"/>
    </row>
    <row r="4772" spans="1:10" x14ac:dyDescent="0.45">
      <c r="A4772" s="81" t="s">
        <v>5058</v>
      </c>
      <c r="B4772" s="81">
        <v>15</v>
      </c>
      <c r="C4772" s="81"/>
      <c r="D4772" s="81"/>
      <c r="E4772" s="81"/>
      <c r="F4772" s="81"/>
      <c r="G4772" s="81"/>
      <c r="H4772" s="81"/>
      <c r="I4772" s="81"/>
      <c r="J4772" s="81"/>
    </row>
    <row r="4773" spans="1:10" x14ac:dyDescent="0.45">
      <c r="A4773" s="81" t="s">
        <v>5059</v>
      </c>
      <c r="B4773" s="81">
        <v>15</v>
      </c>
      <c r="C4773" s="81"/>
      <c r="D4773" s="81"/>
      <c r="E4773" s="81"/>
      <c r="F4773" s="81"/>
      <c r="G4773" s="81"/>
      <c r="H4773" s="81"/>
      <c r="I4773" s="81"/>
      <c r="J4773" s="81"/>
    </row>
    <row r="4774" spans="1:10" x14ac:dyDescent="0.45">
      <c r="A4774" s="81" t="s">
        <v>5060</v>
      </c>
      <c r="B4774" s="81">
        <v>15</v>
      </c>
      <c r="C4774" s="81"/>
      <c r="D4774" s="81"/>
      <c r="E4774" s="81"/>
      <c r="F4774" s="81"/>
      <c r="G4774" s="81"/>
      <c r="H4774" s="81"/>
      <c r="I4774" s="81"/>
      <c r="J4774" s="81"/>
    </row>
    <row r="4775" spans="1:10" x14ac:dyDescent="0.45">
      <c r="A4775" s="81" t="s">
        <v>5061</v>
      </c>
      <c r="B4775" s="81">
        <v>15</v>
      </c>
      <c r="C4775" s="81"/>
      <c r="D4775" s="81"/>
      <c r="E4775" s="81"/>
      <c r="F4775" s="81"/>
      <c r="G4775" s="81"/>
      <c r="H4775" s="81"/>
      <c r="I4775" s="81"/>
      <c r="J4775" s="81"/>
    </row>
    <row r="4776" spans="1:10" x14ac:dyDescent="0.45">
      <c r="A4776" s="81" t="s">
        <v>5062</v>
      </c>
      <c r="B4776" s="81">
        <v>15</v>
      </c>
      <c r="C4776" s="81"/>
      <c r="D4776" s="81"/>
      <c r="E4776" s="81"/>
      <c r="F4776" s="81"/>
      <c r="G4776" s="81"/>
      <c r="H4776" s="81"/>
      <c r="I4776" s="81"/>
      <c r="J4776" s="81"/>
    </row>
    <row r="4777" spans="1:10" x14ac:dyDescent="0.45">
      <c r="A4777" s="81" t="s">
        <v>5063</v>
      </c>
      <c r="B4777" s="81"/>
      <c r="C4777" s="81"/>
      <c r="D4777" s="81"/>
      <c r="E4777" s="81"/>
      <c r="F4777" s="81">
        <v>0</v>
      </c>
      <c r="G4777" s="81"/>
      <c r="H4777" s="81"/>
      <c r="I4777" s="81"/>
      <c r="J4777" s="81"/>
    </row>
    <row r="4778" spans="1:10" x14ac:dyDescent="0.45">
      <c r="A4778" s="81" t="s">
        <v>5064</v>
      </c>
      <c r="B4778" s="81"/>
      <c r="C4778" s="81"/>
      <c r="D4778" s="81"/>
      <c r="E4778" s="81"/>
      <c r="F4778" s="81">
        <v>0</v>
      </c>
      <c r="G4778" s="81"/>
      <c r="H4778" s="81"/>
      <c r="I4778" s="81"/>
      <c r="J4778" s="81"/>
    </row>
    <row r="4779" spans="1:10" x14ac:dyDescent="0.45">
      <c r="A4779" s="81" t="s">
        <v>5065</v>
      </c>
      <c r="B4779" s="81"/>
      <c r="C4779" s="81"/>
      <c r="D4779" s="81"/>
      <c r="E4779" s="81"/>
      <c r="F4779" s="81">
        <v>0</v>
      </c>
      <c r="G4779" s="81"/>
      <c r="H4779" s="81"/>
      <c r="I4779" s="81"/>
      <c r="J4779" s="81"/>
    </row>
    <row r="4780" spans="1:10" x14ac:dyDescent="0.45">
      <c r="A4780" s="81" t="s">
        <v>5066</v>
      </c>
      <c r="B4780" s="81"/>
      <c r="C4780" s="81"/>
      <c r="D4780" s="81"/>
      <c r="E4780" s="81"/>
      <c r="F4780" s="81">
        <v>0</v>
      </c>
      <c r="G4780" s="81"/>
      <c r="H4780" s="81"/>
      <c r="I4780" s="81"/>
      <c r="J4780" s="81"/>
    </row>
    <row r="4781" spans="1:10" x14ac:dyDescent="0.45">
      <c r="A4781" s="81" t="s">
        <v>5067</v>
      </c>
      <c r="B4781" s="81"/>
      <c r="C4781" s="81"/>
      <c r="D4781" s="81"/>
      <c r="E4781" s="81"/>
      <c r="F4781" s="81">
        <v>0</v>
      </c>
      <c r="G4781" s="81"/>
      <c r="H4781" s="81"/>
      <c r="I4781" s="81"/>
      <c r="J4781" s="81"/>
    </row>
    <row r="4782" spans="1:10" x14ac:dyDescent="0.45">
      <c r="A4782" s="81" t="s">
        <v>5068</v>
      </c>
      <c r="B4782" s="81"/>
      <c r="C4782" s="81"/>
      <c r="D4782" s="81"/>
      <c r="E4782" s="81"/>
      <c r="F4782" s="81">
        <v>10</v>
      </c>
      <c r="G4782" s="81"/>
      <c r="H4782" s="81"/>
      <c r="I4782" s="81"/>
      <c r="J4782" s="81"/>
    </row>
    <row r="4783" spans="1:10" x14ac:dyDescent="0.45">
      <c r="A4783" s="81" t="s">
        <v>5069</v>
      </c>
      <c r="B4783" s="81"/>
      <c r="C4783" s="81"/>
      <c r="D4783" s="81"/>
      <c r="E4783" s="81"/>
      <c r="F4783" s="81">
        <v>0</v>
      </c>
      <c r="G4783" s="81"/>
      <c r="H4783" s="81"/>
      <c r="I4783" s="81"/>
      <c r="J4783" s="81"/>
    </row>
    <row r="4784" spans="1:10" x14ac:dyDescent="0.45">
      <c r="A4784" s="81" t="s">
        <v>5070</v>
      </c>
      <c r="B4784" s="81"/>
      <c r="C4784" s="81"/>
      <c r="D4784" s="81"/>
      <c r="E4784" s="81"/>
      <c r="F4784" s="81">
        <v>10</v>
      </c>
      <c r="G4784" s="81"/>
      <c r="H4784" s="81"/>
      <c r="I4784" s="81"/>
      <c r="J4784" s="81"/>
    </row>
    <row r="4785" spans="1:10" x14ac:dyDescent="0.45">
      <c r="A4785" s="81" t="s">
        <v>5071</v>
      </c>
      <c r="B4785" s="81"/>
      <c r="C4785" s="81"/>
      <c r="D4785" s="81"/>
      <c r="E4785" s="81"/>
      <c r="F4785" s="81">
        <v>0</v>
      </c>
      <c r="G4785" s="81"/>
      <c r="H4785" s="81"/>
      <c r="I4785" s="81"/>
      <c r="J4785" s="81"/>
    </row>
    <row r="4786" spans="1:10" x14ac:dyDescent="0.45">
      <c r="A4786" s="81" t="s">
        <v>5072</v>
      </c>
      <c r="B4786" s="81"/>
      <c r="C4786" s="81">
        <v>15</v>
      </c>
      <c r="D4786" s="81"/>
      <c r="E4786" s="81"/>
      <c r="F4786" s="81"/>
      <c r="G4786" s="81"/>
      <c r="H4786" s="81"/>
      <c r="I4786" s="81"/>
      <c r="J4786" s="81"/>
    </row>
    <row r="4787" spans="1:10" x14ac:dyDescent="0.45">
      <c r="A4787" s="81" t="s">
        <v>5073</v>
      </c>
      <c r="B4787" s="81"/>
      <c r="C4787" s="81">
        <v>15</v>
      </c>
      <c r="D4787" s="81"/>
      <c r="E4787" s="81"/>
      <c r="F4787" s="81"/>
      <c r="G4787" s="81"/>
      <c r="H4787" s="81"/>
      <c r="I4787" s="81"/>
      <c r="J4787" s="81"/>
    </row>
    <row r="4788" spans="1:10" x14ac:dyDescent="0.45">
      <c r="A4788" s="81" t="s">
        <v>5074</v>
      </c>
      <c r="B4788" s="81"/>
      <c r="C4788" s="81">
        <v>15</v>
      </c>
      <c r="D4788" s="81"/>
      <c r="E4788" s="81"/>
      <c r="F4788" s="81"/>
      <c r="G4788" s="81"/>
      <c r="H4788" s="81"/>
      <c r="I4788" s="81"/>
      <c r="J4788" s="81"/>
    </row>
    <row r="4789" spans="1:10" x14ac:dyDescent="0.45">
      <c r="A4789" s="81" t="s">
        <v>5075</v>
      </c>
      <c r="B4789" s="81"/>
      <c r="C4789" s="81">
        <v>15</v>
      </c>
      <c r="D4789" s="81"/>
      <c r="E4789" s="81"/>
      <c r="F4789" s="81"/>
      <c r="G4789" s="81"/>
      <c r="H4789" s="81"/>
      <c r="I4789" s="81"/>
      <c r="J4789" s="81"/>
    </row>
    <row r="4790" spans="1:10" x14ac:dyDescent="0.45">
      <c r="A4790" s="81" t="s">
        <v>5076</v>
      </c>
      <c r="B4790" s="81"/>
      <c r="C4790" s="81">
        <v>15</v>
      </c>
      <c r="D4790" s="81"/>
      <c r="E4790" s="81"/>
      <c r="F4790" s="81"/>
      <c r="G4790" s="81"/>
      <c r="H4790" s="81"/>
      <c r="I4790" s="81"/>
      <c r="J4790" s="81"/>
    </row>
    <row r="4791" spans="1:10" x14ac:dyDescent="0.45">
      <c r="A4791" s="81" t="s">
        <v>5077</v>
      </c>
      <c r="B4791" s="81"/>
      <c r="C4791" s="81">
        <v>15</v>
      </c>
      <c r="D4791" s="81"/>
      <c r="E4791" s="81"/>
      <c r="F4791" s="81"/>
      <c r="G4791" s="81"/>
      <c r="H4791" s="81"/>
      <c r="I4791" s="81"/>
      <c r="J4791" s="81"/>
    </row>
    <row r="4792" spans="1:10" x14ac:dyDescent="0.45">
      <c r="A4792" s="81" t="s">
        <v>5078</v>
      </c>
      <c r="B4792" s="81"/>
      <c r="C4792" s="81">
        <v>15</v>
      </c>
      <c r="D4792" s="81"/>
      <c r="E4792" s="81"/>
      <c r="F4792" s="81"/>
      <c r="G4792" s="81"/>
      <c r="H4792" s="81"/>
      <c r="I4792" s="81"/>
      <c r="J4792" s="81"/>
    </row>
    <row r="4793" spans="1:10" x14ac:dyDescent="0.45">
      <c r="A4793" s="81" t="s">
        <v>5079</v>
      </c>
      <c r="B4793" s="81"/>
      <c r="C4793" s="81">
        <v>15</v>
      </c>
      <c r="D4793" s="81"/>
      <c r="E4793" s="81"/>
      <c r="F4793" s="81"/>
      <c r="G4793" s="81"/>
      <c r="H4793" s="81"/>
      <c r="I4793" s="81"/>
      <c r="J4793" s="81"/>
    </row>
    <row r="4794" spans="1:10" x14ac:dyDescent="0.45">
      <c r="A4794" s="81" t="s">
        <v>5080</v>
      </c>
      <c r="B4794" s="81"/>
      <c r="C4794" s="81">
        <v>15</v>
      </c>
      <c r="D4794" s="81"/>
      <c r="E4794" s="81"/>
      <c r="F4794" s="81"/>
      <c r="G4794" s="81"/>
      <c r="H4794" s="81"/>
      <c r="I4794" s="81"/>
      <c r="J4794" s="81"/>
    </row>
    <row r="4795" spans="1:10" x14ac:dyDescent="0.45">
      <c r="A4795" s="81" t="s">
        <v>5081</v>
      </c>
      <c r="B4795" s="81">
        <v>15</v>
      </c>
      <c r="C4795" s="81"/>
      <c r="D4795" s="81"/>
      <c r="E4795" s="81"/>
      <c r="F4795" s="81"/>
      <c r="G4795" s="81"/>
      <c r="H4795" s="81"/>
      <c r="I4795" s="81"/>
      <c r="J4795" s="81"/>
    </row>
    <row r="4796" spans="1:10" x14ac:dyDescent="0.45">
      <c r="A4796" s="81" t="s">
        <v>5082</v>
      </c>
      <c r="B4796" s="81">
        <v>15</v>
      </c>
      <c r="C4796" s="81"/>
      <c r="D4796" s="81"/>
      <c r="E4796" s="81"/>
      <c r="F4796" s="81"/>
      <c r="G4796" s="81"/>
      <c r="H4796" s="81"/>
      <c r="I4796" s="81"/>
      <c r="J4796" s="81"/>
    </row>
    <row r="4797" spans="1:10" x14ac:dyDescent="0.45">
      <c r="A4797" s="81" t="s">
        <v>5083</v>
      </c>
      <c r="B4797" s="81">
        <v>15</v>
      </c>
      <c r="C4797" s="81"/>
      <c r="D4797" s="81"/>
      <c r="E4797" s="81"/>
      <c r="F4797" s="81"/>
      <c r="G4797" s="81"/>
      <c r="H4797" s="81"/>
      <c r="I4797" s="81"/>
      <c r="J4797" s="81"/>
    </row>
    <row r="4798" spans="1:10" x14ac:dyDescent="0.45">
      <c r="A4798" s="81" t="s">
        <v>5084</v>
      </c>
      <c r="B4798" s="81">
        <v>15</v>
      </c>
      <c r="C4798" s="81"/>
      <c r="D4798" s="81"/>
      <c r="E4798" s="81"/>
      <c r="F4798" s="81"/>
      <c r="G4798" s="81"/>
      <c r="H4798" s="81"/>
      <c r="I4798" s="81"/>
      <c r="J4798" s="81"/>
    </row>
    <row r="4799" spans="1:10" x14ac:dyDescent="0.45">
      <c r="A4799" s="81" t="s">
        <v>5085</v>
      </c>
      <c r="B4799" s="81">
        <v>15</v>
      </c>
      <c r="C4799" s="81"/>
      <c r="D4799" s="81"/>
      <c r="E4799" s="81"/>
      <c r="F4799" s="81"/>
      <c r="G4799" s="81"/>
      <c r="H4799" s="81"/>
      <c r="I4799" s="81"/>
      <c r="J4799" s="81"/>
    </row>
    <row r="4800" spans="1:10" x14ac:dyDescent="0.45">
      <c r="A4800" s="81" t="s">
        <v>5086</v>
      </c>
      <c r="B4800" s="81">
        <v>15</v>
      </c>
      <c r="C4800" s="81"/>
      <c r="D4800" s="81"/>
      <c r="E4800" s="81"/>
      <c r="F4800" s="81"/>
      <c r="G4800" s="81"/>
      <c r="H4800" s="81"/>
      <c r="I4800" s="81"/>
      <c r="J4800" s="81"/>
    </row>
    <row r="4801" spans="1:10" x14ac:dyDescent="0.45">
      <c r="A4801" s="81" t="s">
        <v>5087</v>
      </c>
      <c r="B4801" s="81">
        <v>15</v>
      </c>
      <c r="C4801" s="81"/>
      <c r="D4801" s="81"/>
      <c r="E4801" s="81"/>
      <c r="F4801" s="81"/>
      <c r="G4801" s="81"/>
      <c r="H4801" s="81"/>
      <c r="I4801" s="81"/>
      <c r="J4801" s="81"/>
    </row>
    <row r="4802" spans="1:10" x14ac:dyDescent="0.45">
      <c r="A4802" s="81" t="s">
        <v>5088</v>
      </c>
      <c r="B4802" s="81">
        <v>15</v>
      </c>
      <c r="C4802" s="81"/>
      <c r="D4802" s="81"/>
      <c r="E4802" s="81"/>
      <c r="F4802" s="81"/>
      <c r="G4802" s="81"/>
      <c r="H4802" s="81"/>
      <c r="I4802" s="81"/>
      <c r="J4802" s="81"/>
    </row>
    <row r="4803" spans="1:10" x14ac:dyDescent="0.45">
      <c r="A4803" s="81" t="s">
        <v>5089</v>
      </c>
      <c r="B4803" s="81"/>
      <c r="C4803" s="81"/>
      <c r="D4803" s="81"/>
      <c r="E4803" s="81"/>
      <c r="F4803" s="81">
        <v>0</v>
      </c>
      <c r="G4803" s="81"/>
      <c r="H4803" s="81"/>
      <c r="I4803" s="81"/>
      <c r="J4803" s="81"/>
    </row>
    <row r="4804" spans="1:10" x14ac:dyDescent="0.45">
      <c r="A4804" s="81" t="s">
        <v>5090</v>
      </c>
      <c r="B4804" s="81"/>
      <c r="C4804" s="81"/>
      <c r="D4804" s="81"/>
      <c r="E4804" s="81"/>
      <c r="F4804" s="81">
        <v>0</v>
      </c>
      <c r="G4804" s="81"/>
      <c r="H4804" s="81"/>
      <c r="I4804" s="81"/>
      <c r="J4804" s="81"/>
    </row>
    <row r="4805" spans="1:10" x14ac:dyDescent="0.45">
      <c r="A4805" s="81" t="s">
        <v>5091</v>
      </c>
      <c r="B4805" s="81"/>
      <c r="C4805" s="81"/>
      <c r="D4805" s="81"/>
      <c r="E4805" s="81"/>
      <c r="F4805" s="81">
        <v>0</v>
      </c>
      <c r="G4805" s="81"/>
      <c r="H4805" s="81"/>
      <c r="I4805" s="81"/>
      <c r="J4805" s="81"/>
    </row>
    <row r="4806" spans="1:10" x14ac:dyDescent="0.45">
      <c r="A4806" s="81" t="s">
        <v>5092</v>
      </c>
      <c r="B4806" s="81"/>
      <c r="C4806" s="81"/>
      <c r="D4806" s="81"/>
      <c r="E4806" s="81"/>
      <c r="F4806" s="81">
        <v>0</v>
      </c>
      <c r="G4806" s="81"/>
      <c r="H4806" s="81"/>
      <c r="I4806" s="81"/>
      <c r="J4806" s="81"/>
    </row>
    <row r="4807" spans="1:10" x14ac:dyDescent="0.45">
      <c r="A4807" s="81" t="s">
        <v>5093</v>
      </c>
      <c r="B4807" s="81"/>
      <c r="C4807" s="81"/>
      <c r="D4807" s="81"/>
      <c r="E4807" s="81"/>
      <c r="F4807" s="81">
        <v>0</v>
      </c>
      <c r="G4807" s="81"/>
      <c r="H4807" s="81"/>
      <c r="I4807" s="81"/>
      <c r="J4807" s="81"/>
    </row>
    <row r="4808" spans="1:10" x14ac:dyDescent="0.45">
      <c r="A4808" s="81" t="s">
        <v>5094</v>
      </c>
      <c r="B4808" s="81">
        <v>15</v>
      </c>
      <c r="C4808" s="81"/>
      <c r="D4808" s="81"/>
      <c r="E4808" s="81"/>
      <c r="F4808" s="81"/>
      <c r="G4808" s="81"/>
      <c r="H4808" s="81"/>
      <c r="I4808" s="81"/>
      <c r="J4808" s="81"/>
    </row>
    <row r="4809" spans="1:10" x14ac:dyDescent="0.45">
      <c r="A4809" s="81" t="s">
        <v>5095</v>
      </c>
      <c r="B4809" s="81">
        <v>35</v>
      </c>
      <c r="C4809" s="81"/>
      <c r="D4809" s="81"/>
      <c r="E4809" s="81"/>
      <c r="F4809" s="81"/>
      <c r="G4809" s="81"/>
      <c r="H4809" s="81"/>
      <c r="I4809" s="81"/>
      <c r="J4809" s="81"/>
    </row>
    <row r="4810" spans="1:10" x14ac:dyDescent="0.45">
      <c r="A4810" s="81" t="s">
        <v>5096</v>
      </c>
      <c r="B4810" s="81">
        <v>15</v>
      </c>
      <c r="C4810" s="81"/>
      <c r="D4810" s="81"/>
      <c r="E4810" s="81"/>
      <c r="F4810" s="81"/>
      <c r="G4810" s="81"/>
      <c r="H4810" s="81"/>
      <c r="I4810" s="81"/>
      <c r="J4810" s="81"/>
    </row>
    <row r="4811" spans="1:10" x14ac:dyDescent="0.45">
      <c r="A4811" s="81" t="s">
        <v>5097</v>
      </c>
      <c r="B4811" s="81">
        <v>15</v>
      </c>
      <c r="C4811" s="81"/>
      <c r="D4811" s="81"/>
      <c r="E4811" s="81"/>
      <c r="F4811" s="81"/>
      <c r="G4811" s="81"/>
      <c r="H4811" s="81"/>
      <c r="I4811" s="81"/>
      <c r="J4811" s="81"/>
    </row>
    <row r="4812" spans="1:10" x14ac:dyDescent="0.45">
      <c r="A4812" s="81" t="s">
        <v>5098</v>
      </c>
      <c r="B4812" s="81">
        <v>15</v>
      </c>
      <c r="C4812" s="81"/>
      <c r="D4812" s="81"/>
      <c r="E4812" s="81"/>
      <c r="F4812" s="81"/>
      <c r="G4812" s="81"/>
      <c r="H4812" s="81"/>
      <c r="I4812" s="81"/>
      <c r="J4812" s="81"/>
    </row>
    <row r="4813" spans="1:10" x14ac:dyDescent="0.45">
      <c r="A4813" s="81" t="s">
        <v>5099</v>
      </c>
      <c r="B4813" s="81">
        <v>15</v>
      </c>
      <c r="C4813" s="81"/>
      <c r="D4813" s="81"/>
      <c r="E4813" s="81"/>
      <c r="F4813" s="81"/>
      <c r="G4813" s="81"/>
      <c r="H4813" s="81"/>
      <c r="I4813" s="81"/>
      <c r="J4813" s="81"/>
    </row>
    <row r="4814" spans="1:10" x14ac:dyDescent="0.45">
      <c r="A4814" s="81" t="s">
        <v>5100</v>
      </c>
      <c r="B4814" s="81">
        <v>15</v>
      </c>
      <c r="C4814" s="81"/>
      <c r="D4814" s="81"/>
      <c r="E4814" s="81"/>
      <c r="F4814" s="81"/>
      <c r="G4814" s="81"/>
      <c r="H4814" s="81"/>
      <c r="I4814" s="81"/>
      <c r="J4814" s="81"/>
    </row>
    <row r="4815" spans="1:10" x14ac:dyDescent="0.45">
      <c r="A4815" s="81" t="s">
        <v>5101</v>
      </c>
      <c r="B4815" s="81">
        <v>15</v>
      </c>
      <c r="C4815" s="81"/>
      <c r="D4815" s="81"/>
      <c r="E4815" s="81"/>
      <c r="F4815" s="81"/>
      <c r="G4815" s="81"/>
      <c r="H4815" s="81"/>
      <c r="I4815" s="81"/>
      <c r="J4815" s="81"/>
    </row>
    <row r="4816" spans="1:10" x14ac:dyDescent="0.45">
      <c r="A4816" s="81" t="s">
        <v>5102</v>
      </c>
      <c r="B4816" s="81">
        <v>15</v>
      </c>
      <c r="C4816" s="81"/>
      <c r="D4816" s="81"/>
      <c r="E4816" s="81"/>
      <c r="F4816" s="81"/>
      <c r="G4816" s="81"/>
      <c r="H4816" s="81"/>
      <c r="I4816" s="81"/>
      <c r="J4816" s="81"/>
    </row>
    <row r="4817" spans="1:10" x14ac:dyDescent="0.45">
      <c r="A4817" s="81" t="s">
        <v>5103</v>
      </c>
      <c r="B4817" s="81">
        <v>15</v>
      </c>
      <c r="C4817" s="81"/>
      <c r="D4817" s="81"/>
      <c r="E4817" s="81"/>
      <c r="F4817" s="81"/>
      <c r="G4817" s="81"/>
      <c r="H4817" s="81"/>
      <c r="I4817" s="81"/>
      <c r="J4817" s="81"/>
    </row>
    <row r="4818" spans="1:10" x14ac:dyDescent="0.45">
      <c r="A4818" s="81" t="s">
        <v>5104</v>
      </c>
      <c r="B4818" s="81">
        <v>15</v>
      </c>
      <c r="C4818" s="81"/>
      <c r="D4818" s="81"/>
      <c r="E4818" s="81"/>
      <c r="F4818" s="81"/>
      <c r="G4818" s="81"/>
      <c r="H4818" s="81"/>
      <c r="I4818" s="81"/>
      <c r="J4818" s="81"/>
    </row>
    <row r="4819" spans="1:10" x14ac:dyDescent="0.45">
      <c r="A4819" s="81" t="s">
        <v>5105</v>
      </c>
      <c r="B4819" s="81">
        <v>15</v>
      </c>
      <c r="C4819" s="81"/>
      <c r="D4819" s="81"/>
      <c r="E4819" s="81"/>
      <c r="F4819" s="81"/>
      <c r="G4819" s="81"/>
      <c r="H4819" s="81"/>
      <c r="I4819" s="81"/>
      <c r="J4819" s="81"/>
    </row>
    <row r="4820" spans="1:10" x14ac:dyDescent="0.45">
      <c r="A4820" s="81" t="s">
        <v>5106</v>
      </c>
      <c r="B4820" s="81">
        <v>15</v>
      </c>
      <c r="C4820" s="81"/>
      <c r="D4820" s="81"/>
      <c r="E4820" s="81"/>
      <c r="F4820" s="81"/>
      <c r="G4820" s="81"/>
      <c r="H4820" s="81"/>
      <c r="I4820" s="81"/>
      <c r="J4820" s="81"/>
    </row>
    <row r="4821" spans="1:10" x14ac:dyDescent="0.45">
      <c r="A4821" s="81" t="s">
        <v>5107</v>
      </c>
      <c r="B4821" s="81">
        <v>15</v>
      </c>
      <c r="C4821" s="81"/>
      <c r="D4821" s="81"/>
      <c r="E4821" s="81"/>
      <c r="F4821" s="81"/>
      <c r="G4821" s="81"/>
      <c r="H4821" s="81"/>
      <c r="I4821" s="81"/>
      <c r="J4821" s="81"/>
    </row>
    <row r="4822" spans="1:10" x14ac:dyDescent="0.45">
      <c r="A4822" s="81" t="s">
        <v>5108</v>
      </c>
      <c r="B4822" s="81">
        <v>15</v>
      </c>
      <c r="C4822" s="81"/>
      <c r="D4822" s="81"/>
      <c r="E4822" s="81"/>
      <c r="F4822" s="81"/>
      <c r="G4822" s="81"/>
      <c r="H4822" s="81"/>
      <c r="I4822" s="81"/>
      <c r="J4822" s="81"/>
    </row>
    <row r="4823" spans="1:10" x14ac:dyDescent="0.45">
      <c r="A4823" s="81" t="s">
        <v>5109</v>
      </c>
      <c r="B4823" s="81">
        <v>15</v>
      </c>
      <c r="C4823" s="81"/>
      <c r="D4823" s="81"/>
      <c r="E4823" s="81"/>
      <c r="F4823" s="81"/>
      <c r="G4823" s="81"/>
      <c r="H4823" s="81"/>
      <c r="I4823" s="81"/>
      <c r="J4823" s="81"/>
    </row>
    <row r="4824" spans="1:10" x14ac:dyDescent="0.45">
      <c r="A4824" s="81" t="s">
        <v>5110</v>
      </c>
      <c r="B4824" s="81">
        <v>15</v>
      </c>
      <c r="C4824" s="81"/>
      <c r="D4824" s="81"/>
      <c r="E4824" s="81"/>
      <c r="F4824" s="81"/>
      <c r="G4824" s="81"/>
      <c r="H4824" s="81"/>
      <c r="I4824" s="81"/>
      <c r="J4824" s="81"/>
    </row>
    <row r="4825" spans="1:10" x14ac:dyDescent="0.45">
      <c r="A4825" s="81" t="s">
        <v>5111</v>
      </c>
      <c r="B4825" s="81">
        <v>15</v>
      </c>
      <c r="C4825" s="81"/>
      <c r="D4825" s="81"/>
      <c r="E4825" s="81"/>
      <c r="F4825" s="81"/>
      <c r="G4825" s="81"/>
      <c r="H4825" s="81"/>
      <c r="I4825" s="81"/>
      <c r="J4825" s="81"/>
    </row>
    <row r="4826" spans="1:10" x14ac:dyDescent="0.45">
      <c r="A4826" s="81" t="s">
        <v>5112</v>
      </c>
      <c r="B4826" s="81">
        <v>15</v>
      </c>
      <c r="C4826" s="81"/>
      <c r="D4826" s="81"/>
      <c r="E4826" s="81"/>
      <c r="F4826" s="81"/>
      <c r="G4826" s="81"/>
      <c r="H4826" s="81"/>
      <c r="I4826" s="81"/>
      <c r="J4826" s="81"/>
    </row>
    <row r="4827" spans="1:10" x14ac:dyDescent="0.45">
      <c r="A4827" s="81" t="s">
        <v>5113</v>
      </c>
      <c r="B4827" s="81">
        <v>15</v>
      </c>
      <c r="C4827" s="81"/>
      <c r="D4827" s="81"/>
      <c r="E4827" s="81"/>
      <c r="F4827" s="81"/>
      <c r="G4827" s="81"/>
      <c r="H4827" s="81"/>
      <c r="I4827" s="81"/>
      <c r="J4827" s="81"/>
    </row>
    <row r="4828" spans="1:10" x14ac:dyDescent="0.45">
      <c r="A4828" s="81" t="s">
        <v>5114</v>
      </c>
      <c r="B4828" s="81">
        <v>15</v>
      </c>
      <c r="C4828" s="81"/>
      <c r="D4828" s="81"/>
      <c r="E4828" s="81"/>
      <c r="F4828" s="81"/>
      <c r="G4828" s="81"/>
      <c r="H4828" s="81"/>
      <c r="I4828" s="81"/>
      <c r="J4828" s="81"/>
    </row>
    <row r="4829" spans="1:10" x14ac:dyDescent="0.45">
      <c r="A4829" s="81" t="s">
        <v>5115</v>
      </c>
      <c r="B4829" s="81">
        <v>15</v>
      </c>
      <c r="C4829" s="81"/>
      <c r="D4829" s="81"/>
      <c r="E4829" s="81"/>
      <c r="F4829" s="81"/>
      <c r="G4829" s="81"/>
      <c r="H4829" s="81"/>
      <c r="I4829" s="81"/>
      <c r="J4829" s="81"/>
    </row>
    <row r="4830" spans="1:10" x14ac:dyDescent="0.45">
      <c r="A4830" s="81" t="s">
        <v>5116</v>
      </c>
      <c r="B4830" s="81">
        <v>15</v>
      </c>
      <c r="C4830" s="81"/>
      <c r="D4830" s="81"/>
      <c r="E4830" s="81"/>
      <c r="F4830" s="81"/>
      <c r="G4830" s="81"/>
      <c r="H4830" s="81"/>
      <c r="I4830" s="81"/>
      <c r="J4830" s="81"/>
    </row>
    <row r="4831" spans="1:10" x14ac:dyDescent="0.45">
      <c r="A4831" s="81" t="s">
        <v>5117</v>
      </c>
      <c r="B4831" s="81">
        <v>15</v>
      </c>
      <c r="C4831" s="81"/>
      <c r="D4831" s="81"/>
      <c r="E4831" s="81"/>
      <c r="F4831" s="81"/>
      <c r="G4831" s="81"/>
      <c r="H4831" s="81"/>
      <c r="I4831" s="81"/>
      <c r="J4831" s="81"/>
    </row>
    <row r="4832" spans="1:10" x14ac:dyDescent="0.45">
      <c r="A4832" s="81" t="s">
        <v>5118</v>
      </c>
      <c r="B4832" s="81">
        <v>15</v>
      </c>
      <c r="C4832" s="81"/>
      <c r="D4832" s="81"/>
      <c r="E4832" s="81"/>
      <c r="F4832" s="81"/>
      <c r="G4832" s="81"/>
      <c r="H4832" s="81"/>
      <c r="I4832" s="81"/>
      <c r="J4832" s="81"/>
    </row>
    <row r="4833" spans="1:10" x14ac:dyDescent="0.45">
      <c r="A4833" s="81" t="s">
        <v>5119</v>
      </c>
      <c r="B4833" s="81">
        <v>15</v>
      </c>
      <c r="C4833" s="81"/>
      <c r="D4833" s="81"/>
      <c r="E4833" s="81"/>
      <c r="F4833" s="81"/>
      <c r="G4833" s="81"/>
      <c r="H4833" s="81"/>
      <c r="I4833" s="81"/>
      <c r="J4833" s="81"/>
    </row>
    <row r="4834" spans="1:10" x14ac:dyDescent="0.45">
      <c r="A4834" s="81" t="s">
        <v>5120</v>
      </c>
      <c r="B4834" s="81"/>
      <c r="C4834" s="81"/>
      <c r="D4834" s="81"/>
      <c r="E4834" s="81"/>
      <c r="F4834" s="81">
        <v>15</v>
      </c>
      <c r="G4834" s="81"/>
      <c r="H4834" s="81"/>
      <c r="I4834" s="81"/>
      <c r="J4834" s="81"/>
    </row>
    <row r="4835" spans="1:10" x14ac:dyDescent="0.45">
      <c r="A4835" s="81" t="s">
        <v>5121</v>
      </c>
      <c r="B4835" s="81"/>
      <c r="C4835" s="81"/>
      <c r="D4835" s="81"/>
      <c r="E4835" s="81"/>
      <c r="F4835" s="81">
        <v>15</v>
      </c>
      <c r="G4835" s="81"/>
      <c r="H4835" s="81"/>
      <c r="I4835" s="81"/>
      <c r="J4835" s="81"/>
    </row>
    <row r="4836" spans="1:10" x14ac:dyDescent="0.45">
      <c r="A4836" s="81" t="s">
        <v>5122</v>
      </c>
      <c r="B4836" s="81"/>
      <c r="C4836" s="81"/>
      <c r="D4836" s="81"/>
      <c r="E4836" s="81"/>
      <c r="F4836" s="81">
        <v>15</v>
      </c>
      <c r="G4836" s="81"/>
      <c r="H4836" s="81"/>
      <c r="I4836" s="81"/>
      <c r="J4836" s="81"/>
    </row>
    <row r="4837" spans="1:10" x14ac:dyDescent="0.45">
      <c r="A4837" s="81" t="s">
        <v>5123</v>
      </c>
      <c r="B4837" s="81"/>
      <c r="C4837" s="81"/>
      <c r="D4837" s="81"/>
      <c r="E4837" s="81"/>
      <c r="F4837" s="81">
        <v>15</v>
      </c>
      <c r="G4837" s="81"/>
      <c r="H4837" s="81"/>
      <c r="I4837" s="81"/>
      <c r="J4837" s="81"/>
    </row>
    <row r="4838" spans="1:10" x14ac:dyDescent="0.45">
      <c r="A4838" s="81" t="s">
        <v>5124</v>
      </c>
      <c r="B4838" s="81"/>
      <c r="C4838" s="81"/>
      <c r="D4838" s="81"/>
      <c r="E4838" s="81"/>
      <c r="F4838" s="81">
        <v>10</v>
      </c>
      <c r="G4838" s="81"/>
      <c r="H4838" s="81"/>
      <c r="I4838" s="81"/>
      <c r="J4838" s="81"/>
    </row>
    <row r="4839" spans="1:10" x14ac:dyDescent="0.45">
      <c r="A4839" s="81" t="s">
        <v>5125</v>
      </c>
      <c r="B4839" s="81"/>
      <c r="C4839" s="81"/>
      <c r="D4839" s="81"/>
      <c r="E4839" s="81"/>
      <c r="F4839" s="81">
        <v>0</v>
      </c>
      <c r="G4839" s="81"/>
      <c r="H4839" s="81"/>
      <c r="I4839" s="81"/>
      <c r="J4839" s="81"/>
    </row>
    <row r="4840" spans="1:10" x14ac:dyDescent="0.45">
      <c r="A4840" s="81" t="s">
        <v>5126</v>
      </c>
      <c r="B4840" s="81"/>
      <c r="C4840" s="81"/>
      <c r="D4840" s="81"/>
      <c r="E4840" s="81"/>
      <c r="F4840" s="81">
        <v>0</v>
      </c>
      <c r="G4840" s="81"/>
      <c r="H4840" s="81"/>
      <c r="I4840" s="81"/>
      <c r="J4840" s="81"/>
    </row>
    <row r="4841" spans="1:10" x14ac:dyDescent="0.45">
      <c r="A4841" s="81" t="s">
        <v>5127</v>
      </c>
      <c r="B4841" s="81">
        <v>3.8630136986301369</v>
      </c>
      <c r="C4841" s="81"/>
      <c r="D4841" s="81"/>
      <c r="E4841" s="81"/>
      <c r="F4841" s="81"/>
      <c r="G4841" s="81"/>
      <c r="H4841" s="81"/>
      <c r="I4841" s="81"/>
      <c r="J4841" s="81"/>
    </row>
    <row r="4842" spans="1:10" x14ac:dyDescent="0.45">
      <c r="A4842" s="81" t="s">
        <v>5128</v>
      </c>
      <c r="B4842" s="81">
        <v>15</v>
      </c>
      <c r="C4842" s="81"/>
      <c r="D4842" s="81"/>
      <c r="E4842" s="81"/>
      <c r="F4842" s="81"/>
      <c r="G4842" s="81"/>
      <c r="H4842" s="81"/>
      <c r="I4842" s="81"/>
      <c r="J4842" s="81"/>
    </row>
    <row r="4843" spans="1:10" x14ac:dyDescent="0.45">
      <c r="A4843" s="81" t="s">
        <v>5129</v>
      </c>
      <c r="B4843" s="81">
        <v>15</v>
      </c>
      <c r="C4843" s="81"/>
      <c r="D4843" s="81"/>
      <c r="E4843" s="81"/>
      <c r="F4843" s="81"/>
      <c r="G4843" s="81"/>
      <c r="H4843" s="81"/>
      <c r="I4843" s="81"/>
      <c r="J4843" s="81"/>
    </row>
    <row r="4844" spans="1:10" x14ac:dyDescent="0.45">
      <c r="A4844" s="81" t="s">
        <v>5130</v>
      </c>
      <c r="B4844" s="81">
        <v>15</v>
      </c>
      <c r="C4844" s="81"/>
      <c r="D4844" s="81"/>
      <c r="E4844" s="81"/>
      <c r="F4844" s="81"/>
      <c r="G4844" s="81"/>
      <c r="H4844" s="81"/>
      <c r="I4844" s="81"/>
      <c r="J4844" s="81"/>
    </row>
    <row r="4845" spans="1:10" x14ac:dyDescent="0.45">
      <c r="A4845" s="81" t="s">
        <v>5131</v>
      </c>
      <c r="B4845" s="81">
        <v>15</v>
      </c>
      <c r="C4845" s="81"/>
      <c r="D4845" s="81"/>
      <c r="E4845" s="81"/>
      <c r="F4845" s="81"/>
      <c r="G4845" s="81"/>
      <c r="H4845" s="81"/>
      <c r="I4845" s="81"/>
      <c r="J4845" s="81"/>
    </row>
    <row r="4846" spans="1:10" x14ac:dyDescent="0.45">
      <c r="A4846" s="81" t="s">
        <v>5132</v>
      </c>
      <c r="B4846" s="81">
        <v>15</v>
      </c>
      <c r="C4846" s="81"/>
      <c r="D4846" s="81"/>
      <c r="E4846" s="81"/>
      <c r="F4846" s="81"/>
      <c r="G4846" s="81"/>
      <c r="H4846" s="81"/>
      <c r="I4846" s="81"/>
      <c r="J4846" s="81"/>
    </row>
    <row r="4847" spans="1:10" x14ac:dyDescent="0.45">
      <c r="A4847" s="81" t="s">
        <v>5133</v>
      </c>
      <c r="B4847" s="81">
        <v>15</v>
      </c>
      <c r="C4847" s="81"/>
      <c r="D4847" s="81"/>
      <c r="E4847" s="81"/>
      <c r="F4847" s="81"/>
      <c r="G4847" s="81"/>
      <c r="H4847" s="81"/>
      <c r="I4847" s="81"/>
      <c r="J4847" s="81"/>
    </row>
    <row r="4848" spans="1:10" x14ac:dyDescent="0.45">
      <c r="A4848" s="81" t="s">
        <v>5134</v>
      </c>
      <c r="B4848" s="81"/>
      <c r="C4848" s="81"/>
      <c r="D4848" s="81"/>
      <c r="E4848" s="81"/>
      <c r="F4848" s="81">
        <v>10</v>
      </c>
      <c r="G4848" s="81"/>
      <c r="H4848" s="81"/>
      <c r="I4848" s="81"/>
      <c r="J4848" s="81"/>
    </row>
    <row r="4849" spans="1:10" x14ac:dyDescent="0.45">
      <c r="A4849" s="81" t="s">
        <v>5135</v>
      </c>
      <c r="B4849" s="81"/>
      <c r="C4849" s="81">
        <v>15</v>
      </c>
      <c r="D4849" s="81"/>
      <c r="E4849" s="81"/>
      <c r="F4849" s="81"/>
      <c r="G4849" s="81"/>
      <c r="H4849" s="81"/>
      <c r="I4849" s="81"/>
      <c r="J4849" s="81"/>
    </row>
    <row r="4850" spans="1:10" x14ac:dyDescent="0.45">
      <c r="A4850" s="81" t="s">
        <v>5136</v>
      </c>
      <c r="B4850" s="81"/>
      <c r="C4850" s="81">
        <v>15</v>
      </c>
      <c r="D4850" s="81"/>
      <c r="E4850" s="81"/>
      <c r="F4850" s="81"/>
      <c r="G4850" s="81"/>
      <c r="H4850" s="81"/>
      <c r="I4850" s="81"/>
      <c r="J4850" s="81"/>
    </row>
    <row r="4851" spans="1:10" x14ac:dyDescent="0.45">
      <c r="A4851" s="81" t="s">
        <v>5137</v>
      </c>
      <c r="B4851" s="81"/>
      <c r="C4851" s="81">
        <v>15</v>
      </c>
      <c r="D4851" s="81"/>
      <c r="E4851" s="81"/>
      <c r="F4851" s="81"/>
      <c r="G4851" s="81"/>
      <c r="H4851" s="81"/>
      <c r="I4851" s="81"/>
      <c r="J4851" s="81"/>
    </row>
    <row r="4852" spans="1:10" x14ac:dyDescent="0.45">
      <c r="A4852" s="81" t="s">
        <v>5138</v>
      </c>
      <c r="B4852" s="81"/>
      <c r="C4852" s="81">
        <v>15</v>
      </c>
      <c r="D4852" s="81"/>
      <c r="E4852" s="81"/>
      <c r="F4852" s="81"/>
      <c r="G4852" s="81"/>
      <c r="H4852" s="81"/>
      <c r="I4852" s="81"/>
      <c r="J4852" s="81"/>
    </row>
    <row r="4853" spans="1:10" x14ac:dyDescent="0.45">
      <c r="A4853" s="81" t="s">
        <v>5139</v>
      </c>
      <c r="B4853" s="81"/>
      <c r="C4853" s="81"/>
      <c r="D4853" s="81"/>
      <c r="E4853" s="81"/>
      <c r="F4853" s="81">
        <v>0</v>
      </c>
      <c r="G4853" s="81"/>
      <c r="H4853" s="81"/>
      <c r="I4853" s="81"/>
      <c r="J4853" s="81"/>
    </row>
    <row r="4854" spans="1:10" x14ac:dyDescent="0.45">
      <c r="A4854" s="81" t="s">
        <v>5140</v>
      </c>
      <c r="B4854" s="81"/>
      <c r="C4854" s="81"/>
      <c r="D4854" s="81"/>
      <c r="E4854" s="81"/>
      <c r="F4854" s="81">
        <v>0</v>
      </c>
      <c r="G4854" s="81"/>
      <c r="H4854" s="81"/>
      <c r="I4854" s="81"/>
      <c r="J4854" s="81"/>
    </row>
    <row r="4855" spans="1:10" x14ac:dyDescent="0.45">
      <c r="A4855" s="81" t="s">
        <v>5141</v>
      </c>
      <c r="B4855" s="81"/>
      <c r="C4855" s="81"/>
      <c r="D4855" s="81"/>
      <c r="E4855" s="81"/>
      <c r="F4855" s="81">
        <v>0</v>
      </c>
      <c r="G4855" s="81"/>
      <c r="H4855" s="81"/>
      <c r="I4855" s="81"/>
      <c r="J4855" s="81"/>
    </row>
    <row r="4856" spans="1:10" x14ac:dyDescent="0.45">
      <c r="A4856" s="81" t="s">
        <v>5142</v>
      </c>
      <c r="B4856" s="81">
        <v>15</v>
      </c>
      <c r="C4856" s="81"/>
      <c r="D4856" s="81"/>
      <c r="E4856" s="81"/>
      <c r="F4856" s="81"/>
      <c r="G4856" s="81"/>
      <c r="H4856" s="81"/>
      <c r="I4856" s="81"/>
      <c r="J4856" s="81"/>
    </row>
    <row r="4857" spans="1:10" x14ac:dyDescent="0.45">
      <c r="A4857" s="81" t="s">
        <v>5143</v>
      </c>
      <c r="B4857" s="81">
        <v>15</v>
      </c>
      <c r="C4857" s="81"/>
      <c r="D4857" s="81"/>
      <c r="E4857" s="81"/>
      <c r="F4857" s="81"/>
      <c r="G4857" s="81"/>
      <c r="H4857" s="81"/>
      <c r="I4857" s="81"/>
      <c r="J4857" s="81"/>
    </row>
    <row r="4858" spans="1:10" x14ac:dyDescent="0.45">
      <c r="A4858" s="81" t="s">
        <v>5144</v>
      </c>
      <c r="B4858" s="81"/>
      <c r="C4858" s="81"/>
      <c r="D4858" s="81"/>
      <c r="E4858" s="81"/>
      <c r="F4858" s="81">
        <v>0</v>
      </c>
      <c r="G4858" s="81"/>
      <c r="H4858" s="81"/>
      <c r="I4858" s="81"/>
      <c r="J4858" s="81"/>
    </row>
    <row r="4859" spans="1:10" x14ac:dyDescent="0.45">
      <c r="A4859" s="81" t="s">
        <v>5145</v>
      </c>
      <c r="B4859" s="81"/>
      <c r="C4859" s="81">
        <v>15</v>
      </c>
      <c r="D4859" s="81"/>
      <c r="E4859" s="81"/>
      <c r="F4859" s="81"/>
      <c r="G4859" s="81"/>
      <c r="H4859" s="81"/>
      <c r="I4859" s="81"/>
      <c r="J4859" s="81"/>
    </row>
    <row r="4860" spans="1:10" x14ac:dyDescent="0.45">
      <c r="A4860" s="81" t="s">
        <v>5146</v>
      </c>
      <c r="B4860" s="81"/>
      <c r="C4860" s="81">
        <v>15</v>
      </c>
      <c r="D4860" s="81"/>
      <c r="E4860" s="81"/>
      <c r="F4860" s="81"/>
      <c r="G4860" s="81"/>
      <c r="H4860" s="81"/>
      <c r="I4860" s="81"/>
      <c r="J4860" s="81"/>
    </row>
    <row r="4861" spans="1:10" x14ac:dyDescent="0.45">
      <c r="A4861" s="81" t="s">
        <v>5147</v>
      </c>
      <c r="B4861" s="81"/>
      <c r="C4861" s="81">
        <v>15</v>
      </c>
      <c r="D4861" s="81"/>
      <c r="E4861" s="81"/>
      <c r="F4861" s="81"/>
      <c r="G4861" s="81"/>
      <c r="H4861" s="81"/>
      <c r="I4861" s="81"/>
      <c r="J4861" s="81"/>
    </row>
    <row r="4862" spans="1:10" x14ac:dyDescent="0.45">
      <c r="A4862" s="81" t="s">
        <v>5148</v>
      </c>
      <c r="B4862" s="81"/>
      <c r="C4862" s="81">
        <v>15</v>
      </c>
      <c r="D4862" s="81"/>
      <c r="E4862" s="81"/>
      <c r="F4862" s="81"/>
      <c r="G4862" s="81"/>
      <c r="H4862" s="81"/>
      <c r="I4862" s="81"/>
      <c r="J4862" s="81"/>
    </row>
    <row r="4863" spans="1:10" x14ac:dyDescent="0.45">
      <c r="A4863" s="81" t="s">
        <v>5149</v>
      </c>
      <c r="B4863" s="81"/>
      <c r="C4863" s="81"/>
      <c r="D4863" s="81"/>
      <c r="E4863" s="81"/>
      <c r="F4863" s="81"/>
      <c r="G4863" s="81">
        <v>0</v>
      </c>
      <c r="H4863" s="81"/>
      <c r="I4863" s="81"/>
      <c r="J4863" s="81"/>
    </row>
    <row r="4864" spans="1:10" x14ac:dyDescent="0.45">
      <c r="A4864" s="81" t="s">
        <v>5150</v>
      </c>
      <c r="B4864" s="81"/>
      <c r="C4864" s="81"/>
      <c r="D4864" s="81"/>
      <c r="E4864" s="81"/>
      <c r="F4864" s="81"/>
      <c r="G4864" s="81">
        <v>0</v>
      </c>
      <c r="H4864" s="81"/>
      <c r="I4864" s="81"/>
      <c r="J4864" s="81"/>
    </row>
    <row r="4865" spans="1:10" x14ac:dyDescent="0.45">
      <c r="A4865" s="81" t="s">
        <v>5151</v>
      </c>
      <c r="B4865" s="81"/>
      <c r="C4865" s="81"/>
      <c r="D4865" s="81"/>
      <c r="E4865" s="81"/>
      <c r="F4865" s="81"/>
      <c r="G4865" s="81">
        <v>0</v>
      </c>
      <c r="H4865" s="81"/>
      <c r="I4865" s="81"/>
      <c r="J4865" s="81"/>
    </row>
    <row r="4866" spans="1:10" x14ac:dyDescent="0.45">
      <c r="A4866" s="81" t="s">
        <v>5152</v>
      </c>
      <c r="B4866" s="81"/>
      <c r="C4866" s="81"/>
      <c r="D4866" s="81"/>
      <c r="E4866" s="81"/>
      <c r="F4866" s="81"/>
      <c r="G4866" s="81">
        <v>0</v>
      </c>
      <c r="H4866" s="81"/>
      <c r="I4866" s="81"/>
      <c r="J4866" s="81"/>
    </row>
    <row r="4867" spans="1:10" x14ac:dyDescent="0.45">
      <c r="A4867" s="81" t="s">
        <v>5153</v>
      </c>
      <c r="B4867" s="81"/>
      <c r="C4867" s="81"/>
      <c r="D4867" s="81"/>
      <c r="E4867" s="81"/>
      <c r="F4867" s="81"/>
      <c r="G4867" s="81">
        <v>0</v>
      </c>
      <c r="H4867" s="81"/>
      <c r="I4867" s="81"/>
      <c r="J4867" s="81"/>
    </row>
    <row r="4868" spans="1:10" x14ac:dyDescent="0.45">
      <c r="A4868" s="81" t="s">
        <v>5154</v>
      </c>
      <c r="B4868" s="81"/>
      <c r="C4868" s="81"/>
      <c r="D4868" s="81"/>
      <c r="E4868" s="81"/>
      <c r="F4868" s="81"/>
      <c r="G4868" s="81">
        <v>0</v>
      </c>
      <c r="H4868" s="81"/>
      <c r="I4868" s="81"/>
      <c r="J4868" s="81"/>
    </row>
    <row r="4869" spans="1:10" x14ac:dyDescent="0.45">
      <c r="A4869" s="81" t="s">
        <v>5155</v>
      </c>
      <c r="B4869" s="81"/>
      <c r="C4869" s="81"/>
      <c r="D4869" s="81"/>
      <c r="E4869" s="81"/>
      <c r="F4869" s="81"/>
      <c r="G4869" s="81">
        <v>0</v>
      </c>
      <c r="H4869" s="81"/>
      <c r="I4869" s="81"/>
      <c r="J4869" s="81"/>
    </row>
    <row r="4870" spans="1:10" x14ac:dyDescent="0.45">
      <c r="A4870" s="81" t="s">
        <v>5156</v>
      </c>
      <c r="B4870" s="81"/>
      <c r="C4870" s="81"/>
      <c r="D4870" s="81"/>
      <c r="E4870" s="81"/>
      <c r="F4870" s="81"/>
      <c r="G4870" s="81">
        <v>0</v>
      </c>
      <c r="H4870" s="81"/>
      <c r="I4870" s="81"/>
      <c r="J4870" s="81"/>
    </row>
    <row r="4871" spans="1:10" x14ac:dyDescent="0.45">
      <c r="A4871" s="81" t="s">
        <v>5157</v>
      </c>
      <c r="B4871" s="81"/>
      <c r="C4871" s="81"/>
      <c r="D4871" s="81"/>
      <c r="E4871" s="81"/>
      <c r="F4871" s="81"/>
      <c r="G4871" s="81">
        <v>0</v>
      </c>
      <c r="H4871" s="81"/>
      <c r="I4871" s="81"/>
      <c r="J4871" s="81"/>
    </row>
    <row r="4872" spans="1:10" x14ac:dyDescent="0.45">
      <c r="A4872" s="81" t="s">
        <v>5158</v>
      </c>
      <c r="B4872" s="81"/>
      <c r="C4872" s="81"/>
      <c r="D4872" s="81"/>
      <c r="E4872" s="81"/>
      <c r="F4872" s="81"/>
      <c r="G4872" s="81">
        <v>0</v>
      </c>
      <c r="H4872" s="81"/>
      <c r="I4872" s="81"/>
      <c r="J4872" s="81"/>
    </row>
    <row r="4873" spans="1:10" x14ac:dyDescent="0.45">
      <c r="A4873" s="81" t="s">
        <v>5159</v>
      </c>
      <c r="B4873" s="81"/>
      <c r="C4873" s="81"/>
      <c r="D4873" s="81"/>
      <c r="E4873" s="81"/>
      <c r="F4873" s="81"/>
      <c r="G4873" s="81">
        <v>0</v>
      </c>
      <c r="H4873" s="81"/>
      <c r="I4873" s="81"/>
      <c r="J4873" s="81"/>
    </row>
    <row r="4874" spans="1:10" x14ac:dyDescent="0.45">
      <c r="A4874" s="81" t="s">
        <v>5160</v>
      </c>
      <c r="B4874" s="81"/>
      <c r="C4874" s="81"/>
      <c r="D4874" s="81"/>
      <c r="E4874" s="81"/>
      <c r="F4874" s="81"/>
      <c r="G4874" s="81"/>
      <c r="H4874" s="81"/>
      <c r="I4874" s="81">
        <v>0</v>
      </c>
      <c r="J4874" s="81"/>
    </row>
    <row r="4875" spans="1:10" x14ac:dyDescent="0.45">
      <c r="A4875" s="81" t="s">
        <v>5161</v>
      </c>
      <c r="B4875" s="81"/>
      <c r="C4875" s="81"/>
      <c r="D4875" s="81"/>
      <c r="E4875" s="81"/>
      <c r="F4875" s="81"/>
      <c r="G4875" s="81"/>
      <c r="H4875" s="81"/>
      <c r="I4875" s="81">
        <v>0</v>
      </c>
      <c r="J4875" s="81"/>
    </row>
    <row r="4876" spans="1:10" x14ac:dyDescent="0.45">
      <c r="A4876" s="81" t="s">
        <v>5162</v>
      </c>
      <c r="B4876" s="81"/>
      <c r="C4876" s="81"/>
      <c r="D4876" s="81"/>
      <c r="E4876" s="81"/>
      <c r="F4876" s="81"/>
      <c r="G4876" s="81"/>
      <c r="H4876" s="81"/>
      <c r="I4876" s="81">
        <v>0</v>
      </c>
      <c r="J4876" s="81"/>
    </row>
    <row r="4877" spans="1:10" x14ac:dyDescent="0.45">
      <c r="A4877" s="81" t="s">
        <v>5163</v>
      </c>
      <c r="B4877" s="81"/>
      <c r="C4877" s="81"/>
      <c r="D4877" s="81"/>
      <c r="E4877" s="81"/>
      <c r="F4877" s="81"/>
      <c r="G4877" s="81"/>
      <c r="H4877" s="81"/>
      <c r="I4877" s="81">
        <v>0</v>
      </c>
      <c r="J4877" s="81"/>
    </row>
    <row r="4878" spans="1:10" x14ac:dyDescent="0.45">
      <c r="A4878" s="81" t="s">
        <v>5164</v>
      </c>
      <c r="B4878" s="81"/>
      <c r="C4878" s="81"/>
      <c r="D4878" s="81"/>
      <c r="E4878" s="81"/>
      <c r="F4878" s="81"/>
      <c r="G4878" s="81"/>
      <c r="H4878" s="81"/>
      <c r="I4878" s="81">
        <v>0</v>
      </c>
      <c r="J4878" s="81"/>
    </row>
    <row r="4879" spans="1:10" x14ac:dyDescent="0.45">
      <c r="A4879" s="81" t="s">
        <v>5165</v>
      </c>
      <c r="B4879" s="81"/>
      <c r="C4879" s="81"/>
      <c r="D4879" s="81"/>
      <c r="E4879" s="81"/>
      <c r="F4879" s="81">
        <v>0</v>
      </c>
      <c r="G4879" s="81"/>
      <c r="H4879" s="81"/>
      <c r="I4879" s="81"/>
      <c r="J4879" s="81"/>
    </row>
    <row r="4880" spans="1:10" x14ac:dyDescent="0.45">
      <c r="A4880" s="81" t="s">
        <v>5166</v>
      </c>
      <c r="B4880" s="81"/>
      <c r="C4880" s="81"/>
      <c r="D4880" s="81"/>
      <c r="E4880" s="81"/>
      <c r="F4880" s="81">
        <v>0</v>
      </c>
      <c r="G4880" s="81"/>
      <c r="H4880" s="81"/>
      <c r="I4880" s="81"/>
      <c r="J4880" s="81"/>
    </row>
    <row r="4881" spans="1:10" x14ac:dyDescent="0.45">
      <c r="A4881" s="81" t="s">
        <v>5167</v>
      </c>
      <c r="B4881" s="81"/>
      <c r="C4881" s="81"/>
      <c r="D4881" s="81"/>
      <c r="E4881" s="81"/>
      <c r="F4881" s="81">
        <v>0</v>
      </c>
      <c r="G4881" s="81"/>
      <c r="H4881" s="81"/>
      <c r="I4881" s="81"/>
      <c r="J4881" s="81"/>
    </row>
    <row r="4882" spans="1:10" x14ac:dyDescent="0.45">
      <c r="A4882" s="81" t="s">
        <v>5168</v>
      </c>
      <c r="B4882" s="81"/>
      <c r="C4882" s="81"/>
      <c r="D4882" s="81"/>
      <c r="E4882" s="81"/>
      <c r="F4882" s="81">
        <v>0</v>
      </c>
      <c r="G4882" s="81"/>
      <c r="H4882" s="81"/>
      <c r="I4882" s="81"/>
      <c r="J4882" s="81"/>
    </row>
    <row r="4883" spans="1:10" x14ac:dyDescent="0.45">
      <c r="A4883" s="81" t="s">
        <v>5169</v>
      </c>
      <c r="B4883" s="81"/>
      <c r="C4883" s="81"/>
      <c r="D4883" s="81"/>
      <c r="E4883" s="81"/>
      <c r="F4883" s="81">
        <v>0</v>
      </c>
      <c r="G4883" s="81"/>
      <c r="H4883" s="81"/>
      <c r="I4883" s="81"/>
      <c r="J4883" s="81"/>
    </row>
    <row r="4884" spans="1:10" x14ac:dyDescent="0.45">
      <c r="A4884" s="81" t="s">
        <v>5170</v>
      </c>
      <c r="B4884" s="81"/>
      <c r="C4884" s="81"/>
      <c r="D4884" s="81"/>
      <c r="E4884" s="81"/>
      <c r="F4884" s="81">
        <v>0</v>
      </c>
      <c r="G4884" s="81"/>
      <c r="H4884" s="81"/>
      <c r="I4884" s="81"/>
      <c r="J4884" s="81"/>
    </row>
    <row r="4885" spans="1:10" x14ac:dyDescent="0.45">
      <c r="A4885" s="81" t="s">
        <v>5171</v>
      </c>
      <c r="B4885" s="81"/>
      <c r="C4885" s="81"/>
      <c r="D4885" s="81"/>
      <c r="E4885" s="81"/>
      <c r="F4885" s="81"/>
      <c r="G4885" s="81">
        <v>0</v>
      </c>
      <c r="H4885" s="81"/>
      <c r="I4885" s="81"/>
      <c r="J4885" s="81"/>
    </row>
    <row r="4886" spans="1:10" x14ac:dyDescent="0.45">
      <c r="A4886" s="81" t="s">
        <v>5172</v>
      </c>
      <c r="B4886" s="81"/>
      <c r="C4886" s="81"/>
      <c r="D4886" s="81"/>
      <c r="E4886" s="81"/>
      <c r="F4886" s="81"/>
      <c r="G4886" s="81">
        <v>5</v>
      </c>
      <c r="H4886" s="81"/>
      <c r="I4886" s="81"/>
      <c r="J4886" s="81"/>
    </row>
    <row r="4887" spans="1:10" x14ac:dyDescent="0.45">
      <c r="A4887" s="81" t="s">
        <v>5173</v>
      </c>
      <c r="B4887" s="81"/>
      <c r="C4887" s="81"/>
      <c r="D4887" s="81"/>
      <c r="E4887" s="81"/>
      <c r="F4887" s="81"/>
      <c r="G4887" s="81">
        <v>0</v>
      </c>
      <c r="H4887" s="81"/>
      <c r="I4887" s="81"/>
      <c r="J4887" s="81"/>
    </row>
    <row r="4888" spans="1:10" x14ac:dyDescent="0.45">
      <c r="A4888" s="81" t="s">
        <v>5174</v>
      </c>
      <c r="B4888" s="81"/>
      <c r="C4888" s="81"/>
      <c r="D4888" s="81"/>
      <c r="E4888" s="81"/>
      <c r="F4888" s="81"/>
      <c r="G4888" s="81">
        <v>10</v>
      </c>
      <c r="H4888" s="81"/>
      <c r="I4888" s="81"/>
      <c r="J4888" s="81"/>
    </row>
    <row r="4889" spans="1:10" x14ac:dyDescent="0.45">
      <c r="A4889" s="81" t="s">
        <v>5175</v>
      </c>
      <c r="B4889" s="81"/>
      <c r="C4889" s="81"/>
      <c r="D4889" s="81"/>
      <c r="E4889" s="81"/>
      <c r="F4889" s="81"/>
      <c r="G4889" s="81">
        <v>0</v>
      </c>
      <c r="H4889" s="81"/>
      <c r="I4889" s="81"/>
      <c r="J4889" s="81"/>
    </row>
    <row r="4890" spans="1:10" x14ac:dyDescent="0.45">
      <c r="A4890" s="81" t="s">
        <v>5176</v>
      </c>
      <c r="B4890" s="81"/>
      <c r="C4890" s="81"/>
      <c r="D4890" s="81"/>
      <c r="E4890" s="81"/>
      <c r="F4890" s="81"/>
      <c r="G4890" s="81">
        <v>0</v>
      </c>
      <c r="H4890" s="81"/>
      <c r="I4890" s="81"/>
      <c r="J4890" s="81"/>
    </row>
    <row r="4891" spans="1:10" x14ac:dyDescent="0.45">
      <c r="A4891" s="81" t="s">
        <v>5177</v>
      </c>
      <c r="B4891" s="81"/>
      <c r="C4891" s="81"/>
      <c r="D4891" s="81"/>
      <c r="E4891" s="81"/>
      <c r="F4891" s="81"/>
      <c r="G4891" s="81">
        <v>0</v>
      </c>
      <c r="H4891" s="81"/>
      <c r="I4891" s="81"/>
      <c r="J4891" s="81"/>
    </row>
    <row r="4892" spans="1:10" x14ac:dyDescent="0.45">
      <c r="A4892" s="81" t="s">
        <v>5178</v>
      </c>
      <c r="B4892" s="81"/>
      <c r="C4892" s="81"/>
      <c r="D4892" s="81"/>
      <c r="E4892" s="81"/>
      <c r="F4892" s="81"/>
      <c r="G4892" s="81">
        <v>0</v>
      </c>
      <c r="H4892" s="81"/>
      <c r="I4892" s="81"/>
      <c r="J4892" s="81"/>
    </row>
    <row r="4893" spans="1:10" x14ac:dyDescent="0.45">
      <c r="A4893" s="81" t="s">
        <v>5179</v>
      </c>
      <c r="B4893" s="81"/>
      <c r="C4893" s="81"/>
      <c r="D4893" s="81"/>
      <c r="E4893" s="81"/>
      <c r="F4893" s="81"/>
      <c r="G4893" s="81">
        <v>0</v>
      </c>
      <c r="H4893" s="81"/>
      <c r="I4893" s="81"/>
      <c r="J4893" s="81"/>
    </row>
    <row r="4894" spans="1:10" x14ac:dyDescent="0.45">
      <c r="A4894" s="81" t="s">
        <v>5180</v>
      </c>
      <c r="B4894" s="81"/>
      <c r="C4894" s="81"/>
      <c r="D4894" s="81"/>
      <c r="E4894" s="81"/>
      <c r="F4894" s="81"/>
      <c r="G4894" s="81">
        <v>10</v>
      </c>
      <c r="H4894" s="81"/>
      <c r="I4894" s="81"/>
      <c r="J4894" s="81"/>
    </row>
    <row r="4895" spans="1:10" x14ac:dyDescent="0.45">
      <c r="A4895" s="81" t="s">
        <v>5181</v>
      </c>
      <c r="B4895" s="81"/>
      <c r="C4895" s="81"/>
      <c r="D4895" s="81"/>
      <c r="E4895" s="81"/>
      <c r="F4895" s="81"/>
      <c r="G4895" s="81">
        <v>0</v>
      </c>
      <c r="H4895" s="81"/>
      <c r="I4895" s="81"/>
      <c r="J4895" s="81"/>
    </row>
    <row r="4896" spans="1:10" x14ac:dyDescent="0.45">
      <c r="A4896" s="81" t="s">
        <v>5182</v>
      </c>
      <c r="B4896" s="81"/>
      <c r="C4896" s="81"/>
      <c r="D4896" s="81"/>
      <c r="E4896" s="81"/>
      <c r="F4896" s="81"/>
      <c r="G4896" s="81">
        <v>10</v>
      </c>
      <c r="H4896" s="81"/>
      <c r="I4896" s="81"/>
      <c r="J4896" s="81"/>
    </row>
    <row r="4897" spans="1:10" x14ac:dyDescent="0.45">
      <c r="A4897" s="81" t="s">
        <v>5183</v>
      </c>
      <c r="B4897" s="81"/>
      <c r="C4897" s="81"/>
      <c r="D4897" s="81"/>
      <c r="E4897" s="81"/>
      <c r="F4897" s="81"/>
      <c r="G4897" s="81">
        <v>10</v>
      </c>
      <c r="H4897" s="81"/>
      <c r="I4897" s="81"/>
      <c r="J4897" s="81"/>
    </row>
    <row r="4898" spans="1:10" x14ac:dyDescent="0.45">
      <c r="A4898" s="81" t="s">
        <v>5184</v>
      </c>
      <c r="B4898" s="81"/>
      <c r="C4898" s="81"/>
      <c r="D4898" s="81"/>
      <c r="E4898" s="81"/>
      <c r="F4898" s="81"/>
      <c r="G4898" s="81">
        <v>10</v>
      </c>
      <c r="H4898" s="81"/>
      <c r="I4898" s="81"/>
      <c r="J4898" s="81"/>
    </row>
    <row r="4899" spans="1:10" x14ac:dyDescent="0.45">
      <c r="A4899" s="81" t="s">
        <v>5185</v>
      </c>
      <c r="B4899" s="81"/>
      <c r="C4899" s="81"/>
      <c r="D4899" s="81"/>
      <c r="E4899" s="81"/>
      <c r="F4899" s="81">
        <v>0</v>
      </c>
      <c r="G4899" s="81"/>
      <c r="H4899" s="81"/>
      <c r="I4899" s="81"/>
      <c r="J4899" s="81"/>
    </row>
    <row r="4900" spans="1:10" x14ac:dyDescent="0.45">
      <c r="A4900" s="81" t="s">
        <v>5186</v>
      </c>
      <c r="B4900" s="81"/>
      <c r="C4900" s="81"/>
      <c r="D4900" s="81"/>
      <c r="E4900" s="81"/>
      <c r="F4900" s="81">
        <v>0</v>
      </c>
      <c r="G4900" s="81"/>
      <c r="H4900" s="81"/>
      <c r="I4900" s="81"/>
      <c r="J4900" s="81"/>
    </row>
    <row r="4901" spans="1:10" x14ac:dyDescent="0.45">
      <c r="A4901" s="81" t="s">
        <v>5187</v>
      </c>
      <c r="B4901" s="81"/>
      <c r="C4901" s="81"/>
      <c r="D4901" s="81"/>
      <c r="E4901" s="81"/>
      <c r="F4901" s="81">
        <v>0</v>
      </c>
      <c r="G4901" s="81"/>
      <c r="H4901" s="81"/>
      <c r="I4901" s="81"/>
      <c r="J4901" s="81"/>
    </row>
    <row r="4902" spans="1:10" x14ac:dyDescent="0.45">
      <c r="A4902" s="81" t="s">
        <v>5188</v>
      </c>
      <c r="B4902" s="81"/>
      <c r="C4902" s="81"/>
      <c r="D4902" s="81"/>
      <c r="E4902" s="81"/>
      <c r="F4902" s="81">
        <v>0</v>
      </c>
      <c r="G4902" s="81"/>
      <c r="H4902" s="81"/>
      <c r="I4902" s="81"/>
      <c r="J4902" s="81"/>
    </row>
    <row r="4903" spans="1:10" x14ac:dyDescent="0.45">
      <c r="A4903" s="81" t="s">
        <v>5189</v>
      </c>
      <c r="B4903" s="81"/>
      <c r="C4903" s="81"/>
      <c r="D4903" s="81"/>
      <c r="E4903" s="81"/>
      <c r="F4903" s="81">
        <v>0</v>
      </c>
      <c r="G4903" s="81"/>
      <c r="H4903" s="81"/>
      <c r="I4903" s="81"/>
      <c r="J4903" s="81"/>
    </row>
    <row r="4904" spans="1:10" x14ac:dyDescent="0.45">
      <c r="A4904" s="81" t="s">
        <v>5190</v>
      </c>
      <c r="B4904" s="81"/>
      <c r="C4904" s="81"/>
      <c r="D4904" s="81"/>
      <c r="E4904" s="81"/>
      <c r="F4904" s="81">
        <v>0</v>
      </c>
      <c r="G4904" s="81"/>
      <c r="H4904" s="81"/>
      <c r="I4904" s="81"/>
      <c r="J4904" s="81"/>
    </row>
    <row r="4905" spans="1:10" x14ac:dyDescent="0.45">
      <c r="A4905" s="81" t="s">
        <v>5191</v>
      </c>
      <c r="B4905" s="81"/>
      <c r="C4905" s="81"/>
      <c r="D4905" s="81"/>
      <c r="E4905" s="81"/>
      <c r="F4905" s="81">
        <v>0</v>
      </c>
      <c r="G4905" s="81"/>
      <c r="H4905" s="81"/>
      <c r="I4905" s="81"/>
      <c r="J4905" s="81"/>
    </row>
    <row r="4906" spans="1:10" x14ac:dyDescent="0.45">
      <c r="A4906" s="81" t="s">
        <v>5192</v>
      </c>
      <c r="B4906" s="81"/>
      <c r="C4906" s="81"/>
      <c r="D4906" s="81"/>
      <c r="E4906" s="81"/>
      <c r="F4906" s="81">
        <v>0</v>
      </c>
      <c r="G4906" s="81"/>
      <c r="H4906" s="81"/>
      <c r="I4906" s="81"/>
      <c r="J4906" s="81"/>
    </row>
    <row r="4907" spans="1:10" x14ac:dyDescent="0.45">
      <c r="A4907" s="81" t="s">
        <v>5193</v>
      </c>
      <c r="B4907" s="81"/>
      <c r="C4907" s="81"/>
      <c r="D4907" s="81"/>
      <c r="E4907" s="81"/>
      <c r="F4907" s="81">
        <v>5</v>
      </c>
      <c r="G4907" s="81"/>
      <c r="H4907" s="81"/>
      <c r="I4907" s="81"/>
      <c r="J4907" s="81"/>
    </row>
    <row r="4908" spans="1:10" x14ac:dyDescent="0.45">
      <c r="A4908" s="81" t="s">
        <v>5194</v>
      </c>
      <c r="B4908" s="81"/>
      <c r="C4908" s="81"/>
      <c r="D4908" s="81"/>
      <c r="E4908" s="81"/>
      <c r="F4908" s="81">
        <v>10</v>
      </c>
      <c r="G4908" s="81"/>
      <c r="H4908" s="81"/>
      <c r="I4908" s="81"/>
      <c r="J4908" s="81"/>
    </row>
    <row r="4909" spans="1:10" x14ac:dyDescent="0.45">
      <c r="A4909" s="81" t="s">
        <v>5195</v>
      </c>
      <c r="B4909" s="81"/>
      <c r="C4909" s="81"/>
      <c r="D4909" s="81"/>
      <c r="E4909" s="81"/>
      <c r="F4909" s="81">
        <v>5</v>
      </c>
      <c r="G4909" s="81"/>
      <c r="H4909" s="81"/>
      <c r="I4909" s="81"/>
      <c r="J4909" s="81"/>
    </row>
    <row r="4910" spans="1:10" x14ac:dyDescent="0.45">
      <c r="A4910" s="81" t="s">
        <v>5196</v>
      </c>
      <c r="B4910" s="81"/>
      <c r="C4910" s="81"/>
      <c r="D4910" s="81"/>
      <c r="E4910" s="81"/>
      <c r="F4910" s="81">
        <v>0</v>
      </c>
      <c r="G4910" s="81"/>
      <c r="H4910" s="81"/>
      <c r="I4910" s="81"/>
      <c r="J4910" s="81"/>
    </row>
    <row r="4911" spans="1:10" x14ac:dyDescent="0.45">
      <c r="A4911" s="81" t="s">
        <v>5197</v>
      </c>
      <c r="B4911" s="81"/>
      <c r="C4911" s="81"/>
      <c r="D4911" s="81"/>
      <c r="E4911" s="81"/>
      <c r="F4911" s="81">
        <v>0</v>
      </c>
      <c r="G4911" s="81"/>
      <c r="H4911" s="81"/>
      <c r="I4911" s="81"/>
      <c r="J4911" s="81"/>
    </row>
    <row r="4912" spans="1:10" x14ac:dyDescent="0.45">
      <c r="A4912" s="81" t="s">
        <v>5198</v>
      </c>
      <c r="B4912" s="81"/>
      <c r="C4912" s="81"/>
      <c r="D4912" s="81"/>
      <c r="E4912" s="81"/>
      <c r="F4912" s="81">
        <v>0</v>
      </c>
      <c r="G4912" s="81"/>
      <c r="H4912" s="81"/>
      <c r="I4912" s="81"/>
      <c r="J4912" s="81"/>
    </row>
    <row r="4913" spans="1:10" x14ac:dyDescent="0.45">
      <c r="A4913" s="81" t="s">
        <v>5199</v>
      </c>
      <c r="B4913" s="81"/>
      <c r="C4913" s="81"/>
      <c r="D4913" s="81"/>
      <c r="E4913" s="81"/>
      <c r="F4913" s="81">
        <v>0</v>
      </c>
      <c r="G4913" s="81"/>
      <c r="H4913" s="81"/>
      <c r="I4913" s="81"/>
      <c r="J4913" s="81"/>
    </row>
    <row r="4914" spans="1:10" x14ac:dyDescent="0.45">
      <c r="A4914" s="81" t="s">
        <v>5200</v>
      </c>
      <c r="B4914" s="81"/>
      <c r="C4914" s="81"/>
      <c r="D4914" s="81"/>
      <c r="E4914" s="81"/>
      <c r="F4914" s="81">
        <v>0</v>
      </c>
      <c r="G4914" s="81"/>
      <c r="H4914" s="81"/>
      <c r="I4914" s="81"/>
      <c r="J4914" s="81"/>
    </row>
    <row r="4915" spans="1:10" x14ac:dyDescent="0.45">
      <c r="A4915" s="81" t="s">
        <v>5201</v>
      </c>
      <c r="B4915" s="81"/>
      <c r="C4915" s="81"/>
      <c r="D4915" s="81"/>
      <c r="E4915" s="81"/>
      <c r="F4915" s="81">
        <v>0</v>
      </c>
      <c r="G4915" s="81"/>
      <c r="H4915" s="81"/>
      <c r="I4915" s="81"/>
      <c r="J4915" s="81"/>
    </row>
    <row r="4916" spans="1:10" x14ac:dyDescent="0.45">
      <c r="A4916" s="81" t="s">
        <v>5202</v>
      </c>
      <c r="B4916" s="81"/>
      <c r="C4916" s="81"/>
      <c r="D4916" s="81"/>
      <c r="E4916" s="81"/>
      <c r="F4916" s="81">
        <v>0</v>
      </c>
      <c r="G4916" s="81"/>
      <c r="H4916" s="81"/>
      <c r="I4916" s="81"/>
      <c r="J4916" s="81"/>
    </row>
    <row r="4917" spans="1:10" x14ac:dyDescent="0.45">
      <c r="A4917" s="81" t="s">
        <v>5203</v>
      </c>
      <c r="B4917" s="81"/>
      <c r="C4917" s="81"/>
      <c r="D4917" s="81"/>
      <c r="E4917" s="81"/>
      <c r="F4917" s="81">
        <v>0</v>
      </c>
      <c r="G4917" s="81"/>
      <c r="H4917" s="81"/>
      <c r="I4917" s="81"/>
      <c r="J4917" s="81"/>
    </row>
    <row r="4918" spans="1:10" x14ac:dyDescent="0.45">
      <c r="A4918" s="81" t="s">
        <v>5204</v>
      </c>
      <c r="B4918" s="81"/>
      <c r="C4918" s="81"/>
      <c r="D4918" s="81"/>
      <c r="E4918" s="81"/>
      <c r="F4918" s="81">
        <v>0</v>
      </c>
      <c r="G4918" s="81"/>
      <c r="H4918" s="81"/>
      <c r="I4918" s="81"/>
      <c r="J4918" s="81"/>
    </row>
    <row r="4919" spans="1:10" x14ac:dyDescent="0.45">
      <c r="A4919" s="81" t="s">
        <v>5205</v>
      </c>
      <c r="B4919" s="81"/>
      <c r="C4919" s="81"/>
      <c r="D4919" s="81"/>
      <c r="E4919" s="81"/>
      <c r="F4919" s="81"/>
      <c r="G4919" s="81">
        <v>0</v>
      </c>
      <c r="H4919" s="81"/>
      <c r="I4919" s="81"/>
      <c r="J4919" s="81"/>
    </row>
    <row r="4920" spans="1:10" x14ac:dyDescent="0.45">
      <c r="A4920" s="81" t="s">
        <v>5206</v>
      </c>
      <c r="B4920" s="81"/>
      <c r="C4920" s="81"/>
      <c r="D4920" s="81"/>
      <c r="E4920" s="81"/>
      <c r="F4920" s="81"/>
      <c r="G4920" s="81">
        <v>0</v>
      </c>
      <c r="H4920" s="81"/>
      <c r="I4920" s="81"/>
      <c r="J4920" s="81"/>
    </row>
    <row r="4921" spans="1:10" x14ac:dyDescent="0.45">
      <c r="A4921" s="81" t="s">
        <v>5207</v>
      </c>
      <c r="B4921" s="81"/>
      <c r="C4921" s="81"/>
      <c r="D4921" s="81"/>
      <c r="E4921" s="81"/>
      <c r="F4921" s="81"/>
      <c r="G4921" s="81">
        <v>5</v>
      </c>
      <c r="H4921" s="81"/>
      <c r="I4921" s="81"/>
      <c r="J4921" s="81"/>
    </row>
    <row r="4922" spans="1:10" x14ac:dyDescent="0.45">
      <c r="A4922" s="81" t="s">
        <v>5208</v>
      </c>
      <c r="B4922" s="81"/>
      <c r="C4922" s="81"/>
      <c r="D4922" s="81"/>
      <c r="E4922" s="81"/>
      <c r="F4922" s="81"/>
      <c r="G4922" s="81">
        <v>10</v>
      </c>
      <c r="H4922" s="81"/>
      <c r="I4922" s="81"/>
      <c r="J4922" s="81"/>
    </row>
    <row r="4923" spans="1:10" x14ac:dyDescent="0.45">
      <c r="A4923" s="81" t="s">
        <v>5209</v>
      </c>
      <c r="B4923" s="81"/>
      <c r="C4923" s="81"/>
      <c r="D4923" s="81"/>
      <c r="E4923" s="81"/>
      <c r="F4923" s="81"/>
      <c r="G4923" s="81">
        <v>0</v>
      </c>
      <c r="H4923" s="81"/>
      <c r="I4923" s="81"/>
      <c r="J4923" s="81"/>
    </row>
    <row r="4924" spans="1:10" x14ac:dyDescent="0.45">
      <c r="A4924" s="81" t="s">
        <v>5210</v>
      </c>
      <c r="B4924" s="81"/>
      <c r="C4924" s="81"/>
      <c r="D4924" s="81"/>
      <c r="E4924" s="81"/>
      <c r="F4924" s="81"/>
      <c r="G4924" s="81"/>
      <c r="H4924" s="81"/>
      <c r="I4924" s="81">
        <v>0</v>
      </c>
      <c r="J4924" s="81"/>
    </row>
    <row r="4925" spans="1:10" x14ac:dyDescent="0.45">
      <c r="A4925" s="81" t="s">
        <v>5211</v>
      </c>
      <c r="B4925" s="81"/>
      <c r="C4925" s="81"/>
      <c r="D4925" s="81"/>
      <c r="E4925" s="81"/>
      <c r="F4925" s="81"/>
      <c r="G4925" s="81"/>
      <c r="H4925" s="81"/>
      <c r="I4925" s="81">
        <v>0</v>
      </c>
      <c r="J4925" s="81"/>
    </row>
    <row r="4926" spans="1:10" x14ac:dyDescent="0.45">
      <c r="A4926" s="81" t="s">
        <v>5212</v>
      </c>
      <c r="B4926" s="81"/>
      <c r="C4926" s="81"/>
      <c r="D4926" s="81"/>
      <c r="E4926" s="81"/>
      <c r="F4926" s="81"/>
      <c r="G4926" s="81"/>
      <c r="H4926" s="81"/>
      <c r="I4926" s="81">
        <v>0</v>
      </c>
      <c r="J4926" s="81"/>
    </row>
    <row r="4927" spans="1:10" x14ac:dyDescent="0.45">
      <c r="A4927" s="81" t="s">
        <v>5213</v>
      </c>
      <c r="B4927" s="81"/>
      <c r="C4927" s="81"/>
      <c r="D4927" s="81"/>
      <c r="E4927" s="81"/>
      <c r="F4927" s="81"/>
      <c r="G4927" s="81"/>
      <c r="H4927" s="81"/>
      <c r="I4927" s="81">
        <v>0</v>
      </c>
      <c r="J4927" s="81"/>
    </row>
    <row r="4928" spans="1:10" x14ac:dyDescent="0.45">
      <c r="A4928" s="81" t="s">
        <v>5214</v>
      </c>
      <c r="B4928" s="81"/>
      <c r="C4928" s="81"/>
      <c r="D4928" s="81"/>
      <c r="E4928" s="81"/>
      <c r="F4928" s="81"/>
      <c r="G4928" s="81"/>
      <c r="H4928" s="81"/>
      <c r="I4928" s="81">
        <v>0</v>
      </c>
      <c r="J4928" s="81"/>
    </row>
    <row r="4929" spans="1:10" x14ac:dyDescent="0.45">
      <c r="A4929" s="81" t="s">
        <v>5215</v>
      </c>
      <c r="B4929" s="81"/>
      <c r="C4929" s="81"/>
      <c r="D4929" s="81"/>
      <c r="E4929" s="81"/>
      <c r="F4929" s="81"/>
      <c r="G4929" s="81"/>
      <c r="H4929" s="81"/>
      <c r="I4929" s="81">
        <v>0</v>
      </c>
      <c r="J4929" s="81"/>
    </row>
    <row r="4930" spans="1:10" x14ac:dyDescent="0.45">
      <c r="A4930" s="81" t="s">
        <v>5216</v>
      </c>
      <c r="B4930" s="81"/>
      <c r="C4930" s="81"/>
      <c r="D4930" s="81"/>
      <c r="E4930" s="81"/>
      <c r="F4930" s="81"/>
      <c r="G4930" s="81">
        <v>0</v>
      </c>
      <c r="H4930" s="81"/>
      <c r="I4930" s="81"/>
      <c r="J4930" s="81"/>
    </row>
    <row r="4931" spans="1:10" x14ac:dyDescent="0.45">
      <c r="A4931" s="81" t="s">
        <v>5217</v>
      </c>
      <c r="B4931" s="81"/>
      <c r="C4931" s="81"/>
      <c r="D4931" s="81"/>
      <c r="E4931" s="81"/>
      <c r="F4931" s="81"/>
      <c r="G4931" s="81">
        <v>0</v>
      </c>
      <c r="H4931" s="81"/>
      <c r="I4931" s="81"/>
      <c r="J4931" s="81"/>
    </row>
    <row r="4932" spans="1:10" x14ac:dyDescent="0.45">
      <c r="A4932" s="81" t="s">
        <v>5218</v>
      </c>
      <c r="B4932" s="81"/>
      <c r="C4932" s="81"/>
      <c r="D4932" s="81"/>
      <c r="E4932" s="81"/>
      <c r="F4932" s="81"/>
      <c r="G4932" s="81">
        <v>0</v>
      </c>
      <c r="H4932" s="81"/>
      <c r="I4932" s="81"/>
      <c r="J4932" s="81"/>
    </row>
    <row r="4933" spans="1:10" x14ac:dyDescent="0.45">
      <c r="A4933" s="81" t="s">
        <v>5219</v>
      </c>
      <c r="B4933" s="81"/>
      <c r="C4933" s="81"/>
      <c r="D4933" s="81"/>
      <c r="E4933" s="81"/>
      <c r="F4933" s="81"/>
      <c r="G4933" s="81">
        <v>0</v>
      </c>
      <c r="H4933" s="81"/>
      <c r="I4933" s="81"/>
      <c r="J4933" s="81"/>
    </row>
    <row r="4934" spans="1:10" x14ac:dyDescent="0.45">
      <c r="A4934" s="81" t="s">
        <v>5220</v>
      </c>
      <c r="B4934" s="81"/>
      <c r="C4934" s="81"/>
      <c r="D4934" s="81"/>
      <c r="E4934" s="81"/>
      <c r="F4934" s="81"/>
      <c r="G4934" s="81">
        <v>0</v>
      </c>
      <c r="H4934" s="81"/>
      <c r="I4934" s="81"/>
      <c r="J4934" s="81"/>
    </row>
    <row r="4935" spans="1:10" x14ac:dyDescent="0.45">
      <c r="A4935" s="81" t="s">
        <v>5221</v>
      </c>
      <c r="B4935" s="81"/>
      <c r="C4935" s="81"/>
      <c r="D4935" s="81"/>
      <c r="E4935" s="81"/>
      <c r="F4935" s="81"/>
      <c r="G4935" s="81">
        <v>10</v>
      </c>
      <c r="H4935" s="81"/>
      <c r="I4935" s="81"/>
      <c r="J4935" s="81"/>
    </row>
    <row r="4936" spans="1:10" x14ac:dyDescent="0.45">
      <c r="A4936" s="81" t="s">
        <v>5222</v>
      </c>
      <c r="B4936" s="81"/>
      <c r="C4936" s="81"/>
      <c r="D4936" s="81"/>
      <c r="E4936" s="81"/>
      <c r="F4936" s="81"/>
      <c r="G4936" s="81">
        <v>10</v>
      </c>
      <c r="H4936" s="81"/>
      <c r="I4936" s="81"/>
      <c r="J4936" s="81"/>
    </row>
    <row r="4937" spans="1:10" x14ac:dyDescent="0.45">
      <c r="A4937" s="81" t="s">
        <v>5223</v>
      </c>
      <c r="B4937" s="81"/>
      <c r="C4937" s="81"/>
      <c r="D4937" s="81"/>
      <c r="E4937" s="81"/>
      <c r="F4937" s="81"/>
      <c r="G4937" s="81">
        <v>10</v>
      </c>
      <c r="H4937" s="81"/>
      <c r="I4937" s="81"/>
      <c r="J4937" s="81"/>
    </row>
    <row r="4938" spans="1:10" x14ac:dyDescent="0.45">
      <c r="A4938" s="81" t="s">
        <v>5224</v>
      </c>
      <c r="B4938" s="81"/>
      <c r="C4938" s="81"/>
      <c r="D4938" s="81"/>
      <c r="E4938" s="81"/>
      <c r="F4938" s="81"/>
      <c r="G4938" s="81">
        <v>0</v>
      </c>
      <c r="H4938" s="81"/>
      <c r="I4938" s="81"/>
      <c r="J4938" s="81"/>
    </row>
    <row r="4939" spans="1:10" x14ac:dyDescent="0.45">
      <c r="A4939" s="81" t="s">
        <v>5225</v>
      </c>
      <c r="B4939" s="81"/>
      <c r="C4939" s="81"/>
      <c r="D4939" s="81"/>
      <c r="E4939" s="81"/>
      <c r="F4939" s="81"/>
      <c r="G4939" s="81">
        <v>10</v>
      </c>
      <c r="H4939" s="81"/>
      <c r="I4939" s="81"/>
      <c r="J4939" s="81"/>
    </row>
    <row r="4940" spans="1:10" x14ac:dyDescent="0.45">
      <c r="A4940" s="81" t="s">
        <v>5226</v>
      </c>
      <c r="B4940" s="81"/>
      <c r="C4940" s="81"/>
      <c r="D4940" s="81"/>
      <c r="E4940" s="81"/>
      <c r="F4940" s="81">
        <v>0</v>
      </c>
      <c r="G4940" s="81"/>
      <c r="H4940" s="81"/>
      <c r="I4940" s="81"/>
      <c r="J4940" s="81"/>
    </row>
    <row r="4941" spans="1:10" x14ac:dyDescent="0.45">
      <c r="A4941" s="81" t="s">
        <v>5227</v>
      </c>
      <c r="B4941" s="81"/>
      <c r="C4941" s="81"/>
      <c r="D4941" s="81"/>
      <c r="E4941" s="81"/>
      <c r="F4941" s="81">
        <v>0</v>
      </c>
      <c r="G4941" s="81"/>
      <c r="H4941" s="81"/>
      <c r="I4941" s="81"/>
      <c r="J4941" s="81"/>
    </row>
    <row r="4942" spans="1:10" x14ac:dyDescent="0.45">
      <c r="A4942" s="81" t="s">
        <v>5228</v>
      </c>
      <c r="B4942" s="81"/>
      <c r="C4942" s="81"/>
      <c r="D4942" s="81"/>
      <c r="E4942" s="81"/>
      <c r="F4942" s="81">
        <v>0</v>
      </c>
      <c r="G4942" s="81"/>
      <c r="H4942" s="81"/>
      <c r="I4942" s="81"/>
      <c r="J4942" s="81"/>
    </row>
    <row r="4943" spans="1:10" x14ac:dyDescent="0.45">
      <c r="A4943" s="81" t="s">
        <v>5229</v>
      </c>
      <c r="B4943" s="81"/>
      <c r="C4943" s="81"/>
      <c r="D4943" s="81"/>
      <c r="E4943" s="81"/>
      <c r="F4943" s="81">
        <v>0</v>
      </c>
      <c r="G4943" s="81"/>
      <c r="H4943" s="81"/>
      <c r="I4943" s="81"/>
      <c r="J4943" s="81"/>
    </row>
    <row r="4944" spans="1:10" x14ac:dyDescent="0.45">
      <c r="A4944" s="81" t="s">
        <v>5230</v>
      </c>
      <c r="B4944" s="81"/>
      <c r="C4944" s="81"/>
      <c r="D4944" s="81"/>
      <c r="E4944" s="81"/>
      <c r="F4944" s="81"/>
      <c r="G4944" s="81">
        <v>10</v>
      </c>
      <c r="H4944" s="81"/>
      <c r="I4944" s="81"/>
      <c r="J4944" s="81"/>
    </row>
    <row r="4945" spans="1:10" x14ac:dyDescent="0.45">
      <c r="A4945" s="81" t="s">
        <v>5231</v>
      </c>
      <c r="B4945" s="81"/>
      <c r="C4945" s="81"/>
      <c r="D4945" s="81"/>
      <c r="E4945" s="81"/>
      <c r="F4945" s="81"/>
      <c r="G4945" s="81">
        <v>10</v>
      </c>
      <c r="H4945" s="81"/>
      <c r="I4945" s="81"/>
      <c r="J4945" s="81"/>
    </row>
    <row r="4946" spans="1:10" x14ac:dyDescent="0.45">
      <c r="A4946" s="81" t="s">
        <v>5232</v>
      </c>
      <c r="B4946" s="81"/>
      <c r="C4946" s="81">
        <v>15</v>
      </c>
      <c r="D4946" s="81"/>
      <c r="E4946" s="81"/>
      <c r="F4946" s="81"/>
      <c r="G4946" s="81"/>
      <c r="H4946" s="81"/>
      <c r="I4946" s="81"/>
      <c r="J4946" s="81"/>
    </row>
    <row r="4947" spans="1:10" x14ac:dyDescent="0.45">
      <c r="A4947" s="81" t="s">
        <v>5233</v>
      </c>
      <c r="B4947" s="81"/>
      <c r="C4947" s="81">
        <v>15</v>
      </c>
      <c r="D4947" s="81"/>
      <c r="E4947" s="81"/>
      <c r="F4947" s="81"/>
      <c r="G4947" s="81"/>
      <c r="H4947" s="81"/>
      <c r="I4947" s="81"/>
      <c r="J4947" s="81"/>
    </row>
    <row r="4948" spans="1:10" x14ac:dyDescent="0.45">
      <c r="A4948" s="81" t="s">
        <v>5234</v>
      </c>
      <c r="B4948" s="81"/>
      <c r="C4948" s="81">
        <v>15</v>
      </c>
      <c r="D4948" s="81"/>
      <c r="E4948" s="81"/>
      <c r="F4948" s="81"/>
      <c r="G4948" s="81"/>
      <c r="H4948" s="81"/>
      <c r="I4948" s="81"/>
      <c r="J4948" s="81"/>
    </row>
    <row r="4949" spans="1:10" x14ac:dyDescent="0.45">
      <c r="A4949" s="81" t="s">
        <v>5235</v>
      </c>
      <c r="B4949" s="81"/>
      <c r="C4949" s="81">
        <v>15</v>
      </c>
      <c r="D4949" s="81"/>
      <c r="E4949" s="81"/>
      <c r="F4949" s="81"/>
      <c r="G4949" s="81"/>
      <c r="H4949" s="81"/>
      <c r="I4949" s="81"/>
      <c r="J4949" s="81"/>
    </row>
    <row r="4950" spans="1:10" x14ac:dyDescent="0.45">
      <c r="A4950" s="81" t="s">
        <v>5236</v>
      </c>
      <c r="B4950" s="81"/>
      <c r="C4950" s="81">
        <v>15</v>
      </c>
      <c r="D4950" s="81"/>
      <c r="E4950" s="81"/>
      <c r="F4950" s="81"/>
      <c r="G4950" s="81"/>
      <c r="H4950" s="81"/>
      <c r="I4950" s="81"/>
      <c r="J4950" s="81"/>
    </row>
    <row r="4951" spans="1:10" x14ac:dyDescent="0.45">
      <c r="A4951" s="81" t="s">
        <v>5237</v>
      </c>
      <c r="B4951" s="81"/>
      <c r="C4951" s="81"/>
      <c r="D4951" s="81"/>
      <c r="E4951" s="81"/>
      <c r="F4951" s="81">
        <v>0</v>
      </c>
      <c r="G4951" s="81"/>
      <c r="H4951" s="81"/>
      <c r="I4951" s="81"/>
      <c r="J4951" s="81"/>
    </row>
    <row r="4952" spans="1:10" x14ac:dyDescent="0.45">
      <c r="A4952" s="81" t="s">
        <v>5238</v>
      </c>
      <c r="B4952" s="81"/>
      <c r="C4952" s="81"/>
      <c r="D4952" s="81"/>
      <c r="E4952" s="81"/>
      <c r="F4952" s="81">
        <v>10</v>
      </c>
      <c r="G4952" s="81"/>
      <c r="H4952" s="81"/>
      <c r="I4952" s="81"/>
      <c r="J4952" s="81"/>
    </row>
    <row r="4953" spans="1:10" x14ac:dyDescent="0.45">
      <c r="A4953" s="81" t="s">
        <v>5239</v>
      </c>
      <c r="B4953" s="81"/>
      <c r="C4953" s="81"/>
      <c r="D4953" s="81"/>
      <c r="E4953" s="81"/>
      <c r="F4953" s="81">
        <v>0</v>
      </c>
      <c r="G4953" s="81"/>
      <c r="H4953" s="81"/>
      <c r="I4953" s="81"/>
      <c r="J4953" s="81"/>
    </row>
    <row r="4954" spans="1:10" x14ac:dyDescent="0.45">
      <c r="A4954" s="81" t="s">
        <v>5240</v>
      </c>
      <c r="B4954" s="81"/>
      <c r="C4954" s="81"/>
      <c r="D4954" s="81"/>
      <c r="E4954" s="81"/>
      <c r="F4954" s="81">
        <v>0</v>
      </c>
      <c r="G4954" s="81"/>
      <c r="H4954" s="81"/>
      <c r="I4954" s="81"/>
      <c r="J4954" s="81"/>
    </row>
    <row r="4955" spans="1:10" x14ac:dyDescent="0.45">
      <c r="A4955" s="81" t="s">
        <v>5241</v>
      </c>
      <c r="B4955" s="81"/>
      <c r="C4955" s="81"/>
      <c r="D4955" s="81"/>
      <c r="E4955" s="81"/>
      <c r="F4955" s="81">
        <v>0</v>
      </c>
      <c r="G4955" s="81"/>
      <c r="H4955" s="81"/>
      <c r="I4955" s="81"/>
      <c r="J4955" s="81"/>
    </row>
    <row r="4956" spans="1:10" x14ac:dyDescent="0.45">
      <c r="A4956" s="81" t="s">
        <v>5242</v>
      </c>
      <c r="B4956" s="81"/>
      <c r="C4956" s="81"/>
      <c r="D4956" s="81"/>
      <c r="E4956" s="81"/>
      <c r="F4956" s="81">
        <v>0</v>
      </c>
      <c r="G4956" s="81"/>
      <c r="H4956" s="81"/>
      <c r="I4956" s="81"/>
      <c r="J4956" s="81"/>
    </row>
    <row r="4957" spans="1:10" x14ac:dyDescent="0.45">
      <c r="A4957" s="81" t="s">
        <v>5243</v>
      </c>
      <c r="B4957" s="81"/>
      <c r="C4957" s="81"/>
      <c r="D4957" s="81"/>
      <c r="E4957" s="81"/>
      <c r="F4957" s="81">
        <v>0</v>
      </c>
      <c r="G4957" s="81"/>
      <c r="H4957" s="81"/>
      <c r="I4957" s="81"/>
      <c r="J4957" s="81"/>
    </row>
    <row r="4958" spans="1:10" x14ac:dyDescent="0.45">
      <c r="A4958" s="81" t="s">
        <v>5244</v>
      </c>
      <c r="B4958" s="81"/>
      <c r="C4958" s="81"/>
      <c r="D4958" s="81"/>
      <c r="E4958" s="81"/>
      <c r="F4958" s="81">
        <v>0</v>
      </c>
      <c r="G4958" s="81"/>
      <c r="H4958" s="81"/>
      <c r="I4958" s="81"/>
      <c r="J4958" s="81"/>
    </row>
    <row r="4959" spans="1:10" x14ac:dyDescent="0.45">
      <c r="A4959" s="81" t="s">
        <v>5245</v>
      </c>
      <c r="B4959" s="81"/>
      <c r="C4959" s="81"/>
      <c r="D4959" s="81"/>
      <c r="E4959" s="81"/>
      <c r="F4959" s="81">
        <v>0</v>
      </c>
      <c r="G4959" s="81"/>
      <c r="H4959" s="81"/>
      <c r="I4959" s="81"/>
      <c r="J4959" s="81"/>
    </row>
    <row r="4960" spans="1:10" x14ac:dyDescent="0.45">
      <c r="A4960" s="81" t="s">
        <v>5246</v>
      </c>
      <c r="B4960" s="81"/>
      <c r="C4960" s="81"/>
      <c r="D4960" s="81"/>
      <c r="E4960" s="81"/>
      <c r="F4960" s="81"/>
      <c r="G4960" s="81">
        <v>5</v>
      </c>
      <c r="H4960" s="81"/>
      <c r="I4960" s="81"/>
      <c r="J4960" s="81"/>
    </row>
    <row r="4961" spans="1:10" x14ac:dyDescent="0.45">
      <c r="A4961" s="81" t="s">
        <v>5247</v>
      </c>
      <c r="B4961" s="81"/>
      <c r="C4961" s="81"/>
      <c r="D4961" s="81"/>
      <c r="E4961" s="81"/>
      <c r="F4961" s="81"/>
      <c r="G4961" s="81">
        <v>0</v>
      </c>
      <c r="H4961" s="81"/>
      <c r="I4961" s="81"/>
      <c r="J4961" s="81"/>
    </row>
    <row r="4962" spans="1:10" x14ac:dyDescent="0.45">
      <c r="A4962" s="81" t="s">
        <v>5248</v>
      </c>
      <c r="B4962" s="81"/>
      <c r="C4962" s="81"/>
      <c r="D4962" s="81"/>
      <c r="E4962" s="81"/>
      <c r="F4962" s="81"/>
      <c r="G4962" s="81">
        <v>0</v>
      </c>
      <c r="H4962" s="81"/>
      <c r="I4962" s="81"/>
      <c r="J4962" s="81"/>
    </row>
    <row r="4963" spans="1:10" x14ac:dyDescent="0.45">
      <c r="A4963" s="81" t="s">
        <v>5249</v>
      </c>
      <c r="B4963" s="81"/>
      <c r="C4963" s="81"/>
      <c r="D4963" s="81"/>
      <c r="E4963" s="81"/>
      <c r="F4963" s="81"/>
      <c r="G4963" s="81">
        <v>0</v>
      </c>
      <c r="H4963" s="81"/>
      <c r="I4963" s="81"/>
      <c r="J4963" s="81"/>
    </row>
    <row r="4964" spans="1:10" x14ac:dyDescent="0.45">
      <c r="A4964" s="81" t="s">
        <v>5250</v>
      </c>
      <c r="B4964" s="81"/>
      <c r="C4964" s="81"/>
      <c r="D4964" s="81"/>
      <c r="E4964" s="81"/>
      <c r="F4964" s="81"/>
      <c r="G4964" s="81">
        <v>0</v>
      </c>
      <c r="H4964" s="81"/>
      <c r="I4964" s="81"/>
      <c r="J4964" s="81"/>
    </row>
    <row r="4965" spans="1:10" x14ac:dyDescent="0.45">
      <c r="A4965" s="81" t="s">
        <v>5251</v>
      </c>
      <c r="B4965" s="81"/>
      <c r="C4965" s="81"/>
      <c r="D4965" s="81"/>
      <c r="E4965" s="81"/>
      <c r="F4965" s="81"/>
      <c r="G4965" s="81">
        <v>0</v>
      </c>
      <c r="H4965" s="81"/>
      <c r="I4965" s="81"/>
      <c r="J4965" s="81"/>
    </row>
    <row r="4966" spans="1:10" x14ac:dyDescent="0.45">
      <c r="A4966" s="81" t="s">
        <v>5252</v>
      </c>
      <c r="B4966" s="81"/>
      <c r="C4966" s="81"/>
      <c r="D4966" s="81"/>
      <c r="E4966" s="81"/>
      <c r="F4966" s="81"/>
      <c r="G4966" s="81">
        <v>0</v>
      </c>
      <c r="H4966" s="81"/>
      <c r="I4966" s="81"/>
      <c r="J4966" s="81"/>
    </row>
    <row r="4967" spans="1:10" x14ac:dyDescent="0.45">
      <c r="A4967" s="81" t="s">
        <v>5253</v>
      </c>
      <c r="B4967" s="81"/>
      <c r="C4967" s="81"/>
      <c r="D4967" s="81"/>
      <c r="E4967" s="81"/>
      <c r="F4967" s="81"/>
      <c r="G4967" s="81">
        <v>0</v>
      </c>
      <c r="H4967" s="81"/>
      <c r="I4967" s="81"/>
      <c r="J4967" s="81"/>
    </row>
    <row r="4968" spans="1:10" x14ac:dyDescent="0.45">
      <c r="A4968" s="81" t="s">
        <v>5254</v>
      </c>
      <c r="B4968" s="81"/>
      <c r="C4968" s="81"/>
      <c r="D4968" s="81"/>
      <c r="E4968" s="81"/>
      <c r="F4968" s="81">
        <v>5</v>
      </c>
      <c r="G4968" s="81"/>
      <c r="H4968" s="81"/>
      <c r="I4968" s="81"/>
      <c r="J4968" s="81"/>
    </row>
    <row r="4969" spans="1:10" x14ac:dyDescent="0.45">
      <c r="A4969" s="81" t="s">
        <v>5255</v>
      </c>
      <c r="B4969" s="81"/>
      <c r="C4969" s="81"/>
      <c r="D4969" s="81"/>
      <c r="E4969" s="81"/>
      <c r="F4969" s="81">
        <v>0</v>
      </c>
      <c r="G4969" s="81"/>
      <c r="H4969" s="81"/>
      <c r="I4969" s="81"/>
      <c r="J4969" s="81"/>
    </row>
    <row r="4970" spans="1:10" x14ac:dyDescent="0.45">
      <c r="A4970" s="81" t="s">
        <v>5256</v>
      </c>
      <c r="B4970" s="81"/>
      <c r="C4970" s="81"/>
      <c r="D4970" s="81"/>
      <c r="E4970" s="81"/>
      <c r="F4970" s="81">
        <v>0</v>
      </c>
      <c r="G4970" s="81"/>
      <c r="H4970" s="81"/>
      <c r="I4970" s="81"/>
      <c r="J4970" s="81"/>
    </row>
    <row r="4971" spans="1:10" x14ac:dyDescent="0.45">
      <c r="A4971" s="81" t="s">
        <v>5257</v>
      </c>
      <c r="B4971" s="81"/>
      <c r="C4971" s="81"/>
      <c r="D4971" s="81"/>
      <c r="E4971" s="81"/>
      <c r="F4971" s="81">
        <v>0</v>
      </c>
      <c r="G4971" s="81"/>
      <c r="H4971" s="81"/>
      <c r="I4971" s="81"/>
      <c r="J4971" s="81"/>
    </row>
    <row r="4972" spans="1:10" x14ac:dyDescent="0.45">
      <c r="A4972" s="81" t="s">
        <v>5258</v>
      </c>
      <c r="B4972" s="81"/>
      <c r="C4972" s="81"/>
      <c r="D4972" s="81"/>
      <c r="E4972" s="81"/>
      <c r="F4972" s="81">
        <v>10</v>
      </c>
      <c r="G4972" s="81"/>
      <c r="H4972" s="81"/>
      <c r="I4972" s="81"/>
      <c r="J4972" s="81"/>
    </row>
    <row r="4973" spans="1:10" x14ac:dyDescent="0.45">
      <c r="A4973" s="81" t="s">
        <v>5259</v>
      </c>
      <c r="B4973" s="81"/>
      <c r="C4973" s="81"/>
      <c r="D4973" s="81"/>
      <c r="E4973" s="81"/>
      <c r="F4973" s="81">
        <v>10</v>
      </c>
      <c r="G4973" s="81"/>
      <c r="H4973" s="81"/>
      <c r="I4973" s="81"/>
      <c r="J4973" s="81"/>
    </row>
    <row r="4974" spans="1:10" x14ac:dyDescent="0.45">
      <c r="A4974" s="81" t="s">
        <v>5260</v>
      </c>
      <c r="B4974" s="81"/>
      <c r="C4974" s="81"/>
      <c r="D4974" s="81"/>
      <c r="E4974" s="81"/>
      <c r="F4974" s="81">
        <v>0</v>
      </c>
      <c r="G4974" s="81"/>
      <c r="H4974" s="81"/>
      <c r="I4974" s="81"/>
      <c r="J4974" s="81"/>
    </row>
    <row r="4975" spans="1:10" x14ac:dyDescent="0.45">
      <c r="A4975" s="81" t="s">
        <v>5261</v>
      </c>
      <c r="B4975" s="81"/>
      <c r="C4975" s="81"/>
      <c r="D4975" s="81"/>
      <c r="E4975" s="81"/>
      <c r="F4975" s="81"/>
      <c r="G4975" s="81">
        <v>5</v>
      </c>
      <c r="H4975" s="81"/>
      <c r="I4975" s="81"/>
      <c r="J4975" s="81"/>
    </row>
    <row r="4976" spans="1:10" x14ac:dyDescent="0.45">
      <c r="A4976" s="81" t="s">
        <v>5262</v>
      </c>
      <c r="B4976" s="81"/>
      <c r="C4976" s="81"/>
      <c r="D4976" s="81"/>
      <c r="E4976" s="81"/>
      <c r="F4976" s="81">
        <v>10</v>
      </c>
      <c r="G4976" s="81"/>
      <c r="H4976" s="81"/>
      <c r="I4976" s="81"/>
      <c r="J4976" s="81"/>
    </row>
    <row r="4977" spans="1:10" x14ac:dyDescent="0.45">
      <c r="A4977" s="81" t="s">
        <v>5263</v>
      </c>
      <c r="B4977" s="81"/>
      <c r="C4977" s="81"/>
      <c r="D4977" s="81"/>
      <c r="E4977" s="81"/>
      <c r="F4977" s="81">
        <v>10</v>
      </c>
      <c r="G4977" s="81"/>
      <c r="H4977" s="81"/>
      <c r="I4977" s="81"/>
      <c r="J4977" s="81"/>
    </row>
    <row r="4978" spans="1:10" x14ac:dyDescent="0.45">
      <c r="A4978" s="81" t="s">
        <v>5264</v>
      </c>
      <c r="B4978" s="81"/>
      <c r="C4978" s="81"/>
      <c r="D4978" s="81"/>
      <c r="E4978" s="81"/>
      <c r="F4978" s="81">
        <v>10</v>
      </c>
      <c r="G4978" s="81"/>
      <c r="H4978" s="81"/>
      <c r="I4978" s="81"/>
      <c r="J4978" s="81"/>
    </row>
    <row r="4979" spans="1:10" x14ac:dyDescent="0.45">
      <c r="A4979" s="81" t="s">
        <v>5265</v>
      </c>
      <c r="B4979" s="81"/>
      <c r="C4979" s="81"/>
      <c r="D4979" s="81"/>
      <c r="E4979" s="81"/>
      <c r="F4979" s="81">
        <v>10</v>
      </c>
      <c r="G4979" s="81"/>
      <c r="H4979" s="81"/>
      <c r="I4979" s="81"/>
      <c r="J4979" s="81"/>
    </row>
    <row r="4980" spans="1:10" x14ac:dyDescent="0.45">
      <c r="A4980" s="81" t="s">
        <v>5266</v>
      </c>
      <c r="B4980" s="81"/>
      <c r="C4980" s="81"/>
      <c r="D4980" s="81"/>
      <c r="E4980" s="81"/>
      <c r="F4980" s="81"/>
      <c r="G4980" s="81">
        <v>5</v>
      </c>
      <c r="H4980" s="81"/>
      <c r="I4980" s="81"/>
      <c r="J4980" s="81"/>
    </row>
    <row r="4981" spans="1:10" x14ac:dyDescent="0.45">
      <c r="A4981" s="81" t="s">
        <v>5267</v>
      </c>
      <c r="B4981" s="81"/>
      <c r="C4981" s="81"/>
      <c r="D4981" s="81"/>
      <c r="E4981" s="81"/>
      <c r="F4981" s="81">
        <v>5</v>
      </c>
      <c r="G4981" s="81"/>
      <c r="H4981" s="81"/>
      <c r="I4981" s="81"/>
      <c r="J4981" s="81"/>
    </row>
    <row r="4982" spans="1:10" x14ac:dyDescent="0.45">
      <c r="A4982" s="81" t="s">
        <v>5268</v>
      </c>
      <c r="B4982" s="81"/>
      <c r="C4982" s="81"/>
      <c r="D4982" s="81"/>
      <c r="E4982" s="81"/>
      <c r="F4982" s="81">
        <v>10</v>
      </c>
      <c r="G4982" s="81"/>
      <c r="H4982" s="81"/>
      <c r="I4982" s="81"/>
      <c r="J4982" s="81"/>
    </row>
    <row r="4983" spans="1:10" x14ac:dyDescent="0.45">
      <c r="A4983" s="81" t="s">
        <v>5269</v>
      </c>
      <c r="B4983" s="81"/>
      <c r="C4983" s="81"/>
      <c r="D4983" s="81"/>
      <c r="E4983" s="81"/>
      <c r="F4983" s="81">
        <v>0</v>
      </c>
      <c r="G4983" s="81"/>
      <c r="H4983" s="81"/>
      <c r="I4983" s="81"/>
      <c r="J4983" s="81"/>
    </row>
    <row r="4984" spans="1:10" x14ac:dyDescent="0.45">
      <c r="A4984" s="81" t="s">
        <v>5270</v>
      </c>
      <c r="B4984" s="81"/>
      <c r="C4984" s="81"/>
      <c r="D4984" s="81"/>
      <c r="E4984" s="81"/>
      <c r="F4984" s="81">
        <v>0</v>
      </c>
      <c r="G4984" s="81"/>
      <c r="H4984" s="81"/>
      <c r="I4984" s="81"/>
      <c r="J4984" s="81"/>
    </row>
    <row r="4985" spans="1:10" x14ac:dyDescent="0.45">
      <c r="A4985" s="81" t="s">
        <v>5271</v>
      </c>
      <c r="B4985" s="81"/>
      <c r="C4985" s="81"/>
      <c r="D4985" s="81"/>
      <c r="E4985" s="81"/>
      <c r="F4985" s="81">
        <v>0</v>
      </c>
      <c r="G4985" s="81"/>
      <c r="H4985" s="81"/>
      <c r="I4985" s="81"/>
      <c r="J4985" s="81"/>
    </row>
    <row r="4986" spans="1:10" x14ac:dyDescent="0.45">
      <c r="A4986" s="81" t="s">
        <v>5272</v>
      </c>
      <c r="B4986" s="81"/>
      <c r="C4986" s="81"/>
      <c r="D4986" s="81"/>
      <c r="E4986" s="81"/>
      <c r="F4986" s="81">
        <v>0</v>
      </c>
      <c r="G4986" s="81"/>
      <c r="H4986" s="81"/>
      <c r="I4986" s="81"/>
      <c r="J4986" s="81"/>
    </row>
    <row r="4987" spans="1:10" x14ac:dyDescent="0.45">
      <c r="A4987" s="81" t="s">
        <v>5273</v>
      </c>
      <c r="B4987" s="81"/>
      <c r="C4987" s="81"/>
      <c r="D4987" s="81"/>
      <c r="E4987" s="81"/>
      <c r="F4987" s="81">
        <v>0</v>
      </c>
      <c r="G4987" s="81"/>
      <c r="H4987" s="81"/>
      <c r="I4987" s="81"/>
      <c r="J4987" s="81"/>
    </row>
    <row r="4988" spans="1:10" x14ac:dyDescent="0.45">
      <c r="A4988" s="81" t="s">
        <v>5274</v>
      </c>
      <c r="B4988" s="81"/>
      <c r="C4988" s="81"/>
      <c r="D4988" s="81"/>
      <c r="E4988" s="81"/>
      <c r="F4988" s="81">
        <v>0</v>
      </c>
      <c r="G4988" s="81"/>
      <c r="H4988" s="81"/>
      <c r="I4988" s="81"/>
      <c r="J4988" s="81"/>
    </row>
    <row r="4989" spans="1:10" x14ac:dyDescent="0.45">
      <c r="A4989" s="81" t="s">
        <v>5275</v>
      </c>
      <c r="B4989" s="81"/>
      <c r="C4989" s="81"/>
      <c r="D4989" s="81"/>
      <c r="E4989" s="81"/>
      <c r="F4989" s="81">
        <v>0</v>
      </c>
      <c r="G4989" s="81"/>
      <c r="H4989" s="81"/>
      <c r="I4989" s="81"/>
      <c r="J4989" s="81"/>
    </row>
    <row r="4990" spans="1:10" x14ac:dyDescent="0.45">
      <c r="A4990" s="81" t="s">
        <v>5276</v>
      </c>
      <c r="B4990" s="81"/>
      <c r="C4990" s="81"/>
      <c r="D4990" s="81"/>
      <c r="E4990" s="81"/>
      <c r="F4990" s="81">
        <v>0</v>
      </c>
      <c r="G4990" s="81"/>
      <c r="H4990" s="81"/>
      <c r="I4990" s="81"/>
      <c r="J4990" s="81"/>
    </row>
    <row r="4991" spans="1:10" x14ac:dyDescent="0.45">
      <c r="A4991" s="81" t="s">
        <v>5277</v>
      </c>
      <c r="B4991" s="81"/>
      <c r="C4991" s="81"/>
      <c r="D4991" s="81"/>
      <c r="E4991" s="81"/>
      <c r="F4991" s="81">
        <v>0</v>
      </c>
      <c r="G4991" s="81"/>
      <c r="H4991" s="81"/>
      <c r="I4991" s="81"/>
      <c r="J4991" s="81"/>
    </row>
    <row r="4992" spans="1:10" x14ac:dyDescent="0.45">
      <c r="A4992" s="81" t="s">
        <v>5278</v>
      </c>
      <c r="B4992" s="81"/>
      <c r="C4992" s="81"/>
      <c r="D4992" s="81"/>
      <c r="E4992" s="81"/>
      <c r="F4992" s="81">
        <v>0</v>
      </c>
      <c r="G4992" s="81"/>
      <c r="H4992" s="81"/>
      <c r="I4992" s="81"/>
      <c r="J4992" s="81"/>
    </row>
    <row r="4993" spans="1:10" x14ac:dyDescent="0.45">
      <c r="A4993" s="81" t="s">
        <v>5279</v>
      </c>
      <c r="B4993" s="81"/>
      <c r="C4993" s="81"/>
      <c r="D4993" s="81"/>
      <c r="E4993" s="81"/>
      <c r="F4993" s="81">
        <v>0</v>
      </c>
      <c r="G4993" s="81"/>
      <c r="H4993" s="81"/>
      <c r="I4993" s="81"/>
      <c r="J4993" s="81"/>
    </row>
    <row r="4994" spans="1:10" x14ac:dyDescent="0.45">
      <c r="A4994" s="81" t="s">
        <v>5280</v>
      </c>
      <c r="B4994" s="81"/>
      <c r="C4994" s="81">
        <v>15</v>
      </c>
      <c r="D4994" s="81"/>
      <c r="E4994" s="81"/>
      <c r="F4994" s="81"/>
      <c r="G4994" s="81"/>
      <c r="H4994" s="81"/>
      <c r="I4994" s="81"/>
      <c r="J4994" s="81"/>
    </row>
    <row r="4995" spans="1:10" x14ac:dyDescent="0.45">
      <c r="A4995" s="81" t="s">
        <v>5281</v>
      </c>
      <c r="B4995" s="81"/>
      <c r="C4995" s="81">
        <v>15</v>
      </c>
      <c r="D4995" s="81"/>
      <c r="E4995" s="81"/>
      <c r="F4995" s="81"/>
      <c r="G4995" s="81"/>
      <c r="H4995" s="81"/>
      <c r="I4995" s="81"/>
      <c r="J4995" s="81"/>
    </row>
    <row r="4996" spans="1:10" x14ac:dyDescent="0.45">
      <c r="A4996" s="81" t="s">
        <v>5282</v>
      </c>
      <c r="B4996" s="81"/>
      <c r="C4996" s="81">
        <v>15</v>
      </c>
      <c r="D4996" s="81"/>
      <c r="E4996" s="81"/>
      <c r="F4996" s="81"/>
      <c r="G4996" s="81"/>
      <c r="H4996" s="81"/>
      <c r="I4996" s="81"/>
      <c r="J4996" s="81"/>
    </row>
    <row r="4997" spans="1:10" x14ac:dyDescent="0.45">
      <c r="A4997" s="81" t="s">
        <v>5283</v>
      </c>
      <c r="B4997" s="81"/>
      <c r="C4997" s="81">
        <v>15</v>
      </c>
      <c r="D4997" s="81"/>
      <c r="E4997" s="81"/>
      <c r="F4997" s="81"/>
      <c r="G4997" s="81"/>
      <c r="H4997" s="81"/>
      <c r="I4997" s="81"/>
      <c r="J4997" s="81"/>
    </row>
    <row r="4998" spans="1:10" x14ac:dyDescent="0.45">
      <c r="A4998" s="81" t="s">
        <v>5284</v>
      </c>
      <c r="B4998" s="81"/>
      <c r="C4998" s="81">
        <v>15</v>
      </c>
      <c r="D4998" s="81"/>
      <c r="E4998" s="81"/>
      <c r="F4998" s="81"/>
      <c r="G4998" s="81"/>
      <c r="H4998" s="81"/>
      <c r="I4998" s="81"/>
      <c r="J4998" s="81"/>
    </row>
    <row r="4999" spans="1:10" x14ac:dyDescent="0.45">
      <c r="A4999" s="81" t="s">
        <v>5285</v>
      </c>
      <c r="B4999" s="81"/>
      <c r="C4999" s="81">
        <v>15</v>
      </c>
      <c r="D4999" s="81"/>
      <c r="E4999" s="81"/>
      <c r="F4999" s="81"/>
      <c r="G4999" s="81"/>
      <c r="H4999" s="81"/>
      <c r="I4999" s="81"/>
      <c r="J4999" s="81"/>
    </row>
    <row r="5000" spans="1:10" x14ac:dyDescent="0.45">
      <c r="A5000" s="81" t="s">
        <v>5286</v>
      </c>
      <c r="B5000" s="81"/>
      <c r="C5000" s="81">
        <v>15</v>
      </c>
      <c r="D5000" s="81"/>
      <c r="E5000" s="81"/>
      <c r="F5000" s="81"/>
      <c r="G5000" s="81"/>
      <c r="H5000" s="81"/>
      <c r="I5000" s="81"/>
      <c r="J5000" s="81"/>
    </row>
    <row r="5001" spans="1:10" x14ac:dyDescent="0.45">
      <c r="A5001" s="81" t="s">
        <v>5287</v>
      </c>
      <c r="B5001" s="81"/>
      <c r="C5001" s="81">
        <v>15</v>
      </c>
      <c r="D5001" s="81"/>
      <c r="E5001" s="81"/>
      <c r="F5001" s="81"/>
      <c r="G5001" s="81"/>
      <c r="H5001" s="81"/>
      <c r="I5001" s="81"/>
      <c r="J5001" s="81"/>
    </row>
    <row r="5002" spans="1:10" x14ac:dyDescent="0.45">
      <c r="A5002" s="81" t="s">
        <v>5288</v>
      </c>
      <c r="B5002" s="81"/>
      <c r="C5002" s="81">
        <v>15</v>
      </c>
      <c r="D5002" s="81"/>
      <c r="E5002" s="81"/>
      <c r="F5002" s="81"/>
      <c r="G5002" s="81"/>
      <c r="H5002" s="81"/>
      <c r="I5002" s="81"/>
      <c r="J5002" s="81"/>
    </row>
    <row r="5003" spans="1:10" x14ac:dyDescent="0.45">
      <c r="A5003" s="81" t="s">
        <v>5289</v>
      </c>
      <c r="B5003" s="81"/>
      <c r="C5003" s="81">
        <v>15</v>
      </c>
      <c r="D5003" s="81"/>
      <c r="E5003" s="81"/>
      <c r="F5003" s="81"/>
      <c r="G5003" s="81"/>
      <c r="H5003" s="81"/>
      <c r="I5003" s="81"/>
      <c r="J5003" s="81"/>
    </row>
    <row r="5004" spans="1:10" x14ac:dyDescent="0.45">
      <c r="A5004" s="81" t="s">
        <v>5290</v>
      </c>
      <c r="B5004" s="81"/>
      <c r="C5004" s="81"/>
      <c r="D5004" s="81"/>
      <c r="E5004" s="81"/>
      <c r="F5004" s="81">
        <v>0</v>
      </c>
      <c r="G5004" s="81"/>
      <c r="H5004" s="81"/>
      <c r="I5004" s="81"/>
      <c r="J5004" s="81"/>
    </row>
    <row r="5005" spans="1:10" x14ac:dyDescent="0.45">
      <c r="A5005" s="81" t="s">
        <v>5291</v>
      </c>
      <c r="B5005" s="81"/>
      <c r="C5005" s="81"/>
      <c r="D5005" s="81"/>
      <c r="E5005" s="81"/>
      <c r="F5005" s="81">
        <v>0</v>
      </c>
      <c r="G5005" s="81"/>
      <c r="H5005" s="81"/>
      <c r="I5005" s="81"/>
      <c r="J5005" s="81"/>
    </row>
    <row r="5006" spans="1:10" x14ac:dyDescent="0.45">
      <c r="A5006" s="81" t="s">
        <v>5292</v>
      </c>
      <c r="B5006" s="81"/>
      <c r="C5006" s="81"/>
      <c r="D5006" s="81"/>
      <c r="E5006" s="81"/>
      <c r="F5006" s="81">
        <v>0</v>
      </c>
      <c r="G5006" s="81"/>
      <c r="H5006" s="81"/>
      <c r="I5006" s="81"/>
      <c r="J5006" s="81"/>
    </row>
    <row r="5007" spans="1:10" x14ac:dyDescent="0.45">
      <c r="A5007" s="81" t="s">
        <v>5293</v>
      </c>
      <c r="B5007" s="81"/>
      <c r="C5007" s="81"/>
      <c r="D5007" s="81"/>
      <c r="E5007" s="81"/>
      <c r="F5007" s="81">
        <v>5</v>
      </c>
      <c r="G5007" s="81"/>
      <c r="H5007" s="81"/>
      <c r="I5007" s="81"/>
      <c r="J5007" s="81"/>
    </row>
    <row r="5008" spans="1:10" x14ac:dyDescent="0.45">
      <c r="A5008" s="81" t="s">
        <v>5294</v>
      </c>
      <c r="B5008" s="81"/>
      <c r="C5008" s="81"/>
      <c r="D5008" s="81"/>
      <c r="E5008" s="81"/>
      <c r="F5008" s="81"/>
      <c r="G5008" s="81">
        <v>0</v>
      </c>
      <c r="H5008" s="81"/>
      <c r="I5008" s="81"/>
      <c r="J5008" s="81"/>
    </row>
    <row r="5009" spans="1:10" x14ac:dyDescent="0.45">
      <c r="A5009" s="81" t="s">
        <v>5295</v>
      </c>
      <c r="B5009" s="81"/>
      <c r="C5009" s="81"/>
      <c r="D5009" s="81"/>
      <c r="E5009" s="81"/>
      <c r="F5009" s="81"/>
      <c r="G5009" s="81">
        <v>0</v>
      </c>
      <c r="H5009" s="81"/>
      <c r="I5009" s="81"/>
      <c r="J5009" s="81"/>
    </row>
    <row r="5010" spans="1:10" x14ac:dyDescent="0.45">
      <c r="A5010" s="81" t="s">
        <v>5296</v>
      </c>
      <c r="B5010" s="81"/>
      <c r="C5010" s="81"/>
      <c r="D5010" s="81"/>
      <c r="E5010" s="81"/>
      <c r="F5010" s="81"/>
      <c r="G5010" s="81">
        <v>0</v>
      </c>
      <c r="H5010" s="81"/>
      <c r="I5010" s="81"/>
      <c r="J5010" s="81"/>
    </row>
    <row r="5011" spans="1:10" x14ac:dyDescent="0.45">
      <c r="A5011" s="81" t="s">
        <v>5297</v>
      </c>
      <c r="B5011" s="81"/>
      <c r="C5011" s="81"/>
      <c r="D5011" s="81"/>
      <c r="E5011" s="81"/>
      <c r="F5011" s="81">
        <v>0</v>
      </c>
      <c r="G5011" s="81"/>
      <c r="H5011" s="81"/>
      <c r="I5011" s="81"/>
      <c r="J5011" s="81"/>
    </row>
    <row r="5012" spans="1:10" x14ac:dyDescent="0.45">
      <c r="A5012" s="81" t="s">
        <v>5298</v>
      </c>
      <c r="B5012" s="81"/>
      <c r="C5012" s="81"/>
      <c r="D5012" s="81"/>
      <c r="E5012" s="81"/>
      <c r="F5012" s="81">
        <v>0</v>
      </c>
      <c r="G5012" s="81"/>
      <c r="H5012" s="81"/>
      <c r="I5012" s="81"/>
      <c r="J5012" s="81"/>
    </row>
    <row r="5013" spans="1:10" x14ac:dyDescent="0.45">
      <c r="A5013" s="81" t="s">
        <v>5299</v>
      </c>
      <c r="B5013" s="81"/>
      <c r="C5013" s="81"/>
      <c r="D5013" s="81"/>
      <c r="E5013" s="81"/>
      <c r="F5013" s="81">
        <v>0</v>
      </c>
      <c r="G5013" s="81"/>
      <c r="H5013" s="81"/>
      <c r="I5013" s="81"/>
      <c r="J5013" s="81"/>
    </row>
    <row r="5014" spans="1:10" x14ac:dyDescent="0.45">
      <c r="A5014" s="81" t="s">
        <v>5300</v>
      </c>
      <c r="B5014" s="81"/>
      <c r="C5014" s="81"/>
      <c r="D5014" s="81"/>
      <c r="E5014" s="81"/>
      <c r="F5014" s="81">
        <v>0</v>
      </c>
      <c r="G5014" s="81"/>
      <c r="H5014" s="81"/>
      <c r="I5014" s="81"/>
      <c r="J5014" s="81"/>
    </row>
    <row r="5015" spans="1:10" x14ac:dyDescent="0.45">
      <c r="A5015" s="81" t="s">
        <v>5301</v>
      </c>
      <c r="B5015" s="81"/>
      <c r="C5015" s="81"/>
      <c r="D5015" s="81"/>
      <c r="E5015" s="81"/>
      <c r="F5015" s="81">
        <v>0</v>
      </c>
      <c r="G5015" s="81"/>
      <c r="H5015" s="81"/>
      <c r="I5015" s="81"/>
      <c r="J5015" s="81"/>
    </row>
    <row r="5016" spans="1:10" x14ac:dyDescent="0.45">
      <c r="A5016" s="81" t="s">
        <v>5302</v>
      </c>
      <c r="B5016" s="81"/>
      <c r="C5016" s="81"/>
      <c r="D5016" s="81"/>
      <c r="E5016" s="81"/>
      <c r="F5016" s="81">
        <v>0</v>
      </c>
      <c r="G5016" s="81"/>
      <c r="H5016" s="81"/>
      <c r="I5016" s="81"/>
      <c r="J5016" s="81"/>
    </row>
    <row r="5017" spans="1:10" x14ac:dyDescent="0.45">
      <c r="A5017" s="81" t="s">
        <v>5303</v>
      </c>
      <c r="B5017" s="81"/>
      <c r="C5017" s="81"/>
      <c r="D5017" s="81"/>
      <c r="E5017" s="81"/>
      <c r="F5017" s="81">
        <v>0</v>
      </c>
      <c r="G5017" s="81"/>
      <c r="H5017" s="81"/>
      <c r="I5017" s="81"/>
      <c r="J5017" s="81"/>
    </row>
    <row r="5018" spans="1:10" x14ac:dyDescent="0.45">
      <c r="A5018" s="81" t="s">
        <v>5304</v>
      </c>
      <c r="B5018" s="81"/>
      <c r="C5018" s="81"/>
      <c r="D5018" s="81"/>
      <c r="E5018" s="81"/>
      <c r="F5018" s="81">
        <v>0</v>
      </c>
      <c r="G5018" s="81"/>
      <c r="H5018" s="81"/>
      <c r="I5018" s="81"/>
      <c r="J5018" s="81"/>
    </row>
    <row r="5019" spans="1:10" x14ac:dyDescent="0.45">
      <c r="A5019" s="81" t="s">
        <v>5305</v>
      </c>
      <c r="B5019" s="81"/>
      <c r="C5019" s="81"/>
      <c r="D5019" s="81"/>
      <c r="E5019" s="81"/>
      <c r="F5019" s="81">
        <v>0</v>
      </c>
      <c r="G5019" s="81"/>
      <c r="H5019" s="81"/>
      <c r="I5019" s="81"/>
      <c r="J5019" s="81"/>
    </row>
    <row r="5020" spans="1:10" x14ac:dyDescent="0.45">
      <c r="A5020" s="81" t="s">
        <v>5306</v>
      </c>
      <c r="B5020" s="81"/>
      <c r="C5020" s="81"/>
      <c r="D5020" s="81"/>
      <c r="E5020" s="81"/>
      <c r="F5020" s="81"/>
      <c r="G5020" s="81">
        <v>0</v>
      </c>
      <c r="H5020" s="81"/>
      <c r="I5020" s="81"/>
      <c r="J5020" s="81"/>
    </row>
    <row r="5021" spans="1:10" x14ac:dyDescent="0.45">
      <c r="A5021" s="81" t="s">
        <v>5307</v>
      </c>
      <c r="B5021" s="81"/>
      <c r="C5021" s="81"/>
      <c r="D5021" s="81"/>
      <c r="E5021" s="81"/>
      <c r="F5021" s="81"/>
      <c r="G5021" s="81">
        <v>0</v>
      </c>
      <c r="H5021" s="81"/>
      <c r="I5021" s="81"/>
      <c r="J5021" s="81"/>
    </row>
    <row r="5022" spans="1:10" x14ac:dyDescent="0.45">
      <c r="A5022" s="81" t="s">
        <v>5308</v>
      </c>
      <c r="B5022" s="81"/>
      <c r="C5022" s="81"/>
      <c r="D5022" s="81"/>
      <c r="E5022" s="81"/>
      <c r="F5022" s="81">
        <v>0</v>
      </c>
      <c r="G5022" s="81"/>
      <c r="H5022" s="81"/>
      <c r="I5022" s="81"/>
      <c r="J5022" s="81"/>
    </row>
    <row r="5023" spans="1:10" x14ac:dyDescent="0.45">
      <c r="A5023" s="81" t="s">
        <v>5309</v>
      </c>
      <c r="B5023" s="81"/>
      <c r="C5023" s="81"/>
      <c r="D5023" s="81"/>
      <c r="E5023" s="81"/>
      <c r="F5023" s="81"/>
      <c r="G5023" s="81">
        <v>0</v>
      </c>
      <c r="H5023" s="81"/>
      <c r="I5023" s="81"/>
      <c r="J5023" s="81"/>
    </row>
    <row r="5024" spans="1:10" x14ac:dyDescent="0.45">
      <c r="A5024" s="81" t="s">
        <v>5310</v>
      </c>
      <c r="B5024" s="81"/>
      <c r="C5024" s="81"/>
      <c r="D5024" s="81"/>
      <c r="E5024" s="81"/>
      <c r="F5024" s="81"/>
      <c r="G5024" s="81">
        <v>0</v>
      </c>
      <c r="H5024" s="81"/>
      <c r="I5024" s="81"/>
      <c r="J5024" s="81"/>
    </row>
    <row r="5025" spans="1:10" x14ac:dyDescent="0.45">
      <c r="A5025" s="81" t="s">
        <v>5311</v>
      </c>
      <c r="B5025" s="81"/>
      <c r="C5025" s="81"/>
      <c r="D5025" s="81"/>
      <c r="E5025" s="81"/>
      <c r="F5025" s="81"/>
      <c r="G5025" s="81">
        <v>0</v>
      </c>
      <c r="H5025" s="81"/>
      <c r="I5025" s="81"/>
      <c r="J5025" s="81"/>
    </row>
    <row r="5026" spans="1:10" x14ac:dyDescent="0.45">
      <c r="A5026" s="81" t="s">
        <v>5312</v>
      </c>
      <c r="B5026" s="81"/>
      <c r="C5026" s="81"/>
      <c r="D5026" s="81"/>
      <c r="E5026" s="81"/>
      <c r="F5026" s="81"/>
      <c r="G5026" s="81">
        <v>0</v>
      </c>
      <c r="H5026" s="81"/>
      <c r="I5026" s="81"/>
      <c r="J5026" s="81"/>
    </row>
    <row r="5027" spans="1:10" x14ac:dyDescent="0.45">
      <c r="A5027" s="81" t="s">
        <v>5313</v>
      </c>
      <c r="B5027" s="81"/>
      <c r="C5027" s="81"/>
      <c r="D5027" s="81"/>
      <c r="E5027" s="81"/>
      <c r="F5027" s="81"/>
      <c r="G5027" s="81">
        <v>0</v>
      </c>
      <c r="H5027" s="81"/>
      <c r="I5027" s="81"/>
      <c r="J5027" s="81"/>
    </row>
    <row r="5028" spans="1:10" x14ac:dyDescent="0.45">
      <c r="A5028" s="81" t="s">
        <v>5314</v>
      </c>
      <c r="B5028" s="81"/>
      <c r="C5028" s="81"/>
      <c r="D5028" s="81"/>
      <c r="E5028" s="81"/>
      <c r="F5028" s="81"/>
      <c r="G5028" s="81">
        <v>0</v>
      </c>
      <c r="H5028" s="81"/>
      <c r="I5028" s="81"/>
      <c r="J5028" s="81"/>
    </row>
    <row r="5029" spans="1:10" x14ac:dyDescent="0.45">
      <c r="A5029" s="81" t="s">
        <v>5315</v>
      </c>
      <c r="B5029" s="81"/>
      <c r="C5029" s="81"/>
      <c r="D5029" s="81"/>
      <c r="E5029" s="81"/>
      <c r="F5029" s="81"/>
      <c r="G5029" s="81">
        <v>0</v>
      </c>
      <c r="H5029" s="81"/>
      <c r="I5029" s="81"/>
      <c r="J5029" s="81"/>
    </row>
    <row r="5030" spans="1:10" x14ac:dyDescent="0.45">
      <c r="A5030" s="81" t="s">
        <v>5316</v>
      </c>
      <c r="B5030" s="81"/>
      <c r="C5030" s="81"/>
      <c r="D5030" s="81"/>
      <c r="E5030" s="81"/>
      <c r="F5030" s="81"/>
      <c r="G5030" s="81">
        <v>0</v>
      </c>
      <c r="H5030" s="81"/>
      <c r="I5030" s="81"/>
      <c r="J5030" s="81"/>
    </row>
    <row r="5031" spans="1:10" x14ac:dyDescent="0.45">
      <c r="A5031" s="81" t="s">
        <v>5317</v>
      </c>
      <c r="B5031" s="81"/>
      <c r="C5031" s="81"/>
      <c r="D5031" s="81"/>
      <c r="E5031" s="81"/>
      <c r="F5031" s="81"/>
      <c r="G5031" s="81">
        <v>0</v>
      </c>
      <c r="H5031" s="81"/>
      <c r="I5031" s="81"/>
      <c r="J5031" s="81"/>
    </row>
    <row r="5032" spans="1:10" x14ac:dyDescent="0.45">
      <c r="A5032" s="81" t="s">
        <v>5318</v>
      </c>
      <c r="B5032" s="81"/>
      <c r="C5032" s="81"/>
      <c r="D5032" s="81"/>
      <c r="E5032" s="81"/>
      <c r="F5032" s="81"/>
      <c r="G5032" s="81">
        <v>0</v>
      </c>
      <c r="H5032" s="81"/>
      <c r="I5032" s="81"/>
      <c r="J5032" s="81"/>
    </row>
    <row r="5033" spans="1:10" x14ac:dyDescent="0.45">
      <c r="A5033" s="81" t="s">
        <v>5319</v>
      </c>
      <c r="B5033" s="81"/>
      <c r="C5033" s="81"/>
      <c r="D5033" s="81"/>
      <c r="E5033" s="81"/>
      <c r="F5033" s="81"/>
      <c r="G5033" s="81">
        <v>0</v>
      </c>
      <c r="H5033" s="81"/>
      <c r="I5033" s="81"/>
      <c r="J5033" s="81"/>
    </row>
    <row r="5034" spans="1:10" x14ac:dyDescent="0.45">
      <c r="A5034" s="81" t="s">
        <v>5320</v>
      </c>
      <c r="B5034" s="81"/>
      <c r="C5034" s="81"/>
      <c r="D5034" s="81"/>
      <c r="E5034" s="81"/>
      <c r="F5034" s="81"/>
      <c r="G5034" s="81">
        <v>0</v>
      </c>
      <c r="H5034" s="81"/>
      <c r="I5034" s="81"/>
      <c r="J5034" s="81"/>
    </row>
    <row r="5035" spans="1:10" x14ac:dyDescent="0.45">
      <c r="A5035" s="81" t="s">
        <v>5321</v>
      </c>
      <c r="B5035" s="81"/>
      <c r="C5035" s="81"/>
      <c r="D5035" s="81"/>
      <c r="E5035" s="81"/>
      <c r="F5035" s="81"/>
      <c r="G5035" s="81">
        <v>0</v>
      </c>
      <c r="H5035" s="81"/>
      <c r="I5035" s="81"/>
      <c r="J5035" s="81"/>
    </row>
    <row r="5036" spans="1:10" x14ac:dyDescent="0.45">
      <c r="A5036" s="81" t="s">
        <v>5322</v>
      </c>
      <c r="B5036" s="81"/>
      <c r="C5036" s="81"/>
      <c r="D5036" s="81"/>
      <c r="E5036" s="81"/>
      <c r="F5036" s="81"/>
      <c r="G5036" s="81">
        <v>0</v>
      </c>
      <c r="H5036" s="81"/>
      <c r="I5036" s="81"/>
      <c r="J5036" s="81"/>
    </row>
    <row r="5037" spans="1:10" x14ac:dyDescent="0.45">
      <c r="A5037" s="81" t="s">
        <v>5323</v>
      </c>
      <c r="B5037" s="81"/>
      <c r="C5037" s="81"/>
      <c r="D5037" s="81"/>
      <c r="E5037" s="81"/>
      <c r="F5037" s="81">
        <v>0</v>
      </c>
      <c r="G5037" s="81"/>
      <c r="H5037" s="81"/>
      <c r="I5037" s="81"/>
      <c r="J5037" s="81"/>
    </row>
    <row r="5038" spans="1:10" x14ac:dyDescent="0.45">
      <c r="A5038" s="81" t="s">
        <v>5324</v>
      </c>
      <c r="B5038" s="81"/>
      <c r="C5038" s="81"/>
      <c r="D5038" s="81"/>
      <c r="E5038" s="81"/>
      <c r="F5038" s="81">
        <v>0</v>
      </c>
      <c r="G5038" s="81"/>
      <c r="H5038" s="81"/>
      <c r="I5038" s="81"/>
      <c r="J5038" s="81"/>
    </row>
    <row r="5039" spans="1:10" x14ac:dyDescent="0.45">
      <c r="A5039" s="81" t="s">
        <v>5325</v>
      </c>
      <c r="B5039" s="81"/>
      <c r="C5039" s="81"/>
      <c r="D5039" s="81"/>
      <c r="E5039" s="81"/>
      <c r="F5039" s="81">
        <v>0</v>
      </c>
      <c r="G5039" s="81"/>
      <c r="H5039" s="81"/>
      <c r="I5039" s="81"/>
      <c r="J5039" s="81"/>
    </row>
    <row r="5040" spans="1:10" x14ac:dyDescent="0.45">
      <c r="A5040" s="81" t="s">
        <v>5326</v>
      </c>
      <c r="B5040" s="81"/>
      <c r="C5040" s="81"/>
      <c r="D5040" s="81"/>
      <c r="E5040" s="81"/>
      <c r="F5040" s="81">
        <v>0</v>
      </c>
      <c r="G5040" s="81"/>
      <c r="H5040" s="81"/>
      <c r="I5040" s="81"/>
      <c r="J5040" s="81"/>
    </row>
    <row r="5041" spans="1:10" x14ac:dyDescent="0.45">
      <c r="A5041" s="81" t="s">
        <v>5327</v>
      </c>
      <c r="B5041" s="81"/>
      <c r="C5041" s="81"/>
      <c r="D5041" s="81"/>
      <c r="E5041" s="81"/>
      <c r="F5041" s="81">
        <v>0</v>
      </c>
      <c r="G5041" s="81"/>
      <c r="H5041" s="81"/>
      <c r="I5041" s="81"/>
      <c r="J5041" s="81"/>
    </row>
    <row r="5042" spans="1:10" x14ac:dyDescent="0.45">
      <c r="A5042" s="81" t="s">
        <v>5328</v>
      </c>
      <c r="B5042" s="81"/>
      <c r="C5042" s="81"/>
      <c r="D5042" s="81"/>
      <c r="E5042" s="81"/>
      <c r="F5042" s="81">
        <v>0</v>
      </c>
      <c r="G5042" s="81"/>
      <c r="H5042" s="81"/>
      <c r="I5042" s="81"/>
      <c r="J5042" s="81"/>
    </row>
    <row r="5043" spans="1:10" x14ac:dyDescent="0.45">
      <c r="A5043" s="81" t="s">
        <v>5329</v>
      </c>
      <c r="B5043" s="81"/>
      <c r="C5043" s="81"/>
      <c r="D5043" s="81"/>
      <c r="E5043" s="81"/>
      <c r="F5043" s="81">
        <v>0</v>
      </c>
      <c r="G5043" s="81"/>
      <c r="H5043" s="81"/>
      <c r="I5043" s="81"/>
      <c r="J5043" s="81"/>
    </row>
    <row r="5044" spans="1:10" x14ac:dyDescent="0.45">
      <c r="A5044" s="81" t="s">
        <v>5330</v>
      </c>
      <c r="B5044" s="81"/>
      <c r="C5044" s="81"/>
      <c r="D5044" s="81"/>
      <c r="E5044" s="81"/>
      <c r="F5044" s="81">
        <v>0</v>
      </c>
      <c r="G5044" s="81"/>
      <c r="H5044" s="81"/>
      <c r="I5044" s="81"/>
      <c r="J5044" s="81"/>
    </row>
    <row r="5045" spans="1:10" x14ac:dyDescent="0.45">
      <c r="A5045" s="81" t="s">
        <v>5331</v>
      </c>
      <c r="B5045" s="81"/>
      <c r="C5045" s="81"/>
      <c r="D5045" s="81"/>
      <c r="E5045" s="81"/>
      <c r="F5045" s="81">
        <v>0</v>
      </c>
      <c r="G5045" s="81"/>
      <c r="H5045" s="81"/>
      <c r="I5045" s="81"/>
      <c r="J5045" s="81"/>
    </row>
    <row r="5046" spans="1:10" x14ac:dyDescent="0.45">
      <c r="A5046" s="81" t="s">
        <v>5332</v>
      </c>
      <c r="B5046" s="81"/>
      <c r="C5046" s="81"/>
      <c r="D5046" s="81"/>
      <c r="E5046" s="81"/>
      <c r="F5046" s="81">
        <v>0</v>
      </c>
      <c r="G5046" s="81"/>
      <c r="H5046" s="81"/>
      <c r="I5046" s="81"/>
      <c r="J5046" s="81"/>
    </row>
    <row r="5047" spans="1:10" x14ac:dyDescent="0.45">
      <c r="A5047" s="81" t="s">
        <v>5333</v>
      </c>
      <c r="B5047" s="81"/>
      <c r="C5047" s="81"/>
      <c r="D5047" s="81"/>
      <c r="E5047" s="81"/>
      <c r="F5047" s="81">
        <v>0</v>
      </c>
      <c r="G5047" s="81"/>
      <c r="H5047" s="81"/>
      <c r="I5047" s="81"/>
      <c r="J5047" s="81"/>
    </row>
    <row r="5048" spans="1:10" x14ac:dyDescent="0.45">
      <c r="A5048" s="81" t="s">
        <v>5334</v>
      </c>
      <c r="B5048" s="81"/>
      <c r="C5048" s="81"/>
      <c r="D5048" s="81"/>
      <c r="E5048" s="81"/>
      <c r="F5048" s="81">
        <v>0</v>
      </c>
      <c r="G5048" s="81"/>
      <c r="H5048" s="81"/>
      <c r="I5048" s="81"/>
      <c r="J5048" s="81"/>
    </row>
    <row r="5049" spans="1:10" x14ac:dyDescent="0.45">
      <c r="A5049" s="81" t="s">
        <v>5335</v>
      </c>
      <c r="B5049" s="81"/>
      <c r="C5049" s="81"/>
      <c r="D5049" s="81"/>
      <c r="E5049" s="81"/>
      <c r="F5049" s="81">
        <v>0</v>
      </c>
      <c r="G5049" s="81"/>
      <c r="H5049" s="81"/>
      <c r="I5049" s="81"/>
      <c r="J5049" s="81"/>
    </row>
    <row r="5050" spans="1:10" x14ac:dyDescent="0.45">
      <c r="A5050" s="81" t="s">
        <v>5336</v>
      </c>
      <c r="B5050" s="81"/>
      <c r="C5050" s="81"/>
      <c r="D5050" s="81"/>
      <c r="E5050" s="81"/>
      <c r="F5050" s="81">
        <v>0</v>
      </c>
      <c r="G5050" s="81"/>
      <c r="H5050" s="81"/>
      <c r="I5050" s="81"/>
      <c r="J5050" s="81"/>
    </row>
    <row r="5051" spans="1:10" x14ac:dyDescent="0.45">
      <c r="A5051" s="81" t="s">
        <v>5337</v>
      </c>
      <c r="B5051" s="81"/>
      <c r="C5051" s="81"/>
      <c r="D5051" s="81"/>
      <c r="E5051" s="81"/>
      <c r="F5051" s="81">
        <v>0</v>
      </c>
      <c r="G5051" s="81"/>
      <c r="H5051" s="81"/>
      <c r="I5051" s="81"/>
      <c r="J5051" s="81"/>
    </row>
    <row r="5052" spans="1:10" x14ac:dyDescent="0.45">
      <c r="A5052" s="81" t="s">
        <v>5338</v>
      </c>
      <c r="B5052" s="81"/>
      <c r="C5052" s="81"/>
      <c r="D5052" s="81"/>
      <c r="E5052" s="81"/>
      <c r="F5052" s="81">
        <v>0</v>
      </c>
      <c r="G5052" s="81"/>
      <c r="H5052" s="81"/>
      <c r="I5052" s="81"/>
      <c r="J5052" s="81"/>
    </row>
    <row r="5053" spans="1:10" x14ac:dyDescent="0.45">
      <c r="A5053" s="81" t="s">
        <v>5339</v>
      </c>
      <c r="B5053" s="81"/>
      <c r="C5053" s="81"/>
      <c r="D5053" s="81"/>
      <c r="E5053" s="81"/>
      <c r="F5053" s="81">
        <v>0</v>
      </c>
      <c r="G5053" s="81"/>
      <c r="H5053" s="81"/>
      <c r="I5053" s="81"/>
      <c r="J5053" s="81"/>
    </row>
    <row r="5054" spans="1:10" x14ac:dyDescent="0.45">
      <c r="A5054" s="81" t="s">
        <v>5340</v>
      </c>
      <c r="B5054" s="81"/>
      <c r="C5054" s="81"/>
      <c r="D5054" s="81"/>
      <c r="E5054" s="81"/>
      <c r="F5054" s="81">
        <v>0</v>
      </c>
      <c r="G5054" s="81"/>
      <c r="H5054" s="81"/>
      <c r="I5054" s="81"/>
      <c r="J5054" s="81"/>
    </row>
    <row r="5055" spans="1:10" x14ac:dyDescent="0.45">
      <c r="A5055" s="81" t="s">
        <v>5341</v>
      </c>
      <c r="B5055" s="81"/>
      <c r="C5055" s="81"/>
      <c r="D5055" s="81"/>
      <c r="E5055" s="81"/>
      <c r="F5055" s="81">
        <v>0</v>
      </c>
      <c r="G5055" s="81"/>
      <c r="H5055" s="81"/>
      <c r="I5055" s="81"/>
      <c r="J5055" s="81"/>
    </row>
    <row r="5056" spans="1:10" x14ac:dyDescent="0.45">
      <c r="A5056" s="81" t="s">
        <v>5342</v>
      </c>
      <c r="B5056" s="81"/>
      <c r="C5056" s="81"/>
      <c r="D5056" s="81"/>
      <c r="E5056" s="81"/>
      <c r="F5056" s="81">
        <v>0</v>
      </c>
      <c r="G5056" s="81"/>
      <c r="H5056" s="81"/>
      <c r="I5056" s="81"/>
      <c r="J5056" s="81"/>
    </row>
    <row r="5057" spans="1:10" x14ac:dyDescent="0.45">
      <c r="A5057" s="81" t="s">
        <v>5343</v>
      </c>
      <c r="B5057" s="81"/>
      <c r="C5057" s="81"/>
      <c r="D5057" s="81"/>
      <c r="E5057" s="81"/>
      <c r="F5057" s="81">
        <v>0</v>
      </c>
      <c r="G5057" s="81"/>
      <c r="H5057" s="81"/>
      <c r="I5057" s="81"/>
      <c r="J5057" s="81"/>
    </row>
    <row r="5058" spans="1:10" x14ac:dyDescent="0.45">
      <c r="A5058" s="81" t="s">
        <v>5344</v>
      </c>
      <c r="B5058" s="81"/>
      <c r="C5058" s="81"/>
      <c r="D5058" s="81"/>
      <c r="E5058" s="81"/>
      <c r="F5058" s="81">
        <v>0</v>
      </c>
      <c r="G5058" s="81"/>
      <c r="H5058" s="81"/>
      <c r="I5058" s="81"/>
      <c r="J5058" s="81"/>
    </row>
    <row r="5059" spans="1:10" x14ac:dyDescent="0.45">
      <c r="A5059" s="81" t="s">
        <v>5345</v>
      </c>
      <c r="B5059" s="81"/>
      <c r="C5059" s="81"/>
      <c r="D5059" s="81"/>
      <c r="E5059" s="81"/>
      <c r="F5059" s="81">
        <v>0</v>
      </c>
      <c r="G5059" s="81"/>
      <c r="H5059" s="81"/>
      <c r="I5059" s="81"/>
      <c r="J5059" s="81"/>
    </row>
    <row r="5060" spans="1:10" x14ac:dyDescent="0.45">
      <c r="A5060" s="81" t="s">
        <v>5346</v>
      </c>
      <c r="B5060" s="81"/>
      <c r="C5060" s="81"/>
      <c r="D5060" s="81"/>
      <c r="E5060" s="81"/>
      <c r="F5060" s="81">
        <v>0</v>
      </c>
      <c r="G5060" s="81"/>
      <c r="H5060" s="81"/>
      <c r="I5060" s="81"/>
      <c r="J5060" s="81"/>
    </row>
    <row r="5061" spans="1:10" x14ac:dyDescent="0.45">
      <c r="A5061" s="81" t="s">
        <v>5347</v>
      </c>
      <c r="B5061" s="81"/>
      <c r="C5061" s="81"/>
      <c r="D5061" s="81"/>
      <c r="E5061" s="81"/>
      <c r="F5061" s="81">
        <v>0</v>
      </c>
      <c r="G5061" s="81"/>
      <c r="H5061" s="81"/>
      <c r="I5061" s="81"/>
      <c r="J5061" s="81"/>
    </row>
    <row r="5062" spans="1:10" x14ac:dyDescent="0.45">
      <c r="A5062" s="81" t="s">
        <v>5348</v>
      </c>
      <c r="B5062" s="81"/>
      <c r="C5062" s="81"/>
      <c r="D5062" s="81"/>
      <c r="E5062" s="81"/>
      <c r="F5062" s="81">
        <v>0</v>
      </c>
      <c r="G5062" s="81"/>
      <c r="H5062" s="81"/>
      <c r="I5062" s="81"/>
      <c r="J5062" s="81"/>
    </row>
    <row r="5063" spans="1:10" x14ac:dyDescent="0.45">
      <c r="A5063" s="81" t="s">
        <v>5349</v>
      </c>
      <c r="B5063" s="81"/>
      <c r="C5063" s="81"/>
      <c r="D5063" s="81"/>
      <c r="E5063" s="81"/>
      <c r="F5063" s="81">
        <v>0</v>
      </c>
      <c r="G5063" s="81"/>
      <c r="H5063" s="81"/>
      <c r="I5063" s="81"/>
      <c r="J5063" s="81"/>
    </row>
    <row r="5064" spans="1:10" x14ac:dyDescent="0.45">
      <c r="A5064" s="81" t="s">
        <v>5350</v>
      </c>
      <c r="B5064" s="81"/>
      <c r="C5064" s="81"/>
      <c r="D5064" s="81"/>
      <c r="E5064" s="81"/>
      <c r="F5064" s="81">
        <v>0</v>
      </c>
      <c r="G5064" s="81"/>
      <c r="H5064" s="81"/>
      <c r="I5064" s="81"/>
      <c r="J5064" s="81"/>
    </row>
    <row r="5065" spans="1:10" x14ac:dyDescent="0.45">
      <c r="A5065" s="81" t="s">
        <v>5351</v>
      </c>
      <c r="B5065" s="81"/>
      <c r="C5065" s="81"/>
      <c r="D5065" s="81"/>
      <c r="E5065" s="81"/>
      <c r="F5065" s="81">
        <v>0</v>
      </c>
      <c r="G5065" s="81"/>
      <c r="H5065" s="81"/>
      <c r="I5065" s="81"/>
      <c r="J5065" s="81"/>
    </row>
    <row r="5066" spans="1:10" x14ac:dyDescent="0.45">
      <c r="A5066" s="81" t="s">
        <v>5352</v>
      </c>
      <c r="B5066" s="81"/>
      <c r="C5066" s="81"/>
      <c r="D5066" s="81"/>
      <c r="E5066" s="81"/>
      <c r="F5066" s="81">
        <v>0</v>
      </c>
      <c r="G5066" s="81"/>
      <c r="H5066" s="81"/>
      <c r="I5066" s="81"/>
      <c r="J5066" s="81"/>
    </row>
    <row r="5067" spans="1:10" x14ac:dyDescent="0.45">
      <c r="A5067" s="81" t="s">
        <v>5353</v>
      </c>
      <c r="B5067" s="81"/>
      <c r="C5067" s="81"/>
      <c r="D5067" s="81"/>
      <c r="E5067" s="81"/>
      <c r="F5067" s="81">
        <v>0</v>
      </c>
      <c r="G5067" s="81"/>
      <c r="H5067" s="81"/>
      <c r="I5067" s="81"/>
      <c r="J5067" s="81"/>
    </row>
    <row r="5068" spans="1:10" x14ac:dyDescent="0.45">
      <c r="A5068" s="81" t="s">
        <v>5354</v>
      </c>
      <c r="B5068" s="81"/>
      <c r="C5068" s="81"/>
      <c r="D5068" s="81"/>
      <c r="E5068" s="81"/>
      <c r="F5068" s="81">
        <v>0</v>
      </c>
      <c r="G5068" s="81"/>
      <c r="H5068" s="81"/>
      <c r="I5068" s="81"/>
      <c r="J5068" s="81"/>
    </row>
    <row r="5069" spans="1:10" x14ac:dyDescent="0.45">
      <c r="A5069" s="81" t="s">
        <v>5355</v>
      </c>
      <c r="B5069" s="81"/>
      <c r="C5069" s="81"/>
      <c r="D5069" s="81"/>
      <c r="E5069" s="81"/>
      <c r="F5069" s="81">
        <v>0</v>
      </c>
      <c r="G5069" s="81"/>
      <c r="H5069" s="81"/>
      <c r="I5069" s="81"/>
      <c r="J5069" s="81"/>
    </row>
    <row r="5070" spans="1:10" x14ac:dyDescent="0.45">
      <c r="A5070" s="81" t="s">
        <v>5356</v>
      </c>
      <c r="B5070" s="81"/>
      <c r="C5070" s="81"/>
      <c r="D5070" s="81"/>
      <c r="E5070" s="81"/>
      <c r="F5070" s="81">
        <v>0</v>
      </c>
      <c r="G5070" s="81"/>
      <c r="H5070" s="81"/>
      <c r="I5070" s="81"/>
      <c r="J5070" s="81"/>
    </row>
    <row r="5071" spans="1:10" x14ac:dyDescent="0.45">
      <c r="A5071" s="81" t="s">
        <v>5357</v>
      </c>
      <c r="B5071" s="81"/>
      <c r="C5071" s="81"/>
      <c r="D5071" s="81"/>
      <c r="E5071" s="81"/>
      <c r="F5071" s="81">
        <v>0</v>
      </c>
      <c r="G5071" s="81"/>
      <c r="H5071" s="81"/>
      <c r="I5071" s="81"/>
      <c r="J5071" s="81"/>
    </row>
    <row r="5072" spans="1:10" x14ac:dyDescent="0.45">
      <c r="A5072" s="81" t="s">
        <v>5358</v>
      </c>
      <c r="B5072" s="81"/>
      <c r="C5072" s="81"/>
      <c r="D5072" s="81"/>
      <c r="E5072" s="81"/>
      <c r="F5072" s="81">
        <v>0</v>
      </c>
      <c r="G5072" s="81"/>
      <c r="H5072" s="81"/>
      <c r="I5072" s="81"/>
      <c r="J5072" s="81"/>
    </row>
    <row r="5073" spans="1:10" x14ac:dyDescent="0.45">
      <c r="A5073" s="81" t="s">
        <v>5359</v>
      </c>
      <c r="B5073" s="81"/>
      <c r="C5073" s="81"/>
      <c r="D5073" s="81"/>
      <c r="E5073" s="81"/>
      <c r="F5073" s="81">
        <v>0</v>
      </c>
      <c r="G5073" s="81"/>
      <c r="H5073" s="81"/>
      <c r="I5073" s="81"/>
      <c r="J5073" s="81"/>
    </row>
    <row r="5074" spans="1:10" x14ac:dyDescent="0.45">
      <c r="A5074" s="81" t="s">
        <v>5360</v>
      </c>
      <c r="B5074" s="81"/>
      <c r="C5074" s="81"/>
      <c r="D5074" s="81"/>
      <c r="E5074" s="81"/>
      <c r="F5074" s="81">
        <v>0</v>
      </c>
      <c r="G5074" s="81"/>
      <c r="H5074" s="81"/>
      <c r="I5074" s="81"/>
      <c r="J5074" s="81"/>
    </row>
    <row r="5075" spans="1:10" x14ac:dyDescent="0.45">
      <c r="A5075" s="81" t="s">
        <v>5361</v>
      </c>
      <c r="B5075" s="81"/>
      <c r="C5075" s="81"/>
      <c r="D5075" s="81"/>
      <c r="E5075" s="81"/>
      <c r="F5075" s="81">
        <v>0</v>
      </c>
      <c r="G5075" s="81"/>
      <c r="H5075" s="81"/>
      <c r="I5075" s="81"/>
      <c r="J5075" s="81"/>
    </row>
    <row r="5076" spans="1:10" x14ac:dyDescent="0.45">
      <c r="A5076" s="81" t="s">
        <v>5362</v>
      </c>
      <c r="B5076" s="81"/>
      <c r="C5076" s="81"/>
      <c r="D5076" s="81"/>
      <c r="E5076" s="81"/>
      <c r="F5076" s="81">
        <v>0</v>
      </c>
      <c r="G5076" s="81"/>
      <c r="H5076" s="81"/>
      <c r="I5076" s="81"/>
      <c r="J5076" s="81"/>
    </row>
    <row r="5077" spans="1:10" x14ac:dyDescent="0.45">
      <c r="A5077" s="81" t="s">
        <v>5363</v>
      </c>
      <c r="B5077" s="81"/>
      <c r="C5077" s="81"/>
      <c r="D5077" s="81"/>
      <c r="E5077" s="81"/>
      <c r="F5077" s="81">
        <v>0</v>
      </c>
      <c r="G5077" s="81"/>
      <c r="H5077" s="81"/>
      <c r="I5077" s="81"/>
      <c r="J5077" s="81"/>
    </row>
    <row r="5078" spans="1:10" x14ac:dyDescent="0.45">
      <c r="A5078" s="81" t="s">
        <v>5364</v>
      </c>
      <c r="B5078" s="81"/>
      <c r="C5078" s="81"/>
      <c r="D5078" s="81"/>
      <c r="E5078" s="81"/>
      <c r="F5078" s="81">
        <v>0</v>
      </c>
      <c r="G5078" s="81"/>
      <c r="H5078" s="81"/>
      <c r="I5078" s="81"/>
      <c r="J5078" s="81"/>
    </row>
    <row r="5079" spans="1:10" x14ac:dyDescent="0.45">
      <c r="A5079" s="81" t="s">
        <v>5365</v>
      </c>
      <c r="B5079" s="81"/>
      <c r="C5079" s="81"/>
      <c r="D5079" s="81"/>
      <c r="E5079" s="81"/>
      <c r="F5079" s="81">
        <v>0</v>
      </c>
      <c r="G5079" s="81"/>
      <c r="H5079" s="81"/>
      <c r="I5079" s="81"/>
      <c r="J5079" s="81"/>
    </row>
    <row r="5080" spans="1:10" x14ac:dyDescent="0.45">
      <c r="A5080" s="81" t="s">
        <v>5366</v>
      </c>
      <c r="B5080" s="81"/>
      <c r="C5080" s="81"/>
      <c r="D5080" s="81"/>
      <c r="E5080" s="81"/>
      <c r="F5080" s="81">
        <v>0</v>
      </c>
      <c r="G5080" s="81"/>
      <c r="H5080" s="81"/>
      <c r="I5080" s="81"/>
      <c r="J5080" s="81"/>
    </row>
    <row r="5081" spans="1:10" x14ac:dyDescent="0.45">
      <c r="A5081" s="81" t="s">
        <v>5367</v>
      </c>
      <c r="B5081" s="81"/>
      <c r="C5081" s="81"/>
      <c r="D5081" s="81"/>
      <c r="E5081" s="81"/>
      <c r="F5081" s="81">
        <v>0</v>
      </c>
      <c r="G5081" s="81"/>
      <c r="H5081" s="81"/>
      <c r="I5081" s="81"/>
      <c r="J5081" s="81"/>
    </row>
    <row r="5082" spans="1:10" x14ac:dyDescent="0.45">
      <c r="A5082" s="81" t="s">
        <v>5368</v>
      </c>
      <c r="B5082" s="81"/>
      <c r="C5082" s="81"/>
      <c r="D5082" s="81"/>
      <c r="E5082" s="81"/>
      <c r="F5082" s="81">
        <v>0</v>
      </c>
      <c r="G5082" s="81"/>
      <c r="H5082" s="81"/>
      <c r="I5082" s="81"/>
      <c r="J5082" s="81"/>
    </row>
    <row r="5083" spans="1:10" x14ac:dyDescent="0.45">
      <c r="A5083" s="81" t="s">
        <v>5369</v>
      </c>
      <c r="B5083" s="81"/>
      <c r="C5083" s="81"/>
      <c r="D5083" s="81"/>
      <c r="E5083" s="81"/>
      <c r="F5083" s="81">
        <v>0</v>
      </c>
      <c r="G5083" s="81"/>
      <c r="H5083" s="81"/>
      <c r="I5083" s="81"/>
      <c r="J5083" s="81"/>
    </row>
    <row r="5084" spans="1:10" x14ac:dyDescent="0.45">
      <c r="A5084" s="81" t="s">
        <v>5370</v>
      </c>
      <c r="B5084" s="81"/>
      <c r="C5084" s="81">
        <v>15</v>
      </c>
      <c r="D5084" s="81"/>
      <c r="E5084" s="81"/>
      <c r="F5084" s="81"/>
      <c r="G5084" s="81"/>
      <c r="H5084" s="81"/>
      <c r="I5084" s="81"/>
      <c r="J5084" s="81"/>
    </row>
    <row r="5085" spans="1:10" x14ac:dyDescent="0.45">
      <c r="A5085" s="81" t="s">
        <v>5371</v>
      </c>
      <c r="B5085" s="81"/>
      <c r="C5085" s="81">
        <v>15</v>
      </c>
      <c r="D5085" s="81"/>
      <c r="E5085" s="81"/>
      <c r="F5085" s="81"/>
      <c r="G5085" s="81"/>
      <c r="H5085" s="81"/>
      <c r="I5085" s="81"/>
      <c r="J5085" s="81"/>
    </row>
    <row r="5086" spans="1:10" x14ac:dyDescent="0.45">
      <c r="A5086" s="81" t="s">
        <v>5372</v>
      </c>
      <c r="B5086" s="81"/>
      <c r="C5086" s="81">
        <v>15</v>
      </c>
      <c r="D5086" s="81"/>
      <c r="E5086" s="81"/>
      <c r="F5086" s="81"/>
      <c r="G5086" s="81"/>
      <c r="H5086" s="81"/>
      <c r="I5086" s="81"/>
      <c r="J5086" s="81"/>
    </row>
    <row r="5087" spans="1:10" x14ac:dyDescent="0.45">
      <c r="A5087" s="81" t="s">
        <v>5373</v>
      </c>
      <c r="B5087" s="81"/>
      <c r="C5087" s="81">
        <v>15</v>
      </c>
      <c r="D5087" s="81"/>
      <c r="E5087" s="81"/>
      <c r="F5087" s="81"/>
      <c r="G5087" s="81"/>
      <c r="H5087" s="81"/>
      <c r="I5087" s="81"/>
      <c r="J5087" s="81"/>
    </row>
    <row r="5088" spans="1:10" x14ac:dyDescent="0.45">
      <c r="A5088" s="81" t="s">
        <v>5374</v>
      </c>
      <c r="B5088" s="81"/>
      <c r="C5088" s="81">
        <v>15</v>
      </c>
      <c r="D5088" s="81"/>
      <c r="E5088" s="81"/>
      <c r="F5088" s="81"/>
      <c r="G5088" s="81"/>
      <c r="H5088" s="81"/>
      <c r="I5088" s="81"/>
      <c r="J5088" s="81"/>
    </row>
    <row r="5089" spans="1:10" x14ac:dyDescent="0.45">
      <c r="A5089" s="81" t="s">
        <v>5375</v>
      </c>
      <c r="B5089" s="81"/>
      <c r="C5089" s="81">
        <v>15</v>
      </c>
      <c r="D5089" s="81"/>
      <c r="E5089" s="81"/>
      <c r="F5089" s="81"/>
      <c r="G5089" s="81"/>
      <c r="H5089" s="81"/>
      <c r="I5089" s="81"/>
      <c r="J5089" s="81"/>
    </row>
    <row r="5090" spans="1:10" x14ac:dyDescent="0.45">
      <c r="A5090" s="81" t="s">
        <v>5376</v>
      </c>
      <c r="B5090" s="81"/>
      <c r="C5090" s="81">
        <v>15</v>
      </c>
      <c r="D5090" s="81"/>
      <c r="E5090" s="81"/>
      <c r="F5090" s="81"/>
      <c r="G5090" s="81"/>
      <c r="H5090" s="81"/>
      <c r="I5090" s="81"/>
      <c r="J5090" s="81"/>
    </row>
    <row r="5091" spans="1:10" x14ac:dyDescent="0.45">
      <c r="A5091" s="81" t="s">
        <v>5377</v>
      </c>
      <c r="B5091" s="81"/>
      <c r="C5091" s="81"/>
      <c r="D5091" s="81"/>
      <c r="E5091" s="81"/>
      <c r="F5091" s="81"/>
      <c r="G5091" s="81"/>
      <c r="H5091" s="81"/>
      <c r="I5091" s="81">
        <v>0</v>
      </c>
      <c r="J5091" s="81"/>
    </row>
    <row r="5092" spans="1:10" x14ac:dyDescent="0.45">
      <c r="A5092" s="81" t="s">
        <v>5378</v>
      </c>
      <c r="B5092" s="81"/>
      <c r="C5092" s="81"/>
      <c r="D5092" s="81"/>
      <c r="E5092" s="81"/>
      <c r="F5092" s="81"/>
      <c r="G5092" s="81"/>
      <c r="H5092" s="81"/>
      <c r="I5092" s="81">
        <v>0</v>
      </c>
      <c r="J5092" s="81"/>
    </row>
    <row r="5093" spans="1:10" x14ac:dyDescent="0.45">
      <c r="A5093" s="81" t="s">
        <v>5379</v>
      </c>
      <c r="B5093" s="81"/>
      <c r="C5093" s="81">
        <v>15</v>
      </c>
      <c r="D5093" s="81"/>
      <c r="E5093" s="81"/>
      <c r="F5093" s="81"/>
      <c r="G5093" s="81"/>
      <c r="H5093" s="81"/>
      <c r="I5093" s="81"/>
      <c r="J5093" s="81"/>
    </row>
    <row r="5094" spans="1:10" x14ac:dyDescent="0.45">
      <c r="A5094" s="81" t="s">
        <v>5380</v>
      </c>
      <c r="B5094" s="81"/>
      <c r="C5094" s="81">
        <v>15</v>
      </c>
      <c r="D5094" s="81"/>
      <c r="E5094" s="81"/>
      <c r="F5094" s="81"/>
      <c r="G5094" s="81"/>
      <c r="H5094" s="81"/>
      <c r="I5094" s="81"/>
      <c r="J5094" s="81"/>
    </row>
    <row r="5095" spans="1:10" x14ac:dyDescent="0.45">
      <c r="A5095" s="81" t="s">
        <v>5381</v>
      </c>
      <c r="B5095" s="81"/>
      <c r="C5095" s="81">
        <v>15</v>
      </c>
      <c r="D5095" s="81"/>
      <c r="E5095" s="81"/>
      <c r="F5095" s="81"/>
      <c r="G5095" s="81"/>
      <c r="H5095" s="81"/>
      <c r="I5095" s="81"/>
      <c r="J5095" s="81"/>
    </row>
    <row r="5096" spans="1:10" x14ac:dyDescent="0.45">
      <c r="A5096" s="81" t="s">
        <v>5382</v>
      </c>
      <c r="B5096" s="81">
        <v>15</v>
      </c>
      <c r="C5096" s="81"/>
      <c r="D5096" s="81"/>
      <c r="E5096" s="81"/>
      <c r="F5096" s="81"/>
      <c r="G5096" s="81"/>
      <c r="H5096" s="81"/>
      <c r="I5096" s="81"/>
      <c r="J5096" s="81"/>
    </row>
    <row r="5097" spans="1:10" x14ac:dyDescent="0.45">
      <c r="A5097" s="81" t="s">
        <v>5383</v>
      </c>
      <c r="B5097" s="81">
        <v>15</v>
      </c>
      <c r="C5097" s="81"/>
      <c r="D5097" s="81"/>
      <c r="E5097" s="81"/>
      <c r="F5097" s="81"/>
      <c r="G5097" s="81"/>
      <c r="H5097" s="81"/>
      <c r="I5097" s="81"/>
      <c r="J5097" s="81"/>
    </row>
    <row r="5098" spans="1:10" x14ac:dyDescent="0.45">
      <c r="A5098" s="81" t="s">
        <v>5384</v>
      </c>
      <c r="B5098" s="81"/>
      <c r="C5098" s="81">
        <v>5</v>
      </c>
      <c r="D5098" s="81"/>
      <c r="E5098" s="81"/>
      <c r="F5098" s="81"/>
      <c r="G5098" s="81"/>
      <c r="H5098" s="81"/>
      <c r="I5098" s="81"/>
      <c r="J5098" s="81"/>
    </row>
    <row r="5099" spans="1:10" x14ac:dyDescent="0.45">
      <c r="A5099" s="81" t="s">
        <v>5385</v>
      </c>
      <c r="B5099" s="81"/>
      <c r="C5099" s="81"/>
      <c r="D5099" s="81"/>
      <c r="E5099" s="81"/>
      <c r="F5099" s="81">
        <v>5</v>
      </c>
      <c r="G5099" s="81"/>
      <c r="H5099" s="81"/>
      <c r="I5099" s="81"/>
      <c r="J5099" s="81"/>
    </row>
    <row r="5100" spans="1:10" x14ac:dyDescent="0.45">
      <c r="A5100" s="81" t="s">
        <v>5386</v>
      </c>
      <c r="B5100" s="81"/>
      <c r="C5100" s="81"/>
      <c r="D5100" s="81"/>
      <c r="E5100" s="81"/>
      <c r="F5100" s="81">
        <v>0</v>
      </c>
      <c r="G5100" s="81"/>
      <c r="H5100" s="81"/>
      <c r="I5100" s="81"/>
      <c r="J5100" s="81"/>
    </row>
    <row r="5101" spans="1:10" x14ac:dyDescent="0.45">
      <c r="A5101" s="81" t="s">
        <v>5387</v>
      </c>
      <c r="B5101" s="81"/>
      <c r="C5101" s="81"/>
      <c r="D5101" s="81"/>
      <c r="E5101" s="81"/>
      <c r="F5101" s="81">
        <v>0</v>
      </c>
      <c r="G5101" s="81"/>
      <c r="H5101" s="81"/>
      <c r="I5101" s="81"/>
      <c r="J5101" s="81"/>
    </row>
    <row r="5102" spans="1:10" x14ac:dyDescent="0.45">
      <c r="A5102" s="81" t="s">
        <v>5388</v>
      </c>
      <c r="B5102" s="81"/>
      <c r="C5102" s="81"/>
      <c r="D5102" s="81"/>
      <c r="E5102" s="81"/>
      <c r="F5102" s="81">
        <v>0</v>
      </c>
      <c r="G5102" s="81"/>
      <c r="H5102" s="81"/>
      <c r="I5102" s="81"/>
      <c r="J5102" s="81"/>
    </row>
    <row r="5103" spans="1:10" x14ac:dyDescent="0.45">
      <c r="A5103" s="81" t="s">
        <v>5389</v>
      </c>
      <c r="B5103" s="81"/>
      <c r="C5103" s="81"/>
      <c r="D5103" s="81"/>
      <c r="E5103" s="81"/>
      <c r="F5103" s="81">
        <v>0</v>
      </c>
      <c r="G5103" s="81"/>
      <c r="H5103" s="81"/>
      <c r="I5103" s="81"/>
      <c r="J5103" s="81"/>
    </row>
    <row r="5104" spans="1:10" x14ac:dyDescent="0.45">
      <c r="A5104" s="81" t="s">
        <v>5390</v>
      </c>
      <c r="B5104" s="81"/>
      <c r="C5104" s="81"/>
      <c r="D5104" s="81"/>
      <c r="E5104" s="81"/>
      <c r="F5104" s="81">
        <v>0</v>
      </c>
      <c r="G5104" s="81"/>
      <c r="H5104" s="81"/>
      <c r="I5104" s="81"/>
      <c r="J5104" s="81"/>
    </row>
    <row r="5105" spans="1:10" x14ac:dyDescent="0.45">
      <c r="A5105" s="81" t="s">
        <v>5391</v>
      </c>
      <c r="B5105" s="81"/>
      <c r="C5105" s="81"/>
      <c r="D5105" s="81"/>
      <c r="E5105" s="81"/>
      <c r="F5105" s="81">
        <v>0</v>
      </c>
      <c r="G5105" s="81"/>
      <c r="H5105" s="81"/>
      <c r="I5105" s="81"/>
      <c r="J5105" s="81"/>
    </row>
    <row r="5106" spans="1:10" x14ac:dyDescent="0.45">
      <c r="A5106" s="81" t="s">
        <v>5392</v>
      </c>
      <c r="B5106" s="81"/>
      <c r="C5106" s="81"/>
      <c r="D5106" s="81"/>
      <c r="E5106" s="81"/>
      <c r="F5106" s="81">
        <v>0</v>
      </c>
      <c r="G5106" s="81"/>
      <c r="H5106" s="81"/>
      <c r="I5106" s="81"/>
      <c r="J5106" s="81"/>
    </row>
    <row r="5107" spans="1:10" x14ac:dyDescent="0.45">
      <c r="A5107" s="81" t="s">
        <v>5393</v>
      </c>
      <c r="B5107" s="81"/>
      <c r="C5107" s="81"/>
      <c r="D5107" s="81"/>
      <c r="E5107" s="81"/>
      <c r="F5107" s="81">
        <v>0</v>
      </c>
      <c r="G5107" s="81"/>
      <c r="H5107" s="81"/>
      <c r="I5107" s="81"/>
      <c r="J5107" s="81"/>
    </row>
    <row r="5108" spans="1:10" x14ac:dyDescent="0.45">
      <c r="A5108" s="81" t="s">
        <v>5394</v>
      </c>
      <c r="B5108" s="81"/>
      <c r="C5108" s="81"/>
      <c r="D5108" s="81"/>
      <c r="E5108" s="81"/>
      <c r="F5108" s="81">
        <v>0</v>
      </c>
      <c r="G5108" s="81"/>
      <c r="H5108" s="81"/>
      <c r="I5108" s="81"/>
      <c r="J5108" s="81"/>
    </row>
    <row r="5109" spans="1:10" x14ac:dyDescent="0.45">
      <c r="A5109" s="81" t="s">
        <v>5395</v>
      </c>
      <c r="B5109" s="81"/>
      <c r="C5109" s="81"/>
      <c r="D5109" s="81"/>
      <c r="E5109" s="81"/>
      <c r="F5109" s="81">
        <v>0</v>
      </c>
      <c r="G5109" s="81"/>
      <c r="H5109" s="81"/>
      <c r="I5109" s="81"/>
      <c r="J5109" s="81"/>
    </row>
    <row r="5110" spans="1:10" x14ac:dyDescent="0.45">
      <c r="A5110" s="81" t="s">
        <v>5396</v>
      </c>
      <c r="B5110" s="81"/>
      <c r="C5110" s="81"/>
      <c r="D5110" s="81"/>
      <c r="E5110" s="81"/>
      <c r="F5110" s="81">
        <v>0</v>
      </c>
      <c r="G5110" s="81"/>
      <c r="H5110" s="81"/>
      <c r="I5110" s="81"/>
      <c r="J5110" s="81"/>
    </row>
    <row r="5111" spans="1:10" x14ac:dyDescent="0.45">
      <c r="A5111" s="81" t="s">
        <v>5397</v>
      </c>
      <c r="B5111" s="81"/>
      <c r="C5111" s="81"/>
      <c r="D5111" s="81"/>
      <c r="E5111" s="81"/>
      <c r="F5111" s="81">
        <v>0</v>
      </c>
      <c r="G5111" s="81"/>
      <c r="H5111" s="81"/>
      <c r="I5111" s="81"/>
      <c r="J5111" s="81"/>
    </row>
    <row r="5112" spans="1:10" x14ac:dyDescent="0.45">
      <c r="A5112" s="81" t="s">
        <v>5398</v>
      </c>
      <c r="B5112" s="81"/>
      <c r="C5112" s="81"/>
      <c r="D5112" s="81"/>
      <c r="E5112" s="81"/>
      <c r="F5112" s="81">
        <v>0</v>
      </c>
      <c r="G5112" s="81"/>
      <c r="H5112" s="81"/>
      <c r="I5112" s="81"/>
      <c r="J5112" s="81"/>
    </row>
    <row r="5113" spans="1:10" x14ac:dyDescent="0.45">
      <c r="A5113" s="81" t="s">
        <v>5399</v>
      </c>
      <c r="B5113" s="81"/>
      <c r="C5113" s="81"/>
      <c r="D5113" s="81"/>
      <c r="E5113" s="81"/>
      <c r="F5113" s="81">
        <v>0</v>
      </c>
      <c r="G5113" s="81"/>
      <c r="H5113" s="81"/>
      <c r="I5113" s="81"/>
      <c r="J5113" s="81"/>
    </row>
    <row r="5114" spans="1:10" x14ac:dyDescent="0.45">
      <c r="A5114" s="81" t="s">
        <v>5400</v>
      </c>
      <c r="B5114" s="81"/>
      <c r="C5114" s="81"/>
      <c r="D5114" s="81"/>
      <c r="E5114" s="81"/>
      <c r="F5114" s="81">
        <v>0</v>
      </c>
      <c r="G5114" s="81"/>
      <c r="H5114" s="81"/>
      <c r="I5114" s="81"/>
      <c r="J5114" s="81"/>
    </row>
    <row r="5115" spans="1:10" x14ac:dyDescent="0.45">
      <c r="A5115" s="81" t="s">
        <v>5401</v>
      </c>
      <c r="B5115" s="81"/>
      <c r="C5115" s="81"/>
      <c r="D5115" s="81"/>
      <c r="E5115" s="81"/>
      <c r="F5115" s="81">
        <v>0</v>
      </c>
      <c r="G5115" s="81"/>
      <c r="H5115" s="81"/>
      <c r="I5115" s="81"/>
      <c r="J5115" s="81"/>
    </row>
    <row r="5116" spans="1:10" x14ac:dyDescent="0.45">
      <c r="A5116" s="81" t="s">
        <v>5402</v>
      </c>
      <c r="B5116" s="81"/>
      <c r="C5116" s="81"/>
      <c r="D5116" s="81"/>
      <c r="E5116" s="81"/>
      <c r="F5116" s="81">
        <v>0</v>
      </c>
      <c r="G5116" s="81"/>
      <c r="H5116" s="81"/>
      <c r="I5116" s="81"/>
      <c r="J5116" s="81"/>
    </row>
    <row r="5117" spans="1:10" x14ac:dyDescent="0.45">
      <c r="A5117" s="81" t="s">
        <v>5403</v>
      </c>
      <c r="B5117" s="81"/>
      <c r="C5117" s="81"/>
      <c r="D5117" s="81"/>
      <c r="E5117" s="81"/>
      <c r="F5117" s="81">
        <v>0</v>
      </c>
      <c r="G5117" s="81"/>
      <c r="H5117" s="81"/>
      <c r="I5117" s="81"/>
      <c r="J5117" s="81"/>
    </row>
    <row r="5118" spans="1:10" x14ac:dyDescent="0.45">
      <c r="A5118" s="81" t="s">
        <v>5404</v>
      </c>
      <c r="B5118" s="81"/>
      <c r="C5118" s="81"/>
      <c r="D5118" s="81"/>
      <c r="E5118" s="81"/>
      <c r="F5118" s="81">
        <v>0</v>
      </c>
      <c r="G5118" s="81"/>
      <c r="H5118" s="81"/>
      <c r="I5118" s="81"/>
      <c r="J5118" s="81"/>
    </row>
    <row r="5119" spans="1:10" x14ac:dyDescent="0.45">
      <c r="A5119" s="81" t="s">
        <v>5405</v>
      </c>
      <c r="B5119" s="81"/>
      <c r="C5119" s="81"/>
      <c r="D5119" s="81"/>
      <c r="E5119" s="81"/>
      <c r="F5119" s="81">
        <v>0</v>
      </c>
      <c r="G5119" s="81"/>
      <c r="H5119" s="81"/>
      <c r="I5119" s="81"/>
      <c r="J5119" s="81"/>
    </row>
    <row r="5120" spans="1:10" x14ac:dyDescent="0.45">
      <c r="A5120" s="81" t="s">
        <v>5406</v>
      </c>
      <c r="B5120" s="81"/>
      <c r="C5120" s="81"/>
      <c r="D5120" s="81"/>
      <c r="E5120" s="81"/>
      <c r="F5120" s="81">
        <v>0</v>
      </c>
      <c r="G5120" s="81"/>
      <c r="H5120" s="81"/>
      <c r="I5120" s="81"/>
      <c r="J5120" s="81"/>
    </row>
    <row r="5121" spans="1:10" x14ac:dyDescent="0.45">
      <c r="A5121" s="81" t="s">
        <v>5407</v>
      </c>
      <c r="B5121" s="81"/>
      <c r="C5121" s="81"/>
      <c r="D5121" s="81"/>
      <c r="E5121" s="81"/>
      <c r="F5121" s="81">
        <v>0</v>
      </c>
      <c r="G5121" s="81"/>
      <c r="H5121" s="81"/>
      <c r="I5121" s="81"/>
      <c r="J5121" s="81"/>
    </row>
    <row r="5122" spans="1:10" x14ac:dyDescent="0.45">
      <c r="A5122" s="81" t="s">
        <v>5408</v>
      </c>
      <c r="B5122" s="81"/>
      <c r="C5122" s="81"/>
      <c r="D5122" s="81"/>
      <c r="E5122" s="81"/>
      <c r="F5122" s="81">
        <v>0</v>
      </c>
      <c r="G5122" s="81"/>
      <c r="H5122" s="81"/>
      <c r="I5122" s="81"/>
      <c r="J5122" s="81"/>
    </row>
    <row r="5123" spans="1:10" x14ac:dyDescent="0.45">
      <c r="A5123" s="81" t="s">
        <v>5409</v>
      </c>
      <c r="B5123" s="81"/>
      <c r="C5123" s="81"/>
      <c r="D5123" s="81"/>
      <c r="E5123" s="81"/>
      <c r="F5123" s="81">
        <v>0</v>
      </c>
      <c r="G5123" s="81"/>
      <c r="H5123" s="81"/>
      <c r="I5123" s="81"/>
      <c r="J5123" s="81"/>
    </row>
    <row r="5124" spans="1:10" x14ac:dyDescent="0.45">
      <c r="A5124" s="81" t="s">
        <v>5410</v>
      </c>
      <c r="B5124" s="81"/>
      <c r="C5124" s="81"/>
      <c r="D5124" s="81"/>
      <c r="E5124" s="81"/>
      <c r="F5124" s="81">
        <v>0</v>
      </c>
      <c r="G5124" s="81"/>
      <c r="H5124" s="81"/>
      <c r="I5124" s="81"/>
      <c r="J5124" s="81"/>
    </row>
    <row r="5125" spans="1:10" x14ac:dyDescent="0.45">
      <c r="A5125" s="81" t="s">
        <v>5411</v>
      </c>
      <c r="B5125" s="81"/>
      <c r="C5125" s="81"/>
      <c r="D5125" s="81"/>
      <c r="E5125" s="81"/>
      <c r="F5125" s="81">
        <v>0</v>
      </c>
      <c r="G5125" s="81"/>
      <c r="H5125" s="81"/>
      <c r="I5125" s="81"/>
      <c r="J5125" s="81"/>
    </row>
    <row r="5126" spans="1:10" x14ac:dyDescent="0.45">
      <c r="A5126" s="81" t="s">
        <v>5412</v>
      </c>
      <c r="B5126" s="81"/>
      <c r="C5126" s="81"/>
      <c r="D5126" s="81"/>
      <c r="E5126" s="81"/>
      <c r="F5126" s="81">
        <v>0</v>
      </c>
      <c r="G5126" s="81"/>
      <c r="H5126" s="81"/>
      <c r="I5126" s="81"/>
      <c r="J5126" s="81"/>
    </row>
    <row r="5127" spans="1:10" x14ac:dyDescent="0.45">
      <c r="A5127" s="81" t="s">
        <v>5413</v>
      </c>
      <c r="B5127" s="81"/>
      <c r="C5127" s="81"/>
      <c r="D5127" s="81"/>
      <c r="E5127" s="81"/>
      <c r="F5127" s="81">
        <v>0</v>
      </c>
      <c r="G5127" s="81"/>
      <c r="H5127" s="81"/>
      <c r="I5127" s="81"/>
      <c r="J5127" s="81"/>
    </row>
    <row r="5128" spans="1:10" x14ac:dyDescent="0.45">
      <c r="A5128" s="81" t="s">
        <v>5414</v>
      </c>
      <c r="B5128" s="81"/>
      <c r="C5128" s="81"/>
      <c r="D5128" s="81"/>
      <c r="E5128" s="81"/>
      <c r="F5128" s="81">
        <v>0</v>
      </c>
      <c r="G5128" s="81"/>
      <c r="H5128" s="81"/>
      <c r="I5128" s="81"/>
      <c r="J5128" s="81"/>
    </row>
    <row r="5129" spans="1:10" x14ac:dyDescent="0.45">
      <c r="A5129" s="81" t="s">
        <v>5415</v>
      </c>
      <c r="B5129" s="81"/>
      <c r="C5129" s="81"/>
      <c r="D5129" s="81"/>
      <c r="E5129" s="81"/>
      <c r="F5129" s="81">
        <v>0</v>
      </c>
      <c r="G5129" s="81"/>
      <c r="H5129" s="81"/>
      <c r="I5129" s="81"/>
      <c r="J5129" s="81"/>
    </row>
    <row r="5130" spans="1:10" x14ac:dyDescent="0.45">
      <c r="A5130" s="81" t="s">
        <v>5416</v>
      </c>
      <c r="B5130" s="81"/>
      <c r="C5130" s="81"/>
      <c r="D5130" s="81"/>
      <c r="E5130" s="81"/>
      <c r="F5130" s="81">
        <v>0</v>
      </c>
      <c r="G5130" s="81"/>
      <c r="H5130" s="81"/>
      <c r="I5130" s="81"/>
      <c r="J5130" s="81"/>
    </row>
    <row r="5131" spans="1:10" x14ac:dyDescent="0.45">
      <c r="A5131" s="81" t="s">
        <v>5417</v>
      </c>
      <c r="B5131" s="81"/>
      <c r="C5131" s="81"/>
      <c r="D5131" s="81"/>
      <c r="E5131" s="81"/>
      <c r="F5131" s="81">
        <v>0</v>
      </c>
      <c r="G5131" s="81"/>
      <c r="H5131" s="81"/>
      <c r="I5131" s="81"/>
      <c r="J5131" s="81"/>
    </row>
    <row r="5132" spans="1:10" x14ac:dyDescent="0.45">
      <c r="A5132" s="81" t="s">
        <v>5418</v>
      </c>
      <c r="B5132" s="81"/>
      <c r="C5132" s="81"/>
      <c r="D5132" s="81"/>
      <c r="E5132" s="81"/>
      <c r="F5132" s="81">
        <v>0</v>
      </c>
      <c r="G5132" s="81"/>
      <c r="H5132" s="81"/>
      <c r="I5132" s="81"/>
      <c r="J5132" s="81"/>
    </row>
    <row r="5133" spans="1:10" x14ac:dyDescent="0.45">
      <c r="A5133" s="81" t="s">
        <v>5419</v>
      </c>
      <c r="B5133" s="81"/>
      <c r="C5133" s="81"/>
      <c r="D5133" s="81"/>
      <c r="E5133" s="81"/>
      <c r="F5133" s="81">
        <v>0</v>
      </c>
      <c r="G5133" s="81"/>
      <c r="H5133" s="81"/>
      <c r="I5133" s="81"/>
      <c r="J5133" s="81"/>
    </row>
    <row r="5134" spans="1:10" x14ac:dyDescent="0.45">
      <c r="A5134" s="81" t="s">
        <v>5420</v>
      </c>
      <c r="B5134" s="81"/>
      <c r="C5134" s="81"/>
      <c r="D5134" s="81"/>
      <c r="E5134" s="81"/>
      <c r="F5134" s="81">
        <v>0</v>
      </c>
      <c r="G5134" s="81"/>
      <c r="H5134" s="81"/>
      <c r="I5134" s="81"/>
      <c r="J5134" s="81"/>
    </row>
    <row r="5135" spans="1:10" x14ac:dyDescent="0.45">
      <c r="A5135" s="81" t="s">
        <v>5421</v>
      </c>
      <c r="B5135" s="81"/>
      <c r="C5135" s="81"/>
      <c r="D5135" s="81"/>
      <c r="E5135" s="81"/>
      <c r="F5135" s="81">
        <v>0</v>
      </c>
      <c r="G5135" s="81"/>
      <c r="H5135" s="81"/>
      <c r="I5135" s="81"/>
      <c r="J5135" s="81"/>
    </row>
    <row r="5136" spans="1:10" x14ac:dyDescent="0.45">
      <c r="A5136" s="81" t="s">
        <v>5422</v>
      </c>
      <c r="B5136" s="81"/>
      <c r="C5136" s="81"/>
      <c r="D5136" s="81"/>
      <c r="E5136" s="81"/>
      <c r="F5136" s="81">
        <v>0</v>
      </c>
      <c r="G5136" s="81"/>
      <c r="H5136" s="81"/>
      <c r="I5136" s="81"/>
      <c r="J5136" s="81"/>
    </row>
    <row r="5137" spans="1:10" x14ac:dyDescent="0.45">
      <c r="A5137" s="81" t="s">
        <v>5423</v>
      </c>
      <c r="B5137" s="81"/>
      <c r="C5137" s="81"/>
      <c r="D5137" s="81"/>
      <c r="E5137" s="81"/>
      <c r="F5137" s="81">
        <v>0</v>
      </c>
      <c r="G5137" s="81"/>
      <c r="H5137" s="81"/>
      <c r="I5137" s="81"/>
      <c r="J5137" s="81"/>
    </row>
    <row r="5138" spans="1:10" x14ac:dyDescent="0.45">
      <c r="A5138" s="81" t="s">
        <v>5424</v>
      </c>
      <c r="B5138" s="81"/>
      <c r="C5138" s="81"/>
      <c r="D5138" s="81"/>
      <c r="E5138" s="81"/>
      <c r="F5138" s="81">
        <v>0</v>
      </c>
      <c r="G5138" s="81"/>
      <c r="H5138" s="81"/>
      <c r="I5138" s="81"/>
      <c r="J5138" s="81"/>
    </row>
    <row r="5139" spans="1:10" x14ac:dyDescent="0.45">
      <c r="A5139" s="81" t="s">
        <v>5425</v>
      </c>
      <c r="B5139" s="81"/>
      <c r="C5139" s="81"/>
      <c r="D5139" s="81"/>
      <c r="E5139" s="81"/>
      <c r="F5139" s="81">
        <v>0</v>
      </c>
      <c r="G5139" s="81"/>
      <c r="H5139" s="81"/>
      <c r="I5139" s="81"/>
      <c r="J5139" s="81"/>
    </row>
    <row r="5140" spans="1:10" x14ac:dyDescent="0.45">
      <c r="A5140" s="81" t="s">
        <v>5426</v>
      </c>
      <c r="B5140" s="81"/>
      <c r="C5140" s="81"/>
      <c r="D5140" s="81"/>
      <c r="E5140" s="81"/>
      <c r="F5140" s="81">
        <v>0</v>
      </c>
      <c r="G5140" s="81"/>
      <c r="H5140" s="81"/>
      <c r="I5140" s="81"/>
      <c r="J5140" s="81"/>
    </row>
    <row r="5141" spans="1:10" x14ac:dyDescent="0.45">
      <c r="A5141" s="81" t="s">
        <v>5427</v>
      </c>
      <c r="B5141" s="81"/>
      <c r="C5141" s="81"/>
      <c r="D5141" s="81"/>
      <c r="E5141" s="81"/>
      <c r="F5141" s="81">
        <v>0</v>
      </c>
      <c r="G5141" s="81"/>
      <c r="H5141" s="81"/>
      <c r="I5141" s="81"/>
      <c r="J5141" s="81"/>
    </row>
    <row r="5142" spans="1:10" x14ac:dyDescent="0.45">
      <c r="A5142" s="81" t="s">
        <v>5428</v>
      </c>
      <c r="B5142" s="81"/>
      <c r="C5142" s="81"/>
      <c r="D5142" s="81"/>
      <c r="E5142" s="81"/>
      <c r="F5142" s="81">
        <v>0</v>
      </c>
      <c r="G5142" s="81"/>
      <c r="H5142" s="81"/>
      <c r="I5142" s="81"/>
      <c r="J5142" s="81"/>
    </row>
    <row r="5143" spans="1:10" x14ac:dyDescent="0.45">
      <c r="A5143" s="81" t="s">
        <v>5429</v>
      </c>
      <c r="B5143" s="81"/>
      <c r="C5143" s="81"/>
      <c r="D5143" s="81"/>
      <c r="E5143" s="81"/>
      <c r="F5143" s="81">
        <v>0</v>
      </c>
      <c r="G5143" s="81"/>
      <c r="H5143" s="81"/>
      <c r="I5143" s="81"/>
      <c r="J5143" s="81"/>
    </row>
    <row r="5144" spans="1:10" x14ac:dyDescent="0.45">
      <c r="A5144" s="81" t="s">
        <v>5430</v>
      </c>
      <c r="B5144" s="81"/>
      <c r="C5144" s="81"/>
      <c r="D5144" s="81"/>
      <c r="E5144" s="81"/>
      <c r="F5144" s="81">
        <v>0</v>
      </c>
      <c r="G5144" s="81"/>
      <c r="H5144" s="81"/>
      <c r="I5144" s="81"/>
      <c r="J5144" s="81"/>
    </row>
    <row r="5145" spans="1:10" x14ac:dyDescent="0.45">
      <c r="A5145" s="81" t="s">
        <v>5431</v>
      </c>
      <c r="B5145" s="81"/>
      <c r="C5145" s="81"/>
      <c r="D5145" s="81"/>
      <c r="E5145" s="81"/>
      <c r="F5145" s="81">
        <v>0</v>
      </c>
      <c r="G5145" s="81"/>
      <c r="H5145" s="81"/>
      <c r="I5145" s="81"/>
      <c r="J5145" s="81"/>
    </row>
    <row r="5146" spans="1:10" x14ac:dyDescent="0.45">
      <c r="A5146" s="81" t="s">
        <v>5432</v>
      </c>
      <c r="B5146" s="81"/>
      <c r="C5146" s="81"/>
      <c r="D5146" s="81"/>
      <c r="E5146" s="81"/>
      <c r="F5146" s="81">
        <v>0</v>
      </c>
      <c r="G5146" s="81"/>
      <c r="H5146" s="81"/>
      <c r="I5146" s="81"/>
      <c r="J5146" s="81"/>
    </row>
    <row r="5147" spans="1:10" x14ac:dyDescent="0.45">
      <c r="A5147" s="81" t="s">
        <v>5433</v>
      </c>
      <c r="B5147" s="81"/>
      <c r="C5147" s="81"/>
      <c r="D5147" s="81"/>
      <c r="E5147" s="81"/>
      <c r="F5147" s="81">
        <v>0</v>
      </c>
      <c r="G5147" s="81"/>
      <c r="H5147" s="81"/>
      <c r="I5147" s="81"/>
      <c r="J5147" s="81"/>
    </row>
    <row r="5148" spans="1:10" x14ac:dyDescent="0.45">
      <c r="A5148" s="81" t="s">
        <v>5434</v>
      </c>
      <c r="B5148" s="81"/>
      <c r="C5148" s="81"/>
      <c r="D5148" s="81"/>
      <c r="E5148" s="81"/>
      <c r="F5148" s="81">
        <v>0</v>
      </c>
      <c r="G5148" s="81"/>
      <c r="H5148" s="81"/>
      <c r="I5148" s="81"/>
      <c r="J5148" s="81"/>
    </row>
    <row r="5149" spans="1:10" x14ac:dyDescent="0.45">
      <c r="A5149" s="81" t="s">
        <v>5435</v>
      </c>
      <c r="B5149" s="81"/>
      <c r="C5149" s="81"/>
      <c r="D5149" s="81"/>
      <c r="E5149" s="81"/>
      <c r="F5149" s="81">
        <v>0</v>
      </c>
      <c r="G5149" s="81"/>
      <c r="H5149" s="81"/>
      <c r="I5149" s="81"/>
      <c r="J5149" s="81"/>
    </row>
    <row r="5150" spans="1:10" x14ac:dyDescent="0.45">
      <c r="A5150" s="81" t="s">
        <v>5436</v>
      </c>
      <c r="B5150" s="81"/>
      <c r="C5150" s="81"/>
      <c r="D5150" s="81"/>
      <c r="E5150" s="81"/>
      <c r="F5150" s="81">
        <v>0</v>
      </c>
      <c r="G5150" s="81"/>
      <c r="H5150" s="81"/>
      <c r="I5150" s="81"/>
      <c r="J5150" s="81"/>
    </row>
    <row r="5151" spans="1:10" x14ac:dyDescent="0.45">
      <c r="A5151" s="81" t="s">
        <v>5437</v>
      </c>
      <c r="B5151" s="81"/>
      <c r="C5151" s="81"/>
      <c r="D5151" s="81"/>
      <c r="E5151" s="81"/>
      <c r="F5151" s="81">
        <v>0</v>
      </c>
      <c r="G5151" s="81"/>
      <c r="H5151" s="81"/>
      <c r="I5151" s="81"/>
      <c r="J5151" s="81"/>
    </row>
    <row r="5152" spans="1:10" x14ac:dyDescent="0.45">
      <c r="A5152" s="81" t="s">
        <v>5438</v>
      </c>
      <c r="B5152" s="81"/>
      <c r="C5152" s="81"/>
      <c r="D5152" s="81"/>
      <c r="E5152" s="81"/>
      <c r="F5152" s="81">
        <v>0</v>
      </c>
      <c r="G5152" s="81"/>
      <c r="H5152" s="81"/>
      <c r="I5152" s="81"/>
      <c r="J5152" s="81"/>
    </row>
    <row r="5153" spans="1:10" x14ac:dyDescent="0.45">
      <c r="A5153" s="81" t="s">
        <v>5439</v>
      </c>
      <c r="B5153" s="81"/>
      <c r="C5153" s="81"/>
      <c r="D5153" s="81"/>
      <c r="E5153" s="81"/>
      <c r="F5153" s="81">
        <v>0</v>
      </c>
      <c r="G5153" s="81"/>
      <c r="H5153" s="81"/>
      <c r="I5153" s="81"/>
      <c r="J5153" s="81"/>
    </row>
    <row r="5154" spans="1:10" x14ac:dyDescent="0.45">
      <c r="A5154" s="81" t="s">
        <v>5440</v>
      </c>
      <c r="B5154" s="81"/>
      <c r="C5154" s="81"/>
      <c r="D5154" s="81"/>
      <c r="E5154" s="81"/>
      <c r="F5154" s="81">
        <v>0</v>
      </c>
      <c r="G5154" s="81"/>
      <c r="H5154" s="81"/>
      <c r="I5154" s="81"/>
      <c r="J5154" s="81"/>
    </row>
    <row r="5155" spans="1:10" x14ac:dyDescent="0.45">
      <c r="A5155" s="81" t="s">
        <v>5441</v>
      </c>
      <c r="B5155" s="81"/>
      <c r="C5155" s="81"/>
      <c r="D5155" s="81"/>
      <c r="E5155" s="81"/>
      <c r="F5155" s="81">
        <v>0</v>
      </c>
      <c r="G5155" s="81"/>
      <c r="H5155" s="81"/>
      <c r="I5155" s="81"/>
      <c r="J5155" s="81"/>
    </row>
    <row r="5156" spans="1:10" x14ac:dyDescent="0.45">
      <c r="A5156" s="81" t="s">
        <v>5442</v>
      </c>
      <c r="B5156" s="81"/>
      <c r="C5156" s="81"/>
      <c r="D5156" s="81"/>
      <c r="E5156" s="81"/>
      <c r="F5156" s="81">
        <v>0</v>
      </c>
      <c r="G5156" s="81"/>
      <c r="H5156" s="81"/>
      <c r="I5156" s="81"/>
      <c r="J5156" s="81"/>
    </row>
    <row r="5157" spans="1:10" x14ac:dyDescent="0.45">
      <c r="A5157" s="81" t="s">
        <v>5443</v>
      </c>
      <c r="B5157" s="81"/>
      <c r="C5157" s="81"/>
      <c r="D5157" s="81"/>
      <c r="E5157" s="81"/>
      <c r="F5157" s="81">
        <v>0</v>
      </c>
      <c r="G5157" s="81"/>
      <c r="H5157" s="81"/>
      <c r="I5157" s="81"/>
      <c r="J5157" s="81"/>
    </row>
    <row r="5158" spans="1:10" x14ac:dyDescent="0.45">
      <c r="A5158" s="81" t="s">
        <v>5444</v>
      </c>
      <c r="B5158" s="81"/>
      <c r="C5158" s="81"/>
      <c r="D5158" s="81"/>
      <c r="E5158" s="81"/>
      <c r="F5158" s="81">
        <v>0</v>
      </c>
      <c r="G5158" s="81"/>
      <c r="H5158" s="81"/>
      <c r="I5158" s="81"/>
      <c r="J5158" s="81"/>
    </row>
    <row r="5159" spans="1:10" x14ac:dyDescent="0.45">
      <c r="A5159" s="81" t="s">
        <v>5445</v>
      </c>
      <c r="B5159" s="81"/>
      <c r="C5159" s="81"/>
      <c r="D5159" s="81"/>
      <c r="E5159" s="81"/>
      <c r="F5159" s="81">
        <v>0</v>
      </c>
      <c r="G5159" s="81"/>
      <c r="H5159" s="81"/>
      <c r="I5159" s="81"/>
      <c r="J5159" s="81"/>
    </row>
    <row r="5160" spans="1:10" x14ac:dyDescent="0.45">
      <c r="A5160" s="81" t="s">
        <v>5446</v>
      </c>
      <c r="B5160" s="81"/>
      <c r="C5160" s="81"/>
      <c r="D5160" s="81"/>
      <c r="E5160" s="81"/>
      <c r="F5160" s="81">
        <v>0</v>
      </c>
      <c r="G5160" s="81"/>
      <c r="H5160" s="81"/>
      <c r="I5160" s="81"/>
      <c r="J5160" s="81"/>
    </row>
    <row r="5161" spans="1:10" x14ac:dyDescent="0.45">
      <c r="A5161" s="81" t="s">
        <v>5447</v>
      </c>
      <c r="B5161" s="81"/>
      <c r="C5161" s="81"/>
      <c r="D5161" s="81"/>
      <c r="E5161" s="81"/>
      <c r="F5161" s="81">
        <v>0</v>
      </c>
      <c r="G5161" s="81"/>
      <c r="H5161" s="81"/>
      <c r="I5161" s="81"/>
      <c r="J5161" s="81"/>
    </row>
    <row r="5162" spans="1:10" x14ac:dyDescent="0.45">
      <c r="A5162" s="81" t="s">
        <v>5448</v>
      </c>
      <c r="B5162" s="81"/>
      <c r="C5162" s="81"/>
      <c r="D5162" s="81"/>
      <c r="E5162" s="81"/>
      <c r="F5162" s="81">
        <v>0</v>
      </c>
      <c r="G5162" s="81"/>
      <c r="H5162" s="81"/>
      <c r="I5162" s="81"/>
      <c r="J5162" s="81"/>
    </row>
    <row r="5163" spans="1:10" x14ac:dyDescent="0.45">
      <c r="A5163" s="81" t="s">
        <v>5449</v>
      </c>
      <c r="B5163" s="81"/>
      <c r="C5163" s="81"/>
      <c r="D5163" s="81"/>
      <c r="E5163" s="81"/>
      <c r="F5163" s="81">
        <v>0</v>
      </c>
      <c r="G5163" s="81"/>
      <c r="H5163" s="81"/>
      <c r="I5163" s="81"/>
      <c r="J5163" s="81"/>
    </row>
    <row r="5164" spans="1:10" x14ac:dyDescent="0.45">
      <c r="A5164" s="81" t="s">
        <v>5450</v>
      </c>
      <c r="B5164" s="81"/>
      <c r="C5164" s="81"/>
      <c r="D5164" s="81"/>
      <c r="E5164" s="81"/>
      <c r="F5164" s="81">
        <v>0</v>
      </c>
      <c r="G5164" s="81"/>
      <c r="H5164" s="81"/>
      <c r="I5164" s="81"/>
      <c r="J5164" s="81"/>
    </row>
    <row r="5165" spans="1:10" x14ac:dyDescent="0.45">
      <c r="A5165" s="81" t="s">
        <v>5451</v>
      </c>
      <c r="B5165" s="81"/>
      <c r="C5165" s="81"/>
      <c r="D5165" s="81"/>
      <c r="E5165" s="81"/>
      <c r="F5165" s="81">
        <v>5</v>
      </c>
      <c r="G5165" s="81"/>
      <c r="H5165" s="81"/>
      <c r="I5165" s="81"/>
      <c r="J5165" s="81"/>
    </row>
    <row r="5166" spans="1:10" x14ac:dyDescent="0.45">
      <c r="A5166" s="81" t="s">
        <v>5452</v>
      </c>
      <c r="B5166" s="81"/>
      <c r="C5166" s="81"/>
      <c r="D5166" s="81"/>
      <c r="E5166" s="81"/>
      <c r="F5166" s="81">
        <v>0</v>
      </c>
      <c r="G5166" s="81"/>
      <c r="H5166" s="81"/>
      <c r="I5166" s="81"/>
      <c r="J5166" s="81"/>
    </row>
    <row r="5167" spans="1:10" x14ac:dyDescent="0.45">
      <c r="A5167" s="81" t="s">
        <v>5453</v>
      </c>
      <c r="B5167" s="81"/>
      <c r="C5167" s="81"/>
      <c r="D5167" s="81"/>
      <c r="E5167" s="81"/>
      <c r="F5167" s="81">
        <v>5</v>
      </c>
      <c r="G5167" s="81"/>
      <c r="H5167" s="81"/>
      <c r="I5167" s="81"/>
      <c r="J5167" s="81"/>
    </row>
    <row r="5168" spans="1:10" x14ac:dyDescent="0.45">
      <c r="A5168" s="81" t="s">
        <v>5454</v>
      </c>
      <c r="B5168" s="81"/>
      <c r="C5168" s="81"/>
      <c r="D5168" s="81"/>
      <c r="E5168" s="81"/>
      <c r="F5168" s="81">
        <v>0</v>
      </c>
      <c r="G5168" s="81"/>
      <c r="H5168" s="81"/>
      <c r="I5168" s="81"/>
      <c r="J5168" s="81"/>
    </row>
    <row r="5169" spans="1:10" x14ac:dyDescent="0.45">
      <c r="A5169" s="81" t="s">
        <v>5455</v>
      </c>
      <c r="B5169" s="81"/>
      <c r="C5169" s="81"/>
      <c r="D5169" s="81"/>
      <c r="E5169" s="81"/>
      <c r="F5169" s="81">
        <v>0</v>
      </c>
      <c r="G5169" s="81"/>
      <c r="H5169" s="81"/>
      <c r="I5169" s="81"/>
      <c r="J5169" s="81"/>
    </row>
    <row r="5170" spans="1:10" x14ac:dyDescent="0.45">
      <c r="A5170" s="81" t="s">
        <v>5456</v>
      </c>
      <c r="B5170" s="81"/>
      <c r="C5170" s="81"/>
      <c r="D5170" s="81"/>
      <c r="E5170" s="81"/>
      <c r="F5170" s="81">
        <v>0</v>
      </c>
      <c r="G5170" s="81"/>
      <c r="H5170" s="81"/>
      <c r="I5170" s="81"/>
      <c r="J5170" s="81"/>
    </row>
    <row r="5171" spans="1:10" x14ac:dyDescent="0.45">
      <c r="A5171" s="81" t="s">
        <v>5457</v>
      </c>
      <c r="B5171" s="81"/>
      <c r="C5171" s="81"/>
      <c r="D5171" s="81"/>
      <c r="E5171" s="81"/>
      <c r="F5171" s="81">
        <v>5</v>
      </c>
      <c r="G5171" s="81"/>
      <c r="H5171" s="81"/>
      <c r="I5171" s="81"/>
      <c r="J5171" s="81"/>
    </row>
    <row r="5172" spans="1:10" x14ac:dyDescent="0.45">
      <c r="A5172" s="81" t="s">
        <v>5458</v>
      </c>
      <c r="B5172" s="81"/>
      <c r="C5172" s="81"/>
      <c r="D5172" s="81"/>
      <c r="E5172" s="81"/>
      <c r="F5172" s="81">
        <v>0</v>
      </c>
      <c r="G5172" s="81"/>
      <c r="H5172" s="81"/>
      <c r="I5172" s="81"/>
      <c r="J5172" s="81"/>
    </row>
    <row r="5173" spans="1:10" x14ac:dyDescent="0.45">
      <c r="A5173" s="81" t="s">
        <v>5459</v>
      </c>
      <c r="B5173" s="81"/>
      <c r="C5173" s="81"/>
      <c r="D5173" s="81"/>
      <c r="E5173" s="81"/>
      <c r="F5173" s="81">
        <v>5</v>
      </c>
      <c r="G5173" s="81"/>
      <c r="H5173" s="81"/>
      <c r="I5173" s="81"/>
      <c r="J5173" s="81"/>
    </row>
    <row r="5174" spans="1:10" x14ac:dyDescent="0.45">
      <c r="A5174" s="81" t="s">
        <v>5460</v>
      </c>
      <c r="B5174" s="81"/>
      <c r="C5174" s="81"/>
      <c r="D5174" s="81"/>
      <c r="E5174" s="81"/>
      <c r="F5174" s="81">
        <v>0</v>
      </c>
      <c r="G5174" s="81"/>
      <c r="H5174" s="81"/>
      <c r="I5174" s="81"/>
      <c r="J5174" s="81"/>
    </row>
    <row r="5175" spans="1:10" x14ac:dyDescent="0.45">
      <c r="A5175" s="81" t="s">
        <v>5461</v>
      </c>
      <c r="B5175" s="81"/>
      <c r="C5175" s="81"/>
      <c r="D5175" s="81"/>
      <c r="E5175" s="81"/>
      <c r="F5175" s="81">
        <v>0</v>
      </c>
      <c r="G5175" s="81"/>
      <c r="H5175" s="81"/>
      <c r="I5175" s="81"/>
      <c r="J5175" s="81"/>
    </row>
    <row r="5176" spans="1:10" x14ac:dyDescent="0.45">
      <c r="A5176" s="81" t="s">
        <v>5462</v>
      </c>
      <c r="B5176" s="81"/>
      <c r="C5176" s="81"/>
      <c r="D5176" s="81"/>
      <c r="E5176" s="81"/>
      <c r="F5176" s="81">
        <v>0</v>
      </c>
      <c r="G5176" s="81"/>
      <c r="H5176" s="81"/>
      <c r="I5176" s="81"/>
      <c r="J5176" s="81"/>
    </row>
    <row r="5177" spans="1:10" x14ac:dyDescent="0.45">
      <c r="A5177" s="81" t="s">
        <v>5463</v>
      </c>
      <c r="B5177" s="81"/>
      <c r="C5177" s="81"/>
      <c r="D5177" s="81"/>
      <c r="E5177" s="81"/>
      <c r="F5177" s="81">
        <v>0</v>
      </c>
      <c r="G5177" s="81"/>
      <c r="H5177" s="81"/>
      <c r="I5177" s="81"/>
      <c r="J5177" s="81"/>
    </row>
    <row r="5178" spans="1:10" x14ac:dyDescent="0.45">
      <c r="A5178" s="81" t="s">
        <v>5464</v>
      </c>
      <c r="B5178" s="81"/>
      <c r="C5178" s="81"/>
      <c r="D5178" s="81"/>
      <c r="E5178" s="81"/>
      <c r="F5178" s="81">
        <v>0</v>
      </c>
      <c r="G5178" s="81"/>
      <c r="H5178" s="81"/>
      <c r="I5178" s="81"/>
      <c r="J5178" s="81"/>
    </row>
    <row r="5179" spans="1:10" x14ac:dyDescent="0.45">
      <c r="A5179" s="81" t="s">
        <v>5465</v>
      </c>
      <c r="B5179" s="81"/>
      <c r="C5179" s="81"/>
      <c r="D5179" s="81"/>
      <c r="E5179" s="81"/>
      <c r="F5179" s="81">
        <v>0</v>
      </c>
      <c r="G5179" s="81"/>
      <c r="H5179" s="81"/>
      <c r="I5179" s="81"/>
      <c r="J5179" s="81"/>
    </row>
    <row r="5180" spans="1:10" x14ac:dyDescent="0.45">
      <c r="A5180" s="81" t="s">
        <v>5466</v>
      </c>
      <c r="B5180" s="81"/>
      <c r="C5180" s="81"/>
      <c r="D5180" s="81"/>
      <c r="E5180" s="81"/>
      <c r="F5180" s="81">
        <v>0</v>
      </c>
      <c r="G5180" s="81"/>
      <c r="H5180" s="81"/>
      <c r="I5180" s="81"/>
      <c r="J5180" s="81"/>
    </row>
    <row r="5181" spans="1:10" x14ac:dyDescent="0.45">
      <c r="A5181" s="81" t="s">
        <v>5467</v>
      </c>
      <c r="B5181" s="81"/>
      <c r="C5181" s="81"/>
      <c r="D5181" s="81"/>
      <c r="E5181" s="81"/>
      <c r="F5181" s="81">
        <v>0</v>
      </c>
      <c r="G5181" s="81"/>
      <c r="H5181" s="81"/>
      <c r="I5181" s="81"/>
      <c r="J5181" s="81"/>
    </row>
    <row r="5182" spans="1:10" x14ac:dyDescent="0.45">
      <c r="A5182" s="81" t="s">
        <v>5468</v>
      </c>
      <c r="B5182" s="81"/>
      <c r="C5182" s="81"/>
      <c r="D5182" s="81"/>
      <c r="E5182" s="81"/>
      <c r="F5182" s="81">
        <v>0</v>
      </c>
      <c r="G5182" s="81"/>
      <c r="H5182" s="81"/>
      <c r="I5182" s="81"/>
      <c r="J5182" s="81"/>
    </row>
    <row r="5183" spans="1:10" x14ac:dyDescent="0.45">
      <c r="A5183" s="81" t="s">
        <v>5469</v>
      </c>
      <c r="B5183" s="81"/>
      <c r="C5183" s="81"/>
      <c r="D5183" s="81"/>
      <c r="E5183" s="81"/>
      <c r="F5183" s="81">
        <v>5</v>
      </c>
      <c r="G5183" s="81"/>
      <c r="H5183" s="81"/>
      <c r="I5183" s="81"/>
      <c r="J5183" s="81"/>
    </row>
    <row r="5184" spans="1:10" x14ac:dyDescent="0.45">
      <c r="A5184" s="81" t="s">
        <v>5470</v>
      </c>
      <c r="B5184" s="81"/>
      <c r="C5184" s="81"/>
      <c r="D5184" s="81"/>
      <c r="E5184" s="81"/>
      <c r="F5184" s="81">
        <v>0</v>
      </c>
      <c r="G5184" s="81"/>
      <c r="H5184" s="81"/>
      <c r="I5184" s="81"/>
      <c r="J5184" s="81"/>
    </row>
    <row r="5185" spans="1:10" x14ac:dyDescent="0.45">
      <c r="A5185" s="81" t="s">
        <v>5471</v>
      </c>
      <c r="B5185" s="81"/>
      <c r="C5185" s="81"/>
      <c r="D5185" s="81"/>
      <c r="E5185" s="81"/>
      <c r="F5185" s="81">
        <v>0</v>
      </c>
      <c r="G5185" s="81"/>
      <c r="H5185" s="81"/>
      <c r="I5185" s="81"/>
      <c r="J5185" s="81"/>
    </row>
    <row r="5186" spans="1:10" x14ac:dyDescent="0.45">
      <c r="A5186" s="81" t="s">
        <v>5472</v>
      </c>
      <c r="B5186" s="81"/>
      <c r="C5186" s="81"/>
      <c r="D5186" s="81"/>
      <c r="E5186" s="81"/>
      <c r="F5186" s="81">
        <v>10</v>
      </c>
      <c r="G5186" s="81"/>
      <c r="H5186" s="81"/>
      <c r="I5186" s="81"/>
      <c r="J5186" s="81"/>
    </row>
    <row r="5187" spans="1:10" x14ac:dyDescent="0.45">
      <c r="A5187" s="81" t="s">
        <v>5473</v>
      </c>
      <c r="B5187" s="81"/>
      <c r="C5187" s="81"/>
      <c r="D5187" s="81"/>
      <c r="E5187" s="81"/>
      <c r="F5187" s="81">
        <v>10</v>
      </c>
      <c r="G5187" s="81"/>
      <c r="H5187" s="81"/>
      <c r="I5187" s="81"/>
      <c r="J5187" s="81"/>
    </row>
    <row r="5188" spans="1:10" x14ac:dyDescent="0.45">
      <c r="A5188" s="81" t="s">
        <v>5474</v>
      </c>
      <c r="B5188" s="81"/>
      <c r="C5188" s="81"/>
      <c r="D5188" s="81"/>
      <c r="E5188" s="81"/>
      <c r="F5188" s="81">
        <v>5</v>
      </c>
      <c r="G5188" s="81"/>
      <c r="H5188" s="81"/>
      <c r="I5188" s="81"/>
      <c r="J5188" s="81"/>
    </row>
    <row r="5189" spans="1:10" x14ac:dyDescent="0.45">
      <c r="A5189" s="81" t="s">
        <v>5475</v>
      </c>
      <c r="B5189" s="81"/>
      <c r="C5189" s="81"/>
      <c r="D5189" s="81"/>
      <c r="E5189" s="81"/>
      <c r="F5189" s="81">
        <v>0</v>
      </c>
      <c r="G5189" s="81"/>
      <c r="H5189" s="81"/>
      <c r="I5189" s="81"/>
      <c r="J5189" s="81"/>
    </row>
    <row r="5190" spans="1:10" x14ac:dyDescent="0.45">
      <c r="A5190" s="81" t="s">
        <v>5476</v>
      </c>
      <c r="B5190" s="81"/>
      <c r="C5190" s="81"/>
      <c r="D5190" s="81"/>
      <c r="E5190" s="81"/>
      <c r="F5190" s="81">
        <v>0</v>
      </c>
      <c r="G5190" s="81"/>
      <c r="H5190" s="81"/>
      <c r="I5190" s="81"/>
      <c r="J5190" s="81"/>
    </row>
    <row r="5191" spans="1:10" x14ac:dyDescent="0.45">
      <c r="A5191" s="81" t="s">
        <v>5477</v>
      </c>
      <c r="B5191" s="81"/>
      <c r="C5191" s="81"/>
      <c r="D5191" s="81"/>
      <c r="E5191" s="81"/>
      <c r="F5191" s="81">
        <v>0</v>
      </c>
      <c r="G5191" s="81"/>
      <c r="H5191" s="81"/>
      <c r="I5191" s="81"/>
      <c r="J5191" s="81"/>
    </row>
    <row r="5192" spans="1:10" x14ac:dyDescent="0.45">
      <c r="A5192" s="81" t="s">
        <v>5478</v>
      </c>
      <c r="B5192" s="81"/>
      <c r="C5192" s="81"/>
      <c r="D5192" s="81"/>
      <c r="E5192" s="81"/>
      <c r="F5192" s="81">
        <v>5</v>
      </c>
      <c r="G5192" s="81"/>
      <c r="H5192" s="81"/>
      <c r="I5192" s="81"/>
      <c r="J5192" s="81"/>
    </row>
    <row r="5193" spans="1:10" x14ac:dyDescent="0.45">
      <c r="A5193" s="81" t="s">
        <v>5479</v>
      </c>
      <c r="B5193" s="81"/>
      <c r="C5193" s="81"/>
      <c r="D5193" s="81"/>
      <c r="E5193" s="81"/>
      <c r="F5193" s="81">
        <v>5</v>
      </c>
      <c r="G5193" s="81"/>
      <c r="H5193" s="81"/>
      <c r="I5193" s="81"/>
      <c r="J5193" s="81"/>
    </row>
    <row r="5194" spans="1:10" x14ac:dyDescent="0.45">
      <c r="A5194" s="81" t="s">
        <v>5480</v>
      </c>
      <c r="B5194" s="81"/>
      <c r="C5194" s="81"/>
      <c r="D5194" s="81"/>
      <c r="E5194" s="81"/>
      <c r="F5194" s="81">
        <v>0</v>
      </c>
      <c r="G5194" s="81"/>
      <c r="H5194" s="81"/>
      <c r="I5194" s="81"/>
      <c r="J5194" s="81"/>
    </row>
    <row r="5195" spans="1:10" x14ac:dyDescent="0.45">
      <c r="A5195" s="81" t="s">
        <v>5481</v>
      </c>
      <c r="B5195" s="81"/>
      <c r="C5195" s="81"/>
      <c r="D5195" s="81"/>
      <c r="E5195" s="81"/>
      <c r="F5195" s="81">
        <v>0</v>
      </c>
      <c r="G5195" s="81"/>
      <c r="H5195" s="81"/>
      <c r="I5195" s="81"/>
      <c r="J5195" s="81"/>
    </row>
    <row r="5196" spans="1:10" x14ac:dyDescent="0.45">
      <c r="A5196" s="81" t="s">
        <v>5482</v>
      </c>
      <c r="B5196" s="81"/>
      <c r="C5196" s="81"/>
      <c r="D5196" s="81"/>
      <c r="E5196" s="81"/>
      <c r="F5196" s="81">
        <v>0</v>
      </c>
      <c r="G5196" s="81"/>
      <c r="H5196" s="81"/>
      <c r="I5196" s="81"/>
      <c r="J5196" s="81"/>
    </row>
    <row r="5197" spans="1:10" x14ac:dyDescent="0.45">
      <c r="A5197" s="81" t="s">
        <v>5483</v>
      </c>
      <c r="B5197" s="81"/>
      <c r="C5197" s="81"/>
      <c r="D5197" s="81"/>
      <c r="E5197" s="81"/>
      <c r="F5197" s="81">
        <v>0</v>
      </c>
      <c r="G5197" s="81"/>
      <c r="H5197" s="81"/>
      <c r="I5197" s="81"/>
      <c r="J5197" s="81"/>
    </row>
    <row r="5198" spans="1:10" x14ac:dyDescent="0.45">
      <c r="A5198" s="81" t="s">
        <v>5484</v>
      </c>
      <c r="B5198" s="81"/>
      <c r="C5198" s="81"/>
      <c r="D5198" s="81"/>
      <c r="E5198" s="81"/>
      <c r="F5198" s="81">
        <v>5</v>
      </c>
      <c r="G5198" s="81"/>
      <c r="H5198" s="81"/>
      <c r="I5198" s="81"/>
      <c r="J5198" s="81"/>
    </row>
    <row r="5199" spans="1:10" x14ac:dyDescent="0.45">
      <c r="A5199" s="81" t="s">
        <v>5485</v>
      </c>
      <c r="B5199" s="81"/>
      <c r="C5199" s="81"/>
      <c r="D5199" s="81"/>
      <c r="E5199" s="81"/>
      <c r="F5199" s="81">
        <v>0</v>
      </c>
      <c r="G5199" s="81"/>
      <c r="H5199" s="81"/>
      <c r="I5199" s="81"/>
      <c r="J5199" s="81"/>
    </row>
    <row r="5200" spans="1:10" x14ac:dyDescent="0.45">
      <c r="A5200" s="81" t="s">
        <v>5486</v>
      </c>
      <c r="B5200" s="81"/>
      <c r="C5200" s="81"/>
      <c r="D5200" s="81"/>
      <c r="E5200" s="81"/>
      <c r="F5200" s="81">
        <v>0</v>
      </c>
      <c r="G5200" s="81"/>
      <c r="H5200" s="81"/>
      <c r="I5200" s="81"/>
      <c r="J5200" s="81"/>
    </row>
    <row r="5201" spans="1:10" x14ac:dyDescent="0.45">
      <c r="A5201" s="81" t="s">
        <v>5487</v>
      </c>
      <c r="B5201" s="81"/>
      <c r="C5201" s="81"/>
      <c r="D5201" s="81"/>
      <c r="E5201" s="81"/>
      <c r="F5201" s="81">
        <v>5</v>
      </c>
      <c r="G5201" s="81"/>
      <c r="H5201" s="81"/>
      <c r="I5201" s="81"/>
      <c r="J5201" s="81"/>
    </row>
    <row r="5202" spans="1:10" x14ac:dyDescent="0.45">
      <c r="A5202" s="81" t="s">
        <v>5488</v>
      </c>
      <c r="B5202" s="81"/>
      <c r="C5202" s="81"/>
      <c r="D5202" s="81"/>
      <c r="E5202" s="81"/>
      <c r="F5202" s="81">
        <v>0</v>
      </c>
      <c r="G5202" s="81"/>
      <c r="H5202" s="81"/>
      <c r="I5202" s="81"/>
      <c r="J5202" s="81"/>
    </row>
    <row r="5203" spans="1:10" x14ac:dyDescent="0.45">
      <c r="A5203" s="81" t="s">
        <v>5489</v>
      </c>
      <c r="B5203" s="81"/>
      <c r="C5203" s="81"/>
      <c r="D5203" s="81"/>
      <c r="E5203" s="81"/>
      <c r="F5203" s="81">
        <v>5</v>
      </c>
      <c r="G5203" s="81"/>
      <c r="H5203" s="81"/>
      <c r="I5203" s="81"/>
      <c r="J5203" s="81"/>
    </row>
    <row r="5204" spans="1:10" x14ac:dyDescent="0.45">
      <c r="A5204" s="81" t="s">
        <v>5490</v>
      </c>
      <c r="B5204" s="81"/>
      <c r="C5204" s="81"/>
      <c r="D5204" s="81"/>
      <c r="E5204" s="81"/>
      <c r="F5204" s="81">
        <v>5</v>
      </c>
      <c r="G5204" s="81"/>
      <c r="H5204" s="81"/>
      <c r="I5204" s="81"/>
      <c r="J5204" s="81"/>
    </row>
    <row r="5205" spans="1:10" x14ac:dyDescent="0.45">
      <c r="A5205" s="81" t="s">
        <v>5491</v>
      </c>
      <c r="B5205" s="81"/>
      <c r="C5205" s="81"/>
      <c r="D5205" s="81"/>
      <c r="E5205" s="81"/>
      <c r="F5205" s="81">
        <v>5</v>
      </c>
      <c r="G5205" s="81"/>
      <c r="H5205" s="81"/>
      <c r="I5205" s="81"/>
      <c r="J5205" s="81"/>
    </row>
    <row r="5206" spans="1:10" x14ac:dyDescent="0.45">
      <c r="A5206" s="81" t="s">
        <v>5492</v>
      </c>
      <c r="B5206" s="81"/>
      <c r="C5206" s="81"/>
      <c r="D5206" s="81"/>
      <c r="E5206" s="81"/>
      <c r="F5206" s="81">
        <v>0</v>
      </c>
      <c r="G5206" s="81"/>
      <c r="H5206" s="81"/>
      <c r="I5206" s="81"/>
      <c r="J5206" s="81"/>
    </row>
    <row r="5207" spans="1:10" x14ac:dyDescent="0.45">
      <c r="A5207" s="81" t="s">
        <v>5493</v>
      </c>
      <c r="B5207" s="81"/>
      <c r="C5207" s="81"/>
      <c r="D5207" s="81"/>
      <c r="E5207" s="81"/>
      <c r="F5207" s="81">
        <v>18.5</v>
      </c>
      <c r="G5207" s="81"/>
      <c r="H5207" s="81"/>
      <c r="I5207" s="81"/>
      <c r="J5207" s="81"/>
    </row>
    <row r="5208" spans="1:10" x14ac:dyDescent="0.45">
      <c r="A5208" s="81" t="s">
        <v>5494</v>
      </c>
      <c r="B5208" s="81"/>
      <c r="C5208" s="81"/>
      <c r="D5208" s="81"/>
      <c r="E5208" s="81"/>
      <c r="F5208" s="81">
        <v>5</v>
      </c>
      <c r="G5208" s="81"/>
      <c r="H5208" s="81"/>
      <c r="I5208" s="81"/>
      <c r="J5208" s="81"/>
    </row>
    <row r="5209" spans="1:10" x14ac:dyDescent="0.45">
      <c r="A5209" s="81" t="s">
        <v>5495</v>
      </c>
      <c r="B5209" s="81"/>
      <c r="C5209" s="81"/>
      <c r="D5209" s="81"/>
      <c r="E5209" s="81"/>
      <c r="F5209" s="81">
        <v>5</v>
      </c>
      <c r="G5209" s="81"/>
      <c r="H5209" s="81"/>
      <c r="I5209" s="81"/>
      <c r="J5209" s="81"/>
    </row>
    <row r="5210" spans="1:10" x14ac:dyDescent="0.45">
      <c r="A5210" s="81" t="s">
        <v>5496</v>
      </c>
      <c r="B5210" s="81"/>
      <c r="C5210" s="81"/>
      <c r="D5210" s="81"/>
      <c r="E5210" s="81"/>
      <c r="F5210" s="81">
        <v>0</v>
      </c>
      <c r="G5210" s="81"/>
      <c r="H5210" s="81"/>
      <c r="I5210" s="81"/>
      <c r="J5210" s="81"/>
    </row>
    <row r="5211" spans="1:10" x14ac:dyDescent="0.45">
      <c r="A5211" s="81" t="s">
        <v>5497</v>
      </c>
      <c r="B5211" s="81"/>
      <c r="C5211" s="81"/>
      <c r="D5211" s="81"/>
      <c r="E5211" s="81"/>
      <c r="F5211" s="81">
        <v>0</v>
      </c>
      <c r="G5211" s="81"/>
      <c r="H5211" s="81"/>
      <c r="I5211" s="81"/>
      <c r="J5211" s="81"/>
    </row>
    <row r="5212" spans="1:10" x14ac:dyDescent="0.45">
      <c r="A5212" s="81" t="s">
        <v>5498</v>
      </c>
      <c r="B5212" s="81"/>
      <c r="C5212" s="81"/>
      <c r="D5212" s="81"/>
      <c r="E5212" s="81"/>
      <c r="F5212" s="81">
        <v>5</v>
      </c>
      <c r="G5212" s="81"/>
      <c r="H5212" s="81"/>
      <c r="I5212" s="81"/>
      <c r="J5212" s="81"/>
    </row>
    <row r="5213" spans="1:10" x14ac:dyDescent="0.45">
      <c r="A5213" s="81" t="s">
        <v>5499</v>
      </c>
      <c r="B5213" s="81"/>
      <c r="C5213" s="81"/>
      <c r="D5213" s="81"/>
      <c r="E5213" s="81"/>
      <c r="F5213" s="81">
        <v>0</v>
      </c>
      <c r="G5213" s="81"/>
      <c r="H5213" s="81"/>
      <c r="I5213" s="81"/>
      <c r="J5213" s="81"/>
    </row>
    <row r="5214" spans="1:10" x14ac:dyDescent="0.45">
      <c r="A5214" s="81" t="s">
        <v>5500</v>
      </c>
      <c r="B5214" s="81"/>
      <c r="C5214" s="81"/>
      <c r="D5214" s="81"/>
      <c r="E5214" s="81"/>
      <c r="F5214" s="81">
        <v>0</v>
      </c>
      <c r="G5214" s="81"/>
      <c r="H5214" s="81"/>
      <c r="I5214" s="81"/>
      <c r="J5214" s="81"/>
    </row>
    <row r="5215" spans="1:10" x14ac:dyDescent="0.45">
      <c r="A5215" s="81" t="s">
        <v>5501</v>
      </c>
      <c r="B5215" s="81"/>
      <c r="C5215" s="81"/>
      <c r="D5215" s="81"/>
      <c r="E5215" s="81"/>
      <c r="F5215" s="81">
        <v>5</v>
      </c>
      <c r="G5215" s="81"/>
      <c r="H5215" s="81"/>
      <c r="I5215" s="81"/>
      <c r="J5215" s="81"/>
    </row>
    <row r="5216" spans="1:10" x14ac:dyDescent="0.45">
      <c r="A5216" s="81" t="s">
        <v>5502</v>
      </c>
      <c r="B5216" s="81"/>
      <c r="C5216" s="81"/>
      <c r="D5216" s="81"/>
      <c r="E5216" s="81"/>
      <c r="F5216" s="81">
        <v>0</v>
      </c>
      <c r="G5216" s="81"/>
      <c r="H5216" s="81"/>
      <c r="I5216" s="81"/>
      <c r="J5216" s="81"/>
    </row>
    <row r="5217" spans="1:10" x14ac:dyDescent="0.45">
      <c r="A5217" s="81" t="s">
        <v>5503</v>
      </c>
      <c r="B5217" s="81"/>
      <c r="C5217" s="81"/>
      <c r="D5217" s="81"/>
      <c r="E5217" s="81"/>
      <c r="F5217" s="81">
        <v>5</v>
      </c>
      <c r="G5217" s="81"/>
      <c r="H5217" s="81"/>
      <c r="I5217" s="81"/>
      <c r="J5217" s="81"/>
    </row>
    <row r="5218" spans="1:10" x14ac:dyDescent="0.45">
      <c r="A5218" s="81" t="s">
        <v>5504</v>
      </c>
      <c r="B5218" s="81"/>
      <c r="C5218" s="81"/>
      <c r="D5218" s="81"/>
      <c r="E5218" s="81"/>
      <c r="F5218" s="81"/>
      <c r="G5218" s="81">
        <v>18.5</v>
      </c>
      <c r="H5218" s="81"/>
      <c r="I5218" s="81"/>
      <c r="J5218" s="81"/>
    </row>
    <row r="5219" spans="1:10" x14ac:dyDescent="0.45">
      <c r="A5219" s="81" t="s">
        <v>5505</v>
      </c>
      <c r="B5219" s="81"/>
      <c r="C5219" s="81"/>
      <c r="D5219" s="81"/>
      <c r="E5219" s="81"/>
      <c r="F5219" s="81">
        <v>5</v>
      </c>
      <c r="G5219" s="81"/>
      <c r="H5219" s="81"/>
      <c r="I5219" s="81"/>
      <c r="J5219" s="81"/>
    </row>
    <row r="5220" spans="1:10" x14ac:dyDescent="0.45">
      <c r="A5220" s="81" t="s">
        <v>5506</v>
      </c>
      <c r="B5220" s="81"/>
      <c r="C5220" s="81"/>
      <c r="D5220" s="81"/>
      <c r="E5220" s="81"/>
      <c r="F5220" s="81">
        <v>0</v>
      </c>
      <c r="G5220" s="81"/>
      <c r="H5220" s="81"/>
      <c r="I5220" s="81"/>
      <c r="J5220" s="81"/>
    </row>
    <row r="5221" spans="1:10" x14ac:dyDescent="0.45">
      <c r="A5221" s="81" t="s">
        <v>5507</v>
      </c>
      <c r="B5221" s="81"/>
      <c r="C5221" s="81"/>
      <c r="D5221" s="81"/>
      <c r="E5221" s="81"/>
      <c r="F5221" s="81"/>
      <c r="G5221" s="81">
        <v>5</v>
      </c>
      <c r="H5221" s="81"/>
      <c r="I5221" s="81"/>
      <c r="J5221" s="81"/>
    </row>
    <row r="5222" spans="1:10" x14ac:dyDescent="0.45">
      <c r="A5222" s="81" t="s">
        <v>5508</v>
      </c>
      <c r="B5222" s="81"/>
      <c r="C5222" s="81"/>
      <c r="D5222" s="81"/>
      <c r="E5222" s="81"/>
      <c r="F5222" s="81"/>
      <c r="G5222" s="81">
        <v>5</v>
      </c>
      <c r="H5222" s="81"/>
      <c r="I5222" s="81"/>
      <c r="J5222" s="81"/>
    </row>
    <row r="5223" spans="1:10" x14ac:dyDescent="0.45">
      <c r="A5223" s="81" t="s">
        <v>5509</v>
      </c>
      <c r="B5223" s="81"/>
      <c r="C5223" s="81"/>
      <c r="D5223" s="81"/>
      <c r="E5223" s="81"/>
      <c r="F5223" s="81"/>
      <c r="G5223" s="81">
        <v>5</v>
      </c>
      <c r="H5223" s="81"/>
      <c r="I5223" s="81"/>
      <c r="J5223" s="81"/>
    </row>
    <row r="5224" spans="1:10" x14ac:dyDescent="0.45">
      <c r="A5224" s="81" t="s">
        <v>5510</v>
      </c>
      <c r="B5224" s="81"/>
      <c r="C5224" s="81"/>
      <c r="D5224" s="81"/>
      <c r="E5224" s="81"/>
      <c r="F5224" s="81"/>
      <c r="G5224" s="81">
        <v>5</v>
      </c>
      <c r="H5224" s="81"/>
      <c r="I5224" s="81"/>
      <c r="J5224" s="81"/>
    </row>
    <row r="5225" spans="1:10" x14ac:dyDescent="0.45">
      <c r="A5225" s="81" t="s">
        <v>5511</v>
      </c>
      <c r="B5225" s="81"/>
      <c r="C5225" s="81"/>
      <c r="D5225" s="81"/>
      <c r="E5225" s="81"/>
      <c r="F5225" s="81">
        <v>5</v>
      </c>
      <c r="G5225" s="81"/>
      <c r="H5225" s="81"/>
      <c r="I5225" s="81"/>
      <c r="J5225" s="81"/>
    </row>
    <row r="5226" spans="1:10" x14ac:dyDescent="0.45">
      <c r="A5226" s="81" t="s">
        <v>5512</v>
      </c>
      <c r="B5226" s="81"/>
      <c r="C5226" s="81"/>
      <c r="D5226" s="81"/>
      <c r="E5226" s="81"/>
      <c r="F5226" s="81">
        <v>0</v>
      </c>
      <c r="G5226" s="81"/>
      <c r="H5226" s="81"/>
      <c r="I5226" s="81"/>
      <c r="J5226" s="81"/>
    </row>
    <row r="5227" spans="1:10" x14ac:dyDescent="0.45">
      <c r="A5227" s="81" t="s">
        <v>5513</v>
      </c>
      <c r="B5227" s="81"/>
      <c r="C5227" s="81"/>
      <c r="D5227" s="81"/>
      <c r="E5227" s="81"/>
      <c r="F5227" s="81">
        <v>5</v>
      </c>
      <c r="G5227" s="81"/>
      <c r="H5227" s="81"/>
      <c r="I5227" s="81"/>
      <c r="J5227" s="81"/>
    </row>
    <row r="5228" spans="1:10" x14ac:dyDescent="0.45">
      <c r="A5228" s="81" t="s">
        <v>5514</v>
      </c>
      <c r="B5228" s="81"/>
      <c r="C5228" s="81"/>
      <c r="D5228" s="81"/>
      <c r="E5228" s="81"/>
      <c r="F5228" s="81">
        <v>0</v>
      </c>
      <c r="G5228" s="81"/>
      <c r="H5228" s="81"/>
      <c r="I5228" s="81"/>
      <c r="J5228" s="81"/>
    </row>
    <row r="5229" spans="1:10" x14ac:dyDescent="0.45">
      <c r="A5229" s="81" t="s">
        <v>5515</v>
      </c>
      <c r="B5229" s="81"/>
      <c r="C5229" s="81"/>
      <c r="D5229" s="81"/>
      <c r="E5229" s="81"/>
      <c r="F5229" s="81"/>
      <c r="G5229" s="81">
        <v>0</v>
      </c>
      <c r="H5229" s="81"/>
      <c r="I5229" s="81"/>
      <c r="J5229" s="81"/>
    </row>
    <row r="5230" spans="1:10" x14ac:dyDescent="0.45">
      <c r="A5230" s="81" t="s">
        <v>5516</v>
      </c>
      <c r="B5230" s="81"/>
      <c r="C5230" s="81"/>
      <c r="D5230" s="81"/>
      <c r="E5230" s="81"/>
      <c r="F5230" s="81"/>
      <c r="G5230" s="81">
        <v>0</v>
      </c>
      <c r="H5230" s="81"/>
      <c r="I5230" s="81"/>
      <c r="J5230" s="81"/>
    </row>
    <row r="5231" spans="1:10" x14ac:dyDescent="0.45">
      <c r="A5231" s="81" t="s">
        <v>5517</v>
      </c>
      <c r="B5231" s="81"/>
      <c r="C5231" s="81"/>
      <c r="D5231" s="81"/>
      <c r="E5231" s="81"/>
      <c r="F5231" s="81"/>
      <c r="G5231" s="81">
        <v>5</v>
      </c>
      <c r="H5231" s="81"/>
      <c r="I5231" s="81"/>
      <c r="J5231" s="81"/>
    </row>
    <row r="5232" spans="1:10" x14ac:dyDescent="0.45">
      <c r="A5232" s="81" t="s">
        <v>5518</v>
      </c>
      <c r="B5232" s="81"/>
      <c r="C5232" s="81"/>
      <c r="D5232" s="81"/>
      <c r="E5232" s="81"/>
      <c r="F5232" s="81"/>
      <c r="G5232" s="81">
        <v>5</v>
      </c>
      <c r="H5232" s="81"/>
      <c r="I5232" s="81"/>
      <c r="J5232" s="81"/>
    </row>
    <row r="5233" spans="1:10" x14ac:dyDescent="0.45">
      <c r="A5233" s="81" t="s">
        <v>5519</v>
      </c>
      <c r="B5233" s="81"/>
      <c r="C5233" s="81"/>
      <c r="D5233" s="81"/>
      <c r="E5233" s="81"/>
      <c r="F5233" s="81"/>
      <c r="G5233" s="81">
        <v>0</v>
      </c>
      <c r="H5233" s="81"/>
      <c r="I5233" s="81"/>
      <c r="J5233" s="81"/>
    </row>
    <row r="5234" spans="1:10" x14ac:dyDescent="0.45">
      <c r="A5234" s="81" t="s">
        <v>5520</v>
      </c>
      <c r="B5234" s="81"/>
      <c r="C5234" s="81"/>
      <c r="D5234" s="81"/>
      <c r="E5234" s="81"/>
      <c r="F5234" s="81"/>
      <c r="G5234" s="81">
        <v>5</v>
      </c>
      <c r="H5234" s="81"/>
      <c r="I5234" s="81"/>
      <c r="J5234" s="81"/>
    </row>
    <row r="5235" spans="1:10" x14ac:dyDescent="0.45">
      <c r="A5235" s="81" t="s">
        <v>5521</v>
      </c>
      <c r="B5235" s="81"/>
      <c r="C5235" s="81"/>
      <c r="D5235" s="81"/>
      <c r="E5235" s="81"/>
      <c r="F5235" s="81"/>
      <c r="G5235" s="81">
        <v>0</v>
      </c>
      <c r="H5235" s="81"/>
      <c r="I5235" s="81"/>
      <c r="J5235" s="81"/>
    </row>
    <row r="5236" spans="1:10" x14ac:dyDescent="0.45">
      <c r="A5236" s="81" t="s">
        <v>5522</v>
      </c>
      <c r="B5236" s="81"/>
      <c r="C5236" s="81"/>
      <c r="D5236" s="81"/>
      <c r="E5236" s="81"/>
      <c r="F5236" s="81"/>
      <c r="G5236" s="81">
        <v>0</v>
      </c>
      <c r="H5236" s="81"/>
      <c r="I5236" s="81"/>
      <c r="J5236" s="81"/>
    </row>
    <row r="5237" spans="1:10" x14ac:dyDescent="0.45">
      <c r="A5237" s="81" t="s">
        <v>5523</v>
      </c>
      <c r="B5237" s="81"/>
      <c r="C5237" s="81"/>
      <c r="D5237" s="81"/>
      <c r="E5237" s="81"/>
      <c r="F5237" s="81"/>
      <c r="G5237" s="81">
        <v>5</v>
      </c>
      <c r="H5237" s="81"/>
      <c r="I5237" s="81"/>
      <c r="J5237" s="81"/>
    </row>
    <row r="5238" spans="1:10" x14ac:dyDescent="0.45">
      <c r="A5238" s="81" t="s">
        <v>5524</v>
      </c>
      <c r="B5238" s="81"/>
      <c r="C5238" s="81"/>
      <c r="D5238" s="81"/>
      <c r="E5238" s="81"/>
      <c r="F5238" s="81"/>
      <c r="G5238" s="81">
        <v>0</v>
      </c>
      <c r="H5238" s="81"/>
      <c r="I5238" s="81"/>
      <c r="J5238" s="81"/>
    </row>
    <row r="5239" spans="1:10" x14ac:dyDescent="0.45">
      <c r="A5239" s="81" t="s">
        <v>5525</v>
      </c>
      <c r="B5239" s="81"/>
      <c r="C5239" s="81"/>
      <c r="D5239" s="81"/>
      <c r="E5239" s="81"/>
      <c r="F5239" s="81"/>
      <c r="G5239" s="81">
        <v>5</v>
      </c>
      <c r="H5239" s="81"/>
      <c r="I5239" s="81"/>
      <c r="J5239" s="81"/>
    </row>
    <row r="5240" spans="1:10" x14ac:dyDescent="0.45">
      <c r="A5240" s="81" t="s">
        <v>5526</v>
      </c>
      <c r="B5240" s="81"/>
      <c r="C5240" s="81"/>
      <c r="D5240" s="81"/>
      <c r="E5240" s="81"/>
      <c r="F5240" s="81"/>
      <c r="G5240" s="81">
        <v>5</v>
      </c>
      <c r="H5240" s="81"/>
      <c r="I5240" s="81"/>
      <c r="J5240" s="81"/>
    </row>
    <row r="5241" spans="1:10" x14ac:dyDescent="0.45">
      <c r="A5241" s="81" t="s">
        <v>5527</v>
      </c>
      <c r="B5241" s="81"/>
      <c r="C5241" s="81"/>
      <c r="D5241" s="81"/>
      <c r="E5241" s="81"/>
      <c r="F5241" s="81"/>
      <c r="G5241" s="81">
        <v>5</v>
      </c>
      <c r="H5241" s="81"/>
      <c r="I5241" s="81"/>
      <c r="J5241" s="81"/>
    </row>
    <row r="5242" spans="1:10" x14ac:dyDescent="0.45">
      <c r="A5242" s="81" t="s">
        <v>5528</v>
      </c>
      <c r="B5242" s="81"/>
      <c r="C5242" s="81"/>
      <c r="D5242" s="81"/>
      <c r="E5242" s="81"/>
      <c r="F5242" s="81"/>
      <c r="G5242" s="81">
        <v>5</v>
      </c>
      <c r="H5242" s="81"/>
      <c r="I5242" s="81"/>
      <c r="J5242" s="81"/>
    </row>
    <row r="5243" spans="1:10" x14ac:dyDescent="0.45">
      <c r="A5243" s="81" t="s">
        <v>5529</v>
      </c>
      <c r="B5243" s="81"/>
      <c r="C5243" s="81"/>
      <c r="D5243" s="81"/>
      <c r="E5243" s="81"/>
      <c r="F5243" s="81">
        <v>10</v>
      </c>
      <c r="G5243" s="81"/>
      <c r="H5243" s="81"/>
      <c r="I5243" s="81"/>
      <c r="J5243" s="81"/>
    </row>
    <row r="5244" spans="1:10" x14ac:dyDescent="0.45">
      <c r="A5244" s="81" t="s">
        <v>5530</v>
      </c>
      <c r="B5244" s="81"/>
      <c r="C5244" s="81"/>
      <c r="D5244" s="81"/>
      <c r="E5244" s="81"/>
      <c r="F5244" s="81">
        <v>10</v>
      </c>
      <c r="G5244" s="81"/>
      <c r="H5244" s="81"/>
      <c r="I5244" s="81"/>
      <c r="J5244" s="81"/>
    </row>
    <row r="5245" spans="1:10" x14ac:dyDescent="0.45">
      <c r="A5245" s="81" t="s">
        <v>5531</v>
      </c>
      <c r="B5245" s="81"/>
      <c r="C5245" s="81"/>
      <c r="D5245" s="81"/>
      <c r="E5245" s="81"/>
      <c r="F5245" s="81">
        <v>10</v>
      </c>
      <c r="G5245" s="81"/>
      <c r="H5245" s="81"/>
      <c r="I5245" s="81"/>
      <c r="J5245" s="81"/>
    </row>
    <row r="5246" spans="1:10" x14ac:dyDescent="0.45">
      <c r="A5246" s="81" t="s">
        <v>5532</v>
      </c>
      <c r="B5246" s="81"/>
      <c r="C5246" s="81"/>
      <c r="D5246" s="81"/>
      <c r="E5246" s="81"/>
      <c r="F5246" s="81">
        <v>10</v>
      </c>
      <c r="G5246" s="81"/>
      <c r="H5246" s="81"/>
      <c r="I5246" s="81"/>
      <c r="J5246" s="81"/>
    </row>
    <row r="5247" spans="1:10" x14ac:dyDescent="0.45">
      <c r="A5247" s="81" t="s">
        <v>5533</v>
      </c>
      <c r="B5247" s="81"/>
      <c r="C5247" s="81"/>
      <c r="D5247" s="81"/>
      <c r="E5247" s="81"/>
      <c r="F5247" s="81">
        <v>0</v>
      </c>
      <c r="G5247" s="81"/>
      <c r="H5247" s="81"/>
      <c r="I5247" s="81"/>
      <c r="J5247" s="81"/>
    </row>
    <row r="5248" spans="1:10" x14ac:dyDescent="0.45">
      <c r="A5248" s="81" t="s">
        <v>5534</v>
      </c>
      <c r="B5248" s="81"/>
      <c r="C5248" s="81"/>
      <c r="D5248" s="81"/>
      <c r="E5248" s="81"/>
      <c r="F5248" s="81">
        <v>0</v>
      </c>
      <c r="G5248" s="81"/>
      <c r="H5248" s="81"/>
      <c r="I5248" s="81"/>
      <c r="J5248" s="81"/>
    </row>
    <row r="5249" spans="1:10" x14ac:dyDescent="0.45">
      <c r="A5249" s="81" t="s">
        <v>5535</v>
      </c>
      <c r="B5249" s="81"/>
      <c r="C5249" s="81"/>
      <c r="D5249" s="81"/>
      <c r="E5249" s="81"/>
      <c r="F5249" s="81">
        <v>0</v>
      </c>
      <c r="G5249" s="81"/>
      <c r="H5249" s="81"/>
      <c r="I5249" s="81"/>
      <c r="J5249" s="81"/>
    </row>
    <row r="5250" spans="1:10" x14ac:dyDescent="0.45">
      <c r="A5250" s="81" t="s">
        <v>5536</v>
      </c>
      <c r="B5250" s="81"/>
      <c r="C5250" s="81"/>
      <c r="D5250" s="81"/>
      <c r="E5250" s="81"/>
      <c r="F5250" s="81">
        <v>0</v>
      </c>
      <c r="G5250" s="81"/>
      <c r="H5250" s="81"/>
      <c r="I5250" s="81"/>
      <c r="J5250" s="81"/>
    </row>
    <row r="5251" spans="1:10" x14ac:dyDescent="0.45">
      <c r="A5251" s="81" t="s">
        <v>5537</v>
      </c>
      <c r="B5251" s="81"/>
      <c r="C5251" s="81"/>
      <c r="D5251" s="81"/>
      <c r="E5251" s="81"/>
      <c r="F5251" s="81">
        <v>0</v>
      </c>
      <c r="G5251" s="81"/>
      <c r="H5251" s="81"/>
      <c r="I5251" s="81"/>
      <c r="J5251" s="81"/>
    </row>
    <row r="5252" spans="1:10" x14ac:dyDescent="0.45">
      <c r="A5252" s="81" t="s">
        <v>5538</v>
      </c>
      <c r="B5252" s="81"/>
      <c r="C5252" s="81"/>
      <c r="D5252" s="81"/>
      <c r="E5252" s="81"/>
      <c r="F5252" s="81">
        <v>0</v>
      </c>
      <c r="G5252" s="81"/>
      <c r="H5252" s="81"/>
      <c r="I5252" s="81"/>
      <c r="J5252" s="81"/>
    </row>
    <row r="5253" spans="1:10" x14ac:dyDescent="0.45">
      <c r="A5253" s="81" t="s">
        <v>5539</v>
      </c>
      <c r="B5253" s="81"/>
      <c r="C5253" s="81"/>
      <c r="D5253" s="81"/>
      <c r="E5253" s="81"/>
      <c r="F5253" s="81">
        <v>0</v>
      </c>
      <c r="G5253" s="81"/>
      <c r="H5253" s="81"/>
      <c r="I5253" s="81"/>
      <c r="J5253" s="81"/>
    </row>
    <row r="5254" spans="1:10" x14ac:dyDescent="0.45">
      <c r="A5254" s="81" t="s">
        <v>5540</v>
      </c>
      <c r="B5254" s="81"/>
      <c r="C5254" s="81"/>
      <c r="D5254" s="81"/>
      <c r="E5254" s="81"/>
      <c r="F5254" s="81">
        <v>0</v>
      </c>
      <c r="G5254" s="81"/>
      <c r="H5254" s="81"/>
      <c r="I5254" s="81"/>
      <c r="J5254" s="81"/>
    </row>
    <row r="5255" spans="1:10" x14ac:dyDescent="0.45">
      <c r="A5255" s="81" t="s">
        <v>5541</v>
      </c>
      <c r="B5255" s="81"/>
      <c r="C5255" s="81"/>
      <c r="D5255" s="81"/>
      <c r="E5255" s="81"/>
      <c r="F5255" s="81">
        <v>0</v>
      </c>
      <c r="G5255" s="81"/>
      <c r="H5255" s="81"/>
      <c r="I5255" s="81"/>
      <c r="J5255" s="81"/>
    </row>
    <row r="5256" spans="1:10" x14ac:dyDescent="0.45">
      <c r="A5256" s="81" t="s">
        <v>5542</v>
      </c>
      <c r="B5256" s="81"/>
      <c r="C5256" s="81"/>
      <c r="D5256" s="81"/>
      <c r="E5256" s="81"/>
      <c r="F5256" s="81">
        <v>0</v>
      </c>
      <c r="G5256" s="81"/>
      <c r="H5256" s="81"/>
      <c r="I5256" s="81"/>
      <c r="J5256" s="81"/>
    </row>
    <row r="5257" spans="1:10" x14ac:dyDescent="0.45">
      <c r="A5257" s="81" t="s">
        <v>5543</v>
      </c>
      <c r="B5257" s="81"/>
      <c r="C5257" s="81"/>
      <c r="D5257" s="81"/>
      <c r="E5257" s="81"/>
      <c r="F5257" s="81">
        <v>0</v>
      </c>
      <c r="G5257" s="81"/>
      <c r="H5257" s="81"/>
      <c r="I5257" s="81"/>
      <c r="J5257" s="81"/>
    </row>
    <row r="5258" spans="1:10" x14ac:dyDescent="0.45">
      <c r="A5258" s="81" t="s">
        <v>5544</v>
      </c>
      <c r="B5258" s="81"/>
      <c r="C5258" s="81"/>
      <c r="D5258" s="81"/>
      <c r="E5258" s="81"/>
      <c r="F5258" s="81">
        <v>0</v>
      </c>
      <c r="G5258" s="81"/>
      <c r="H5258" s="81"/>
      <c r="I5258" s="81"/>
      <c r="J5258" s="81"/>
    </row>
    <row r="5259" spans="1:10" x14ac:dyDescent="0.45">
      <c r="A5259" s="81" t="s">
        <v>5545</v>
      </c>
      <c r="B5259" s="81"/>
      <c r="C5259" s="81"/>
      <c r="D5259" s="81"/>
      <c r="E5259" s="81"/>
      <c r="F5259" s="81">
        <v>0</v>
      </c>
      <c r="G5259" s="81"/>
      <c r="H5259" s="81"/>
      <c r="I5259" s="81"/>
      <c r="J5259" s="81"/>
    </row>
    <row r="5260" spans="1:10" x14ac:dyDescent="0.45">
      <c r="A5260" s="81" t="s">
        <v>5546</v>
      </c>
      <c r="B5260" s="81"/>
      <c r="C5260" s="81"/>
      <c r="D5260" s="81"/>
      <c r="E5260" s="81"/>
      <c r="F5260" s="81">
        <v>0</v>
      </c>
      <c r="G5260" s="81"/>
      <c r="H5260" s="81"/>
      <c r="I5260" s="81"/>
      <c r="J5260" s="81"/>
    </row>
    <row r="5261" spans="1:10" x14ac:dyDescent="0.45">
      <c r="A5261" s="81" t="s">
        <v>5547</v>
      </c>
      <c r="B5261" s="81"/>
      <c r="C5261" s="81"/>
      <c r="D5261" s="81"/>
      <c r="E5261" s="81"/>
      <c r="F5261" s="81">
        <v>0</v>
      </c>
      <c r="G5261" s="81"/>
      <c r="H5261" s="81"/>
      <c r="I5261" s="81"/>
      <c r="J5261" s="81"/>
    </row>
    <row r="5262" spans="1:10" x14ac:dyDescent="0.45">
      <c r="A5262" s="81" t="s">
        <v>5548</v>
      </c>
      <c r="B5262" s="81"/>
      <c r="C5262" s="81"/>
      <c r="D5262" s="81"/>
      <c r="E5262" s="81"/>
      <c r="F5262" s="81">
        <v>0</v>
      </c>
      <c r="G5262" s="81"/>
      <c r="H5262" s="81"/>
      <c r="I5262" s="81"/>
      <c r="J5262" s="81"/>
    </row>
    <row r="5263" spans="1:10" x14ac:dyDescent="0.45">
      <c r="A5263" s="81" t="s">
        <v>5549</v>
      </c>
      <c r="B5263" s="81"/>
      <c r="C5263" s="81"/>
      <c r="D5263" s="81"/>
      <c r="E5263" s="81"/>
      <c r="F5263" s="81">
        <v>0</v>
      </c>
      <c r="G5263" s="81"/>
      <c r="H5263" s="81"/>
      <c r="I5263" s="81"/>
      <c r="J5263" s="81"/>
    </row>
    <row r="5264" spans="1:10" x14ac:dyDescent="0.45">
      <c r="A5264" s="81" t="s">
        <v>5550</v>
      </c>
      <c r="B5264" s="81"/>
      <c r="C5264" s="81"/>
      <c r="D5264" s="81"/>
      <c r="E5264" s="81"/>
      <c r="F5264" s="81">
        <v>5</v>
      </c>
      <c r="G5264" s="81"/>
      <c r="H5264" s="81"/>
      <c r="I5264" s="81"/>
      <c r="J5264" s="81"/>
    </row>
    <row r="5265" spans="1:10" x14ac:dyDescent="0.45">
      <c r="A5265" s="81" t="s">
        <v>5551</v>
      </c>
      <c r="B5265" s="81"/>
      <c r="C5265" s="81"/>
      <c r="D5265" s="81"/>
      <c r="E5265" s="81"/>
      <c r="F5265" s="81">
        <v>0</v>
      </c>
      <c r="G5265" s="81"/>
      <c r="H5265" s="81"/>
      <c r="I5265" s="81"/>
      <c r="J5265" s="81"/>
    </row>
    <row r="5266" spans="1:10" x14ac:dyDescent="0.45">
      <c r="A5266" s="81" t="s">
        <v>5552</v>
      </c>
      <c r="B5266" s="81"/>
      <c r="C5266" s="81"/>
      <c r="D5266" s="81"/>
      <c r="E5266" s="81"/>
      <c r="F5266" s="81">
        <v>0</v>
      </c>
      <c r="G5266" s="81"/>
      <c r="H5266" s="81"/>
      <c r="I5266" s="81"/>
      <c r="J5266" s="81"/>
    </row>
    <row r="5267" spans="1:10" x14ac:dyDescent="0.45">
      <c r="A5267" s="81" t="s">
        <v>5553</v>
      </c>
      <c r="B5267" s="81"/>
      <c r="C5267" s="81"/>
      <c r="D5267" s="81"/>
      <c r="E5267" s="81"/>
      <c r="F5267" s="81">
        <v>0</v>
      </c>
      <c r="G5267" s="81"/>
      <c r="H5267" s="81"/>
      <c r="I5267" s="81"/>
      <c r="J5267" s="81"/>
    </row>
    <row r="5268" spans="1:10" x14ac:dyDescent="0.45">
      <c r="A5268" s="81" t="s">
        <v>5554</v>
      </c>
      <c r="B5268" s="81"/>
      <c r="C5268" s="81"/>
      <c r="D5268" s="81"/>
      <c r="E5268" s="81"/>
      <c r="F5268" s="81">
        <v>0</v>
      </c>
      <c r="G5268" s="81"/>
      <c r="H5268" s="81"/>
      <c r="I5268" s="81"/>
      <c r="J5268" s="81"/>
    </row>
    <row r="5269" spans="1:10" x14ac:dyDescent="0.45">
      <c r="A5269" s="81" t="s">
        <v>5555</v>
      </c>
      <c r="B5269" s="81"/>
      <c r="C5269" s="81"/>
      <c r="D5269" s="81"/>
      <c r="E5269" s="81"/>
      <c r="F5269" s="81">
        <v>0</v>
      </c>
      <c r="G5269" s="81"/>
      <c r="H5269" s="81"/>
      <c r="I5269" s="81"/>
      <c r="J5269" s="81"/>
    </row>
    <row r="5270" spans="1:10" x14ac:dyDescent="0.45">
      <c r="A5270" s="81" t="s">
        <v>5556</v>
      </c>
      <c r="B5270" s="81"/>
      <c r="C5270" s="81"/>
      <c r="D5270" s="81"/>
      <c r="E5270" s="81"/>
      <c r="F5270" s="81">
        <v>0</v>
      </c>
      <c r="G5270" s="81"/>
      <c r="H5270" s="81"/>
      <c r="I5270" s="81"/>
      <c r="J5270" s="81"/>
    </row>
    <row r="5271" spans="1:10" x14ac:dyDescent="0.45">
      <c r="A5271" s="81" t="s">
        <v>5557</v>
      </c>
      <c r="B5271" s="81"/>
      <c r="C5271" s="81"/>
      <c r="D5271" s="81"/>
      <c r="E5271" s="81"/>
      <c r="F5271" s="81">
        <v>0</v>
      </c>
      <c r="G5271" s="81"/>
      <c r="H5271" s="81"/>
      <c r="I5271" s="81"/>
      <c r="J5271" s="81"/>
    </row>
    <row r="5272" spans="1:10" x14ac:dyDescent="0.45">
      <c r="A5272" s="81" t="s">
        <v>5558</v>
      </c>
      <c r="B5272" s="81"/>
      <c r="C5272" s="81"/>
      <c r="D5272" s="81"/>
      <c r="E5272" s="81"/>
      <c r="F5272" s="81">
        <v>0</v>
      </c>
      <c r="G5272" s="81"/>
      <c r="H5272" s="81"/>
      <c r="I5272" s="81"/>
      <c r="J5272" s="81"/>
    </row>
    <row r="5273" spans="1:10" x14ac:dyDescent="0.45">
      <c r="A5273" s="81" t="s">
        <v>5559</v>
      </c>
      <c r="B5273" s="81"/>
      <c r="C5273" s="81"/>
      <c r="D5273" s="81"/>
      <c r="E5273" s="81"/>
      <c r="F5273" s="81">
        <v>0</v>
      </c>
      <c r="G5273" s="81"/>
      <c r="H5273" s="81"/>
      <c r="I5273" s="81"/>
      <c r="J5273" s="81"/>
    </row>
    <row r="5274" spans="1:10" x14ac:dyDescent="0.45">
      <c r="A5274" s="81" t="s">
        <v>5560</v>
      </c>
      <c r="B5274" s="81"/>
      <c r="C5274" s="81"/>
      <c r="D5274" s="81"/>
      <c r="E5274" s="81"/>
      <c r="F5274" s="81">
        <v>0</v>
      </c>
      <c r="G5274" s="81"/>
      <c r="H5274" s="81"/>
      <c r="I5274" s="81"/>
      <c r="J5274" s="81"/>
    </row>
    <row r="5275" spans="1:10" x14ac:dyDescent="0.45">
      <c r="A5275" s="81" t="s">
        <v>5561</v>
      </c>
      <c r="B5275" s="81"/>
      <c r="C5275" s="81"/>
      <c r="D5275" s="81"/>
      <c r="E5275" s="81"/>
      <c r="F5275" s="81">
        <v>0</v>
      </c>
      <c r="G5275" s="81"/>
      <c r="H5275" s="81"/>
      <c r="I5275" s="81"/>
      <c r="J5275" s="81"/>
    </row>
    <row r="5276" spans="1:10" x14ac:dyDescent="0.45">
      <c r="A5276" s="81" t="s">
        <v>5562</v>
      </c>
      <c r="B5276" s="81"/>
      <c r="C5276" s="81"/>
      <c r="D5276" s="81"/>
      <c r="E5276" s="81"/>
      <c r="F5276" s="81">
        <v>0</v>
      </c>
      <c r="G5276" s="81"/>
      <c r="H5276" s="81"/>
      <c r="I5276" s="81"/>
      <c r="J5276" s="81"/>
    </row>
    <row r="5277" spans="1:10" x14ac:dyDescent="0.45">
      <c r="A5277" s="81" t="s">
        <v>5563</v>
      </c>
      <c r="B5277" s="81"/>
      <c r="C5277" s="81"/>
      <c r="D5277" s="81"/>
      <c r="E5277" s="81"/>
      <c r="F5277" s="81"/>
      <c r="G5277" s="81">
        <v>0</v>
      </c>
      <c r="H5277" s="81"/>
      <c r="I5277" s="81"/>
      <c r="J5277" s="81"/>
    </row>
    <row r="5278" spans="1:10" x14ac:dyDescent="0.45">
      <c r="A5278" s="81" t="s">
        <v>5564</v>
      </c>
      <c r="B5278" s="81"/>
      <c r="C5278" s="81"/>
      <c r="D5278" s="81"/>
      <c r="E5278" s="81"/>
      <c r="F5278" s="81">
        <v>0</v>
      </c>
      <c r="G5278" s="81"/>
      <c r="H5278" s="81"/>
      <c r="I5278" s="81"/>
      <c r="J5278" s="81"/>
    </row>
    <row r="5279" spans="1:10" x14ac:dyDescent="0.45">
      <c r="A5279" s="81" t="s">
        <v>5565</v>
      </c>
      <c r="B5279" s="81"/>
      <c r="C5279" s="81"/>
      <c r="D5279" s="81"/>
      <c r="E5279" s="81"/>
      <c r="F5279" s="81">
        <v>0</v>
      </c>
      <c r="G5279" s="81"/>
      <c r="H5279" s="81"/>
      <c r="I5279" s="81"/>
      <c r="J5279" s="81"/>
    </row>
    <row r="5280" spans="1:10" x14ac:dyDescent="0.45">
      <c r="A5280" s="81" t="s">
        <v>5566</v>
      </c>
      <c r="B5280" s="81"/>
      <c r="C5280" s="81"/>
      <c r="D5280" s="81"/>
      <c r="E5280" s="81"/>
      <c r="F5280" s="81">
        <v>0</v>
      </c>
      <c r="G5280" s="81"/>
      <c r="H5280" s="81"/>
      <c r="I5280" s="81"/>
      <c r="J5280" s="81"/>
    </row>
    <row r="5281" spans="1:10" x14ac:dyDescent="0.45">
      <c r="A5281" s="81" t="s">
        <v>5567</v>
      </c>
      <c r="B5281" s="81"/>
      <c r="C5281" s="81"/>
      <c r="D5281" s="81"/>
      <c r="E5281" s="81"/>
      <c r="F5281" s="81">
        <v>0</v>
      </c>
      <c r="G5281" s="81"/>
      <c r="H5281" s="81"/>
      <c r="I5281" s="81"/>
      <c r="J5281" s="81"/>
    </row>
    <row r="5282" spans="1:10" x14ac:dyDescent="0.45">
      <c r="A5282" s="81" t="s">
        <v>5568</v>
      </c>
      <c r="B5282" s="81"/>
      <c r="C5282" s="81"/>
      <c r="D5282" s="81"/>
      <c r="E5282" s="81"/>
      <c r="F5282" s="81">
        <v>0</v>
      </c>
      <c r="G5282" s="81"/>
      <c r="H5282" s="81"/>
      <c r="I5282" s="81"/>
      <c r="J5282" s="81"/>
    </row>
    <row r="5283" spans="1:10" x14ac:dyDescent="0.45">
      <c r="A5283" s="81" t="s">
        <v>5569</v>
      </c>
      <c r="B5283" s="81"/>
      <c r="C5283" s="81"/>
      <c r="D5283" s="81"/>
      <c r="E5283" s="81"/>
      <c r="F5283" s="81">
        <v>0</v>
      </c>
      <c r="G5283" s="81"/>
      <c r="H5283" s="81"/>
      <c r="I5283" s="81"/>
      <c r="J5283" s="81"/>
    </row>
    <row r="5284" spans="1:10" x14ac:dyDescent="0.45">
      <c r="A5284" s="81" t="s">
        <v>5570</v>
      </c>
      <c r="B5284" s="81"/>
      <c r="C5284" s="81"/>
      <c r="D5284" s="81"/>
      <c r="E5284" s="81"/>
      <c r="F5284" s="81">
        <v>0</v>
      </c>
      <c r="G5284" s="81"/>
      <c r="H5284" s="81"/>
      <c r="I5284" s="81"/>
      <c r="J5284" s="81"/>
    </row>
    <row r="5285" spans="1:10" x14ac:dyDescent="0.45">
      <c r="A5285" s="81" t="s">
        <v>5571</v>
      </c>
      <c r="B5285" s="81"/>
      <c r="C5285" s="81"/>
      <c r="D5285" s="81"/>
      <c r="E5285" s="81"/>
      <c r="F5285" s="81">
        <v>0</v>
      </c>
      <c r="G5285" s="81"/>
      <c r="H5285" s="81"/>
      <c r="I5285" s="81"/>
      <c r="J5285" s="81"/>
    </row>
    <row r="5286" spans="1:10" x14ac:dyDescent="0.45">
      <c r="A5286" s="81" t="s">
        <v>5572</v>
      </c>
      <c r="B5286" s="81"/>
      <c r="C5286" s="81"/>
      <c r="D5286" s="81"/>
      <c r="E5286" s="81"/>
      <c r="F5286" s="81">
        <v>0</v>
      </c>
      <c r="G5286" s="81"/>
      <c r="H5286" s="81"/>
      <c r="I5286" s="81"/>
      <c r="J5286" s="81"/>
    </row>
    <row r="5287" spans="1:10" x14ac:dyDescent="0.45">
      <c r="A5287" s="81" t="s">
        <v>5573</v>
      </c>
      <c r="B5287" s="81"/>
      <c r="C5287" s="81"/>
      <c r="D5287" s="81"/>
      <c r="E5287" s="81"/>
      <c r="F5287" s="81">
        <v>0</v>
      </c>
      <c r="G5287" s="81"/>
      <c r="H5287" s="81"/>
      <c r="I5287" s="81"/>
      <c r="J5287" s="81"/>
    </row>
    <row r="5288" spans="1:10" x14ac:dyDescent="0.45">
      <c r="A5288" s="81" t="s">
        <v>5574</v>
      </c>
      <c r="B5288" s="81"/>
      <c r="C5288" s="81"/>
      <c r="D5288" s="81"/>
      <c r="E5288" s="81"/>
      <c r="F5288" s="81">
        <v>0</v>
      </c>
      <c r="G5288" s="81"/>
      <c r="H5288" s="81"/>
      <c r="I5288" s="81"/>
      <c r="J5288" s="81"/>
    </row>
    <row r="5289" spans="1:10" x14ac:dyDescent="0.45">
      <c r="A5289" s="81" t="s">
        <v>5575</v>
      </c>
      <c r="B5289" s="81"/>
      <c r="C5289" s="81"/>
      <c r="D5289" s="81"/>
      <c r="E5289" s="81"/>
      <c r="F5289" s="81">
        <v>0</v>
      </c>
      <c r="G5289" s="81"/>
      <c r="H5289" s="81"/>
      <c r="I5289" s="81"/>
      <c r="J5289" s="81"/>
    </row>
    <row r="5290" spans="1:10" x14ac:dyDescent="0.45">
      <c r="A5290" s="81" t="s">
        <v>5576</v>
      </c>
      <c r="B5290" s="81"/>
      <c r="C5290" s="81"/>
      <c r="D5290" s="81"/>
      <c r="E5290" s="81"/>
      <c r="F5290" s="81">
        <v>0</v>
      </c>
      <c r="G5290" s="81"/>
      <c r="H5290" s="81"/>
      <c r="I5290" s="81"/>
      <c r="J5290" s="81"/>
    </row>
    <row r="5291" spans="1:10" x14ac:dyDescent="0.45">
      <c r="A5291" s="81" t="s">
        <v>5577</v>
      </c>
      <c r="B5291" s="81"/>
      <c r="C5291" s="81"/>
      <c r="D5291" s="81"/>
      <c r="E5291" s="81"/>
      <c r="F5291" s="81">
        <v>0</v>
      </c>
      <c r="G5291" s="81"/>
      <c r="H5291" s="81"/>
      <c r="I5291" s="81"/>
      <c r="J5291" s="81"/>
    </row>
    <row r="5292" spans="1:10" x14ac:dyDescent="0.45">
      <c r="A5292" s="81" t="s">
        <v>5578</v>
      </c>
      <c r="B5292" s="81"/>
      <c r="C5292" s="81"/>
      <c r="D5292" s="81"/>
      <c r="E5292" s="81"/>
      <c r="F5292" s="81">
        <v>5</v>
      </c>
      <c r="G5292" s="81"/>
      <c r="H5292" s="81"/>
      <c r="I5292" s="81"/>
      <c r="J5292" s="81"/>
    </row>
    <row r="5293" spans="1:10" x14ac:dyDescent="0.45">
      <c r="A5293" s="81" t="s">
        <v>5579</v>
      </c>
      <c r="B5293" s="81"/>
      <c r="C5293" s="81"/>
      <c r="D5293" s="81"/>
      <c r="E5293" s="81"/>
      <c r="F5293" s="81">
        <v>0</v>
      </c>
      <c r="G5293" s="81"/>
      <c r="H5293" s="81"/>
      <c r="I5293" s="81"/>
      <c r="J5293" s="81"/>
    </row>
    <row r="5294" spans="1:10" x14ac:dyDescent="0.45">
      <c r="A5294" s="81" t="s">
        <v>5580</v>
      </c>
      <c r="B5294" s="81"/>
      <c r="C5294" s="81"/>
      <c r="D5294" s="81"/>
      <c r="E5294" s="81"/>
      <c r="F5294" s="81">
        <v>5</v>
      </c>
      <c r="G5294" s="81"/>
      <c r="H5294" s="81"/>
      <c r="I5294" s="81"/>
      <c r="J5294" s="81"/>
    </row>
    <row r="5295" spans="1:10" x14ac:dyDescent="0.45">
      <c r="A5295" s="81" t="s">
        <v>5581</v>
      </c>
      <c r="B5295" s="81"/>
      <c r="C5295" s="81"/>
      <c r="D5295" s="81"/>
      <c r="E5295" s="81"/>
      <c r="F5295" s="81">
        <v>0</v>
      </c>
      <c r="G5295" s="81"/>
      <c r="H5295" s="81"/>
      <c r="I5295" s="81"/>
      <c r="J5295" s="81"/>
    </row>
    <row r="5296" spans="1:10" x14ac:dyDescent="0.45">
      <c r="A5296" s="81" t="s">
        <v>5582</v>
      </c>
      <c r="B5296" s="81"/>
      <c r="C5296" s="81"/>
      <c r="D5296" s="81"/>
      <c r="E5296" s="81"/>
      <c r="F5296" s="81">
        <v>0</v>
      </c>
      <c r="G5296" s="81"/>
      <c r="H5296" s="81"/>
      <c r="I5296" s="81"/>
      <c r="J5296" s="81"/>
    </row>
    <row r="5297" spans="1:10" x14ac:dyDescent="0.45">
      <c r="A5297" s="81" t="s">
        <v>5583</v>
      </c>
      <c r="B5297" s="81"/>
      <c r="C5297" s="81"/>
      <c r="D5297" s="81"/>
      <c r="E5297" s="81"/>
      <c r="F5297" s="81">
        <v>0</v>
      </c>
      <c r="G5297" s="81"/>
      <c r="H5297" s="81"/>
      <c r="I5297" s="81"/>
      <c r="J5297" s="81"/>
    </row>
    <row r="5298" spans="1:10" x14ac:dyDescent="0.45">
      <c r="A5298" s="81" t="s">
        <v>5584</v>
      </c>
      <c r="B5298" s="81"/>
      <c r="C5298" s="81"/>
      <c r="D5298" s="81"/>
      <c r="E5298" s="81"/>
      <c r="F5298" s="81">
        <v>0</v>
      </c>
      <c r="G5298" s="81"/>
      <c r="H5298" s="81"/>
      <c r="I5298" s="81"/>
      <c r="J5298" s="81"/>
    </row>
    <row r="5299" spans="1:10" x14ac:dyDescent="0.45">
      <c r="A5299" s="81" t="s">
        <v>5585</v>
      </c>
      <c r="B5299" s="81"/>
      <c r="C5299" s="81"/>
      <c r="D5299" s="81"/>
      <c r="E5299" s="81"/>
      <c r="F5299" s="81">
        <v>0</v>
      </c>
      <c r="G5299" s="81"/>
      <c r="H5299" s="81"/>
      <c r="I5299" s="81"/>
      <c r="J5299" s="81"/>
    </row>
    <row r="5300" spans="1:10" x14ac:dyDescent="0.45">
      <c r="A5300" s="81" t="s">
        <v>5586</v>
      </c>
      <c r="B5300" s="81"/>
      <c r="C5300" s="81"/>
      <c r="D5300" s="81"/>
      <c r="E5300" s="81"/>
      <c r="F5300" s="81">
        <v>5</v>
      </c>
      <c r="G5300" s="81"/>
      <c r="H5300" s="81"/>
      <c r="I5300" s="81"/>
      <c r="J5300" s="81"/>
    </row>
    <row r="5301" spans="1:10" x14ac:dyDescent="0.45">
      <c r="A5301" s="81" t="s">
        <v>5587</v>
      </c>
      <c r="B5301" s="81"/>
      <c r="C5301" s="81"/>
      <c r="D5301" s="81"/>
      <c r="E5301" s="81"/>
      <c r="F5301" s="81">
        <v>0</v>
      </c>
      <c r="G5301" s="81"/>
      <c r="H5301" s="81"/>
      <c r="I5301" s="81"/>
      <c r="J5301" s="81"/>
    </row>
    <row r="5302" spans="1:10" x14ac:dyDescent="0.45">
      <c r="A5302" s="81" t="s">
        <v>5588</v>
      </c>
      <c r="B5302" s="81"/>
      <c r="C5302" s="81"/>
      <c r="D5302" s="81"/>
      <c r="E5302" s="81"/>
      <c r="F5302" s="81">
        <v>0</v>
      </c>
      <c r="G5302" s="81"/>
      <c r="H5302" s="81"/>
      <c r="I5302" s="81"/>
      <c r="J5302" s="81"/>
    </row>
    <row r="5303" spans="1:10" x14ac:dyDescent="0.45">
      <c r="A5303" s="81" t="s">
        <v>5589</v>
      </c>
      <c r="B5303" s="81"/>
      <c r="C5303" s="81"/>
      <c r="D5303" s="81"/>
      <c r="E5303" s="81"/>
      <c r="F5303" s="81">
        <v>5</v>
      </c>
      <c r="G5303" s="81"/>
      <c r="H5303" s="81"/>
      <c r="I5303" s="81"/>
      <c r="J5303" s="81"/>
    </row>
    <row r="5304" spans="1:10" x14ac:dyDescent="0.45">
      <c r="A5304" s="81" t="s">
        <v>5590</v>
      </c>
      <c r="B5304" s="81"/>
      <c r="C5304" s="81"/>
      <c r="D5304" s="81"/>
      <c r="E5304" s="81"/>
      <c r="F5304" s="81">
        <v>0</v>
      </c>
      <c r="G5304" s="81"/>
      <c r="H5304" s="81"/>
      <c r="I5304" s="81"/>
      <c r="J5304" s="81"/>
    </row>
    <row r="5305" spans="1:10" x14ac:dyDescent="0.45">
      <c r="A5305" s="81" t="s">
        <v>5591</v>
      </c>
      <c r="B5305" s="81"/>
      <c r="C5305" s="81"/>
      <c r="D5305" s="81"/>
      <c r="E5305" s="81"/>
      <c r="F5305" s="81">
        <v>0</v>
      </c>
      <c r="G5305" s="81"/>
      <c r="H5305" s="81"/>
      <c r="I5305" s="81"/>
      <c r="J5305" s="81"/>
    </row>
    <row r="5306" spans="1:10" x14ac:dyDescent="0.45">
      <c r="A5306" s="81" t="s">
        <v>5592</v>
      </c>
      <c r="B5306" s="81"/>
      <c r="C5306" s="81"/>
      <c r="D5306" s="81"/>
      <c r="E5306" s="81"/>
      <c r="F5306" s="81">
        <v>5</v>
      </c>
      <c r="G5306" s="81"/>
      <c r="H5306" s="81"/>
      <c r="I5306" s="81"/>
      <c r="J5306" s="81"/>
    </row>
    <row r="5307" spans="1:10" x14ac:dyDescent="0.45">
      <c r="A5307" s="81" t="s">
        <v>5593</v>
      </c>
      <c r="B5307" s="81"/>
      <c r="C5307" s="81"/>
      <c r="D5307" s="81"/>
      <c r="E5307" s="81"/>
      <c r="F5307" s="81">
        <v>5</v>
      </c>
      <c r="G5307" s="81"/>
      <c r="H5307" s="81"/>
      <c r="I5307" s="81"/>
      <c r="J5307" s="81"/>
    </row>
    <row r="5308" spans="1:10" x14ac:dyDescent="0.45">
      <c r="A5308" s="81" t="s">
        <v>5594</v>
      </c>
      <c r="B5308" s="81"/>
      <c r="C5308" s="81"/>
      <c r="D5308" s="81"/>
      <c r="E5308" s="81"/>
      <c r="F5308" s="81">
        <v>5</v>
      </c>
      <c r="G5308" s="81"/>
      <c r="H5308" s="81"/>
      <c r="I5308" s="81"/>
      <c r="J5308" s="81"/>
    </row>
    <row r="5309" spans="1:10" x14ac:dyDescent="0.45">
      <c r="A5309" s="81" t="s">
        <v>5595</v>
      </c>
      <c r="B5309" s="81"/>
      <c r="C5309" s="81"/>
      <c r="D5309" s="81"/>
      <c r="E5309" s="81"/>
      <c r="F5309" s="81">
        <v>0</v>
      </c>
      <c r="G5309" s="81"/>
      <c r="H5309" s="81"/>
      <c r="I5309" s="81"/>
      <c r="J5309" s="81"/>
    </row>
    <row r="5310" spans="1:10" x14ac:dyDescent="0.45">
      <c r="A5310" s="81" t="s">
        <v>5596</v>
      </c>
      <c r="B5310" s="81"/>
      <c r="C5310" s="81"/>
      <c r="D5310" s="81"/>
      <c r="E5310" s="81"/>
      <c r="F5310" s="81">
        <v>0</v>
      </c>
      <c r="G5310" s="81"/>
      <c r="H5310" s="81"/>
      <c r="I5310" s="81"/>
      <c r="J5310" s="81"/>
    </row>
    <row r="5311" spans="1:10" x14ac:dyDescent="0.45">
      <c r="A5311" s="81" t="s">
        <v>5597</v>
      </c>
      <c r="B5311" s="81"/>
      <c r="C5311" s="81"/>
      <c r="D5311" s="81"/>
      <c r="E5311" s="81"/>
      <c r="F5311" s="81">
        <v>0</v>
      </c>
      <c r="G5311" s="81"/>
      <c r="H5311" s="81"/>
      <c r="I5311" s="81"/>
      <c r="J5311" s="81"/>
    </row>
    <row r="5312" spans="1:10" x14ac:dyDescent="0.45">
      <c r="A5312" s="81" t="s">
        <v>5598</v>
      </c>
      <c r="B5312" s="81"/>
      <c r="C5312" s="81"/>
      <c r="D5312" s="81"/>
      <c r="E5312" s="81"/>
      <c r="F5312" s="81">
        <v>5</v>
      </c>
      <c r="G5312" s="81"/>
      <c r="H5312" s="81"/>
      <c r="I5312" s="81"/>
      <c r="J5312" s="81"/>
    </row>
    <row r="5313" spans="1:10" x14ac:dyDescent="0.45">
      <c r="A5313" s="81" t="s">
        <v>5599</v>
      </c>
      <c r="B5313" s="81"/>
      <c r="C5313" s="81"/>
      <c r="D5313" s="81"/>
      <c r="E5313" s="81"/>
      <c r="F5313" s="81">
        <v>0</v>
      </c>
      <c r="G5313" s="81"/>
      <c r="H5313" s="81"/>
      <c r="I5313" s="81"/>
      <c r="J5313" s="81"/>
    </row>
    <row r="5314" spans="1:10" x14ac:dyDescent="0.45">
      <c r="A5314" s="81" t="s">
        <v>5600</v>
      </c>
      <c r="B5314" s="81"/>
      <c r="C5314" s="81"/>
      <c r="D5314" s="81"/>
      <c r="E5314" s="81"/>
      <c r="F5314" s="81">
        <v>0</v>
      </c>
      <c r="G5314" s="81"/>
      <c r="H5314" s="81"/>
      <c r="I5314" s="81"/>
      <c r="J5314" s="81"/>
    </row>
    <row r="5315" spans="1:10" x14ac:dyDescent="0.45">
      <c r="A5315" s="81" t="s">
        <v>5601</v>
      </c>
      <c r="B5315" s="81"/>
      <c r="C5315" s="81"/>
      <c r="D5315" s="81"/>
      <c r="E5315" s="81"/>
      <c r="F5315" s="81">
        <v>5</v>
      </c>
      <c r="G5315" s="81"/>
      <c r="H5315" s="81"/>
      <c r="I5315" s="81"/>
      <c r="J5315" s="81"/>
    </row>
    <row r="5316" spans="1:10" x14ac:dyDescent="0.45">
      <c r="A5316" s="81" t="s">
        <v>5602</v>
      </c>
      <c r="B5316" s="81"/>
      <c r="C5316" s="81"/>
      <c r="D5316" s="81"/>
      <c r="E5316" s="81"/>
      <c r="F5316" s="81">
        <v>0</v>
      </c>
      <c r="G5316" s="81"/>
      <c r="H5316" s="81"/>
      <c r="I5316" s="81"/>
      <c r="J5316" s="81"/>
    </row>
    <row r="5317" spans="1:10" x14ac:dyDescent="0.45">
      <c r="A5317" s="81" t="s">
        <v>5603</v>
      </c>
      <c r="B5317" s="81"/>
      <c r="C5317" s="81"/>
      <c r="D5317" s="81"/>
      <c r="E5317" s="81"/>
      <c r="F5317" s="81">
        <v>0</v>
      </c>
      <c r="G5317" s="81"/>
      <c r="H5317" s="81"/>
      <c r="I5317" s="81"/>
      <c r="J5317" s="81"/>
    </row>
    <row r="5318" spans="1:10" x14ac:dyDescent="0.45">
      <c r="A5318" s="81" t="s">
        <v>5604</v>
      </c>
      <c r="B5318" s="81"/>
      <c r="C5318" s="81"/>
      <c r="D5318" s="81"/>
      <c r="E5318" s="81"/>
      <c r="F5318" s="81">
        <v>0</v>
      </c>
      <c r="G5318" s="81"/>
      <c r="H5318" s="81"/>
      <c r="I5318" s="81"/>
      <c r="J5318" s="81"/>
    </row>
    <row r="5319" spans="1:10" x14ac:dyDescent="0.45">
      <c r="A5319" s="81" t="s">
        <v>5605</v>
      </c>
      <c r="B5319" s="81"/>
      <c r="C5319" s="81"/>
      <c r="D5319" s="81"/>
      <c r="E5319" s="81"/>
      <c r="F5319" s="81"/>
      <c r="G5319" s="81">
        <v>5</v>
      </c>
      <c r="H5319" s="81"/>
      <c r="I5319" s="81"/>
      <c r="J5319" s="81"/>
    </row>
    <row r="5320" spans="1:10" x14ac:dyDescent="0.45">
      <c r="A5320" s="81" t="s">
        <v>5606</v>
      </c>
      <c r="B5320" s="81"/>
      <c r="C5320" s="81"/>
      <c r="D5320" s="81"/>
      <c r="E5320" s="81"/>
      <c r="F5320" s="81"/>
      <c r="G5320" s="81">
        <v>0</v>
      </c>
      <c r="H5320" s="81"/>
      <c r="I5320" s="81"/>
      <c r="J5320" s="81"/>
    </row>
    <row r="5321" spans="1:10" x14ac:dyDescent="0.45">
      <c r="A5321" s="81" t="s">
        <v>5607</v>
      </c>
      <c r="B5321" s="81"/>
      <c r="C5321" s="81"/>
      <c r="D5321" s="81"/>
      <c r="E5321" s="81"/>
      <c r="F5321" s="81">
        <v>5</v>
      </c>
      <c r="G5321" s="81"/>
      <c r="H5321" s="81"/>
      <c r="I5321" s="81"/>
      <c r="J5321" s="81"/>
    </row>
    <row r="5322" spans="1:10" x14ac:dyDescent="0.45">
      <c r="A5322" s="81" t="s">
        <v>5608</v>
      </c>
      <c r="B5322" s="81"/>
      <c r="C5322" s="81"/>
      <c r="D5322" s="81"/>
      <c r="E5322" s="81"/>
      <c r="F5322" s="81">
        <v>0</v>
      </c>
      <c r="G5322" s="81"/>
      <c r="H5322" s="81"/>
      <c r="I5322" s="81"/>
      <c r="J5322" s="81"/>
    </row>
    <row r="5323" spans="1:10" x14ac:dyDescent="0.45">
      <c r="A5323" s="81" t="s">
        <v>5609</v>
      </c>
      <c r="B5323" s="81"/>
      <c r="C5323" s="81"/>
      <c r="D5323" s="81"/>
      <c r="E5323" s="81"/>
      <c r="F5323" s="81"/>
      <c r="G5323" s="81">
        <v>0</v>
      </c>
      <c r="H5323" s="81"/>
      <c r="I5323" s="81"/>
      <c r="J5323" s="81"/>
    </row>
    <row r="5324" spans="1:10" x14ac:dyDescent="0.45">
      <c r="A5324" s="81" t="s">
        <v>5610</v>
      </c>
      <c r="B5324" s="81"/>
      <c r="C5324" s="81"/>
      <c r="D5324" s="81"/>
      <c r="E5324" s="81"/>
      <c r="F5324" s="81"/>
      <c r="G5324" s="81">
        <v>0</v>
      </c>
      <c r="H5324" s="81"/>
      <c r="I5324" s="81"/>
      <c r="J5324" s="81"/>
    </row>
    <row r="5325" spans="1:10" x14ac:dyDescent="0.45">
      <c r="A5325" s="81" t="s">
        <v>5611</v>
      </c>
      <c r="B5325" s="81"/>
      <c r="C5325" s="81"/>
      <c r="D5325" s="81"/>
      <c r="E5325" s="81"/>
      <c r="F5325" s="81"/>
      <c r="G5325" s="81"/>
      <c r="H5325" s="81"/>
      <c r="I5325" s="81"/>
      <c r="J5325" s="81">
        <v>0</v>
      </c>
    </row>
    <row r="5326" spans="1:10" x14ac:dyDescent="0.45">
      <c r="A5326" s="81" t="s">
        <v>5612</v>
      </c>
      <c r="B5326" s="81"/>
      <c r="C5326" s="81"/>
      <c r="D5326" s="81"/>
      <c r="E5326" s="81"/>
      <c r="F5326" s="81"/>
      <c r="G5326" s="81"/>
      <c r="H5326" s="81"/>
      <c r="I5326" s="81"/>
      <c r="J5326" s="81">
        <v>0</v>
      </c>
    </row>
    <row r="5327" spans="1:10" x14ac:dyDescent="0.45">
      <c r="A5327" s="81" t="s">
        <v>5613</v>
      </c>
      <c r="B5327" s="81"/>
      <c r="C5327" s="81"/>
      <c r="D5327" s="81"/>
      <c r="E5327" s="81"/>
      <c r="F5327" s="81"/>
      <c r="G5327" s="81"/>
      <c r="H5327" s="81"/>
      <c r="I5327" s="81"/>
      <c r="J5327" s="81">
        <v>0</v>
      </c>
    </row>
    <row r="5328" spans="1:10" x14ac:dyDescent="0.45">
      <c r="A5328" s="81" t="s">
        <v>5614</v>
      </c>
      <c r="B5328" s="81"/>
      <c r="C5328" s="81"/>
      <c r="D5328" s="81"/>
      <c r="E5328" s="81"/>
      <c r="F5328" s="81"/>
      <c r="G5328" s="81"/>
      <c r="H5328" s="81"/>
      <c r="I5328" s="81"/>
      <c r="J5328" s="81">
        <v>0</v>
      </c>
    </row>
    <row r="5329" spans="1:10" x14ac:dyDescent="0.45">
      <c r="A5329" s="81" t="s">
        <v>5615</v>
      </c>
      <c r="B5329" s="81"/>
      <c r="C5329" s="81"/>
      <c r="D5329" s="81"/>
      <c r="E5329" s="81"/>
      <c r="F5329" s="81"/>
      <c r="G5329" s="81"/>
      <c r="H5329" s="81"/>
      <c r="I5329" s="81"/>
      <c r="J5329" s="81">
        <v>0</v>
      </c>
    </row>
    <row r="5330" spans="1:10" x14ac:dyDescent="0.45">
      <c r="A5330" s="81" t="s">
        <v>5616</v>
      </c>
      <c r="B5330" s="81"/>
      <c r="C5330" s="81"/>
      <c r="D5330" s="81"/>
      <c r="E5330" s="81"/>
      <c r="F5330" s="81"/>
      <c r="G5330" s="81">
        <v>0</v>
      </c>
      <c r="H5330" s="81"/>
      <c r="I5330" s="81"/>
      <c r="J5330" s="81"/>
    </row>
    <row r="5331" spans="1:10" x14ac:dyDescent="0.45">
      <c r="A5331" s="81" t="s">
        <v>5617</v>
      </c>
      <c r="B5331" s="81"/>
      <c r="C5331" s="81"/>
      <c r="D5331" s="81"/>
      <c r="E5331" s="81"/>
      <c r="F5331" s="81"/>
      <c r="G5331" s="81">
        <v>0</v>
      </c>
      <c r="H5331" s="81"/>
      <c r="I5331" s="81"/>
      <c r="J5331" s="81"/>
    </row>
    <row r="5332" spans="1:10" x14ac:dyDescent="0.45">
      <c r="A5332" s="81" t="s">
        <v>5618</v>
      </c>
      <c r="B5332" s="81"/>
      <c r="C5332" s="81"/>
      <c r="D5332" s="81"/>
      <c r="E5332" s="81"/>
      <c r="F5332" s="81"/>
      <c r="G5332" s="81">
        <v>0</v>
      </c>
      <c r="H5332" s="81"/>
      <c r="I5332" s="81"/>
      <c r="J5332" s="81"/>
    </row>
    <row r="5333" spans="1:10" x14ac:dyDescent="0.45">
      <c r="A5333" s="81" t="s">
        <v>5619</v>
      </c>
      <c r="B5333" s="81"/>
      <c r="C5333" s="81"/>
      <c r="D5333" s="81"/>
      <c r="E5333" s="81"/>
      <c r="F5333" s="81"/>
      <c r="G5333" s="81">
        <v>0</v>
      </c>
      <c r="H5333" s="81"/>
      <c r="I5333" s="81"/>
      <c r="J5333" s="81"/>
    </row>
    <row r="5334" spans="1:10" x14ac:dyDescent="0.45">
      <c r="A5334" s="81" t="s">
        <v>5620</v>
      </c>
      <c r="B5334" s="81"/>
      <c r="C5334" s="81"/>
      <c r="D5334" s="81"/>
      <c r="E5334" s="81"/>
      <c r="F5334" s="81"/>
      <c r="G5334" s="81">
        <v>0</v>
      </c>
      <c r="H5334" s="81"/>
      <c r="I5334" s="81"/>
      <c r="J5334" s="81"/>
    </row>
    <row r="5335" spans="1:10" x14ac:dyDescent="0.45">
      <c r="A5335" s="81" t="s">
        <v>5621</v>
      </c>
      <c r="B5335" s="81"/>
      <c r="C5335" s="81"/>
      <c r="D5335" s="81"/>
      <c r="E5335" s="81"/>
      <c r="F5335" s="81"/>
      <c r="G5335" s="81">
        <v>0</v>
      </c>
      <c r="H5335" s="81"/>
      <c r="I5335" s="81"/>
      <c r="J5335" s="81"/>
    </row>
    <row r="5336" spans="1:10" x14ac:dyDescent="0.45">
      <c r="A5336" s="81" t="s">
        <v>5622</v>
      </c>
      <c r="B5336" s="81"/>
      <c r="C5336" s="81"/>
      <c r="D5336" s="81"/>
      <c r="E5336" s="81"/>
      <c r="F5336" s="81"/>
      <c r="G5336" s="81">
        <v>10</v>
      </c>
      <c r="H5336" s="81"/>
      <c r="I5336" s="81"/>
      <c r="J5336" s="81"/>
    </row>
    <row r="5337" spans="1:10" x14ac:dyDescent="0.45">
      <c r="A5337" s="81" t="s">
        <v>5623</v>
      </c>
      <c r="B5337" s="81"/>
      <c r="C5337" s="81"/>
      <c r="D5337" s="81"/>
      <c r="E5337" s="81"/>
      <c r="F5337" s="81"/>
      <c r="G5337" s="81">
        <v>0</v>
      </c>
      <c r="H5337" s="81"/>
      <c r="I5337" s="81"/>
      <c r="J5337" s="81"/>
    </row>
    <row r="5338" spans="1:10" x14ac:dyDescent="0.45">
      <c r="A5338" s="81" t="s">
        <v>5624</v>
      </c>
      <c r="B5338" s="81"/>
      <c r="C5338" s="81"/>
      <c r="D5338" s="81"/>
      <c r="E5338" s="81"/>
      <c r="F5338" s="81"/>
      <c r="G5338" s="81">
        <v>0</v>
      </c>
      <c r="H5338" s="81"/>
      <c r="I5338" s="81"/>
      <c r="J5338" s="81"/>
    </row>
    <row r="5339" spans="1:10" x14ac:dyDescent="0.45">
      <c r="A5339" s="81" t="s">
        <v>5625</v>
      </c>
      <c r="B5339" s="81"/>
      <c r="C5339" s="81"/>
      <c r="D5339" s="81"/>
      <c r="E5339" s="81"/>
      <c r="F5339" s="81"/>
      <c r="G5339" s="81">
        <v>0</v>
      </c>
      <c r="H5339" s="81"/>
      <c r="I5339" s="81"/>
      <c r="J5339" s="81"/>
    </row>
    <row r="5340" spans="1:10" x14ac:dyDescent="0.45">
      <c r="A5340" s="81" t="s">
        <v>5626</v>
      </c>
      <c r="B5340" s="81"/>
      <c r="C5340" s="81"/>
      <c r="D5340" s="81"/>
      <c r="E5340" s="81"/>
      <c r="F5340" s="81"/>
      <c r="G5340" s="81">
        <v>0</v>
      </c>
      <c r="H5340" s="81"/>
      <c r="I5340" s="81"/>
      <c r="J5340" s="81"/>
    </row>
    <row r="5341" spans="1:10" x14ac:dyDescent="0.45">
      <c r="A5341" s="81" t="s">
        <v>5627</v>
      </c>
      <c r="B5341" s="81"/>
      <c r="C5341" s="81"/>
      <c r="D5341" s="81"/>
      <c r="E5341" s="81"/>
      <c r="F5341" s="81"/>
      <c r="G5341" s="81">
        <v>0</v>
      </c>
      <c r="H5341" s="81"/>
      <c r="I5341" s="81"/>
      <c r="J5341" s="81"/>
    </row>
    <row r="5342" spans="1:10" x14ac:dyDescent="0.45">
      <c r="A5342" s="81" t="s">
        <v>5628</v>
      </c>
      <c r="B5342" s="81"/>
      <c r="C5342" s="81"/>
      <c r="D5342" s="81"/>
      <c r="E5342" s="81"/>
      <c r="F5342" s="81"/>
      <c r="G5342" s="81">
        <v>0</v>
      </c>
      <c r="H5342" s="81"/>
      <c r="I5342" s="81"/>
      <c r="J5342" s="81"/>
    </row>
    <row r="5343" spans="1:10" x14ac:dyDescent="0.45">
      <c r="A5343" s="81" t="s">
        <v>5629</v>
      </c>
      <c r="B5343" s="81"/>
      <c r="C5343" s="81"/>
      <c r="D5343" s="81"/>
      <c r="E5343" s="81"/>
      <c r="F5343" s="81"/>
      <c r="G5343" s="81">
        <v>5</v>
      </c>
      <c r="H5343" s="81"/>
      <c r="I5343" s="81"/>
      <c r="J5343" s="81"/>
    </row>
    <row r="5344" spans="1:10" x14ac:dyDescent="0.45">
      <c r="A5344" s="81" t="s">
        <v>5630</v>
      </c>
      <c r="B5344" s="81"/>
      <c r="C5344" s="81"/>
      <c r="D5344" s="81"/>
      <c r="E5344" s="81"/>
      <c r="F5344" s="81"/>
      <c r="G5344" s="81">
        <v>0</v>
      </c>
      <c r="H5344" s="81"/>
      <c r="I5344" s="81"/>
      <c r="J5344" s="81"/>
    </row>
    <row r="5345" spans="1:10" x14ac:dyDescent="0.45">
      <c r="A5345" s="81" t="s">
        <v>5631</v>
      </c>
      <c r="B5345" s="81"/>
      <c r="C5345" s="81"/>
      <c r="D5345" s="81"/>
      <c r="E5345" s="81"/>
      <c r="F5345" s="81"/>
      <c r="G5345" s="81">
        <v>0</v>
      </c>
      <c r="H5345" s="81"/>
      <c r="I5345" s="81"/>
      <c r="J5345" s="81"/>
    </row>
    <row r="5346" spans="1:10" x14ac:dyDescent="0.45">
      <c r="A5346" s="81" t="s">
        <v>5632</v>
      </c>
      <c r="B5346" s="81"/>
      <c r="C5346" s="81"/>
      <c r="D5346" s="81"/>
      <c r="E5346" s="81"/>
      <c r="F5346" s="81"/>
      <c r="G5346" s="81">
        <v>0</v>
      </c>
      <c r="H5346" s="81"/>
      <c r="I5346" s="81"/>
      <c r="J5346" s="81"/>
    </row>
    <row r="5347" spans="1:10" x14ac:dyDescent="0.45">
      <c r="A5347" s="81" t="s">
        <v>5633</v>
      </c>
      <c r="B5347" s="81"/>
      <c r="C5347" s="81"/>
      <c r="D5347" s="81"/>
      <c r="E5347" s="81"/>
      <c r="F5347" s="81"/>
      <c r="G5347" s="81">
        <v>0</v>
      </c>
      <c r="H5347" s="81"/>
      <c r="I5347" s="81"/>
      <c r="J5347" s="81"/>
    </row>
    <row r="5348" spans="1:10" x14ac:dyDescent="0.45">
      <c r="A5348" s="81" t="s">
        <v>5634</v>
      </c>
      <c r="B5348" s="81"/>
      <c r="C5348" s="81"/>
      <c r="D5348" s="81"/>
      <c r="E5348" s="81"/>
      <c r="F5348" s="81"/>
      <c r="G5348" s="81">
        <v>0</v>
      </c>
      <c r="H5348" s="81"/>
      <c r="I5348" s="81"/>
      <c r="J5348" s="81"/>
    </row>
    <row r="5349" spans="1:10" x14ac:dyDescent="0.45">
      <c r="A5349" s="81" t="s">
        <v>5635</v>
      </c>
      <c r="B5349" s="81"/>
      <c r="C5349" s="81"/>
      <c r="D5349" s="81"/>
      <c r="E5349" s="81"/>
      <c r="F5349" s="81"/>
      <c r="G5349" s="81">
        <v>0</v>
      </c>
      <c r="H5349" s="81"/>
      <c r="I5349" s="81"/>
      <c r="J5349" s="81"/>
    </row>
    <row r="5350" spans="1:10" x14ac:dyDescent="0.45">
      <c r="A5350" s="81" t="s">
        <v>5636</v>
      </c>
      <c r="B5350" s="81"/>
      <c r="C5350" s="81"/>
      <c r="D5350" s="81"/>
      <c r="E5350" s="81"/>
      <c r="F5350" s="81"/>
      <c r="G5350" s="81">
        <v>0</v>
      </c>
      <c r="H5350" s="81"/>
      <c r="I5350" s="81"/>
      <c r="J5350" s="81"/>
    </row>
    <row r="5351" spans="1:10" x14ac:dyDescent="0.45">
      <c r="A5351" s="81" t="s">
        <v>5637</v>
      </c>
      <c r="B5351" s="81"/>
      <c r="C5351" s="81"/>
      <c r="D5351" s="81"/>
      <c r="E5351" s="81"/>
      <c r="F5351" s="81"/>
      <c r="G5351" s="81">
        <v>0</v>
      </c>
      <c r="H5351" s="81"/>
      <c r="I5351" s="81"/>
      <c r="J5351" s="81"/>
    </row>
    <row r="5352" spans="1:10" x14ac:dyDescent="0.45">
      <c r="A5352" s="81" t="s">
        <v>5638</v>
      </c>
      <c r="B5352" s="81"/>
      <c r="C5352" s="81"/>
      <c r="D5352" s="81"/>
      <c r="E5352" s="81"/>
      <c r="F5352" s="81"/>
      <c r="G5352" s="81">
        <v>10</v>
      </c>
      <c r="H5352" s="81"/>
      <c r="I5352" s="81"/>
      <c r="J5352" s="81"/>
    </row>
    <row r="5353" spans="1:10" x14ac:dyDescent="0.45">
      <c r="A5353" s="81" t="s">
        <v>5639</v>
      </c>
      <c r="B5353" s="81"/>
      <c r="C5353" s="81"/>
      <c r="D5353" s="81"/>
      <c r="E5353" s="81"/>
      <c r="F5353" s="81"/>
      <c r="G5353" s="81">
        <v>0</v>
      </c>
      <c r="H5353" s="81"/>
      <c r="I5353" s="81"/>
      <c r="J5353" s="81"/>
    </row>
    <row r="5354" spans="1:10" x14ac:dyDescent="0.45">
      <c r="A5354" s="81" t="s">
        <v>5640</v>
      </c>
      <c r="B5354" s="81"/>
      <c r="C5354" s="81"/>
      <c r="D5354" s="81"/>
      <c r="E5354" s="81"/>
      <c r="F5354" s="81"/>
      <c r="G5354" s="81">
        <v>10</v>
      </c>
      <c r="H5354" s="81"/>
      <c r="I5354" s="81"/>
      <c r="J5354" s="81"/>
    </row>
    <row r="5355" spans="1:10" x14ac:dyDescent="0.45">
      <c r="A5355" s="81" t="s">
        <v>5641</v>
      </c>
      <c r="B5355" s="81"/>
      <c r="C5355" s="81"/>
      <c r="D5355" s="81"/>
      <c r="E5355" s="81"/>
      <c r="F5355" s="81"/>
      <c r="G5355" s="81">
        <v>10</v>
      </c>
      <c r="H5355" s="81"/>
      <c r="I5355" s="81"/>
      <c r="J5355" s="81"/>
    </row>
    <row r="5356" spans="1:10" x14ac:dyDescent="0.45">
      <c r="A5356" s="81" t="s">
        <v>5642</v>
      </c>
      <c r="B5356" s="81"/>
      <c r="C5356" s="81"/>
      <c r="D5356" s="81"/>
      <c r="E5356" s="81"/>
      <c r="F5356" s="81"/>
      <c r="G5356" s="81">
        <v>0</v>
      </c>
      <c r="H5356" s="81"/>
      <c r="I5356" s="81"/>
      <c r="J5356" s="81"/>
    </row>
    <row r="5357" spans="1:10" x14ac:dyDescent="0.45">
      <c r="A5357" s="81" t="s">
        <v>5643</v>
      </c>
      <c r="B5357" s="81"/>
      <c r="C5357" s="81"/>
      <c r="D5357" s="81"/>
      <c r="E5357" s="81"/>
      <c r="F5357" s="81"/>
      <c r="G5357" s="81">
        <v>5</v>
      </c>
      <c r="H5357" s="81"/>
      <c r="I5357" s="81"/>
      <c r="J5357" s="81"/>
    </row>
    <row r="5358" spans="1:10" x14ac:dyDescent="0.45">
      <c r="A5358" s="81" t="s">
        <v>5644</v>
      </c>
      <c r="B5358" s="81"/>
      <c r="C5358" s="81"/>
      <c r="D5358" s="81"/>
      <c r="E5358" s="81"/>
      <c r="F5358" s="81"/>
      <c r="G5358" s="81">
        <v>10</v>
      </c>
      <c r="H5358" s="81"/>
      <c r="I5358" s="81"/>
      <c r="J5358" s="81"/>
    </row>
    <row r="5359" spans="1:10" x14ac:dyDescent="0.45">
      <c r="A5359" s="81" t="s">
        <v>5645</v>
      </c>
      <c r="B5359" s="81"/>
      <c r="C5359" s="81"/>
      <c r="D5359" s="81"/>
      <c r="E5359" s="81"/>
      <c r="F5359" s="81"/>
      <c r="G5359" s="81">
        <v>5</v>
      </c>
      <c r="H5359" s="81"/>
      <c r="I5359" s="81"/>
      <c r="J5359" s="81"/>
    </row>
    <row r="5360" spans="1:10" x14ac:dyDescent="0.45">
      <c r="A5360" s="81" t="s">
        <v>5646</v>
      </c>
      <c r="B5360" s="81"/>
      <c r="C5360" s="81"/>
      <c r="D5360" s="81"/>
      <c r="E5360" s="81"/>
      <c r="F5360" s="81"/>
      <c r="G5360" s="81">
        <v>0</v>
      </c>
      <c r="H5360" s="81"/>
      <c r="I5360" s="81"/>
      <c r="J5360" s="81"/>
    </row>
    <row r="5361" spans="1:10" x14ac:dyDescent="0.45">
      <c r="A5361" s="81" t="s">
        <v>5647</v>
      </c>
      <c r="B5361" s="81"/>
      <c r="C5361" s="81"/>
      <c r="D5361" s="81"/>
      <c r="E5361" s="81"/>
      <c r="F5361" s="81"/>
      <c r="G5361" s="81">
        <v>5</v>
      </c>
      <c r="H5361" s="81"/>
      <c r="I5361" s="81"/>
      <c r="J5361" s="81"/>
    </row>
    <row r="5362" spans="1:10" x14ac:dyDescent="0.45">
      <c r="A5362" s="81" t="s">
        <v>5648</v>
      </c>
      <c r="B5362" s="81"/>
      <c r="C5362" s="81"/>
      <c r="D5362" s="81"/>
      <c r="E5362" s="81"/>
      <c r="F5362" s="81"/>
      <c r="G5362" s="81">
        <v>10</v>
      </c>
      <c r="H5362" s="81"/>
      <c r="I5362" s="81"/>
      <c r="J5362" s="81"/>
    </row>
    <row r="5363" spans="1:10" x14ac:dyDescent="0.45">
      <c r="A5363" s="81" t="s">
        <v>5649</v>
      </c>
      <c r="B5363" s="81"/>
      <c r="C5363" s="81"/>
      <c r="D5363" s="81"/>
      <c r="E5363" s="81"/>
      <c r="F5363" s="81"/>
      <c r="G5363" s="81">
        <v>5</v>
      </c>
      <c r="H5363" s="81"/>
      <c r="I5363" s="81"/>
      <c r="J5363" s="81"/>
    </row>
    <row r="5364" spans="1:10" x14ac:dyDescent="0.45">
      <c r="A5364" s="81" t="s">
        <v>5650</v>
      </c>
      <c r="B5364" s="81"/>
      <c r="C5364" s="81"/>
      <c r="D5364" s="81"/>
      <c r="E5364" s="81"/>
      <c r="F5364" s="81"/>
      <c r="G5364" s="81">
        <v>5</v>
      </c>
      <c r="H5364" s="81"/>
      <c r="I5364" s="81"/>
      <c r="J5364" s="81"/>
    </row>
    <row r="5365" spans="1:10" x14ac:dyDescent="0.45">
      <c r="A5365" s="81" t="s">
        <v>5651</v>
      </c>
      <c r="B5365" s="81"/>
      <c r="C5365" s="81"/>
      <c r="D5365" s="81"/>
      <c r="E5365" s="81"/>
      <c r="F5365" s="81"/>
      <c r="G5365" s="81">
        <v>0</v>
      </c>
      <c r="H5365" s="81"/>
      <c r="I5365" s="81"/>
      <c r="J5365" s="81"/>
    </row>
    <row r="5366" spans="1:10" x14ac:dyDescent="0.45">
      <c r="A5366" s="81" t="s">
        <v>5652</v>
      </c>
      <c r="B5366" s="81"/>
      <c r="C5366" s="81"/>
      <c r="D5366" s="81"/>
      <c r="E5366" s="81"/>
      <c r="F5366" s="81"/>
      <c r="G5366" s="81">
        <v>0</v>
      </c>
      <c r="H5366" s="81"/>
      <c r="I5366" s="81"/>
      <c r="J5366" s="81"/>
    </row>
    <row r="5367" spans="1:10" x14ac:dyDescent="0.45">
      <c r="A5367" s="81" t="s">
        <v>5653</v>
      </c>
      <c r="B5367" s="81"/>
      <c r="C5367" s="81"/>
      <c r="D5367" s="81"/>
      <c r="E5367" s="81"/>
      <c r="F5367" s="81"/>
      <c r="G5367" s="81">
        <v>0</v>
      </c>
      <c r="H5367" s="81"/>
      <c r="I5367" s="81"/>
      <c r="J5367" s="81"/>
    </row>
    <row r="5368" spans="1:10" x14ac:dyDescent="0.45">
      <c r="A5368" s="81" t="s">
        <v>5654</v>
      </c>
      <c r="B5368" s="81"/>
      <c r="C5368" s="81"/>
      <c r="D5368" s="81"/>
      <c r="E5368" s="81"/>
      <c r="F5368" s="81"/>
      <c r="G5368" s="81">
        <v>0</v>
      </c>
      <c r="H5368" s="81"/>
      <c r="I5368" s="81"/>
      <c r="J5368" s="81"/>
    </row>
    <row r="5369" spans="1:10" x14ac:dyDescent="0.45">
      <c r="A5369" s="81" t="s">
        <v>5655</v>
      </c>
      <c r="B5369" s="81"/>
      <c r="C5369" s="81"/>
      <c r="D5369" s="81"/>
      <c r="E5369" s="81"/>
      <c r="F5369" s="81"/>
      <c r="G5369" s="81">
        <v>0</v>
      </c>
      <c r="H5369" s="81"/>
      <c r="I5369" s="81"/>
      <c r="J5369" s="81"/>
    </row>
    <row r="5370" spans="1:10" x14ac:dyDescent="0.45">
      <c r="A5370" s="81" t="s">
        <v>5656</v>
      </c>
      <c r="B5370" s="81"/>
      <c r="C5370" s="81"/>
      <c r="D5370" s="81"/>
      <c r="E5370" s="81"/>
      <c r="F5370" s="81"/>
      <c r="G5370" s="81">
        <v>0</v>
      </c>
      <c r="H5370" s="81"/>
      <c r="I5370" s="81"/>
      <c r="J5370" s="81"/>
    </row>
    <row r="5371" spans="1:10" x14ac:dyDescent="0.45">
      <c r="A5371" s="81" t="s">
        <v>5657</v>
      </c>
      <c r="B5371" s="81"/>
      <c r="C5371" s="81"/>
      <c r="D5371" s="81"/>
      <c r="E5371" s="81"/>
      <c r="F5371" s="81"/>
      <c r="G5371" s="81">
        <v>0</v>
      </c>
      <c r="H5371" s="81"/>
      <c r="I5371" s="81"/>
      <c r="J5371" s="81"/>
    </row>
    <row r="5372" spans="1:10" x14ac:dyDescent="0.45">
      <c r="A5372" s="81" t="s">
        <v>5658</v>
      </c>
      <c r="B5372" s="81"/>
      <c r="C5372" s="81"/>
      <c r="D5372" s="81"/>
      <c r="E5372" s="81"/>
      <c r="F5372" s="81"/>
      <c r="G5372" s="81">
        <v>5</v>
      </c>
      <c r="H5372" s="81"/>
      <c r="I5372" s="81"/>
      <c r="J5372" s="81"/>
    </row>
    <row r="5373" spans="1:10" x14ac:dyDescent="0.45">
      <c r="A5373" s="81" t="s">
        <v>5659</v>
      </c>
      <c r="B5373" s="81"/>
      <c r="C5373" s="81"/>
      <c r="D5373" s="81"/>
      <c r="E5373" s="81"/>
      <c r="F5373" s="81"/>
      <c r="G5373" s="81">
        <v>0</v>
      </c>
      <c r="H5373" s="81"/>
      <c r="I5373" s="81"/>
      <c r="J5373" s="81"/>
    </row>
    <row r="5374" spans="1:10" x14ac:dyDescent="0.45">
      <c r="A5374" s="81" t="s">
        <v>5660</v>
      </c>
      <c r="B5374" s="81"/>
      <c r="C5374" s="81"/>
      <c r="D5374" s="81"/>
      <c r="E5374" s="81"/>
      <c r="F5374" s="81"/>
      <c r="G5374" s="81">
        <v>5</v>
      </c>
      <c r="H5374" s="81"/>
      <c r="I5374" s="81"/>
      <c r="J5374" s="81"/>
    </row>
    <row r="5375" spans="1:10" x14ac:dyDescent="0.45">
      <c r="A5375" s="81" t="s">
        <v>5661</v>
      </c>
      <c r="B5375" s="81"/>
      <c r="C5375" s="81"/>
      <c r="D5375" s="81"/>
      <c r="E5375" s="81"/>
      <c r="F5375" s="81"/>
      <c r="G5375" s="81">
        <v>5</v>
      </c>
      <c r="H5375" s="81"/>
      <c r="I5375" s="81"/>
      <c r="J5375" s="81"/>
    </row>
    <row r="5376" spans="1:10" x14ac:dyDescent="0.45">
      <c r="A5376" s="81" t="s">
        <v>5662</v>
      </c>
      <c r="B5376" s="81"/>
      <c r="C5376" s="81"/>
      <c r="D5376" s="81"/>
      <c r="E5376" s="81"/>
      <c r="F5376" s="81"/>
      <c r="G5376" s="81">
        <v>10</v>
      </c>
      <c r="H5376" s="81"/>
      <c r="I5376" s="81"/>
      <c r="J5376" s="81"/>
    </row>
    <row r="5377" spans="1:10" x14ac:dyDescent="0.45">
      <c r="A5377" s="81" t="s">
        <v>5663</v>
      </c>
      <c r="B5377" s="81"/>
      <c r="C5377" s="81"/>
      <c r="D5377" s="81"/>
      <c r="E5377" s="81"/>
      <c r="F5377" s="81"/>
      <c r="G5377" s="81">
        <v>10</v>
      </c>
      <c r="H5377" s="81"/>
      <c r="I5377" s="81"/>
      <c r="J5377" s="81"/>
    </row>
    <row r="5378" spans="1:10" x14ac:dyDescent="0.45">
      <c r="A5378" s="81" t="s">
        <v>5664</v>
      </c>
      <c r="B5378" s="81"/>
      <c r="C5378" s="81"/>
      <c r="D5378" s="81"/>
      <c r="E5378" s="81"/>
      <c r="F5378" s="81"/>
      <c r="G5378" s="81">
        <v>5</v>
      </c>
      <c r="H5378" s="81"/>
      <c r="I5378" s="81"/>
      <c r="J5378" s="81"/>
    </row>
    <row r="5379" spans="1:10" x14ac:dyDescent="0.45">
      <c r="A5379" s="81" t="s">
        <v>5665</v>
      </c>
      <c r="B5379" s="81"/>
      <c r="C5379" s="81"/>
      <c r="D5379" s="81"/>
      <c r="E5379" s="81"/>
      <c r="F5379" s="81"/>
      <c r="G5379" s="81">
        <v>10</v>
      </c>
      <c r="H5379" s="81"/>
      <c r="I5379" s="81"/>
      <c r="J5379" s="81"/>
    </row>
    <row r="5380" spans="1:10" x14ac:dyDescent="0.45">
      <c r="A5380" s="81" t="s">
        <v>5666</v>
      </c>
      <c r="B5380" s="81"/>
      <c r="C5380" s="81"/>
      <c r="D5380" s="81"/>
      <c r="E5380" s="81"/>
      <c r="F5380" s="81"/>
      <c r="G5380" s="81">
        <v>0</v>
      </c>
      <c r="H5380" s="81"/>
      <c r="I5380" s="81"/>
      <c r="J5380" s="81"/>
    </row>
    <row r="5381" spans="1:10" x14ac:dyDescent="0.45">
      <c r="A5381" s="81" t="s">
        <v>5667</v>
      </c>
      <c r="B5381" s="81"/>
      <c r="C5381" s="81"/>
      <c r="D5381" s="81"/>
      <c r="E5381" s="81"/>
      <c r="F5381" s="81"/>
      <c r="G5381" s="81">
        <v>10</v>
      </c>
      <c r="H5381" s="81"/>
      <c r="I5381" s="81"/>
      <c r="J5381" s="81"/>
    </row>
    <row r="5382" spans="1:10" x14ac:dyDescent="0.45">
      <c r="A5382" s="81" t="s">
        <v>5668</v>
      </c>
      <c r="B5382" s="81"/>
      <c r="C5382" s="81"/>
      <c r="D5382" s="81"/>
      <c r="E5382" s="81"/>
      <c r="F5382" s="81"/>
      <c r="G5382" s="81"/>
      <c r="H5382" s="81"/>
      <c r="I5382" s="81">
        <v>5</v>
      </c>
      <c r="J5382" s="81"/>
    </row>
    <row r="5383" spans="1:10" x14ac:dyDescent="0.45">
      <c r="A5383" s="81" t="s">
        <v>5669</v>
      </c>
      <c r="B5383" s="81"/>
      <c r="C5383" s="81"/>
      <c r="D5383" s="81"/>
      <c r="E5383" s="81"/>
      <c r="F5383" s="81">
        <v>5</v>
      </c>
      <c r="G5383" s="81"/>
      <c r="H5383" s="81"/>
      <c r="I5383" s="81"/>
      <c r="J5383" s="81"/>
    </row>
    <row r="5384" spans="1:10" x14ac:dyDescent="0.45">
      <c r="A5384" s="81" t="s">
        <v>5670</v>
      </c>
      <c r="B5384" s="81"/>
      <c r="C5384" s="81"/>
      <c r="D5384" s="81"/>
      <c r="E5384" s="81"/>
      <c r="F5384" s="81">
        <v>10</v>
      </c>
      <c r="G5384" s="81"/>
      <c r="H5384" s="81"/>
      <c r="I5384" s="81"/>
      <c r="J5384" s="81"/>
    </row>
    <row r="5385" spans="1:10" x14ac:dyDescent="0.45">
      <c r="A5385" s="81" t="s">
        <v>5671</v>
      </c>
      <c r="B5385" s="81"/>
      <c r="C5385" s="81"/>
      <c r="D5385" s="81"/>
      <c r="E5385" s="81"/>
      <c r="F5385" s="81">
        <v>0</v>
      </c>
      <c r="G5385" s="81"/>
      <c r="H5385" s="81"/>
      <c r="I5385" s="81"/>
      <c r="J5385" s="81"/>
    </row>
    <row r="5386" spans="1:10" x14ac:dyDescent="0.45">
      <c r="A5386" s="81" t="s">
        <v>5672</v>
      </c>
      <c r="B5386" s="81"/>
      <c r="C5386" s="81"/>
      <c r="D5386" s="81"/>
      <c r="E5386" s="81"/>
      <c r="F5386" s="81">
        <v>10</v>
      </c>
      <c r="G5386" s="81"/>
      <c r="H5386" s="81"/>
      <c r="I5386" s="81"/>
      <c r="J5386" s="81"/>
    </row>
    <row r="5387" spans="1:10" x14ac:dyDescent="0.45">
      <c r="A5387" s="81" t="s">
        <v>5673</v>
      </c>
      <c r="B5387" s="81"/>
      <c r="C5387" s="81"/>
      <c r="D5387" s="81"/>
      <c r="E5387" s="81"/>
      <c r="F5387" s="81"/>
      <c r="G5387" s="81"/>
      <c r="H5387" s="81"/>
      <c r="I5387" s="81">
        <v>0</v>
      </c>
      <c r="J5387" s="81"/>
    </row>
    <row r="5388" spans="1:10" x14ac:dyDescent="0.45">
      <c r="A5388" s="81" t="s">
        <v>5674</v>
      </c>
      <c r="B5388" s="81"/>
      <c r="C5388" s="81"/>
      <c r="D5388" s="81"/>
      <c r="E5388" s="81"/>
      <c r="F5388" s="81"/>
      <c r="G5388" s="81"/>
      <c r="H5388" s="81"/>
      <c r="I5388" s="81">
        <v>0</v>
      </c>
      <c r="J5388" s="81"/>
    </row>
    <row r="5389" spans="1:10" x14ac:dyDescent="0.45">
      <c r="A5389" s="81" t="s">
        <v>5675</v>
      </c>
      <c r="B5389" s="81"/>
      <c r="C5389" s="81"/>
      <c r="D5389" s="81"/>
      <c r="E5389" s="81"/>
      <c r="F5389" s="81"/>
      <c r="G5389" s="81"/>
      <c r="H5389" s="81"/>
      <c r="I5389" s="81">
        <v>10</v>
      </c>
      <c r="J5389" s="81"/>
    </row>
    <row r="5390" spans="1:10" x14ac:dyDescent="0.45">
      <c r="A5390" s="81" t="s">
        <v>5676</v>
      </c>
      <c r="B5390" s="81"/>
      <c r="C5390" s="81"/>
      <c r="D5390" s="81"/>
      <c r="E5390" s="81"/>
      <c r="F5390" s="81">
        <v>0</v>
      </c>
      <c r="G5390" s="81"/>
      <c r="H5390" s="81"/>
      <c r="I5390" s="81"/>
      <c r="J5390" s="81"/>
    </row>
    <row r="5391" spans="1:10" x14ac:dyDescent="0.45">
      <c r="A5391" s="81" t="s">
        <v>5677</v>
      </c>
      <c r="B5391" s="81"/>
      <c r="C5391" s="81"/>
      <c r="D5391" s="81"/>
      <c r="E5391" s="81"/>
      <c r="F5391" s="81">
        <v>10</v>
      </c>
      <c r="G5391" s="81"/>
      <c r="H5391" s="81"/>
      <c r="I5391" s="81"/>
      <c r="J5391" s="81"/>
    </row>
    <row r="5392" spans="1:10" x14ac:dyDescent="0.45">
      <c r="A5392" s="81" t="s">
        <v>5678</v>
      </c>
      <c r="B5392" s="81"/>
      <c r="C5392" s="81"/>
      <c r="D5392" s="81"/>
      <c r="E5392" s="81"/>
      <c r="F5392" s="81">
        <v>5</v>
      </c>
      <c r="G5392" s="81"/>
      <c r="H5392" s="81"/>
      <c r="I5392" s="81"/>
      <c r="J5392" s="81"/>
    </row>
    <row r="5393" spans="1:10" x14ac:dyDescent="0.45">
      <c r="A5393" s="81" t="s">
        <v>5679</v>
      </c>
      <c r="B5393" s="81"/>
      <c r="C5393" s="81"/>
      <c r="D5393" s="81"/>
      <c r="E5393" s="81"/>
      <c r="F5393" s="81"/>
      <c r="G5393" s="81"/>
      <c r="H5393" s="81">
        <v>10</v>
      </c>
      <c r="I5393" s="81"/>
      <c r="J5393" s="81"/>
    </row>
    <row r="5394" spans="1:10" x14ac:dyDescent="0.45">
      <c r="A5394" s="81" t="s">
        <v>5680</v>
      </c>
      <c r="B5394" s="81"/>
      <c r="C5394" s="81"/>
      <c r="D5394" s="81"/>
      <c r="E5394" s="81"/>
      <c r="F5394" s="81"/>
      <c r="G5394" s="81"/>
      <c r="H5394" s="81">
        <v>0</v>
      </c>
      <c r="I5394" s="81"/>
      <c r="J5394" s="81"/>
    </row>
    <row r="5395" spans="1:10" x14ac:dyDescent="0.45">
      <c r="A5395" s="81" t="s">
        <v>5681</v>
      </c>
      <c r="B5395" s="81"/>
      <c r="C5395" s="81"/>
      <c r="D5395" s="81"/>
      <c r="E5395" s="81"/>
      <c r="F5395" s="81">
        <v>0</v>
      </c>
      <c r="G5395" s="81"/>
      <c r="H5395" s="81"/>
      <c r="I5395" s="81"/>
      <c r="J5395" s="81"/>
    </row>
    <row r="5396" spans="1:10" x14ac:dyDescent="0.45">
      <c r="A5396" s="81" t="s">
        <v>5682</v>
      </c>
      <c r="B5396" s="81"/>
      <c r="C5396" s="81"/>
      <c r="D5396" s="81"/>
      <c r="E5396" s="81"/>
      <c r="F5396" s="81">
        <v>0</v>
      </c>
      <c r="G5396" s="81"/>
      <c r="H5396" s="81"/>
      <c r="I5396" s="81"/>
      <c r="J5396" s="81"/>
    </row>
    <row r="5397" spans="1:10" x14ac:dyDescent="0.45">
      <c r="A5397" s="81" t="s">
        <v>5683</v>
      </c>
      <c r="B5397" s="81"/>
      <c r="C5397" s="81"/>
      <c r="D5397" s="81"/>
      <c r="E5397" s="81"/>
      <c r="F5397" s="81">
        <v>0</v>
      </c>
      <c r="G5397" s="81"/>
      <c r="H5397" s="81"/>
      <c r="I5397" s="81"/>
      <c r="J5397" s="81"/>
    </row>
    <row r="5398" spans="1:10" x14ac:dyDescent="0.45">
      <c r="A5398" s="81" t="s">
        <v>5684</v>
      </c>
      <c r="B5398" s="81"/>
      <c r="C5398" s="81"/>
      <c r="D5398" s="81"/>
      <c r="E5398" s="81"/>
      <c r="F5398" s="81">
        <v>5</v>
      </c>
      <c r="G5398" s="81"/>
      <c r="H5398" s="81"/>
      <c r="I5398" s="81"/>
      <c r="J5398" s="81"/>
    </row>
    <row r="5399" spans="1:10" x14ac:dyDescent="0.45">
      <c r="A5399" s="81" t="s">
        <v>5685</v>
      </c>
      <c r="B5399" s="81"/>
      <c r="C5399" s="81"/>
      <c r="D5399" s="81"/>
      <c r="E5399" s="81"/>
      <c r="F5399" s="81">
        <v>10</v>
      </c>
      <c r="G5399" s="81"/>
      <c r="H5399" s="81"/>
      <c r="I5399" s="81"/>
      <c r="J5399" s="81"/>
    </row>
    <row r="5400" spans="1:10" x14ac:dyDescent="0.45">
      <c r="A5400" s="81" t="s">
        <v>5686</v>
      </c>
      <c r="B5400" s="81"/>
      <c r="C5400" s="81"/>
      <c r="D5400" s="81"/>
      <c r="E5400" s="81"/>
      <c r="F5400" s="81">
        <v>0</v>
      </c>
      <c r="G5400" s="81"/>
      <c r="H5400" s="81"/>
      <c r="I5400" s="81"/>
      <c r="J5400" s="81"/>
    </row>
    <row r="5401" spans="1:10" x14ac:dyDescent="0.45">
      <c r="A5401" s="81" t="s">
        <v>5687</v>
      </c>
      <c r="B5401" s="81"/>
      <c r="C5401" s="81"/>
      <c r="D5401" s="81"/>
      <c r="E5401" s="81"/>
      <c r="F5401" s="81">
        <v>10</v>
      </c>
      <c r="G5401" s="81"/>
      <c r="H5401" s="81"/>
      <c r="I5401" s="81"/>
      <c r="J5401" s="81"/>
    </row>
    <row r="5402" spans="1:10" x14ac:dyDescent="0.45">
      <c r="A5402" s="81" t="s">
        <v>5688</v>
      </c>
      <c r="B5402" s="81"/>
      <c r="C5402" s="81"/>
      <c r="D5402" s="81"/>
      <c r="E5402" s="81"/>
      <c r="F5402" s="81">
        <v>10</v>
      </c>
      <c r="G5402" s="81"/>
      <c r="H5402" s="81"/>
      <c r="I5402" s="81"/>
      <c r="J5402" s="81"/>
    </row>
    <row r="5403" spans="1:10" x14ac:dyDescent="0.45">
      <c r="A5403" s="81" t="s">
        <v>5689</v>
      </c>
      <c r="B5403" s="81"/>
      <c r="C5403" s="81"/>
      <c r="D5403" s="81"/>
      <c r="E5403" s="81"/>
      <c r="F5403" s="81">
        <v>10</v>
      </c>
      <c r="G5403" s="81"/>
      <c r="H5403" s="81"/>
      <c r="I5403" s="81"/>
      <c r="J5403" s="81"/>
    </row>
    <row r="5404" spans="1:10" x14ac:dyDescent="0.45">
      <c r="A5404" s="81" t="s">
        <v>5690</v>
      </c>
      <c r="B5404" s="81"/>
      <c r="C5404" s="81"/>
      <c r="D5404" s="81"/>
      <c r="E5404" s="81"/>
      <c r="F5404" s="81">
        <v>0</v>
      </c>
      <c r="G5404" s="81"/>
      <c r="H5404" s="81"/>
      <c r="I5404" s="81"/>
      <c r="J5404" s="81"/>
    </row>
    <row r="5405" spans="1:10" x14ac:dyDescent="0.45">
      <c r="A5405" s="81" t="s">
        <v>5691</v>
      </c>
      <c r="B5405" s="81"/>
      <c r="C5405" s="81"/>
      <c r="D5405" s="81"/>
      <c r="E5405" s="81"/>
      <c r="F5405" s="81">
        <v>10</v>
      </c>
      <c r="G5405" s="81"/>
      <c r="H5405" s="81"/>
      <c r="I5405" s="81"/>
      <c r="J5405" s="81"/>
    </row>
    <row r="5406" spans="1:10" x14ac:dyDescent="0.45">
      <c r="A5406" s="81" t="s">
        <v>5692</v>
      </c>
      <c r="B5406" s="81"/>
      <c r="C5406" s="81"/>
      <c r="D5406" s="81"/>
      <c r="E5406" s="81"/>
      <c r="F5406" s="81">
        <v>5</v>
      </c>
      <c r="G5406" s="81"/>
      <c r="H5406" s="81"/>
      <c r="I5406" s="81"/>
      <c r="J5406" s="81"/>
    </row>
    <row r="5407" spans="1:10" x14ac:dyDescent="0.45">
      <c r="A5407" s="81" t="s">
        <v>5693</v>
      </c>
      <c r="B5407" s="81"/>
      <c r="C5407" s="81"/>
      <c r="D5407" s="81"/>
      <c r="E5407" s="81"/>
      <c r="F5407" s="81">
        <v>0</v>
      </c>
      <c r="G5407" s="81"/>
      <c r="H5407" s="81"/>
      <c r="I5407" s="81"/>
      <c r="J5407" s="81"/>
    </row>
    <row r="5408" spans="1:10" x14ac:dyDescent="0.45">
      <c r="A5408" s="81" t="s">
        <v>5694</v>
      </c>
      <c r="B5408" s="81"/>
      <c r="C5408" s="81"/>
      <c r="D5408" s="81"/>
      <c r="E5408" s="81"/>
      <c r="F5408" s="81">
        <v>5</v>
      </c>
      <c r="G5408" s="81"/>
      <c r="H5408" s="81"/>
      <c r="I5408" s="81"/>
      <c r="J5408" s="81"/>
    </row>
    <row r="5409" spans="1:10" x14ac:dyDescent="0.45">
      <c r="A5409" s="81" t="s">
        <v>5695</v>
      </c>
      <c r="B5409" s="81"/>
      <c r="C5409" s="81"/>
      <c r="D5409" s="81"/>
      <c r="E5409" s="81"/>
      <c r="F5409" s="81">
        <v>0</v>
      </c>
      <c r="G5409" s="81"/>
      <c r="H5409" s="81"/>
      <c r="I5409" s="81"/>
      <c r="J5409" s="81"/>
    </row>
    <row r="5410" spans="1:10" x14ac:dyDescent="0.45">
      <c r="A5410" s="81" t="s">
        <v>5696</v>
      </c>
      <c r="B5410" s="81"/>
      <c r="C5410" s="81"/>
      <c r="D5410" s="81"/>
      <c r="E5410" s="81"/>
      <c r="F5410" s="81">
        <v>0</v>
      </c>
      <c r="G5410" s="81"/>
      <c r="H5410" s="81"/>
      <c r="I5410" s="81"/>
      <c r="J5410" s="81"/>
    </row>
    <row r="5411" spans="1:10" x14ac:dyDescent="0.45">
      <c r="A5411" s="81" t="s">
        <v>5697</v>
      </c>
      <c r="B5411" s="81"/>
      <c r="C5411" s="81"/>
      <c r="D5411" s="81"/>
      <c r="E5411" s="81"/>
      <c r="F5411" s="81">
        <v>10</v>
      </c>
      <c r="G5411" s="81"/>
      <c r="H5411" s="81"/>
      <c r="I5411" s="81"/>
      <c r="J5411" s="81"/>
    </row>
    <row r="5412" spans="1:10" x14ac:dyDescent="0.45">
      <c r="A5412" s="81" t="s">
        <v>5698</v>
      </c>
      <c r="B5412" s="81"/>
      <c r="C5412" s="81"/>
      <c r="D5412" s="81"/>
      <c r="E5412" s="81"/>
      <c r="F5412" s="81">
        <v>0</v>
      </c>
      <c r="G5412" s="81"/>
      <c r="H5412" s="81"/>
      <c r="I5412" s="81"/>
      <c r="J5412" s="81"/>
    </row>
    <row r="5413" spans="1:10" x14ac:dyDescent="0.45">
      <c r="A5413" s="81" t="s">
        <v>5699</v>
      </c>
      <c r="B5413" s="81"/>
      <c r="C5413" s="81"/>
      <c r="D5413" s="81"/>
      <c r="E5413" s="81"/>
      <c r="F5413" s="81">
        <v>5</v>
      </c>
      <c r="G5413" s="81"/>
      <c r="H5413" s="81"/>
      <c r="I5413" s="81"/>
      <c r="J5413" s="81"/>
    </row>
    <row r="5414" spans="1:10" x14ac:dyDescent="0.45">
      <c r="A5414" s="81" t="s">
        <v>5700</v>
      </c>
      <c r="B5414" s="81"/>
      <c r="C5414" s="81"/>
      <c r="D5414" s="81"/>
      <c r="E5414" s="81"/>
      <c r="F5414" s="81"/>
      <c r="G5414" s="81"/>
      <c r="H5414" s="81"/>
      <c r="I5414" s="81"/>
      <c r="J5414" s="81">
        <v>0</v>
      </c>
    </row>
    <row r="5415" spans="1:10" x14ac:dyDescent="0.45">
      <c r="A5415" s="81" t="s">
        <v>5701</v>
      </c>
      <c r="B5415" s="81"/>
      <c r="C5415" s="81"/>
      <c r="D5415" s="81"/>
      <c r="E5415" s="81"/>
      <c r="F5415" s="81">
        <v>10</v>
      </c>
      <c r="G5415" s="81"/>
      <c r="H5415" s="81"/>
      <c r="I5415" s="81"/>
      <c r="J5415" s="81"/>
    </row>
    <row r="5416" spans="1:10" x14ac:dyDescent="0.45">
      <c r="A5416" s="81" t="s">
        <v>5702</v>
      </c>
      <c r="B5416" s="81"/>
      <c r="C5416" s="81"/>
      <c r="D5416" s="81"/>
      <c r="E5416" s="81"/>
      <c r="F5416" s="81">
        <v>0</v>
      </c>
      <c r="G5416" s="81"/>
      <c r="H5416" s="81"/>
      <c r="I5416" s="81"/>
      <c r="J5416" s="81"/>
    </row>
    <row r="5417" spans="1:10" x14ac:dyDescent="0.45">
      <c r="A5417" s="81" t="s">
        <v>5703</v>
      </c>
      <c r="B5417" s="81"/>
      <c r="C5417" s="81"/>
      <c r="D5417" s="81"/>
      <c r="E5417" s="81"/>
      <c r="F5417" s="81">
        <v>0</v>
      </c>
      <c r="G5417" s="81"/>
      <c r="H5417" s="81"/>
      <c r="I5417" s="81"/>
      <c r="J5417" s="81"/>
    </row>
    <row r="5418" spans="1:10" x14ac:dyDescent="0.45">
      <c r="A5418" s="81" t="s">
        <v>5704</v>
      </c>
      <c r="B5418" s="81"/>
      <c r="C5418" s="81"/>
      <c r="D5418" s="81"/>
      <c r="E5418" s="81"/>
      <c r="F5418" s="81">
        <v>0</v>
      </c>
      <c r="G5418" s="81"/>
      <c r="H5418" s="81"/>
      <c r="I5418" s="81"/>
      <c r="J5418" s="81"/>
    </row>
    <row r="5419" spans="1:10" x14ac:dyDescent="0.45">
      <c r="A5419" s="81" t="s">
        <v>5705</v>
      </c>
      <c r="B5419" s="81"/>
      <c r="C5419" s="81"/>
      <c r="D5419" s="81"/>
      <c r="E5419" s="81"/>
      <c r="F5419" s="81">
        <v>0</v>
      </c>
      <c r="G5419" s="81"/>
      <c r="H5419" s="81"/>
      <c r="I5419" s="81"/>
      <c r="J5419" s="81"/>
    </row>
    <row r="5420" spans="1:10" x14ac:dyDescent="0.45">
      <c r="A5420" s="81" t="s">
        <v>5706</v>
      </c>
      <c r="B5420" s="81"/>
      <c r="C5420" s="81"/>
      <c r="D5420" s="81"/>
      <c r="E5420" s="81"/>
      <c r="F5420" s="81"/>
      <c r="G5420" s="81">
        <v>0</v>
      </c>
      <c r="H5420" s="81"/>
      <c r="I5420" s="81"/>
      <c r="J5420" s="81"/>
    </row>
    <row r="5421" spans="1:10" x14ac:dyDescent="0.45">
      <c r="A5421" s="81" t="s">
        <v>5707</v>
      </c>
      <c r="B5421" s="81"/>
      <c r="C5421" s="81"/>
      <c r="D5421" s="81"/>
      <c r="E5421" s="81"/>
      <c r="F5421" s="81">
        <v>10</v>
      </c>
      <c r="G5421" s="81"/>
      <c r="H5421" s="81"/>
      <c r="I5421" s="81"/>
      <c r="J5421" s="81"/>
    </row>
    <row r="5422" spans="1:10" x14ac:dyDescent="0.45">
      <c r="A5422" s="81" t="s">
        <v>5708</v>
      </c>
      <c r="B5422" s="81"/>
      <c r="C5422" s="81"/>
      <c r="D5422" s="81"/>
      <c r="E5422" s="81"/>
      <c r="F5422" s="81">
        <v>5</v>
      </c>
      <c r="G5422" s="81"/>
      <c r="H5422" s="81"/>
      <c r="I5422" s="81"/>
      <c r="J5422" s="81"/>
    </row>
    <row r="5423" spans="1:10" x14ac:dyDescent="0.45">
      <c r="A5423" s="81" t="s">
        <v>5709</v>
      </c>
      <c r="B5423" s="81"/>
      <c r="C5423" s="81"/>
      <c r="D5423" s="81"/>
      <c r="E5423" s="81"/>
      <c r="F5423" s="81">
        <v>0</v>
      </c>
      <c r="G5423" s="81"/>
      <c r="H5423" s="81"/>
      <c r="I5423" s="81"/>
      <c r="J5423" s="81"/>
    </row>
    <row r="5424" spans="1:10" x14ac:dyDescent="0.45">
      <c r="A5424" s="81" t="s">
        <v>5710</v>
      </c>
      <c r="B5424" s="81"/>
      <c r="C5424" s="81"/>
      <c r="D5424" s="81"/>
      <c r="E5424" s="81"/>
      <c r="F5424" s="81">
        <v>5</v>
      </c>
      <c r="G5424" s="81"/>
      <c r="H5424" s="81"/>
      <c r="I5424" s="81"/>
      <c r="J5424" s="81"/>
    </row>
    <row r="5425" spans="1:10" x14ac:dyDescent="0.45">
      <c r="A5425" s="81" t="s">
        <v>5711</v>
      </c>
      <c r="B5425" s="81"/>
      <c r="C5425" s="81"/>
      <c r="D5425" s="81"/>
      <c r="E5425" s="81"/>
      <c r="F5425" s="81">
        <v>5</v>
      </c>
      <c r="G5425" s="81"/>
      <c r="H5425" s="81"/>
      <c r="I5425" s="81"/>
      <c r="J5425" s="81"/>
    </row>
    <row r="5426" spans="1:10" x14ac:dyDescent="0.45">
      <c r="A5426" s="81" t="s">
        <v>5712</v>
      </c>
      <c r="B5426" s="81"/>
      <c r="C5426" s="81"/>
      <c r="D5426" s="81"/>
      <c r="E5426" s="81"/>
      <c r="F5426" s="81">
        <v>0</v>
      </c>
      <c r="G5426" s="81"/>
      <c r="H5426" s="81"/>
      <c r="I5426" s="81"/>
      <c r="J5426" s="81"/>
    </row>
    <row r="5427" spans="1:10" x14ac:dyDescent="0.45">
      <c r="A5427" s="81" t="s">
        <v>5713</v>
      </c>
      <c r="B5427" s="81"/>
      <c r="C5427" s="81"/>
      <c r="D5427" s="81"/>
      <c r="E5427" s="81"/>
      <c r="F5427" s="81">
        <v>5</v>
      </c>
      <c r="G5427" s="81"/>
      <c r="H5427" s="81"/>
      <c r="I5427" s="81"/>
      <c r="J5427" s="81"/>
    </row>
    <row r="5428" spans="1:10" x14ac:dyDescent="0.45">
      <c r="A5428" s="81" t="s">
        <v>5714</v>
      </c>
      <c r="B5428" s="81"/>
      <c r="C5428" s="81"/>
      <c r="D5428" s="81"/>
      <c r="E5428" s="81"/>
      <c r="F5428" s="81">
        <v>5</v>
      </c>
      <c r="G5428" s="81"/>
      <c r="H5428" s="81"/>
      <c r="I5428" s="81"/>
      <c r="J5428" s="81"/>
    </row>
    <row r="5429" spans="1:10" x14ac:dyDescent="0.45">
      <c r="A5429" s="81" t="s">
        <v>5715</v>
      </c>
      <c r="B5429" s="81"/>
      <c r="C5429" s="81">
        <v>2.506849315068493</v>
      </c>
      <c r="D5429" s="81"/>
      <c r="E5429" s="81"/>
      <c r="F5429" s="81"/>
      <c r="G5429" s="81"/>
      <c r="H5429" s="81"/>
      <c r="I5429" s="81"/>
      <c r="J5429" s="81"/>
    </row>
    <row r="5430" spans="1:10" x14ac:dyDescent="0.45">
      <c r="A5430" s="81" t="s">
        <v>5716</v>
      </c>
      <c r="B5430" s="81"/>
      <c r="C5430" s="81">
        <v>5</v>
      </c>
      <c r="D5430" s="81"/>
      <c r="E5430" s="81"/>
      <c r="F5430" s="81"/>
      <c r="G5430" s="81"/>
      <c r="H5430" s="81"/>
      <c r="I5430" s="81"/>
      <c r="J5430" s="81"/>
    </row>
    <row r="5431" spans="1:10" x14ac:dyDescent="0.45">
      <c r="A5431" s="81" t="s">
        <v>5717</v>
      </c>
      <c r="B5431" s="81"/>
      <c r="C5431" s="81">
        <v>5</v>
      </c>
      <c r="D5431" s="81"/>
      <c r="E5431" s="81"/>
      <c r="F5431" s="81"/>
      <c r="G5431" s="81"/>
      <c r="H5431" s="81"/>
      <c r="I5431" s="81"/>
      <c r="J5431" s="81"/>
    </row>
    <row r="5432" spans="1:10" x14ac:dyDescent="0.45">
      <c r="A5432" s="81" t="s">
        <v>5718</v>
      </c>
      <c r="B5432" s="81"/>
      <c r="C5432" s="81"/>
      <c r="D5432" s="81"/>
      <c r="E5432" s="81"/>
      <c r="F5432" s="81">
        <v>10</v>
      </c>
      <c r="G5432" s="81"/>
      <c r="H5432" s="81"/>
      <c r="I5432" s="81"/>
      <c r="J5432" s="81"/>
    </row>
    <row r="5433" spans="1:10" x14ac:dyDescent="0.45">
      <c r="A5433" s="81" t="s">
        <v>5719</v>
      </c>
      <c r="B5433" s="81"/>
      <c r="C5433" s="81"/>
      <c r="D5433" s="81"/>
      <c r="E5433" s="81"/>
      <c r="F5433" s="81">
        <v>5</v>
      </c>
      <c r="G5433" s="81"/>
      <c r="H5433" s="81"/>
      <c r="I5433" s="81"/>
      <c r="J5433" s="81"/>
    </row>
    <row r="5434" spans="1:10" x14ac:dyDescent="0.45">
      <c r="A5434" s="81" t="s">
        <v>5720</v>
      </c>
      <c r="B5434" s="81"/>
      <c r="C5434" s="81"/>
      <c r="D5434" s="81"/>
      <c r="E5434" s="81"/>
      <c r="F5434" s="81">
        <v>0</v>
      </c>
      <c r="G5434" s="81"/>
      <c r="H5434" s="81"/>
      <c r="I5434" s="81"/>
      <c r="J5434" s="81"/>
    </row>
    <row r="5435" spans="1:10" x14ac:dyDescent="0.45">
      <c r="A5435" s="81" t="s">
        <v>5721</v>
      </c>
      <c r="B5435" s="81"/>
      <c r="C5435" s="81"/>
      <c r="D5435" s="81"/>
      <c r="E5435" s="81"/>
      <c r="F5435" s="81">
        <v>0</v>
      </c>
      <c r="G5435" s="81"/>
      <c r="H5435" s="81"/>
      <c r="I5435" s="81"/>
      <c r="J5435" s="81"/>
    </row>
    <row r="5436" spans="1:10" x14ac:dyDescent="0.45">
      <c r="A5436" s="81" t="s">
        <v>5722</v>
      </c>
      <c r="B5436" s="81"/>
      <c r="C5436" s="81">
        <v>15</v>
      </c>
      <c r="D5436" s="81"/>
      <c r="E5436" s="81"/>
      <c r="F5436" s="81"/>
      <c r="G5436" s="81"/>
      <c r="H5436" s="81"/>
      <c r="I5436" s="81"/>
      <c r="J5436" s="81"/>
    </row>
    <row r="5437" spans="1:10" x14ac:dyDescent="0.45">
      <c r="A5437" s="81" t="s">
        <v>5723</v>
      </c>
      <c r="B5437" s="81"/>
      <c r="C5437" s="81">
        <v>15</v>
      </c>
      <c r="D5437" s="81"/>
      <c r="E5437" s="81"/>
      <c r="F5437" s="81"/>
      <c r="G5437" s="81"/>
      <c r="H5437" s="81"/>
      <c r="I5437" s="81"/>
      <c r="J5437" s="81"/>
    </row>
    <row r="5438" spans="1:10" x14ac:dyDescent="0.45">
      <c r="A5438" s="81" t="s">
        <v>5724</v>
      </c>
      <c r="B5438" s="81"/>
      <c r="C5438" s="81">
        <v>15</v>
      </c>
      <c r="D5438" s="81"/>
      <c r="E5438" s="81"/>
      <c r="F5438" s="81"/>
      <c r="G5438" s="81"/>
      <c r="H5438" s="81"/>
      <c r="I5438" s="81"/>
      <c r="J5438" s="81"/>
    </row>
    <row r="5439" spans="1:10" x14ac:dyDescent="0.45">
      <c r="A5439" s="81" t="s">
        <v>5725</v>
      </c>
      <c r="B5439" s="81"/>
      <c r="C5439" s="81">
        <v>15</v>
      </c>
      <c r="D5439" s="81"/>
      <c r="E5439" s="81"/>
      <c r="F5439" s="81"/>
      <c r="G5439" s="81"/>
      <c r="H5439" s="81"/>
      <c r="I5439" s="81"/>
      <c r="J5439" s="81"/>
    </row>
    <row r="5440" spans="1:10" x14ac:dyDescent="0.45">
      <c r="A5440" s="81" t="s">
        <v>5726</v>
      </c>
      <c r="B5440" s="81"/>
      <c r="C5440" s="81">
        <v>15</v>
      </c>
      <c r="D5440" s="81"/>
      <c r="E5440" s="81"/>
      <c r="F5440" s="81"/>
      <c r="G5440" s="81"/>
      <c r="H5440" s="81"/>
      <c r="I5440" s="81"/>
      <c r="J5440" s="81"/>
    </row>
    <row r="5441" spans="1:10" x14ac:dyDescent="0.45">
      <c r="A5441" s="81" t="s">
        <v>5727</v>
      </c>
      <c r="B5441" s="81"/>
      <c r="C5441" s="81">
        <v>15</v>
      </c>
      <c r="D5441" s="81"/>
      <c r="E5441" s="81"/>
      <c r="F5441" s="81"/>
      <c r="G5441" s="81"/>
      <c r="H5441" s="81"/>
      <c r="I5441" s="81"/>
      <c r="J5441" s="81"/>
    </row>
    <row r="5442" spans="1:10" x14ac:dyDescent="0.45">
      <c r="A5442" s="81" t="s">
        <v>5728</v>
      </c>
      <c r="B5442" s="81"/>
      <c r="C5442" s="81">
        <v>15</v>
      </c>
      <c r="D5442" s="81"/>
      <c r="E5442" s="81"/>
      <c r="F5442" s="81"/>
      <c r="G5442" s="81"/>
      <c r="H5442" s="81"/>
      <c r="I5442" s="81"/>
      <c r="J5442" s="81"/>
    </row>
    <row r="5443" spans="1:10" x14ac:dyDescent="0.45">
      <c r="A5443" s="81" t="s">
        <v>5729</v>
      </c>
      <c r="B5443" s="81"/>
      <c r="C5443" s="81">
        <v>15</v>
      </c>
      <c r="D5443" s="81"/>
      <c r="E5443" s="81"/>
      <c r="F5443" s="81"/>
      <c r="G5443" s="81"/>
      <c r="H5443" s="81"/>
      <c r="I5443" s="81"/>
      <c r="J5443" s="81"/>
    </row>
    <row r="5444" spans="1:10" x14ac:dyDescent="0.45">
      <c r="A5444" s="81" t="s">
        <v>5730</v>
      </c>
      <c r="B5444" s="81"/>
      <c r="C5444" s="81">
        <v>15</v>
      </c>
      <c r="D5444" s="81"/>
      <c r="E5444" s="81"/>
      <c r="F5444" s="81"/>
      <c r="G5444" s="81"/>
      <c r="H5444" s="81"/>
      <c r="I5444" s="81"/>
      <c r="J5444" s="81"/>
    </row>
    <row r="5445" spans="1:10" x14ac:dyDescent="0.45">
      <c r="A5445" s="81" t="s">
        <v>5731</v>
      </c>
      <c r="B5445" s="81"/>
      <c r="C5445" s="81">
        <v>15</v>
      </c>
      <c r="D5445" s="81"/>
      <c r="E5445" s="81"/>
      <c r="F5445" s="81"/>
      <c r="G5445" s="81"/>
      <c r="H5445" s="81"/>
      <c r="I5445" s="81"/>
      <c r="J5445" s="81"/>
    </row>
    <row r="5446" spans="1:10" x14ac:dyDescent="0.45">
      <c r="A5446" s="81" t="s">
        <v>5732</v>
      </c>
      <c r="B5446" s="81"/>
      <c r="C5446" s="81">
        <v>15</v>
      </c>
      <c r="D5446" s="81"/>
      <c r="E5446" s="81"/>
      <c r="F5446" s="81"/>
      <c r="G5446" s="81"/>
      <c r="H5446" s="81"/>
      <c r="I5446" s="81"/>
      <c r="J5446" s="81"/>
    </row>
    <row r="5447" spans="1:10" x14ac:dyDescent="0.45">
      <c r="A5447" s="81" t="s">
        <v>5733</v>
      </c>
      <c r="B5447" s="81"/>
      <c r="C5447" s="81">
        <v>0</v>
      </c>
      <c r="D5447" s="81"/>
      <c r="E5447" s="81"/>
      <c r="F5447" s="81"/>
      <c r="G5447" s="81"/>
      <c r="H5447" s="81"/>
      <c r="I5447" s="81"/>
      <c r="J5447" s="81"/>
    </row>
    <row r="5448" spans="1:10" x14ac:dyDescent="0.45">
      <c r="A5448" s="81" t="s">
        <v>5734</v>
      </c>
      <c r="B5448" s="81"/>
      <c r="C5448" s="81">
        <v>0</v>
      </c>
      <c r="D5448" s="81"/>
      <c r="E5448" s="81"/>
      <c r="F5448" s="81"/>
      <c r="G5448" s="81"/>
      <c r="H5448" s="81"/>
      <c r="I5448" s="81"/>
      <c r="J5448" s="81"/>
    </row>
    <row r="5449" spans="1:10" x14ac:dyDescent="0.45">
      <c r="A5449" s="81" t="s">
        <v>5735</v>
      </c>
      <c r="B5449" s="81"/>
      <c r="C5449" s="81">
        <v>15</v>
      </c>
      <c r="D5449" s="81"/>
      <c r="E5449" s="81"/>
      <c r="F5449" s="81"/>
      <c r="G5449" s="81"/>
      <c r="H5449" s="81"/>
      <c r="I5449" s="81"/>
      <c r="J5449" s="81"/>
    </row>
    <row r="5450" spans="1:10" x14ac:dyDescent="0.45">
      <c r="A5450" s="81" t="s">
        <v>5736</v>
      </c>
      <c r="B5450" s="81"/>
      <c r="C5450" s="81"/>
      <c r="D5450" s="81"/>
      <c r="E5450" s="81"/>
      <c r="F5450" s="81"/>
      <c r="G5450" s="81"/>
      <c r="H5450" s="81"/>
      <c r="I5450" s="81">
        <v>0</v>
      </c>
      <c r="J5450" s="81"/>
    </row>
    <row r="5451" spans="1:10" x14ac:dyDescent="0.45">
      <c r="A5451" s="81" t="s">
        <v>5737</v>
      </c>
      <c r="B5451" s="81"/>
      <c r="C5451" s="81"/>
      <c r="D5451" s="81"/>
      <c r="E5451" s="81"/>
      <c r="F5451" s="81"/>
      <c r="G5451" s="81"/>
      <c r="H5451" s="81"/>
      <c r="I5451" s="81">
        <v>0</v>
      </c>
      <c r="J5451" s="81"/>
    </row>
    <row r="5452" spans="1:10" x14ac:dyDescent="0.45">
      <c r="A5452" s="81" t="s">
        <v>5738</v>
      </c>
      <c r="B5452" s="81"/>
      <c r="C5452" s="81"/>
      <c r="D5452" s="81"/>
      <c r="E5452" s="81"/>
      <c r="F5452" s="81"/>
      <c r="G5452" s="81"/>
      <c r="H5452" s="81"/>
      <c r="I5452" s="81">
        <v>0</v>
      </c>
      <c r="J5452" s="81"/>
    </row>
    <row r="5453" spans="1:10" x14ac:dyDescent="0.45">
      <c r="A5453" s="81" t="s">
        <v>5739</v>
      </c>
      <c r="B5453" s="81"/>
      <c r="C5453" s="81">
        <v>15</v>
      </c>
      <c r="D5453" s="81"/>
      <c r="E5453" s="81"/>
      <c r="F5453" s="81"/>
      <c r="G5453" s="81"/>
      <c r="H5453" s="81"/>
      <c r="I5453" s="81"/>
      <c r="J5453" s="81"/>
    </row>
    <row r="5454" spans="1:10" x14ac:dyDescent="0.45">
      <c r="A5454" s="81" t="s">
        <v>5740</v>
      </c>
      <c r="B5454" s="81"/>
      <c r="C5454" s="81">
        <v>15</v>
      </c>
      <c r="D5454" s="81"/>
      <c r="E5454" s="81"/>
      <c r="F5454" s="81"/>
      <c r="G5454" s="81"/>
      <c r="H5454" s="81"/>
      <c r="I5454" s="81"/>
      <c r="J5454" s="81"/>
    </row>
    <row r="5455" spans="1:10" x14ac:dyDescent="0.45">
      <c r="A5455" s="81" t="s">
        <v>5741</v>
      </c>
      <c r="B5455" s="81"/>
      <c r="C5455" s="81">
        <v>15</v>
      </c>
      <c r="D5455" s="81"/>
      <c r="E5455" s="81"/>
      <c r="F5455" s="81"/>
      <c r="G5455" s="81"/>
      <c r="H5455" s="81"/>
      <c r="I5455" s="81"/>
      <c r="J5455" s="81"/>
    </row>
    <row r="5456" spans="1:10" x14ac:dyDescent="0.45">
      <c r="A5456" s="81" t="s">
        <v>5742</v>
      </c>
      <c r="B5456" s="81"/>
      <c r="C5456" s="81">
        <v>15</v>
      </c>
      <c r="D5456" s="81"/>
      <c r="E5456" s="81"/>
      <c r="F5456" s="81"/>
      <c r="G5456" s="81"/>
      <c r="H5456" s="81"/>
      <c r="I5456" s="81"/>
      <c r="J5456" s="81"/>
    </row>
    <row r="5457" spans="1:10" x14ac:dyDescent="0.45">
      <c r="A5457" s="81" t="s">
        <v>5743</v>
      </c>
      <c r="B5457" s="81"/>
      <c r="C5457" s="81">
        <v>15</v>
      </c>
      <c r="D5457" s="81"/>
      <c r="E5457" s="81"/>
      <c r="F5457" s="81"/>
      <c r="G5457" s="81"/>
      <c r="H5457" s="81"/>
      <c r="I5457" s="81"/>
      <c r="J5457" s="81"/>
    </row>
    <row r="5458" spans="1:10" x14ac:dyDescent="0.45">
      <c r="A5458" s="81" t="s">
        <v>5744</v>
      </c>
      <c r="B5458" s="81"/>
      <c r="C5458" s="81">
        <v>15</v>
      </c>
      <c r="D5458" s="81"/>
      <c r="E5458" s="81"/>
      <c r="F5458" s="81"/>
      <c r="G5458" s="81"/>
      <c r="H5458" s="81"/>
      <c r="I5458" s="81"/>
      <c r="J5458" s="81"/>
    </row>
    <row r="5459" spans="1:10" x14ac:dyDescent="0.45">
      <c r="A5459" s="81" t="s">
        <v>5745</v>
      </c>
      <c r="B5459" s="81"/>
      <c r="C5459" s="81">
        <v>15</v>
      </c>
      <c r="D5459" s="81"/>
      <c r="E5459" s="81"/>
      <c r="F5459" s="81"/>
      <c r="G5459" s="81"/>
      <c r="H5459" s="81"/>
      <c r="I5459" s="81"/>
      <c r="J5459" s="81"/>
    </row>
    <row r="5460" spans="1:10" x14ac:dyDescent="0.45">
      <c r="A5460" s="81" t="s">
        <v>5746</v>
      </c>
      <c r="B5460" s="81"/>
      <c r="C5460" s="81">
        <v>15</v>
      </c>
      <c r="D5460" s="81"/>
      <c r="E5460" s="81"/>
      <c r="F5460" s="81"/>
      <c r="G5460" s="81"/>
      <c r="H5460" s="81"/>
      <c r="I5460" s="81"/>
      <c r="J5460" s="81"/>
    </row>
    <row r="5461" spans="1:10" x14ac:dyDescent="0.45">
      <c r="A5461" s="81" t="s">
        <v>5747</v>
      </c>
      <c r="B5461" s="81"/>
      <c r="C5461" s="81">
        <v>15</v>
      </c>
      <c r="D5461" s="81"/>
      <c r="E5461" s="81"/>
      <c r="F5461" s="81"/>
      <c r="G5461" s="81"/>
      <c r="H5461" s="81"/>
      <c r="I5461" s="81"/>
      <c r="J5461" s="81"/>
    </row>
    <row r="5462" spans="1:10" x14ac:dyDescent="0.45">
      <c r="A5462" s="81" t="s">
        <v>5748</v>
      </c>
      <c r="B5462" s="81"/>
      <c r="C5462" s="81">
        <v>15</v>
      </c>
      <c r="D5462" s="81"/>
      <c r="E5462" s="81"/>
      <c r="F5462" s="81"/>
      <c r="G5462" s="81"/>
      <c r="H5462" s="81"/>
      <c r="I5462" s="81"/>
      <c r="J5462" s="81"/>
    </row>
    <row r="5463" spans="1:10" x14ac:dyDescent="0.45">
      <c r="A5463" s="81" t="s">
        <v>5749</v>
      </c>
      <c r="B5463" s="81"/>
      <c r="C5463" s="81">
        <v>15</v>
      </c>
      <c r="D5463" s="81"/>
      <c r="E5463" s="81"/>
      <c r="F5463" s="81"/>
      <c r="G5463" s="81"/>
      <c r="H5463" s="81"/>
      <c r="I5463" s="81"/>
      <c r="J5463" s="81"/>
    </row>
    <row r="5464" spans="1:10" x14ac:dyDescent="0.45">
      <c r="A5464" s="81" t="s">
        <v>5750</v>
      </c>
      <c r="B5464" s="81"/>
      <c r="C5464" s="81"/>
      <c r="D5464" s="81"/>
      <c r="E5464" s="81"/>
      <c r="F5464" s="81"/>
      <c r="G5464" s="81">
        <v>10</v>
      </c>
      <c r="H5464" s="81"/>
      <c r="I5464" s="81"/>
      <c r="J5464" s="81"/>
    </row>
    <row r="5465" spans="1:10" x14ac:dyDescent="0.45">
      <c r="A5465" s="81" t="s">
        <v>5751</v>
      </c>
      <c r="B5465" s="81"/>
      <c r="C5465" s="81"/>
      <c r="D5465" s="81"/>
      <c r="E5465" s="81"/>
      <c r="F5465" s="81"/>
      <c r="G5465" s="81">
        <v>0</v>
      </c>
      <c r="H5465" s="81"/>
      <c r="I5465" s="81"/>
      <c r="J5465" s="81"/>
    </row>
    <row r="5466" spans="1:10" x14ac:dyDescent="0.45">
      <c r="A5466" s="81" t="s">
        <v>5752</v>
      </c>
      <c r="B5466" s="81"/>
      <c r="C5466" s="81"/>
      <c r="D5466" s="81"/>
      <c r="E5466" s="81"/>
      <c r="F5466" s="81"/>
      <c r="G5466" s="81">
        <v>0</v>
      </c>
      <c r="H5466" s="81"/>
      <c r="I5466" s="81"/>
      <c r="J5466" s="81"/>
    </row>
    <row r="5467" spans="1:10" x14ac:dyDescent="0.45">
      <c r="A5467" s="81" t="s">
        <v>5753</v>
      </c>
      <c r="B5467" s="81"/>
      <c r="C5467" s="81"/>
      <c r="D5467" s="81"/>
      <c r="E5467" s="81"/>
      <c r="F5467" s="81"/>
      <c r="G5467" s="81">
        <v>10</v>
      </c>
      <c r="H5467" s="81"/>
      <c r="I5467" s="81"/>
      <c r="J5467" s="81"/>
    </row>
    <row r="5468" spans="1:10" x14ac:dyDescent="0.45">
      <c r="A5468" s="81" t="s">
        <v>5754</v>
      </c>
      <c r="B5468" s="81"/>
      <c r="C5468" s="81"/>
      <c r="D5468" s="81"/>
      <c r="E5468" s="81"/>
      <c r="F5468" s="81"/>
      <c r="G5468" s="81"/>
      <c r="H5468" s="81"/>
      <c r="I5468" s="81">
        <v>0</v>
      </c>
      <c r="J5468" s="81"/>
    </row>
    <row r="5469" spans="1:10" x14ac:dyDescent="0.45">
      <c r="A5469" s="81" t="s">
        <v>5755</v>
      </c>
      <c r="B5469" s="81"/>
      <c r="C5469" s="81"/>
      <c r="D5469" s="81"/>
      <c r="E5469" s="81"/>
      <c r="F5469" s="81"/>
      <c r="G5469" s="81"/>
      <c r="H5469" s="81"/>
      <c r="I5469" s="81">
        <v>0</v>
      </c>
      <c r="J5469" s="81"/>
    </row>
    <row r="5470" spans="1:10" x14ac:dyDescent="0.45">
      <c r="A5470" s="81" t="s">
        <v>5756</v>
      </c>
      <c r="B5470" s="81"/>
      <c r="C5470" s="81"/>
      <c r="D5470" s="81"/>
      <c r="E5470" s="81"/>
      <c r="F5470" s="81"/>
      <c r="G5470" s="81"/>
      <c r="H5470" s="81"/>
      <c r="I5470" s="81">
        <v>0</v>
      </c>
      <c r="J5470" s="81"/>
    </row>
    <row r="5471" spans="1:10" x14ac:dyDescent="0.45">
      <c r="A5471" s="81" t="s">
        <v>5757</v>
      </c>
      <c r="B5471" s="81"/>
      <c r="C5471" s="81"/>
      <c r="D5471" s="81"/>
      <c r="E5471" s="81"/>
      <c r="F5471" s="81"/>
      <c r="G5471" s="81"/>
      <c r="H5471" s="81"/>
      <c r="I5471" s="81">
        <v>0</v>
      </c>
      <c r="J5471" s="81"/>
    </row>
    <row r="5472" spans="1:10" x14ac:dyDescent="0.45">
      <c r="A5472" s="81" t="s">
        <v>5758</v>
      </c>
      <c r="B5472" s="81"/>
      <c r="C5472" s="81"/>
      <c r="D5472" s="81"/>
      <c r="E5472" s="81"/>
      <c r="F5472" s="81"/>
      <c r="G5472" s="81"/>
      <c r="H5472" s="81"/>
      <c r="I5472" s="81">
        <v>5</v>
      </c>
      <c r="J5472" s="81"/>
    </row>
    <row r="5473" spans="1:10" x14ac:dyDescent="0.45">
      <c r="A5473" s="81" t="s">
        <v>5759</v>
      </c>
      <c r="B5473" s="81"/>
      <c r="C5473" s="81"/>
      <c r="D5473" s="81"/>
      <c r="E5473" s="81"/>
      <c r="F5473" s="81">
        <v>5</v>
      </c>
      <c r="G5473" s="81"/>
      <c r="H5473" s="81"/>
      <c r="I5473" s="81"/>
      <c r="J5473" s="81"/>
    </row>
    <row r="5474" spans="1:10" x14ac:dyDescent="0.45">
      <c r="A5474" s="81" t="s">
        <v>5760</v>
      </c>
      <c r="B5474" s="81"/>
      <c r="C5474" s="81"/>
      <c r="D5474" s="81"/>
      <c r="E5474" s="81"/>
      <c r="F5474" s="81">
        <v>0</v>
      </c>
      <c r="G5474" s="81"/>
      <c r="H5474" s="81"/>
      <c r="I5474" s="81"/>
      <c r="J5474" s="81"/>
    </row>
    <row r="5475" spans="1:10" x14ac:dyDescent="0.45">
      <c r="A5475" s="81" t="s">
        <v>5761</v>
      </c>
      <c r="B5475" s="81"/>
      <c r="C5475" s="81"/>
      <c r="D5475" s="81"/>
      <c r="E5475" s="81"/>
      <c r="F5475" s="81">
        <v>5</v>
      </c>
      <c r="G5475" s="81"/>
      <c r="H5475" s="81"/>
      <c r="I5475" s="81"/>
      <c r="J5475" s="81"/>
    </row>
    <row r="5476" spans="1:10" x14ac:dyDescent="0.45">
      <c r="A5476" s="81" t="s">
        <v>5762</v>
      </c>
      <c r="B5476" s="81"/>
      <c r="C5476" s="81"/>
      <c r="D5476" s="81"/>
      <c r="E5476" s="81"/>
      <c r="F5476" s="81">
        <v>0</v>
      </c>
      <c r="G5476" s="81"/>
      <c r="H5476" s="81"/>
      <c r="I5476" s="81"/>
      <c r="J5476" s="81"/>
    </row>
    <row r="5477" spans="1:10" x14ac:dyDescent="0.45">
      <c r="A5477" s="81" t="s">
        <v>5763</v>
      </c>
      <c r="B5477" s="81"/>
      <c r="C5477" s="81"/>
      <c r="D5477" s="81"/>
      <c r="E5477" s="81"/>
      <c r="F5477" s="81">
        <v>0</v>
      </c>
      <c r="G5477" s="81"/>
      <c r="H5477" s="81"/>
      <c r="I5477" s="81"/>
      <c r="J5477" s="81"/>
    </row>
    <row r="5478" spans="1:10" x14ac:dyDescent="0.45">
      <c r="A5478" s="81" t="s">
        <v>5764</v>
      </c>
      <c r="B5478" s="81"/>
      <c r="C5478" s="81"/>
      <c r="D5478" s="81"/>
      <c r="E5478" s="81"/>
      <c r="F5478" s="81">
        <v>0</v>
      </c>
      <c r="G5478" s="81"/>
      <c r="H5478" s="81"/>
      <c r="I5478" s="81"/>
      <c r="J5478" s="81"/>
    </row>
    <row r="5479" spans="1:10" x14ac:dyDescent="0.45">
      <c r="A5479" s="81" t="s">
        <v>5765</v>
      </c>
      <c r="B5479" s="81"/>
      <c r="C5479" s="81"/>
      <c r="D5479" s="81"/>
      <c r="E5479" s="81"/>
      <c r="F5479" s="81">
        <v>0</v>
      </c>
      <c r="G5479" s="81"/>
      <c r="H5479" s="81"/>
      <c r="I5479" s="81"/>
      <c r="J5479" s="81"/>
    </row>
    <row r="5480" spans="1:10" x14ac:dyDescent="0.45">
      <c r="A5480" s="81" t="s">
        <v>5766</v>
      </c>
      <c r="B5480" s="81"/>
      <c r="C5480" s="81"/>
      <c r="D5480" s="81"/>
      <c r="E5480" s="81"/>
      <c r="F5480" s="81">
        <v>0</v>
      </c>
      <c r="G5480" s="81"/>
      <c r="H5480" s="81"/>
      <c r="I5480" s="81"/>
      <c r="J5480" s="81"/>
    </row>
    <row r="5481" spans="1:10" x14ac:dyDescent="0.45">
      <c r="A5481" s="81" t="s">
        <v>5767</v>
      </c>
      <c r="B5481" s="81"/>
      <c r="C5481" s="81"/>
      <c r="D5481" s="81"/>
      <c r="E5481" s="81"/>
      <c r="F5481" s="81">
        <v>0</v>
      </c>
      <c r="G5481" s="81"/>
      <c r="H5481" s="81"/>
      <c r="I5481" s="81"/>
      <c r="J5481" s="81"/>
    </row>
    <row r="5482" spans="1:10" x14ac:dyDescent="0.45">
      <c r="A5482" s="81" t="s">
        <v>5768</v>
      </c>
      <c r="B5482" s="81"/>
      <c r="C5482" s="81"/>
      <c r="D5482" s="81"/>
      <c r="E5482" s="81"/>
      <c r="F5482" s="81">
        <v>0</v>
      </c>
      <c r="G5482" s="81"/>
      <c r="H5482" s="81"/>
      <c r="I5482" s="81"/>
      <c r="J5482" s="81"/>
    </row>
    <row r="5483" spans="1:10" x14ac:dyDescent="0.45">
      <c r="A5483" s="81" t="s">
        <v>5769</v>
      </c>
      <c r="B5483" s="81"/>
      <c r="C5483" s="81"/>
      <c r="D5483" s="81"/>
      <c r="E5483" s="81"/>
      <c r="F5483" s="81">
        <v>0</v>
      </c>
      <c r="G5483" s="81"/>
      <c r="H5483" s="81"/>
      <c r="I5483" s="81"/>
      <c r="J5483" s="81"/>
    </row>
    <row r="5484" spans="1:10" x14ac:dyDescent="0.45">
      <c r="A5484" s="81" t="s">
        <v>5770</v>
      </c>
      <c r="B5484" s="81"/>
      <c r="C5484" s="81"/>
      <c r="D5484" s="81"/>
      <c r="E5484" s="81"/>
      <c r="F5484" s="81">
        <v>0</v>
      </c>
      <c r="G5484" s="81"/>
      <c r="H5484" s="81"/>
      <c r="I5484" s="81"/>
      <c r="J5484" s="81"/>
    </row>
    <row r="5485" spans="1:10" x14ac:dyDescent="0.45">
      <c r="A5485" s="81" t="s">
        <v>5771</v>
      </c>
      <c r="B5485" s="81"/>
      <c r="C5485" s="81"/>
      <c r="D5485" s="81"/>
      <c r="E5485" s="81"/>
      <c r="F5485" s="81">
        <v>0</v>
      </c>
      <c r="G5485" s="81"/>
      <c r="H5485" s="81"/>
      <c r="I5485" s="81"/>
      <c r="J5485" s="81"/>
    </row>
    <row r="5486" spans="1:10" x14ac:dyDescent="0.45">
      <c r="A5486" s="81" t="s">
        <v>5772</v>
      </c>
      <c r="B5486" s="81"/>
      <c r="C5486" s="81"/>
      <c r="D5486" s="81"/>
      <c r="E5486" s="81"/>
      <c r="F5486" s="81">
        <v>0</v>
      </c>
      <c r="G5486" s="81"/>
      <c r="H5486" s="81"/>
      <c r="I5486" s="81"/>
      <c r="J5486" s="81"/>
    </row>
    <row r="5487" spans="1:10" x14ac:dyDescent="0.45">
      <c r="A5487" s="81" t="s">
        <v>5773</v>
      </c>
      <c r="B5487" s="81"/>
      <c r="C5487" s="81"/>
      <c r="D5487" s="81"/>
      <c r="E5487" s="81"/>
      <c r="F5487" s="81">
        <v>0</v>
      </c>
      <c r="G5487" s="81"/>
      <c r="H5487" s="81"/>
      <c r="I5487" s="81"/>
      <c r="J5487" s="81"/>
    </row>
    <row r="5488" spans="1:10" x14ac:dyDescent="0.45">
      <c r="A5488" s="81" t="s">
        <v>5774</v>
      </c>
      <c r="B5488" s="81"/>
      <c r="C5488" s="81"/>
      <c r="D5488" s="81"/>
      <c r="E5488" s="81"/>
      <c r="F5488" s="81">
        <v>0</v>
      </c>
      <c r="G5488" s="81"/>
      <c r="H5488" s="81"/>
      <c r="I5488" s="81"/>
      <c r="J5488" s="81"/>
    </row>
    <row r="5489" spans="1:10" x14ac:dyDescent="0.45">
      <c r="A5489" s="81" t="s">
        <v>5775</v>
      </c>
      <c r="B5489" s="81"/>
      <c r="C5489" s="81"/>
      <c r="D5489" s="81"/>
      <c r="E5489" s="81"/>
      <c r="F5489" s="81">
        <v>0</v>
      </c>
      <c r="G5489" s="81"/>
      <c r="H5489" s="81"/>
      <c r="I5489" s="81"/>
      <c r="J5489" s="81"/>
    </row>
    <row r="5490" spans="1:10" x14ac:dyDescent="0.45">
      <c r="A5490" s="81" t="s">
        <v>5776</v>
      </c>
      <c r="B5490" s="81"/>
      <c r="C5490" s="81"/>
      <c r="D5490" s="81"/>
      <c r="E5490" s="81"/>
      <c r="F5490" s="81">
        <v>0</v>
      </c>
      <c r="G5490" s="81"/>
      <c r="H5490" s="81"/>
      <c r="I5490" s="81"/>
      <c r="J5490" s="81"/>
    </row>
    <row r="5491" spans="1:10" x14ac:dyDescent="0.45">
      <c r="A5491" s="81" t="s">
        <v>5777</v>
      </c>
      <c r="B5491" s="81"/>
      <c r="C5491" s="81"/>
      <c r="D5491" s="81"/>
      <c r="E5491" s="81"/>
      <c r="F5491" s="81">
        <v>0</v>
      </c>
      <c r="G5491" s="81"/>
      <c r="H5491" s="81"/>
      <c r="I5491" s="81"/>
      <c r="J5491" s="81"/>
    </row>
    <row r="5492" spans="1:10" x14ac:dyDescent="0.45">
      <c r="A5492" s="81" t="s">
        <v>5778</v>
      </c>
      <c r="B5492" s="81"/>
      <c r="C5492" s="81"/>
      <c r="D5492" s="81"/>
      <c r="E5492" s="81"/>
      <c r="F5492" s="81">
        <v>0</v>
      </c>
      <c r="G5492" s="81"/>
      <c r="H5492" s="81"/>
      <c r="I5492" s="81"/>
      <c r="J5492" s="81"/>
    </row>
    <row r="5493" spans="1:10" x14ac:dyDescent="0.45">
      <c r="A5493" s="81" t="s">
        <v>5779</v>
      </c>
      <c r="B5493" s="81"/>
      <c r="C5493" s="81"/>
      <c r="D5493" s="81"/>
      <c r="E5493" s="81"/>
      <c r="F5493" s="81">
        <v>0</v>
      </c>
      <c r="G5493" s="81"/>
      <c r="H5493" s="81"/>
      <c r="I5493" s="81"/>
      <c r="J5493" s="81"/>
    </row>
    <row r="5494" spans="1:10" x14ac:dyDescent="0.45">
      <c r="A5494" s="81" t="s">
        <v>5780</v>
      </c>
      <c r="B5494" s="81"/>
      <c r="C5494" s="81"/>
      <c r="D5494" s="81"/>
      <c r="E5494" s="81"/>
      <c r="F5494" s="81">
        <v>0</v>
      </c>
      <c r="G5494" s="81"/>
      <c r="H5494" s="81"/>
      <c r="I5494" s="81"/>
      <c r="J5494" s="81"/>
    </row>
    <row r="5495" spans="1:10" x14ac:dyDescent="0.45">
      <c r="A5495" s="81" t="s">
        <v>5781</v>
      </c>
      <c r="B5495" s="81"/>
      <c r="C5495" s="81"/>
      <c r="D5495" s="81"/>
      <c r="E5495" s="81"/>
      <c r="F5495" s="81">
        <v>0</v>
      </c>
      <c r="G5495" s="81"/>
      <c r="H5495" s="81"/>
      <c r="I5495" s="81"/>
      <c r="J5495" s="81"/>
    </row>
    <row r="5496" spans="1:10" x14ac:dyDescent="0.45">
      <c r="A5496" s="81" t="s">
        <v>5782</v>
      </c>
      <c r="B5496" s="81"/>
      <c r="C5496" s="81"/>
      <c r="D5496" s="81"/>
      <c r="E5496" s="81"/>
      <c r="F5496" s="81">
        <v>0</v>
      </c>
      <c r="G5496" s="81"/>
      <c r="H5496" s="81"/>
      <c r="I5496" s="81"/>
      <c r="J5496" s="81"/>
    </row>
    <row r="5497" spans="1:10" x14ac:dyDescent="0.45">
      <c r="A5497" s="81" t="s">
        <v>5783</v>
      </c>
      <c r="B5497" s="81"/>
      <c r="C5497" s="81"/>
      <c r="D5497" s="81"/>
      <c r="E5497" s="81"/>
      <c r="F5497" s="81">
        <v>0</v>
      </c>
      <c r="G5497" s="81"/>
      <c r="H5497" s="81"/>
      <c r="I5497" s="81"/>
      <c r="J5497" s="81"/>
    </row>
    <row r="5498" spans="1:10" x14ac:dyDescent="0.45">
      <c r="A5498" s="81" t="s">
        <v>5784</v>
      </c>
      <c r="B5498" s="81"/>
      <c r="C5498" s="81"/>
      <c r="D5498" s="81"/>
      <c r="E5498" s="81"/>
      <c r="F5498" s="81">
        <v>0</v>
      </c>
      <c r="G5498" s="81"/>
      <c r="H5498" s="81"/>
      <c r="I5498" s="81"/>
      <c r="J5498" s="81"/>
    </row>
    <row r="5499" spans="1:10" x14ac:dyDescent="0.45">
      <c r="A5499" s="81" t="s">
        <v>5785</v>
      </c>
      <c r="B5499" s="81"/>
      <c r="C5499" s="81"/>
      <c r="D5499" s="81"/>
      <c r="E5499" s="81"/>
      <c r="F5499" s="81">
        <v>0</v>
      </c>
      <c r="G5499" s="81"/>
      <c r="H5499" s="81"/>
      <c r="I5499" s="81"/>
      <c r="J5499" s="81"/>
    </row>
    <row r="5500" spans="1:10" x14ac:dyDescent="0.45">
      <c r="A5500" s="81" t="s">
        <v>5786</v>
      </c>
      <c r="B5500" s="81"/>
      <c r="C5500" s="81"/>
      <c r="D5500" s="81"/>
      <c r="E5500" s="81"/>
      <c r="F5500" s="81">
        <v>0</v>
      </c>
      <c r="G5500" s="81"/>
      <c r="H5500" s="81"/>
      <c r="I5500" s="81"/>
      <c r="J5500" s="81"/>
    </row>
    <row r="5501" spans="1:10" x14ac:dyDescent="0.45">
      <c r="A5501" s="81" t="s">
        <v>5787</v>
      </c>
      <c r="B5501" s="81"/>
      <c r="C5501" s="81"/>
      <c r="D5501" s="81"/>
      <c r="E5501" s="81"/>
      <c r="F5501" s="81">
        <v>0</v>
      </c>
      <c r="G5501" s="81"/>
      <c r="H5501" s="81"/>
      <c r="I5501" s="81"/>
      <c r="J5501" s="81"/>
    </row>
    <row r="5502" spans="1:10" x14ac:dyDescent="0.45">
      <c r="A5502" s="81" t="s">
        <v>5788</v>
      </c>
      <c r="B5502" s="81"/>
      <c r="C5502" s="81"/>
      <c r="D5502" s="81"/>
      <c r="E5502" s="81"/>
      <c r="F5502" s="81">
        <v>0</v>
      </c>
      <c r="G5502" s="81"/>
      <c r="H5502" s="81"/>
      <c r="I5502" s="81"/>
      <c r="J5502" s="81"/>
    </row>
    <row r="5503" spans="1:10" x14ac:dyDescent="0.45">
      <c r="A5503" s="81" t="s">
        <v>5789</v>
      </c>
      <c r="B5503" s="81"/>
      <c r="C5503" s="81"/>
      <c r="D5503" s="81"/>
      <c r="E5503" s="81"/>
      <c r="F5503" s="81">
        <v>0</v>
      </c>
      <c r="G5503" s="81"/>
      <c r="H5503" s="81"/>
      <c r="I5503" s="81"/>
      <c r="J5503" s="81"/>
    </row>
    <row r="5504" spans="1:10" x14ac:dyDescent="0.45">
      <c r="A5504" s="81" t="s">
        <v>5790</v>
      </c>
      <c r="B5504" s="81"/>
      <c r="C5504" s="81"/>
      <c r="D5504" s="81"/>
      <c r="E5504" s="81"/>
      <c r="F5504" s="81">
        <v>0</v>
      </c>
      <c r="G5504" s="81"/>
      <c r="H5504" s="81"/>
      <c r="I5504" s="81"/>
      <c r="J5504" s="81"/>
    </row>
    <row r="5505" spans="1:10" x14ac:dyDescent="0.45">
      <c r="A5505" s="81" t="s">
        <v>5791</v>
      </c>
      <c r="B5505" s="81"/>
      <c r="C5505" s="81"/>
      <c r="D5505" s="81"/>
      <c r="E5505" s="81"/>
      <c r="F5505" s="81">
        <v>0</v>
      </c>
      <c r="G5505" s="81"/>
      <c r="H5505" s="81"/>
      <c r="I5505" s="81"/>
      <c r="J5505" s="81"/>
    </row>
    <row r="5506" spans="1:10" x14ac:dyDescent="0.45">
      <c r="A5506" s="81" t="s">
        <v>5792</v>
      </c>
      <c r="B5506" s="81"/>
      <c r="C5506" s="81"/>
      <c r="D5506" s="81"/>
      <c r="E5506" s="81"/>
      <c r="F5506" s="81">
        <v>0</v>
      </c>
      <c r="G5506" s="81"/>
      <c r="H5506" s="81"/>
      <c r="I5506" s="81"/>
      <c r="J5506" s="81"/>
    </row>
    <row r="5507" spans="1:10" x14ac:dyDescent="0.45">
      <c r="A5507" s="81" t="s">
        <v>5793</v>
      </c>
      <c r="B5507" s="81"/>
      <c r="C5507" s="81"/>
      <c r="D5507" s="81"/>
      <c r="E5507" s="81"/>
      <c r="F5507" s="81">
        <v>0</v>
      </c>
      <c r="G5507" s="81"/>
      <c r="H5507" s="81"/>
      <c r="I5507" s="81"/>
      <c r="J5507" s="81"/>
    </row>
    <row r="5508" spans="1:10" x14ac:dyDescent="0.45">
      <c r="A5508" s="81" t="s">
        <v>5794</v>
      </c>
      <c r="B5508" s="81"/>
      <c r="C5508" s="81"/>
      <c r="D5508" s="81"/>
      <c r="E5508" s="81"/>
      <c r="F5508" s="81">
        <v>0</v>
      </c>
      <c r="G5508" s="81"/>
      <c r="H5508" s="81"/>
      <c r="I5508" s="81"/>
      <c r="J5508" s="81"/>
    </row>
    <row r="5509" spans="1:10" x14ac:dyDescent="0.45">
      <c r="A5509" s="81" t="s">
        <v>5795</v>
      </c>
      <c r="B5509" s="81"/>
      <c r="C5509" s="81"/>
      <c r="D5509" s="81"/>
      <c r="E5509" s="81"/>
      <c r="F5509" s="81">
        <v>0</v>
      </c>
      <c r="G5509" s="81"/>
      <c r="H5509" s="81"/>
      <c r="I5509" s="81"/>
      <c r="J5509" s="81"/>
    </row>
    <row r="5510" spans="1:10" x14ac:dyDescent="0.45">
      <c r="A5510" s="81" t="s">
        <v>5796</v>
      </c>
      <c r="B5510" s="81"/>
      <c r="C5510" s="81"/>
      <c r="D5510" s="81"/>
      <c r="E5510" s="81"/>
      <c r="F5510" s="81">
        <v>0</v>
      </c>
      <c r="G5510" s="81"/>
      <c r="H5510" s="81"/>
      <c r="I5510" s="81"/>
      <c r="J5510" s="81"/>
    </row>
    <row r="5511" spans="1:10" x14ac:dyDescent="0.45">
      <c r="A5511" s="81" t="s">
        <v>5797</v>
      </c>
      <c r="B5511" s="81"/>
      <c r="C5511" s="81"/>
      <c r="D5511" s="81"/>
      <c r="E5511" s="81"/>
      <c r="F5511" s="81">
        <v>0</v>
      </c>
      <c r="G5511" s="81"/>
      <c r="H5511" s="81"/>
      <c r="I5511" s="81"/>
      <c r="J5511" s="81"/>
    </row>
    <row r="5512" spans="1:10" x14ac:dyDescent="0.45">
      <c r="A5512" s="81" t="s">
        <v>5798</v>
      </c>
      <c r="B5512" s="81"/>
      <c r="C5512" s="81"/>
      <c r="D5512" s="81"/>
      <c r="E5512" s="81"/>
      <c r="F5512" s="81">
        <v>0</v>
      </c>
      <c r="G5512" s="81"/>
      <c r="H5512" s="81"/>
      <c r="I5512" s="81"/>
      <c r="J5512" s="81"/>
    </row>
    <row r="5513" spans="1:10" x14ac:dyDescent="0.45">
      <c r="A5513" s="81" t="s">
        <v>5799</v>
      </c>
      <c r="B5513" s="81"/>
      <c r="C5513" s="81"/>
      <c r="D5513" s="81"/>
      <c r="E5513" s="81"/>
      <c r="F5513" s="81">
        <v>0</v>
      </c>
      <c r="G5513" s="81"/>
      <c r="H5513" s="81"/>
      <c r="I5513" s="81"/>
      <c r="J5513" s="81"/>
    </row>
    <row r="5514" spans="1:10" x14ac:dyDescent="0.45">
      <c r="A5514" s="81" t="s">
        <v>5800</v>
      </c>
      <c r="B5514" s="81"/>
      <c r="C5514" s="81"/>
      <c r="D5514" s="81"/>
      <c r="E5514" s="81"/>
      <c r="F5514" s="81">
        <v>0</v>
      </c>
      <c r="G5514" s="81"/>
      <c r="H5514" s="81"/>
      <c r="I5514" s="81"/>
      <c r="J5514" s="81"/>
    </row>
    <row r="5515" spans="1:10" x14ac:dyDescent="0.45">
      <c r="A5515" s="81" t="s">
        <v>5801</v>
      </c>
      <c r="B5515" s="81"/>
      <c r="C5515" s="81"/>
      <c r="D5515" s="81"/>
      <c r="E5515" s="81"/>
      <c r="F5515" s="81">
        <v>0</v>
      </c>
      <c r="G5515" s="81"/>
      <c r="H5515" s="81"/>
      <c r="I5515" s="81"/>
      <c r="J5515" s="81"/>
    </row>
    <row r="5516" spans="1:10" x14ac:dyDescent="0.45">
      <c r="A5516" s="81" t="s">
        <v>5802</v>
      </c>
      <c r="B5516" s="81"/>
      <c r="C5516" s="81"/>
      <c r="D5516" s="81"/>
      <c r="E5516" s="81"/>
      <c r="F5516" s="81">
        <v>0</v>
      </c>
      <c r="G5516" s="81"/>
      <c r="H5516" s="81"/>
      <c r="I5516" s="81"/>
      <c r="J5516" s="81"/>
    </row>
    <row r="5517" spans="1:10" x14ac:dyDescent="0.45">
      <c r="A5517" s="81" t="s">
        <v>5803</v>
      </c>
      <c r="B5517" s="81"/>
      <c r="C5517" s="81"/>
      <c r="D5517" s="81"/>
      <c r="E5517" s="81"/>
      <c r="F5517" s="81">
        <v>0</v>
      </c>
      <c r="G5517" s="81"/>
      <c r="H5517" s="81"/>
      <c r="I5517" s="81"/>
      <c r="J5517" s="81"/>
    </row>
    <row r="5518" spans="1:10" x14ac:dyDescent="0.45">
      <c r="A5518" s="81" t="s">
        <v>5804</v>
      </c>
      <c r="B5518" s="81"/>
      <c r="C5518" s="81"/>
      <c r="D5518" s="81"/>
      <c r="E5518" s="81"/>
      <c r="F5518" s="81">
        <v>0</v>
      </c>
      <c r="G5518" s="81"/>
      <c r="H5518" s="81"/>
      <c r="I5518" s="81"/>
      <c r="J5518" s="81"/>
    </row>
    <row r="5519" spans="1:10" x14ac:dyDescent="0.45">
      <c r="A5519" s="81" t="s">
        <v>5805</v>
      </c>
      <c r="B5519" s="81"/>
      <c r="C5519" s="81"/>
      <c r="D5519" s="81"/>
      <c r="E5519" s="81"/>
      <c r="F5519" s="81">
        <v>0</v>
      </c>
      <c r="G5519" s="81"/>
      <c r="H5519" s="81"/>
      <c r="I5519" s="81"/>
      <c r="J5519" s="81"/>
    </row>
    <row r="5520" spans="1:10" x14ac:dyDescent="0.45">
      <c r="A5520" s="81" t="s">
        <v>5806</v>
      </c>
      <c r="B5520" s="81"/>
      <c r="C5520" s="81"/>
      <c r="D5520" s="81"/>
      <c r="E5520" s="81"/>
      <c r="F5520" s="81">
        <v>5</v>
      </c>
      <c r="G5520" s="81"/>
      <c r="H5520" s="81"/>
      <c r="I5520" s="81"/>
      <c r="J5520" s="81"/>
    </row>
    <row r="5521" spans="1:10" x14ac:dyDescent="0.45">
      <c r="A5521" s="81" t="s">
        <v>5807</v>
      </c>
      <c r="B5521" s="81"/>
      <c r="C5521" s="81"/>
      <c r="D5521" s="81"/>
      <c r="E5521" s="81"/>
      <c r="F5521" s="81">
        <v>0.83561643835616439</v>
      </c>
      <c r="G5521" s="81"/>
      <c r="H5521" s="81"/>
      <c r="I5521" s="81"/>
      <c r="J5521" s="81"/>
    </row>
    <row r="5522" spans="1:10" x14ac:dyDescent="0.45">
      <c r="A5522" s="81" t="s">
        <v>5808</v>
      </c>
      <c r="B5522" s="81"/>
      <c r="C5522" s="81"/>
      <c r="D5522" s="81"/>
      <c r="E5522" s="81"/>
      <c r="F5522" s="81">
        <v>0</v>
      </c>
      <c r="G5522" s="81"/>
      <c r="H5522" s="81"/>
      <c r="I5522" s="81"/>
      <c r="J5522" s="81"/>
    </row>
    <row r="5523" spans="1:10" x14ac:dyDescent="0.45">
      <c r="A5523" s="81" t="s">
        <v>5809</v>
      </c>
      <c r="B5523" s="81"/>
      <c r="C5523" s="81"/>
      <c r="D5523" s="81"/>
      <c r="E5523" s="81"/>
      <c r="F5523" s="81">
        <v>0</v>
      </c>
      <c r="G5523" s="81"/>
      <c r="H5523" s="81"/>
      <c r="I5523" s="81"/>
      <c r="J5523" s="81"/>
    </row>
    <row r="5524" spans="1:10" x14ac:dyDescent="0.45">
      <c r="A5524" s="81" t="s">
        <v>5810</v>
      </c>
      <c r="B5524" s="81"/>
      <c r="C5524" s="81"/>
      <c r="D5524" s="81"/>
      <c r="E5524" s="81"/>
      <c r="F5524" s="81">
        <v>0</v>
      </c>
      <c r="G5524" s="81"/>
      <c r="H5524" s="81"/>
      <c r="I5524" s="81"/>
      <c r="J5524" s="81"/>
    </row>
    <row r="5525" spans="1:10" x14ac:dyDescent="0.45">
      <c r="A5525" s="81" t="s">
        <v>5811</v>
      </c>
      <c r="B5525" s="81"/>
      <c r="C5525" s="81"/>
      <c r="D5525" s="81"/>
      <c r="E5525" s="81"/>
      <c r="F5525" s="81">
        <v>0</v>
      </c>
      <c r="G5525" s="81"/>
      <c r="H5525" s="81"/>
      <c r="I5525" s="81"/>
      <c r="J5525" s="81"/>
    </row>
    <row r="5526" spans="1:10" x14ac:dyDescent="0.45">
      <c r="A5526" s="81" t="s">
        <v>5812</v>
      </c>
      <c r="B5526" s="81"/>
      <c r="C5526" s="81">
        <v>15</v>
      </c>
      <c r="D5526" s="81"/>
      <c r="E5526" s="81"/>
      <c r="F5526" s="81"/>
      <c r="G5526" s="81"/>
      <c r="H5526" s="81"/>
      <c r="I5526" s="81"/>
      <c r="J5526" s="81"/>
    </row>
    <row r="5527" spans="1:10" x14ac:dyDescent="0.45">
      <c r="A5527" s="81" t="s">
        <v>5813</v>
      </c>
      <c r="B5527" s="81"/>
      <c r="C5527" s="81">
        <v>15</v>
      </c>
      <c r="D5527" s="81"/>
      <c r="E5527" s="81"/>
      <c r="F5527" s="81"/>
      <c r="G5527" s="81"/>
      <c r="H5527" s="81"/>
      <c r="I5527" s="81"/>
      <c r="J5527" s="81"/>
    </row>
    <row r="5528" spans="1:10" x14ac:dyDescent="0.45">
      <c r="A5528" s="81" t="s">
        <v>5814</v>
      </c>
      <c r="B5528" s="81"/>
      <c r="C5528" s="81">
        <v>15</v>
      </c>
      <c r="D5528" s="81"/>
      <c r="E5528" s="81"/>
      <c r="F5528" s="81"/>
      <c r="G5528" s="81"/>
      <c r="H5528" s="81"/>
      <c r="I5528" s="81"/>
      <c r="J5528" s="81"/>
    </row>
    <row r="5529" spans="1:10" x14ac:dyDescent="0.45">
      <c r="A5529" s="81" t="s">
        <v>5815</v>
      </c>
      <c r="B5529" s="81"/>
      <c r="C5529" s="81">
        <v>15</v>
      </c>
      <c r="D5529" s="81"/>
      <c r="E5529" s="81"/>
      <c r="F5529" s="81"/>
      <c r="G5529" s="81"/>
      <c r="H5529" s="81"/>
      <c r="I5529" s="81"/>
      <c r="J5529" s="81"/>
    </row>
    <row r="5530" spans="1:10" x14ac:dyDescent="0.45">
      <c r="A5530" s="81" t="s">
        <v>5816</v>
      </c>
      <c r="B5530" s="81"/>
      <c r="C5530" s="81"/>
      <c r="D5530" s="81"/>
      <c r="E5530" s="81"/>
      <c r="F5530" s="81">
        <v>0</v>
      </c>
      <c r="G5530" s="81"/>
      <c r="H5530" s="81"/>
      <c r="I5530" s="81"/>
      <c r="J5530" s="81"/>
    </row>
    <row r="5531" spans="1:10" x14ac:dyDescent="0.45">
      <c r="A5531" s="81" t="s">
        <v>5817</v>
      </c>
      <c r="B5531" s="81"/>
      <c r="C5531" s="81"/>
      <c r="D5531" s="81"/>
      <c r="E5531" s="81"/>
      <c r="F5531" s="81">
        <v>0</v>
      </c>
      <c r="G5531" s="81"/>
      <c r="H5531" s="81"/>
      <c r="I5531" s="81"/>
      <c r="J5531" s="81"/>
    </row>
    <row r="5532" spans="1:10" x14ac:dyDescent="0.45">
      <c r="A5532" s="81" t="s">
        <v>5818</v>
      </c>
      <c r="B5532" s="81"/>
      <c r="C5532" s="81"/>
      <c r="D5532" s="81"/>
      <c r="E5532" s="81"/>
      <c r="F5532" s="81">
        <v>0</v>
      </c>
      <c r="G5532" s="81"/>
      <c r="H5532" s="81"/>
      <c r="I5532" s="81"/>
      <c r="J5532" s="81"/>
    </row>
    <row r="5533" spans="1:10" x14ac:dyDescent="0.45">
      <c r="A5533" s="81" t="s">
        <v>5819</v>
      </c>
      <c r="B5533" s="81"/>
      <c r="C5533" s="81"/>
      <c r="D5533" s="81"/>
      <c r="E5533" s="81"/>
      <c r="F5533" s="81">
        <v>0</v>
      </c>
      <c r="G5533" s="81"/>
      <c r="H5533" s="81"/>
      <c r="I5533" s="81"/>
      <c r="J5533" s="81"/>
    </row>
    <row r="5534" spans="1:10" x14ac:dyDescent="0.45">
      <c r="A5534" s="81" t="s">
        <v>5820</v>
      </c>
      <c r="B5534" s="81"/>
      <c r="C5534" s="81"/>
      <c r="D5534" s="81"/>
      <c r="E5534" s="81"/>
      <c r="F5534" s="81">
        <v>0</v>
      </c>
      <c r="G5534" s="81"/>
      <c r="H5534" s="81"/>
      <c r="I5534" s="81"/>
      <c r="J5534" s="81"/>
    </row>
    <row r="5535" spans="1:10" x14ac:dyDescent="0.45">
      <c r="A5535" s="81" t="s">
        <v>5821</v>
      </c>
      <c r="B5535" s="81"/>
      <c r="C5535" s="81"/>
      <c r="D5535" s="81"/>
      <c r="E5535" s="81"/>
      <c r="F5535" s="81">
        <v>0</v>
      </c>
      <c r="G5535" s="81"/>
      <c r="H5535" s="81"/>
      <c r="I5535" s="81"/>
      <c r="J5535" s="81"/>
    </row>
    <row r="5536" spans="1:10" x14ac:dyDescent="0.45">
      <c r="A5536" s="81" t="s">
        <v>5822</v>
      </c>
      <c r="B5536" s="81"/>
      <c r="C5536" s="81"/>
      <c r="D5536" s="81"/>
      <c r="E5536" s="81"/>
      <c r="F5536" s="81">
        <v>0</v>
      </c>
      <c r="G5536" s="81"/>
      <c r="H5536" s="81"/>
      <c r="I5536" s="81"/>
      <c r="J5536" s="81"/>
    </row>
    <row r="5537" spans="1:10" x14ac:dyDescent="0.45">
      <c r="A5537" s="81" t="s">
        <v>5823</v>
      </c>
      <c r="B5537" s="81"/>
      <c r="C5537" s="81"/>
      <c r="D5537" s="81"/>
      <c r="E5537" s="81"/>
      <c r="F5537" s="81">
        <v>0</v>
      </c>
      <c r="G5537" s="81"/>
      <c r="H5537" s="81"/>
      <c r="I5537" s="81"/>
      <c r="J5537" s="81"/>
    </row>
    <row r="5538" spans="1:10" x14ac:dyDescent="0.45">
      <c r="A5538" s="81" t="s">
        <v>5824</v>
      </c>
      <c r="B5538" s="81"/>
      <c r="C5538" s="81"/>
      <c r="D5538" s="81"/>
      <c r="E5538" s="81"/>
      <c r="F5538" s="81">
        <v>0</v>
      </c>
      <c r="G5538" s="81"/>
      <c r="H5538" s="81"/>
      <c r="I5538" s="81"/>
      <c r="J5538" s="81"/>
    </row>
    <row r="5539" spans="1:10" x14ac:dyDescent="0.45">
      <c r="A5539" s="81" t="s">
        <v>5825</v>
      </c>
      <c r="B5539" s="81"/>
      <c r="C5539" s="81"/>
      <c r="D5539" s="81"/>
      <c r="E5539" s="81"/>
      <c r="F5539" s="81">
        <v>0</v>
      </c>
      <c r="G5539" s="81"/>
      <c r="H5539" s="81"/>
      <c r="I5539" s="81"/>
      <c r="J5539" s="81"/>
    </row>
    <row r="5540" spans="1:10" x14ac:dyDescent="0.45">
      <c r="A5540" s="81" t="s">
        <v>5826</v>
      </c>
      <c r="B5540" s="81"/>
      <c r="C5540" s="81"/>
      <c r="D5540" s="81"/>
      <c r="E5540" s="81"/>
      <c r="F5540" s="81">
        <v>0</v>
      </c>
      <c r="G5540" s="81"/>
      <c r="H5540" s="81"/>
      <c r="I5540" s="81"/>
      <c r="J5540" s="81"/>
    </row>
    <row r="5541" spans="1:10" x14ac:dyDescent="0.45">
      <c r="A5541" s="81" t="s">
        <v>5827</v>
      </c>
      <c r="B5541" s="81"/>
      <c r="C5541" s="81"/>
      <c r="D5541" s="81"/>
      <c r="E5541" s="81"/>
      <c r="F5541" s="81">
        <v>0</v>
      </c>
      <c r="G5541" s="81"/>
      <c r="H5541" s="81"/>
      <c r="I5541" s="81"/>
      <c r="J5541" s="81"/>
    </row>
    <row r="5542" spans="1:10" x14ac:dyDescent="0.45">
      <c r="A5542" s="81" t="s">
        <v>5828</v>
      </c>
      <c r="B5542" s="81"/>
      <c r="C5542" s="81"/>
      <c r="D5542" s="81"/>
      <c r="E5542" s="81"/>
      <c r="F5542" s="81">
        <v>0</v>
      </c>
      <c r="G5542" s="81"/>
      <c r="H5542" s="81"/>
      <c r="I5542" s="81"/>
      <c r="J5542" s="81"/>
    </row>
    <row r="5543" spans="1:10" x14ac:dyDescent="0.45">
      <c r="A5543" s="81" t="s">
        <v>5829</v>
      </c>
      <c r="B5543" s="81"/>
      <c r="C5543" s="81"/>
      <c r="D5543" s="81"/>
      <c r="E5543" s="81"/>
      <c r="F5543" s="81">
        <v>0</v>
      </c>
      <c r="G5543" s="81"/>
      <c r="H5543" s="81"/>
      <c r="I5543" s="81"/>
      <c r="J5543" s="81"/>
    </row>
    <row r="5544" spans="1:10" x14ac:dyDescent="0.45">
      <c r="A5544" s="81" t="s">
        <v>5830</v>
      </c>
      <c r="B5544" s="81"/>
      <c r="C5544" s="81"/>
      <c r="D5544" s="81"/>
      <c r="E5544" s="81"/>
      <c r="F5544" s="81">
        <v>0</v>
      </c>
      <c r="G5544" s="81"/>
      <c r="H5544" s="81"/>
      <c r="I5544" s="81"/>
      <c r="J5544" s="81"/>
    </row>
    <row r="5545" spans="1:10" x14ac:dyDescent="0.45">
      <c r="A5545" s="81" t="s">
        <v>5831</v>
      </c>
      <c r="B5545" s="81"/>
      <c r="C5545" s="81"/>
      <c r="D5545" s="81"/>
      <c r="E5545" s="81"/>
      <c r="F5545" s="81">
        <v>0</v>
      </c>
      <c r="G5545" s="81"/>
      <c r="H5545" s="81"/>
      <c r="I5545" s="81"/>
      <c r="J5545" s="81"/>
    </row>
    <row r="5546" spans="1:10" x14ac:dyDescent="0.45">
      <c r="A5546" s="81" t="s">
        <v>5832</v>
      </c>
      <c r="B5546" s="81"/>
      <c r="C5546" s="81"/>
      <c r="D5546" s="81"/>
      <c r="E5546" s="81"/>
      <c r="F5546" s="81">
        <v>0</v>
      </c>
      <c r="G5546" s="81"/>
      <c r="H5546" s="81"/>
      <c r="I5546" s="81"/>
      <c r="J5546" s="81"/>
    </row>
    <row r="5547" spans="1:10" x14ac:dyDescent="0.45">
      <c r="A5547" s="81" t="s">
        <v>5833</v>
      </c>
      <c r="B5547" s="81"/>
      <c r="C5547" s="81"/>
      <c r="D5547" s="81"/>
      <c r="E5547" s="81"/>
      <c r="F5547" s="81">
        <v>0</v>
      </c>
      <c r="G5547" s="81"/>
      <c r="H5547" s="81"/>
      <c r="I5547" s="81"/>
      <c r="J5547" s="81"/>
    </row>
    <row r="5548" spans="1:10" x14ac:dyDescent="0.45">
      <c r="A5548" s="81" t="s">
        <v>5834</v>
      </c>
      <c r="B5548" s="81"/>
      <c r="C5548" s="81"/>
      <c r="D5548" s="81"/>
      <c r="E5548" s="81"/>
      <c r="F5548" s="81">
        <v>0</v>
      </c>
      <c r="G5548" s="81"/>
      <c r="H5548" s="81"/>
      <c r="I5548" s="81"/>
      <c r="J5548" s="81"/>
    </row>
    <row r="5549" spans="1:10" x14ac:dyDescent="0.45">
      <c r="A5549" s="81" t="s">
        <v>5835</v>
      </c>
      <c r="B5549" s="81"/>
      <c r="C5549" s="81"/>
      <c r="D5549" s="81"/>
      <c r="E5549" s="81"/>
      <c r="F5549" s="81">
        <v>0</v>
      </c>
      <c r="G5549" s="81"/>
      <c r="H5549" s="81"/>
      <c r="I5549" s="81"/>
      <c r="J5549" s="81"/>
    </row>
    <row r="5550" spans="1:10" x14ac:dyDescent="0.45">
      <c r="A5550" s="81" t="s">
        <v>5836</v>
      </c>
      <c r="B5550" s="81"/>
      <c r="C5550" s="81"/>
      <c r="D5550" s="81"/>
      <c r="E5550" s="81"/>
      <c r="F5550" s="81">
        <v>0</v>
      </c>
      <c r="G5550" s="81"/>
      <c r="H5550" s="81"/>
      <c r="I5550" s="81"/>
      <c r="J5550" s="81"/>
    </row>
    <row r="5551" spans="1:10" x14ac:dyDescent="0.45">
      <c r="A5551" s="81" t="s">
        <v>5837</v>
      </c>
      <c r="B5551" s="81"/>
      <c r="C5551" s="81"/>
      <c r="D5551" s="81"/>
      <c r="E5551" s="81"/>
      <c r="F5551" s="81">
        <v>0</v>
      </c>
      <c r="G5551" s="81"/>
      <c r="H5551" s="81"/>
      <c r="I5551" s="81"/>
      <c r="J5551" s="81"/>
    </row>
    <row r="5552" spans="1:10" x14ac:dyDescent="0.45">
      <c r="A5552" s="81" t="s">
        <v>5838</v>
      </c>
      <c r="B5552" s="81"/>
      <c r="C5552" s="81"/>
      <c r="D5552" s="81"/>
      <c r="E5552" s="81"/>
      <c r="F5552" s="81">
        <v>0</v>
      </c>
      <c r="G5552" s="81"/>
      <c r="H5552" s="81"/>
      <c r="I5552" s="81"/>
      <c r="J5552" s="81"/>
    </row>
    <row r="5553" spans="1:10" x14ac:dyDescent="0.45">
      <c r="A5553" s="81" t="s">
        <v>5839</v>
      </c>
      <c r="B5553" s="81"/>
      <c r="C5553" s="81"/>
      <c r="D5553" s="81"/>
      <c r="E5553" s="81"/>
      <c r="F5553" s="81">
        <v>0</v>
      </c>
      <c r="G5553" s="81"/>
      <c r="H5553" s="81"/>
      <c r="I5553" s="81"/>
      <c r="J5553" s="81"/>
    </row>
    <row r="5554" spans="1:10" x14ac:dyDescent="0.45">
      <c r="A5554" s="81" t="s">
        <v>5840</v>
      </c>
      <c r="B5554" s="81"/>
      <c r="C5554" s="81"/>
      <c r="D5554" s="81"/>
      <c r="E5554" s="81"/>
      <c r="F5554" s="81">
        <v>0</v>
      </c>
      <c r="G5554" s="81"/>
      <c r="H5554" s="81"/>
      <c r="I5554" s="81"/>
      <c r="J5554" s="81"/>
    </row>
    <row r="5555" spans="1:10" x14ac:dyDescent="0.45">
      <c r="A5555" s="81" t="s">
        <v>5841</v>
      </c>
      <c r="B5555" s="81"/>
      <c r="C5555" s="81"/>
      <c r="D5555" s="81"/>
      <c r="E5555" s="81"/>
      <c r="F5555" s="81">
        <v>0</v>
      </c>
      <c r="G5555" s="81"/>
      <c r="H5555" s="81"/>
      <c r="I5555" s="81"/>
      <c r="J5555" s="81"/>
    </row>
    <row r="5556" spans="1:10" x14ac:dyDescent="0.45">
      <c r="A5556" s="81" t="s">
        <v>5842</v>
      </c>
      <c r="B5556" s="81"/>
      <c r="C5556" s="81"/>
      <c r="D5556" s="81"/>
      <c r="E5556" s="81"/>
      <c r="F5556" s="81">
        <v>0</v>
      </c>
      <c r="G5556" s="81"/>
      <c r="H5556" s="81"/>
      <c r="I5556" s="81"/>
      <c r="J5556" s="81"/>
    </row>
    <row r="5557" spans="1:10" x14ac:dyDescent="0.45">
      <c r="A5557" s="81" t="s">
        <v>5843</v>
      </c>
      <c r="B5557" s="81"/>
      <c r="C5557" s="81"/>
      <c r="D5557" s="81"/>
      <c r="E5557" s="81"/>
      <c r="F5557" s="81">
        <v>0</v>
      </c>
      <c r="G5557" s="81"/>
      <c r="H5557" s="81"/>
      <c r="I5557" s="81"/>
      <c r="J5557" s="81"/>
    </row>
    <row r="5558" spans="1:10" x14ac:dyDescent="0.45">
      <c r="A5558" s="81" t="s">
        <v>5844</v>
      </c>
      <c r="B5558" s="81"/>
      <c r="C5558" s="81"/>
      <c r="D5558" s="81"/>
      <c r="E5558" s="81"/>
      <c r="F5558" s="81">
        <v>0</v>
      </c>
      <c r="G5558" s="81"/>
      <c r="H5558" s="81"/>
      <c r="I5558" s="81"/>
      <c r="J5558" s="81"/>
    </row>
    <row r="5559" spans="1:10" x14ac:dyDescent="0.45">
      <c r="A5559" s="81" t="s">
        <v>5845</v>
      </c>
      <c r="B5559" s="81"/>
      <c r="C5559" s="81"/>
      <c r="D5559" s="81"/>
      <c r="E5559" s="81"/>
      <c r="F5559" s="81">
        <v>5</v>
      </c>
      <c r="G5559" s="81"/>
      <c r="H5559" s="81"/>
      <c r="I5559" s="81"/>
      <c r="J5559" s="81"/>
    </row>
    <row r="5560" spans="1:10" x14ac:dyDescent="0.45">
      <c r="A5560" s="81" t="s">
        <v>5846</v>
      </c>
      <c r="B5560" s="81"/>
      <c r="C5560" s="81"/>
      <c r="D5560" s="81"/>
      <c r="E5560" s="81"/>
      <c r="F5560" s="81">
        <v>0</v>
      </c>
      <c r="G5560" s="81"/>
      <c r="H5560" s="81"/>
      <c r="I5560" s="81"/>
      <c r="J5560" s="81"/>
    </row>
    <row r="5561" spans="1:10" x14ac:dyDescent="0.45">
      <c r="A5561" s="81" t="s">
        <v>5847</v>
      </c>
      <c r="B5561" s="81"/>
      <c r="C5561" s="81"/>
      <c r="D5561" s="81"/>
      <c r="E5561" s="81"/>
      <c r="F5561" s="81">
        <v>5</v>
      </c>
      <c r="G5561" s="81"/>
      <c r="H5561" s="81"/>
      <c r="I5561" s="81"/>
      <c r="J5561" s="81"/>
    </row>
    <row r="5562" spans="1:10" x14ac:dyDescent="0.45">
      <c r="A5562" s="81" t="s">
        <v>5848</v>
      </c>
      <c r="B5562" s="81"/>
      <c r="C5562" s="81"/>
      <c r="D5562" s="81"/>
      <c r="E5562" s="81"/>
      <c r="F5562" s="81">
        <v>0</v>
      </c>
      <c r="G5562" s="81"/>
      <c r="H5562" s="81"/>
      <c r="I5562" s="81"/>
      <c r="J5562" s="81"/>
    </row>
    <row r="5563" spans="1:10" x14ac:dyDescent="0.45">
      <c r="A5563" s="81" t="s">
        <v>5849</v>
      </c>
      <c r="B5563" s="81"/>
      <c r="C5563" s="81"/>
      <c r="D5563" s="81"/>
      <c r="E5563" s="81"/>
      <c r="F5563" s="81">
        <v>0</v>
      </c>
      <c r="G5563" s="81"/>
      <c r="H5563" s="81"/>
      <c r="I5563" s="81"/>
      <c r="J5563" s="81"/>
    </row>
    <row r="5564" spans="1:10" x14ac:dyDescent="0.45">
      <c r="A5564" s="81" t="s">
        <v>5850</v>
      </c>
      <c r="B5564" s="81"/>
      <c r="C5564" s="81"/>
      <c r="D5564" s="81"/>
      <c r="E5564" s="81"/>
      <c r="F5564" s="81">
        <v>0</v>
      </c>
      <c r="G5564" s="81"/>
      <c r="H5564" s="81"/>
      <c r="I5564" s="81"/>
      <c r="J5564" s="81"/>
    </row>
    <row r="5565" spans="1:10" x14ac:dyDescent="0.45">
      <c r="A5565" s="81" t="s">
        <v>5851</v>
      </c>
      <c r="B5565" s="81"/>
      <c r="C5565" s="81"/>
      <c r="D5565" s="81"/>
      <c r="E5565" s="81"/>
      <c r="F5565" s="81">
        <v>0</v>
      </c>
      <c r="G5565" s="81"/>
      <c r="H5565" s="81"/>
      <c r="I5565" s="81"/>
      <c r="J5565" s="81"/>
    </row>
    <row r="5566" spans="1:10" x14ac:dyDescent="0.45">
      <c r="A5566" s="81" t="s">
        <v>5852</v>
      </c>
      <c r="B5566" s="81"/>
      <c r="C5566" s="81"/>
      <c r="D5566" s="81"/>
      <c r="E5566" s="81"/>
      <c r="F5566" s="81">
        <v>0</v>
      </c>
      <c r="G5566" s="81"/>
      <c r="H5566" s="81"/>
      <c r="I5566" s="81"/>
      <c r="J5566" s="81"/>
    </row>
    <row r="5567" spans="1:10" x14ac:dyDescent="0.45">
      <c r="A5567" s="81" t="s">
        <v>5853</v>
      </c>
      <c r="B5567" s="81"/>
      <c r="C5567" s="81"/>
      <c r="D5567" s="81"/>
      <c r="E5567" s="81"/>
      <c r="F5567" s="81">
        <v>0</v>
      </c>
      <c r="G5567" s="81"/>
      <c r="H5567" s="81"/>
      <c r="I5567" s="81"/>
      <c r="J5567" s="81"/>
    </row>
    <row r="5568" spans="1:10" x14ac:dyDescent="0.45">
      <c r="A5568" s="81" t="s">
        <v>5854</v>
      </c>
      <c r="B5568" s="81"/>
      <c r="C5568" s="81"/>
      <c r="D5568" s="81"/>
      <c r="E5568" s="81"/>
      <c r="F5568" s="81">
        <v>0</v>
      </c>
      <c r="G5568" s="81"/>
      <c r="H5568" s="81"/>
      <c r="I5568" s="81"/>
      <c r="J5568" s="81"/>
    </row>
    <row r="5569" spans="1:10" x14ac:dyDescent="0.45">
      <c r="A5569" s="81" t="s">
        <v>5855</v>
      </c>
      <c r="B5569" s="81"/>
      <c r="C5569" s="81"/>
      <c r="D5569" s="81"/>
      <c r="E5569" s="81"/>
      <c r="F5569" s="81">
        <v>0</v>
      </c>
      <c r="G5569" s="81"/>
      <c r="H5569" s="81"/>
      <c r="I5569" s="81"/>
      <c r="J5569" s="81"/>
    </row>
    <row r="5570" spans="1:10" x14ac:dyDescent="0.45">
      <c r="A5570" s="81" t="s">
        <v>5856</v>
      </c>
      <c r="B5570" s="81"/>
      <c r="C5570" s="81"/>
      <c r="D5570" s="81"/>
      <c r="E5570" s="81"/>
      <c r="F5570" s="81">
        <v>0</v>
      </c>
      <c r="G5570" s="81"/>
      <c r="H5570" s="81"/>
      <c r="I5570" s="81"/>
      <c r="J5570" s="81"/>
    </row>
    <row r="5571" spans="1:10" x14ac:dyDescent="0.45">
      <c r="A5571" s="81" t="s">
        <v>5857</v>
      </c>
      <c r="B5571" s="81"/>
      <c r="C5571" s="81"/>
      <c r="D5571" s="81"/>
      <c r="E5571" s="81"/>
      <c r="F5571" s="81">
        <v>0</v>
      </c>
      <c r="G5571" s="81"/>
      <c r="H5571" s="81"/>
      <c r="I5571" s="81"/>
      <c r="J5571" s="81"/>
    </row>
    <row r="5572" spans="1:10" x14ac:dyDescent="0.45">
      <c r="A5572" s="81" t="s">
        <v>5858</v>
      </c>
      <c r="B5572" s="81"/>
      <c r="C5572" s="81"/>
      <c r="D5572" s="81"/>
      <c r="E5572" s="81"/>
      <c r="F5572" s="81">
        <v>0</v>
      </c>
      <c r="G5572" s="81"/>
      <c r="H5572" s="81"/>
      <c r="I5572" s="81"/>
      <c r="J5572" s="81"/>
    </row>
    <row r="5573" spans="1:10" x14ac:dyDescent="0.45">
      <c r="A5573" s="81" t="s">
        <v>5859</v>
      </c>
      <c r="B5573" s="81"/>
      <c r="C5573" s="81"/>
      <c r="D5573" s="81"/>
      <c r="E5573" s="81"/>
      <c r="F5573" s="81">
        <v>0</v>
      </c>
      <c r="G5573" s="81"/>
      <c r="H5573" s="81"/>
      <c r="I5573" s="81"/>
      <c r="J5573" s="81"/>
    </row>
    <row r="5574" spans="1:10" x14ac:dyDescent="0.45">
      <c r="A5574" s="81" t="s">
        <v>5860</v>
      </c>
      <c r="B5574" s="81"/>
      <c r="C5574" s="81"/>
      <c r="D5574" s="81"/>
      <c r="E5574" s="81"/>
      <c r="F5574" s="81">
        <v>0</v>
      </c>
      <c r="G5574" s="81"/>
      <c r="H5574" s="81"/>
      <c r="I5574" s="81"/>
      <c r="J5574" s="81"/>
    </row>
    <row r="5575" spans="1:10" x14ac:dyDescent="0.45">
      <c r="A5575" s="81" t="s">
        <v>5861</v>
      </c>
      <c r="B5575" s="81"/>
      <c r="C5575" s="81"/>
      <c r="D5575" s="81"/>
      <c r="E5575" s="81"/>
      <c r="F5575" s="81">
        <v>0</v>
      </c>
      <c r="G5575" s="81"/>
      <c r="H5575" s="81"/>
      <c r="I5575" s="81"/>
      <c r="J5575" s="81"/>
    </row>
    <row r="5576" spans="1:10" x14ac:dyDescent="0.45">
      <c r="A5576" s="81" t="s">
        <v>5862</v>
      </c>
      <c r="B5576" s="81"/>
      <c r="C5576" s="81"/>
      <c r="D5576" s="81"/>
      <c r="E5576" s="81"/>
      <c r="F5576" s="81">
        <v>0</v>
      </c>
      <c r="G5576" s="81"/>
      <c r="H5576" s="81"/>
      <c r="I5576" s="81"/>
      <c r="J5576" s="81"/>
    </row>
    <row r="5577" spans="1:10" x14ac:dyDescent="0.45">
      <c r="A5577" s="81" t="s">
        <v>5863</v>
      </c>
      <c r="B5577" s="81"/>
      <c r="C5577" s="81"/>
      <c r="D5577" s="81"/>
      <c r="E5577" s="81"/>
      <c r="F5577" s="81">
        <v>10</v>
      </c>
      <c r="G5577" s="81"/>
      <c r="H5577" s="81"/>
      <c r="I5577" s="81"/>
      <c r="J5577" s="81"/>
    </row>
    <row r="5578" spans="1:10" x14ac:dyDescent="0.45">
      <c r="A5578" s="81" t="s">
        <v>5864</v>
      </c>
      <c r="B5578" s="81"/>
      <c r="C5578" s="81"/>
      <c r="D5578" s="81"/>
      <c r="E5578" s="81"/>
      <c r="F5578" s="81">
        <v>0</v>
      </c>
      <c r="G5578" s="81"/>
      <c r="H5578" s="81"/>
      <c r="I5578" s="81"/>
      <c r="J5578" s="81"/>
    </row>
    <row r="5579" spans="1:10" x14ac:dyDescent="0.45">
      <c r="A5579" s="81" t="s">
        <v>5865</v>
      </c>
      <c r="B5579" s="81"/>
      <c r="C5579" s="81"/>
      <c r="D5579" s="81"/>
      <c r="E5579" s="81"/>
      <c r="F5579" s="81">
        <v>0</v>
      </c>
      <c r="G5579" s="81"/>
      <c r="H5579" s="81"/>
      <c r="I5579" s="81"/>
      <c r="J5579" s="81"/>
    </row>
    <row r="5580" spans="1:10" x14ac:dyDescent="0.45">
      <c r="A5580" s="81" t="s">
        <v>5866</v>
      </c>
      <c r="B5580" s="81"/>
      <c r="C5580" s="81"/>
      <c r="D5580" s="81"/>
      <c r="E5580" s="81"/>
      <c r="F5580" s="81">
        <v>10</v>
      </c>
      <c r="G5580" s="81"/>
      <c r="H5580" s="81"/>
      <c r="I5580" s="81"/>
      <c r="J5580" s="81"/>
    </row>
    <row r="5581" spans="1:10" x14ac:dyDescent="0.45">
      <c r="A5581" s="81" t="s">
        <v>5867</v>
      </c>
      <c r="B5581" s="81"/>
      <c r="C5581" s="81"/>
      <c r="D5581" s="81"/>
      <c r="E5581" s="81"/>
      <c r="F5581" s="81">
        <v>0</v>
      </c>
      <c r="G5581" s="81"/>
      <c r="H5581" s="81"/>
      <c r="I5581" s="81"/>
      <c r="J5581" s="81"/>
    </row>
    <row r="5582" spans="1:10" x14ac:dyDescent="0.45">
      <c r="A5582" s="81" t="s">
        <v>5868</v>
      </c>
      <c r="B5582" s="81"/>
      <c r="C5582" s="81"/>
      <c r="D5582" s="81"/>
      <c r="E5582" s="81"/>
      <c r="F5582" s="81"/>
      <c r="G5582" s="81">
        <v>10</v>
      </c>
      <c r="H5582" s="81"/>
      <c r="I5582" s="81"/>
      <c r="J5582" s="81"/>
    </row>
    <row r="5583" spans="1:10" x14ac:dyDescent="0.45">
      <c r="A5583" s="81" t="s">
        <v>5869</v>
      </c>
      <c r="B5583" s="81"/>
      <c r="C5583" s="81"/>
      <c r="D5583" s="81"/>
      <c r="E5583" s="81"/>
      <c r="F5583" s="81"/>
      <c r="G5583" s="81">
        <v>0</v>
      </c>
      <c r="H5583" s="81"/>
      <c r="I5583" s="81"/>
      <c r="J5583" s="81"/>
    </row>
    <row r="5584" spans="1:10" x14ac:dyDescent="0.45">
      <c r="A5584" s="81" t="s">
        <v>5870</v>
      </c>
      <c r="B5584" s="81"/>
      <c r="C5584" s="81"/>
      <c r="D5584" s="81"/>
      <c r="E5584" s="81"/>
      <c r="F5584" s="81"/>
      <c r="G5584" s="81"/>
      <c r="H5584" s="81"/>
      <c r="I5584" s="81">
        <v>0</v>
      </c>
      <c r="J5584" s="81"/>
    </row>
    <row r="5585" spans="1:10" x14ac:dyDescent="0.45">
      <c r="A5585" s="81" t="s">
        <v>5871</v>
      </c>
      <c r="B5585" s="81"/>
      <c r="C5585" s="81"/>
      <c r="D5585" s="81"/>
      <c r="E5585" s="81"/>
      <c r="F5585" s="81">
        <v>0</v>
      </c>
      <c r="G5585" s="81"/>
      <c r="H5585" s="81"/>
      <c r="I5585" s="81"/>
      <c r="J5585" s="81"/>
    </row>
    <row r="5586" spans="1:10" x14ac:dyDescent="0.45">
      <c r="A5586" s="81" t="s">
        <v>5872</v>
      </c>
      <c r="B5586" s="81"/>
      <c r="C5586" s="81"/>
      <c r="D5586" s="81"/>
      <c r="E5586" s="81"/>
      <c r="F5586" s="81">
        <v>0</v>
      </c>
      <c r="G5586" s="81"/>
      <c r="H5586" s="81"/>
      <c r="I5586" s="81"/>
      <c r="J5586" s="81"/>
    </row>
    <row r="5587" spans="1:10" x14ac:dyDescent="0.45">
      <c r="A5587" s="81" t="s">
        <v>5873</v>
      </c>
      <c r="B5587" s="81"/>
      <c r="C5587" s="81"/>
      <c r="D5587" s="81"/>
      <c r="E5587" s="81"/>
      <c r="F5587" s="81">
        <v>0</v>
      </c>
      <c r="G5587" s="81"/>
      <c r="H5587" s="81"/>
      <c r="I5587" s="81"/>
      <c r="J5587" s="81"/>
    </row>
    <row r="5588" spans="1:10" x14ac:dyDescent="0.45">
      <c r="A5588" s="81" t="s">
        <v>5874</v>
      </c>
      <c r="B5588" s="81"/>
      <c r="C5588" s="81"/>
      <c r="D5588" s="81"/>
      <c r="E5588" s="81"/>
      <c r="F5588" s="81">
        <v>0</v>
      </c>
      <c r="G5588" s="81"/>
      <c r="H5588" s="81"/>
      <c r="I5588" s="81"/>
      <c r="J5588" s="81"/>
    </row>
    <row r="5589" spans="1:10" x14ac:dyDescent="0.45">
      <c r="A5589" s="81" t="s">
        <v>5875</v>
      </c>
      <c r="B5589" s="81"/>
      <c r="C5589" s="81"/>
      <c r="D5589" s="81"/>
      <c r="E5589" s="81"/>
      <c r="F5589" s="81">
        <v>10</v>
      </c>
      <c r="G5589" s="81"/>
      <c r="H5589" s="81"/>
      <c r="I5589" s="81"/>
      <c r="J5589" s="81"/>
    </row>
    <row r="5590" spans="1:10" x14ac:dyDescent="0.45">
      <c r="A5590" s="81" t="s">
        <v>5876</v>
      </c>
      <c r="B5590" s="81"/>
      <c r="C5590" s="81"/>
      <c r="D5590" s="81"/>
      <c r="E5590" s="81"/>
      <c r="F5590" s="81"/>
      <c r="G5590" s="81"/>
      <c r="H5590" s="81"/>
      <c r="I5590" s="81">
        <v>0</v>
      </c>
      <c r="J5590" s="81"/>
    </row>
    <row r="5591" spans="1:10" x14ac:dyDescent="0.45">
      <c r="A5591" s="81" t="s">
        <v>5877</v>
      </c>
      <c r="B5591" s="81"/>
      <c r="C5591" s="81"/>
      <c r="D5591" s="81"/>
      <c r="E5591" s="81"/>
      <c r="F5591" s="81">
        <v>10</v>
      </c>
      <c r="G5591" s="81"/>
      <c r="H5591" s="81"/>
      <c r="I5591" s="81"/>
      <c r="J5591" s="81"/>
    </row>
    <row r="5592" spans="1:10" x14ac:dyDescent="0.45">
      <c r="A5592" s="81" t="s">
        <v>5878</v>
      </c>
      <c r="B5592" s="81"/>
      <c r="C5592" s="81"/>
      <c r="D5592" s="81"/>
      <c r="E5592" s="81"/>
      <c r="F5592" s="81">
        <v>10</v>
      </c>
      <c r="G5592" s="81"/>
      <c r="H5592" s="81"/>
      <c r="I5592" s="81"/>
      <c r="J5592" s="81"/>
    </row>
    <row r="5593" spans="1:10" x14ac:dyDescent="0.45">
      <c r="A5593" s="81" t="s">
        <v>5879</v>
      </c>
      <c r="B5593" s="81"/>
      <c r="C5593" s="81">
        <v>15</v>
      </c>
      <c r="D5593" s="81"/>
      <c r="E5593" s="81"/>
      <c r="F5593" s="81"/>
      <c r="G5593" s="81"/>
      <c r="H5593" s="81"/>
      <c r="I5593" s="81"/>
      <c r="J5593" s="81"/>
    </row>
    <row r="5594" spans="1:10" x14ac:dyDescent="0.45">
      <c r="A5594" s="81" t="s">
        <v>5880</v>
      </c>
      <c r="B5594" s="81"/>
      <c r="C5594" s="81">
        <v>15</v>
      </c>
      <c r="D5594" s="81"/>
      <c r="E5594" s="81"/>
      <c r="F5594" s="81"/>
      <c r="G5594" s="81"/>
      <c r="H5594" s="81"/>
      <c r="I5594" s="81"/>
      <c r="J5594" s="81"/>
    </row>
    <row r="5595" spans="1:10" x14ac:dyDescent="0.45">
      <c r="A5595" s="81" t="s">
        <v>5881</v>
      </c>
      <c r="B5595" s="81"/>
      <c r="C5595" s="81">
        <v>15</v>
      </c>
      <c r="D5595" s="81"/>
      <c r="E5595" s="81"/>
      <c r="F5595" s="81"/>
      <c r="G5595" s="81"/>
      <c r="H5595" s="81"/>
      <c r="I5595" s="81"/>
      <c r="J5595" s="81"/>
    </row>
    <row r="5596" spans="1:10" x14ac:dyDescent="0.45">
      <c r="A5596" s="81" t="s">
        <v>5882</v>
      </c>
      <c r="B5596" s="81"/>
      <c r="C5596" s="81">
        <v>15</v>
      </c>
      <c r="D5596" s="81"/>
      <c r="E5596" s="81"/>
      <c r="F5596" s="81"/>
      <c r="G5596" s="81"/>
      <c r="H5596" s="81"/>
      <c r="I5596" s="81"/>
      <c r="J5596" s="81"/>
    </row>
    <row r="5597" spans="1:10" x14ac:dyDescent="0.45">
      <c r="A5597" s="81" t="s">
        <v>5883</v>
      </c>
      <c r="B5597" s="81"/>
      <c r="C5597" s="81">
        <v>15</v>
      </c>
      <c r="D5597" s="81"/>
      <c r="E5597" s="81"/>
      <c r="F5597" s="81"/>
      <c r="G5597" s="81"/>
      <c r="H5597" s="81"/>
      <c r="I5597" s="81"/>
      <c r="J5597" s="81"/>
    </row>
    <row r="5598" spans="1:10" x14ac:dyDescent="0.45">
      <c r="A5598" s="81" t="s">
        <v>5884</v>
      </c>
      <c r="B5598" s="81"/>
      <c r="C5598" s="81"/>
      <c r="D5598" s="81"/>
      <c r="E5598" s="81"/>
      <c r="F5598" s="81">
        <v>5</v>
      </c>
      <c r="G5598" s="81"/>
      <c r="H5598" s="81"/>
      <c r="I5598" s="81"/>
      <c r="J5598" s="81"/>
    </row>
    <row r="5599" spans="1:10" x14ac:dyDescent="0.45">
      <c r="A5599" s="81" t="s">
        <v>5885</v>
      </c>
      <c r="B5599" s="81"/>
      <c r="C5599" s="81"/>
      <c r="D5599" s="81"/>
      <c r="E5599" s="81"/>
      <c r="F5599" s="81">
        <v>0</v>
      </c>
      <c r="G5599" s="81"/>
      <c r="H5599" s="81"/>
      <c r="I5599" s="81"/>
      <c r="J5599" s="81"/>
    </row>
    <row r="5600" spans="1:10" x14ac:dyDescent="0.45">
      <c r="A5600" s="81" t="s">
        <v>5886</v>
      </c>
      <c r="B5600" s="81"/>
      <c r="C5600" s="81"/>
      <c r="D5600" s="81"/>
      <c r="E5600" s="81"/>
      <c r="F5600" s="81">
        <v>5</v>
      </c>
      <c r="G5600" s="81"/>
      <c r="H5600" s="81"/>
      <c r="I5600" s="81"/>
      <c r="J5600" s="81"/>
    </row>
    <row r="5601" spans="1:10" x14ac:dyDescent="0.45">
      <c r="A5601" s="81" t="s">
        <v>5887</v>
      </c>
      <c r="B5601" s="81"/>
      <c r="C5601" s="81"/>
      <c r="D5601" s="81"/>
      <c r="E5601" s="81"/>
      <c r="F5601" s="81">
        <v>5</v>
      </c>
      <c r="G5601" s="81"/>
      <c r="H5601" s="81"/>
      <c r="I5601" s="81"/>
      <c r="J5601" s="81"/>
    </row>
    <row r="5602" spans="1:10" x14ac:dyDescent="0.45">
      <c r="A5602" s="81" t="s">
        <v>5888</v>
      </c>
      <c r="B5602" s="81"/>
      <c r="C5602" s="81"/>
      <c r="D5602" s="81"/>
      <c r="E5602" s="81"/>
      <c r="F5602" s="81">
        <v>5</v>
      </c>
      <c r="G5602" s="81"/>
      <c r="H5602" s="81"/>
      <c r="I5602" s="81"/>
      <c r="J5602" s="81"/>
    </row>
    <row r="5603" spans="1:10" x14ac:dyDescent="0.45">
      <c r="A5603" s="81" t="s">
        <v>5889</v>
      </c>
      <c r="B5603" s="81"/>
      <c r="C5603" s="81"/>
      <c r="D5603" s="81"/>
      <c r="E5603" s="81"/>
      <c r="F5603" s="81">
        <v>5</v>
      </c>
      <c r="G5603" s="81"/>
      <c r="H5603" s="81"/>
      <c r="I5603" s="81"/>
      <c r="J5603" s="81"/>
    </row>
    <row r="5604" spans="1:10" x14ac:dyDescent="0.45">
      <c r="A5604" s="81" t="s">
        <v>5890</v>
      </c>
      <c r="B5604" s="81"/>
      <c r="C5604" s="81"/>
      <c r="D5604" s="81"/>
      <c r="E5604" s="81"/>
      <c r="F5604" s="81">
        <v>0</v>
      </c>
      <c r="G5604" s="81"/>
      <c r="H5604" s="81"/>
      <c r="I5604" s="81"/>
      <c r="J5604" s="81"/>
    </row>
    <row r="5605" spans="1:10" x14ac:dyDescent="0.45">
      <c r="A5605" s="81" t="s">
        <v>5891</v>
      </c>
      <c r="B5605" s="81"/>
      <c r="C5605" s="81"/>
      <c r="D5605" s="81"/>
      <c r="E5605" s="81"/>
      <c r="F5605" s="81">
        <v>0</v>
      </c>
      <c r="G5605" s="81"/>
      <c r="H5605" s="81"/>
      <c r="I5605" s="81"/>
      <c r="J5605" s="81"/>
    </row>
    <row r="5606" spans="1:10" x14ac:dyDescent="0.45">
      <c r="A5606" s="81" t="s">
        <v>5892</v>
      </c>
      <c r="B5606" s="81"/>
      <c r="C5606" s="81"/>
      <c r="D5606" s="81"/>
      <c r="E5606" s="81"/>
      <c r="F5606" s="81">
        <v>0</v>
      </c>
      <c r="G5606" s="81"/>
      <c r="H5606" s="81"/>
      <c r="I5606" s="81"/>
      <c r="J5606" s="81"/>
    </row>
    <row r="5607" spans="1:10" x14ac:dyDescent="0.45">
      <c r="A5607" s="81" t="s">
        <v>5893</v>
      </c>
      <c r="B5607" s="81"/>
      <c r="C5607" s="81"/>
      <c r="D5607" s="81"/>
      <c r="E5607" s="81"/>
      <c r="F5607" s="81">
        <v>0</v>
      </c>
      <c r="G5607" s="81"/>
      <c r="H5607" s="81"/>
      <c r="I5607" s="81"/>
      <c r="J5607" s="81"/>
    </row>
    <row r="5608" spans="1:10" x14ac:dyDescent="0.45">
      <c r="A5608" s="81" t="s">
        <v>5894</v>
      </c>
      <c r="B5608" s="81"/>
      <c r="C5608" s="81"/>
      <c r="D5608" s="81"/>
      <c r="E5608" s="81"/>
      <c r="F5608" s="81">
        <v>0</v>
      </c>
      <c r="G5608" s="81"/>
      <c r="H5608" s="81"/>
      <c r="I5608" s="81"/>
      <c r="J5608" s="81"/>
    </row>
    <row r="5609" spans="1:10" x14ac:dyDescent="0.45">
      <c r="A5609" s="81" t="s">
        <v>5895</v>
      </c>
      <c r="B5609" s="81"/>
      <c r="C5609" s="81"/>
      <c r="D5609" s="81"/>
      <c r="E5609" s="81"/>
      <c r="F5609" s="81">
        <v>0</v>
      </c>
      <c r="G5609" s="81"/>
      <c r="H5609" s="81"/>
      <c r="I5609" s="81"/>
      <c r="J5609" s="81"/>
    </row>
    <row r="5610" spans="1:10" x14ac:dyDescent="0.45">
      <c r="A5610" s="81" t="s">
        <v>5896</v>
      </c>
      <c r="B5610" s="81"/>
      <c r="C5610" s="81"/>
      <c r="D5610" s="81"/>
      <c r="E5610" s="81"/>
      <c r="F5610" s="81">
        <v>0</v>
      </c>
      <c r="G5610" s="81"/>
      <c r="H5610" s="81"/>
      <c r="I5610" s="81"/>
      <c r="J5610" s="81"/>
    </row>
    <row r="5611" spans="1:10" x14ac:dyDescent="0.45">
      <c r="A5611" s="81" t="s">
        <v>5897</v>
      </c>
      <c r="B5611" s="81"/>
      <c r="C5611" s="81"/>
      <c r="D5611" s="81"/>
      <c r="E5611" s="81"/>
      <c r="F5611" s="81"/>
      <c r="G5611" s="81">
        <v>0</v>
      </c>
      <c r="H5611" s="81"/>
      <c r="I5611" s="81"/>
      <c r="J5611" s="81"/>
    </row>
    <row r="5612" spans="1:10" x14ac:dyDescent="0.45">
      <c r="A5612" s="81" t="s">
        <v>5898</v>
      </c>
      <c r="B5612" s="81"/>
      <c r="C5612" s="81"/>
      <c r="D5612" s="81"/>
      <c r="E5612" s="81"/>
      <c r="F5612" s="81">
        <v>0</v>
      </c>
      <c r="G5612" s="81"/>
      <c r="H5612" s="81"/>
      <c r="I5612" s="81"/>
      <c r="J5612" s="81"/>
    </row>
    <row r="5613" spans="1:10" x14ac:dyDescent="0.45">
      <c r="A5613" s="81" t="s">
        <v>5899</v>
      </c>
      <c r="B5613" s="81"/>
      <c r="C5613" s="81"/>
      <c r="D5613" s="81"/>
      <c r="E5613" s="81"/>
      <c r="F5613" s="81">
        <v>0</v>
      </c>
      <c r="G5613" s="81"/>
      <c r="H5613" s="81"/>
      <c r="I5613" s="81"/>
      <c r="J5613" s="81"/>
    </row>
    <row r="5614" spans="1:10" x14ac:dyDescent="0.45">
      <c r="A5614" s="81" t="s">
        <v>5900</v>
      </c>
      <c r="B5614" s="81"/>
      <c r="C5614" s="81"/>
      <c r="D5614" s="81"/>
      <c r="E5614" s="81"/>
      <c r="F5614" s="81">
        <v>0</v>
      </c>
      <c r="G5614" s="81"/>
      <c r="H5614" s="81"/>
      <c r="I5614" s="81"/>
      <c r="J5614" s="81"/>
    </row>
    <row r="5615" spans="1:10" x14ac:dyDescent="0.45">
      <c r="A5615" s="81" t="s">
        <v>5901</v>
      </c>
      <c r="B5615" s="81"/>
      <c r="C5615" s="81"/>
      <c r="D5615" s="81"/>
      <c r="E5615" s="81"/>
      <c r="F5615" s="81">
        <v>0</v>
      </c>
      <c r="G5615" s="81"/>
      <c r="H5615" s="81"/>
      <c r="I5615" s="81"/>
      <c r="J5615" s="81"/>
    </row>
    <row r="5616" spans="1:10" x14ac:dyDescent="0.45">
      <c r="A5616" s="81" t="s">
        <v>5902</v>
      </c>
      <c r="B5616" s="81"/>
      <c r="C5616" s="81"/>
      <c r="D5616" s="81"/>
      <c r="E5616" s="81"/>
      <c r="F5616" s="81">
        <v>0</v>
      </c>
      <c r="G5616" s="81"/>
      <c r="H5616" s="81"/>
      <c r="I5616" s="81"/>
      <c r="J5616" s="81"/>
    </row>
    <row r="5617" spans="1:10" x14ac:dyDescent="0.45">
      <c r="A5617" s="81" t="s">
        <v>5903</v>
      </c>
      <c r="B5617" s="81"/>
      <c r="C5617" s="81"/>
      <c r="D5617" s="81"/>
      <c r="E5617" s="81"/>
      <c r="F5617" s="81">
        <v>0</v>
      </c>
      <c r="G5617" s="81"/>
      <c r="H5617" s="81"/>
      <c r="I5617" s="81"/>
      <c r="J5617" s="81"/>
    </row>
    <row r="5618" spans="1:10" x14ac:dyDescent="0.45">
      <c r="A5618" s="81" t="s">
        <v>5904</v>
      </c>
      <c r="B5618" s="81"/>
      <c r="C5618" s="81"/>
      <c r="D5618" s="81"/>
      <c r="E5618" s="81"/>
      <c r="F5618" s="81">
        <v>0</v>
      </c>
      <c r="G5618" s="81"/>
      <c r="H5618" s="81"/>
      <c r="I5618" s="81"/>
      <c r="J5618" s="81"/>
    </row>
    <row r="5619" spans="1:10" x14ac:dyDescent="0.45">
      <c r="A5619" s="81" t="s">
        <v>5905</v>
      </c>
      <c r="B5619" s="81"/>
      <c r="C5619" s="81"/>
      <c r="D5619" s="81"/>
      <c r="E5619" s="81"/>
      <c r="F5619" s="81">
        <v>0</v>
      </c>
      <c r="G5619" s="81"/>
      <c r="H5619" s="81"/>
      <c r="I5619" s="81"/>
      <c r="J5619" s="81"/>
    </row>
    <row r="5620" spans="1:10" x14ac:dyDescent="0.45">
      <c r="A5620" s="81" t="s">
        <v>5906</v>
      </c>
      <c r="B5620" s="81"/>
      <c r="C5620" s="81"/>
      <c r="D5620" s="81"/>
      <c r="E5620" s="81"/>
      <c r="F5620" s="81">
        <v>0</v>
      </c>
      <c r="G5620" s="81"/>
      <c r="H5620" s="81"/>
      <c r="I5620" s="81"/>
      <c r="J5620" s="81"/>
    </row>
    <row r="5621" spans="1:10" x14ac:dyDescent="0.45">
      <c r="A5621" s="81" t="s">
        <v>5907</v>
      </c>
      <c r="B5621" s="81"/>
      <c r="C5621" s="81"/>
      <c r="D5621" s="81"/>
      <c r="E5621" s="81"/>
      <c r="F5621" s="81">
        <v>0</v>
      </c>
      <c r="G5621" s="81"/>
      <c r="H5621" s="81"/>
      <c r="I5621" s="81"/>
      <c r="J5621" s="81"/>
    </row>
    <row r="5622" spans="1:10" x14ac:dyDescent="0.45">
      <c r="A5622" s="81" t="s">
        <v>5908</v>
      </c>
      <c r="B5622" s="81"/>
      <c r="C5622" s="81"/>
      <c r="D5622" s="81"/>
      <c r="E5622" s="81"/>
      <c r="F5622" s="81"/>
      <c r="G5622" s="81">
        <v>0</v>
      </c>
      <c r="H5622" s="81"/>
      <c r="I5622" s="81"/>
      <c r="J5622" s="81"/>
    </row>
    <row r="5623" spans="1:10" x14ac:dyDescent="0.45">
      <c r="A5623" s="81" t="s">
        <v>5909</v>
      </c>
      <c r="B5623" s="81"/>
      <c r="C5623" s="81"/>
      <c r="D5623" s="81"/>
      <c r="E5623" s="81"/>
      <c r="F5623" s="81"/>
      <c r="G5623" s="81">
        <v>0</v>
      </c>
      <c r="H5623" s="81"/>
      <c r="I5623" s="81"/>
      <c r="J5623" s="81"/>
    </row>
    <row r="5624" spans="1:10" x14ac:dyDescent="0.45">
      <c r="A5624" s="81" t="s">
        <v>5910</v>
      </c>
      <c r="B5624" s="81"/>
      <c r="C5624" s="81"/>
      <c r="D5624" s="81"/>
      <c r="E5624" s="81"/>
      <c r="F5624" s="81">
        <v>0</v>
      </c>
      <c r="G5624" s="81"/>
      <c r="H5624" s="81"/>
      <c r="I5624" s="81"/>
      <c r="J5624" s="81"/>
    </row>
    <row r="5625" spans="1:10" x14ac:dyDescent="0.45">
      <c r="A5625" s="81" t="s">
        <v>5911</v>
      </c>
      <c r="B5625" s="81"/>
      <c r="C5625" s="81"/>
      <c r="D5625" s="81"/>
      <c r="E5625" s="81"/>
      <c r="F5625" s="81">
        <v>0</v>
      </c>
      <c r="G5625" s="81"/>
      <c r="H5625" s="81"/>
      <c r="I5625" s="81"/>
      <c r="J5625" s="81"/>
    </row>
    <row r="5626" spans="1:10" x14ac:dyDescent="0.45">
      <c r="A5626" s="81" t="s">
        <v>5912</v>
      </c>
      <c r="B5626" s="81"/>
      <c r="C5626" s="81"/>
      <c r="D5626" s="81"/>
      <c r="E5626" s="81"/>
      <c r="F5626" s="81">
        <v>0</v>
      </c>
      <c r="G5626" s="81"/>
      <c r="H5626" s="81"/>
      <c r="I5626" s="81"/>
      <c r="J5626" s="81"/>
    </row>
    <row r="5627" spans="1:10" x14ac:dyDescent="0.45">
      <c r="A5627" s="81" t="s">
        <v>5913</v>
      </c>
      <c r="B5627" s="81"/>
      <c r="C5627" s="81"/>
      <c r="D5627" s="81"/>
      <c r="E5627" s="81"/>
      <c r="F5627" s="81">
        <v>0</v>
      </c>
      <c r="G5627" s="81"/>
      <c r="H5627" s="81"/>
      <c r="I5627" s="81"/>
      <c r="J5627" s="81"/>
    </row>
    <row r="5628" spans="1:10" x14ac:dyDescent="0.45">
      <c r="A5628" s="81" t="s">
        <v>5914</v>
      </c>
      <c r="B5628" s="81"/>
      <c r="C5628" s="81"/>
      <c r="D5628" s="81"/>
      <c r="E5628" s="81"/>
      <c r="F5628" s="81">
        <v>0</v>
      </c>
      <c r="G5628" s="81"/>
      <c r="H5628" s="81"/>
      <c r="I5628" s="81"/>
      <c r="J5628" s="81"/>
    </row>
    <row r="5629" spans="1:10" x14ac:dyDescent="0.45">
      <c r="A5629" s="81" t="s">
        <v>5915</v>
      </c>
      <c r="B5629" s="81"/>
      <c r="C5629" s="81"/>
      <c r="D5629" s="81"/>
      <c r="E5629" s="81"/>
      <c r="F5629" s="81">
        <v>0</v>
      </c>
      <c r="G5629" s="81"/>
      <c r="H5629" s="81"/>
      <c r="I5629" s="81"/>
      <c r="J5629" s="81"/>
    </row>
    <row r="5630" spans="1:10" x14ac:dyDescent="0.45">
      <c r="A5630" s="81" t="s">
        <v>5916</v>
      </c>
      <c r="B5630" s="81"/>
      <c r="C5630" s="81"/>
      <c r="D5630" s="81"/>
      <c r="E5630" s="81"/>
      <c r="F5630" s="81">
        <v>0</v>
      </c>
      <c r="G5630" s="81"/>
      <c r="H5630" s="81"/>
      <c r="I5630" s="81"/>
      <c r="J5630" s="81"/>
    </row>
    <row r="5631" spans="1:10" x14ac:dyDescent="0.45">
      <c r="A5631" s="81" t="s">
        <v>5917</v>
      </c>
      <c r="B5631" s="81"/>
      <c r="C5631" s="81"/>
      <c r="D5631" s="81"/>
      <c r="E5631" s="81"/>
      <c r="F5631" s="81">
        <v>0</v>
      </c>
      <c r="G5631" s="81"/>
      <c r="H5631" s="81"/>
      <c r="I5631" s="81"/>
      <c r="J5631" s="81"/>
    </row>
    <row r="5632" spans="1:10" x14ac:dyDescent="0.45">
      <c r="A5632" s="81" t="s">
        <v>5918</v>
      </c>
      <c r="B5632" s="81"/>
      <c r="C5632" s="81"/>
      <c r="D5632" s="81"/>
      <c r="E5632" s="81"/>
      <c r="F5632" s="81">
        <v>0</v>
      </c>
      <c r="G5632" s="81"/>
      <c r="H5632" s="81"/>
      <c r="I5632" s="81"/>
      <c r="J5632" s="81"/>
    </row>
    <row r="5633" spans="1:10" x14ac:dyDescent="0.45">
      <c r="A5633" s="81" t="s">
        <v>5919</v>
      </c>
      <c r="B5633" s="81"/>
      <c r="C5633" s="81">
        <v>15</v>
      </c>
      <c r="D5633" s="81"/>
      <c r="E5633" s="81"/>
      <c r="F5633" s="81"/>
      <c r="G5633" s="81"/>
      <c r="H5633" s="81"/>
      <c r="I5633" s="81"/>
      <c r="J5633" s="81"/>
    </row>
    <row r="5634" spans="1:10" x14ac:dyDescent="0.45">
      <c r="A5634" s="81" t="s">
        <v>5920</v>
      </c>
      <c r="B5634" s="81"/>
      <c r="C5634" s="81"/>
      <c r="D5634" s="81"/>
      <c r="E5634" s="81"/>
      <c r="F5634" s="81">
        <v>0</v>
      </c>
      <c r="G5634" s="81"/>
      <c r="H5634" s="81"/>
      <c r="I5634" s="81"/>
      <c r="J5634" s="81"/>
    </row>
    <row r="5635" spans="1:10" x14ac:dyDescent="0.45">
      <c r="A5635" s="81" t="s">
        <v>5921</v>
      </c>
      <c r="B5635" s="81"/>
      <c r="C5635" s="81"/>
      <c r="D5635" s="81"/>
      <c r="E5635" s="81"/>
      <c r="F5635" s="81">
        <v>0</v>
      </c>
      <c r="G5635" s="81"/>
      <c r="H5635" s="81"/>
      <c r="I5635" s="81"/>
      <c r="J5635" s="81"/>
    </row>
    <row r="5636" spans="1:10" x14ac:dyDescent="0.45">
      <c r="A5636" s="81" t="s">
        <v>5922</v>
      </c>
      <c r="B5636" s="81"/>
      <c r="C5636" s="81"/>
      <c r="D5636" s="81"/>
      <c r="E5636" s="81"/>
      <c r="F5636" s="81">
        <v>0</v>
      </c>
      <c r="G5636" s="81"/>
      <c r="H5636" s="81"/>
      <c r="I5636" s="81"/>
      <c r="J5636" s="81"/>
    </row>
    <row r="5637" spans="1:10" x14ac:dyDescent="0.45">
      <c r="A5637" s="81" t="s">
        <v>5923</v>
      </c>
      <c r="B5637" s="81"/>
      <c r="C5637" s="81"/>
      <c r="D5637" s="81"/>
      <c r="E5637" s="81"/>
      <c r="F5637" s="81">
        <v>0</v>
      </c>
      <c r="G5637" s="81"/>
      <c r="H5637" s="81"/>
      <c r="I5637" s="81"/>
      <c r="J5637" s="81"/>
    </row>
    <row r="5638" spans="1:10" x14ac:dyDescent="0.45">
      <c r="A5638" s="81" t="s">
        <v>5924</v>
      </c>
      <c r="B5638" s="81"/>
      <c r="C5638" s="81"/>
      <c r="D5638" s="81"/>
      <c r="E5638" s="81"/>
      <c r="F5638" s="81">
        <v>0</v>
      </c>
      <c r="G5638" s="81"/>
      <c r="H5638" s="81"/>
      <c r="I5638" s="81"/>
      <c r="J5638" s="81"/>
    </row>
    <row r="5639" spans="1:10" x14ac:dyDescent="0.45">
      <c r="A5639" s="81" t="s">
        <v>5925</v>
      </c>
      <c r="B5639" s="81"/>
      <c r="C5639" s="81"/>
      <c r="D5639" s="81"/>
      <c r="E5639" s="81"/>
      <c r="F5639" s="81">
        <v>0</v>
      </c>
      <c r="G5639" s="81"/>
      <c r="H5639" s="81"/>
      <c r="I5639" s="81"/>
      <c r="J5639" s="81"/>
    </row>
    <row r="5640" spans="1:10" x14ac:dyDescent="0.45">
      <c r="A5640" s="81" t="s">
        <v>5926</v>
      </c>
      <c r="B5640" s="81"/>
      <c r="C5640" s="81"/>
      <c r="D5640" s="81"/>
      <c r="E5640" s="81"/>
      <c r="F5640" s="81">
        <v>0</v>
      </c>
      <c r="G5640" s="81"/>
      <c r="H5640" s="81"/>
      <c r="I5640" s="81"/>
      <c r="J5640" s="81"/>
    </row>
    <row r="5641" spans="1:10" x14ac:dyDescent="0.45">
      <c r="A5641" s="81" t="s">
        <v>5927</v>
      </c>
      <c r="B5641" s="81"/>
      <c r="C5641" s="81"/>
      <c r="D5641" s="81"/>
      <c r="E5641" s="81"/>
      <c r="F5641" s="81">
        <v>0</v>
      </c>
      <c r="G5641" s="81"/>
      <c r="H5641" s="81"/>
      <c r="I5641" s="81"/>
      <c r="J5641" s="81"/>
    </row>
    <row r="5642" spans="1:10" x14ac:dyDescent="0.45">
      <c r="A5642" s="81" t="s">
        <v>5928</v>
      </c>
      <c r="B5642" s="81"/>
      <c r="C5642" s="81"/>
      <c r="D5642" s="81"/>
      <c r="E5642" s="81"/>
      <c r="F5642" s="81">
        <v>0</v>
      </c>
      <c r="G5642" s="81"/>
      <c r="H5642" s="81"/>
      <c r="I5642" s="81"/>
      <c r="J5642" s="81"/>
    </row>
    <row r="5643" spans="1:10" x14ac:dyDescent="0.45">
      <c r="A5643" s="81" t="s">
        <v>5929</v>
      </c>
      <c r="B5643" s="81"/>
      <c r="C5643" s="81"/>
      <c r="D5643" s="81"/>
      <c r="E5643" s="81"/>
      <c r="F5643" s="81">
        <v>0</v>
      </c>
      <c r="G5643" s="81"/>
      <c r="H5643" s="81"/>
      <c r="I5643" s="81"/>
      <c r="J5643" s="81"/>
    </row>
    <row r="5644" spans="1:10" x14ac:dyDescent="0.45">
      <c r="A5644" s="81" t="s">
        <v>5930</v>
      </c>
      <c r="B5644" s="81"/>
      <c r="C5644" s="81"/>
      <c r="D5644" s="81"/>
      <c r="E5644" s="81"/>
      <c r="F5644" s="81">
        <v>0</v>
      </c>
      <c r="G5644" s="81"/>
      <c r="H5644" s="81"/>
      <c r="I5644" s="81"/>
      <c r="J5644" s="81"/>
    </row>
    <row r="5645" spans="1:10" x14ac:dyDescent="0.45">
      <c r="A5645" s="81" t="s">
        <v>5931</v>
      </c>
      <c r="B5645" s="81"/>
      <c r="C5645" s="81"/>
      <c r="D5645" s="81"/>
      <c r="E5645" s="81"/>
      <c r="F5645" s="81">
        <v>0</v>
      </c>
      <c r="G5645" s="81"/>
      <c r="H5645" s="81"/>
      <c r="I5645" s="81"/>
      <c r="J5645" s="81"/>
    </row>
    <row r="5646" spans="1:10" x14ac:dyDescent="0.45">
      <c r="A5646" s="81" t="s">
        <v>5932</v>
      </c>
      <c r="B5646" s="81"/>
      <c r="C5646" s="81"/>
      <c r="D5646" s="81"/>
      <c r="E5646" s="81"/>
      <c r="F5646" s="81">
        <v>0</v>
      </c>
      <c r="G5646" s="81"/>
      <c r="H5646" s="81"/>
      <c r="I5646" s="81"/>
      <c r="J5646" s="81"/>
    </row>
    <row r="5647" spans="1:10" x14ac:dyDescent="0.45">
      <c r="A5647" s="81" t="s">
        <v>5933</v>
      </c>
      <c r="B5647" s="81"/>
      <c r="C5647" s="81"/>
      <c r="D5647" s="81"/>
      <c r="E5647" s="81"/>
      <c r="F5647" s="81">
        <v>0</v>
      </c>
      <c r="G5647" s="81"/>
      <c r="H5647" s="81"/>
      <c r="I5647" s="81"/>
      <c r="J5647" s="81"/>
    </row>
    <row r="5648" spans="1:10" x14ac:dyDescent="0.45">
      <c r="A5648" s="81" t="s">
        <v>5934</v>
      </c>
      <c r="B5648" s="81"/>
      <c r="C5648" s="81"/>
      <c r="D5648" s="81"/>
      <c r="E5648" s="81"/>
      <c r="F5648" s="81">
        <v>0</v>
      </c>
      <c r="G5648" s="81"/>
      <c r="H5648" s="81"/>
      <c r="I5648" s="81"/>
      <c r="J5648" s="81"/>
    </row>
    <row r="5649" spans="1:10" x14ac:dyDescent="0.45">
      <c r="A5649" s="81" t="s">
        <v>5935</v>
      </c>
      <c r="B5649" s="81"/>
      <c r="C5649" s="81"/>
      <c r="D5649" s="81"/>
      <c r="E5649" s="81"/>
      <c r="F5649" s="81">
        <v>0</v>
      </c>
      <c r="G5649" s="81"/>
      <c r="H5649" s="81"/>
      <c r="I5649" s="81"/>
      <c r="J5649" s="81"/>
    </row>
    <row r="5650" spans="1:10" x14ac:dyDescent="0.45">
      <c r="A5650" s="81" t="s">
        <v>5936</v>
      </c>
      <c r="B5650" s="81"/>
      <c r="C5650" s="81"/>
      <c r="D5650" s="81"/>
      <c r="E5650" s="81"/>
      <c r="F5650" s="81">
        <v>0</v>
      </c>
      <c r="G5650" s="81"/>
      <c r="H5650" s="81"/>
      <c r="I5650" s="81"/>
      <c r="J5650" s="81"/>
    </row>
    <row r="5651" spans="1:10" x14ac:dyDescent="0.45">
      <c r="A5651" s="81" t="s">
        <v>5937</v>
      </c>
      <c r="B5651" s="81"/>
      <c r="C5651" s="81"/>
      <c r="D5651" s="81"/>
      <c r="E5651" s="81"/>
      <c r="F5651" s="81">
        <v>0</v>
      </c>
      <c r="G5651" s="81"/>
      <c r="H5651" s="81"/>
      <c r="I5651" s="81"/>
      <c r="J5651" s="81"/>
    </row>
    <row r="5652" spans="1:10" x14ac:dyDescent="0.45">
      <c r="A5652" s="81" t="s">
        <v>5938</v>
      </c>
      <c r="B5652" s="81"/>
      <c r="C5652" s="81"/>
      <c r="D5652" s="81"/>
      <c r="E5652" s="81"/>
      <c r="F5652" s="81">
        <v>0</v>
      </c>
      <c r="G5652" s="81"/>
      <c r="H5652" s="81"/>
      <c r="I5652" s="81"/>
      <c r="J5652" s="81"/>
    </row>
    <row r="5653" spans="1:10" x14ac:dyDescent="0.45">
      <c r="A5653" s="81" t="s">
        <v>5939</v>
      </c>
      <c r="B5653" s="81"/>
      <c r="C5653" s="81"/>
      <c r="D5653" s="81"/>
      <c r="E5653" s="81"/>
      <c r="F5653" s="81">
        <v>0</v>
      </c>
      <c r="G5653" s="81"/>
      <c r="H5653" s="81"/>
      <c r="I5653" s="81"/>
      <c r="J5653" s="81"/>
    </row>
    <row r="5654" spans="1:10" x14ac:dyDescent="0.45">
      <c r="A5654" s="81" t="s">
        <v>5940</v>
      </c>
      <c r="B5654" s="81"/>
      <c r="C5654" s="81"/>
      <c r="D5654" s="81"/>
      <c r="E5654" s="81"/>
      <c r="F5654" s="81">
        <v>0</v>
      </c>
      <c r="G5654" s="81"/>
      <c r="H5654" s="81"/>
      <c r="I5654" s="81"/>
      <c r="J5654" s="81"/>
    </row>
    <row r="5655" spans="1:10" x14ac:dyDescent="0.45">
      <c r="A5655" s="81" t="s">
        <v>5941</v>
      </c>
      <c r="B5655" s="81"/>
      <c r="C5655" s="81"/>
      <c r="D5655" s="81"/>
      <c r="E5655" s="81"/>
      <c r="F5655" s="81">
        <v>0</v>
      </c>
      <c r="G5655" s="81"/>
      <c r="H5655" s="81"/>
      <c r="I5655" s="81"/>
      <c r="J5655" s="81"/>
    </row>
    <row r="5656" spans="1:10" x14ac:dyDescent="0.45">
      <c r="A5656" s="81" t="s">
        <v>5942</v>
      </c>
      <c r="B5656" s="81"/>
      <c r="C5656" s="81"/>
      <c r="D5656" s="81"/>
      <c r="E5656" s="81"/>
      <c r="F5656" s="81">
        <v>0</v>
      </c>
      <c r="G5656" s="81"/>
      <c r="H5656" s="81"/>
      <c r="I5656" s="81"/>
      <c r="J5656" s="81"/>
    </row>
    <row r="5657" spans="1:10" x14ac:dyDescent="0.45">
      <c r="A5657" s="81" t="s">
        <v>5943</v>
      </c>
      <c r="B5657" s="81"/>
      <c r="C5657" s="81"/>
      <c r="D5657" s="81"/>
      <c r="E5657" s="81"/>
      <c r="F5657" s="81">
        <v>0</v>
      </c>
      <c r="G5657" s="81"/>
      <c r="H5657" s="81"/>
      <c r="I5657" s="81"/>
      <c r="J5657" s="81"/>
    </row>
    <row r="5658" spans="1:10" x14ac:dyDescent="0.45">
      <c r="A5658" s="81" t="s">
        <v>5944</v>
      </c>
      <c r="B5658" s="81"/>
      <c r="C5658" s="81"/>
      <c r="D5658" s="81"/>
      <c r="E5658" s="81"/>
      <c r="F5658" s="81">
        <v>0</v>
      </c>
      <c r="G5658" s="81"/>
      <c r="H5658" s="81"/>
      <c r="I5658" s="81"/>
      <c r="J5658" s="81"/>
    </row>
    <row r="5659" spans="1:10" x14ac:dyDescent="0.45">
      <c r="A5659" s="81" t="s">
        <v>5945</v>
      </c>
      <c r="B5659" s="81"/>
      <c r="C5659" s="81"/>
      <c r="D5659" s="81"/>
      <c r="E5659" s="81"/>
      <c r="F5659" s="81">
        <v>0</v>
      </c>
      <c r="G5659" s="81"/>
      <c r="H5659" s="81"/>
      <c r="I5659" s="81"/>
      <c r="J5659" s="81"/>
    </row>
    <row r="5660" spans="1:10" x14ac:dyDescent="0.45">
      <c r="A5660" s="81" t="s">
        <v>5946</v>
      </c>
      <c r="B5660" s="81"/>
      <c r="C5660" s="81"/>
      <c r="D5660" s="81"/>
      <c r="E5660" s="81"/>
      <c r="F5660" s="81">
        <v>0</v>
      </c>
      <c r="G5660" s="81"/>
      <c r="H5660" s="81"/>
      <c r="I5660" s="81"/>
      <c r="J5660" s="81"/>
    </row>
    <row r="5661" spans="1:10" x14ac:dyDescent="0.45">
      <c r="A5661" s="81" t="s">
        <v>5947</v>
      </c>
      <c r="B5661" s="81"/>
      <c r="C5661" s="81"/>
      <c r="D5661" s="81"/>
      <c r="E5661" s="81"/>
      <c r="F5661" s="81">
        <v>0</v>
      </c>
      <c r="G5661" s="81"/>
      <c r="H5661" s="81"/>
      <c r="I5661" s="81"/>
      <c r="J5661" s="81"/>
    </row>
    <row r="5662" spans="1:10" x14ac:dyDescent="0.45">
      <c r="A5662" s="81" t="s">
        <v>5948</v>
      </c>
      <c r="B5662" s="81"/>
      <c r="C5662" s="81"/>
      <c r="D5662" s="81"/>
      <c r="E5662" s="81"/>
      <c r="F5662" s="81">
        <v>0</v>
      </c>
      <c r="G5662" s="81"/>
      <c r="H5662" s="81"/>
      <c r="I5662" s="81"/>
      <c r="J5662" s="81"/>
    </row>
    <row r="5663" spans="1:10" x14ac:dyDescent="0.45">
      <c r="A5663" s="81" t="s">
        <v>5949</v>
      </c>
      <c r="B5663" s="81"/>
      <c r="C5663" s="81"/>
      <c r="D5663" s="81"/>
      <c r="E5663" s="81"/>
      <c r="F5663" s="81">
        <v>0</v>
      </c>
      <c r="G5663" s="81"/>
      <c r="H5663" s="81"/>
      <c r="I5663" s="81"/>
      <c r="J5663" s="81"/>
    </row>
    <row r="5664" spans="1:10" x14ac:dyDescent="0.45">
      <c r="A5664" s="81" t="s">
        <v>5950</v>
      </c>
      <c r="B5664" s="81"/>
      <c r="C5664" s="81"/>
      <c r="D5664" s="81"/>
      <c r="E5664" s="81"/>
      <c r="F5664" s="81">
        <v>0</v>
      </c>
      <c r="G5664" s="81"/>
      <c r="H5664" s="81"/>
      <c r="I5664" s="81"/>
      <c r="J5664" s="81"/>
    </row>
    <row r="5665" spans="1:10" x14ac:dyDescent="0.45">
      <c r="A5665" s="81" t="s">
        <v>5951</v>
      </c>
      <c r="B5665" s="81"/>
      <c r="C5665" s="81"/>
      <c r="D5665" s="81"/>
      <c r="E5665" s="81"/>
      <c r="F5665" s="81">
        <v>0</v>
      </c>
      <c r="G5665" s="81"/>
      <c r="H5665" s="81"/>
      <c r="I5665" s="81"/>
      <c r="J5665" s="81"/>
    </row>
    <row r="5666" spans="1:10" x14ac:dyDescent="0.45">
      <c r="A5666" s="81" t="s">
        <v>5952</v>
      </c>
      <c r="B5666" s="81"/>
      <c r="C5666" s="81"/>
      <c r="D5666" s="81"/>
      <c r="E5666" s="81"/>
      <c r="F5666" s="81">
        <v>0</v>
      </c>
      <c r="G5666" s="81"/>
      <c r="H5666" s="81"/>
      <c r="I5666" s="81"/>
      <c r="J5666" s="81"/>
    </row>
    <row r="5667" spans="1:10" x14ac:dyDescent="0.45">
      <c r="A5667" s="81" t="s">
        <v>5953</v>
      </c>
      <c r="B5667" s="81"/>
      <c r="C5667" s="81"/>
      <c r="D5667" s="81"/>
      <c r="E5667" s="81"/>
      <c r="F5667" s="81">
        <v>0</v>
      </c>
      <c r="G5667" s="81"/>
      <c r="H5667" s="81"/>
      <c r="I5667" s="81"/>
      <c r="J5667" s="81"/>
    </row>
    <row r="5668" spans="1:10" x14ac:dyDescent="0.45">
      <c r="A5668" s="81" t="s">
        <v>5954</v>
      </c>
      <c r="B5668" s="81"/>
      <c r="C5668" s="81"/>
      <c r="D5668" s="81"/>
      <c r="E5668" s="81"/>
      <c r="F5668" s="81">
        <v>0</v>
      </c>
      <c r="G5668" s="81"/>
      <c r="H5668" s="81"/>
      <c r="I5668" s="81"/>
      <c r="J5668" s="81"/>
    </row>
    <row r="5669" spans="1:10" x14ac:dyDescent="0.45">
      <c r="A5669" s="81" t="s">
        <v>5955</v>
      </c>
      <c r="B5669" s="81"/>
      <c r="C5669" s="81"/>
      <c r="D5669" s="81"/>
      <c r="E5669" s="81"/>
      <c r="F5669" s="81">
        <v>0</v>
      </c>
      <c r="G5669" s="81"/>
      <c r="H5669" s="81"/>
      <c r="I5669" s="81"/>
      <c r="J5669" s="81"/>
    </row>
    <row r="5670" spans="1:10" x14ac:dyDescent="0.45">
      <c r="A5670" s="81" t="s">
        <v>5956</v>
      </c>
      <c r="B5670" s="81"/>
      <c r="C5670" s="81"/>
      <c r="D5670" s="81"/>
      <c r="E5670" s="81"/>
      <c r="F5670" s="81">
        <v>0</v>
      </c>
      <c r="G5670" s="81"/>
      <c r="H5670" s="81"/>
      <c r="I5670" s="81"/>
      <c r="J5670" s="81"/>
    </row>
    <row r="5671" spans="1:10" x14ac:dyDescent="0.45">
      <c r="A5671" s="81" t="s">
        <v>5957</v>
      </c>
      <c r="B5671" s="81"/>
      <c r="C5671" s="81"/>
      <c r="D5671" s="81"/>
      <c r="E5671" s="81"/>
      <c r="F5671" s="81">
        <v>0</v>
      </c>
      <c r="G5671" s="81"/>
      <c r="H5671" s="81"/>
      <c r="I5671" s="81"/>
      <c r="J5671" s="81"/>
    </row>
    <row r="5672" spans="1:10" x14ac:dyDescent="0.45">
      <c r="A5672" s="81" t="s">
        <v>5958</v>
      </c>
      <c r="B5672" s="81"/>
      <c r="C5672" s="81"/>
      <c r="D5672" s="81"/>
      <c r="E5672" s="81"/>
      <c r="F5672" s="81">
        <v>0</v>
      </c>
      <c r="G5672" s="81"/>
      <c r="H5672" s="81"/>
      <c r="I5672" s="81"/>
      <c r="J5672" s="81"/>
    </row>
    <row r="5673" spans="1:10" x14ac:dyDescent="0.45">
      <c r="A5673" s="81" t="s">
        <v>5959</v>
      </c>
      <c r="B5673" s="81"/>
      <c r="C5673" s="81"/>
      <c r="D5673" s="81"/>
      <c r="E5673" s="81"/>
      <c r="F5673" s="81">
        <v>0</v>
      </c>
      <c r="G5673" s="81"/>
      <c r="H5673" s="81"/>
      <c r="I5673" s="81"/>
      <c r="J5673" s="81"/>
    </row>
    <row r="5674" spans="1:10" x14ac:dyDescent="0.45">
      <c r="A5674" s="81" t="s">
        <v>5960</v>
      </c>
      <c r="B5674" s="81"/>
      <c r="C5674" s="81"/>
      <c r="D5674" s="81"/>
      <c r="E5674" s="81"/>
      <c r="F5674" s="81">
        <v>0</v>
      </c>
      <c r="G5674" s="81"/>
      <c r="H5674" s="81"/>
      <c r="I5674" s="81"/>
      <c r="J5674" s="81"/>
    </row>
    <row r="5675" spans="1:10" x14ac:dyDescent="0.45">
      <c r="A5675" s="81" t="s">
        <v>5961</v>
      </c>
      <c r="B5675" s="81"/>
      <c r="C5675" s="81"/>
      <c r="D5675" s="81"/>
      <c r="E5675" s="81"/>
      <c r="F5675" s="81">
        <v>0</v>
      </c>
      <c r="G5675" s="81"/>
      <c r="H5675" s="81"/>
      <c r="I5675" s="81"/>
      <c r="J5675" s="81"/>
    </row>
    <row r="5676" spans="1:10" x14ac:dyDescent="0.45">
      <c r="A5676" s="81" t="s">
        <v>5962</v>
      </c>
      <c r="B5676" s="81"/>
      <c r="C5676" s="81"/>
      <c r="D5676" s="81"/>
      <c r="E5676" s="81"/>
      <c r="F5676" s="81">
        <v>0</v>
      </c>
      <c r="G5676" s="81"/>
      <c r="H5676" s="81"/>
      <c r="I5676" s="81"/>
      <c r="J5676" s="81"/>
    </row>
    <row r="5677" spans="1:10" x14ac:dyDescent="0.45">
      <c r="A5677" s="81" t="s">
        <v>5963</v>
      </c>
      <c r="B5677" s="81"/>
      <c r="C5677" s="81"/>
      <c r="D5677" s="81"/>
      <c r="E5677" s="81"/>
      <c r="F5677" s="81">
        <v>0</v>
      </c>
      <c r="G5677" s="81"/>
      <c r="H5677" s="81"/>
      <c r="I5677" s="81"/>
      <c r="J5677" s="81"/>
    </row>
    <row r="5678" spans="1:10" x14ac:dyDescent="0.45">
      <c r="A5678" s="81" t="s">
        <v>5964</v>
      </c>
      <c r="B5678" s="81"/>
      <c r="C5678" s="81"/>
      <c r="D5678" s="81"/>
      <c r="E5678" s="81"/>
      <c r="F5678" s="81">
        <v>0</v>
      </c>
      <c r="G5678" s="81"/>
      <c r="H5678" s="81"/>
      <c r="I5678" s="81"/>
      <c r="J5678" s="81"/>
    </row>
    <row r="5679" spans="1:10" x14ac:dyDescent="0.45">
      <c r="A5679" s="81" t="s">
        <v>5965</v>
      </c>
      <c r="B5679" s="81"/>
      <c r="C5679" s="81"/>
      <c r="D5679" s="81"/>
      <c r="E5679" s="81"/>
      <c r="F5679" s="81">
        <v>0</v>
      </c>
      <c r="G5679" s="81"/>
      <c r="H5679" s="81"/>
      <c r="I5679" s="81"/>
      <c r="J5679" s="81"/>
    </row>
    <row r="5680" spans="1:10" x14ac:dyDescent="0.45">
      <c r="A5680" s="81" t="s">
        <v>5966</v>
      </c>
      <c r="B5680" s="81"/>
      <c r="C5680" s="81"/>
      <c r="D5680" s="81"/>
      <c r="E5680" s="81"/>
      <c r="F5680" s="81">
        <v>0</v>
      </c>
      <c r="G5680" s="81"/>
      <c r="H5680" s="81"/>
      <c r="I5680" s="81"/>
      <c r="J5680" s="81"/>
    </row>
    <row r="5681" spans="1:10" x14ac:dyDescent="0.45">
      <c r="A5681" s="81" t="s">
        <v>5967</v>
      </c>
      <c r="B5681" s="81"/>
      <c r="C5681" s="81"/>
      <c r="D5681" s="81"/>
      <c r="E5681" s="81"/>
      <c r="F5681" s="81">
        <v>0</v>
      </c>
      <c r="G5681" s="81"/>
      <c r="H5681" s="81"/>
      <c r="I5681" s="81"/>
      <c r="J5681" s="81"/>
    </row>
    <row r="5682" spans="1:10" x14ac:dyDescent="0.45">
      <c r="A5682" s="81" t="s">
        <v>5968</v>
      </c>
      <c r="B5682" s="81"/>
      <c r="C5682" s="81"/>
      <c r="D5682" s="81"/>
      <c r="E5682" s="81"/>
      <c r="F5682" s="81">
        <v>0</v>
      </c>
      <c r="G5682" s="81"/>
      <c r="H5682" s="81"/>
      <c r="I5682" s="81"/>
      <c r="J5682" s="81"/>
    </row>
    <row r="5683" spans="1:10" x14ac:dyDescent="0.45">
      <c r="A5683" s="81" t="s">
        <v>5969</v>
      </c>
      <c r="B5683" s="81"/>
      <c r="C5683" s="81"/>
      <c r="D5683" s="81"/>
      <c r="E5683" s="81"/>
      <c r="F5683" s="81">
        <v>0</v>
      </c>
      <c r="G5683" s="81"/>
      <c r="H5683" s="81"/>
      <c r="I5683" s="81"/>
      <c r="J5683" s="81"/>
    </row>
    <row r="5684" spans="1:10" x14ac:dyDescent="0.45">
      <c r="A5684" s="81" t="s">
        <v>5970</v>
      </c>
      <c r="B5684" s="81"/>
      <c r="C5684" s="81"/>
      <c r="D5684" s="81"/>
      <c r="E5684" s="81"/>
      <c r="F5684" s="81">
        <v>0</v>
      </c>
      <c r="G5684" s="81"/>
      <c r="H5684" s="81"/>
      <c r="I5684" s="81"/>
      <c r="J5684" s="81"/>
    </row>
    <row r="5685" spans="1:10" x14ac:dyDescent="0.45">
      <c r="A5685" s="81" t="s">
        <v>5971</v>
      </c>
      <c r="B5685" s="81"/>
      <c r="C5685" s="81"/>
      <c r="D5685" s="81"/>
      <c r="E5685" s="81"/>
      <c r="F5685" s="81">
        <v>0</v>
      </c>
      <c r="G5685" s="81"/>
      <c r="H5685" s="81"/>
      <c r="I5685" s="81"/>
      <c r="J5685" s="81"/>
    </row>
    <row r="5686" spans="1:10" x14ac:dyDescent="0.45">
      <c r="A5686" s="81" t="s">
        <v>5972</v>
      </c>
      <c r="B5686" s="81"/>
      <c r="C5686" s="81"/>
      <c r="D5686" s="81"/>
      <c r="E5686" s="81"/>
      <c r="F5686" s="81">
        <v>0</v>
      </c>
      <c r="G5686" s="81"/>
      <c r="H5686" s="81"/>
      <c r="I5686" s="81"/>
      <c r="J5686" s="81"/>
    </row>
    <row r="5687" spans="1:10" x14ac:dyDescent="0.45">
      <c r="A5687" s="81" t="s">
        <v>5973</v>
      </c>
      <c r="B5687" s="81"/>
      <c r="C5687" s="81"/>
      <c r="D5687" s="81"/>
      <c r="E5687" s="81"/>
      <c r="F5687" s="81">
        <v>0</v>
      </c>
      <c r="G5687" s="81"/>
      <c r="H5687" s="81"/>
      <c r="I5687" s="81"/>
      <c r="J5687" s="81"/>
    </row>
    <row r="5688" spans="1:10" x14ac:dyDescent="0.45">
      <c r="A5688" s="81" t="s">
        <v>5974</v>
      </c>
      <c r="B5688" s="81"/>
      <c r="C5688" s="81"/>
      <c r="D5688" s="81"/>
      <c r="E5688" s="81"/>
      <c r="F5688" s="81">
        <v>0</v>
      </c>
      <c r="G5688" s="81"/>
      <c r="H5688" s="81"/>
      <c r="I5688" s="81"/>
      <c r="J5688" s="81"/>
    </row>
    <row r="5689" spans="1:10" x14ac:dyDescent="0.45">
      <c r="A5689" s="81" t="s">
        <v>5975</v>
      </c>
      <c r="B5689" s="81"/>
      <c r="C5689" s="81"/>
      <c r="D5689" s="81"/>
      <c r="E5689" s="81"/>
      <c r="F5689" s="81">
        <v>0</v>
      </c>
      <c r="G5689" s="81"/>
      <c r="H5689" s="81"/>
      <c r="I5689" s="81"/>
      <c r="J5689" s="81"/>
    </row>
    <row r="5690" spans="1:10" x14ac:dyDescent="0.45">
      <c r="A5690" s="81" t="s">
        <v>5976</v>
      </c>
      <c r="B5690" s="81"/>
      <c r="C5690" s="81"/>
      <c r="D5690" s="81"/>
      <c r="E5690" s="81"/>
      <c r="F5690" s="81">
        <v>0</v>
      </c>
      <c r="G5690" s="81"/>
      <c r="H5690" s="81"/>
      <c r="I5690" s="81"/>
      <c r="J5690" s="81"/>
    </row>
    <row r="5691" spans="1:10" x14ac:dyDescent="0.45">
      <c r="A5691" s="81" t="s">
        <v>5977</v>
      </c>
      <c r="B5691" s="81"/>
      <c r="C5691" s="81"/>
      <c r="D5691" s="81"/>
      <c r="E5691" s="81"/>
      <c r="F5691" s="81">
        <v>0</v>
      </c>
      <c r="G5691" s="81"/>
      <c r="H5691" s="81"/>
      <c r="I5691" s="81"/>
      <c r="J5691" s="81"/>
    </row>
    <row r="5692" spans="1:10" x14ac:dyDescent="0.45">
      <c r="A5692" s="81" t="s">
        <v>5978</v>
      </c>
      <c r="B5692" s="81"/>
      <c r="C5692" s="81"/>
      <c r="D5692" s="81"/>
      <c r="E5692" s="81"/>
      <c r="F5692" s="81">
        <v>0</v>
      </c>
      <c r="G5692" s="81"/>
      <c r="H5692" s="81"/>
      <c r="I5692" s="81"/>
      <c r="J5692" s="81"/>
    </row>
    <row r="5693" spans="1:10" x14ac:dyDescent="0.45">
      <c r="A5693" s="81" t="s">
        <v>5979</v>
      </c>
      <c r="B5693" s="81"/>
      <c r="C5693" s="81"/>
      <c r="D5693" s="81"/>
      <c r="E5693" s="81"/>
      <c r="F5693" s="81">
        <v>0</v>
      </c>
      <c r="G5693" s="81"/>
      <c r="H5693" s="81"/>
      <c r="I5693" s="81"/>
      <c r="J5693" s="81"/>
    </row>
    <row r="5694" spans="1:10" x14ac:dyDescent="0.45">
      <c r="A5694" s="81" t="s">
        <v>5980</v>
      </c>
      <c r="B5694" s="81"/>
      <c r="C5694" s="81"/>
      <c r="D5694" s="81"/>
      <c r="E5694" s="81"/>
      <c r="F5694" s="81">
        <v>0</v>
      </c>
      <c r="G5694" s="81"/>
      <c r="H5694" s="81"/>
      <c r="I5694" s="81"/>
      <c r="J5694" s="81"/>
    </row>
    <row r="5695" spans="1:10" x14ac:dyDescent="0.45">
      <c r="A5695" s="81" t="s">
        <v>5981</v>
      </c>
      <c r="B5695" s="81"/>
      <c r="C5695" s="81"/>
      <c r="D5695" s="81"/>
      <c r="E5695" s="81"/>
      <c r="F5695" s="81">
        <v>0</v>
      </c>
      <c r="G5695" s="81"/>
      <c r="H5695" s="81"/>
      <c r="I5695" s="81"/>
      <c r="J5695" s="81"/>
    </row>
    <row r="5696" spans="1:10" x14ac:dyDescent="0.45">
      <c r="A5696" s="81" t="s">
        <v>5982</v>
      </c>
      <c r="B5696" s="81"/>
      <c r="C5696" s="81"/>
      <c r="D5696" s="81"/>
      <c r="E5696" s="81"/>
      <c r="F5696" s="81">
        <v>0</v>
      </c>
      <c r="G5696" s="81"/>
      <c r="H5696" s="81"/>
      <c r="I5696" s="81"/>
      <c r="J5696" s="81"/>
    </row>
    <row r="5697" spans="1:10" x14ac:dyDescent="0.45">
      <c r="A5697" s="81" t="s">
        <v>5983</v>
      </c>
      <c r="B5697" s="81"/>
      <c r="C5697" s="81"/>
      <c r="D5697" s="81"/>
      <c r="E5697" s="81"/>
      <c r="F5697" s="81"/>
      <c r="G5697" s="81"/>
      <c r="H5697" s="81">
        <v>0</v>
      </c>
      <c r="I5697" s="81"/>
      <c r="J5697" s="81"/>
    </row>
    <row r="5698" spans="1:10" x14ac:dyDescent="0.45">
      <c r="A5698" s="81" t="s">
        <v>5984</v>
      </c>
      <c r="B5698" s="81"/>
      <c r="C5698" s="81"/>
      <c r="D5698" s="81"/>
      <c r="E5698" s="81"/>
      <c r="F5698" s="81"/>
      <c r="G5698" s="81"/>
      <c r="H5698" s="81">
        <v>0</v>
      </c>
      <c r="I5698" s="81"/>
      <c r="J5698" s="81"/>
    </row>
    <row r="5699" spans="1:10" x14ac:dyDescent="0.45">
      <c r="A5699" s="81" t="s">
        <v>5985</v>
      </c>
      <c r="B5699" s="81"/>
      <c r="C5699" s="81"/>
      <c r="D5699" s="81"/>
      <c r="E5699" s="81"/>
      <c r="F5699" s="81"/>
      <c r="G5699" s="81"/>
      <c r="H5699" s="81">
        <v>10</v>
      </c>
      <c r="I5699" s="81"/>
      <c r="J5699" s="81"/>
    </row>
    <row r="5700" spans="1:10" x14ac:dyDescent="0.45">
      <c r="A5700" s="81" t="s">
        <v>5986</v>
      </c>
      <c r="B5700" s="81"/>
      <c r="C5700" s="81"/>
      <c r="D5700" s="81"/>
      <c r="E5700" s="81"/>
      <c r="F5700" s="81"/>
      <c r="G5700" s="81"/>
      <c r="H5700" s="81">
        <v>0</v>
      </c>
      <c r="I5700" s="81"/>
      <c r="J5700" s="81"/>
    </row>
    <row r="5701" spans="1:10" x14ac:dyDescent="0.45">
      <c r="A5701" s="81" t="s">
        <v>5987</v>
      </c>
      <c r="B5701" s="81"/>
      <c r="C5701" s="81"/>
      <c r="D5701" s="81"/>
      <c r="E5701" s="81"/>
      <c r="F5701" s="81"/>
      <c r="G5701" s="81"/>
      <c r="H5701" s="81">
        <v>0</v>
      </c>
      <c r="I5701" s="81"/>
      <c r="J5701" s="81"/>
    </row>
    <row r="5702" spans="1:10" x14ac:dyDescent="0.45">
      <c r="A5702" s="81" t="s">
        <v>5988</v>
      </c>
      <c r="B5702" s="81"/>
      <c r="C5702" s="81"/>
      <c r="D5702" s="81"/>
      <c r="E5702" s="81"/>
      <c r="F5702" s="81"/>
      <c r="G5702" s="81"/>
      <c r="H5702" s="81">
        <v>0</v>
      </c>
      <c r="I5702" s="81"/>
      <c r="J5702" s="81"/>
    </row>
    <row r="5703" spans="1:10" x14ac:dyDescent="0.45">
      <c r="A5703" s="81" t="s">
        <v>5989</v>
      </c>
      <c r="B5703" s="81"/>
      <c r="C5703" s="81"/>
      <c r="D5703" s="81"/>
      <c r="E5703" s="81"/>
      <c r="F5703" s="81"/>
      <c r="G5703" s="81"/>
      <c r="H5703" s="81">
        <v>0</v>
      </c>
      <c r="I5703" s="81"/>
      <c r="J5703" s="81"/>
    </row>
    <row r="5704" spans="1:10" x14ac:dyDescent="0.45">
      <c r="A5704" s="81" t="s">
        <v>5990</v>
      </c>
      <c r="B5704" s="81"/>
      <c r="C5704" s="81"/>
      <c r="D5704" s="81"/>
      <c r="E5704" s="81"/>
      <c r="F5704" s="81"/>
      <c r="G5704" s="81"/>
      <c r="H5704" s="81">
        <v>0</v>
      </c>
      <c r="I5704" s="81"/>
      <c r="J5704" s="81"/>
    </row>
    <row r="5705" spans="1:10" x14ac:dyDescent="0.45">
      <c r="A5705" s="81" t="s">
        <v>5991</v>
      </c>
      <c r="B5705" s="81"/>
      <c r="C5705" s="81"/>
      <c r="D5705" s="81"/>
      <c r="E5705" s="81"/>
      <c r="F5705" s="81"/>
      <c r="G5705" s="81"/>
      <c r="H5705" s="81">
        <v>0</v>
      </c>
      <c r="I5705" s="81"/>
      <c r="J5705" s="81"/>
    </row>
    <row r="5706" spans="1:10" x14ac:dyDescent="0.45">
      <c r="A5706" s="81" t="s">
        <v>5992</v>
      </c>
      <c r="B5706" s="81"/>
      <c r="C5706" s="81"/>
      <c r="D5706" s="81"/>
      <c r="E5706" s="81"/>
      <c r="F5706" s="81"/>
      <c r="G5706" s="81"/>
      <c r="H5706" s="81"/>
      <c r="I5706" s="81">
        <v>0</v>
      </c>
      <c r="J5706" s="81"/>
    </row>
    <row r="5707" spans="1:10" x14ac:dyDescent="0.45">
      <c r="A5707" s="81" t="s">
        <v>5993</v>
      </c>
      <c r="B5707" s="81"/>
      <c r="C5707" s="81"/>
      <c r="D5707" s="81"/>
      <c r="E5707" s="81"/>
      <c r="F5707" s="81"/>
      <c r="G5707" s="81"/>
      <c r="H5707" s="81"/>
      <c r="I5707" s="81">
        <v>0</v>
      </c>
      <c r="J5707" s="81"/>
    </row>
    <row r="5708" spans="1:10" x14ac:dyDescent="0.45">
      <c r="A5708" s="81" t="s">
        <v>5994</v>
      </c>
      <c r="B5708" s="81"/>
      <c r="C5708" s="81"/>
      <c r="D5708" s="81"/>
      <c r="E5708" s="81"/>
      <c r="F5708" s="81"/>
      <c r="G5708" s="81"/>
      <c r="H5708" s="81"/>
      <c r="I5708" s="81">
        <v>0</v>
      </c>
      <c r="J5708" s="81"/>
    </row>
    <row r="5709" spans="1:10" x14ac:dyDescent="0.45">
      <c r="A5709" s="81" t="s">
        <v>5995</v>
      </c>
      <c r="B5709" s="81"/>
      <c r="C5709" s="81"/>
      <c r="D5709" s="81"/>
      <c r="E5709" s="81"/>
      <c r="F5709" s="81"/>
      <c r="G5709" s="81"/>
      <c r="H5709" s="81"/>
      <c r="I5709" s="81">
        <v>0</v>
      </c>
      <c r="J5709" s="81"/>
    </row>
    <row r="5710" spans="1:10" x14ac:dyDescent="0.45">
      <c r="A5710" s="81" t="s">
        <v>5996</v>
      </c>
      <c r="B5710" s="81"/>
      <c r="C5710" s="81"/>
      <c r="D5710" s="81"/>
      <c r="E5710" s="81"/>
      <c r="F5710" s="81"/>
      <c r="G5710" s="81"/>
      <c r="H5710" s="81"/>
      <c r="I5710" s="81">
        <v>0</v>
      </c>
      <c r="J5710" s="81"/>
    </row>
    <row r="5711" spans="1:10" x14ac:dyDescent="0.45">
      <c r="A5711" s="81" t="s">
        <v>5997</v>
      </c>
      <c r="B5711" s="81"/>
      <c r="C5711" s="81"/>
      <c r="D5711" s="81"/>
      <c r="E5711" s="81"/>
      <c r="F5711" s="81"/>
      <c r="G5711" s="81"/>
      <c r="H5711" s="81"/>
      <c r="I5711" s="81">
        <v>0</v>
      </c>
      <c r="J5711" s="81"/>
    </row>
    <row r="5712" spans="1:10" x14ac:dyDescent="0.45">
      <c r="A5712" s="81" t="s">
        <v>5998</v>
      </c>
      <c r="B5712" s="81"/>
      <c r="C5712" s="81"/>
      <c r="D5712" s="81"/>
      <c r="E5712" s="81"/>
      <c r="F5712" s="81"/>
      <c r="G5712" s="81"/>
      <c r="H5712" s="81"/>
      <c r="I5712" s="81">
        <v>0</v>
      </c>
      <c r="J5712" s="81"/>
    </row>
    <row r="5713" spans="1:10" x14ac:dyDescent="0.45">
      <c r="A5713" s="81" t="s">
        <v>5999</v>
      </c>
      <c r="B5713" s="81"/>
      <c r="C5713" s="81"/>
      <c r="D5713" s="81"/>
      <c r="E5713" s="81"/>
      <c r="F5713" s="81"/>
      <c r="G5713" s="81"/>
      <c r="H5713" s="81"/>
      <c r="I5713" s="81">
        <v>0</v>
      </c>
      <c r="J5713" s="81"/>
    </row>
    <row r="5714" spans="1:10" x14ac:dyDescent="0.45">
      <c r="A5714" s="81" t="s">
        <v>6000</v>
      </c>
      <c r="B5714" s="81"/>
      <c r="C5714" s="81"/>
      <c r="D5714" s="81"/>
      <c r="E5714" s="81"/>
      <c r="F5714" s="81"/>
      <c r="G5714" s="81"/>
      <c r="H5714" s="81"/>
      <c r="I5714" s="81">
        <v>10</v>
      </c>
      <c r="J5714" s="81"/>
    </row>
    <row r="5715" spans="1:10" x14ac:dyDescent="0.45">
      <c r="A5715" s="81" t="s">
        <v>6001</v>
      </c>
      <c r="B5715" s="81"/>
      <c r="C5715" s="81"/>
      <c r="D5715" s="81"/>
      <c r="E5715" s="81"/>
      <c r="F5715" s="81"/>
      <c r="G5715" s="81"/>
      <c r="H5715" s="81"/>
      <c r="I5715" s="81">
        <v>0</v>
      </c>
      <c r="J5715" s="81"/>
    </row>
    <row r="5716" spans="1:10" x14ac:dyDescent="0.45">
      <c r="A5716" s="81" t="s">
        <v>6002</v>
      </c>
      <c r="B5716" s="81"/>
      <c r="C5716" s="81"/>
      <c r="D5716" s="81"/>
      <c r="E5716" s="81"/>
      <c r="F5716" s="81"/>
      <c r="G5716" s="81"/>
      <c r="H5716" s="81"/>
      <c r="I5716" s="81">
        <v>0</v>
      </c>
      <c r="J5716" s="81"/>
    </row>
    <row r="5717" spans="1:10" x14ac:dyDescent="0.45">
      <c r="A5717" s="81" t="s">
        <v>6003</v>
      </c>
      <c r="B5717" s="81"/>
      <c r="C5717" s="81"/>
      <c r="D5717" s="81"/>
      <c r="E5717" s="81"/>
      <c r="F5717" s="81"/>
      <c r="G5717" s="81"/>
      <c r="H5717" s="81"/>
      <c r="I5717" s="81">
        <v>0</v>
      </c>
      <c r="J5717" s="81"/>
    </row>
    <row r="5718" spans="1:10" x14ac:dyDescent="0.45">
      <c r="A5718" s="81" t="s">
        <v>6004</v>
      </c>
      <c r="B5718" s="81"/>
      <c r="C5718" s="81"/>
      <c r="D5718" s="81"/>
      <c r="E5718" s="81"/>
      <c r="F5718" s="81"/>
      <c r="G5718" s="81"/>
      <c r="H5718" s="81"/>
      <c r="I5718" s="81">
        <v>5</v>
      </c>
      <c r="J5718" s="81"/>
    </row>
    <row r="5719" spans="1:10" x14ac:dyDescent="0.45">
      <c r="A5719" s="81" t="s">
        <v>6005</v>
      </c>
      <c r="B5719" s="81"/>
      <c r="C5719" s="81"/>
      <c r="D5719" s="81"/>
      <c r="E5719" s="81"/>
      <c r="F5719" s="81"/>
      <c r="G5719" s="81"/>
      <c r="H5719" s="81"/>
      <c r="I5719" s="81">
        <v>0</v>
      </c>
      <c r="J5719" s="81"/>
    </row>
    <row r="5720" spans="1:10" x14ac:dyDescent="0.45">
      <c r="A5720" s="81" t="s">
        <v>6006</v>
      </c>
      <c r="B5720" s="81"/>
      <c r="C5720" s="81"/>
      <c r="D5720" s="81"/>
      <c r="E5720" s="81"/>
      <c r="F5720" s="81"/>
      <c r="G5720" s="81"/>
      <c r="H5720" s="81"/>
      <c r="I5720" s="81">
        <v>0</v>
      </c>
      <c r="J5720" s="81"/>
    </row>
    <row r="5721" spans="1:10" x14ac:dyDescent="0.45">
      <c r="A5721" s="81" t="s">
        <v>6007</v>
      </c>
      <c r="B5721" s="81"/>
      <c r="C5721" s="81"/>
      <c r="D5721" s="81"/>
      <c r="E5721" s="81"/>
      <c r="F5721" s="81"/>
      <c r="G5721" s="81"/>
      <c r="H5721" s="81"/>
      <c r="I5721" s="81">
        <v>0</v>
      </c>
      <c r="J5721" s="81"/>
    </row>
    <row r="5722" spans="1:10" x14ac:dyDescent="0.45">
      <c r="A5722" s="81" t="s">
        <v>6008</v>
      </c>
      <c r="B5722" s="81"/>
      <c r="C5722" s="81"/>
      <c r="D5722" s="81"/>
      <c r="E5722" s="81"/>
      <c r="F5722" s="81"/>
      <c r="G5722" s="81"/>
      <c r="H5722" s="81"/>
      <c r="I5722" s="81">
        <v>0</v>
      </c>
      <c r="J5722" s="81"/>
    </row>
    <row r="5723" spans="1:10" x14ac:dyDescent="0.45">
      <c r="A5723" s="81" t="s">
        <v>6009</v>
      </c>
      <c r="B5723" s="81"/>
      <c r="C5723" s="81"/>
      <c r="D5723" s="81"/>
      <c r="E5723" s="81"/>
      <c r="F5723" s="81"/>
      <c r="G5723" s="81"/>
      <c r="H5723" s="81"/>
      <c r="I5723" s="81">
        <v>0</v>
      </c>
      <c r="J5723" s="81"/>
    </row>
    <row r="5724" spans="1:10" x14ac:dyDescent="0.45">
      <c r="A5724" s="81" t="s">
        <v>6010</v>
      </c>
      <c r="B5724" s="81"/>
      <c r="C5724" s="81"/>
      <c r="D5724" s="81"/>
      <c r="E5724" s="81"/>
      <c r="F5724" s="81"/>
      <c r="G5724" s="81"/>
      <c r="H5724" s="81"/>
      <c r="I5724" s="81">
        <v>0</v>
      </c>
      <c r="J5724" s="81"/>
    </row>
    <row r="5725" spans="1:10" x14ac:dyDescent="0.45">
      <c r="A5725" s="81" t="s">
        <v>6011</v>
      </c>
      <c r="B5725" s="81"/>
      <c r="C5725" s="81"/>
      <c r="D5725" s="81"/>
      <c r="E5725" s="81"/>
      <c r="F5725" s="81"/>
      <c r="G5725" s="81"/>
      <c r="H5725" s="81"/>
      <c r="I5725" s="81">
        <v>5</v>
      </c>
      <c r="J5725" s="81"/>
    </row>
    <row r="5726" spans="1:10" x14ac:dyDescent="0.45">
      <c r="A5726" s="81" t="s">
        <v>6012</v>
      </c>
      <c r="B5726" s="81"/>
      <c r="C5726" s="81"/>
      <c r="D5726" s="81"/>
      <c r="E5726" s="81"/>
      <c r="F5726" s="81"/>
      <c r="G5726" s="81"/>
      <c r="H5726" s="81"/>
      <c r="I5726" s="81">
        <v>0</v>
      </c>
      <c r="J5726" s="81"/>
    </row>
    <row r="5727" spans="1:10" x14ac:dyDescent="0.45">
      <c r="A5727" s="81" t="s">
        <v>6013</v>
      </c>
      <c r="B5727" s="81"/>
      <c r="C5727" s="81"/>
      <c r="D5727" s="81"/>
      <c r="E5727" s="81"/>
      <c r="F5727" s="81"/>
      <c r="G5727" s="81"/>
      <c r="H5727" s="81"/>
      <c r="I5727" s="81">
        <v>0</v>
      </c>
      <c r="J5727" s="81"/>
    </row>
    <row r="5728" spans="1:10" x14ac:dyDescent="0.45">
      <c r="A5728" s="81" t="s">
        <v>6014</v>
      </c>
      <c r="B5728" s="81"/>
      <c r="C5728" s="81"/>
      <c r="D5728" s="81"/>
      <c r="E5728" s="81"/>
      <c r="F5728" s="81"/>
      <c r="G5728" s="81"/>
      <c r="H5728" s="81"/>
      <c r="I5728" s="81">
        <v>0</v>
      </c>
      <c r="J5728" s="81"/>
    </row>
    <row r="5729" spans="1:10" x14ac:dyDescent="0.45">
      <c r="A5729" s="81" t="s">
        <v>6015</v>
      </c>
      <c r="B5729" s="81"/>
      <c r="C5729" s="81"/>
      <c r="D5729" s="81"/>
      <c r="E5729" s="81"/>
      <c r="F5729" s="81"/>
      <c r="G5729" s="81"/>
      <c r="H5729" s="81"/>
      <c r="I5729" s="81">
        <v>0</v>
      </c>
      <c r="J5729" s="81"/>
    </row>
    <row r="5730" spans="1:10" x14ac:dyDescent="0.45">
      <c r="A5730" s="81" t="s">
        <v>6016</v>
      </c>
      <c r="B5730" s="81"/>
      <c r="C5730" s="81"/>
      <c r="D5730" s="81"/>
      <c r="E5730" s="81"/>
      <c r="F5730" s="81"/>
      <c r="G5730" s="81"/>
      <c r="H5730" s="81"/>
      <c r="I5730" s="81">
        <v>0</v>
      </c>
      <c r="J5730" s="81"/>
    </row>
    <row r="5731" spans="1:10" x14ac:dyDescent="0.45">
      <c r="A5731" s="81" t="s">
        <v>6017</v>
      </c>
      <c r="B5731" s="81"/>
      <c r="C5731" s="81"/>
      <c r="D5731" s="81"/>
      <c r="E5731" s="81"/>
      <c r="F5731" s="81"/>
      <c r="G5731" s="81"/>
      <c r="H5731" s="81"/>
      <c r="I5731" s="81">
        <v>0</v>
      </c>
      <c r="J5731" s="81"/>
    </row>
    <row r="5732" spans="1:10" x14ac:dyDescent="0.45">
      <c r="A5732" s="81" t="s">
        <v>6018</v>
      </c>
      <c r="B5732" s="81"/>
      <c r="C5732" s="81"/>
      <c r="D5732" s="81"/>
      <c r="E5732" s="81"/>
      <c r="F5732" s="81"/>
      <c r="G5732" s="81"/>
      <c r="H5732" s="81"/>
      <c r="I5732" s="81">
        <v>0</v>
      </c>
      <c r="J5732" s="81"/>
    </row>
    <row r="5733" spans="1:10" x14ac:dyDescent="0.45">
      <c r="A5733" s="81" t="s">
        <v>6019</v>
      </c>
      <c r="B5733" s="81"/>
      <c r="C5733" s="81"/>
      <c r="D5733" s="81"/>
      <c r="E5733" s="81"/>
      <c r="F5733" s="81"/>
      <c r="G5733" s="81"/>
      <c r="H5733" s="81"/>
      <c r="I5733" s="81">
        <v>5</v>
      </c>
      <c r="J5733" s="81"/>
    </row>
    <row r="5734" spans="1:10" x14ac:dyDescent="0.45">
      <c r="A5734" s="81" t="s">
        <v>6020</v>
      </c>
      <c r="B5734" s="81"/>
      <c r="C5734" s="81"/>
      <c r="D5734" s="81"/>
      <c r="E5734" s="81"/>
      <c r="F5734" s="81"/>
      <c r="G5734" s="81"/>
      <c r="H5734" s="81"/>
      <c r="I5734" s="81">
        <v>0</v>
      </c>
      <c r="J5734" s="81"/>
    </row>
    <row r="5735" spans="1:10" x14ac:dyDescent="0.45">
      <c r="A5735" s="81" t="s">
        <v>6021</v>
      </c>
      <c r="B5735" s="81"/>
      <c r="C5735" s="81"/>
      <c r="D5735" s="81"/>
      <c r="E5735" s="81"/>
      <c r="F5735" s="81"/>
      <c r="G5735" s="81"/>
      <c r="H5735" s="81"/>
      <c r="I5735" s="81">
        <v>0</v>
      </c>
      <c r="J5735" s="81"/>
    </row>
    <row r="5736" spans="1:10" x14ac:dyDescent="0.45">
      <c r="A5736" s="81" t="s">
        <v>6022</v>
      </c>
      <c r="B5736" s="81"/>
      <c r="C5736" s="81"/>
      <c r="D5736" s="81"/>
      <c r="E5736" s="81"/>
      <c r="F5736" s="81"/>
      <c r="G5736" s="81"/>
      <c r="H5736" s="81"/>
      <c r="I5736" s="81">
        <v>0</v>
      </c>
      <c r="J5736" s="81"/>
    </row>
    <row r="5737" spans="1:10" x14ac:dyDescent="0.45">
      <c r="A5737" s="81" t="s">
        <v>6023</v>
      </c>
      <c r="B5737" s="81"/>
      <c r="C5737" s="81"/>
      <c r="D5737" s="81"/>
      <c r="E5737" s="81"/>
      <c r="F5737" s="81"/>
      <c r="G5737" s="81"/>
      <c r="H5737" s="81"/>
      <c r="I5737" s="81">
        <v>10</v>
      </c>
      <c r="J5737" s="81"/>
    </row>
    <row r="5738" spans="1:10" x14ac:dyDescent="0.45">
      <c r="A5738" s="81" t="s">
        <v>6024</v>
      </c>
      <c r="B5738" s="81"/>
      <c r="C5738" s="81"/>
      <c r="D5738" s="81"/>
      <c r="E5738" s="81"/>
      <c r="F5738" s="81"/>
      <c r="G5738" s="81"/>
      <c r="H5738" s="81"/>
      <c r="I5738" s="81">
        <v>0</v>
      </c>
      <c r="J5738" s="81"/>
    </row>
    <row r="5739" spans="1:10" x14ac:dyDescent="0.45">
      <c r="A5739" s="81" t="s">
        <v>6025</v>
      </c>
      <c r="B5739" s="81"/>
      <c r="C5739" s="81"/>
      <c r="D5739" s="81"/>
      <c r="E5739" s="81"/>
      <c r="F5739" s="81"/>
      <c r="G5739" s="81"/>
      <c r="H5739" s="81"/>
      <c r="I5739" s="81">
        <v>0</v>
      </c>
      <c r="J5739" s="81"/>
    </row>
    <row r="5740" spans="1:10" x14ac:dyDescent="0.45">
      <c r="A5740" s="81" t="s">
        <v>6026</v>
      </c>
      <c r="B5740" s="81"/>
      <c r="C5740" s="81"/>
      <c r="D5740" s="81"/>
      <c r="E5740" s="81"/>
      <c r="F5740" s="81"/>
      <c r="G5740" s="81"/>
      <c r="H5740" s="81"/>
      <c r="I5740" s="81">
        <v>0</v>
      </c>
      <c r="J5740" s="81"/>
    </row>
    <row r="5741" spans="1:10" x14ac:dyDescent="0.45">
      <c r="A5741" s="81" t="s">
        <v>6027</v>
      </c>
      <c r="B5741" s="81"/>
      <c r="C5741" s="81"/>
      <c r="D5741" s="81"/>
      <c r="E5741" s="81"/>
      <c r="F5741" s="81"/>
      <c r="G5741" s="81"/>
      <c r="H5741" s="81"/>
      <c r="I5741" s="81">
        <v>0</v>
      </c>
      <c r="J5741" s="81"/>
    </row>
    <row r="5742" spans="1:10" x14ac:dyDescent="0.45">
      <c r="A5742" s="81" t="s">
        <v>6028</v>
      </c>
      <c r="B5742" s="81"/>
      <c r="C5742" s="81"/>
      <c r="D5742" s="81"/>
      <c r="E5742" s="81"/>
      <c r="F5742" s="81"/>
      <c r="G5742" s="81"/>
      <c r="H5742" s="81"/>
      <c r="I5742" s="81">
        <v>0</v>
      </c>
      <c r="J5742" s="81"/>
    </row>
    <row r="5743" spans="1:10" x14ac:dyDescent="0.45">
      <c r="A5743" s="81" t="s">
        <v>6029</v>
      </c>
      <c r="B5743" s="81"/>
      <c r="C5743" s="81"/>
      <c r="D5743" s="81"/>
      <c r="E5743" s="81"/>
      <c r="F5743" s="81"/>
      <c r="G5743" s="81"/>
      <c r="H5743" s="81"/>
      <c r="I5743" s="81">
        <v>0</v>
      </c>
      <c r="J5743" s="81"/>
    </row>
    <row r="5744" spans="1:10" x14ac:dyDescent="0.45">
      <c r="A5744" s="81" t="s">
        <v>6030</v>
      </c>
      <c r="B5744" s="81"/>
      <c r="C5744" s="81"/>
      <c r="D5744" s="81"/>
      <c r="E5744" s="81"/>
      <c r="F5744" s="81"/>
      <c r="G5744" s="81"/>
      <c r="H5744" s="81"/>
      <c r="I5744" s="81">
        <v>0</v>
      </c>
      <c r="J5744" s="81"/>
    </row>
    <row r="5745" spans="1:10" x14ac:dyDescent="0.45">
      <c r="A5745" s="81" t="s">
        <v>6031</v>
      </c>
      <c r="B5745" s="81"/>
      <c r="C5745" s="81"/>
      <c r="D5745" s="81"/>
      <c r="E5745" s="81"/>
      <c r="F5745" s="81"/>
      <c r="G5745" s="81"/>
      <c r="H5745" s="81"/>
      <c r="I5745" s="81">
        <v>0</v>
      </c>
      <c r="J5745" s="81"/>
    </row>
    <row r="5746" spans="1:10" x14ac:dyDescent="0.45">
      <c r="A5746" s="81" t="s">
        <v>6032</v>
      </c>
      <c r="B5746" s="81"/>
      <c r="C5746" s="81"/>
      <c r="D5746" s="81"/>
      <c r="E5746" s="81"/>
      <c r="F5746" s="81"/>
      <c r="G5746" s="81"/>
      <c r="H5746" s="81"/>
      <c r="I5746" s="81">
        <v>0</v>
      </c>
      <c r="J5746" s="81"/>
    </row>
    <row r="5747" spans="1:10" x14ac:dyDescent="0.45">
      <c r="A5747" s="81" t="s">
        <v>6033</v>
      </c>
      <c r="B5747" s="81"/>
      <c r="C5747" s="81"/>
      <c r="D5747" s="81"/>
      <c r="E5747" s="81"/>
      <c r="F5747" s="81"/>
      <c r="G5747" s="81"/>
      <c r="H5747" s="81"/>
      <c r="I5747" s="81">
        <v>0</v>
      </c>
      <c r="J5747" s="81"/>
    </row>
    <row r="5748" spans="1:10" x14ac:dyDescent="0.45">
      <c r="A5748" s="81" t="s">
        <v>6034</v>
      </c>
      <c r="B5748" s="81"/>
      <c r="C5748" s="81"/>
      <c r="D5748" s="81"/>
      <c r="E5748" s="81"/>
      <c r="F5748" s="81"/>
      <c r="G5748" s="81"/>
      <c r="H5748" s="81"/>
      <c r="I5748" s="81">
        <v>0</v>
      </c>
      <c r="J5748" s="81"/>
    </row>
    <row r="5749" spans="1:10" x14ac:dyDescent="0.45">
      <c r="A5749" s="81" t="s">
        <v>6035</v>
      </c>
      <c r="B5749" s="81"/>
      <c r="C5749" s="81"/>
      <c r="D5749" s="81"/>
      <c r="E5749" s="81"/>
      <c r="F5749" s="81"/>
      <c r="G5749" s="81"/>
      <c r="H5749" s="81"/>
      <c r="I5749" s="81">
        <v>0</v>
      </c>
      <c r="J5749" s="81"/>
    </row>
    <row r="5750" spans="1:10" x14ac:dyDescent="0.45">
      <c r="A5750" s="81" t="s">
        <v>6036</v>
      </c>
      <c r="B5750" s="81"/>
      <c r="C5750" s="81"/>
      <c r="D5750" s="81"/>
      <c r="E5750" s="81"/>
      <c r="F5750" s="81"/>
      <c r="G5750" s="81"/>
      <c r="H5750" s="81"/>
      <c r="I5750" s="81">
        <v>0</v>
      </c>
      <c r="J5750" s="81"/>
    </row>
    <row r="5751" spans="1:10" x14ac:dyDescent="0.45">
      <c r="A5751" s="81" t="s">
        <v>6037</v>
      </c>
      <c r="B5751" s="81"/>
      <c r="C5751" s="81"/>
      <c r="D5751" s="81"/>
      <c r="E5751" s="81"/>
      <c r="F5751" s="81"/>
      <c r="G5751" s="81"/>
      <c r="H5751" s="81"/>
      <c r="I5751" s="81">
        <v>0</v>
      </c>
      <c r="J5751" s="81"/>
    </row>
    <row r="5752" spans="1:10" x14ac:dyDescent="0.45">
      <c r="A5752" s="81" t="s">
        <v>6038</v>
      </c>
      <c r="B5752" s="81"/>
      <c r="C5752" s="81"/>
      <c r="D5752" s="81"/>
      <c r="E5752" s="81"/>
      <c r="F5752" s="81"/>
      <c r="G5752" s="81"/>
      <c r="H5752" s="81"/>
      <c r="I5752" s="81">
        <v>0</v>
      </c>
      <c r="J5752" s="81"/>
    </row>
    <row r="5753" spans="1:10" x14ac:dyDescent="0.45">
      <c r="A5753" s="81" t="s">
        <v>6039</v>
      </c>
      <c r="B5753" s="81"/>
      <c r="C5753" s="81"/>
      <c r="D5753" s="81"/>
      <c r="E5753" s="81"/>
      <c r="F5753" s="81"/>
      <c r="G5753" s="81"/>
      <c r="H5753" s="81"/>
      <c r="I5753" s="81">
        <v>0</v>
      </c>
      <c r="J5753" s="81"/>
    </row>
    <row r="5754" spans="1:10" x14ac:dyDescent="0.45">
      <c r="A5754" s="81" t="s">
        <v>6040</v>
      </c>
      <c r="B5754" s="81"/>
      <c r="C5754" s="81"/>
      <c r="D5754" s="81"/>
      <c r="E5754" s="81"/>
      <c r="F5754" s="81"/>
      <c r="G5754" s="81"/>
      <c r="H5754" s="81"/>
      <c r="I5754" s="81">
        <v>0</v>
      </c>
      <c r="J5754" s="81"/>
    </row>
    <row r="5755" spans="1:10" x14ac:dyDescent="0.45">
      <c r="A5755" s="81" t="s">
        <v>6041</v>
      </c>
      <c r="B5755" s="81"/>
      <c r="C5755" s="81"/>
      <c r="D5755" s="81"/>
      <c r="E5755" s="81"/>
      <c r="F5755" s="81"/>
      <c r="G5755" s="81"/>
      <c r="H5755" s="81"/>
      <c r="I5755" s="81">
        <v>0</v>
      </c>
      <c r="J5755" s="81"/>
    </row>
    <row r="5756" spans="1:10" x14ac:dyDescent="0.45">
      <c r="A5756" s="81" t="s">
        <v>6042</v>
      </c>
      <c r="B5756" s="81"/>
      <c r="C5756" s="81"/>
      <c r="D5756" s="81"/>
      <c r="E5756" s="81"/>
      <c r="F5756" s="81"/>
      <c r="G5756" s="81"/>
      <c r="H5756" s="81"/>
      <c r="I5756" s="81">
        <v>0</v>
      </c>
      <c r="J5756" s="81"/>
    </row>
    <row r="5757" spans="1:10" x14ac:dyDescent="0.45">
      <c r="A5757" s="81" t="s">
        <v>6043</v>
      </c>
      <c r="B5757" s="81"/>
      <c r="C5757" s="81"/>
      <c r="D5757" s="81"/>
      <c r="E5757" s="81"/>
      <c r="F5757" s="81"/>
      <c r="G5757" s="81"/>
      <c r="H5757" s="81"/>
      <c r="I5757" s="81">
        <v>0</v>
      </c>
      <c r="J5757" s="81"/>
    </row>
    <row r="5758" spans="1:10" x14ac:dyDescent="0.45">
      <c r="A5758" s="81" t="s">
        <v>6044</v>
      </c>
      <c r="B5758" s="81"/>
      <c r="C5758" s="81"/>
      <c r="D5758" s="81"/>
      <c r="E5758" s="81"/>
      <c r="F5758" s="81"/>
      <c r="G5758" s="81"/>
      <c r="H5758" s="81"/>
      <c r="I5758" s="81">
        <v>0</v>
      </c>
      <c r="J5758" s="81"/>
    </row>
    <row r="5759" spans="1:10" x14ac:dyDescent="0.45">
      <c r="A5759" s="81" t="s">
        <v>6045</v>
      </c>
      <c r="B5759" s="81"/>
      <c r="C5759" s="81"/>
      <c r="D5759" s="81"/>
      <c r="E5759" s="81"/>
      <c r="F5759" s="81"/>
      <c r="G5759" s="81"/>
      <c r="H5759" s="81"/>
      <c r="I5759" s="81">
        <v>0</v>
      </c>
      <c r="J5759" s="81"/>
    </row>
    <row r="5760" spans="1:10" x14ac:dyDescent="0.45">
      <c r="A5760" s="81" t="s">
        <v>6046</v>
      </c>
      <c r="B5760" s="81"/>
      <c r="C5760" s="81"/>
      <c r="D5760" s="81"/>
      <c r="E5760" s="81"/>
      <c r="F5760" s="81"/>
      <c r="G5760" s="81"/>
      <c r="H5760" s="81"/>
      <c r="I5760" s="81">
        <v>10</v>
      </c>
      <c r="J5760" s="81"/>
    </row>
    <row r="5761" spans="1:10" x14ac:dyDescent="0.45">
      <c r="A5761" s="81" t="s">
        <v>6047</v>
      </c>
      <c r="B5761" s="81"/>
      <c r="C5761" s="81"/>
      <c r="D5761" s="81"/>
      <c r="E5761" s="81"/>
      <c r="F5761" s="81"/>
      <c r="G5761" s="81"/>
      <c r="H5761" s="81"/>
      <c r="I5761" s="81">
        <v>0</v>
      </c>
      <c r="J5761" s="81"/>
    </row>
    <row r="5762" spans="1:10" x14ac:dyDescent="0.45">
      <c r="A5762" s="81" t="s">
        <v>6048</v>
      </c>
      <c r="B5762" s="81"/>
      <c r="C5762" s="81"/>
      <c r="D5762" s="81"/>
      <c r="E5762" s="81"/>
      <c r="F5762" s="81"/>
      <c r="G5762" s="81"/>
      <c r="H5762" s="81"/>
      <c r="I5762" s="81">
        <v>0</v>
      </c>
      <c r="J5762" s="81"/>
    </row>
    <row r="5763" spans="1:10" x14ac:dyDescent="0.45">
      <c r="A5763" s="81" t="s">
        <v>6049</v>
      </c>
      <c r="B5763" s="81"/>
      <c r="C5763" s="81"/>
      <c r="D5763" s="81"/>
      <c r="E5763" s="81"/>
      <c r="F5763" s="81"/>
      <c r="G5763" s="81"/>
      <c r="H5763" s="81"/>
      <c r="I5763" s="81">
        <v>0</v>
      </c>
      <c r="J5763" s="81"/>
    </row>
    <row r="5764" spans="1:10" x14ac:dyDescent="0.45">
      <c r="A5764" s="81" t="s">
        <v>6050</v>
      </c>
      <c r="B5764" s="81"/>
      <c r="C5764" s="81">
        <v>15</v>
      </c>
      <c r="D5764" s="81"/>
      <c r="E5764" s="81"/>
      <c r="F5764" s="81"/>
      <c r="G5764" s="81"/>
      <c r="H5764" s="81"/>
      <c r="I5764" s="81"/>
      <c r="J5764" s="81"/>
    </row>
    <row r="5765" spans="1:10" x14ac:dyDescent="0.45">
      <c r="A5765" s="81" t="s">
        <v>6051</v>
      </c>
      <c r="B5765" s="81"/>
      <c r="C5765" s="81">
        <v>15</v>
      </c>
      <c r="D5765" s="81"/>
      <c r="E5765" s="81"/>
      <c r="F5765" s="81"/>
      <c r="G5765" s="81"/>
      <c r="H5765" s="81"/>
      <c r="I5765" s="81"/>
      <c r="J5765" s="81"/>
    </row>
    <row r="5766" spans="1:10" x14ac:dyDescent="0.45">
      <c r="A5766" s="81" t="s">
        <v>6052</v>
      </c>
      <c r="B5766" s="81"/>
      <c r="C5766" s="81">
        <v>15</v>
      </c>
      <c r="D5766" s="81"/>
      <c r="E5766" s="81"/>
      <c r="F5766" s="81"/>
      <c r="G5766" s="81"/>
      <c r="H5766" s="81"/>
      <c r="I5766" s="81"/>
      <c r="J5766" s="81"/>
    </row>
    <row r="5767" spans="1:10" x14ac:dyDescent="0.45">
      <c r="A5767" s="81" t="s">
        <v>6053</v>
      </c>
      <c r="B5767" s="81"/>
      <c r="C5767" s="81">
        <v>15</v>
      </c>
      <c r="D5767" s="81"/>
      <c r="E5767" s="81"/>
      <c r="F5767" s="81"/>
      <c r="G5767" s="81"/>
      <c r="H5767" s="81"/>
      <c r="I5767" s="81"/>
      <c r="J5767" s="81"/>
    </row>
    <row r="5768" spans="1:10" x14ac:dyDescent="0.45">
      <c r="A5768" s="81" t="s">
        <v>6054</v>
      </c>
      <c r="B5768" s="81"/>
      <c r="C5768" s="81">
        <v>15</v>
      </c>
      <c r="D5768" s="81"/>
      <c r="E5768" s="81"/>
      <c r="F5768" s="81"/>
      <c r="G5768" s="81"/>
      <c r="H5768" s="81"/>
      <c r="I5768" s="81"/>
      <c r="J5768" s="81"/>
    </row>
    <row r="5769" spans="1:10" x14ac:dyDescent="0.45">
      <c r="A5769" s="81" t="s">
        <v>6055</v>
      </c>
      <c r="B5769" s="81"/>
      <c r="C5769" s="81">
        <v>0.83561643835616439</v>
      </c>
      <c r="D5769" s="81"/>
      <c r="E5769" s="81"/>
      <c r="F5769" s="81"/>
      <c r="G5769" s="81"/>
      <c r="H5769" s="81"/>
      <c r="I5769" s="81"/>
      <c r="J5769" s="81"/>
    </row>
    <row r="5770" spans="1:10" x14ac:dyDescent="0.45">
      <c r="A5770" s="81" t="s">
        <v>6056</v>
      </c>
      <c r="B5770" s="81"/>
      <c r="C5770" s="81">
        <v>5</v>
      </c>
      <c r="D5770" s="81"/>
      <c r="E5770" s="81"/>
      <c r="F5770" s="81"/>
      <c r="G5770" s="81"/>
      <c r="H5770" s="81"/>
      <c r="I5770" s="81"/>
      <c r="J5770" s="81"/>
    </row>
    <row r="5771" spans="1:10" x14ac:dyDescent="0.45">
      <c r="A5771" s="81" t="s">
        <v>6057</v>
      </c>
      <c r="B5771" s="81"/>
      <c r="C5771" s="81"/>
      <c r="D5771" s="81"/>
      <c r="E5771" s="81"/>
      <c r="F5771" s="81">
        <v>0</v>
      </c>
      <c r="G5771" s="81"/>
      <c r="H5771" s="81"/>
      <c r="I5771" s="81"/>
      <c r="J5771" s="81"/>
    </row>
    <row r="5772" spans="1:10" x14ac:dyDescent="0.45">
      <c r="A5772" s="81" t="s">
        <v>6058</v>
      </c>
      <c r="B5772" s="81"/>
      <c r="C5772" s="81"/>
      <c r="D5772" s="81"/>
      <c r="E5772" s="81"/>
      <c r="F5772" s="81">
        <v>0</v>
      </c>
      <c r="G5772" s="81"/>
      <c r="H5772" s="81"/>
      <c r="I5772" s="81"/>
      <c r="J5772" s="81"/>
    </row>
    <row r="5773" spans="1:10" x14ac:dyDescent="0.45">
      <c r="A5773" s="81" t="s">
        <v>6059</v>
      </c>
      <c r="B5773" s="81"/>
      <c r="C5773" s="81"/>
      <c r="D5773" s="81"/>
      <c r="E5773" s="81"/>
      <c r="F5773" s="81">
        <v>0</v>
      </c>
      <c r="G5773" s="81"/>
      <c r="H5773" s="81"/>
      <c r="I5773" s="81"/>
      <c r="J5773" s="81"/>
    </row>
    <row r="5774" spans="1:10" x14ac:dyDescent="0.45">
      <c r="A5774" s="81" t="s">
        <v>6060</v>
      </c>
      <c r="B5774" s="81"/>
      <c r="C5774" s="81">
        <v>15</v>
      </c>
      <c r="D5774" s="81"/>
      <c r="E5774" s="81"/>
      <c r="F5774" s="81"/>
      <c r="G5774" s="81"/>
      <c r="H5774" s="81"/>
      <c r="I5774" s="81"/>
      <c r="J5774" s="81"/>
    </row>
    <row r="5775" spans="1:10" x14ac:dyDescent="0.45">
      <c r="A5775" s="81" t="s">
        <v>6061</v>
      </c>
      <c r="B5775" s="81"/>
      <c r="C5775" s="81">
        <v>15</v>
      </c>
      <c r="D5775" s="81"/>
      <c r="E5775" s="81"/>
      <c r="F5775" s="81"/>
      <c r="G5775" s="81"/>
      <c r="H5775" s="81"/>
      <c r="I5775" s="81"/>
      <c r="J5775" s="81"/>
    </row>
    <row r="5776" spans="1:10" x14ac:dyDescent="0.45">
      <c r="A5776" s="81" t="s">
        <v>6062</v>
      </c>
      <c r="B5776" s="81"/>
      <c r="C5776" s="81">
        <v>15</v>
      </c>
      <c r="D5776" s="81"/>
      <c r="E5776" s="81"/>
      <c r="F5776" s="81"/>
      <c r="G5776" s="81"/>
      <c r="H5776" s="81"/>
      <c r="I5776" s="81"/>
      <c r="J5776" s="81"/>
    </row>
    <row r="5777" spans="1:10" x14ac:dyDescent="0.45">
      <c r="A5777" s="81" t="s">
        <v>6063</v>
      </c>
      <c r="B5777" s="81"/>
      <c r="C5777" s="81">
        <v>15</v>
      </c>
      <c r="D5777" s="81"/>
      <c r="E5777" s="81"/>
      <c r="F5777" s="81"/>
      <c r="G5777" s="81"/>
      <c r="H5777" s="81"/>
      <c r="I5777" s="81"/>
      <c r="J5777" s="81"/>
    </row>
    <row r="5778" spans="1:10" x14ac:dyDescent="0.45">
      <c r="A5778" s="81" t="s">
        <v>6064</v>
      </c>
      <c r="B5778" s="81"/>
      <c r="C5778" s="81">
        <v>15</v>
      </c>
      <c r="D5778" s="81"/>
      <c r="E5778" s="81"/>
      <c r="F5778" s="81"/>
      <c r="G5778" s="81"/>
      <c r="H5778" s="81"/>
      <c r="I5778" s="81"/>
      <c r="J5778" s="81"/>
    </row>
    <row r="5779" spans="1:10" x14ac:dyDescent="0.45">
      <c r="A5779" s="81" t="s">
        <v>6065</v>
      </c>
      <c r="B5779" s="81"/>
      <c r="C5779" s="81"/>
      <c r="D5779" s="81"/>
      <c r="E5779" s="81"/>
      <c r="F5779" s="81"/>
      <c r="G5779" s="81"/>
      <c r="H5779" s="81"/>
      <c r="I5779" s="81">
        <v>10</v>
      </c>
      <c r="J5779" s="81"/>
    </row>
    <row r="5780" spans="1:10" x14ac:dyDescent="0.45">
      <c r="A5780" s="81" t="s">
        <v>6066</v>
      </c>
      <c r="B5780" s="81"/>
      <c r="C5780" s="81"/>
      <c r="D5780" s="81"/>
      <c r="E5780" s="81"/>
      <c r="F5780" s="81"/>
      <c r="G5780" s="81"/>
      <c r="H5780" s="81"/>
      <c r="I5780" s="81">
        <v>0</v>
      </c>
      <c r="J5780" s="81"/>
    </row>
    <row r="5781" spans="1:10" x14ac:dyDescent="0.45">
      <c r="A5781" s="81" t="s">
        <v>6067</v>
      </c>
      <c r="B5781" s="81"/>
      <c r="C5781" s="81"/>
      <c r="D5781" s="81"/>
      <c r="E5781" s="81"/>
      <c r="F5781" s="81"/>
      <c r="G5781" s="81"/>
      <c r="H5781" s="81"/>
      <c r="I5781" s="81">
        <v>0</v>
      </c>
      <c r="J5781" s="81"/>
    </row>
    <row r="5782" spans="1:10" x14ac:dyDescent="0.45">
      <c r="A5782" s="81" t="s">
        <v>6068</v>
      </c>
      <c r="B5782" s="81"/>
      <c r="C5782" s="81"/>
      <c r="D5782" s="81"/>
      <c r="E5782" s="81"/>
      <c r="F5782" s="81"/>
      <c r="G5782" s="81"/>
      <c r="H5782" s="81"/>
      <c r="I5782" s="81">
        <v>0</v>
      </c>
      <c r="J5782" s="81"/>
    </row>
    <row r="5783" spans="1:10" x14ac:dyDescent="0.45">
      <c r="A5783" s="81" t="s">
        <v>6069</v>
      </c>
      <c r="B5783" s="81"/>
      <c r="C5783" s="81">
        <v>15</v>
      </c>
      <c r="D5783" s="81"/>
      <c r="E5783" s="81"/>
      <c r="F5783" s="81"/>
      <c r="G5783" s="81"/>
      <c r="H5783" s="81"/>
      <c r="I5783" s="81"/>
      <c r="J5783" s="81"/>
    </row>
    <row r="5784" spans="1:10" x14ac:dyDescent="0.45">
      <c r="A5784" s="81" t="s">
        <v>6070</v>
      </c>
      <c r="B5784" s="81"/>
      <c r="C5784" s="81">
        <v>15</v>
      </c>
      <c r="D5784" s="81"/>
      <c r="E5784" s="81"/>
      <c r="F5784" s="81"/>
      <c r="G5784" s="81"/>
      <c r="H5784" s="81"/>
      <c r="I5784" s="81"/>
      <c r="J5784" s="81"/>
    </row>
    <row r="5785" spans="1:10" x14ac:dyDescent="0.45">
      <c r="A5785" s="81" t="s">
        <v>6071</v>
      </c>
      <c r="B5785" s="81"/>
      <c r="C5785" s="81">
        <v>15</v>
      </c>
      <c r="D5785" s="81"/>
      <c r="E5785" s="81"/>
      <c r="F5785" s="81"/>
      <c r="G5785" s="81"/>
      <c r="H5785" s="81"/>
      <c r="I5785" s="81"/>
      <c r="J5785" s="81"/>
    </row>
    <row r="5786" spans="1:10" x14ac:dyDescent="0.45">
      <c r="A5786" s="81" t="s">
        <v>6072</v>
      </c>
      <c r="B5786" s="81"/>
      <c r="C5786" s="81">
        <v>15</v>
      </c>
      <c r="D5786" s="81"/>
      <c r="E5786" s="81"/>
      <c r="F5786" s="81"/>
      <c r="G5786" s="81"/>
      <c r="H5786" s="81"/>
      <c r="I5786" s="81"/>
      <c r="J5786" s="81"/>
    </row>
    <row r="5787" spans="1:10" x14ac:dyDescent="0.45">
      <c r="A5787" s="81" t="s">
        <v>6073</v>
      </c>
      <c r="B5787" s="81"/>
      <c r="C5787" s="81"/>
      <c r="D5787" s="81"/>
      <c r="E5787" s="81"/>
      <c r="F5787" s="81"/>
      <c r="G5787" s="81">
        <v>0</v>
      </c>
      <c r="H5787" s="81"/>
      <c r="I5787" s="81"/>
      <c r="J5787" s="81"/>
    </row>
    <row r="5788" spans="1:10" x14ac:dyDescent="0.45">
      <c r="A5788" s="81" t="s">
        <v>6074</v>
      </c>
      <c r="B5788" s="81"/>
      <c r="C5788" s="81"/>
      <c r="D5788" s="81"/>
      <c r="E5788" s="81"/>
      <c r="F5788" s="81"/>
      <c r="G5788" s="81">
        <v>0</v>
      </c>
      <c r="H5788" s="81"/>
      <c r="I5788" s="81"/>
      <c r="J5788" s="81"/>
    </row>
    <row r="5789" spans="1:10" x14ac:dyDescent="0.45">
      <c r="A5789" s="81" t="s">
        <v>6075</v>
      </c>
      <c r="B5789" s="81"/>
      <c r="C5789" s="81"/>
      <c r="D5789" s="81"/>
      <c r="E5789" s="81"/>
      <c r="F5789" s="81"/>
      <c r="G5789" s="81">
        <v>0</v>
      </c>
      <c r="H5789" s="81"/>
      <c r="I5789" s="81"/>
      <c r="J5789" s="81"/>
    </row>
    <row r="5790" spans="1:10" x14ac:dyDescent="0.45">
      <c r="A5790" s="81" t="s">
        <v>6076</v>
      </c>
      <c r="B5790" s="81"/>
      <c r="C5790" s="81"/>
      <c r="D5790" s="81"/>
      <c r="E5790" s="81"/>
      <c r="F5790" s="81"/>
      <c r="G5790" s="81">
        <v>0</v>
      </c>
      <c r="H5790" s="81"/>
      <c r="I5790" s="81"/>
      <c r="J5790" s="81"/>
    </row>
    <row r="5791" spans="1:10" x14ac:dyDescent="0.45">
      <c r="A5791" s="81" t="s">
        <v>6077</v>
      </c>
      <c r="B5791" s="81"/>
      <c r="C5791" s="81"/>
      <c r="D5791" s="81"/>
      <c r="E5791" s="81"/>
      <c r="F5791" s="81"/>
      <c r="G5791" s="81">
        <v>0</v>
      </c>
      <c r="H5791" s="81"/>
      <c r="I5791" s="81"/>
      <c r="J5791" s="81"/>
    </row>
    <row r="5792" spans="1:10" x14ac:dyDescent="0.45">
      <c r="A5792" s="81" t="s">
        <v>6078</v>
      </c>
      <c r="B5792" s="81"/>
      <c r="C5792" s="81"/>
      <c r="D5792" s="81"/>
      <c r="E5792" s="81"/>
      <c r="F5792" s="81"/>
      <c r="G5792" s="81">
        <v>0</v>
      </c>
      <c r="H5792" s="81"/>
      <c r="I5792" s="81"/>
      <c r="J5792" s="81"/>
    </row>
    <row r="5793" spans="1:10" x14ac:dyDescent="0.45">
      <c r="A5793" s="81" t="s">
        <v>6079</v>
      </c>
      <c r="B5793" s="81"/>
      <c r="C5793" s="81"/>
      <c r="D5793" s="81"/>
      <c r="E5793" s="81"/>
      <c r="F5793" s="81"/>
      <c r="G5793" s="81">
        <v>0</v>
      </c>
      <c r="H5793" s="81"/>
      <c r="I5793" s="81"/>
      <c r="J5793" s="81"/>
    </row>
    <row r="5794" spans="1:10" x14ac:dyDescent="0.45">
      <c r="A5794" s="81" t="s">
        <v>6080</v>
      </c>
      <c r="B5794" s="81"/>
      <c r="C5794" s="81"/>
      <c r="D5794" s="81"/>
      <c r="E5794" s="81"/>
      <c r="F5794" s="81"/>
      <c r="G5794" s="81">
        <v>0</v>
      </c>
      <c r="H5794" s="81"/>
      <c r="I5794" s="81"/>
      <c r="J5794" s="81"/>
    </row>
    <row r="5795" spans="1:10" x14ac:dyDescent="0.45">
      <c r="A5795" s="81" t="s">
        <v>6081</v>
      </c>
      <c r="B5795" s="81"/>
      <c r="C5795" s="81"/>
      <c r="D5795" s="81"/>
      <c r="E5795" s="81"/>
      <c r="F5795" s="81"/>
      <c r="G5795" s="81">
        <v>0</v>
      </c>
      <c r="H5795" s="81"/>
      <c r="I5795" s="81"/>
      <c r="J5795" s="81"/>
    </row>
    <row r="5796" spans="1:10" x14ac:dyDescent="0.45">
      <c r="A5796" s="81" t="s">
        <v>6082</v>
      </c>
      <c r="B5796" s="81"/>
      <c r="C5796" s="81"/>
      <c r="D5796" s="81"/>
      <c r="E5796" s="81"/>
      <c r="F5796" s="81"/>
      <c r="G5796" s="81">
        <v>5</v>
      </c>
      <c r="H5796" s="81"/>
      <c r="I5796" s="81"/>
      <c r="J5796" s="81"/>
    </row>
    <row r="5797" spans="1:10" x14ac:dyDescent="0.45">
      <c r="A5797" s="81" t="s">
        <v>6083</v>
      </c>
      <c r="B5797" s="81"/>
      <c r="C5797" s="81"/>
      <c r="D5797" s="81"/>
      <c r="E5797" s="81"/>
      <c r="F5797" s="81"/>
      <c r="G5797" s="81">
        <v>5</v>
      </c>
      <c r="H5797" s="81"/>
      <c r="I5797" s="81"/>
      <c r="J5797" s="81"/>
    </row>
    <row r="5798" spans="1:10" x14ac:dyDescent="0.45">
      <c r="A5798" s="81" t="s">
        <v>6084</v>
      </c>
      <c r="B5798" s="81"/>
      <c r="C5798" s="81"/>
      <c r="D5798" s="81"/>
      <c r="E5798" s="81"/>
      <c r="F5798" s="81"/>
      <c r="G5798" s="81">
        <v>0</v>
      </c>
      <c r="H5798" s="81"/>
      <c r="I5798" s="81"/>
      <c r="J5798" s="81"/>
    </row>
    <row r="5799" spans="1:10" x14ac:dyDescent="0.45">
      <c r="A5799" s="81" t="s">
        <v>6085</v>
      </c>
      <c r="B5799" s="81"/>
      <c r="C5799" s="81"/>
      <c r="D5799" s="81"/>
      <c r="E5799" s="81"/>
      <c r="F5799" s="81"/>
      <c r="G5799" s="81">
        <v>10</v>
      </c>
      <c r="H5799" s="81"/>
      <c r="I5799" s="81"/>
      <c r="J5799" s="81"/>
    </row>
    <row r="5800" spans="1:10" x14ac:dyDescent="0.45">
      <c r="A5800" s="81" t="s">
        <v>6086</v>
      </c>
      <c r="B5800" s="81"/>
      <c r="C5800" s="81"/>
      <c r="D5800" s="81"/>
      <c r="E5800" s="81"/>
      <c r="F5800" s="81"/>
      <c r="G5800" s="81">
        <v>10</v>
      </c>
      <c r="H5800" s="81"/>
      <c r="I5800" s="81"/>
      <c r="J5800" s="81"/>
    </row>
    <row r="5801" spans="1:10" x14ac:dyDescent="0.45">
      <c r="A5801" s="81" t="s">
        <v>6087</v>
      </c>
      <c r="B5801" s="81"/>
      <c r="C5801" s="81"/>
      <c r="D5801" s="81"/>
      <c r="E5801" s="81"/>
      <c r="F5801" s="81"/>
      <c r="G5801" s="81">
        <v>5</v>
      </c>
      <c r="H5801" s="81"/>
      <c r="I5801" s="81"/>
      <c r="J5801" s="81"/>
    </row>
    <row r="5802" spans="1:10" x14ac:dyDescent="0.45">
      <c r="A5802" s="81" t="s">
        <v>6088</v>
      </c>
      <c r="B5802" s="81"/>
      <c r="C5802" s="81"/>
      <c r="D5802" s="81"/>
      <c r="E5802" s="81"/>
      <c r="F5802" s="81"/>
      <c r="G5802" s="81">
        <v>10</v>
      </c>
      <c r="H5802" s="81"/>
      <c r="I5802" s="81"/>
      <c r="J5802" s="81"/>
    </row>
    <row r="5803" spans="1:10" x14ac:dyDescent="0.45">
      <c r="A5803" s="81" t="s">
        <v>6089</v>
      </c>
      <c r="B5803" s="81"/>
      <c r="C5803" s="81"/>
      <c r="D5803" s="81"/>
      <c r="E5803" s="81"/>
      <c r="F5803" s="81"/>
      <c r="G5803" s="81">
        <v>0</v>
      </c>
      <c r="H5803" s="81"/>
      <c r="I5803" s="81"/>
      <c r="J5803" s="81"/>
    </row>
    <row r="5804" spans="1:10" x14ac:dyDescent="0.45">
      <c r="A5804" s="81" t="s">
        <v>6090</v>
      </c>
      <c r="B5804" s="81"/>
      <c r="C5804" s="81"/>
      <c r="D5804" s="81"/>
      <c r="E5804" s="81"/>
      <c r="F5804" s="81"/>
      <c r="G5804" s="81"/>
      <c r="H5804" s="81"/>
      <c r="I5804" s="81">
        <v>0</v>
      </c>
      <c r="J5804" s="81"/>
    </row>
    <row r="5805" spans="1:10" x14ac:dyDescent="0.45">
      <c r="A5805" s="81" t="s">
        <v>6091</v>
      </c>
      <c r="B5805" s="81"/>
      <c r="C5805" s="81"/>
      <c r="D5805" s="81"/>
      <c r="E5805" s="81"/>
      <c r="F5805" s="81"/>
      <c r="G5805" s="81"/>
      <c r="H5805" s="81"/>
      <c r="I5805" s="81">
        <v>0</v>
      </c>
      <c r="J5805" s="81"/>
    </row>
    <row r="5806" spans="1:10" x14ac:dyDescent="0.45">
      <c r="A5806" s="81" t="s">
        <v>6092</v>
      </c>
      <c r="B5806" s="81"/>
      <c r="C5806" s="81"/>
      <c r="D5806" s="81"/>
      <c r="E5806" s="81"/>
      <c r="F5806" s="81"/>
      <c r="G5806" s="81"/>
      <c r="H5806" s="81"/>
      <c r="I5806" s="81">
        <v>0</v>
      </c>
      <c r="J5806" s="81"/>
    </row>
    <row r="5807" spans="1:10" x14ac:dyDescent="0.45">
      <c r="A5807" s="81" t="s">
        <v>6093</v>
      </c>
      <c r="B5807" s="81"/>
      <c r="C5807" s="81"/>
      <c r="D5807" s="81"/>
      <c r="E5807" s="81"/>
      <c r="F5807" s="81"/>
      <c r="G5807" s="81"/>
      <c r="H5807" s="81"/>
      <c r="I5807" s="81">
        <v>0</v>
      </c>
      <c r="J5807" s="81"/>
    </row>
    <row r="5808" spans="1:10" x14ac:dyDescent="0.45">
      <c r="A5808" s="81" t="s">
        <v>6094</v>
      </c>
      <c r="B5808" s="81"/>
      <c r="C5808" s="81"/>
      <c r="D5808" s="81"/>
      <c r="E5808" s="81"/>
      <c r="F5808" s="81">
        <v>0</v>
      </c>
      <c r="G5808" s="81"/>
      <c r="H5808" s="81"/>
      <c r="I5808" s="81"/>
      <c r="J5808" s="81"/>
    </row>
    <row r="5809" spans="1:10" x14ac:dyDescent="0.45">
      <c r="A5809" s="81" t="s">
        <v>6095</v>
      </c>
      <c r="B5809" s="81"/>
      <c r="C5809" s="81"/>
      <c r="D5809" s="81"/>
      <c r="E5809" s="81"/>
      <c r="F5809" s="81">
        <v>10</v>
      </c>
      <c r="G5809" s="81"/>
      <c r="H5809" s="81"/>
      <c r="I5809" s="81"/>
      <c r="J5809" s="81"/>
    </row>
    <row r="5810" spans="1:10" x14ac:dyDescent="0.45">
      <c r="A5810" s="81" t="s">
        <v>6096</v>
      </c>
      <c r="B5810" s="81"/>
      <c r="C5810" s="81"/>
      <c r="D5810" s="81"/>
      <c r="E5810" s="81"/>
      <c r="F5810" s="81">
        <v>0</v>
      </c>
      <c r="G5810" s="81"/>
      <c r="H5810" s="81"/>
      <c r="I5810" s="81"/>
      <c r="J5810" s="81"/>
    </row>
    <row r="5811" spans="1:10" x14ac:dyDescent="0.45">
      <c r="A5811" s="81" t="s">
        <v>6097</v>
      </c>
      <c r="B5811" s="81"/>
      <c r="C5811" s="81"/>
      <c r="D5811" s="81"/>
      <c r="E5811" s="81"/>
      <c r="F5811" s="81">
        <v>0</v>
      </c>
      <c r="G5811" s="81"/>
      <c r="H5811" s="81"/>
      <c r="I5811" s="81"/>
      <c r="J5811" s="81"/>
    </row>
    <row r="5812" spans="1:10" x14ac:dyDescent="0.45">
      <c r="A5812" s="81" t="s">
        <v>6098</v>
      </c>
      <c r="B5812" s="81"/>
      <c r="C5812" s="81">
        <v>15</v>
      </c>
      <c r="D5812" s="81"/>
      <c r="E5812" s="81"/>
      <c r="F5812" s="81"/>
      <c r="G5812" s="81"/>
      <c r="H5812" s="81"/>
      <c r="I5812" s="81"/>
      <c r="J5812" s="81"/>
    </row>
    <row r="5813" spans="1:10" x14ac:dyDescent="0.45">
      <c r="A5813" s="81" t="s">
        <v>6099</v>
      </c>
      <c r="B5813" s="81"/>
      <c r="C5813" s="81">
        <v>15</v>
      </c>
      <c r="D5813" s="81"/>
      <c r="E5813" s="81"/>
      <c r="F5813" s="81"/>
      <c r="G5813" s="81"/>
      <c r="H5813" s="81"/>
      <c r="I5813" s="81"/>
      <c r="J5813" s="81"/>
    </row>
    <row r="5814" spans="1:10" x14ac:dyDescent="0.45">
      <c r="A5814" s="81" t="s">
        <v>6100</v>
      </c>
      <c r="B5814" s="81"/>
      <c r="C5814" s="81">
        <v>15</v>
      </c>
      <c r="D5814" s="81"/>
      <c r="E5814" s="81"/>
      <c r="F5814" s="81"/>
      <c r="G5814" s="81"/>
      <c r="H5814" s="81"/>
      <c r="I5814" s="81"/>
      <c r="J5814" s="81"/>
    </row>
    <row r="5815" spans="1:10" x14ac:dyDescent="0.45">
      <c r="A5815" s="81" t="s">
        <v>6101</v>
      </c>
      <c r="B5815" s="81"/>
      <c r="C5815" s="81"/>
      <c r="D5815" s="81"/>
      <c r="E5815" s="81"/>
      <c r="F5815" s="81"/>
      <c r="G5815" s="81">
        <v>0</v>
      </c>
      <c r="H5815" s="81"/>
      <c r="I5815" s="81"/>
      <c r="J5815" s="81"/>
    </row>
    <row r="5816" spans="1:10" x14ac:dyDescent="0.45">
      <c r="A5816" s="81" t="s">
        <v>6102</v>
      </c>
      <c r="B5816" s="81"/>
      <c r="C5816" s="81"/>
      <c r="D5816" s="81"/>
      <c r="E5816" s="81"/>
      <c r="F5816" s="81">
        <v>0</v>
      </c>
      <c r="G5816" s="81"/>
      <c r="H5816" s="81"/>
      <c r="I5816" s="81"/>
      <c r="J5816" s="81"/>
    </row>
    <row r="5817" spans="1:10" x14ac:dyDescent="0.45">
      <c r="A5817" s="81" t="s">
        <v>6103</v>
      </c>
      <c r="B5817" s="81"/>
      <c r="C5817" s="81"/>
      <c r="D5817" s="81"/>
      <c r="E5817" s="81"/>
      <c r="F5817" s="81">
        <v>10</v>
      </c>
      <c r="G5817" s="81"/>
      <c r="H5817" s="81"/>
      <c r="I5817" s="81"/>
      <c r="J5817" s="81"/>
    </row>
    <row r="5818" spans="1:10" x14ac:dyDescent="0.45">
      <c r="A5818" s="81" t="s">
        <v>6104</v>
      </c>
      <c r="B5818" s="81"/>
      <c r="C5818" s="81"/>
      <c r="D5818" s="81"/>
      <c r="E5818" s="81"/>
      <c r="F5818" s="81">
        <v>5</v>
      </c>
      <c r="G5818" s="81"/>
      <c r="H5818" s="81"/>
      <c r="I5818" s="81"/>
      <c r="J5818" s="81"/>
    </row>
    <row r="5819" spans="1:10" x14ac:dyDescent="0.45">
      <c r="A5819" s="81" t="s">
        <v>6105</v>
      </c>
      <c r="B5819" s="81"/>
      <c r="C5819" s="81"/>
      <c r="D5819" s="81"/>
      <c r="E5819" s="81"/>
      <c r="F5819" s="81">
        <v>10</v>
      </c>
      <c r="G5819" s="81"/>
      <c r="H5819" s="81"/>
      <c r="I5819" s="81"/>
      <c r="J5819" s="81"/>
    </row>
    <row r="5820" spans="1:10" x14ac:dyDescent="0.45">
      <c r="A5820" s="81" t="s">
        <v>6106</v>
      </c>
      <c r="B5820" s="81"/>
      <c r="C5820" s="81"/>
      <c r="D5820" s="81"/>
      <c r="E5820" s="81"/>
      <c r="F5820" s="81">
        <v>10</v>
      </c>
      <c r="G5820" s="81"/>
      <c r="H5820" s="81"/>
      <c r="I5820" s="81"/>
      <c r="J5820" s="81"/>
    </row>
    <row r="5821" spans="1:10" x14ac:dyDescent="0.45">
      <c r="A5821" s="81" t="s">
        <v>6107</v>
      </c>
      <c r="B5821" s="81"/>
      <c r="C5821" s="81"/>
      <c r="D5821" s="81"/>
      <c r="E5821" s="81"/>
      <c r="F5821" s="81">
        <v>0</v>
      </c>
      <c r="G5821" s="81"/>
      <c r="H5821" s="81"/>
      <c r="I5821" s="81"/>
      <c r="J5821" s="81"/>
    </row>
    <row r="5822" spans="1:10" x14ac:dyDescent="0.45">
      <c r="A5822" s="81" t="s">
        <v>6108</v>
      </c>
      <c r="B5822" s="81"/>
      <c r="C5822" s="81"/>
      <c r="D5822" s="81"/>
      <c r="E5822" s="81"/>
      <c r="F5822" s="81">
        <v>10</v>
      </c>
      <c r="G5822" s="81"/>
      <c r="H5822" s="81"/>
      <c r="I5822" s="81"/>
      <c r="J5822" s="81"/>
    </row>
    <row r="5823" spans="1:10" x14ac:dyDescent="0.45">
      <c r="A5823" s="81" t="s">
        <v>6109</v>
      </c>
      <c r="B5823" s="81"/>
      <c r="C5823" s="81"/>
      <c r="D5823" s="81"/>
      <c r="E5823" s="81"/>
      <c r="F5823" s="81">
        <v>10</v>
      </c>
      <c r="G5823" s="81"/>
      <c r="H5823" s="81"/>
      <c r="I5823" s="81"/>
      <c r="J5823" s="81"/>
    </row>
    <row r="5824" spans="1:10" x14ac:dyDescent="0.45">
      <c r="A5824" s="81" t="s">
        <v>6110</v>
      </c>
      <c r="B5824" s="81"/>
      <c r="C5824" s="81"/>
      <c r="D5824" s="81"/>
      <c r="E5824" s="81"/>
      <c r="F5824" s="81">
        <v>10</v>
      </c>
      <c r="G5824" s="81"/>
      <c r="H5824" s="81"/>
      <c r="I5824" s="81"/>
      <c r="J5824" s="81"/>
    </row>
    <row r="5825" spans="1:10" x14ac:dyDescent="0.45">
      <c r="A5825" s="81" t="s">
        <v>6111</v>
      </c>
      <c r="B5825" s="81"/>
      <c r="C5825" s="81"/>
      <c r="D5825" s="81"/>
      <c r="E5825" s="81"/>
      <c r="F5825" s="81">
        <v>0</v>
      </c>
      <c r="G5825" s="81"/>
      <c r="H5825" s="81"/>
      <c r="I5825" s="81"/>
      <c r="J5825" s="81"/>
    </row>
    <row r="5826" spans="1:10" x14ac:dyDescent="0.45">
      <c r="A5826" s="81" t="s">
        <v>6112</v>
      </c>
      <c r="B5826" s="81"/>
      <c r="C5826" s="81"/>
      <c r="D5826" s="81"/>
      <c r="E5826" s="81"/>
      <c r="F5826" s="81">
        <v>5</v>
      </c>
      <c r="G5826" s="81"/>
      <c r="H5826" s="81"/>
      <c r="I5826" s="81"/>
      <c r="J5826" s="81"/>
    </row>
    <row r="5827" spans="1:10" x14ac:dyDescent="0.45">
      <c r="A5827" s="81" t="s">
        <v>6113</v>
      </c>
      <c r="B5827" s="81"/>
      <c r="C5827" s="81"/>
      <c r="D5827" s="81"/>
      <c r="E5827" s="81"/>
      <c r="F5827" s="81">
        <v>0</v>
      </c>
      <c r="G5827" s="81"/>
      <c r="H5827" s="81"/>
      <c r="I5827" s="81"/>
      <c r="J5827" s="81"/>
    </row>
    <row r="5828" spans="1:10" x14ac:dyDescent="0.45">
      <c r="A5828" s="81" t="s">
        <v>6114</v>
      </c>
      <c r="B5828" s="81"/>
      <c r="C5828" s="81"/>
      <c r="D5828" s="81"/>
      <c r="E5828" s="81"/>
      <c r="F5828" s="81">
        <v>0</v>
      </c>
      <c r="G5828" s="81"/>
      <c r="H5828" s="81"/>
      <c r="I5828" s="81"/>
      <c r="J5828" s="81"/>
    </row>
    <row r="5829" spans="1:10" x14ac:dyDescent="0.45">
      <c r="A5829" s="81" t="s">
        <v>6115</v>
      </c>
      <c r="B5829" s="81"/>
      <c r="C5829" s="81"/>
      <c r="D5829" s="81"/>
      <c r="E5829" s="81"/>
      <c r="F5829" s="81">
        <v>0</v>
      </c>
      <c r="G5829" s="81"/>
      <c r="H5829" s="81"/>
      <c r="I5829" s="81"/>
      <c r="J5829" s="81"/>
    </row>
    <row r="5830" spans="1:10" x14ac:dyDescent="0.45">
      <c r="A5830" s="81" t="s">
        <v>6116</v>
      </c>
      <c r="B5830" s="81"/>
      <c r="C5830" s="81"/>
      <c r="D5830" s="81"/>
      <c r="E5830" s="81"/>
      <c r="F5830" s="81">
        <v>10</v>
      </c>
      <c r="G5830" s="81"/>
      <c r="H5830" s="81"/>
      <c r="I5830" s="81"/>
      <c r="J5830" s="81"/>
    </row>
    <row r="5831" spans="1:10" x14ac:dyDescent="0.45">
      <c r="A5831" s="81" t="s">
        <v>6117</v>
      </c>
      <c r="B5831" s="81"/>
      <c r="C5831" s="81"/>
      <c r="D5831" s="81"/>
      <c r="E5831" s="81"/>
      <c r="F5831" s="81"/>
      <c r="G5831" s="81"/>
      <c r="H5831" s="81"/>
      <c r="I5831" s="81">
        <v>0</v>
      </c>
      <c r="J5831" s="81"/>
    </row>
    <row r="5832" spans="1:10" x14ac:dyDescent="0.45">
      <c r="A5832" s="81" t="s">
        <v>6118</v>
      </c>
      <c r="B5832" s="81"/>
      <c r="C5832" s="81"/>
      <c r="D5832" s="81"/>
      <c r="E5832" s="81"/>
      <c r="F5832" s="81"/>
      <c r="G5832" s="81"/>
      <c r="H5832" s="81"/>
      <c r="I5832" s="81">
        <v>0</v>
      </c>
      <c r="J5832" s="81"/>
    </row>
    <row r="5833" spans="1:10" x14ac:dyDescent="0.45">
      <c r="A5833" s="81" t="s">
        <v>6119</v>
      </c>
      <c r="B5833" s="81"/>
      <c r="C5833" s="81"/>
      <c r="D5833" s="81"/>
      <c r="E5833" s="81"/>
      <c r="F5833" s="81"/>
      <c r="G5833" s="81"/>
      <c r="H5833" s="81"/>
      <c r="I5833" s="81">
        <v>0</v>
      </c>
      <c r="J5833" s="81"/>
    </row>
    <row r="5834" spans="1:10" x14ac:dyDescent="0.45">
      <c r="A5834" s="81" t="s">
        <v>6120</v>
      </c>
      <c r="B5834" s="81"/>
      <c r="C5834" s="81"/>
      <c r="D5834" s="81"/>
      <c r="E5834" s="81"/>
      <c r="F5834" s="81"/>
      <c r="G5834" s="81"/>
      <c r="H5834" s="81"/>
      <c r="I5834" s="81">
        <v>0</v>
      </c>
      <c r="J5834" s="81"/>
    </row>
    <row r="5835" spans="1:10" x14ac:dyDescent="0.45">
      <c r="A5835" s="81" t="s">
        <v>6121</v>
      </c>
      <c r="B5835" s="81"/>
      <c r="C5835" s="81"/>
      <c r="D5835" s="81"/>
      <c r="E5835" s="81"/>
      <c r="F5835" s="81"/>
      <c r="G5835" s="81"/>
      <c r="H5835" s="81"/>
      <c r="I5835" s="81">
        <v>0</v>
      </c>
      <c r="J5835" s="81"/>
    </row>
    <row r="5836" spans="1:10" x14ac:dyDescent="0.45">
      <c r="A5836" s="81" t="s">
        <v>6122</v>
      </c>
      <c r="B5836" s="81"/>
      <c r="C5836" s="81"/>
      <c r="D5836" s="81"/>
      <c r="E5836" s="81"/>
      <c r="F5836" s="81"/>
      <c r="G5836" s="81"/>
      <c r="H5836" s="81"/>
      <c r="I5836" s="81">
        <v>10</v>
      </c>
      <c r="J5836" s="81"/>
    </row>
    <row r="5837" spans="1:10" x14ac:dyDescent="0.45">
      <c r="A5837" s="81" t="s">
        <v>6123</v>
      </c>
      <c r="B5837" s="81"/>
      <c r="C5837" s="81"/>
      <c r="D5837" s="81"/>
      <c r="E5837" s="81"/>
      <c r="F5837" s="81"/>
      <c r="G5837" s="81"/>
      <c r="H5837" s="81"/>
      <c r="I5837" s="81">
        <v>10</v>
      </c>
      <c r="J5837" s="81"/>
    </row>
    <row r="5838" spans="1:10" x14ac:dyDescent="0.45">
      <c r="A5838" s="81" t="s">
        <v>6124</v>
      </c>
      <c r="B5838" s="81"/>
      <c r="C5838" s="81"/>
      <c r="D5838" s="81"/>
      <c r="E5838" s="81"/>
      <c r="F5838" s="81"/>
      <c r="G5838" s="81"/>
      <c r="H5838" s="81"/>
      <c r="I5838" s="81">
        <v>0</v>
      </c>
      <c r="J5838" s="81"/>
    </row>
    <row r="5839" spans="1:10" x14ac:dyDescent="0.45">
      <c r="A5839" s="81" t="s">
        <v>6125</v>
      </c>
      <c r="B5839" s="81"/>
      <c r="C5839" s="81"/>
      <c r="D5839" s="81"/>
      <c r="E5839" s="81"/>
      <c r="F5839" s="81"/>
      <c r="G5839" s="81"/>
      <c r="H5839" s="81"/>
      <c r="I5839" s="81">
        <v>10</v>
      </c>
      <c r="J5839" s="81"/>
    </row>
    <row r="5840" spans="1:10" x14ac:dyDescent="0.45">
      <c r="A5840" s="81" t="s">
        <v>6126</v>
      </c>
      <c r="B5840" s="81"/>
      <c r="C5840" s="81"/>
      <c r="D5840" s="81"/>
      <c r="E5840" s="81"/>
      <c r="F5840" s="81"/>
      <c r="G5840" s="81"/>
      <c r="H5840" s="81"/>
      <c r="I5840" s="81">
        <v>0</v>
      </c>
      <c r="J5840" s="81"/>
    </row>
    <row r="5841" spans="1:10" x14ac:dyDescent="0.45">
      <c r="A5841" s="81" t="s">
        <v>6127</v>
      </c>
      <c r="B5841" s="81"/>
      <c r="C5841" s="81"/>
      <c r="D5841" s="81"/>
      <c r="E5841" s="81"/>
      <c r="F5841" s="81"/>
      <c r="G5841" s="81"/>
      <c r="H5841" s="81"/>
      <c r="I5841" s="81">
        <v>0</v>
      </c>
      <c r="J5841" s="81"/>
    </row>
    <row r="5842" spans="1:10" x14ac:dyDescent="0.45">
      <c r="A5842" s="81" t="s">
        <v>6128</v>
      </c>
      <c r="B5842" s="81"/>
      <c r="C5842" s="81"/>
      <c r="D5842" s="81"/>
      <c r="E5842" s="81"/>
      <c r="F5842" s="81"/>
      <c r="G5842" s="81"/>
      <c r="H5842" s="81"/>
      <c r="I5842" s="81">
        <v>10</v>
      </c>
      <c r="J5842" s="81"/>
    </row>
    <row r="5843" spans="1:10" x14ac:dyDescent="0.45">
      <c r="A5843" s="81" t="s">
        <v>6129</v>
      </c>
      <c r="B5843" s="81"/>
      <c r="C5843" s="81"/>
      <c r="D5843" s="81"/>
      <c r="E5843" s="81"/>
      <c r="F5843" s="81"/>
      <c r="G5843" s="81"/>
      <c r="H5843" s="81"/>
      <c r="I5843" s="81">
        <v>0</v>
      </c>
      <c r="J5843" s="81"/>
    </row>
    <row r="5844" spans="1:10" x14ac:dyDescent="0.45">
      <c r="A5844" s="81" t="s">
        <v>6130</v>
      </c>
      <c r="B5844" s="81"/>
      <c r="C5844" s="81"/>
      <c r="D5844" s="81"/>
      <c r="E5844" s="81"/>
      <c r="F5844" s="81"/>
      <c r="G5844" s="81"/>
      <c r="H5844" s="81"/>
      <c r="I5844" s="81">
        <v>5</v>
      </c>
      <c r="J5844" s="81"/>
    </row>
    <row r="5845" spans="1:10" x14ac:dyDescent="0.45">
      <c r="A5845" s="81" t="s">
        <v>6131</v>
      </c>
      <c r="B5845" s="81"/>
      <c r="C5845" s="81"/>
      <c r="D5845" s="81"/>
      <c r="E5845" s="81"/>
      <c r="F5845" s="81"/>
      <c r="G5845" s="81"/>
      <c r="H5845" s="81"/>
      <c r="I5845" s="81">
        <v>0</v>
      </c>
      <c r="J5845" s="81"/>
    </row>
    <row r="5846" spans="1:10" x14ac:dyDescent="0.45">
      <c r="A5846" s="81" t="s">
        <v>6132</v>
      </c>
      <c r="B5846" s="81"/>
      <c r="C5846" s="81"/>
      <c r="D5846" s="81"/>
      <c r="E5846" s="81"/>
      <c r="F5846" s="81"/>
      <c r="G5846" s="81"/>
      <c r="H5846" s="81"/>
      <c r="I5846" s="81">
        <v>0</v>
      </c>
      <c r="J5846" s="81"/>
    </row>
    <row r="5847" spans="1:10" x14ac:dyDescent="0.45">
      <c r="A5847" s="81" t="s">
        <v>6133</v>
      </c>
      <c r="B5847" s="81"/>
      <c r="C5847" s="81"/>
      <c r="D5847" s="81"/>
      <c r="E5847" s="81"/>
      <c r="F5847" s="81"/>
      <c r="G5847" s="81"/>
      <c r="H5847" s="81"/>
      <c r="I5847" s="81">
        <v>0</v>
      </c>
      <c r="J5847" s="81"/>
    </row>
    <row r="5848" spans="1:10" x14ac:dyDescent="0.45">
      <c r="A5848" s="81" t="s">
        <v>6134</v>
      </c>
      <c r="B5848" s="81"/>
      <c r="C5848" s="81"/>
      <c r="D5848" s="81"/>
      <c r="E5848" s="81"/>
      <c r="F5848" s="81"/>
      <c r="G5848" s="81"/>
      <c r="H5848" s="81"/>
      <c r="I5848" s="81">
        <v>0</v>
      </c>
      <c r="J5848" s="81"/>
    </row>
    <row r="5849" spans="1:10" x14ac:dyDescent="0.45">
      <c r="A5849" s="81" t="s">
        <v>6135</v>
      </c>
      <c r="B5849" s="81"/>
      <c r="C5849" s="81"/>
      <c r="D5849" s="81"/>
      <c r="E5849" s="81"/>
      <c r="F5849" s="81"/>
      <c r="G5849" s="81"/>
      <c r="H5849" s="81"/>
      <c r="I5849" s="81">
        <v>0</v>
      </c>
      <c r="J5849" s="81"/>
    </row>
    <row r="5850" spans="1:10" x14ac:dyDescent="0.45">
      <c r="A5850" s="81" t="s">
        <v>6136</v>
      </c>
      <c r="B5850" s="81"/>
      <c r="C5850" s="81"/>
      <c r="D5850" s="81"/>
      <c r="E5850" s="81"/>
      <c r="F5850" s="81"/>
      <c r="G5850" s="81"/>
      <c r="H5850" s="81"/>
      <c r="I5850" s="81">
        <v>0</v>
      </c>
      <c r="J5850" s="81"/>
    </row>
    <row r="5851" spans="1:10" x14ac:dyDescent="0.45">
      <c r="A5851" s="81" t="s">
        <v>6137</v>
      </c>
      <c r="B5851" s="81"/>
      <c r="C5851" s="81"/>
      <c r="D5851" s="81"/>
      <c r="E5851" s="81"/>
      <c r="F5851" s="81"/>
      <c r="G5851" s="81"/>
      <c r="H5851" s="81"/>
      <c r="I5851" s="81"/>
      <c r="J5851" s="81">
        <v>0</v>
      </c>
    </row>
    <row r="5852" spans="1:10" x14ac:dyDescent="0.45">
      <c r="A5852" s="81" t="s">
        <v>6138</v>
      </c>
      <c r="B5852" s="81"/>
      <c r="C5852" s="81"/>
      <c r="D5852" s="81"/>
      <c r="E5852" s="81"/>
      <c r="F5852" s="81"/>
      <c r="G5852" s="81"/>
      <c r="H5852" s="81"/>
      <c r="I5852" s="81"/>
      <c r="J5852" s="81">
        <v>0</v>
      </c>
    </row>
    <row r="5853" spans="1:10" x14ac:dyDescent="0.45">
      <c r="A5853" s="81" t="s">
        <v>6139</v>
      </c>
      <c r="B5853" s="81"/>
      <c r="C5853" s="81"/>
      <c r="D5853" s="81"/>
      <c r="E5853" s="81"/>
      <c r="F5853" s="81"/>
      <c r="G5853" s="81"/>
      <c r="H5853" s="81"/>
      <c r="I5853" s="81"/>
      <c r="J5853" s="81">
        <v>0</v>
      </c>
    </row>
    <row r="5854" spans="1:10" x14ac:dyDescent="0.45">
      <c r="A5854" s="81" t="s">
        <v>6140</v>
      </c>
      <c r="B5854" s="81"/>
      <c r="C5854" s="81"/>
      <c r="D5854" s="81"/>
      <c r="E5854" s="81"/>
      <c r="F5854" s="81"/>
      <c r="G5854" s="81"/>
      <c r="H5854" s="81"/>
      <c r="I5854" s="81"/>
      <c r="J5854" s="81">
        <v>0</v>
      </c>
    </row>
    <row r="5855" spans="1:10" x14ac:dyDescent="0.45">
      <c r="A5855" s="81" t="s">
        <v>6141</v>
      </c>
      <c r="B5855" s="81"/>
      <c r="C5855" s="81"/>
      <c r="D5855" s="81"/>
      <c r="E5855" s="81"/>
      <c r="F5855" s="81"/>
      <c r="G5855" s="81"/>
      <c r="H5855" s="81"/>
      <c r="I5855" s="81"/>
      <c r="J5855" s="81">
        <v>0</v>
      </c>
    </row>
    <row r="5856" spans="1:10" x14ac:dyDescent="0.45">
      <c r="A5856" s="81" t="s">
        <v>6142</v>
      </c>
      <c r="B5856" s="81"/>
      <c r="C5856" s="81"/>
      <c r="D5856" s="81"/>
      <c r="E5856" s="81"/>
      <c r="F5856" s="81"/>
      <c r="G5856" s="81"/>
      <c r="H5856" s="81"/>
      <c r="I5856" s="81"/>
      <c r="J5856" s="81">
        <v>0</v>
      </c>
    </row>
    <row r="5857" spans="1:10" x14ac:dyDescent="0.45">
      <c r="A5857" s="81" t="s">
        <v>6143</v>
      </c>
      <c r="B5857" s="81"/>
      <c r="C5857" s="81"/>
      <c r="D5857" s="81"/>
      <c r="E5857" s="81"/>
      <c r="F5857" s="81"/>
      <c r="G5857" s="81"/>
      <c r="H5857" s="81"/>
      <c r="I5857" s="81"/>
      <c r="J5857" s="81">
        <v>0</v>
      </c>
    </row>
    <row r="5858" spans="1:10" x14ac:dyDescent="0.45">
      <c r="A5858" s="81" t="s">
        <v>6144</v>
      </c>
      <c r="B5858" s="81"/>
      <c r="C5858" s="81"/>
      <c r="D5858" s="81"/>
      <c r="E5858" s="81"/>
      <c r="F5858" s="81"/>
      <c r="G5858" s="81"/>
      <c r="H5858" s="81"/>
      <c r="I5858" s="81"/>
      <c r="J5858" s="81">
        <v>0</v>
      </c>
    </row>
    <row r="5859" spans="1:10" x14ac:dyDescent="0.45">
      <c r="A5859" s="81" t="s">
        <v>6145</v>
      </c>
      <c r="B5859" s="81"/>
      <c r="C5859" s="81"/>
      <c r="D5859" s="81"/>
      <c r="E5859" s="81"/>
      <c r="F5859" s="81"/>
      <c r="G5859" s="81"/>
      <c r="H5859" s="81"/>
      <c r="I5859" s="81">
        <v>0</v>
      </c>
      <c r="J5859" s="81"/>
    </row>
    <row r="5860" spans="1:10" x14ac:dyDescent="0.45">
      <c r="A5860" s="81" t="s">
        <v>6146</v>
      </c>
      <c r="B5860" s="81"/>
      <c r="C5860" s="81"/>
      <c r="D5860" s="81"/>
      <c r="E5860" s="81"/>
      <c r="F5860" s="81"/>
      <c r="G5860" s="81"/>
      <c r="H5860" s="81"/>
      <c r="I5860" s="81">
        <v>0</v>
      </c>
      <c r="J5860" s="81"/>
    </row>
    <row r="5861" spans="1:10" x14ac:dyDescent="0.45">
      <c r="A5861" s="81" t="s">
        <v>6147</v>
      </c>
      <c r="B5861" s="81"/>
      <c r="C5861" s="81"/>
      <c r="D5861" s="81"/>
      <c r="E5861" s="81"/>
      <c r="F5861" s="81"/>
      <c r="G5861" s="81"/>
      <c r="H5861" s="81"/>
      <c r="I5861" s="81"/>
      <c r="J5861" s="81">
        <v>0</v>
      </c>
    </row>
    <row r="5862" spans="1:10" x14ac:dyDescent="0.45">
      <c r="A5862" s="81" t="s">
        <v>6148</v>
      </c>
      <c r="B5862" s="81"/>
      <c r="C5862" s="81"/>
      <c r="D5862" s="81"/>
      <c r="E5862" s="81"/>
      <c r="F5862" s="81"/>
      <c r="G5862" s="81"/>
      <c r="H5862" s="81"/>
      <c r="I5862" s="81"/>
      <c r="J5862" s="81">
        <v>0</v>
      </c>
    </row>
    <row r="5863" spans="1:10" x14ac:dyDescent="0.45">
      <c r="A5863" s="81" t="s">
        <v>6149</v>
      </c>
      <c r="B5863" s="81"/>
      <c r="C5863" s="81"/>
      <c r="D5863" s="81"/>
      <c r="E5863" s="81"/>
      <c r="F5863" s="81"/>
      <c r="G5863" s="81"/>
      <c r="H5863" s="81"/>
      <c r="I5863" s="81"/>
      <c r="J5863" s="81">
        <v>0</v>
      </c>
    </row>
    <row r="5864" spans="1:10" x14ac:dyDescent="0.45">
      <c r="A5864" s="81" t="s">
        <v>6150</v>
      </c>
      <c r="B5864" s="81"/>
      <c r="C5864" s="81"/>
      <c r="D5864" s="81"/>
      <c r="E5864" s="81"/>
      <c r="F5864" s="81"/>
      <c r="G5864" s="81"/>
      <c r="H5864" s="81"/>
      <c r="I5864" s="81">
        <v>0</v>
      </c>
      <c r="J5864" s="81"/>
    </row>
    <row r="5865" spans="1:10" x14ac:dyDescent="0.45">
      <c r="A5865" s="81" t="s">
        <v>6151</v>
      </c>
      <c r="B5865" s="81"/>
      <c r="C5865" s="81"/>
      <c r="D5865" s="81"/>
      <c r="E5865" s="81"/>
      <c r="F5865" s="81"/>
      <c r="G5865" s="81"/>
      <c r="H5865" s="81"/>
      <c r="I5865" s="81">
        <v>0</v>
      </c>
      <c r="J5865" s="81"/>
    </row>
    <row r="5866" spans="1:10" x14ac:dyDescent="0.45">
      <c r="A5866" s="81" t="s">
        <v>6152</v>
      </c>
      <c r="B5866" s="81"/>
      <c r="C5866" s="81"/>
      <c r="D5866" s="81"/>
      <c r="E5866" s="81"/>
      <c r="F5866" s="81"/>
      <c r="G5866" s="81"/>
      <c r="H5866" s="81"/>
      <c r="I5866" s="81"/>
      <c r="J5866" s="81">
        <v>0</v>
      </c>
    </row>
    <row r="5867" spans="1:10" x14ac:dyDescent="0.45">
      <c r="A5867" s="81" t="s">
        <v>6153</v>
      </c>
      <c r="B5867" s="81"/>
      <c r="C5867" s="81"/>
      <c r="D5867" s="81"/>
      <c r="E5867" s="81"/>
      <c r="F5867" s="81"/>
      <c r="G5867" s="81"/>
      <c r="H5867" s="81"/>
      <c r="I5867" s="81"/>
      <c r="J5867" s="81">
        <v>0</v>
      </c>
    </row>
    <row r="5868" spans="1:10" x14ac:dyDescent="0.45">
      <c r="A5868" s="81" t="s">
        <v>6154</v>
      </c>
      <c r="B5868" s="81"/>
      <c r="C5868" s="81"/>
      <c r="D5868" s="81"/>
      <c r="E5868" s="81"/>
      <c r="F5868" s="81"/>
      <c r="G5868" s="81"/>
      <c r="H5868" s="81"/>
      <c r="I5868" s="81"/>
      <c r="J5868" s="81">
        <v>10</v>
      </c>
    </row>
    <row r="5869" spans="1:10" x14ac:dyDescent="0.45">
      <c r="A5869" s="81" t="s">
        <v>6155</v>
      </c>
      <c r="B5869" s="81"/>
      <c r="C5869" s="81"/>
      <c r="D5869" s="81"/>
      <c r="E5869" s="81"/>
      <c r="F5869" s="81"/>
      <c r="G5869" s="81"/>
      <c r="H5869" s="81"/>
      <c r="I5869" s="81"/>
      <c r="J5869" s="81">
        <v>0</v>
      </c>
    </row>
    <row r="5870" spans="1:10" x14ac:dyDescent="0.45">
      <c r="A5870" s="81" t="s">
        <v>6156</v>
      </c>
      <c r="B5870" s="81"/>
      <c r="C5870" s="81"/>
      <c r="D5870" s="81"/>
      <c r="E5870" s="81"/>
      <c r="F5870" s="81"/>
      <c r="G5870" s="81"/>
      <c r="H5870" s="81"/>
      <c r="I5870" s="81"/>
      <c r="J5870" s="81">
        <v>0</v>
      </c>
    </row>
    <row r="5871" spans="1:10" x14ac:dyDescent="0.45">
      <c r="A5871" s="81" t="s">
        <v>6157</v>
      </c>
      <c r="B5871" s="81"/>
      <c r="C5871" s="81"/>
      <c r="D5871" s="81"/>
      <c r="E5871" s="81"/>
      <c r="F5871" s="81"/>
      <c r="G5871" s="81"/>
      <c r="H5871" s="81"/>
      <c r="I5871" s="81"/>
      <c r="J5871" s="81">
        <v>0</v>
      </c>
    </row>
    <row r="5872" spans="1:10" x14ac:dyDescent="0.45">
      <c r="A5872" s="81" t="s">
        <v>6158</v>
      </c>
      <c r="B5872" s="81"/>
      <c r="C5872" s="81"/>
      <c r="D5872" s="81"/>
      <c r="E5872" s="81"/>
      <c r="F5872" s="81"/>
      <c r="G5872" s="81"/>
      <c r="H5872" s="81"/>
      <c r="I5872" s="81"/>
      <c r="J5872" s="81">
        <v>5</v>
      </c>
    </row>
    <row r="5873" spans="1:10" x14ac:dyDescent="0.45">
      <c r="A5873" s="81" t="s">
        <v>6159</v>
      </c>
      <c r="B5873" s="81"/>
      <c r="C5873" s="81"/>
      <c r="D5873" s="81"/>
      <c r="E5873" s="81"/>
      <c r="F5873" s="81"/>
      <c r="G5873" s="81"/>
      <c r="H5873" s="81"/>
      <c r="I5873" s="81"/>
      <c r="J5873" s="81">
        <v>0</v>
      </c>
    </row>
    <row r="5874" spans="1:10" x14ac:dyDescent="0.45">
      <c r="A5874" s="81" t="s">
        <v>6160</v>
      </c>
      <c r="B5874" s="81"/>
      <c r="C5874" s="81"/>
      <c r="D5874" s="81"/>
      <c r="E5874" s="81"/>
      <c r="F5874" s="81"/>
      <c r="G5874" s="81"/>
      <c r="H5874" s="81"/>
      <c r="I5874" s="81"/>
      <c r="J5874" s="81">
        <v>0</v>
      </c>
    </row>
    <row r="5875" spans="1:10" x14ac:dyDescent="0.45">
      <c r="A5875" s="81" t="s">
        <v>6161</v>
      </c>
      <c r="B5875" s="81"/>
      <c r="C5875" s="81"/>
      <c r="D5875" s="81"/>
      <c r="E5875" s="81"/>
      <c r="F5875" s="81"/>
      <c r="G5875" s="81"/>
      <c r="H5875" s="81"/>
      <c r="I5875" s="81"/>
      <c r="J5875" s="81">
        <v>0</v>
      </c>
    </row>
    <row r="5876" spans="1:10" x14ac:dyDescent="0.45">
      <c r="A5876" s="81" t="s">
        <v>6162</v>
      </c>
      <c r="B5876" s="81"/>
      <c r="C5876" s="81"/>
      <c r="D5876" s="81"/>
      <c r="E5876" s="81"/>
      <c r="F5876" s="81"/>
      <c r="G5876" s="81"/>
      <c r="H5876" s="81"/>
      <c r="I5876" s="81"/>
      <c r="J5876" s="81">
        <v>5</v>
      </c>
    </row>
    <row r="5877" spans="1:10" x14ac:dyDescent="0.45">
      <c r="A5877" s="81" t="s">
        <v>6163</v>
      </c>
      <c r="B5877" s="81"/>
      <c r="C5877" s="81"/>
      <c r="D5877" s="81"/>
      <c r="E5877" s="81"/>
      <c r="F5877" s="81"/>
      <c r="G5877" s="81"/>
      <c r="H5877" s="81"/>
      <c r="I5877" s="81"/>
      <c r="J5877" s="81">
        <v>0</v>
      </c>
    </row>
    <row r="5878" spans="1:10" x14ac:dyDescent="0.45">
      <c r="A5878" s="81" t="s">
        <v>6164</v>
      </c>
      <c r="B5878" s="81"/>
      <c r="C5878" s="81"/>
      <c r="D5878" s="81"/>
      <c r="E5878" s="81"/>
      <c r="F5878" s="81"/>
      <c r="G5878" s="81"/>
      <c r="H5878" s="81"/>
      <c r="I5878" s="81"/>
      <c r="J5878" s="81">
        <v>0</v>
      </c>
    </row>
    <row r="5879" spans="1:10" x14ac:dyDescent="0.45">
      <c r="A5879" s="81" t="s">
        <v>6165</v>
      </c>
      <c r="B5879" s="81"/>
      <c r="C5879" s="81"/>
      <c r="D5879" s="81"/>
      <c r="E5879" s="81"/>
      <c r="F5879" s="81"/>
      <c r="G5879" s="81"/>
      <c r="H5879" s="81"/>
      <c r="I5879" s="81"/>
      <c r="J5879" s="81">
        <v>0</v>
      </c>
    </row>
    <row r="5880" spans="1:10" x14ac:dyDescent="0.45">
      <c r="A5880" s="81" t="s">
        <v>6166</v>
      </c>
      <c r="B5880" s="81"/>
      <c r="C5880" s="81"/>
      <c r="D5880" s="81"/>
      <c r="E5880" s="81"/>
      <c r="F5880" s="81"/>
      <c r="G5880" s="81"/>
      <c r="H5880" s="81"/>
      <c r="I5880" s="81"/>
      <c r="J5880" s="81">
        <v>0</v>
      </c>
    </row>
    <row r="5881" spans="1:10" x14ac:dyDescent="0.45">
      <c r="A5881" s="81" t="s">
        <v>6167</v>
      </c>
      <c r="B5881" s="81"/>
      <c r="C5881" s="81"/>
      <c r="D5881" s="81"/>
      <c r="E5881" s="81"/>
      <c r="F5881" s="81"/>
      <c r="G5881" s="81"/>
      <c r="H5881" s="81"/>
      <c r="I5881" s="81"/>
      <c r="J5881" s="81">
        <v>0</v>
      </c>
    </row>
    <row r="5882" spans="1:10" x14ac:dyDescent="0.45">
      <c r="A5882" s="81" t="s">
        <v>6168</v>
      </c>
      <c r="B5882" s="81"/>
      <c r="C5882" s="81"/>
      <c r="D5882" s="81"/>
      <c r="E5882" s="81"/>
      <c r="F5882" s="81"/>
      <c r="G5882" s="81"/>
      <c r="H5882" s="81"/>
      <c r="I5882" s="81"/>
      <c r="J5882" s="81">
        <v>0</v>
      </c>
    </row>
    <row r="5883" spans="1:10" x14ac:dyDescent="0.45">
      <c r="A5883" s="81" t="s">
        <v>6169</v>
      </c>
      <c r="B5883" s="81"/>
      <c r="C5883" s="81"/>
      <c r="D5883" s="81"/>
      <c r="E5883" s="81"/>
      <c r="F5883" s="81"/>
      <c r="G5883" s="81"/>
      <c r="H5883" s="81"/>
      <c r="I5883" s="81"/>
      <c r="J5883" s="81">
        <v>0</v>
      </c>
    </row>
    <row r="5884" spans="1:10" x14ac:dyDescent="0.45">
      <c r="A5884" s="81" t="s">
        <v>6170</v>
      </c>
      <c r="B5884" s="81"/>
      <c r="C5884" s="81"/>
      <c r="D5884" s="81"/>
      <c r="E5884" s="81"/>
      <c r="F5884" s="81"/>
      <c r="G5884" s="81"/>
      <c r="H5884" s="81"/>
      <c r="I5884" s="81"/>
      <c r="J5884" s="81">
        <v>0</v>
      </c>
    </row>
    <row r="5885" spans="1:10" x14ac:dyDescent="0.45">
      <c r="A5885" s="81" t="s">
        <v>6171</v>
      </c>
      <c r="B5885" s="81"/>
      <c r="C5885" s="81"/>
      <c r="D5885" s="81"/>
      <c r="E5885" s="81"/>
      <c r="F5885" s="81"/>
      <c r="G5885" s="81"/>
      <c r="H5885" s="81"/>
      <c r="I5885" s="81"/>
      <c r="J5885" s="81">
        <v>0</v>
      </c>
    </row>
    <row r="5886" spans="1:10" x14ac:dyDescent="0.45">
      <c r="A5886" s="81" t="s">
        <v>6172</v>
      </c>
      <c r="B5886" s="81"/>
      <c r="C5886" s="81"/>
      <c r="D5886" s="81"/>
      <c r="E5886" s="81"/>
      <c r="F5886" s="81"/>
      <c r="G5886" s="81"/>
      <c r="H5886" s="81"/>
      <c r="I5886" s="81"/>
      <c r="J5886" s="81">
        <v>0</v>
      </c>
    </row>
    <row r="5887" spans="1:10" x14ac:dyDescent="0.45">
      <c r="A5887" s="81" t="s">
        <v>6173</v>
      </c>
      <c r="B5887" s="81"/>
      <c r="C5887" s="81"/>
      <c r="D5887" s="81"/>
      <c r="E5887" s="81"/>
      <c r="F5887" s="81"/>
      <c r="G5887" s="81"/>
      <c r="H5887" s="81"/>
      <c r="I5887" s="81"/>
      <c r="J5887" s="81">
        <v>0</v>
      </c>
    </row>
    <row r="5888" spans="1:10" x14ac:dyDescent="0.45">
      <c r="A5888" s="81" t="s">
        <v>6174</v>
      </c>
      <c r="B5888" s="81"/>
      <c r="C5888" s="81"/>
      <c r="D5888" s="81"/>
      <c r="E5888" s="81"/>
      <c r="F5888" s="81"/>
      <c r="G5888" s="81"/>
      <c r="H5888" s="81"/>
      <c r="I5888" s="81"/>
      <c r="J5888" s="81">
        <v>5</v>
      </c>
    </row>
    <row r="5889" spans="1:10" x14ac:dyDescent="0.45">
      <c r="A5889" s="81" t="s">
        <v>6175</v>
      </c>
      <c r="B5889" s="81"/>
      <c r="C5889" s="81"/>
      <c r="D5889" s="81"/>
      <c r="E5889" s="81"/>
      <c r="F5889" s="81"/>
      <c r="G5889" s="81"/>
      <c r="H5889" s="81"/>
      <c r="I5889" s="81">
        <v>0</v>
      </c>
      <c r="J5889" s="81"/>
    </row>
    <row r="5890" spans="1:10" x14ac:dyDescent="0.45">
      <c r="A5890" s="81" t="s">
        <v>6176</v>
      </c>
      <c r="B5890" s="81"/>
      <c r="C5890" s="81"/>
      <c r="D5890" s="81"/>
      <c r="E5890" s="81"/>
      <c r="F5890" s="81"/>
      <c r="G5890" s="81"/>
      <c r="H5890" s="81"/>
      <c r="I5890" s="81">
        <v>0</v>
      </c>
      <c r="J5890" s="81"/>
    </row>
    <row r="5891" spans="1:10" x14ac:dyDescent="0.45">
      <c r="A5891" s="81" t="s">
        <v>6177</v>
      </c>
      <c r="B5891" s="81"/>
      <c r="C5891" s="81"/>
      <c r="D5891" s="81"/>
      <c r="E5891" s="81"/>
      <c r="F5891" s="81"/>
      <c r="G5891" s="81"/>
      <c r="H5891" s="81"/>
      <c r="I5891" s="81">
        <v>0</v>
      </c>
      <c r="J5891" s="81"/>
    </row>
    <row r="5892" spans="1:10" x14ac:dyDescent="0.45">
      <c r="A5892" s="81" t="s">
        <v>6178</v>
      </c>
      <c r="B5892" s="81"/>
      <c r="C5892" s="81"/>
      <c r="D5892" s="81"/>
      <c r="E5892" s="81"/>
      <c r="F5892" s="81"/>
      <c r="G5892" s="81"/>
      <c r="H5892" s="81"/>
      <c r="I5892" s="81">
        <v>0</v>
      </c>
      <c r="J5892" s="81"/>
    </row>
    <row r="5893" spans="1:10" x14ac:dyDescent="0.45">
      <c r="A5893" s="81" t="s">
        <v>6179</v>
      </c>
      <c r="B5893" s="81"/>
      <c r="C5893" s="81"/>
      <c r="D5893" s="81"/>
      <c r="E5893" s="81"/>
      <c r="F5893" s="81"/>
      <c r="G5893" s="81"/>
      <c r="H5893" s="81"/>
      <c r="I5893" s="81"/>
      <c r="J5893" s="81">
        <v>0</v>
      </c>
    </row>
    <row r="5894" spans="1:10" x14ac:dyDescent="0.45">
      <c r="A5894" s="81" t="s">
        <v>6180</v>
      </c>
      <c r="B5894" s="81"/>
      <c r="C5894" s="81"/>
      <c r="D5894" s="81"/>
      <c r="E5894" s="81"/>
      <c r="F5894" s="81"/>
      <c r="G5894" s="81"/>
      <c r="H5894" s="81"/>
      <c r="I5894" s="81"/>
      <c r="J5894" s="81">
        <v>0</v>
      </c>
    </row>
    <row r="5895" spans="1:10" x14ac:dyDescent="0.45">
      <c r="A5895" s="81" t="s">
        <v>6181</v>
      </c>
      <c r="B5895" s="81"/>
      <c r="C5895" s="81"/>
      <c r="D5895" s="81"/>
      <c r="E5895" s="81"/>
      <c r="F5895" s="81"/>
      <c r="G5895" s="81"/>
      <c r="H5895" s="81"/>
      <c r="I5895" s="81"/>
      <c r="J5895" s="81">
        <v>0</v>
      </c>
    </row>
    <row r="5896" spans="1:10" x14ac:dyDescent="0.45">
      <c r="A5896" s="81" t="s">
        <v>6182</v>
      </c>
      <c r="B5896" s="81"/>
      <c r="C5896" s="81"/>
      <c r="D5896" s="81"/>
      <c r="E5896" s="81"/>
      <c r="F5896" s="81"/>
      <c r="G5896" s="81"/>
      <c r="H5896" s="81"/>
      <c r="I5896" s="81"/>
      <c r="J5896" s="81">
        <v>0</v>
      </c>
    </row>
    <row r="5897" spans="1:10" x14ac:dyDescent="0.45">
      <c r="A5897" s="81" t="s">
        <v>6183</v>
      </c>
      <c r="B5897" s="81"/>
      <c r="C5897" s="81"/>
      <c r="D5897" s="81"/>
      <c r="E5897" s="81"/>
      <c r="F5897" s="81"/>
      <c r="G5897" s="81"/>
      <c r="H5897" s="81"/>
      <c r="I5897" s="81">
        <v>0</v>
      </c>
      <c r="J5897" s="81"/>
    </row>
    <row r="5898" spans="1:10" x14ac:dyDescent="0.45">
      <c r="A5898" s="81" t="s">
        <v>6184</v>
      </c>
      <c r="B5898" s="81"/>
      <c r="C5898" s="81"/>
      <c r="D5898" s="81"/>
      <c r="E5898" s="81"/>
      <c r="F5898" s="81"/>
      <c r="G5898" s="81"/>
      <c r="H5898" s="81"/>
      <c r="I5898" s="81">
        <v>0</v>
      </c>
      <c r="J5898" s="81"/>
    </row>
    <row r="5899" spans="1:10" x14ac:dyDescent="0.45">
      <c r="A5899" s="81" t="s">
        <v>6185</v>
      </c>
      <c r="B5899" s="81"/>
      <c r="C5899" s="81"/>
      <c r="D5899" s="81"/>
      <c r="E5899" s="81"/>
      <c r="F5899" s="81"/>
      <c r="G5899" s="81"/>
      <c r="H5899" s="81"/>
      <c r="I5899" s="81"/>
      <c r="J5899" s="81">
        <v>0</v>
      </c>
    </row>
    <row r="5900" spans="1:10" x14ac:dyDescent="0.45">
      <c r="A5900" s="81" t="s">
        <v>6186</v>
      </c>
      <c r="B5900" s="81"/>
      <c r="C5900" s="81"/>
      <c r="D5900" s="81"/>
      <c r="E5900" s="81"/>
      <c r="F5900" s="81"/>
      <c r="G5900" s="81"/>
      <c r="H5900" s="81"/>
      <c r="I5900" s="81">
        <v>0</v>
      </c>
      <c r="J5900" s="81"/>
    </row>
    <row r="5901" spans="1:10" x14ac:dyDescent="0.45">
      <c r="A5901" s="81" t="s">
        <v>6187</v>
      </c>
      <c r="B5901" s="81"/>
      <c r="C5901" s="81"/>
      <c r="D5901" s="81"/>
      <c r="E5901" s="81"/>
      <c r="F5901" s="81"/>
      <c r="G5901" s="81"/>
      <c r="H5901" s="81"/>
      <c r="I5901" s="81"/>
      <c r="J5901" s="81">
        <v>0</v>
      </c>
    </row>
    <row r="5902" spans="1:10" x14ac:dyDescent="0.45">
      <c r="A5902" s="81" t="s">
        <v>6188</v>
      </c>
      <c r="B5902" s="81"/>
      <c r="C5902" s="81"/>
      <c r="D5902" s="81"/>
      <c r="E5902" s="81"/>
      <c r="F5902" s="81"/>
      <c r="G5902" s="81"/>
      <c r="H5902" s="81"/>
      <c r="I5902" s="81">
        <v>0</v>
      </c>
      <c r="J5902" s="81"/>
    </row>
    <row r="5903" spans="1:10" x14ac:dyDescent="0.45">
      <c r="A5903" s="81" t="s">
        <v>6189</v>
      </c>
      <c r="B5903" s="81"/>
      <c r="C5903" s="81"/>
      <c r="D5903" s="81"/>
      <c r="E5903" s="81"/>
      <c r="F5903" s="81"/>
      <c r="G5903" s="81"/>
      <c r="H5903" s="81"/>
      <c r="I5903" s="81">
        <v>0</v>
      </c>
      <c r="J5903" s="81"/>
    </row>
    <row r="5904" spans="1:10" x14ac:dyDescent="0.45">
      <c r="A5904" s="81" t="s">
        <v>6190</v>
      </c>
      <c r="B5904" s="81"/>
      <c r="C5904" s="81"/>
      <c r="D5904" s="81"/>
      <c r="E5904" s="81"/>
      <c r="F5904" s="81"/>
      <c r="G5904" s="81"/>
      <c r="H5904" s="81"/>
      <c r="I5904" s="81">
        <v>0</v>
      </c>
      <c r="J5904" s="81"/>
    </row>
    <row r="5905" spans="1:10" x14ac:dyDescent="0.45">
      <c r="A5905" s="81" t="s">
        <v>6191</v>
      </c>
      <c r="B5905" s="81"/>
      <c r="C5905" s="81"/>
      <c r="D5905" s="81"/>
      <c r="E5905" s="81"/>
      <c r="F5905" s="81"/>
      <c r="G5905" s="81"/>
      <c r="H5905" s="81"/>
      <c r="I5905" s="81">
        <v>0</v>
      </c>
      <c r="J5905" s="81"/>
    </row>
    <row r="5906" spans="1:10" x14ac:dyDescent="0.45">
      <c r="A5906" s="81" t="s">
        <v>6192</v>
      </c>
      <c r="B5906" s="81"/>
      <c r="C5906" s="81"/>
      <c r="D5906" s="81"/>
      <c r="E5906" s="81"/>
      <c r="F5906" s="81"/>
      <c r="G5906" s="81"/>
      <c r="H5906" s="81"/>
      <c r="I5906" s="81">
        <v>0</v>
      </c>
      <c r="J5906" s="81"/>
    </row>
    <row r="5907" spans="1:10" x14ac:dyDescent="0.45">
      <c r="A5907" s="81" t="s">
        <v>6193</v>
      </c>
      <c r="B5907" s="81"/>
      <c r="C5907" s="81"/>
      <c r="D5907" s="81"/>
      <c r="E5907" s="81"/>
      <c r="F5907" s="81"/>
      <c r="G5907" s="81"/>
      <c r="H5907" s="81"/>
      <c r="I5907" s="81">
        <v>5</v>
      </c>
      <c r="J5907" s="81"/>
    </row>
    <row r="5908" spans="1:10" x14ac:dyDescent="0.45">
      <c r="A5908" s="81" t="s">
        <v>6194</v>
      </c>
      <c r="B5908" s="81"/>
      <c r="C5908" s="81"/>
      <c r="D5908" s="81"/>
      <c r="E5908" s="81"/>
      <c r="F5908" s="81"/>
      <c r="G5908" s="81"/>
      <c r="H5908" s="81"/>
      <c r="I5908" s="81">
        <v>0</v>
      </c>
      <c r="J5908" s="81"/>
    </row>
    <row r="5909" spans="1:10" x14ac:dyDescent="0.45">
      <c r="A5909" s="81" t="s">
        <v>6195</v>
      </c>
      <c r="B5909" s="81"/>
      <c r="C5909" s="81"/>
      <c r="D5909" s="81"/>
      <c r="E5909" s="81"/>
      <c r="F5909" s="81"/>
      <c r="G5909" s="81"/>
      <c r="H5909" s="81"/>
      <c r="I5909" s="81">
        <v>0</v>
      </c>
      <c r="J5909" s="81"/>
    </row>
    <row r="5910" spans="1:10" x14ac:dyDescent="0.45">
      <c r="A5910" s="81" t="s">
        <v>6196</v>
      </c>
      <c r="B5910" s="81"/>
      <c r="C5910" s="81"/>
      <c r="D5910" s="81"/>
      <c r="E5910" s="81"/>
      <c r="F5910" s="81"/>
      <c r="G5910" s="81"/>
      <c r="H5910" s="81"/>
      <c r="I5910" s="81">
        <v>0</v>
      </c>
      <c r="J5910" s="81"/>
    </row>
    <row r="5911" spans="1:10" x14ac:dyDescent="0.45">
      <c r="A5911" s="81" t="s">
        <v>6197</v>
      </c>
      <c r="B5911" s="81"/>
      <c r="C5911" s="81"/>
      <c r="D5911" s="81"/>
      <c r="E5911" s="81"/>
      <c r="F5911" s="81"/>
      <c r="G5911" s="81"/>
      <c r="H5911" s="81"/>
      <c r="I5911" s="81">
        <v>0</v>
      </c>
      <c r="J5911" s="81"/>
    </row>
    <row r="5912" spans="1:10" x14ac:dyDescent="0.45">
      <c r="A5912" s="81" t="s">
        <v>6198</v>
      </c>
      <c r="B5912" s="81"/>
      <c r="C5912" s="81"/>
      <c r="D5912" s="81"/>
      <c r="E5912" s="81"/>
      <c r="F5912" s="81"/>
      <c r="G5912" s="81"/>
      <c r="H5912" s="81"/>
      <c r="I5912" s="81">
        <v>0</v>
      </c>
      <c r="J5912" s="81"/>
    </row>
    <row r="5913" spans="1:10" x14ac:dyDescent="0.45">
      <c r="A5913" s="81" t="s">
        <v>6199</v>
      </c>
      <c r="B5913" s="81"/>
      <c r="C5913" s="81"/>
      <c r="D5913" s="81"/>
      <c r="E5913" s="81"/>
      <c r="F5913" s="81"/>
      <c r="G5913" s="81"/>
      <c r="H5913" s="81"/>
      <c r="I5913" s="81">
        <v>0</v>
      </c>
      <c r="J5913" s="81"/>
    </row>
    <row r="5914" spans="1:10" x14ac:dyDescent="0.45">
      <c r="A5914" s="81" t="s">
        <v>6200</v>
      </c>
      <c r="B5914" s="81"/>
      <c r="C5914" s="81"/>
      <c r="D5914" s="81"/>
      <c r="E5914" s="81"/>
      <c r="F5914" s="81"/>
      <c r="G5914" s="81"/>
      <c r="H5914" s="81"/>
      <c r="I5914" s="81">
        <v>0</v>
      </c>
      <c r="J5914" s="81"/>
    </row>
    <row r="5915" spans="1:10" x14ac:dyDescent="0.45">
      <c r="A5915" s="81" t="s">
        <v>6201</v>
      </c>
      <c r="B5915" s="81"/>
      <c r="C5915" s="81"/>
      <c r="D5915" s="81"/>
      <c r="E5915" s="81"/>
      <c r="F5915" s="81"/>
      <c r="G5915" s="81"/>
      <c r="H5915" s="81"/>
      <c r="I5915" s="81">
        <v>0</v>
      </c>
      <c r="J5915" s="81"/>
    </row>
    <row r="5916" spans="1:10" x14ac:dyDescent="0.45">
      <c r="A5916" s="81" t="s">
        <v>6202</v>
      </c>
      <c r="B5916" s="81"/>
      <c r="C5916" s="81"/>
      <c r="D5916" s="81"/>
      <c r="E5916" s="81"/>
      <c r="F5916" s="81"/>
      <c r="G5916" s="81"/>
      <c r="H5916" s="81"/>
      <c r="I5916" s="81">
        <v>0</v>
      </c>
      <c r="J5916" s="81"/>
    </row>
    <row r="5917" spans="1:10" x14ac:dyDescent="0.45">
      <c r="A5917" s="81" t="s">
        <v>6203</v>
      </c>
      <c r="B5917" s="81"/>
      <c r="C5917" s="81"/>
      <c r="D5917" s="81"/>
      <c r="E5917" s="81"/>
      <c r="F5917" s="81"/>
      <c r="G5917" s="81"/>
      <c r="H5917" s="81"/>
      <c r="I5917" s="81">
        <v>0</v>
      </c>
      <c r="J5917" s="81"/>
    </row>
    <row r="5918" spans="1:10" x14ac:dyDescent="0.45">
      <c r="A5918" s="81" t="s">
        <v>6204</v>
      </c>
      <c r="B5918" s="81"/>
      <c r="C5918" s="81"/>
      <c r="D5918" s="81"/>
      <c r="E5918" s="81"/>
      <c r="F5918" s="81"/>
      <c r="G5918" s="81"/>
      <c r="H5918" s="81"/>
      <c r="I5918" s="81">
        <v>0</v>
      </c>
      <c r="J5918" s="81"/>
    </row>
    <row r="5919" spans="1:10" x14ac:dyDescent="0.45">
      <c r="A5919" s="81" t="s">
        <v>6205</v>
      </c>
      <c r="B5919" s="81"/>
      <c r="C5919" s="81"/>
      <c r="D5919" s="81"/>
      <c r="E5919" s="81"/>
      <c r="F5919" s="81"/>
      <c r="G5919" s="81"/>
      <c r="H5919" s="81"/>
      <c r="I5919" s="81">
        <v>0</v>
      </c>
      <c r="J5919" s="81"/>
    </row>
    <row r="5920" spans="1:10" x14ac:dyDescent="0.45">
      <c r="A5920" s="81" t="s">
        <v>6206</v>
      </c>
      <c r="B5920" s="81"/>
      <c r="C5920" s="81"/>
      <c r="D5920" s="81"/>
      <c r="E5920" s="81"/>
      <c r="F5920" s="81"/>
      <c r="G5920" s="81"/>
      <c r="H5920" s="81"/>
      <c r="I5920" s="81">
        <v>0</v>
      </c>
      <c r="J5920" s="81"/>
    </row>
    <row r="5921" spans="1:10" x14ac:dyDescent="0.45">
      <c r="A5921" s="81" t="s">
        <v>6207</v>
      </c>
      <c r="B5921" s="81"/>
      <c r="C5921" s="81"/>
      <c r="D5921" s="81"/>
      <c r="E5921" s="81"/>
      <c r="F5921" s="81"/>
      <c r="G5921" s="81"/>
      <c r="H5921" s="81"/>
      <c r="I5921" s="81">
        <v>0</v>
      </c>
      <c r="J5921" s="81"/>
    </row>
    <row r="5922" spans="1:10" x14ac:dyDescent="0.45">
      <c r="A5922" s="81" t="s">
        <v>6208</v>
      </c>
      <c r="B5922" s="81"/>
      <c r="C5922" s="81"/>
      <c r="D5922" s="81"/>
      <c r="E5922" s="81"/>
      <c r="F5922" s="81"/>
      <c r="G5922" s="81"/>
      <c r="H5922" s="81"/>
      <c r="I5922" s="81">
        <v>0</v>
      </c>
      <c r="J5922" s="81"/>
    </row>
    <row r="5923" spans="1:10" x14ac:dyDescent="0.45">
      <c r="A5923" s="81" t="s">
        <v>6209</v>
      </c>
      <c r="B5923" s="81"/>
      <c r="C5923" s="81"/>
      <c r="D5923" s="81"/>
      <c r="E5923" s="81"/>
      <c r="F5923" s="81"/>
      <c r="G5923" s="81"/>
      <c r="H5923" s="81"/>
      <c r="I5923" s="81">
        <v>0</v>
      </c>
      <c r="J5923" s="81"/>
    </row>
    <row r="5924" spans="1:10" x14ac:dyDescent="0.45">
      <c r="A5924" s="81" t="s">
        <v>6210</v>
      </c>
      <c r="B5924" s="81"/>
      <c r="C5924" s="81"/>
      <c r="D5924" s="81"/>
      <c r="E5924" s="81"/>
      <c r="F5924" s="81"/>
      <c r="G5924" s="81"/>
      <c r="H5924" s="81"/>
      <c r="I5924" s="81">
        <v>0</v>
      </c>
      <c r="J5924" s="81"/>
    </row>
    <row r="5925" spans="1:10" x14ac:dyDescent="0.45">
      <c r="A5925" s="81" t="s">
        <v>6211</v>
      </c>
      <c r="B5925" s="81"/>
      <c r="C5925" s="81"/>
      <c r="D5925" s="81"/>
      <c r="E5925" s="81"/>
      <c r="F5925" s="81"/>
      <c r="G5925" s="81"/>
      <c r="H5925" s="81"/>
      <c r="I5925" s="81">
        <v>0</v>
      </c>
      <c r="J5925" s="81"/>
    </row>
    <row r="5926" spans="1:10" x14ac:dyDescent="0.45">
      <c r="A5926" s="81" t="s">
        <v>6212</v>
      </c>
      <c r="B5926" s="81"/>
      <c r="C5926" s="81"/>
      <c r="D5926" s="81"/>
      <c r="E5926" s="81"/>
      <c r="F5926" s="81"/>
      <c r="G5926" s="81"/>
      <c r="H5926" s="81"/>
      <c r="I5926" s="81">
        <v>5</v>
      </c>
      <c r="J5926" s="81"/>
    </row>
    <row r="5927" spans="1:10" x14ac:dyDescent="0.45">
      <c r="A5927" s="81" t="s">
        <v>6213</v>
      </c>
      <c r="B5927" s="81"/>
      <c r="C5927" s="81"/>
      <c r="D5927" s="81"/>
      <c r="E5927" s="81"/>
      <c r="F5927" s="81"/>
      <c r="G5927" s="81"/>
      <c r="H5927" s="81"/>
      <c r="I5927" s="81">
        <v>0</v>
      </c>
      <c r="J5927" s="81"/>
    </row>
    <row r="5928" spans="1:10" x14ac:dyDescent="0.45">
      <c r="A5928" s="81" t="s">
        <v>6214</v>
      </c>
      <c r="B5928" s="81"/>
      <c r="C5928" s="81"/>
      <c r="D5928" s="81"/>
      <c r="E5928" s="81"/>
      <c r="F5928" s="81"/>
      <c r="G5928" s="81"/>
      <c r="H5928" s="81"/>
      <c r="I5928" s="81">
        <v>0</v>
      </c>
      <c r="J5928" s="81"/>
    </row>
    <row r="5929" spans="1:10" x14ac:dyDescent="0.45">
      <c r="A5929" s="81" t="s">
        <v>6215</v>
      </c>
      <c r="B5929" s="81"/>
      <c r="C5929" s="81"/>
      <c r="D5929" s="81"/>
      <c r="E5929" s="81"/>
      <c r="F5929" s="81"/>
      <c r="G5929" s="81"/>
      <c r="H5929" s="81"/>
      <c r="I5929" s="81">
        <v>0</v>
      </c>
      <c r="J5929" s="81"/>
    </row>
    <row r="5930" spans="1:10" x14ac:dyDescent="0.45">
      <c r="A5930" s="81" t="s">
        <v>6216</v>
      </c>
      <c r="B5930" s="81"/>
      <c r="C5930" s="81"/>
      <c r="D5930" s="81"/>
      <c r="E5930" s="81"/>
      <c r="F5930" s="81"/>
      <c r="G5930" s="81"/>
      <c r="H5930" s="81"/>
      <c r="I5930" s="81">
        <v>0</v>
      </c>
      <c r="J5930" s="81"/>
    </row>
    <row r="5931" spans="1:10" x14ac:dyDescent="0.45">
      <c r="A5931" s="81" t="s">
        <v>6217</v>
      </c>
      <c r="B5931" s="81"/>
      <c r="C5931" s="81"/>
      <c r="D5931" s="81"/>
      <c r="E5931" s="81"/>
      <c r="F5931" s="81"/>
      <c r="G5931" s="81"/>
      <c r="H5931" s="81"/>
      <c r="I5931" s="81">
        <v>0</v>
      </c>
      <c r="J5931" s="81"/>
    </row>
    <row r="5932" spans="1:10" x14ac:dyDescent="0.45">
      <c r="A5932" s="81" t="s">
        <v>6218</v>
      </c>
      <c r="B5932" s="81"/>
      <c r="C5932" s="81"/>
      <c r="D5932" s="81"/>
      <c r="E5932" s="81"/>
      <c r="F5932" s="81"/>
      <c r="G5932" s="81"/>
      <c r="H5932" s="81"/>
      <c r="I5932" s="81">
        <v>0</v>
      </c>
      <c r="J5932" s="81"/>
    </row>
    <row r="5933" spans="1:10" x14ac:dyDescent="0.45">
      <c r="A5933" s="81" t="s">
        <v>6219</v>
      </c>
      <c r="B5933" s="81"/>
      <c r="C5933" s="81"/>
      <c r="D5933" s="81"/>
      <c r="E5933" s="81"/>
      <c r="F5933" s="81"/>
      <c r="G5933" s="81"/>
      <c r="H5933" s="81"/>
      <c r="I5933" s="81">
        <v>5</v>
      </c>
      <c r="J5933" s="81"/>
    </row>
    <row r="5934" spans="1:10" x14ac:dyDescent="0.45">
      <c r="A5934" s="81" t="s">
        <v>6220</v>
      </c>
      <c r="B5934" s="81"/>
      <c r="C5934" s="81"/>
      <c r="D5934" s="81"/>
      <c r="E5934" s="81"/>
      <c r="F5934" s="81"/>
      <c r="G5934" s="81"/>
      <c r="H5934" s="81"/>
      <c r="I5934" s="81">
        <v>0</v>
      </c>
      <c r="J5934" s="81"/>
    </row>
    <row r="5935" spans="1:10" x14ac:dyDescent="0.45">
      <c r="A5935" s="81" t="s">
        <v>6221</v>
      </c>
      <c r="B5935" s="81"/>
      <c r="C5935" s="81"/>
      <c r="D5935" s="81"/>
      <c r="E5935" s="81"/>
      <c r="F5935" s="81"/>
      <c r="G5935" s="81"/>
      <c r="H5935" s="81"/>
      <c r="I5935" s="81">
        <v>0</v>
      </c>
      <c r="J5935" s="81"/>
    </row>
    <row r="5936" spans="1:10" x14ac:dyDescent="0.45">
      <c r="A5936" s="81" t="s">
        <v>6222</v>
      </c>
      <c r="B5936" s="81"/>
      <c r="C5936" s="81"/>
      <c r="D5936" s="81"/>
      <c r="E5936" s="81"/>
      <c r="F5936" s="81"/>
      <c r="G5936" s="81"/>
      <c r="H5936" s="81"/>
      <c r="I5936" s="81">
        <v>0</v>
      </c>
      <c r="J5936" s="81"/>
    </row>
    <row r="5937" spans="1:10" x14ac:dyDescent="0.45">
      <c r="A5937" s="81" t="s">
        <v>6223</v>
      </c>
      <c r="B5937" s="81"/>
      <c r="C5937" s="81"/>
      <c r="D5937" s="81"/>
      <c r="E5937" s="81"/>
      <c r="F5937" s="81"/>
      <c r="G5937" s="81"/>
      <c r="H5937" s="81"/>
      <c r="I5937" s="81">
        <v>0</v>
      </c>
      <c r="J5937" s="81"/>
    </row>
    <row r="5938" spans="1:10" x14ac:dyDescent="0.45">
      <c r="A5938" s="81" t="s">
        <v>6224</v>
      </c>
      <c r="B5938" s="81"/>
      <c r="C5938" s="81"/>
      <c r="D5938" s="81"/>
      <c r="E5938" s="81"/>
      <c r="F5938" s="81"/>
      <c r="G5938" s="81"/>
      <c r="H5938" s="81"/>
      <c r="I5938" s="81">
        <v>0</v>
      </c>
      <c r="J5938" s="81"/>
    </row>
    <row r="5939" spans="1:10" x14ac:dyDescent="0.45">
      <c r="A5939" s="81" t="s">
        <v>6225</v>
      </c>
      <c r="B5939" s="81"/>
      <c r="C5939" s="81"/>
      <c r="D5939" s="81"/>
      <c r="E5939" s="81"/>
      <c r="F5939" s="81"/>
      <c r="G5939" s="81"/>
      <c r="H5939" s="81"/>
      <c r="I5939" s="81">
        <v>0</v>
      </c>
      <c r="J5939" s="81"/>
    </row>
    <row r="5940" spans="1:10" x14ac:dyDescent="0.45">
      <c r="A5940" s="81" t="s">
        <v>6226</v>
      </c>
      <c r="B5940" s="81"/>
      <c r="C5940" s="81"/>
      <c r="D5940" s="81"/>
      <c r="E5940" s="81"/>
      <c r="F5940" s="81"/>
      <c r="G5940" s="81"/>
      <c r="H5940" s="81"/>
      <c r="I5940" s="81">
        <v>0</v>
      </c>
      <c r="J5940" s="81"/>
    </row>
    <row r="5941" spans="1:10" x14ac:dyDescent="0.45">
      <c r="A5941" s="81" t="s">
        <v>6227</v>
      </c>
      <c r="B5941" s="81"/>
      <c r="C5941" s="81">
        <v>15</v>
      </c>
      <c r="D5941" s="81"/>
      <c r="E5941" s="81"/>
      <c r="F5941" s="81"/>
      <c r="G5941" s="81"/>
      <c r="H5941" s="81"/>
      <c r="I5941" s="81"/>
      <c r="J5941" s="81"/>
    </row>
    <row r="5942" spans="1:10" x14ac:dyDescent="0.45">
      <c r="A5942" s="81" t="s">
        <v>6228</v>
      </c>
      <c r="B5942" s="81"/>
      <c r="C5942" s="81"/>
      <c r="D5942" s="81"/>
      <c r="E5942" s="81"/>
      <c r="F5942" s="81"/>
      <c r="G5942" s="81"/>
      <c r="H5942" s="81"/>
      <c r="I5942" s="81">
        <v>5</v>
      </c>
      <c r="J5942" s="81"/>
    </row>
    <row r="5943" spans="1:10" x14ac:dyDescent="0.45">
      <c r="A5943" s="81" t="s">
        <v>6229</v>
      </c>
      <c r="B5943" s="81"/>
      <c r="C5943" s="81"/>
      <c r="D5943" s="81"/>
      <c r="E5943" s="81"/>
      <c r="F5943" s="81"/>
      <c r="G5943" s="81"/>
      <c r="H5943" s="81"/>
      <c r="I5943" s="81">
        <v>10</v>
      </c>
      <c r="J5943" s="81"/>
    </row>
    <row r="5944" spans="1:10" x14ac:dyDescent="0.45">
      <c r="A5944" s="81" t="s">
        <v>6230</v>
      </c>
      <c r="B5944" s="81"/>
      <c r="C5944" s="81"/>
      <c r="D5944" s="81"/>
      <c r="E5944" s="81"/>
      <c r="F5944" s="81"/>
      <c r="G5944" s="81"/>
      <c r="H5944" s="81"/>
      <c r="I5944" s="81">
        <v>10</v>
      </c>
      <c r="J5944" s="81"/>
    </row>
    <row r="5945" spans="1:10" x14ac:dyDescent="0.45">
      <c r="A5945" s="81" t="s">
        <v>6231</v>
      </c>
      <c r="B5945" s="81"/>
      <c r="C5945" s="81"/>
      <c r="D5945" s="81"/>
      <c r="E5945" s="81"/>
      <c r="F5945" s="81"/>
      <c r="G5945" s="81"/>
      <c r="H5945" s="81"/>
      <c r="I5945" s="81">
        <v>0</v>
      </c>
      <c r="J5945" s="81"/>
    </row>
    <row r="5946" spans="1:10" x14ac:dyDescent="0.45">
      <c r="A5946" s="81" t="s">
        <v>6232</v>
      </c>
      <c r="B5946" s="81"/>
      <c r="C5946" s="81"/>
      <c r="D5946" s="81"/>
      <c r="E5946" s="81"/>
      <c r="F5946" s="81"/>
      <c r="G5946" s="81"/>
      <c r="H5946" s="81"/>
      <c r="I5946" s="81">
        <v>0</v>
      </c>
      <c r="J5946" s="81"/>
    </row>
    <row r="5947" spans="1:10" x14ac:dyDescent="0.45">
      <c r="A5947" s="81" t="s">
        <v>6233</v>
      </c>
      <c r="B5947" s="81"/>
      <c r="C5947" s="81"/>
      <c r="D5947" s="81"/>
      <c r="E5947" s="81"/>
      <c r="F5947" s="81"/>
      <c r="G5947" s="81"/>
      <c r="H5947" s="81"/>
      <c r="I5947" s="81">
        <v>0</v>
      </c>
      <c r="J5947" s="81"/>
    </row>
    <row r="5948" spans="1:10" x14ac:dyDescent="0.45">
      <c r="A5948" s="81" t="s">
        <v>6234</v>
      </c>
      <c r="B5948" s="81"/>
      <c r="C5948" s="81"/>
      <c r="D5948" s="81"/>
      <c r="E5948" s="81"/>
      <c r="F5948" s="81"/>
      <c r="G5948" s="81"/>
      <c r="H5948" s="81"/>
      <c r="I5948" s="81">
        <v>0</v>
      </c>
      <c r="J5948" s="81"/>
    </row>
    <row r="5949" spans="1:10" x14ac:dyDescent="0.45">
      <c r="A5949" s="81" t="s">
        <v>6235</v>
      </c>
      <c r="B5949" s="81"/>
      <c r="C5949" s="81"/>
      <c r="D5949" s="81"/>
      <c r="E5949" s="81"/>
      <c r="F5949" s="81"/>
      <c r="G5949" s="81"/>
      <c r="H5949" s="81"/>
      <c r="I5949" s="81">
        <v>0</v>
      </c>
      <c r="J5949" s="81"/>
    </row>
    <row r="5950" spans="1:10" x14ac:dyDescent="0.45">
      <c r="A5950" s="81" t="s">
        <v>6236</v>
      </c>
      <c r="B5950" s="81"/>
      <c r="C5950" s="81"/>
      <c r="D5950" s="81"/>
      <c r="E5950" s="81"/>
      <c r="F5950" s="81"/>
      <c r="G5950" s="81"/>
      <c r="H5950" s="81"/>
      <c r="I5950" s="81">
        <v>0</v>
      </c>
      <c r="J5950" s="81"/>
    </row>
    <row r="5951" spans="1:10" x14ac:dyDescent="0.45">
      <c r="A5951" s="81" t="s">
        <v>6237</v>
      </c>
      <c r="B5951" s="81"/>
      <c r="C5951" s="81"/>
      <c r="D5951" s="81"/>
      <c r="E5951" s="81"/>
      <c r="F5951" s="81"/>
      <c r="G5951" s="81"/>
      <c r="H5951" s="81"/>
      <c r="I5951" s="81">
        <v>0</v>
      </c>
      <c r="J5951" s="81"/>
    </row>
    <row r="5952" spans="1:10" x14ac:dyDescent="0.45">
      <c r="A5952" s="81" t="s">
        <v>6238</v>
      </c>
      <c r="B5952" s="81"/>
      <c r="C5952" s="81"/>
      <c r="D5952" s="81"/>
      <c r="E5952" s="81"/>
      <c r="F5952" s="81"/>
      <c r="G5952" s="81"/>
      <c r="H5952" s="81"/>
      <c r="I5952" s="81">
        <v>0</v>
      </c>
      <c r="J5952" s="81"/>
    </row>
    <row r="5953" spans="1:10" x14ac:dyDescent="0.45">
      <c r="A5953" s="81" t="s">
        <v>6239</v>
      </c>
      <c r="B5953" s="81"/>
      <c r="C5953" s="81"/>
      <c r="D5953" s="81"/>
      <c r="E5953" s="81"/>
      <c r="F5953" s="81"/>
      <c r="G5953" s="81"/>
      <c r="H5953" s="81"/>
      <c r="I5953" s="81">
        <v>5</v>
      </c>
      <c r="J5953" s="81"/>
    </row>
    <row r="5954" spans="1:10" x14ac:dyDescent="0.45">
      <c r="A5954" s="81" t="s">
        <v>6240</v>
      </c>
      <c r="B5954" s="81"/>
      <c r="C5954" s="81"/>
      <c r="D5954" s="81"/>
      <c r="E5954" s="81"/>
      <c r="F5954" s="81"/>
      <c r="G5954" s="81"/>
      <c r="H5954" s="81"/>
      <c r="I5954" s="81">
        <v>0</v>
      </c>
      <c r="J5954" s="81"/>
    </row>
    <row r="5955" spans="1:10" x14ac:dyDescent="0.45">
      <c r="A5955" s="81" t="s">
        <v>6241</v>
      </c>
      <c r="B5955" s="81"/>
      <c r="C5955" s="81"/>
      <c r="D5955" s="81"/>
      <c r="E5955" s="81"/>
      <c r="F5955" s="81"/>
      <c r="G5955" s="81"/>
      <c r="H5955" s="81"/>
      <c r="I5955" s="81">
        <v>5</v>
      </c>
      <c r="J5955" s="81"/>
    </row>
    <row r="5956" spans="1:10" x14ac:dyDescent="0.45">
      <c r="A5956" s="81" t="s">
        <v>6242</v>
      </c>
      <c r="B5956" s="81"/>
      <c r="C5956" s="81"/>
      <c r="D5956" s="81"/>
      <c r="E5956" s="81"/>
      <c r="F5956" s="81"/>
      <c r="G5956" s="81"/>
      <c r="H5956" s="81"/>
      <c r="I5956" s="81">
        <v>5</v>
      </c>
      <c r="J5956" s="81"/>
    </row>
    <row r="5957" spans="1:10" x14ac:dyDescent="0.45">
      <c r="A5957" s="81" t="s">
        <v>6243</v>
      </c>
      <c r="B5957" s="81"/>
      <c r="C5957" s="81"/>
      <c r="D5957" s="81"/>
      <c r="E5957" s="81"/>
      <c r="F5957" s="81"/>
      <c r="G5957" s="81"/>
      <c r="H5957" s="81"/>
      <c r="I5957" s="81">
        <v>10</v>
      </c>
      <c r="J5957" s="81"/>
    </row>
    <row r="5958" spans="1:10" x14ac:dyDescent="0.45">
      <c r="A5958" s="81" t="s">
        <v>6244</v>
      </c>
      <c r="B5958" s="81"/>
      <c r="C5958" s="81"/>
      <c r="D5958" s="81"/>
      <c r="E5958" s="81"/>
      <c r="F5958" s="81"/>
      <c r="G5958" s="81"/>
      <c r="H5958" s="81"/>
      <c r="I5958" s="81">
        <v>0</v>
      </c>
      <c r="J5958" s="81"/>
    </row>
    <row r="5959" spans="1:10" x14ac:dyDescent="0.45">
      <c r="A5959" s="81" t="s">
        <v>6245</v>
      </c>
      <c r="B5959" s="81"/>
      <c r="C5959" s="81"/>
      <c r="D5959" s="81"/>
      <c r="E5959" s="81"/>
      <c r="F5959" s="81"/>
      <c r="G5959" s="81"/>
      <c r="H5959" s="81"/>
      <c r="I5959" s="81">
        <v>0</v>
      </c>
      <c r="J5959" s="81"/>
    </row>
    <row r="5960" spans="1:10" x14ac:dyDescent="0.45">
      <c r="A5960" s="81" t="s">
        <v>6246</v>
      </c>
      <c r="B5960" s="81"/>
      <c r="C5960" s="81"/>
      <c r="D5960" s="81"/>
      <c r="E5960" s="81"/>
      <c r="F5960" s="81"/>
      <c r="G5960" s="81"/>
      <c r="H5960" s="81"/>
      <c r="I5960" s="81">
        <v>0</v>
      </c>
      <c r="J5960" s="81"/>
    </row>
    <row r="5961" spans="1:10" x14ac:dyDescent="0.45">
      <c r="A5961" s="81" t="s">
        <v>6247</v>
      </c>
      <c r="B5961" s="81"/>
      <c r="C5961" s="81"/>
      <c r="D5961" s="81"/>
      <c r="E5961" s="81"/>
      <c r="F5961" s="81"/>
      <c r="G5961" s="81"/>
      <c r="H5961" s="81"/>
      <c r="I5961" s="81">
        <v>0</v>
      </c>
      <c r="J5961" s="81"/>
    </row>
    <row r="5962" spans="1:10" x14ac:dyDescent="0.45">
      <c r="A5962" s="81" t="s">
        <v>6248</v>
      </c>
      <c r="B5962" s="81"/>
      <c r="C5962" s="81"/>
      <c r="D5962" s="81"/>
      <c r="E5962" s="81"/>
      <c r="F5962" s="81"/>
      <c r="G5962" s="81"/>
      <c r="H5962" s="81"/>
      <c r="I5962" s="81">
        <v>5</v>
      </c>
      <c r="J5962" s="81"/>
    </row>
    <row r="5963" spans="1:10" x14ac:dyDescent="0.45">
      <c r="A5963" s="81" t="s">
        <v>6249</v>
      </c>
      <c r="B5963" s="81"/>
      <c r="C5963" s="81"/>
      <c r="D5963" s="81"/>
      <c r="E5963" s="81"/>
      <c r="F5963" s="81"/>
      <c r="G5963" s="81"/>
      <c r="H5963" s="81"/>
      <c r="I5963" s="81">
        <v>5</v>
      </c>
      <c r="J5963" s="81"/>
    </row>
    <row r="5964" spans="1:10" x14ac:dyDescent="0.45">
      <c r="A5964" s="81" t="s">
        <v>6250</v>
      </c>
      <c r="B5964" s="81"/>
      <c r="C5964" s="81"/>
      <c r="D5964" s="81"/>
      <c r="E5964" s="81"/>
      <c r="F5964" s="81"/>
      <c r="G5964" s="81"/>
      <c r="H5964" s="81"/>
      <c r="I5964" s="81">
        <v>5</v>
      </c>
      <c r="J5964" s="81"/>
    </row>
    <row r="5965" spans="1:10" x14ac:dyDescent="0.45">
      <c r="A5965" s="81" t="s">
        <v>6251</v>
      </c>
      <c r="B5965" s="81"/>
      <c r="C5965" s="81"/>
      <c r="D5965" s="81"/>
      <c r="E5965" s="81"/>
      <c r="F5965" s="81"/>
      <c r="G5965" s="81"/>
      <c r="H5965" s="81"/>
      <c r="I5965" s="81">
        <v>0</v>
      </c>
      <c r="J5965" s="81"/>
    </row>
    <row r="5966" spans="1:10" x14ac:dyDescent="0.45">
      <c r="A5966" s="81" t="s">
        <v>6252</v>
      </c>
      <c r="B5966" s="81"/>
      <c r="C5966" s="81"/>
      <c r="D5966" s="81"/>
      <c r="E5966" s="81"/>
      <c r="F5966" s="81"/>
      <c r="G5966" s="81"/>
      <c r="H5966" s="81"/>
      <c r="I5966" s="81">
        <v>0</v>
      </c>
      <c r="J5966" s="81"/>
    </row>
    <row r="5967" spans="1:10" x14ac:dyDescent="0.45">
      <c r="A5967" s="81" t="s">
        <v>6253</v>
      </c>
      <c r="B5967" s="81"/>
      <c r="C5967" s="81"/>
      <c r="D5967" s="81"/>
      <c r="E5967" s="81"/>
      <c r="F5967" s="81"/>
      <c r="G5967" s="81"/>
      <c r="H5967" s="81"/>
      <c r="I5967" s="81">
        <v>0</v>
      </c>
      <c r="J5967" s="81"/>
    </row>
    <row r="5968" spans="1:10" x14ac:dyDescent="0.45">
      <c r="A5968" s="81" t="s">
        <v>6254</v>
      </c>
      <c r="B5968" s="81"/>
      <c r="C5968" s="81"/>
      <c r="D5968" s="81"/>
      <c r="E5968" s="81"/>
      <c r="F5968" s="81"/>
      <c r="G5968" s="81"/>
      <c r="H5968" s="81"/>
      <c r="I5968" s="81">
        <v>5</v>
      </c>
      <c r="J5968" s="81"/>
    </row>
    <row r="5969" spans="1:10" x14ac:dyDescent="0.45">
      <c r="A5969" s="81" t="s">
        <v>6255</v>
      </c>
      <c r="B5969" s="81"/>
      <c r="C5969" s="81"/>
      <c r="D5969" s="81"/>
      <c r="E5969" s="81"/>
      <c r="F5969" s="81"/>
      <c r="G5969" s="81"/>
      <c r="H5969" s="81"/>
      <c r="I5969" s="81">
        <v>0</v>
      </c>
      <c r="J5969" s="81"/>
    </row>
    <row r="5970" spans="1:10" x14ac:dyDescent="0.45">
      <c r="A5970" s="81" t="s">
        <v>6256</v>
      </c>
      <c r="B5970" s="81"/>
      <c r="C5970" s="81"/>
      <c r="D5970" s="81"/>
      <c r="E5970" s="81"/>
      <c r="F5970" s="81"/>
      <c r="G5970" s="81"/>
      <c r="H5970" s="81"/>
      <c r="I5970" s="81">
        <v>0</v>
      </c>
      <c r="J5970" s="81"/>
    </row>
    <row r="5971" spans="1:10" x14ac:dyDescent="0.45">
      <c r="A5971" s="81" t="s">
        <v>6257</v>
      </c>
      <c r="B5971" s="81"/>
      <c r="C5971" s="81"/>
      <c r="D5971" s="81"/>
      <c r="E5971" s="81"/>
      <c r="F5971" s="81"/>
      <c r="G5971" s="81"/>
      <c r="H5971" s="81"/>
      <c r="I5971" s="81">
        <v>0</v>
      </c>
      <c r="J5971" s="81"/>
    </row>
    <row r="5972" spans="1:10" x14ac:dyDescent="0.45">
      <c r="A5972" s="81" t="s">
        <v>6258</v>
      </c>
      <c r="B5972" s="81"/>
      <c r="C5972" s="81"/>
      <c r="D5972" s="81"/>
      <c r="E5972" s="81"/>
      <c r="F5972" s="81"/>
      <c r="G5972" s="81"/>
      <c r="H5972" s="81"/>
      <c r="I5972" s="81">
        <v>0</v>
      </c>
      <c r="J5972" s="81"/>
    </row>
    <row r="5973" spans="1:10" x14ac:dyDescent="0.45">
      <c r="A5973" s="81" t="s">
        <v>6259</v>
      </c>
      <c r="B5973" s="81"/>
      <c r="C5973" s="81"/>
      <c r="D5973" s="81"/>
      <c r="E5973" s="81"/>
      <c r="F5973" s="81"/>
      <c r="G5973" s="81"/>
      <c r="H5973" s="81"/>
      <c r="I5973" s="81">
        <v>0</v>
      </c>
      <c r="J5973" s="81"/>
    </row>
    <row r="5974" spans="1:10" x14ac:dyDescent="0.45">
      <c r="A5974" s="81" t="s">
        <v>6260</v>
      </c>
      <c r="B5974" s="81"/>
      <c r="C5974" s="81"/>
      <c r="D5974" s="81"/>
      <c r="E5974" s="81"/>
      <c r="F5974" s="81"/>
      <c r="G5974" s="81"/>
      <c r="H5974" s="81"/>
      <c r="I5974" s="81">
        <v>0</v>
      </c>
      <c r="J5974" s="81"/>
    </row>
    <row r="5975" spans="1:10" x14ac:dyDescent="0.45">
      <c r="A5975" s="81" t="s">
        <v>6261</v>
      </c>
      <c r="B5975" s="81"/>
      <c r="C5975" s="81"/>
      <c r="D5975" s="81"/>
      <c r="E5975" s="81"/>
      <c r="F5975" s="81"/>
      <c r="G5975" s="81"/>
      <c r="H5975" s="81"/>
      <c r="I5975" s="81">
        <v>0</v>
      </c>
      <c r="J5975" s="81"/>
    </row>
    <row r="5976" spans="1:10" x14ac:dyDescent="0.45">
      <c r="A5976" s="81" t="s">
        <v>6262</v>
      </c>
      <c r="B5976" s="81"/>
      <c r="C5976" s="81"/>
      <c r="D5976" s="81"/>
      <c r="E5976" s="81"/>
      <c r="F5976" s="81"/>
      <c r="G5976" s="81"/>
      <c r="H5976" s="81"/>
      <c r="I5976" s="81">
        <v>0</v>
      </c>
      <c r="J5976" s="81"/>
    </row>
    <row r="5977" spans="1:10" x14ac:dyDescent="0.45">
      <c r="A5977" s="81" t="s">
        <v>6263</v>
      </c>
      <c r="B5977" s="81"/>
      <c r="C5977" s="81"/>
      <c r="D5977" s="81"/>
      <c r="E5977" s="81"/>
      <c r="F5977" s="81"/>
      <c r="G5977" s="81"/>
      <c r="H5977" s="81"/>
      <c r="I5977" s="81">
        <v>0</v>
      </c>
      <c r="J5977" s="81"/>
    </row>
    <row r="5978" spans="1:10" x14ac:dyDescent="0.45">
      <c r="A5978" s="81" t="s">
        <v>6264</v>
      </c>
      <c r="B5978" s="81"/>
      <c r="C5978" s="81"/>
      <c r="D5978" s="81"/>
      <c r="E5978" s="81"/>
      <c r="F5978" s="81"/>
      <c r="G5978" s="81"/>
      <c r="H5978" s="81"/>
      <c r="I5978" s="81">
        <v>0</v>
      </c>
      <c r="J5978" s="81"/>
    </row>
    <row r="5979" spans="1:10" x14ac:dyDescent="0.45">
      <c r="A5979" s="81" t="s">
        <v>6265</v>
      </c>
      <c r="B5979" s="81"/>
      <c r="C5979" s="81"/>
      <c r="D5979" s="81"/>
      <c r="E5979" s="81"/>
      <c r="F5979" s="81"/>
      <c r="G5979" s="81"/>
      <c r="H5979" s="81"/>
      <c r="I5979" s="81">
        <v>0</v>
      </c>
      <c r="J5979" s="81"/>
    </row>
    <row r="5980" spans="1:10" x14ac:dyDescent="0.45">
      <c r="A5980" s="81" t="s">
        <v>6266</v>
      </c>
      <c r="B5980" s="81"/>
      <c r="C5980" s="81"/>
      <c r="D5980" s="81"/>
      <c r="E5980" s="81"/>
      <c r="F5980" s="81"/>
      <c r="G5980" s="81"/>
      <c r="H5980" s="81"/>
      <c r="I5980" s="81">
        <v>5</v>
      </c>
      <c r="J5980" s="81"/>
    </row>
    <row r="5981" spans="1:10" x14ac:dyDescent="0.45">
      <c r="A5981" s="81" t="s">
        <v>6267</v>
      </c>
      <c r="B5981" s="81"/>
      <c r="C5981" s="81"/>
      <c r="D5981" s="81"/>
      <c r="E5981" s="81"/>
      <c r="F5981" s="81"/>
      <c r="G5981" s="81"/>
      <c r="H5981" s="81"/>
      <c r="I5981" s="81">
        <v>0</v>
      </c>
      <c r="J5981" s="81"/>
    </row>
    <row r="5982" spans="1:10" x14ac:dyDescent="0.45">
      <c r="A5982" s="81" t="s">
        <v>6268</v>
      </c>
      <c r="B5982" s="81"/>
      <c r="C5982" s="81">
        <v>15</v>
      </c>
      <c r="D5982" s="81"/>
      <c r="E5982" s="81"/>
      <c r="F5982" s="81"/>
      <c r="G5982" s="81"/>
      <c r="H5982" s="81"/>
      <c r="I5982" s="81"/>
      <c r="J5982" s="81"/>
    </row>
    <row r="5983" spans="1:10" x14ac:dyDescent="0.45">
      <c r="A5983" s="81" t="s">
        <v>6269</v>
      </c>
      <c r="B5983" s="81"/>
      <c r="C5983" s="81">
        <v>15</v>
      </c>
      <c r="D5983" s="81"/>
      <c r="E5983" s="81"/>
      <c r="F5983" s="81"/>
      <c r="G5983" s="81"/>
      <c r="H5983" s="81"/>
      <c r="I5983" s="81"/>
      <c r="J5983" s="81"/>
    </row>
    <row r="5984" spans="1:10" x14ac:dyDescent="0.45">
      <c r="A5984" s="81" t="s">
        <v>6270</v>
      </c>
      <c r="B5984" s="81"/>
      <c r="C5984" s="81">
        <v>15</v>
      </c>
      <c r="D5984" s="81"/>
      <c r="E5984" s="81"/>
      <c r="F5984" s="81"/>
      <c r="G5984" s="81"/>
      <c r="H5984" s="81"/>
      <c r="I5984" s="81"/>
      <c r="J5984" s="81"/>
    </row>
    <row r="5985" spans="1:10" x14ac:dyDescent="0.45">
      <c r="A5985" s="81" t="s">
        <v>6271</v>
      </c>
      <c r="B5985" s="81"/>
      <c r="C5985" s="81">
        <v>15</v>
      </c>
      <c r="D5985" s="81"/>
      <c r="E5985" s="81"/>
      <c r="F5985" s="81"/>
      <c r="G5985" s="81"/>
      <c r="H5985" s="81"/>
      <c r="I5985" s="81"/>
      <c r="J5985" s="81"/>
    </row>
    <row r="5986" spans="1:10" x14ac:dyDescent="0.45">
      <c r="A5986" s="81" t="s">
        <v>6272</v>
      </c>
      <c r="B5986" s="81"/>
      <c r="C5986" s="81">
        <v>15</v>
      </c>
      <c r="D5986" s="81"/>
      <c r="E5986" s="81"/>
      <c r="F5986" s="81"/>
      <c r="G5986" s="81"/>
      <c r="H5986" s="81"/>
      <c r="I5986" s="81"/>
      <c r="J5986" s="81"/>
    </row>
    <row r="5987" spans="1:10" x14ac:dyDescent="0.45">
      <c r="A5987" s="81" t="s">
        <v>6273</v>
      </c>
      <c r="B5987" s="81"/>
      <c r="C5987" s="81">
        <v>15</v>
      </c>
      <c r="D5987" s="81"/>
      <c r="E5987" s="81"/>
      <c r="F5987" s="81"/>
      <c r="G5987" s="81"/>
      <c r="H5987" s="81"/>
      <c r="I5987" s="81"/>
      <c r="J5987" s="81"/>
    </row>
    <row r="5988" spans="1:10" x14ac:dyDescent="0.45">
      <c r="A5988" s="81" t="s">
        <v>6274</v>
      </c>
      <c r="B5988" s="81"/>
      <c r="C5988" s="81">
        <v>15</v>
      </c>
      <c r="D5988" s="81"/>
      <c r="E5988" s="81"/>
      <c r="F5988" s="81"/>
      <c r="G5988" s="81"/>
      <c r="H5988" s="81"/>
      <c r="I5988" s="81"/>
      <c r="J5988" s="81"/>
    </row>
    <row r="5989" spans="1:10" x14ac:dyDescent="0.45">
      <c r="A5989" s="81" t="s">
        <v>6275</v>
      </c>
      <c r="B5989" s="81"/>
      <c r="C5989" s="81">
        <v>15</v>
      </c>
      <c r="D5989" s="81"/>
      <c r="E5989" s="81"/>
      <c r="F5989" s="81"/>
      <c r="G5989" s="81"/>
      <c r="H5989" s="81"/>
      <c r="I5989" s="81"/>
      <c r="J5989" s="81"/>
    </row>
    <row r="5990" spans="1:10" x14ac:dyDescent="0.45">
      <c r="A5990" s="81" t="s">
        <v>6276</v>
      </c>
      <c r="B5990" s="81"/>
      <c r="C5990" s="81">
        <v>15</v>
      </c>
      <c r="D5990" s="81"/>
      <c r="E5990" s="81"/>
      <c r="F5990" s="81"/>
      <c r="G5990" s="81"/>
      <c r="H5990" s="81"/>
      <c r="I5990" s="81"/>
      <c r="J5990" s="81"/>
    </row>
    <row r="5991" spans="1:10" x14ac:dyDescent="0.45">
      <c r="A5991" s="81" t="s">
        <v>6277</v>
      </c>
      <c r="B5991" s="81"/>
      <c r="C5991" s="81">
        <v>15</v>
      </c>
      <c r="D5991" s="81"/>
      <c r="E5991" s="81"/>
      <c r="F5991" s="81"/>
      <c r="G5991" s="81"/>
      <c r="H5991" s="81"/>
      <c r="I5991" s="81"/>
      <c r="J5991" s="81"/>
    </row>
    <row r="5992" spans="1:10" x14ac:dyDescent="0.45">
      <c r="A5992" s="81" t="s">
        <v>6278</v>
      </c>
      <c r="B5992" s="81"/>
      <c r="C5992" s="81">
        <v>15</v>
      </c>
      <c r="D5992" s="81"/>
      <c r="E5992" s="81"/>
      <c r="F5992" s="81"/>
      <c r="G5992" s="81"/>
      <c r="H5992" s="81"/>
      <c r="I5992" s="81"/>
      <c r="J5992" s="81"/>
    </row>
    <row r="5993" spans="1:10" x14ac:dyDescent="0.45">
      <c r="A5993" s="81" t="s">
        <v>6279</v>
      </c>
      <c r="B5993" s="81"/>
      <c r="C5993" s="81">
        <v>15</v>
      </c>
      <c r="D5993" s="81"/>
      <c r="E5993" s="81"/>
      <c r="F5993" s="81"/>
      <c r="G5993" s="81"/>
      <c r="H5993" s="81"/>
      <c r="I5993" s="81"/>
      <c r="J5993" s="81"/>
    </row>
    <row r="5994" spans="1:10" x14ac:dyDescent="0.45">
      <c r="A5994" s="81" t="s">
        <v>6280</v>
      </c>
      <c r="B5994" s="81"/>
      <c r="C5994" s="81"/>
      <c r="D5994" s="81"/>
      <c r="E5994" s="81"/>
      <c r="F5994" s="81"/>
      <c r="G5994" s="81"/>
      <c r="H5994" s="81"/>
      <c r="I5994" s="81">
        <v>10</v>
      </c>
      <c r="J5994" s="81"/>
    </row>
    <row r="5995" spans="1:10" x14ac:dyDescent="0.45">
      <c r="A5995" s="81" t="s">
        <v>6281</v>
      </c>
      <c r="B5995" s="81"/>
      <c r="C5995" s="81"/>
      <c r="D5995" s="81"/>
      <c r="E5995" s="81"/>
      <c r="F5995" s="81"/>
      <c r="G5995" s="81"/>
      <c r="H5995" s="81"/>
      <c r="I5995" s="81">
        <v>0</v>
      </c>
      <c r="J5995" s="81"/>
    </row>
    <row r="5996" spans="1:10" x14ac:dyDescent="0.45">
      <c r="A5996" s="81" t="s">
        <v>6282</v>
      </c>
      <c r="B5996" s="81"/>
      <c r="C5996" s="81"/>
      <c r="D5996" s="81"/>
      <c r="E5996" s="81"/>
      <c r="F5996" s="81"/>
      <c r="G5996" s="81"/>
      <c r="H5996" s="81"/>
      <c r="I5996" s="81">
        <v>0</v>
      </c>
      <c r="J5996" s="81"/>
    </row>
    <row r="5997" spans="1:10" x14ac:dyDescent="0.45">
      <c r="A5997" s="81" t="s">
        <v>6283</v>
      </c>
      <c r="B5997" s="81"/>
      <c r="C5997" s="81"/>
      <c r="D5997" s="81"/>
      <c r="E5997" s="81"/>
      <c r="F5997" s="81"/>
      <c r="G5997" s="81"/>
      <c r="H5997" s="81"/>
      <c r="I5997" s="81">
        <v>0</v>
      </c>
      <c r="J5997" s="81"/>
    </row>
    <row r="5998" spans="1:10" x14ac:dyDescent="0.45">
      <c r="A5998" s="81" t="s">
        <v>6284</v>
      </c>
      <c r="B5998" s="81"/>
      <c r="C5998" s="81"/>
      <c r="D5998" s="81"/>
      <c r="E5998" s="81"/>
      <c r="F5998" s="81"/>
      <c r="G5998" s="81"/>
      <c r="H5998" s="81"/>
      <c r="I5998" s="81">
        <v>0</v>
      </c>
      <c r="J5998" s="81"/>
    </row>
    <row r="5999" spans="1:10" x14ac:dyDescent="0.45">
      <c r="A5999" s="81" t="s">
        <v>6285</v>
      </c>
      <c r="B5999" s="81"/>
      <c r="C5999" s="81"/>
      <c r="D5999" s="81"/>
      <c r="E5999" s="81"/>
      <c r="F5999" s="81"/>
      <c r="G5999" s="81"/>
      <c r="H5999" s="81"/>
      <c r="I5999" s="81">
        <v>0</v>
      </c>
      <c r="J5999" s="81"/>
    </row>
    <row r="6000" spans="1:10" x14ac:dyDescent="0.45">
      <c r="A6000" s="81" t="s">
        <v>6286</v>
      </c>
      <c r="B6000" s="81"/>
      <c r="C6000" s="81"/>
      <c r="D6000" s="81"/>
      <c r="E6000" s="81"/>
      <c r="F6000" s="81"/>
      <c r="G6000" s="81"/>
      <c r="H6000" s="81"/>
      <c r="I6000" s="81">
        <v>0</v>
      </c>
      <c r="J6000" s="81"/>
    </row>
    <row r="6001" spans="1:10" x14ac:dyDescent="0.45">
      <c r="A6001" s="81" t="s">
        <v>6287</v>
      </c>
      <c r="B6001" s="81"/>
      <c r="C6001" s="81"/>
      <c r="D6001" s="81"/>
      <c r="E6001" s="81"/>
      <c r="F6001" s="81"/>
      <c r="G6001" s="81"/>
      <c r="H6001" s="81"/>
      <c r="I6001" s="81">
        <v>0</v>
      </c>
      <c r="J6001" s="81"/>
    </row>
    <row r="6002" spans="1:10" x14ac:dyDescent="0.45">
      <c r="A6002" s="81" t="s">
        <v>6288</v>
      </c>
      <c r="B6002" s="81"/>
      <c r="C6002" s="81"/>
      <c r="D6002" s="81"/>
      <c r="E6002" s="81"/>
      <c r="F6002" s="81"/>
      <c r="G6002" s="81"/>
      <c r="H6002" s="81"/>
      <c r="I6002" s="81">
        <v>5</v>
      </c>
      <c r="J6002" s="81"/>
    </row>
    <row r="6003" spans="1:10" x14ac:dyDescent="0.45">
      <c r="A6003" s="81" t="s">
        <v>6289</v>
      </c>
      <c r="B6003" s="81"/>
      <c r="C6003" s="81"/>
      <c r="D6003" s="81"/>
      <c r="E6003" s="81"/>
      <c r="F6003" s="81"/>
      <c r="G6003" s="81"/>
      <c r="H6003" s="81"/>
      <c r="I6003" s="81">
        <v>10</v>
      </c>
      <c r="J6003" s="81"/>
    </row>
    <row r="6004" spans="1:10" x14ac:dyDescent="0.45">
      <c r="A6004" s="81" t="s">
        <v>6290</v>
      </c>
      <c r="B6004" s="81"/>
      <c r="C6004" s="81"/>
      <c r="D6004" s="81"/>
      <c r="E6004" s="81"/>
      <c r="F6004" s="81"/>
      <c r="G6004" s="81"/>
      <c r="H6004" s="81"/>
      <c r="I6004" s="81">
        <v>10</v>
      </c>
      <c r="J6004" s="81"/>
    </row>
    <row r="6005" spans="1:10" x14ac:dyDescent="0.45">
      <c r="A6005" s="81" t="s">
        <v>6291</v>
      </c>
      <c r="B6005" s="81"/>
      <c r="C6005" s="81"/>
      <c r="D6005" s="81"/>
      <c r="E6005" s="81"/>
      <c r="F6005" s="81"/>
      <c r="G6005" s="81"/>
      <c r="H6005" s="81"/>
      <c r="I6005" s="81">
        <v>0</v>
      </c>
      <c r="J6005" s="81"/>
    </row>
    <row r="6006" spans="1:10" x14ac:dyDescent="0.45">
      <c r="A6006" s="81" t="s">
        <v>6292</v>
      </c>
      <c r="B6006" s="81"/>
      <c r="C6006" s="81"/>
      <c r="D6006" s="81"/>
      <c r="E6006" s="81"/>
      <c r="F6006" s="81"/>
      <c r="G6006" s="81"/>
      <c r="H6006" s="81"/>
      <c r="I6006" s="81">
        <v>0</v>
      </c>
      <c r="J6006" s="81"/>
    </row>
    <row r="6007" spans="1:10" x14ac:dyDescent="0.45">
      <c r="A6007" s="81" t="s">
        <v>6293</v>
      </c>
      <c r="B6007" s="81"/>
      <c r="C6007" s="81"/>
      <c r="D6007" s="81"/>
      <c r="E6007" s="81"/>
      <c r="F6007" s="81"/>
      <c r="G6007" s="81"/>
      <c r="H6007" s="81"/>
      <c r="I6007" s="81">
        <v>0</v>
      </c>
      <c r="J6007" s="81"/>
    </row>
    <row r="6008" spans="1:10" x14ac:dyDescent="0.45">
      <c r="A6008" s="81" t="s">
        <v>6294</v>
      </c>
      <c r="B6008" s="81"/>
      <c r="C6008" s="81"/>
      <c r="D6008" s="81"/>
      <c r="E6008" s="81"/>
      <c r="F6008" s="81"/>
      <c r="G6008" s="81"/>
      <c r="H6008" s="81"/>
      <c r="I6008" s="81">
        <v>10</v>
      </c>
      <c r="J6008" s="81"/>
    </row>
    <row r="6009" spans="1:10" x14ac:dyDescent="0.45">
      <c r="A6009" s="81" t="s">
        <v>6295</v>
      </c>
      <c r="B6009" s="81"/>
      <c r="C6009" s="81">
        <v>15</v>
      </c>
      <c r="D6009" s="81"/>
      <c r="E6009" s="81"/>
      <c r="F6009" s="81"/>
      <c r="G6009" s="81"/>
      <c r="H6009" s="81"/>
      <c r="I6009" s="81"/>
      <c r="J6009" s="81"/>
    </row>
    <row r="6010" spans="1:10" x14ac:dyDescent="0.45">
      <c r="A6010" s="81" t="s">
        <v>6296</v>
      </c>
      <c r="B6010" s="81"/>
      <c r="C6010" s="81">
        <v>15</v>
      </c>
      <c r="D6010" s="81"/>
      <c r="E6010" s="81"/>
      <c r="F6010" s="81"/>
      <c r="G6010" s="81"/>
      <c r="H6010" s="81"/>
      <c r="I6010" s="81"/>
      <c r="J6010" s="81"/>
    </row>
    <row r="6011" spans="1:10" x14ac:dyDescent="0.45">
      <c r="A6011" s="81" t="s">
        <v>6297</v>
      </c>
      <c r="B6011" s="81"/>
      <c r="C6011" s="81">
        <v>15</v>
      </c>
      <c r="D6011" s="81"/>
      <c r="E6011" s="81"/>
      <c r="F6011" s="81"/>
      <c r="G6011" s="81"/>
      <c r="H6011" s="81"/>
      <c r="I6011" s="81"/>
      <c r="J6011" s="81"/>
    </row>
    <row r="6012" spans="1:10" x14ac:dyDescent="0.45">
      <c r="A6012" s="81" t="s">
        <v>6298</v>
      </c>
      <c r="B6012" s="81"/>
      <c r="C6012" s="81">
        <v>15</v>
      </c>
      <c r="D6012" s="81"/>
      <c r="E6012" s="81"/>
      <c r="F6012" s="81"/>
      <c r="G6012" s="81"/>
      <c r="H6012" s="81"/>
      <c r="I6012" s="81"/>
      <c r="J6012" s="81"/>
    </row>
    <row r="6013" spans="1:10" x14ac:dyDescent="0.45">
      <c r="A6013" s="81" t="s">
        <v>6299</v>
      </c>
      <c r="B6013" s="81"/>
      <c r="C6013" s="81"/>
      <c r="D6013" s="81"/>
      <c r="E6013" s="81"/>
      <c r="F6013" s="81"/>
      <c r="G6013" s="81"/>
      <c r="H6013" s="81"/>
      <c r="I6013" s="81">
        <v>0</v>
      </c>
      <c r="J6013" s="81"/>
    </row>
    <row r="6014" spans="1:10" x14ac:dyDescent="0.45">
      <c r="A6014" s="81" t="s">
        <v>6300</v>
      </c>
      <c r="B6014" s="81"/>
      <c r="C6014" s="81"/>
      <c r="D6014" s="81"/>
      <c r="E6014" s="81"/>
      <c r="F6014" s="81"/>
      <c r="G6014" s="81"/>
      <c r="H6014" s="81"/>
      <c r="I6014" s="81">
        <v>10</v>
      </c>
      <c r="J6014" s="81"/>
    </row>
    <row r="6015" spans="1:10" x14ac:dyDescent="0.45">
      <c r="A6015" s="81" t="s">
        <v>6301</v>
      </c>
      <c r="B6015" s="81"/>
      <c r="C6015" s="81"/>
      <c r="D6015" s="81"/>
      <c r="E6015" s="81"/>
      <c r="F6015" s="81"/>
      <c r="G6015" s="81"/>
      <c r="H6015" s="81"/>
      <c r="I6015" s="81">
        <v>5</v>
      </c>
      <c r="J6015" s="81"/>
    </row>
    <row r="6016" spans="1:10" x14ac:dyDescent="0.45">
      <c r="A6016" s="81" t="s">
        <v>6302</v>
      </c>
      <c r="B6016" s="81"/>
      <c r="C6016" s="81"/>
      <c r="D6016" s="81"/>
      <c r="E6016" s="81"/>
      <c r="F6016" s="81"/>
      <c r="G6016" s="81"/>
      <c r="H6016" s="81"/>
      <c r="I6016" s="81">
        <v>0</v>
      </c>
      <c r="J6016" s="81"/>
    </row>
    <row r="6017" spans="1:10" x14ac:dyDescent="0.45">
      <c r="A6017" s="81" t="s">
        <v>6303</v>
      </c>
      <c r="B6017" s="81"/>
      <c r="C6017" s="81"/>
      <c r="D6017" s="81"/>
      <c r="E6017" s="81"/>
      <c r="F6017" s="81"/>
      <c r="G6017" s="81"/>
      <c r="H6017" s="81"/>
      <c r="I6017" s="81">
        <v>0</v>
      </c>
      <c r="J6017" s="81"/>
    </row>
    <row r="6018" spans="1:10" x14ac:dyDescent="0.45">
      <c r="A6018" s="81" t="s">
        <v>6304</v>
      </c>
      <c r="B6018" s="81"/>
      <c r="C6018" s="81"/>
      <c r="D6018" s="81"/>
      <c r="E6018" s="81"/>
      <c r="F6018" s="81"/>
      <c r="G6018" s="81"/>
      <c r="H6018" s="81"/>
      <c r="I6018" s="81">
        <v>0</v>
      </c>
      <c r="J6018" s="81"/>
    </row>
    <row r="6019" spans="1:10" x14ac:dyDescent="0.45">
      <c r="A6019" s="81" t="s">
        <v>6305</v>
      </c>
      <c r="B6019" s="81"/>
      <c r="C6019" s="81"/>
      <c r="D6019" s="81"/>
      <c r="E6019" s="81"/>
      <c r="F6019" s="81"/>
      <c r="G6019" s="81"/>
      <c r="H6019" s="81"/>
      <c r="I6019" s="81">
        <v>10</v>
      </c>
      <c r="J6019" s="81"/>
    </row>
    <row r="6020" spans="1:10" x14ac:dyDescent="0.45">
      <c r="A6020" s="81" t="s">
        <v>6306</v>
      </c>
      <c r="B6020" s="81"/>
      <c r="C6020" s="81"/>
      <c r="D6020" s="81"/>
      <c r="E6020" s="81"/>
      <c r="F6020" s="81"/>
      <c r="G6020" s="81"/>
      <c r="H6020" s="81"/>
      <c r="I6020" s="81">
        <v>0</v>
      </c>
      <c r="J6020" s="81"/>
    </row>
    <row r="6021" spans="1:10" x14ac:dyDescent="0.45">
      <c r="A6021" s="81" t="s">
        <v>6307</v>
      </c>
      <c r="B6021" s="81"/>
      <c r="C6021" s="81"/>
      <c r="D6021" s="81"/>
      <c r="E6021" s="81"/>
      <c r="F6021" s="81"/>
      <c r="G6021" s="81"/>
      <c r="H6021" s="81"/>
      <c r="I6021" s="81">
        <v>5</v>
      </c>
      <c r="J6021" s="81"/>
    </row>
    <row r="6022" spans="1:10" x14ac:dyDescent="0.45">
      <c r="A6022" s="81" t="s">
        <v>6308</v>
      </c>
      <c r="B6022" s="81"/>
      <c r="C6022" s="81"/>
      <c r="D6022" s="81"/>
      <c r="E6022" s="81"/>
      <c r="F6022" s="81"/>
      <c r="G6022" s="81"/>
      <c r="H6022" s="81"/>
      <c r="I6022" s="81">
        <v>0</v>
      </c>
      <c r="J6022" s="81"/>
    </row>
    <row r="6023" spans="1:10" x14ac:dyDescent="0.45">
      <c r="A6023" s="81" t="s">
        <v>6309</v>
      </c>
      <c r="B6023" s="81"/>
      <c r="C6023" s="81"/>
      <c r="D6023" s="81"/>
      <c r="E6023" s="81"/>
      <c r="F6023" s="81"/>
      <c r="G6023" s="81"/>
      <c r="H6023" s="81"/>
      <c r="I6023" s="81">
        <v>10</v>
      </c>
      <c r="J6023" s="81"/>
    </row>
    <row r="6024" spans="1:10" x14ac:dyDescent="0.45">
      <c r="A6024" s="81" t="s">
        <v>6310</v>
      </c>
      <c r="B6024" s="81"/>
      <c r="C6024" s="81"/>
      <c r="D6024" s="81"/>
      <c r="E6024" s="81"/>
      <c r="F6024" s="81"/>
      <c r="G6024" s="81"/>
      <c r="H6024" s="81"/>
      <c r="I6024" s="81">
        <v>0</v>
      </c>
      <c r="J6024" s="81"/>
    </row>
    <row r="6025" spans="1:10" x14ac:dyDescent="0.45">
      <c r="A6025" s="81" t="s">
        <v>6311</v>
      </c>
      <c r="B6025" s="81"/>
      <c r="C6025" s="81"/>
      <c r="D6025" s="81"/>
      <c r="E6025" s="81"/>
      <c r="F6025" s="81"/>
      <c r="G6025" s="81"/>
      <c r="H6025" s="81"/>
      <c r="I6025" s="81">
        <v>0</v>
      </c>
      <c r="J6025" s="81"/>
    </row>
    <row r="6026" spans="1:10" x14ac:dyDescent="0.45">
      <c r="A6026" s="81" t="s">
        <v>6312</v>
      </c>
      <c r="B6026" s="81"/>
      <c r="C6026" s="81"/>
      <c r="D6026" s="81"/>
      <c r="E6026" s="81"/>
      <c r="F6026" s="81"/>
      <c r="G6026" s="81"/>
      <c r="H6026" s="81"/>
      <c r="I6026" s="81">
        <v>0</v>
      </c>
      <c r="J6026" s="81"/>
    </row>
    <row r="6027" spans="1:10" x14ac:dyDescent="0.45">
      <c r="A6027" s="81" t="s">
        <v>6313</v>
      </c>
      <c r="B6027" s="81"/>
      <c r="C6027" s="81"/>
      <c r="D6027" s="81"/>
      <c r="E6027" s="81"/>
      <c r="F6027" s="81"/>
      <c r="G6027" s="81"/>
      <c r="H6027" s="81"/>
      <c r="I6027" s="81">
        <v>0</v>
      </c>
      <c r="J6027" s="81"/>
    </row>
    <row r="6028" spans="1:10" x14ac:dyDescent="0.45">
      <c r="A6028" s="81" t="s">
        <v>6314</v>
      </c>
      <c r="B6028" s="81"/>
      <c r="C6028" s="81"/>
      <c r="D6028" s="81"/>
      <c r="E6028" s="81"/>
      <c r="F6028" s="81"/>
      <c r="G6028" s="81"/>
      <c r="H6028" s="81"/>
      <c r="I6028" s="81">
        <v>0</v>
      </c>
      <c r="J6028" s="81"/>
    </row>
    <row r="6029" spans="1:10" x14ac:dyDescent="0.45">
      <c r="A6029" s="81" t="s">
        <v>6315</v>
      </c>
      <c r="B6029" s="81"/>
      <c r="C6029" s="81"/>
      <c r="D6029" s="81"/>
      <c r="E6029" s="81"/>
      <c r="F6029" s="81"/>
      <c r="G6029" s="81"/>
      <c r="H6029" s="81"/>
      <c r="I6029" s="81">
        <v>0</v>
      </c>
      <c r="J6029" s="81"/>
    </row>
    <row r="6030" spans="1:10" x14ac:dyDescent="0.45">
      <c r="A6030" s="81" t="s">
        <v>6316</v>
      </c>
      <c r="B6030" s="81"/>
      <c r="C6030" s="81"/>
      <c r="D6030" s="81"/>
      <c r="E6030" s="81"/>
      <c r="F6030" s="81"/>
      <c r="G6030" s="81"/>
      <c r="H6030" s="81"/>
      <c r="I6030" s="81">
        <v>0</v>
      </c>
      <c r="J6030" s="81"/>
    </row>
    <row r="6031" spans="1:10" x14ac:dyDescent="0.45">
      <c r="A6031" s="81" t="s">
        <v>6317</v>
      </c>
      <c r="B6031" s="81"/>
      <c r="C6031" s="81">
        <v>10</v>
      </c>
      <c r="D6031" s="81"/>
      <c r="E6031" s="81"/>
      <c r="F6031" s="81"/>
      <c r="G6031" s="81"/>
      <c r="H6031" s="81"/>
      <c r="I6031" s="81"/>
      <c r="J6031" s="81"/>
    </row>
    <row r="6032" spans="1:10" x14ac:dyDescent="0.45">
      <c r="A6032" s="81" t="s">
        <v>6318</v>
      </c>
      <c r="B6032" s="81"/>
      <c r="C6032" s="81"/>
      <c r="D6032" s="81"/>
      <c r="E6032" s="81"/>
      <c r="F6032" s="81"/>
      <c r="G6032" s="81"/>
      <c r="H6032" s="81"/>
      <c r="I6032" s="81">
        <v>0</v>
      </c>
      <c r="J6032" s="81"/>
    </row>
    <row r="6033" spans="1:10" x14ac:dyDescent="0.45">
      <c r="A6033" s="81" t="s">
        <v>6319</v>
      </c>
      <c r="B6033" s="81"/>
      <c r="C6033" s="81"/>
      <c r="D6033" s="81"/>
      <c r="E6033" s="81"/>
      <c r="F6033" s="81"/>
      <c r="G6033" s="81"/>
      <c r="H6033" s="81"/>
      <c r="I6033" s="81">
        <v>0</v>
      </c>
      <c r="J6033" s="81"/>
    </row>
    <row r="6034" spans="1:10" x14ac:dyDescent="0.45">
      <c r="A6034" s="81" t="s">
        <v>6320</v>
      </c>
      <c r="B6034" s="81"/>
      <c r="C6034" s="81"/>
      <c r="D6034" s="81"/>
      <c r="E6034" s="81"/>
      <c r="F6034" s="81"/>
      <c r="G6034" s="81"/>
      <c r="H6034" s="81"/>
      <c r="I6034" s="81">
        <v>0</v>
      </c>
      <c r="J6034" s="81"/>
    </row>
    <row r="6035" spans="1:10" x14ac:dyDescent="0.45">
      <c r="A6035" s="81" t="s">
        <v>6321</v>
      </c>
      <c r="B6035" s="81"/>
      <c r="C6035" s="81"/>
      <c r="D6035" s="81"/>
      <c r="E6035" s="81"/>
      <c r="F6035" s="81"/>
      <c r="G6035" s="81"/>
      <c r="H6035" s="81"/>
      <c r="I6035" s="81">
        <v>0</v>
      </c>
      <c r="J6035" s="81"/>
    </row>
    <row r="6036" spans="1:10" x14ac:dyDescent="0.45">
      <c r="A6036" s="81" t="s">
        <v>6322</v>
      </c>
      <c r="B6036" s="81"/>
      <c r="C6036" s="81"/>
      <c r="D6036" s="81"/>
      <c r="E6036" s="81"/>
      <c r="F6036" s="81"/>
      <c r="G6036" s="81"/>
      <c r="H6036" s="81"/>
      <c r="I6036" s="81">
        <v>0</v>
      </c>
      <c r="J6036" s="81"/>
    </row>
    <row r="6037" spans="1:10" x14ac:dyDescent="0.45">
      <c r="A6037" s="81" t="s">
        <v>6323</v>
      </c>
      <c r="B6037" s="81"/>
      <c r="C6037" s="81"/>
      <c r="D6037" s="81"/>
      <c r="E6037" s="81"/>
      <c r="F6037" s="81"/>
      <c r="G6037" s="81"/>
      <c r="H6037" s="81"/>
      <c r="I6037" s="81">
        <v>0</v>
      </c>
      <c r="J6037" s="81"/>
    </row>
    <row r="6038" spans="1:10" x14ac:dyDescent="0.45">
      <c r="A6038" s="81" t="s">
        <v>6324</v>
      </c>
      <c r="B6038" s="81"/>
      <c r="C6038" s="81"/>
      <c r="D6038" s="81"/>
      <c r="E6038" s="81"/>
      <c r="F6038" s="81"/>
      <c r="G6038" s="81"/>
      <c r="H6038" s="81"/>
      <c r="I6038" s="81">
        <v>0</v>
      </c>
      <c r="J6038" s="81"/>
    </row>
    <row r="6039" spans="1:10" x14ac:dyDescent="0.45">
      <c r="A6039" s="81" t="s">
        <v>6325</v>
      </c>
      <c r="B6039" s="81"/>
      <c r="C6039" s="81"/>
      <c r="D6039" s="81"/>
      <c r="E6039" s="81"/>
      <c r="F6039" s="81"/>
      <c r="G6039" s="81"/>
      <c r="H6039" s="81"/>
      <c r="I6039" s="81">
        <v>0</v>
      </c>
      <c r="J6039" s="81"/>
    </row>
    <row r="6040" spans="1:10" x14ac:dyDescent="0.45">
      <c r="A6040" s="81" t="s">
        <v>6326</v>
      </c>
      <c r="B6040" s="81"/>
      <c r="C6040" s="81"/>
      <c r="D6040" s="81"/>
      <c r="E6040" s="81"/>
      <c r="F6040" s="81"/>
      <c r="G6040" s="81"/>
      <c r="H6040" s="81"/>
      <c r="I6040" s="81">
        <v>0</v>
      </c>
      <c r="J6040" s="81"/>
    </row>
    <row r="6041" spans="1:10" x14ac:dyDescent="0.45">
      <c r="A6041" s="81" t="s">
        <v>6327</v>
      </c>
      <c r="B6041" s="81"/>
      <c r="C6041" s="81"/>
      <c r="D6041" s="81"/>
      <c r="E6041" s="81"/>
      <c r="F6041" s="81"/>
      <c r="G6041" s="81"/>
      <c r="H6041" s="81"/>
      <c r="I6041" s="81">
        <v>0</v>
      </c>
      <c r="J6041" s="81"/>
    </row>
    <row r="6042" spans="1:10" x14ac:dyDescent="0.45">
      <c r="A6042" s="81" t="s">
        <v>6328</v>
      </c>
      <c r="B6042" s="81"/>
      <c r="C6042" s="81"/>
      <c r="D6042" s="81"/>
      <c r="E6042" s="81"/>
      <c r="F6042" s="81"/>
      <c r="G6042" s="81"/>
      <c r="H6042" s="81"/>
      <c r="I6042" s="81">
        <v>0</v>
      </c>
      <c r="J6042" s="81"/>
    </row>
    <row r="6043" spans="1:10" x14ac:dyDescent="0.45">
      <c r="A6043" s="81" t="s">
        <v>6329</v>
      </c>
      <c r="B6043" s="81"/>
      <c r="C6043" s="81"/>
      <c r="D6043" s="81"/>
      <c r="E6043" s="81"/>
      <c r="F6043" s="81"/>
      <c r="G6043" s="81"/>
      <c r="H6043" s="81"/>
      <c r="I6043" s="81">
        <v>10</v>
      </c>
      <c r="J6043" s="81"/>
    </row>
    <row r="6044" spans="1:10" x14ac:dyDescent="0.45">
      <c r="A6044" s="81" t="s">
        <v>6330</v>
      </c>
      <c r="B6044" s="81"/>
      <c r="C6044" s="81"/>
      <c r="D6044" s="81"/>
      <c r="E6044" s="81"/>
      <c r="F6044" s="81"/>
      <c r="G6044" s="81"/>
      <c r="H6044" s="81"/>
      <c r="I6044" s="81">
        <v>5</v>
      </c>
      <c r="J6044" s="81"/>
    </row>
    <row r="6045" spans="1:10" x14ac:dyDescent="0.45">
      <c r="A6045" s="81" t="s">
        <v>6331</v>
      </c>
      <c r="B6045" s="81"/>
      <c r="C6045" s="81"/>
      <c r="D6045" s="81"/>
      <c r="E6045" s="81"/>
      <c r="F6045" s="81"/>
      <c r="G6045" s="81"/>
      <c r="H6045" s="81"/>
      <c r="I6045" s="81">
        <v>10</v>
      </c>
      <c r="J6045" s="81"/>
    </row>
    <row r="6046" spans="1:10" x14ac:dyDescent="0.45">
      <c r="A6046" s="81" t="s">
        <v>6332</v>
      </c>
      <c r="B6046" s="81"/>
      <c r="C6046" s="81"/>
      <c r="D6046" s="81"/>
      <c r="E6046" s="81"/>
      <c r="F6046" s="81"/>
      <c r="G6046" s="81"/>
      <c r="H6046" s="81"/>
      <c r="I6046" s="81">
        <v>10</v>
      </c>
      <c r="J6046" s="81"/>
    </row>
    <row r="6047" spans="1:10" x14ac:dyDescent="0.45">
      <c r="A6047" s="81" t="s">
        <v>6333</v>
      </c>
      <c r="B6047" s="81"/>
      <c r="C6047" s="81"/>
      <c r="D6047" s="81"/>
      <c r="E6047" s="81"/>
      <c r="F6047" s="81"/>
      <c r="G6047" s="81"/>
      <c r="H6047" s="81"/>
      <c r="I6047" s="81">
        <v>0</v>
      </c>
      <c r="J6047" s="81"/>
    </row>
    <row r="6048" spans="1:10" x14ac:dyDescent="0.45">
      <c r="A6048" s="81" t="s">
        <v>6334</v>
      </c>
      <c r="B6048" s="81"/>
      <c r="C6048" s="81"/>
      <c r="D6048" s="81"/>
      <c r="E6048" s="81"/>
      <c r="F6048" s="81"/>
      <c r="G6048" s="81"/>
      <c r="H6048" s="81"/>
      <c r="I6048" s="81">
        <v>0</v>
      </c>
      <c r="J6048" s="81"/>
    </row>
    <row r="6049" spans="1:10" x14ac:dyDescent="0.45">
      <c r="A6049" s="81" t="s">
        <v>6335</v>
      </c>
      <c r="B6049" s="81"/>
      <c r="C6049" s="81"/>
      <c r="D6049" s="81"/>
      <c r="E6049" s="81"/>
      <c r="F6049" s="81"/>
      <c r="G6049" s="81"/>
      <c r="H6049" s="81"/>
      <c r="I6049" s="81">
        <v>0</v>
      </c>
      <c r="J6049" s="81"/>
    </row>
    <row r="6050" spans="1:10" x14ac:dyDescent="0.45">
      <c r="A6050" s="81" t="s">
        <v>6336</v>
      </c>
      <c r="B6050" s="81"/>
      <c r="C6050" s="81"/>
      <c r="D6050" s="81"/>
      <c r="E6050" s="81"/>
      <c r="F6050" s="81"/>
      <c r="G6050" s="81"/>
      <c r="H6050" s="81"/>
      <c r="I6050" s="81">
        <v>5</v>
      </c>
      <c r="J6050" s="81"/>
    </row>
    <row r="6051" spans="1:10" x14ac:dyDescent="0.45">
      <c r="A6051" s="81" t="s">
        <v>6337</v>
      </c>
      <c r="B6051" s="81"/>
      <c r="C6051" s="81"/>
      <c r="D6051" s="81"/>
      <c r="E6051" s="81"/>
      <c r="F6051" s="81"/>
      <c r="G6051" s="81"/>
      <c r="H6051" s="81"/>
      <c r="I6051" s="81">
        <v>10</v>
      </c>
      <c r="J6051" s="81"/>
    </row>
    <row r="6052" spans="1:10" x14ac:dyDescent="0.45">
      <c r="A6052" s="81" t="s">
        <v>6338</v>
      </c>
      <c r="B6052" s="81"/>
      <c r="C6052" s="81"/>
      <c r="D6052" s="81"/>
      <c r="E6052" s="81"/>
      <c r="F6052" s="81"/>
      <c r="G6052" s="81"/>
      <c r="H6052" s="81"/>
      <c r="I6052" s="81">
        <v>5</v>
      </c>
      <c r="J6052" s="81"/>
    </row>
    <row r="6053" spans="1:10" x14ac:dyDescent="0.45">
      <c r="A6053" s="81" t="s">
        <v>6339</v>
      </c>
      <c r="B6053" s="81"/>
      <c r="C6053" s="81"/>
      <c r="D6053" s="81"/>
      <c r="E6053" s="81"/>
      <c r="F6053" s="81"/>
      <c r="G6053" s="81"/>
      <c r="H6053" s="81"/>
      <c r="I6053" s="81">
        <v>10</v>
      </c>
      <c r="J6053" s="81"/>
    </row>
    <row r="6054" spans="1:10" x14ac:dyDescent="0.45">
      <c r="A6054" s="81" t="s">
        <v>6340</v>
      </c>
      <c r="B6054" s="81"/>
      <c r="C6054" s="81"/>
      <c r="D6054" s="81"/>
      <c r="E6054" s="81"/>
      <c r="F6054" s="81"/>
      <c r="G6054" s="81"/>
      <c r="H6054" s="81"/>
      <c r="I6054" s="81">
        <v>5</v>
      </c>
      <c r="J6054" s="81"/>
    </row>
    <row r="6055" spans="1:10" x14ac:dyDescent="0.45">
      <c r="A6055" s="81" t="s">
        <v>6341</v>
      </c>
      <c r="B6055" s="81"/>
      <c r="C6055" s="81"/>
      <c r="D6055" s="81"/>
      <c r="E6055" s="81"/>
      <c r="F6055" s="81"/>
      <c r="G6055" s="81"/>
      <c r="H6055" s="81"/>
      <c r="I6055" s="81">
        <v>0</v>
      </c>
      <c r="J6055" s="81"/>
    </row>
    <row r="6056" spans="1:10" x14ac:dyDescent="0.45">
      <c r="A6056" s="81" t="s">
        <v>6342</v>
      </c>
      <c r="B6056" s="81"/>
      <c r="C6056" s="81"/>
      <c r="D6056" s="81"/>
      <c r="E6056" s="81"/>
      <c r="F6056" s="81"/>
      <c r="G6056" s="81"/>
      <c r="H6056" s="81"/>
      <c r="I6056" s="81">
        <v>10</v>
      </c>
      <c r="J6056" s="81"/>
    </row>
    <row r="6057" spans="1:10" x14ac:dyDescent="0.45">
      <c r="A6057" s="81" t="s">
        <v>6343</v>
      </c>
      <c r="B6057" s="81"/>
      <c r="C6057" s="81"/>
      <c r="D6057" s="81"/>
      <c r="E6057" s="81"/>
      <c r="F6057" s="81"/>
      <c r="G6057" s="81"/>
      <c r="H6057" s="81"/>
      <c r="I6057" s="81">
        <v>0</v>
      </c>
      <c r="J6057" s="81"/>
    </row>
    <row r="6058" spans="1:10" x14ac:dyDescent="0.45">
      <c r="A6058" s="81" t="s">
        <v>6344</v>
      </c>
      <c r="B6058" s="81"/>
      <c r="C6058" s="81"/>
      <c r="D6058" s="81"/>
      <c r="E6058" s="81"/>
      <c r="F6058" s="81"/>
      <c r="G6058" s="81"/>
      <c r="H6058" s="81"/>
      <c r="I6058" s="81">
        <v>0</v>
      </c>
      <c r="J6058" s="81"/>
    </row>
    <row r="6059" spans="1:10" x14ac:dyDescent="0.45">
      <c r="A6059" s="81" t="s">
        <v>6345</v>
      </c>
      <c r="B6059" s="81"/>
      <c r="C6059" s="81"/>
      <c r="D6059" s="81"/>
      <c r="E6059" s="81"/>
      <c r="F6059" s="81"/>
      <c r="G6059" s="81"/>
      <c r="H6059" s="81"/>
      <c r="I6059" s="81">
        <v>5</v>
      </c>
      <c r="J6059" s="81"/>
    </row>
    <row r="6060" spans="1:10" x14ac:dyDescent="0.45">
      <c r="A6060" s="81" t="s">
        <v>6346</v>
      </c>
      <c r="B6060" s="81"/>
      <c r="C6060" s="81">
        <v>15</v>
      </c>
      <c r="D6060" s="81"/>
      <c r="E6060" s="81"/>
      <c r="F6060" s="81"/>
      <c r="G6060" s="81"/>
      <c r="H6060" s="81"/>
      <c r="I6060" s="81"/>
      <c r="J6060" s="81"/>
    </row>
    <row r="6061" spans="1:10" x14ac:dyDescent="0.45">
      <c r="A6061" s="81" t="s">
        <v>6347</v>
      </c>
      <c r="B6061" s="81"/>
      <c r="C6061" s="81"/>
      <c r="D6061" s="81"/>
      <c r="E6061" s="81"/>
      <c r="F6061" s="81"/>
      <c r="G6061" s="81"/>
      <c r="H6061" s="81"/>
      <c r="I6061" s="81">
        <v>5</v>
      </c>
      <c r="J6061" s="81"/>
    </row>
    <row r="6062" spans="1:10" x14ac:dyDescent="0.45">
      <c r="A6062" s="81" t="s">
        <v>6348</v>
      </c>
      <c r="B6062" s="81"/>
      <c r="C6062" s="81"/>
      <c r="D6062" s="81"/>
      <c r="E6062" s="81"/>
      <c r="F6062" s="81"/>
      <c r="G6062" s="81"/>
      <c r="H6062" s="81"/>
      <c r="I6062" s="81">
        <v>0</v>
      </c>
      <c r="J6062" s="81"/>
    </row>
    <row r="6063" spans="1:10" x14ac:dyDescent="0.45">
      <c r="A6063" s="81" t="s">
        <v>6349</v>
      </c>
      <c r="B6063" s="81"/>
      <c r="C6063" s="81"/>
      <c r="D6063" s="81"/>
      <c r="E6063" s="81"/>
      <c r="F6063" s="81"/>
      <c r="G6063" s="81"/>
      <c r="H6063" s="81"/>
      <c r="I6063" s="81">
        <v>0</v>
      </c>
      <c r="J6063" s="81"/>
    </row>
    <row r="6064" spans="1:10" x14ac:dyDescent="0.45">
      <c r="A6064" s="81" t="s">
        <v>6350</v>
      </c>
      <c r="B6064" s="81"/>
      <c r="C6064" s="81"/>
      <c r="D6064" s="81"/>
      <c r="E6064" s="81"/>
      <c r="F6064" s="81"/>
      <c r="G6064" s="81"/>
      <c r="H6064" s="81"/>
      <c r="I6064" s="81">
        <v>0</v>
      </c>
      <c r="J6064" s="81"/>
    </row>
    <row r="6065" spans="1:10" x14ac:dyDescent="0.45">
      <c r="A6065" s="81" t="s">
        <v>6351</v>
      </c>
      <c r="B6065" s="81"/>
      <c r="C6065" s="81"/>
      <c r="D6065" s="81"/>
      <c r="E6065" s="81"/>
      <c r="F6065" s="81"/>
      <c r="G6065" s="81"/>
      <c r="H6065" s="81"/>
      <c r="I6065" s="81">
        <v>0</v>
      </c>
      <c r="J6065" s="81"/>
    </row>
    <row r="6066" spans="1:10" x14ac:dyDescent="0.45">
      <c r="A6066" s="81" t="s">
        <v>6352</v>
      </c>
      <c r="B6066" s="81"/>
      <c r="C6066" s="81"/>
      <c r="D6066" s="81"/>
      <c r="E6066" s="81"/>
      <c r="F6066" s="81"/>
      <c r="G6066" s="81"/>
      <c r="H6066" s="81"/>
      <c r="I6066" s="81">
        <v>0</v>
      </c>
      <c r="J6066" s="81"/>
    </row>
    <row r="6067" spans="1:10" x14ac:dyDescent="0.45">
      <c r="A6067" s="81" t="s">
        <v>6353</v>
      </c>
      <c r="B6067" s="81"/>
      <c r="C6067" s="81"/>
      <c r="D6067" s="81"/>
      <c r="E6067" s="81"/>
      <c r="F6067" s="81"/>
      <c r="G6067" s="81"/>
      <c r="H6067" s="81"/>
      <c r="I6067" s="81">
        <v>0</v>
      </c>
      <c r="J6067" s="81"/>
    </row>
    <row r="6068" spans="1:10" x14ac:dyDescent="0.45">
      <c r="A6068" s="81" t="s">
        <v>6354</v>
      </c>
      <c r="B6068" s="81"/>
      <c r="C6068" s="81"/>
      <c r="D6068" s="81"/>
      <c r="E6068" s="81"/>
      <c r="F6068" s="81"/>
      <c r="G6068" s="81"/>
      <c r="H6068" s="81"/>
      <c r="I6068" s="81">
        <v>0</v>
      </c>
      <c r="J6068" s="81"/>
    </row>
    <row r="6069" spans="1:10" x14ac:dyDescent="0.45">
      <c r="A6069" s="81" t="s">
        <v>6355</v>
      </c>
      <c r="B6069" s="81"/>
      <c r="C6069" s="81"/>
      <c r="D6069" s="81"/>
      <c r="E6069" s="81"/>
      <c r="F6069" s="81"/>
      <c r="G6069" s="81"/>
      <c r="H6069" s="81"/>
      <c r="I6069" s="81">
        <v>0</v>
      </c>
      <c r="J6069" s="81"/>
    </row>
    <row r="6070" spans="1:10" x14ac:dyDescent="0.45">
      <c r="A6070" s="81" t="s">
        <v>6356</v>
      </c>
      <c r="B6070" s="81"/>
      <c r="C6070" s="81"/>
      <c r="D6070" s="81"/>
      <c r="E6070" s="81"/>
      <c r="F6070" s="81"/>
      <c r="G6070" s="81"/>
      <c r="H6070" s="81"/>
      <c r="I6070" s="81">
        <v>0</v>
      </c>
      <c r="J6070" s="81"/>
    </row>
    <row r="6071" spans="1:10" x14ac:dyDescent="0.45">
      <c r="A6071" s="81" t="s">
        <v>6357</v>
      </c>
      <c r="B6071" s="81"/>
      <c r="C6071" s="81"/>
      <c r="D6071" s="81"/>
      <c r="E6071" s="81"/>
      <c r="F6071" s="81"/>
      <c r="G6071" s="81"/>
      <c r="H6071" s="81"/>
      <c r="I6071" s="81">
        <v>0</v>
      </c>
      <c r="J6071" s="81"/>
    </row>
    <row r="6072" spans="1:10" x14ac:dyDescent="0.45">
      <c r="A6072" s="81" t="s">
        <v>6358</v>
      </c>
      <c r="B6072" s="81"/>
      <c r="C6072" s="81"/>
      <c r="D6072" s="81"/>
      <c r="E6072" s="81"/>
      <c r="F6072" s="81"/>
      <c r="G6072" s="81"/>
      <c r="H6072" s="81"/>
      <c r="I6072" s="81">
        <v>5</v>
      </c>
      <c r="J6072" s="81"/>
    </row>
    <row r="6073" spans="1:10" x14ac:dyDescent="0.45">
      <c r="A6073" s="81" t="s">
        <v>6359</v>
      </c>
      <c r="B6073" s="81"/>
      <c r="C6073" s="81"/>
      <c r="D6073" s="81"/>
      <c r="E6073" s="81"/>
      <c r="F6073" s="81"/>
      <c r="G6073" s="81"/>
      <c r="H6073" s="81"/>
      <c r="I6073" s="81">
        <v>0</v>
      </c>
      <c r="J6073" s="81"/>
    </row>
    <row r="6074" spans="1:10" x14ac:dyDescent="0.45">
      <c r="A6074" s="81" t="s">
        <v>6360</v>
      </c>
      <c r="B6074" s="81"/>
      <c r="C6074" s="81"/>
      <c r="D6074" s="81"/>
      <c r="E6074" s="81"/>
      <c r="F6074" s="81"/>
      <c r="G6074" s="81"/>
      <c r="H6074" s="81"/>
      <c r="I6074" s="81">
        <v>0</v>
      </c>
      <c r="J6074" s="81"/>
    </row>
    <row r="6075" spans="1:10" x14ac:dyDescent="0.45">
      <c r="A6075" s="81" t="s">
        <v>6361</v>
      </c>
      <c r="B6075" s="81"/>
      <c r="C6075" s="81"/>
      <c r="D6075" s="81"/>
      <c r="E6075" s="81"/>
      <c r="F6075" s="81"/>
      <c r="G6075" s="81"/>
      <c r="H6075" s="81"/>
      <c r="I6075" s="81">
        <v>0</v>
      </c>
      <c r="J6075" s="81"/>
    </row>
    <row r="6076" spans="1:10" x14ac:dyDescent="0.45">
      <c r="A6076" s="81" t="s">
        <v>6362</v>
      </c>
      <c r="B6076" s="81"/>
      <c r="C6076" s="81"/>
      <c r="D6076" s="81"/>
      <c r="E6076" s="81"/>
      <c r="F6076" s="81"/>
      <c r="G6076" s="81"/>
      <c r="H6076" s="81"/>
      <c r="I6076" s="81">
        <v>0</v>
      </c>
      <c r="J6076" s="81"/>
    </row>
    <row r="6077" spans="1:10" x14ac:dyDescent="0.45">
      <c r="A6077" s="81" t="s">
        <v>6363</v>
      </c>
      <c r="B6077" s="81"/>
      <c r="C6077" s="81"/>
      <c r="D6077" s="81"/>
      <c r="E6077" s="81"/>
      <c r="F6077" s="81"/>
      <c r="G6077" s="81"/>
      <c r="H6077" s="81"/>
      <c r="I6077" s="81">
        <v>0</v>
      </c>
      <c r="J6077" s="81"/>
    </row>
    <row r="6078" spans="1:10" x14ac:dyDescent="0.45">
      <c r="A6078" s="81" t="s">
        <v>6364</v>
      </c>
      <c r="B6078" s="81"/>
      <c r="C6078" s="81"/>
      <c r="D6078" s="81"/>
      <c r="E6078" s="81"/>
      <c r="F6078" s="81"/>
      <c r="G6078" s="81"/>
      <c r="H6078" s="81"/>
      <c r="I6078" s="81">
        <v>0</v>
      </c>
      <c r="J6078" s="81"/>
    </row>
    <row r="6079" spans="1:10" x14ac:dyDescent="0.45">
      <c r="A6079" s="81" t="s">
        <v>6365</v>
      </c>
      <c r="B6079" s="81"/>
      <c r="C6079" s="81"/>
      <c r="D6079" s="81"/>
      <c r="E6079" s="81"/>
      <c r="F6079" s="81"/>
      <c r="G6079" s="81"/>
      <c r="H6079" s="81"/>
      <c r="I6079" s="81">
        <v>0</v>
      </c>
      <c r="J6079" s="81"/>
    </row>
    <row r="6080" spans="1:10" x14ac:dyDescent="0.45">
      <c r="A6080" s="81" t="s">
        <v>6366</v>
      </c>
      <c r="B6080" s="81"/>
      <c r="C6080" s="81"/>
      <c r="D6080" s="81"/>
      <c r="E6080" s="81"/>
      <c r="F6080" s="81"/>
      <c r="G6080" s="81"/>
      <c r="H6080" s="81"/>
      <c r="I6080" s="81">
        <v>0</v>
      </c>
      <c r="J6080" s="81"/>
    </row>
    <row r="6081" spans="1:10" x14ac:dyDescent="0.45">
      <c r="A6081" s="81" t="s">
        <v>6367</v>
      </c>
      <c r="B6081" s="81"/>
      <c r="C6081" s="81"/>
      <c r="D6081" s="81"/>
      <c r="E6081" s="81"/>
      <c r="F6081" s="81"/>
      <c r="G6081" s="81"/>
      <c r="H6081" s="81"/>
      <c r="I6081" s="81">
        <v>0</v>
      </c>
      <c r="J6081" s="81"/>
    </row>
    <row r="6082" spans="1:10" x14ac:dyDescent="0.45">
      <c r="A6082" s="81" t="s">
        <v>6368</v>
      </c>
      <c r="B6082" s="81"/>
      <c r="C6082" s="81"/>
      <c r="D6082" s="81"/>
      <c r="E6082" s="81"/>
      <c r="F6082" s="81"/>
      <c r="G6082" s="81"/>
      <c r="H6082" s="81"/>
      <c r="I6082" s="81">
        <v>0</v>
      </c>
      <c r="J6082" s="81"/>
    </row>
    <row r="6083" spans="1:10" x14ac:dyDescent="0.45">
      <c r="A6083" s="81" t="s">
        <v>6369</v>
      </c>
      <c r="B6083" s="81"/>
      <c r="C6083" s="81"/>
      <c r="D6083" s="81"/>
      <c r="E6083" s="81"/>
      <c r="F6083" s="81"/>
      <c r="G6083" s="81"/>
      <c r="H6083" s="81"/>
      <c r="I6083" s="81">
        <v>0</v>
      </c>
      <c r="J6083" s="81"/>
    </row>
    <row r="6084" spans="1:10" x14ac:dyDescent="0.45">
      <c r="A6084" s="81" t="s">
        <v>6370</v>
      </c>
      <c r="B6084" s="81"/>
      <c r="C6084" s="81"/>
      <c r="D6084" s="81"/>
      <c r="E6084" s="81"/>
      <c r="F6084" s="81"/>
      <c r="G6084" s="81"/>
      <c r="H6084" s="81"/>
      <c r="I6084" s="81">
        <v>0</v>
      </c>
      <c r="J6084" s="81"/>
    </row>
    <row r="6085" spans="1:10" x14ac:dyDescent="0.45">
      <c r="A6085" s="81" t="s">
        <v>6371</v>
      </c>
      <c r="B6085" s="81"/>
      <c r="C6085" s="81"/>
      <c r="D6085" s="81"/>
      <c r="E6085" s="81"/>
      <c r="F6085" s="81"/>
      <c r="G6085" s="81"/>
      <c r="H6085" s="81"/>
      <c r="I6085" s="81">
        <v>0</v>
      </c>
      <c r="J6085" s="81"/>
    </row>
    <row r="6086" spans="1:10" x14ac:dyDescent="0.45">
      <c r="A6086" s="81" t="s">
        <v>6372</v>
      </c>
      <c r="B6086" s="81"/>
      <c r="C6086" s="81"/>
      <c r="D6086" s="81"/>
      <c r="E6086" s="81"/>
      <c r="F6086" s="81"/>
      <c r="G6086" s="81"/>
      <c r="H6086" s="81"/>
      <c r="I6086" s="81">
        <v>5</v>
      </c>
      <c r="J6086" s="81"/>
    </row>
    <row r="6087" spans="1:10" x14ac:dyDescent="0.45">
      <c r="A6087" s="81" t="s">
        <v>6373</v>
      </c>
      <c r="B6087" s="81"/>
      <c r="C6087" s="81"/>
      <c r="D6087" s="81"/>
      <c r="E6087" s="81"/>
      <c r="F6087" s="81"/>
      <c r="G6087" s="81"/>
      <c r="H6087" s="81"/>
      <c r="I6087" s="81">
        <v>0</v>
      </c>
      <c r="J6087" s="81"/>
    </row>
    <row r="6088" spans="1:10" x14ac:dyDescent="0.45">
      <c r="A6088" s="81" t="s">
        <v>6374</v>
      </c>
      <c r="B6088" s="81"/>
      <c r="C6088" s="81"/>
      <c r="D6088" s="81"/>
      <c r="E6088" s="81"/>
      <c r="F6088" s="81"/>
      <c r="G6088" s="81"/>
      <c r="H6088" s="81"/>
      <c r="I6088" s="81">
        <v>0</v>
      </c>
      <c r="J6088" s="81"/>
    </row>
    <row r="6089" spans="1:10" x14ac:dyDescent="0.45">
      <c r="A6089" s="81" t="s">
        <v>6375</v>
      </c>
      <c r="B6089" s="81"/>
      <c r="C6089" s="81"/>
      <c r="D6089" s="81"/>
      <c r="E6089" s="81"/>
      <c r="F6089" s="81"/>
      <c r="G6089" s="81"/>
      <c r="H6089" s="81"/>
      <c r="I6089" s="81">
        <v>0</v>
      </c>
      <c r="J6089" s="81"/>
    </row>
    <row r="6090" spans="1:10" x14ac:dyDescent="0.45">
      <c r="A6090" s="81" t="s">
        <v>6376</v>
      </c>
      <c r="B6090" s="81"/>
      <c r="C6090" s="81"/>
      <c r="D6090" s="81"/>
      <c r="E6090" s="81"/>
      <c r="F6090" s="81"/>
      <c r="G6090" s="81"/>
      <c r="H6090" s="81"/>
      <c r="I6090" s="81">
        <v>5</v>
      </c>
      <c r="J6090" s="81"/>
    </row>
    <row r="6091" spans="1:10" x14ac:dyDescent="0.45">
      <c r="A6091" s="81" t="s">
        <v>6377</v>
      </c>
      <c r="B6091" s="81"/>
      <c r="C6091" s="81"/>
      <c r="D6091" s="81"/>
      <c r="E6091" s="81"/>
      <c r="F6091" s="81"/>
      <c r="G6091" s="81"/>
      <c r="H6091" s="81"/>
      <c r="I6091" s="81">
        <v>0</v>
      </c>
      <c r="J6091" s="81"/>
    </row>
    <row r="6092" spans="1:10" x14ac:dyDescent="0.45">
      <c r="A6092" s="81" t="s">
        <v>6378</v>
      </c>
      <c r="B6092" s="81"/>
      <c r="C6092" s="81"/>
      <c r="D6092" s="81"/>
      <c r="E6092" s="81"/>
      <c r="F6092" s="81"/>
      <c r="G6092" s="81"/>
      <c r="H6092" s="81"/>
      <c r="I6092" s="81">
        <v>0</v>
      </c>
      <c r="J6092" s="81"/>
    </row>
    <row r="6093" spans="1:10" x14ac:dyDescent="0.45">
      <c r="A6093" s="81" t="s">
        <v>6379</v>
      </c>
      <c r="B6093" s="81"/>
      <c r="C6093" s="81"/>
      <c r="D6093" s="81"/>
      <c r="E6093" s="81"/>
      <c r="F6093" s="81"/>
      <c r="G6093" s="81"/>
      <c r="H6093" s="81"/>
      <c r="I6093" s="81">
        <v>0</v>
      </c>
      <c r="J6093" s="81"/>
    </row>
    <row r="6094" spans="1:10" x14ac:dyDescent="0.45">
      <c r="A6094" s="81" t="s">
        <v>6380</v>
      </c>
      <c r="B6094" s="81"/>
      <c r="C6094" s="81"/>
      <c r="D6094" s="81"/>
      <c r="E6094" s="81"/>
      <c r="F6094" s="81"/>
      <c r="G6094" s="81"/>
      <c r="H6094" s="81"/>
      <c r="I6094" s="81">
        <v>0</v>
      </c>
      <c r="J6094" s="81"/>
    </row>
    <row r="6095" spans="1:10" x14ac:dyDescent="0.45">
      <c r="A6095" s="81" t="s">
        <v>6381</v>
      </c>
      <c r="B6095" s="81"/>
      <c r="C6095" s="81"/>
      <c r="D6095" s="81"/>
      <c r="E6095" s="81"/>
      <c r="F6095" s="81"/>
      <c r="G6095" s="81"/>
      <c r="H6095" s="81"/>
      <c r="I6095" s="81">
        <v>0</v>
      </c>
      <c r="J6095" s="81"/>
    </row>
    <row r="6096" spans="1:10" x14ac:dyDescent="0.45">
      <c r="A6096" s="81" t="s">
        <v>6382</v>
      </c>
      <c r="B6096" s="81"/>
      <c r="C6096" s="81"/>
      <c r="D6096" s="81"/>
      <c r="E6096" s="81"/>
      <c r="F6096" s="81"/>
      <c r="G6096" s="81"/>
      <c r="H6096" s="81"/>
      <c r="I6096" s="81">
        <v>0</v>
      </c>
      <c r="J6096" s="81"/>
    </row>
    <row r="6097" spans="1:10" x14ac:dyDescent="0.45">
      <c r="A6097" s="81" t="s">
        <v>6383</v>
      </c>
      <c r="B6097" s="81"/>
      <c r="C6097" s="81"/>
      <c r="D6097" s="81"/>
      <c r="E6097" s="81"/>
      <c r="F6097" s="81"/>
      <c r="G6097" s="81"/>
      <c r="H6097" s="81"/>
      <c r="I6097" s="81">
        <v>0</v>
      </c>
      <c r="J6097" s="81"/>
    </row>
    <row r="6098" spans="1:10" x14ac:dyDescent="0.45">
      <c r="A6098" s="81" t="s">
        <v>6384</v>
      </c>
      <c r="B6098" s="81"/>
      <c r="C6098" s="81"/>
      <c r="D6098" s="81"/>
      <c r="E6098" s="81"/>
      <c r="F6098" s="81"/>
      <c r="G6098" s="81"/>
      <c r="H6098" s="81"/>
      <c r="I6098" s="81">
        <v>0</v>
      </c>
      <c r="J6098" s="81"/>
    </row>
    <row r="6099" spans="1:10" x14ac:dyDescent="0.45">
      <c r="A6099" s="81" t="s">
        <v>6385</v>
      </c>
      <c r="B6099" s="81"/>
      <c r="C6099" s="81"/>
      <c r="D6099" s="81"/>
      <c r="E6099" s="81"/>
      <c r="F6099" s="81"/>
      <c r="G6099" s="81"/>
      <c r="H6099" s="81"/>
      <c r="I6099" s="81">
        <v>0</v>
      </c>
      <c r="J6099" s="81"/>
    </row>
    <row r="6100" spans="1:10" x14ac:dyDescent="0.45">
      <c r="A6100" s="81" t="s">
        <v>6386</v>
      </c>
      <c r="B6100" s="81"/>
      <c r="C6100" s="81"/>
      <c r="D6100" s="81"/>
      <c r="E6100" s="81"/>
      <c r="F6100" s="81"/>
      <c r="G6100" s="81"/>
      <c r="H6100" s="81"/>
      <c r="I6100" s="81">
        <v>0</v>
      </c>
      <c r="J6100" s="81"/>
    </row>
    <row r="6101" spans="1:10" x14ac:dyDescent="0.45">
      <c r="A6101" s="81" t="s">
        <v>6387</v>
      </c>
      <c r="B6101" s="81"/>
      <c r="C6101" s="81"/>
      <c r="D6101" s="81"/>
      <c r="E6101" s="81"/>
      <c r="F6101" s="81"/>
      <c r="G6101" s="81"/>
      <c r="H6101" s="81"/>
      <c r="I6101" s="81">
        <v>0</v>
      </c>
      <c r="J6101" s="81"/>
    </row>
    <row r="6102" spans="1:10" x14ac:dyDescent="0.45">
      <c r="A6102" s="81" t="s">
        <v>6388</v>
      </c>
      <c r="B6102" s="81"/>
      <c r="C6102" s="81"/>
      <c r="D6102" s="81"/>
      <c r="E6102" s="81"/>
      <c r="F6102" s="81"/>
      <c r="G6102" s="81"/>
      <c r="H6102" s="81"/>
      <c r="I6102" s="81">
        <v>0</v>
      </c>
      <c r="J6102" s="81"/>
    </row>
    <row r="6103" spans="1:10" x14ac:dyDescent="0.45">
      <c r="A6103" s="81" t="s">
        <v>6389</v>
      </c>
      <c r="B6103" s="81"/>
      <c r="C6103" s="81"/>
      <c r="D6103" s="81"/>
      <c r="E6103" s="81"/>
      <c r="F6103" s="81"/>
      <c r="G6103" s="81"/>
      <c r="H6103" s="81"/>
      <c r="I6103" s="81">
        <v>0</v>
      </c>
      <c r="J6103" s="81"/>
    </row>
    <row r="6104" spans="1:10" x14ac:dyDescent="0.45">
      <c r="A6104" s="81" t="s">
        <v>6390</v>
      </c>
      <c r="B6104" s="81"/>
      <c r="C6104" s="81"/>
      <c r="D6104" s="81"/>
      <c r="E6104" s="81"/>
      <c r="F6104" s="81"/>
      <c r="G6104" s="81"/>
      <c r="H6104" s="81"/>
      <c r="I6104" s="81">
        <v>0</v>
      </c>
      <c r="J6104" s="81"/>
    </row>
    <row r="6105" spans="1:10" x14ac:dyDescent="0.45">
      <c r="A6105" s="81" t="s">
        <v>6391</v>
      </c>
      <c r="B6105" s="81"/>
      <c r="C6105" s="81"/>
      <c r="D6105" s="81"/>
      <c r="E6105" s="81"/>
      <c r="F6105" s="81"/>
      <c r="G6105" s="81"/>
      <c r="H6105" s="81"/>
      <c r="I6105" s="81">
        <v>0</v>
      </c>
      <c r="J6105" s="81"/>
    </row>
    <row r="6106" spans="1:10" x14ac:dyDescent="0.45">
      <c r="A6106" s="81" t="s">
        <v>6392</v>
      </c>
      <c r="B6106" s="81"/>
      <c r="C6106" s="81"/>
      <c r="D6106" s="81"/>
      <c r="E6106" s="81"/>
      <c r="F6106" s="81"/>
      <c r="G6106" s="81"/>
      <c r="H6106" s="81"/>
      <c r="I6106" s="81">
        <v>0</v>
      </c>
      <c r="J6106" s="81"/>
    </row>
    <row r="6107" spans="1:10" x14ac:dyDescent="0.45">
      <c r="A6107" s="81" t="s">
        <v>6393</v>
      </c>
      <c r="B6107" s="81"/>
      <c r="C6107" s="81"/>
      <c r="D6107" s="81"/>
      <c r="E6107" s="81"/>
      <c r="F6107" s="81"/>
      <c r="G6107" s="81"/>
      <c r="H6107" s="81"/>
      <c r="I6107" s="81">
        <v>0</v>
      </c>
      <c r="J6107" s="81"/>
    </row>
    <row r="6108" spans="1:10" x14ac:dyDescent="0.45">
      <c r="A6108" s="81" t="s">
        <v>6394</v>
      </c>
      <c r="B6108" s="81"/>
      <c r="C6108" s="81"/>
      <c r="D6108" s="81"/>
      <c r="E6108" s="81"/>
      <c r="F6108" s="81"/>
      <c r="G6108" s="81"/>
      <c r="H6108" s="81"/>
      <c r="I6108" s="81">
        <v>0</v>
      </c>
      <c r="J6108" s="81"/>
    </row>
    <row r="6109" spans="1:10" x14ac:dyDescent="0.45">
      <c r="A6109" s="81" t="s">
        <v>6395</v>
      </c>
      <c r="B6109" s="81"/>
      <c r="C6109" s="81"/>
      <c r="D6109" s="81"/>
      <c r="E6109" s="81"/>
      <c r="F6109" s="81"/>
      <c r="G6109" s="81"/>
      <c r="H6109" s="81"/>
      <c r="I6109" s="81">
        <v>0</v>
      </c>
      <c r="J6109" s="81"/>
    </row>
    <row r="6110" spans="1:10" x14ac:dyDescent="0.45">
      <c r="A6110" s="81" t="s">
        <v>6396</v>
      </c>
      <c r="B6110" s="81"/>
      <c r="C6110" s="81"/>
      <c r="D6110" s="81"/>
      <c r="E6110" s="81"/>
      <c r="F6110" s="81"/>
      <c r="G6110" s="81"/>
      <c r="H6110" s="81"/>
      <c r="I6110" s="81">
        <v>0</v>
      </c>
      <c r="J6110" s="81"/>
    </row>
    <row r="6111" spans="1:10" x14ac:dyDescent="0.45">
      <c r="A6111" s="81" t="s">
        <v>6397</v>
      </c>
      <c r="B6111" s="81"/>
      <c r="C6111" s="81"/>
      <c r="D6111" s="81"/>
      <c r="E6111" s="81"/>
      <c r="F6111" s="81"/>
      <c r="G6111" s="81"/>
      <c r="H6111" s="81"/>
      <c r="I6111" s="81">
        <v>0</v>
      </c>
      <c r="J6111" s="81"/>
    </row>
    <row r="6112" spans="1:10" x14ac:dyDescent="0.45">
      <c r="A6112" s="81" t="s">
        <v>6398</v>
      </c>
      <c r="B6112" s="81"/>
      <c r="C6112" s="81"/>
      <c r="D6112" s="81"/>
      <c r="E6112" s="81"/>
      <c r="F6112" s="81"/>
      <c r="G6112" s="81"/>
      <c r="H6112" s="81"/>
      <c r="I6112" s="81">
        <v>0</v>
      </c>
      <c r="J6112" s="81"/>
    </row>
    <row r="6113" spans="1:10" x14ac:dyDescent="0.45">
      <c r="A6113" s="81" t="s">
        <v>6399</v>
      </c>
      <c r="B6113" s="81"/>
      <c r="C6113" s="81"/>
      <c r="D6113" s="81"/>
      <c r="E6113" s="81"/>
      <c r="F6113" s="81"/>
      <c r="G6113" s="81"/>
      <c r="H6113" s="81"/>
      <c r="I6113" s="81">
        <v>0</v>
      </c>
      <c r="J6113" s="81"/>
    </row>
    <row r="6114" spans="1:10" x14ac:dyDescent="0.45">
      <c r="A6114" s="81" t="s">
        <v>6400</v>
      </c>
      <c r="B6114" s="81"/>
      <c r="C6114" s="81"/>
      <c r="D6114" s="81"/>
      <c r="E6114" s="81"/>
      <c r="F6114" s="81"/>
      <c r="G6114" s="81"/>
      <c r="H6114" s="81"/>
      <c r="I6114" s="81">
        <v>0</v>
      </c>
      <c r="J6114" s="81"/>
    </row>
    <row r="6115" spans="1:10" x14ac:dyDescent="0.45">
      <c r="A6115" s="81" t="s">
        <v>6401</v>
      </c>
      <c r="B6115" s="81"/>
      <c r="C6115" s="81"/>
      <c r="D6115" s="81"/>
      <c r="E6115" s="81"/>
      <c r="F6115" s="81"/>
      <c r="G6115" s="81"/>
      <c r="H6115" s="81"/>
      <c r="I6115" s="81">
        <v>0</v>
      </c>
      <c r="J6115" s="81"/>
    </row>
    <row r="6116" spans="1:10" x14ac:dyDescent="0.45">
      <c r="A6116" s="81" t="s">
        <v>6402</v>
      </c>
      <c r="B6116" s="81"/>
      <c r="C6116" s="81"/>
      <c r="D6116" s="81"/>
      <c r="E6116" s="81"/>
      <c r="F6116" s="81"/>
      <c r="G6116" s="81"/>
      <c r="H6116" s="81"/>
      <c r="I6116" s="81">
        <v>0</v>
      </c>
      <c r="J6116" s="81"/>
    </row>
    <row r="6117" spans="1:10" x14ac:dyDescent="0.45">
      <c r="A6117" s="81" t="s">
        <v>6403</v>
      </c>
      <c r="B6117" s="81"/>
      <c r="C6117" s="81"/>
      <c r="D6117" s="81"/>
      <c r="E6117" s="81"/>
      <c r="F6117" s="81"/>
      <c r="G6117" s="81"/>
      <c r="H6117" s="81"/>
      <c r="I6117" s="81">
        <v>0</v>
      </c>
      <c r="J6117" s="81"/>
    </row>
    <row r="6118" spans="1:10" x14ac:dyDescent="0.45">
      <c r="A6118" s="81" t="s">
        <v>6404</v>
      </c>
      <c r="B6118" s="81"/>
      <c r="C6118" s="81"/>
      <c r="D6118" s="81"/>
      <c r="E6118" s="81"/>
      <c r="F6118" s="81"/>
      <c r="G6118" s="81"/>
      <c r="H6118" s="81"/>
      <c r="I6118" s="81">
        <v>0</v>
      </c>
      <c r="J6118" s="81"/>
    </row>
    <row r="6119" spans="1:10" x14ac:dyDescent="0.45">
      <c r="A6119" s="81" t="s">
        <v>6405</v>
      </c>
      <c r="B6119" s="81"/>
      <c r="C6119" s="81"/>
      <c r="D6119" s="81"/>
      <c r="E6119" s="81"/>
      <c r="F6119" s="81"/>
      <c r="G6119" s="81"/>
      <c r="H6119" s="81"/>
      <c r="I6119" s="81">
        <v>0</v>
      </c>
      <c r="J6119" s="81"/>
    </row>
    <row r="6120" spans="1:10" x14ac:dyDescent="0.45">
      <c r="A6120" s="81" t="s">
        <v>6406</v>
      </c>
      <c r="B6120" s="81"/>
      <c r="C6120" s="81"/>
      <c r="D6120" s="81"/>
      <c r="E6120" s="81"/>
      <c r="F6120" s="81"/>
      <c r="G6120" s="81"/>
      <c r="H6120" s="81"/>
      <c r="I6120" s="81">
        <v>0</v>
      </c>
      <c r="J6120" s="81"/>
    </row>
    <row r="6121" spans="1:10" x14ac:dyDescent="0.45">
      <c r="A6121" s="81" t="s">
        <v>6407</v>
      </c>
      <c r="B6121" s="81"/>
      <c r="C6121" s="81"/>
      <c r="D6121" s="81"/>
      <c r="E6121" s="81"/>
      <c r="F6121" s="81"/>
      <c r="G6121" s="81"/>
      <c r="H6121" s="81"/>
      <c r="I6121" s="81">
        <v>0</v>
      </c>
      <c r="J6121" s="81"/>
    </row>
    <row r="6122" spans="1:10" x14ac:dyDescent="0.45">
      <c r="A6122" s="81" t="s">
        <v>6408</v>
      </c>
      <c r="B6122" s="81"/>
      <c r="C6122" s="81"/>
      <c r="D6122" s="81"/>
      <c r="E6122" s="81"/>
      <c r="F6122" s="81"/>
      <c r="G6122" s="81"/>
      <c r="H6122" s="81"/>
      <c r="I6122" s="81">
        <v>0</v>
      </c>
      <c r="J6122" s="81"/>
    </row>
    <row r="6123" spans="1:10" x14ac:dyDescent="0.45">
      <c r="A6123" s="81" t="s">
        <v>6409</v>
      </c>
      <c r="B6123" s="81"/>
      <c r="C6123" s="81"/>
      <c r="D6123" s="81"/>
      <c r="E6123" s="81"/>
      <c r="F6123" s="81"/>
      <c r="G6123" s="81"/>
      <c r="H6123" s="81"/>
      <c r="I6123" s="81">
        <v>0</v>
      </c>
      <c r="J6123" s="81"/>
    </row>
    <row r="6124" spans="1:10" x14ac:dyDescent="0.45">
      <c r="A6124" s="81" t="s">
        <v>6410</v>
      </c>
      <c r="B6124" s="81"/>
      <c r="C6124" s="81"/>
      <c r="D6124" s="81"/>
      <c r="E6124" s="81"/>
      <c r="F6124" s="81"/>
      <c r="G6124" s="81"/>
      <c r="H6124" s="81"/>
      <c r="I6124" s="81">
        <v>0</v>
      </c>
      <c r="J6124" s="81"/>
    </row>
    <row r="6125" spans="1:10" x14ac:dyDescent="0.45">
      <c r="A6125" s="81" t="s">
        <v>6411</v>
      </c>
      <c r="B6125" s="81"/>
      <c r="C6125" s="81"/>
      <c r="D6125" s="81"/>
      <c r="E6125" s="81"/>
      <c r="F6125" s="81"/>
      <c r="G6125" s="81"/>
      <c r="H6125" s="81"/>
      <c r="I6125" s="81">
        <v>0</v>
      </c>
      <c r="J6125" s="81"/>
    </row>
    <row r="6126" spans="1:10" x14ac:dyDescent="0.45">
      <c r="A6126" s="81" t="s">
        <v>6412</v>
      </c>
      <c r="B6126" s="81"/>
      <c r="C6126" s="81"/>
      <c r="D6126" s="81"/>
      <c r="E6126" s="81"/>
      <c r="F6126" s="81"/>
      <c r="G6126" s="81"/>
      <c r="H6126" s="81"/>
      <c r="I6126" s="81">
        <v>0</v>
      </c>
      <c r="J6126" s="81"/>
    </row>
    <row r="6127" spans="1:10" x14ac:dyDescent="0.45">
      <c r="A6127" s="81" t="s">
        <v>6413</v>
      </c>
      <c r="B6127" s="81"/>
      <c r="C6127" s="81"/>
      <c r="D6127" s="81"/>
      <c r="E6127" s="81"/>
      <c r="F6127" s="81"/>
      <c r="G6127" s="81"/>
      <c r="H6127" s="81"/>
      <c r="I6127" s="81">
        <v>10</v>
      </c>
      <c r="J6127" s="81"/>
    </row>
    <row r="6128" spans="1:10" x14ac:dyDescent="0.45">
      <c r="A6128" s="81" t="s">
        <v>6414</v>
      </c>
      <c r="B6128" s="81"/>
      <c r="C6128" s="81"/>
      <c r="D6128" s="81"/>
      <c r="E6128" s="81"/>
      <c r="F6128" s="81"/>
      <c r="G6128" s="81"/>
      <c r="H6128" s="81"/>
      <c r="I6128" s="81">
        <v>10</v>
      </c>
      <c r="J6128" s="81"/>
    </row>
    <row r="6129" spans="1:10" x14ac:dyDescent="0.45">
      <c r="A6129" s="81" t="s">
        <v>6415</v>
      </c>
      <c r="B6129" s="81"/>
      <c r="C6129" s="81"/>
      <c r="D6129" s="81"/>
      <c r="E6129" s="81"/>
      <c r="F6129" s="81"/>
      <c r="G6129" s="81"/>
      <c r="H6129" s="81"/>
      <c r="I6129" s="81">
        <v>5</v>
      </c>
      <c r="J6129" s="81"/>
    </row>
    <row r="6130" spans="1:10" x14ac:dyDescent="0.45">
      <c r="A6130" s="81" t="s">
        <v>6416</v>
      </c>
      <c r="B6130" s="81"/>
      <c r="C6130" s="81"/>
      <c r="D6130" s="81"/>
      <c r="E6130" s="81"/>
      <c r="F6130" s="81"/>
      <c r="G6130" s="81"/>
      <c r="H6130" s="81"/>
      <c r="I6130" s="81">
        <v>5</v>
      </c>
      <c r="J6130" s="81"/>
    </row>
    <row r="6131" spans="1:10" x14ac:dyDescent="0.45">
      <c r="A6131" s="81" t="s">
        <v>6417</v>
      </c>
      <c r="B6131" s="81"/>
      <c r="C6131" s="81"/>
      <c r="D6131" s="81"/>
      <c r="E6131" s="81"/>
      <c r="F6131" s="81"/>
      <c r="G6131" s="81"/>
      <c r="H6131" s="81"/>
      <c r="I6131" s="81">
        <v>0</v>
      </c>
      <c r="J6131" s="81"/>
    </row>
    <row r="6132" spans="1:10" x14ac:dyDescent="0.45">
      <c r="A6132" s="81" t="s">
        <v>6418</v>
      </c>
      <c r="B6132" s="81"/>
      <c r="C6132" s="81"/>
      <c r="D6132" s="81"/>
      <c r="E6132" s="81"/>
      <c r="F6132" s="81"/>
      <c r="G6132" s="81"/>
      <c r="H6132" s="81"/>
      <c r="I6132" s="81">
        <v>5</v>
      </c>
      <c r="J6132" s="81"/>
    </row>
    <row r="6133" spans="1:10" x14ac:dyDescent="0.45">
      <c r="A6133" s="81" t="s">
        <v>6419</v>
      </c>
      <c r="B6133" s="81"/>
      <c r="C6133" s="81"/>
      <c r="D6133" s="81"/>
      <c r="E6133" s="81"/>
      <c r="F6133" s="81"/>
      <c r="G6133" s="81"/>
      <c r="H6133" s="81"/>
      <c r="I6133" s="81">
        <v>0</v>
      </c>
      <c r="J6133" s="81"/>
    </row>
    <row r="6134" spans="1:10" x14ac:dyDescent="0.45">
      <c r="A6134" s="81" t="s">
        <v>6420</v>
      </c>
      <c r="B6134" s="81"/>
      <c r="C6134" s="81"/>
      <c r="D6134" s="81"/>
      <c r="E6134" s="81"/>
      <c r="F6134" s="81"/>
      <c r="G6134" s="81"/>
      <c r="H6134" s="81"/>
      <c r="I6134" s="81">
        <v>0</v>
      </c>
      <c r="J6134" s="81"/>
    </row>
    <row r="6135" spans="1:10" x14ac:dyDescent="0.45">
      <c r="A6135" s="81" t="s">
        <v>6421</v>
      </c>
      <c r="B6135" s="81"/>
      <c r="C6135" s="81"/>
      <c r="D6135" s="81"/>
      <c r="E6135" s="81"/>
      <c r="F6135" s="81"/>
      <c r="G6135" s="81"/>
      <c r="H6135" s="81"/>
      <c r="I6135" s="81">
        <v>5</v>
      </c>
      <c r="J6135" s="81"/>
    </row>
    <row r="6136" spans="1:10" x14ac:dyDescent="0.45">
      <c r="A6136" s="81" t="s">
        <v>6422</v>
      </c>
      <c r="B6136" s="81"/>
      <c r="C6136" s="81"/>
      <c r="D6136" s="81"/>
      <c r="E6136" s="81"/>
      <c r="F6136" s="81"/>
      <c r="G6136" s="81"/>
      <c r="H6136" s="81"/>
      <c r="I6136" s="81">
        <v>0</v>
      </c>
      <c r="J6136" s="81"/>
    </row>
    <row r="6137" spans="1:10" x14ac:dyDescent="0.45">
      <c r="A6137" s="81" t="s">
        <v>6423</v>
      </c>
      <c r="B6137" s="81"/>
      <c r="C6137" s="81"/>
      <c r="D6137" s="81"/>
      <c r="E6137" s="81"/>
      <c r="F6137" s="81"/>
      <c r="G6137" s="81"/>
      <c r="H6137" s="81"/>
      <c r="I6137" s="81">
        <v>0</v>
      </c>
      <c r="J6137" s="81"/>
    </row>
    <row r="6138" spans="1:10" x14ac:dyDescent="0.45">
      <c r="A6138" s="81" t="s">
        <v>6424</v>
      </c>
      <c r="B6138" s="81"/>
      <c r="C6138" s="81"/>
      <c r="D6138" s="81"/>
      <c r="E6138" s="81"/>
      <c r="F6138" s="81"/>
      <c r="G6138" s="81"/>
      <c r="H6138" s="81"/>
      <c r="I6138" s="81">
        <v>0</v>
      </c>
      <c r="J6138" s="81"/>
    </row>
    <row r="6139" spans="1:10" x14ac:dyDescent="0.45">
      <c r="A6139" s="81" t="s">
        <v>6425</v>
      </c>
      <c r="B6139" s="81"/>
      <c r="C6139" s="81"/>
      <c r="D6139" s="81"/>
      <c r="E6139" s="81"/>
      <c r="F6139" s="81"/>
      <c r="G6139" s="81"/>
      <c r="H6139" s="81"/>
      <c r="I6139" s="81">
        <v>0</v>
      </c>
      <c r="J6139" s="81"/>
    </row>
    <row r="6140" spans="1:10" x14ac:dyDescent="0.45">
      <c r="A6140" s="81" t="s">
        <v>6426</v>
      </c>
      <c r="B6140" s="81"/>
      <c r="C6140" s="81"/>
      <c r="D6140" s="81"/>
      <c r="E6140" s="81"/>
      <c r="F6140" s="81"/>
      <c r="G6140" s="81"/>
      <c r="H6140" s="81"/>
      <c r="I6140" s="81">
        <v>0</v>
      </c>
      <c r="J6140" s="81"/>
    </row>
    <row r="6141" spans="1:10" x14ac:dyDescent="0.45">
      <c r="A6141" s="81" t="s">
        <v>6427</v>
      </c>
      <c r="B6141" s="81"/>
      <c r="C6141" s="81"/>
      <c r="D6141" s="81"/>
      <c r="E6141" s="81"/>
      <c r="F6141" s="81"/>
      <c r="G6141" s="81"/>
      <c r="H6141" s="81"/>
      <c r="I6141" s="81">
        <v>0</v>
      </c>
      <c r="J6141" s="81"/>
    </row>
    <row r="6142" spans="1:10" x14ac:dyDescent="0.45">
      <c r="A6142" s="81" t="s">
        <v>6428</v>
      </c>
      <c r="B6142" s="81"/>
      <c r="C6142" s="81"/>
      <c r="D6142" s="81"/>
      <c r="E6142" s="81"/>
      <c r="F6142" s="81"/>
      <c r="G6142" s="81"/>
      <c r="H6142" s="81"/>
      <c r="I6142" s="81">
        <v>0</v>
      </c>
      <c r="J6142" s="81"/>
    </row>
    <row r="6143" spans="1:10" x14ac:dyDescent="0.45">
      <c r="A6143" s="81" t="s">
        <v>6429</v>
      </c>
      <c r="B6143" s="81"/>
      <c r="C6143" s="81"/>
      <c r="D6143" s="81"/>
      <c r="E6143" s="81"/>
      <c r="F6143" s="81"/>
      <c r="G6143" s="81"/>
      <c r="H6143" s="81"/>
      <c r="I6143" s="81">
        <v>0</v>
      </c>
      <c r="J6143" s="81"/>
    </row>
    <row r="6144" spans="1:10" x14ac:dyDescent="0.45">
      <c r="A6144" s="81" t="s">
        <v>6430</v>
      </c>
      <c r="B6144" s="81"/>
      <c r="C6144" s="81"/>
      <c r="D6144" s="81"/>
      <c r="E6144" s="81"/>
      <c r="F6144" s="81"/>
      <c r="G6144" s="81"/>
      <c r="H6144" s="81"/>
      <c r="I6144" s="81">
        <v>0</v>
      </c>
      <c r="J6144" s="81"/>
    </row>
    <row r="6145" spans="1:10" x14ac:dyDescent="0.45">
      <c r="A6145" s="81" t="s">
        <v>6431</v>
      </c>
      <c r="B6145" s="81"/>
      <c r="C6145" s="81"/>
      <c r="D6145" s="81"/>
      <c r="E6145" s="81"/>
      <c r="F6145" s="81"/>
      <c r="G6145" s="81"/>
      <c r="H6145" s="81"/>
      <c r="I6145" s="81">
        <v>0</v>
      </c>
      <c r="J6145" s="81"/>
    </row>
    <row r="6146" spans="1:10" x14ac:dyDescent="0.45">
      <c r="A6146" s="81" t="s">
        <v>6432</v>
      </c>
      <c r="B6146" s="81"/>
      <c r="C6146" s="81"/>
      <c r="D6146" s="81"/>
      <c r="E6146" s="81"/>
      <c r="F6146" s="81"/>
      <c r="G6146" s="81"/>
      <c r="H6146" s="81"/>
      <c r="I6146" s="81">
        <v>0</v>
      </c>
      <c r="J6146" s="81"/>
    </row>
    <row r="6147" spans="1:10" x14ac:dyDescent="0.45">
      <c r="A6147" s="81" t="s">
        <v>6433</v>
      </c>
      <c r="B6147" s="81"/>
      <c r="C6147" s="81"/>
      <c r="D6147" s="81"/>
      <c r="E6147" s="81"/>
      <c r="F6147" s="81"/>
      <c r="G6147" s="81"/>
      <c r="H6147" s="81"/>
      <c r="I6147" s="81">
        <v>0</v>
      </c>
      <c r="J6147" s="81"/>
    </row>
    <row r="6148" spans="1:10" x14ac:dyDescent="0.45">
      <c r="A6148" s="81" t="s">
        <v>6434</v>
      </c>
      <c r="B6148" s="81"/>
      <c r="C6148" s="81"/>
      <c r="D6148" s="81"/>
      <c r="E6148" s="81"/>
      <c r="F6148" s="81"/>
      <c r="G6148" s="81"/>
      <c r="H6148" s="81"/>
      <c r="I6148" s="81">
        <v>0</v>
      </c>
      <c r="J6148" s="81"/>
    </row>
    <row r="6149" spans="1:10" x14ac:dyDescent="0.45">
      <c r="A6149" s="81" t="s">
        <v>6435</v>
      </c>
      <c r="B6149" s="81"/>
      <c r="C6149" s="81"/>
      <c r="D6149" s="81"/>
      <c r="E6149" s="81"/>
      <c r="F6149" s="81"/>
      <c r="G6149" s="81"/>
      <c r="H6149" s="81"/>
      <c r="I6149" s="81">
        <v>0</v>
      </c>
      <c r="J6149" s="81"/>
    </row>
    <row r="6150" spans="1:10" x14ac:dyDescent="0.45">
      <c r="A6150" s="81" t="s">
        <v>6436</v>
      </c>
      <c r="B6150" s="81"/>
      <c r="C6150" s="81"/>
      <c r="D6150" s="81"/>
      <c r="E6150" s="81"/>
      <c r="F6150" s="81"/>
      <c r="G6150" s="81"/>
      <c r="H6150" s="81"/>
      <c r="I6150" s="81">
        <v>0</v>
      </c>
      <c r="J6150" s="81"/>
    </row>
    <row r="6151" spans="1:10" x14ac:dyDescent="0.45">
      <c r="A6151" s="81" t="s">
        <v>6437</v>
      </c>
      <c r="B6151" s="81"/>
      <c r="C6151" s="81"/>
      <c r="D6151" s="81"/>
      <c r="E6151" s="81"/>
      <c r="F6151" s="81"/>
      <c r="G6151" s="81"/>
      <c r="H6151" s="81"/>
      <c r="I6151" s="81">
        <v>0</v>
      </c>
      <c r="J6151" s="81"/>
    </row>
    <row r="6152" spans="1:10" x14ac:dyDescent="0.45">
      <c r="A6152" s="81" t="s">
        <v>6438</v>
      </c>
      <c r="B6152" s="81"/>
      <c r="C6152" s="81"/>
      <c r="D6152" s="81"/>
      <c r="E6152" s="81"/>
      <c r="F6152" s="81"/>
      <c r="G6152" s="81"/>
      <c r="H6152" s="81"/>
      <c r="I6152" s="81">
        <v>0</v>
      </c>
      <c r="J6152" s="81"/>
    </row>
    <row r="6153" spans="1:10" x14ac:dyDescent="0.45">
      <c r="A6153" s="81" t="s">
        <v>6439</v>
      </c>
      <c r="B6153" s="81"/>
      <c r="C6153" s="81"/>
      <c r="D6153" s="81"/>
      <c r="E6153" s="81"/>
      <c r="F6153" s="81"/>
      <c r="G6153" s="81"/>
      <c r="H6153" s="81"/>
      <c r="I6153" s="81">
        <v>0</v>
      </c>
      <c r="J6153" s="81"/>
    </row>
    <row r="6154" spans="1:10" x14ac:dyDescent="0.45">
      <c r="A6154" s="81" t="s">
        <v>6440</v>
      </c>
      <c r="B6154" s="81"/>
      <c r="C6154" s="81"/>
      <c r="D6154" s="81"/>
      <c r="E6154" s="81"/>
      <c r="F6154" s="81"/>
      <c r="G6154" s="81"/>
      <c r="H6154" s="81"/>
      <c r="I6154" s="81">
        <v>0</v>
      </c>
      <c r="J6154" s="81"/>
    </row>
    <row r="6155" spans="1:10" x14ac:dyDescent="0.45">
      <c r="A6155" s="81" t="s">
        <v>6441</v>
      </c>
      <c r="B6155" s="81"/>
      <c r="C6155" s="81"/>
      <c r="D6155" s="81"/>
      <c r="E6155" s="81"/>
      <c r="F6155" s="81"/>
      <c r="G6155" s="81"/>
      <c r="H6155" s="81"/>
      <c r="I6155" s="81">
        <v>0</v>
      </c>
      <c r="J6155" s="81"/>
    </row>
    <row r="6156" spans="1:10" x14ac:dyDescent="0.45">
      <c r="A6156" s="81" t="s">
        <v>6442</v>
      </c>
      <c r="B6156" s="81"/>
      <c r="C6156" s="81"/>
      <c r="D6156" s="81"/>
      <c r="E6156" s="81"/>
      <c r="F6156" s="81"/>
      <c r="G6156" s="81"/>
      <c r="H6156" s="81"/>
      <c r="I6156" s="81">
        <v>0</v>
      </c>
      <c r="J6156" s="81"/>
    </row>
    <row r="6157" spans="1:10" x14ac:dyDescent="0.45">
      <c r="A6157" s="81" t="s">
        <v>6443</v>
      </c>
      <c r="B6157" s="81"/>
      <c r="C6157" s="81"/>
      <c r="D6157" s="81"/>
      <c r="E6157" s="81"/>
      <c r="F6157" s="81"/>
      <c r="G6157" s="81"/>
      <c r="H6157" s="81"/>
      <c r="I6157" s="81">
        <v>0</v>
      </c>
      <c r="J6157" s="81"/>
    </row>
    <row r="6158" spans="1:10" x14ac:dyDescent="0.45">
      <c r="A6158" s="81" t="s">
        <v>6444</v>
      </c>
      <c r="B6158" s="81"/>
      <c r="C6158" s="81"/>
      <c r="D6158" s="81"/>
      <c r="E6158" s="81"/>
      <c r="F6158" s="81"/>
      <c r="G6158" s="81"/>
      <c r="H6158" s="81"/>
      <c r="I6158" s="81">
        <v>0</v>
      </c>
      <c r="J6158" s="81"/>
    </row>
    <row r="6159" spans="1:10" x14ac:dyDescent="0.45">
      <c r="A6159" s="81" t="s">
        <v>6445</v>
      </c>
      <c r="B6159" s="81"/>
      <c r="C6159" s="81"/>
      <c r="D6159" s="81"/>
      <c r="E6159" s="81"/>
      <c r="F6159" s="81"/>
      <c r="G6159" s="81"/>
      <c r="H6159" s="81"/>
      <c r="I6159" s="81">
        <v>0</v>
      </c>
      <c r="J6159" s="81"/>
    </row>
    <row r="6160" spans="1:10" x14ac:dyDescent="0.45">
      <c r="A6160" s="81" t="s">
        <v>6446</v>
      </c>
      <c r="B6160" s="81"/>
      <c r="C6160" s="81"/>
      <c r="D6160" s="81"/>
      <c r="E6160" s="81"/>
      <c r="F6160" s="81"/>
      <c r="G6160" s="81"/>
      <c r="H6160" s="81"/>
      <c r="I6160" s="81">
        <v>5</v>
      </c>
      <c r="J6160" s="81"/>
    </row>
    <row r="6161" spans="1:10" x14ac:dyDescent="0.45">
      <c r="A6161" s="81" t="s">
        <v>6447</v>
      </c>
      <c r="B6161" s="81"/>
      <c r="C6161" s="81"/>
      <c r="D6161" s="81"/>
      <c r="E6161" s="81"/>
      <c r="F6161" s="81"/>
      <c r="G6161" s="81"/>
      <c r="H6161" s="81"/>
      <c r="I6161" s="81">
        <v>0</v>
      </c>
      <c r="J6161" s="81"/>
    </row>
    <row r="6162" spans="1:10" x14ac:dyDescent="0.45">
      <c r="A6162" s="81" t="s">
        <v>6448</v>
      </c>
      <c r="B6162" s="81"/>
      <c r="C6162" s="81"/>
      <c r="D6162" s="81"/>
      <c r="E6162" s="81"/>
      <c r="F6162" s="81"/>
      <c r="G6162" s="81"/>
      <c r="H6162" s="81"/>
      <c r="I6162" s="81">
        <v>0</v>
      </c>
      <c r="J6162" s="81"/>
    </row>
    <row r="6163" spans="1:10" x14ac:dyDescent="0.45">
      <c r="A6163" s="81" t="s">
        <v>6449</v>
      </c>
      <c r="B6163" s="81"/>
      <c r="C6163" s="81"/>
      <c r="D6163" s="81"/>
      <c r="E6163" s="81"/>
      <c r="F6163" s="81"/>
      <c r="G6163" s="81"/>
      <c r="H6163" s="81"/>
      <c r="I6163" s="81">
        <v>0</v>
      </c>
      <c r="J6163" s="81"/>
    </row>
    <row r="6164" spans="1:10" x14ac:dyDescent="0.45">
      <c r="A6164" s="81" t="s">
        <v>6450</v>
      </c>
      <c r="B6164" s="81"/>
      <c r="C6164" s="81"/>
      <c r="D6164" s="81"/>
      <c r="E6164" s="81"/>
      <c r="F6164" s="81"/>
      <c r="G6164" s="81"/>
      <c r="H6164" s="81"/>
      <c r="I6164" s="81">
        <v>0</v>
      </c>
      <c r="J6164" s="81"/>
    </row>
    <row r="6165" spans="1:10" x14ac:dyDescent="0.45">
      <c r="A6165" s="81" t="s">
        <v>6451</v>
      </c>
      <c r="B6165" s="81"/>
      <c r="C6165" s="81"/>
      <c r="D6165" s="81"/>
      <c r="E6165" s="81"/>
      <c r="F6165" s="81"/>
      <c r="G6165" s="81"/>
      <c r="H6165" s="81">
        <v>5</v>
      </c>
      <c r="I6165" s="81"/>
      <c r="J6165" s="81"/>
    </row>
    <row r="6166" spans="1:10" x14ac:dyDescent="0.45">
      <c r="A6166" s="81" t="s">
        <v>6452</v>
      </c>
      <c r="B6166" s="81"/>
      <c r="C6166" s="81"/>
      <c r="D6166" s="81"/>
      <c r="E6166" s="81"/>
      <c r="F6166" s="81"/>
      <c r="G6166" s="81"/>
      <c r="H6166" s="81">
        <v>5</v>
      </c>
      <c r="I6166" s="81"/>
      <c r="J6166" s="81"/>
    </row>
    <row r="6167" spans="1:10" x14ac:dyDescent="0.45">
      <c r="A6167" s="81" t="s">
        <v>6453</v>
      </c>
      <c r="B6167" s="81"/>
      <c r="C6167" s="81"/>
      <c r="D6167" s="81"/>
      <c r="E6167" s="81"/>
      <c r="F6167" s="81"/>
      <c r="G6167" s="81"/>
      <c r="H6167" s="81">
        <v>5</v>
      </c>
      <c r="I6167" s="81"/>
      <c r="J6167" s="81"/>
    </row>
    <row r="6168" spans="1:10" x14ac:dyDescent="0.45">
      <c r="A6168" s="81" t="s">
        <v>6454</v>
      </c>
      <c r="B6168" s="81"/>
      <c r="C6168" s="81"/>
      <c r="D6168" s="81"/>
      <c r="E6168" s="81"/>
      <c r="F6168" s="81"/>
      <c r="G6168" s="81"/>
      <c r="H6168" s="81">
        <v>5</v>
      </c>
      <c r="I6168" s="81"/>
      <c r="J6168" s="81"/>
    </row>
    <row r="6169" spans="1:10" x14ac:dyDescent="0.45">
      <c r="A6169" s="81" t="s">
        <v>6455</v>
      </c>
      <c r="B6169" s="81"/>
      <c r="C6169" s="81"/>
      <c r="D6169" s="81"/>
      <c r="E6169" s="81"/>
      <c r="F6169" s="81"/>
      <c r="G6169" s="81"/>
      <c r="H6169" s="81">
        <v>5</v>
      </c>
      <c r="I6169" s="81"/>
      <c r="J6169" s="81"/>
    </row>
    <row r="6170" spans="1:10" x14ac:dyDescent="0.45">
      <c r="A6170" s="81" t="s">
        <v>6456</v>
      </c>
      <c r="B6170" s="81"/>
      <c r="C6170" s="81"/>
      <c r="D6170" s="81"/>
      <c r="E6170" s="81"/>
      <c r="F6170" s="81"/>
      <c r="G6170" s="81"/>
      <c r="H6170" s="81">
        <v>5</v>
      </c>
      <c r="I6170" s="81"/>
      <c r="J6170" s="81"/>
    </row>
    <row r="6171" spans="1:10" x14ac:dyDescent="0.45">
      <c r="A6171" s="81" t="s">
        <v>6457</v>
      </c>
      <c r="B6171" s="81"/>
      <c r="C6171" s="81"/>
      <c r="D6171" s="81"/>
      <c r="E6171" s="81"/>
      <c r="F6171" s="81"/>
      <c r="G6171" s="81"/>
      <c r="H6171" s="81">
        <v>5</v>
      </c>
      <c r="I6171" s="81"/>
      <c r="J6171" s="81"/>
    </row>
    <row r="6172" spans="1:10" x14ac:dyDescent="0.45">
      <c r="A6172" s="81" t="s">
        <v>6458</v>
      </c>
      <c r="B6172" s="81"/>
      <c r="C6172" s="81"/>
      <c r="D6172" s="81"/>
      <c r="E6172" s="81"/>
      <c r="F6172" s="81"/>
      <c r="G6172" s="81"/>
      <c r="H6172" s="81">
        <v>5</v>
      </c>
      <c r="I6172" s="81"/>
      <c r="J6172" s="81"/>
    </row>
    <row r="6173" spans="1:10" x14ac:dyDescent="0.45">
      <c r="A6173" s="81" t="s">
        <v>6459</v>
      </c>
      <c r="B6173" s="81"/>
      <c r="C6173" s="81"/>
      <c r="D6173" s="81"/>
      <c r="E6173" s="81"/>
      <c r="F6173" s="81"/>
      <c r="G6173" s="81"/>
      <c r="H6173" s="81">
        <v>5</v>
      </c>
      <c r="I6173" s="81"/>
      <c r="J6173" s="81"/>
    </row>
    <row r="6174" spans="1:10" x14ac:dyDescent="0.45">
      <c r="A6174" s="81" t="s">
        <v>6460</v>
      </c>
      <c r="B6174" s="81"/>
      <c r="C6174" s="81"/>
      <c r="D6174" s="81"/>
      <c r="E6174" s="81"/>
      <c r="F6174" s="81"/>
      <c r="G6174" s="81"/>
      <c r="H6174" s="81">
        <v>10</v>
      </c>
      <c r="I6174" s="81"/>
      <c r="J6174" s="81"/>
    </row>
    <row r="6175" spans="1:10" x14ac:dyDescent="0.45">
      <c r="A6175" s="81" t="s">
        <v>6461</v>
      </c>
      <c r="B6175" s="81"/>
      <c r="C6175" s="81"/>
      <c r="D6175" s="81"/>
      <c r="E6175" s="81"/>
      <c r="F6175" s="81"/>
      <c r="G6175" s="81"/>
      <c r="H6175" s="81">
        <v>10</v>
      </c>
      <c r="I6175" s="81"/>
      <c r="J6175" s="81"/>
    </row>
    <row r="6176" spans="1:10" x14ac:dyDescent="0.45">
      <c r="A6176" s="81" t="s">
        <v>6462</v>
      </c>
      <c r="B6176" s="81"/>
      <c r="C6176" s="81"/>
      <c r="D6176" s="81"/>
      <c r="E6176" s="81"/>
      <c r="F6176" s="81"/>
      <c r="G6176" s="81"/>
      <c r="H6176" s="81">
        <v>0</v>
      </c>
      <c r="I6176" s="81"/>
      <c r="J6176" s="81"/>
    </row>
    <row r="6177" spans="1:10" x14ac:dyDescent="0.45">
      <c r="A6177" s="81" t="s">
        <v>6463</v>
      </c>
      <c r="B6177" s="81"/>
      <c r="C6177" s="81"/>
      <c r="D6177" s="81"/>
      <c r="E6177" s="81"/>
      <c r="F6177" s="81"/>
      <c r="G6177" s="81"/>
      <c r="H6177" s="81">
        <v>10</v>
      </c>
      <c r="I6177" s="81"/>
      <c r="J6177" s="81"/>
    </row>
    <row r="6178" spans="1:10" x14ac:dyDescent="0.45">
      <c r="A6178" s="81" t="s">
        <v>6464</v>
      </c>
      <c r="B6178" s="81"/>
      <c r="C6178" s="81"/>
      <c r="D6178" s="81"/>
      <c r="E6178" s="81"/>
      <c r="F6178" s="81"/>
      <c r="G6178" s="81"/>
      <c r="H6178" s="81">
        <v>0</v>
      </c>
      <c r="I6178" s="81"/>
      <c r="J6178" s="81"/>
    </row>
    <row r="6179" spans="1:10" x14ac:dyDescent="0.45">
      <c r="A6179" s="81" t="s">
        <v>6465</v>
      </c>
      <c r="B6179" s="81"/>
      <c r="C6179" s="81"/>
      <c r="D6179" s="81"/>
      <c r="E6179" s="81"/>
      <c r="F6179" s="81"/>
      <c r="G6179" s="81"/>
      <c r="H6179" s="81">
        <v>0</v>
      </c>
      <c r="I6179" s="81"/>
      <c r="J6179" s="81"/>
    </row>
    <row r="6180" spans="1:10" x14ac:dyDescent="0.45">
      <c r="A6180" s="81" t="s">
        <v>6466</v>
      </c>
      <c r="B6180" s="81"/>
      <c r="C6180" s="81"/>
      <c r="D6180" s="81"/>
      <c r="E6180" s="81"/>
      <c r="F6180" s="81"/>
      <c r="G6180" s="81"/>
      <c r="H6180" s="81">
        <v>5</v>
      </c>
      <c r="I6180" s="81"/>
      <c r="J6180" s="81"/>
    </row>
    <row r="6181" spans="1:10" x14ac:dyDescent="0.45">
      <c r="A6181" s="81" t="s">
        <v>6467</v>
      </c>
      <c r="B6181" s="81"/>
      <c r="C6181" s="81"/>
      <c r="D6181" s="81"/>
      <c r="E6181" s="81"/>
      <c r="F6181" s="81"/>
      <c r="G6181" s="81"/>
      <c r="H6181" s="81">
        <v>0</v>
      </c>
      <c r="I6181" s="81"/>
      <c r="J6181" s="81"/>
    </row>
    <row r="6182" spans="1:10" x14ac:dyDescent="0.45">
      <c r="A6182" s="81" t="s">
        <v>6468</v>
      </c>
      <c r="B6182" s="81"/>
      <c r="C6182" s="81"/>
      <c r="D6182" s="81"/>
      <c r="E6182" s="81"/>
      <c r="F6182" s="81"/>
      <c r="G6182" s="81"/>
      <c r="H6182" s="81">
        <v>0</v>
      </c>
      <c r="I6182" s="81"/>
      <c r="J6182" s="81"/>
    </row>
    <row r="6183" spans="1:10" x14ac:dyDescent="0.45">
      <c r="A6183" s="81" t="s">
        <v>6469</v>
      </c>
      <c r="B6183" s="81"/>
      <c r="C6183" s="81"/>
      <c r="D6183" s="81"/>
      <c r="E6183" s="81"/>
      <c r="F6183" s="81"/>
      <c r="G6183" s="81"/>
      <c r="H6183" s="81">
        <v>0</v>
      </c>
      <c r="I6183" s="81"/>
      <c r="J6183" s="81"/>
    </row>
    <row r="6184" spans="1:10" x14ac:dyDescent="0.45">
      <c r="A6184" s="81" t="s">
        <v>6470</v>
      </c>
      <c r="B6184" s="81"/>
      <c r="C6184" s="81"/>
      <c r="D6184" s="81"/>
      <c r="E6184" s="81"/>
      <c r="F6184" s="81"/>
      <c r="G6184" s="81"/>
      <c r="H6184" s="81">
        <v>0</v>
      </c>
      <c r="I6184" s="81"/>
      <c r="J6184" s="81"/>
    </row>
    <row r="6185" spans="1:10" x14ac:dyDescent="0.45">
      <c r="A6185" s="81" t="s">
        <v>6471</v>
      </c>
      <c r="B6185" s="81"/>
      <c r="C6185" s="81"/>
      <c r="D6185" s="81"/>
      <c r="E6185" s="81"/>
      <c r="F6185" s="81"/>
      <c r="G6185" s="81"/>
      <c r="H6185" s="81">
        <v>0</v>
      </c>
      <c r="I6185" s="81"/>
      <c r="J6185" s="81"/>
    </row>
    <row r="6186" spans="1:10" x14ac:dyDescent="0.45">
      <c r="A6186" s="81" t="s">
        <v>6472</v>
      </c>
      <c r="B6186" s="81"/>
      <c r="C6186" s="81"/>
      <c r="D6186" s="81"/>
      <c r="E6186" s="81"/>
      <c r="F6186" s="81"/>
      <c r="G6186" s="81"/>
      <c r="H6186" s="81">
        <v>0</v>
      </c>
      <c r="I6186" s="81"/>
      <c r="J6186" s="81"/>
    </row>
    <row r="6187" spans="1:10" x14ac:dyDescent="0.45">
      <c r="A6187" s="81" t="s">
        <v>6473</v>
      </c>
      <c r="B6187" s="81"/>
      <c r="C6187" s="81"/>
      <c r="D6187" s="81"/>
      <c r="E6187" s="81"/>
      <c r="F6187" s="81"/>
      <c r="G6187" s="81"/>
      <c r="H6187" s="81">
        <v>0</v>
      </c>
      <c r="I6187" s="81"/>
      <c r="J6187" s="81"/>
    </row>
    <row r="6188" spans="1:10" x14ac:dyDescent="0.45">
      <c r="A6188" s="81" t="s">
        <v>6474</v>
      </c>
      <c r="B6188" s="81"/>
      <c r="C6188" s="81"/>
      <c r="D6188" s="81"/>
      <c r="E6188" s="81"/>
      <c r="F6188" s="81"/>
      <c r="G6188" s="81"/>
      <c r="H6188" s="81">
        <v>0</v>
      </c>
      <c r="I6188" s="81"/>
      <c r="J6188" s="81"/>
    </row>
    <row r="6189" spans="1:10" x14ac:dyDescent="0.45">
      <c r="A6189" s="81" t="s">
        <v>6475</v>
      </c>
      <c r="B6189" s="81"/>
      <c r="C6189" s="81"/>
      <c r="D6189" s="81"/>
      <c r="E6189" s="81"/>
      <c r="F6189" s="81"/>
      <c r="G6189" s="81"/>
      <c r="H6189" s="81">
        <v>0</v>
      </c>
      <c r="I6189" s="81"/>
      <c r="J6189" s="81"/>
    </row>
    <row r="6190" spans="1:10" x14ac:dyDescent="0.45">
      <c r="A6190" s="81" t="s">
        <v>6476</v>
      </c>
      <c r="B6190" s="81"/>
      <c r="C6190" s="81"/>
      <c r="D6190" s="81"/>
      <c r="E6190" s="81"/>
      <c r="F6190" s="81"/>
      <c r="G6190" s="81"/>
      <c r="H6190" s="81">
        <v>0</v>
      </c>
      <c r="I6190" s="81"/>
      <c r="J6190" s="81"/>
    </row>
    <row r="6191" spans="1:10" x14ac:dyDescent="0.45">
      <c r="A6191" s="81" t="s">
        <v>6477</v>
      </c>
      <c r="B6191" s="81"/>
      <c r="C6191" s="81"/>
      <c r="D6191" s="81"/>
      <c r="E6191" s="81"/>
      <c r="F6191" s="81"/>
      <c r="G6191" s="81"/>
      <c r="H6191" s="81">
        <v>0</v>
      </c>
      <c r="I6191" s="81"/>
      <c r="J6191" s="81"/>
    </row>
    <row r="6192" spans="1:10" x14ac:dyDescent="0.45">
      <c r="A6192" s="81" t="s">
        <v>6478</v>
      </c>
      <c r="B6192" s="81"/>
      <c r="C6192" s="81"/>
      <c r="D6192" s="81"/>
      <c r="E6192" s="81"/>
      <c r="F6192" s="81"/>
      <c r="G6192" s="81"/>
      <c r="H6192" s="81">
        <v>5</v>
      </c>
      <c r="I6192" s="81"/>
      <c r="J6192" s="81"/>
    </row>
    <row r="6193" spans="1:10" x14ac:dyDescent="0.45">
      <c r="A6193" s="81" t="s">
        <v>6479</v>
      </c>
      <c r="B6193" s="81"/>
      <c r="C6193" s="81"/>
      <c r="D6193" s="81"/>
      <c r="E6193" s="81"/>
      <c r="F6193" s="81"/>
      <c r="G6193" s="81"/>
      <c r="H6193" s="81">
        <v>0</v>
      </c>
      <c r="I6193" s="81"/>
      <c r="J6193" s="81"/>
    </row>
    <row r="6194" spans="1:10" x14ac:dyDescent="0.45">
      <c r="A6194" s="81" t="s">
        <v>6480</v>
      </c>
      <c r="B6194" s="81"/>
      <c r="C6194" s="81"/>
      <c r="D6194" s="81"/>
      <c r="E6194" s="81"/>
      <c r="F6194" s="81"/>
      <c r="G6194" s="81"/>
      <c r="H6194" s="81">
        <v>0</v>
      </c>
      <c r="I6194" s="81"/>
      <c r="J6194" s="81"/>
    </row>
    <row r="6195" spans="1:10" x14ac:dyDescent="0.45">
      <c r="A6195" s="81" t="s">
        <v>6481</v>
      </c>
      <c r="B6195" s="81"/>
      <c r="C6195" s="81"/>
      <c r="D6195" s="81"/>
      <c r="E6195" s="81"/>
      <c r="F6195" s="81"/>
      <c r="G6195" s="81"/>
      <c r="H6195" s="81">
        <v>0</v>
      </c>
      <c r="I6195" s="81"/>
      <c r="J6195" s="81"/>
    </row>
    <row r="6196" spans="1:10" x14ac:dyDescent="0.45">
      <c r="A6196" s="81" t="s">
        <v>6482</v>
      </c>
      <c r="B6196" s="81"/>
      <c r="C6196" s="81"/>
      <c r="D6196" s="81"/>
      <c r="E6196" s="81"/>
      <c r="F6196" s="81"/>
      <c r="G6196" s="81"/>
      <c r="H6196" s="81">
        <v>0</v>
      </c>
      <c r="I6196" s="81"/>
      <c r="J6196" s="81"/>
    </row>
    <row r="6197" spans="1:10" x14ac:dyDescent="0.45">
      <c r="A6197" s="81" t="s">
        <v>6483</v>
      </c>
      <c r="B6197" s="81"/>
      <c r="C6197" s="81"/>
      <c r="D6197" s="81"/>
      <c r="E6197" s="81"/>
      <c r="F6197" s="81"/>
      <c r="G6197" s="81"/>
      <c r="H6197" s="81">
        <v>0</v>
      </c>
      <c r="I6197" s="81"/>
      <c r="J6197" s="81"/>
    </row>
    <row r="6198" spans="1:10" x14ac:dyDescent="0.45">
      <c r="A6198" s="81" t="s">
        <v>6484</v>
      </c>
      <c r="B6198" s="81"/>
      <c r="C6198" s="81"/>
      <c r="D6198" s="81"/>
      <c r="E6198" s="81"/>
      <c r="F6198" s="81"/>
      <c r="G6198" s="81"/>
      <c r="H6198" s="81">
        <v>0</v>
      </c>
      <c r="I6198" s="81"/>
      <c r="J6198" s="81"/>
    </row>
    <row r="6199" spans="1:10" x14ac:dyDescent="0.45">
      <c r="A6199" s="81" t="s">
        <v>6485</v>
      </c>
      <c r="B6199" s="81"/>
      <c r="C6199" s="81"/>
      <c r="D6199" s="81"/>
      <c r="E6199" s="81"/>
      <c r="F6199" s="81"/>
      <c r="G6199" s="81"/>
      <c r="H6199" s="81">
        <v>5</v>
      </c>
      <c r="I6199" s="81"/>
      <c r="J6199" s="81"/>
    </row>
    <row r="6200" spans="1:10" x14ac:dyDescent="0.45">
      <c r="A6200" s="81" t="s">
        <v>6486</v>
      </c>
      <c r="B6200" s="81"/>
      <c r="C6200" s="81"/>
      <c r="D6200" s="81"/>
      <c r="E6200" s="81"/>
      <c r="F6200" s="81"/>
      <c r="G6200" s="81"/>
      <c r="H6200" s="81">
        <v>0</v>
      </c>
      <c r="I6200" s="81"/>
      <c r="J6200" s="81"/>
    </row>
    <row r="6201" spans="1:10" x14ac:dyDescent="0.45">
      <c r="A6201" s="81" t="s">
        <v>6487</v>
      </c>
      <c r="B6201" s="81"/>
      <c r="C6201" s="81"/>
      <c r="D6201" s="81"/>
      <c r="E6201" s="81"/>
      <c r="F6201" s="81"/>
      <c r="G6201" s="81"/>
      <c r="H6201" s="81">
        <v>10</v>
      </c>
      <c r="I6201" s="81"/>
      <c r="J6201" s="81"/>
    </row>
    <row r="6202" spans="1:10" x14ac:dyDescent="0.45">
      <c r="A6202" s="81" t="s">
        <v>6488</v>
      </c>
      <c r="B6202" s="81"/>
      <c r="C6202" s="81"/>
      <c r="D6202" s="81"/>
      <c r="E6202" s="81"/>
      <c r="F6202" s="81"/>
      <c r="G6202" s="81"/>
      <c r="H6202" s="81">
        <v>0</v>
      </c>
      <c r="I6202" s="81"/>
      <c r="J6202" s="81"/>
    </row>
    <row r="6203" spans="1:10" x14ac:dyDescent="0.45">
      <c r="A6203" s="81" t="s">
        <v>6489</v>
      </c>
      <c r="B6203" s="81"/>
      <c r="C6203" s="81"/>
      <c r="D6203" s="81"/>
      <c r="E6203" s="81"/>
      <c r="F6203" s="81"/>
      <c r="G6203" s="81"/>
      <c r="H6203" s="81">
        <v>10</v>
      </c>
      <c r="I6203" s="81"/>
      <c r="J6203" s="81"/>
    </row>
    <row r="6204" spans="1:10" x14ac:dyDescent="0.45">
      <c r="A6204" s="81" t="s">
        <v>6490</v>
      </c>
      <c r="B6204" s="81"/>
      <c r="C6204" s="81"/>
      <c r="D6204" s="81"/>
      <c r="E6204" s="81"/>
      <c r="F6204" s="81"/>
      <c r="G6204" s="81"/>
      <c r="H6204" s="81">
        <v>0</v>
      </c>
      <c r="I6204" s="81"/>
      <c r="J6204" s="81"/>
    </row>
    <row r="6205" spans="1:10" x14ac:dyDescent="0.45">
      <c r="A6205" s="81" t="s">
        <v>6491</v>
      </c>
      <c r="B6205" s="81"/>
      <c r="C6205" s="81"/>
      <c r="D6205" s="81"/>
      <c r="E6205" s="81"/>
      <c r="F6205" s="81"/>
      <c r="G6205" s="81"/>
      <c r="H6205" s="81">
        <v>0</v>
      </c>
      <c r="I6205" s="81"/>
      <c r="J6205" s="81"/>
    </row>
    <row r="6206" spans="1:10" x14ac:dyDescent="0.45">
      <c r="A6206" s="81" t="s">
        <v>6492</v>
      </c>
      <c r="B6206" s="81"/>
      <c r="C6206" s="81"/>
      <c r="D6206" s="81"/>
      <c r="E6206" s="81"/>
      <c r="F6206" s="81"/>
      <c r="G6206" s="81"/>
      <c r="H6206" s="81">
        <v>5</v>
      </c>
      <c r="I6206" s="81"/>
      <c r="J6206" s="81"/>
    </row>
    <row r="6207" spans="1:10" x14ac:dyDescent="0.45">
      <c r="A6207" s="81" t="s">
        <v>6493</v>
      </c>
      <c r="B6207" s="81"/>
      <c r="C6207" s="81"/>
      <c r="D6207" s="81"/>
      <c r="E6207" s="81"/>
      <c r="F6207" s="81"/>
      <c r="G6207" s="81"/>
      <c r="H6207" s="81">
        <v>0</v>
      </c>
      <c r="I6207" s="81"/>
      <c r="J6207" s="81"/>
    </row>
    <row r="6208" spans="1:10" x14ac:dyDescent="0.45">
      <c r="A6208" s="81" t="s">
        <v>6494</v>
      </c>
      <c r="B6208" s="81"/>
      <c r="C6208" s="81"/>
      <c r="D6208" s="81"/>
      <c r="E6208" s="81"/>
      <c r="F6208" s="81"/>
      <c r="G6208" s="81"/>
      <c r="H6208" s="81">
        <v>0</v>
      </c>
      <c r="I6208" s="81"/>
      <c r="J6208" s="81"/>
    </row>
    <row r="6209" spans="1:10" x14ac:dyDescent="0.45">
      <c r="A6209" s="81" t="s">
        <v>6495</v>
      </c>
      <c r="B6209" s="81"/>
      <c r="C6209" s="81"/>
      <c r="D6209" s="81"/>
      <c r="E6209" s="81"/>
      <c r="F6209" s="81"/>
      <c r="G6209" s="81"/>
      <c r="H6209" s="81">
        <v>10</v>
      </c>
      <c r="I6209" s="81"/>
      <c r="J6209" s="81"/>
    </row>
    <row r="6210" spans="1:10" x14ac:dyDescent="0.45">
      <c r="A6210" s="81" t="s">
        <v>6496</v>
      </c>
      <c r="B6210" s="81"/>
      <c r="C6210" s="81"/>
      <c r="D6210" s="81"/>
      <c r="E6210" s="81"/>
      <c r="F6210" s="81"/>
      <c r="G6210" s="81"/>
      <c r="H6210" s="81">
        <v>5</v>
      </c>
      <c r="I6210" s="81"/>
      <c r="J6210" s="81"/>
    </row>
    <row r="6211" spans="1:10" x14ac:dyDescent="0.45">
      <c r="A6211" s="81" t="s">
        <v>6497</v>
      </c>
      <c r="B6211" s="81"/>
      <c r="C6211" s="81"/>
      <c r="D6211" s="81"/>
      <c r="E6211" s="81"/>
      <c r="F6211" s="81"/>
      <c r="G6211" s="81"/>
      <c r="H6211" s="81"/>
      <c r="I6211" s="81">
        <v>0</v>
      </c>
      <c r="J6211" s="81"/>
    </row>
    <row r="6212" spans="1:10" x14ac:dyDescent="0.45">
      <c r="A6212" s="81" t="s">
        <v>6498</v>
      </c>
      <c r="B6212" s="81"/>
      <c r="C6212" s="81"/>
      <c r="D6212" s="81"/>
      <c r="E6212" s="81"/>
      <c r="F6212" s="81"/>
      <c r="G6212" s="81"/>
      <c r="H6212" s="81"/>
      <c r="I6212" s="81">
        <v>0</v>
      </c>
      <c r="J6212" s="81"/>
    </row>
    <row r="6213" spans="1:10" x14ac:dyDescent="0.45">
      <c r="A6213" s="81" t="s">
        <v>6499</v>
      </c>
      <c r="B6213" s="81"/>
      <c r="C6213" s="81"/>
      <c r="D6213" s="81"/>
      <c r="E6213" s="81"/>
      <c r="F6213" s="81"/>
      <c r="G6213" s="81"/>
      <c r="H6213" s="81"/>
      <c r="I6213" s="81">
        <v>5</v>
      </c>
      <c r="J6213" s="81"/>
    </row>
    <row r="6214" spans="1:10" x14ac:dyDescent="0.45">
      <c r="A6214" s="81" t="s">
        <v>6500</v>
      </c>
      <c r="B6214" s="81"/>
      <c r="C6214" s="81"/>
      <c r="D6214" s="81"/>
      <c r="E6214" s="81"/>
      <c r="F6214" s="81"/>
      <c r="G6214" s="81"/>
      <c r="H6214" s="81"/>
      <c r="I6214" s="81">
        <v>0</v>
      </c>
      <c r="J6214" s="81"/>
    </row>
    <row r="6215" spans="1:10" x14ac:dyDescent="0.45">
      <c r="A6215" s="81" t="s">
        <v>6501</v>
      </c>
      <c r="B6215" s="81"/>
      <c r="C6215" s="81"/>
      <c r="D6215" s="81"/>
      <c r="E6215" s="81"/>
      <c r="F6215" s="81"/>
      <c r="G6215" s="81"/>
      <c r="H6215" s="81"/>
      <c r="I6215" s="81">
        <v>0</v>
      </c>
      <c r="J6215" s="81"/>
    </row>
    <row r="6216" spans="1:10" x14ac:dyDescent="0.45">
      <c r="A6216" s="81" t="s">
        <v>6502</v>
      </c>
      <c r="B6216" s="81"/>
      <c r="C6216" s="81"/>
      <c r="D6216" s="81"/>
      <c r="E6216" s="81"/>
      <c r="F6216" s="81"/>
      <c r="G6216" s="81"/>
      <c r="H6216" s="81"/>
      <c r="I6216" s="81">
        <v>5</v>
      </c>
      <c r="J6216" s="81"/>
    </row>
    <row r="6217" spans="1:10" x14ac:dyDescent="0.45">
      <c r="A6217" s="81" t="s">
        <v>6503</v>
      </c>
      <c r="B6217" s="81"/>
      <c r="C6217" s="81"/>
      <c r="D6217" s="81"/>
      <c r="E6217" s="81"/>
      <c r="F6217" s="81"/>
      <c r="G6217" s="81"/>
      <c r="H6217" s="81"/>
      <c r="I6217" s="81">
        <v>0</v>
      </c>
      <c r="J6217" s="81"/>
    </row>
    <row r="6218" spans="1:10" x14ac:dyDescent="0.45">
      <c r="A6218" s="81" t="s">
        <v>6504</v>
      </c>
      <c r="B6218" s="81"/>
      <c r="C6218" s="81"/>
      <c r="D6218" s="81"/>
      <c r="E6218" s="81"/>
      <c r="F6218" s="81"/>
      <c r="G6218" s="81"/>
      <c r="H6218" s="81"/>
      <c r="I6218" s="81">
        <v>0</v>
      </c>
      <c r="J6218" s="81"/>
    </row>
    <row r="6219" spans="1:10" x14ac:dyDescent="0.45">
      <c r="A6219" s="81" t="s">
        <v>6505</v>
      </c>
      <c r="B6219" s="81"/>
      <c r="C6219" s="81"/>
      <c r="D6219" s="81"/>
      <c r="E6219" s="81"/>
      <c r="F6219" s="81"/>
      <c r="G6219" s="81"/>
      <c r="H6219" s="81"/>
      <c r="I6219" s="81">
        <v>0</v>
      </c>
      <c r="J6219" s="81"/>
    </row>
    <row r="6220" spans="1:10" x14ac:dyDescent="0.45">
      <c r="A6220" s="81" t="s">
        <v>6506</v>
      </c>
      <c r="B6220" s="81"/>
      <c r="C6220" s="81"/>
      <c r="D6220" s="81"/>
      <c r="E6220" s="81"/>
      <c r="F6220" s="81"/>
      <c r="G6220" s="81"/>
      <c r="H6220" s="81"/>
      <c r="I6220" s="81">
        <v>0</v>
      </c>
      <c r="J6220" s="81"/>
    </row>
    <row r="6221" spans="1:10" x14ac:dyDescent="0.45">
      <c r="A6221" s="81" t="s">
        <v>6507</v>
      </c>
      <c r="B6221" s="81"/>
      <c r="C6221" s="81"/>
      <c r="D6221" s="81"/>
      <c r="E6221" s="81"/>
      <c r="F6221" s="81"/>
      <c r="G6221" s="81"/>
      <c r="H6221" s="81"/>
      <c r="I6221" s="81">
        <v>10</v>
      </c>
      <c r="J6221" s="81"/>
    </row>
    <row r="6222" spans="1:10" x14ac:dyDescent="0.45">
      <c r="A6222" s="81" t="s">
        <v>6508</v>
      </c>
      <c r="B6222" s="81"/>
      <c r="C6222" s="81"/>
      <c r="D6222" s="81"/>
      <c r="E6222" s="81"/>
      <c r="F6222" s="81"/>
      <c r="G6222" s="81"/>
      <c r="H6222" s="81"/>
      <c r="I6222" s="81">
        <v>0</v>
      </c>
      <c r="J6222" s="81"/>
    </row>
    <row r="6223" spans="1:10" x14ac:dyDescent="0.45">
      <c r="A6223" s="81" t="s">
        <v>6509</v>
      </c>
      <c r="B6223" s="81"/>
      <c r="C6223" s="81"/>
      <c r="D6223" s="81"/>
      <c r="E6223" s="81"/>
      <c r="F6223" s="81"/>
      <c r="G6223" s="81"/>
      <c r="H6223" s="81"/>
      <c r="I6223" s="81">
        <v>5</v>
      </c>
      <c r="J6223" s="81"/>
    </row>
    <row r="6224" spans="1:10" x14ac:dyDescent="0.45">
      <c r="A6224" s="81" t="s">
        <v>6510</v>
      </c>
      <c r="B6224" s="81"/>
      <c r="C6224" s="81"/>
      <c r="D6224" s="81"/>
      <c r="E6224" s="81"/>
      <c r="F6224" s="81"/>
      <c r="G6224" s="81"/>
      <c r="H6224" s="81"/>
      <c r="I6224" s="81">
        <v>0</v>
      </c>
      <c r="J6224" s="81"/>
    </row>
    <row r="6225" spans="1:10" x14ac:dyDescent="0.45">
      <c r="A6225" s="81" t="s">
        <v>6511</v>
      </c>
      <c r="B6225" s="81"/>
      <c r="C6225" s="81"/>
      <c r="D6225" s="81"/>
      <c r="E6225" s="81"/>
      <c r="F6225" s="81"/>
      <c r="G6225" s="81"/>
      <c r="H6225" s="81"/>
      <c r="I6225" s="81">
        <v>10</v>
      </c>
      <c r="J6225" s="81"/>
    </row>
    <row r="6226" spans="1:10" x14ac:dyDescent="0.45">
      <c r="A6226" s="81" t="s">
        <v>6512</v>
      </c>
      <c r="B6226" s="81"/>
      <c r="C6226" s="81"/>
      <c r="D6226" s="81"/>
      <c r="E6226" s="81"/>
      <c r="F6226" s="81"/>
      <c r="G6226" s="81"/>
      <c r="H6226" s="81"/>
      <c r="I6226" s="81">
        <v>5</v>
      </c>
      <c r="J6226" s="81"/>
    </row>
    <row r="6227" spans="1:10" x14ac:dyDescent="0.45">
      <c r="A6227" s="81" t="s">
        <v>6513</v>
      </c>
      <c r="B6227" s="81"/>
      <c r="C6227" s="81"/>
      <c r="D6227" s="81"/>
      <c r="E6227" s="81"/>
      <c r="F6227" s="81"/>
      <c r="G6227" s="81"/>
      <c r="H6227" s="81"/>
      <c r="I6227" s="81">
        <v>0</v>
      </c>
      <c r="J6227" s="81"/>
    </row>
    <row r="6228" spans="1:10" x14ac:dyDescent="0.45">
      <c r="A6228" s="81" t="s">
        <v>6514</v>
      </c>
      <c r="B6228" s="81"/>
      <c r="C6228" s="81"/>
      <c r="D6228" s="81"/>
      <c r="E6228" s="81"/>
      <c r="F6228" s="81"/>
      <c r="G6228" s="81"/>
      <c r="H6228" s="81"/>
      <c r="I6228" s="81">
        <v>5</v>
      </c>
      <c r="J6228" s="81"/>
    </row>
    <row r="6229" spans="1:10" x14ac:dyDescent="0.45">
      <c r="A6229" s="81" t="s">
        <v>6515</v>
      </c>
      <c r="B6229" s="81"/>
      <c r="C6229" s="81"/>
      <c r="D6229" s="81"/>
      <c r="E6229" s="81"/>
      <c r="F6229" s="81"/>
      <c r="G6229" s="81"/>
      <c r="H6229" s="81"/>
      <c r="I6229" s="81">
        <v>5</v>
      </c>
      <c r="J6229" s="81"/>
    </row>
    <row r="6230" spans="1:10" x14ac:dyDescent="0.45">
      <c r="A6230" s="81" t="s">
        <v>6516</v>
      </c>
      <c r="B6230" s="81"/>
      <c r="C6230" s="81"/>
      <c r="D6230" s="81"/>
      <c r="E6230" s="81"/>
      <c r="F6230" s="81"/>
      <c r="G6230" s="81"/>
      <c r="H6230" s="81"/>
      <c r="I6230" s="81">
        <v>0</v>
      </c>
      <c r="J6230" s="81"/>
    </row>
    <row r="6231" spans="1:10" x14ac:dyDescent="0.45">
      <c r="A6231" s="81" t="s">
        <v>6517</v>
      </c>
      <c r="B6231" s="81"/>
      <c r="C6231" s="81"/>
      <c r="D6231" s="81"/>
      <c r="E6231" s="81"/>
      <c r="F6231" s="81"/>
      <c r="G6231" s="81"/>
      <c r="H6231" s="81"/>
      <c r="I6231" s="81">
        <v>0</v>
      </c>
      <c r="J6231" s="81"/>
    </row>
    <row r="6232" spans="1:10" x14ac:dyDescent="0.45">
      <c r="A6232" s="81" t="s">
        <v>6518</v>
      </c>
      <c r="B6232" s="81"/>
      <c r="C6232" s="81"/>
      <c r="D6232" s="81"/>
      <c r="E6232" s="81"/>
      <c r="F6232" s="81"/>
      <c r="G6232" s="81"/>
      <c r="H6232" s="81"/>
      <c r="I6232" s="81">
        <v>0</v>
      </c>
      <c r="J6232" s="81"/>
    </row>
    <row r="6233" spans="1:10" x14ac:dyDescent="0.45">
      <c r="A6233" s="81" t="s">
        <v>6519</v>
      </c>
      <c r="B6233" s="81"/>
      <c r="C6233" s="81"/>
      <c r="D6233" s="81"/>
      <c r="E6233" s="81"/>
      <c r="F6233" s="81"/>
      <c r="G6233" s="81"/>
      <c r="H6233" s="81"/>
      <c r="I6233" s="81">
        <v>0</v>
      </c>
      <c r="J6233" s="81"/>
    </row>
    <row r="6234" spans="1:10" x14ac:dyDescent="0.45">
      <c r="A6234" s="81" t="s">
        <v>6520</v>
      </c>
      <c r="B6234" s="81"/>
      <c r="C6234" s="81"/>
      <c r="D6234" s="81"/>
      <c r="E6234" s="81"/>
      <c r="F6234" s="81"/>
      <c r="G6234" s="81"/>
      <c r="H6234" s="81"/>
      <c r="I6234" s="81">
        <v>0</v>
      </c>
      <c r="J6234" s="81"/>
    </row>
    <row r="6235" spans="1:10" x14ac:dyDescent="0.45">
      <c r="A6235" s="81" t="s">
        <v>6521</v>
      </c>
      <c r="B6235" s="81"/>
      <c r="C6235" s="81"/>
      <c r="D6235" s="81"/>
      <c r="E6235" s="81"/>
      <c r="F6235" s="81"/>
      <c r="G6235" s="81"/>
      <c r="H6235" s="81"/>
      <c r="I6235" s="81">
        <v>0</v>
      </c>
      <c r="J6235" s="81"/>
    </row>
    <row r="6236" spans="1:10" x14ac:dyDescent="0.45">
      <c r="A6236" s="81" t="s">
        <v>6522</v>
      </c>
      <c r="B6236" s="81"/>
      <c r="C6236" s="81"/>
      <c r="D6236" s="81"/>
      <c r="E6236" s="81"/>
      <c r="F6236" s="81"/>
      <c r="G6236" s="81"/>
      <c r="H6236" s="81"/>
      <c r="I6236" s="81">
        <v>0</v>
      </c>
      <c r="J6236" s="81"/>
    </row>
    <row r="6237" spans="1:10" x14ac:dyDescent="0.45">
      <c r="A6237" s="81" t="s">
        <v>6523</v>
      </c>
      <c r="B6237" s="81"/>
      <c r="C6237" s="81"/>
      <c r="D6237" s="81"/>
      <c r="E6237" s="81"/>
      <c r="F6237" s="81"/>
      <c r="G6237" s="81"/>
      <c r="H6237" s="81"/>
      <c r="I6237" s="81">
        <v>0</v>
      </c>
      <c r="J6237" s="81"/>
    </row>
    <row r="6238" spans="1:10" x14ac:dyDescent="0.45">
      <c r="A6238" s="81" t="s">
        <v>6524</v>
      </c>
      <c r="B6238" s="81"/>
      <c r="C6238" s="81"/>
      <c r="D6238" s="81"/>
      <c r="E6238" s="81"/>
      <c r="F6238" s="81"/>
      <c r="G6238" s="81"/>
      <c r="H6238" s="81"/>
      <c r="I6238" s="81">
        <v>0</v>
      </c>
      <c r="J6238" s="81"/>
    </row>
    <row r="6239" spans="1:10" x14ac:dyDescent="0.45">
      <c r="A6239" s="81" t="s">
        <v>6525</v>
      </c>
      <c r="B6239" s="81"/>
      <c r="C6239" s="81"/>
      <c r="D6239" s="81"/>
      <c r="E6239" s="81"/>
      <c r="F6239" s="81"/>
      <c r="G6239" s="81"/>
      <c r="H6239" s="81"/>
      <c r="I6239" s="81">
        <v>0</v>
      </c>
      <c r="J6239" s="81"/>
    </row>
    <row r="6240" spans="1:10" x14ac:dyDescent="0.45">
      <c r="A6240" s="81" t="s">
        <v>6526</v>
      </c>
      <c r="B6240" s="81"/>
      <c r="C6240" s="81"/>
      <c r="D6240" s="81"/>
      <c r="E6240" s="81"/>
      <c r="F6240" s="81"/>
      <c r="G6240" s="81"/>
      <c r="H6240" s="81"/>
      <c r="I6240" s="81">
        <v>0</v>
      </c>
      <c r="J6240" s="81"/>
    </row>
    <row r="6241" spans="1:10" x14ac:dyDescent="0.45">
      <c r="A6241" s="81" t="s">
        <v>6527</v>
      </c>
      <c r="B6241" s="81"/>
      <c r="C6241" s="81"/>
      <c r="D6241" s="81"/>
      <c r="E6241" s="81"/>
      <c r="F6241" s="81"/>
      <c r="G6241" s="81"/>
      <c r="H6241" s="81"/>
      <c r="I6241" s="81">
        <v>0</v>
      </c>
      <c r="J6241" s="81"/>
    </row>
    <row r="6242" spans="1:10" x14ac:dyDescent="0.45">
      <c r="A6242" s="81" t="s">
        <v>6528</v>
      </c>
      <c r="B6242" s="81"/>
      <c r="C6242" s="81"/>
      <c r="D6242" s="81"/>
      <c r="E6242" s="81"/>
      <c r="F6242" s="81"/>
      <c r="G6242" s="81"/>
      <c r="H6242" s="81"/>
      <c r="I6242" s="81">
        <v>0</v>
      </c>
      <c r="J6242" s="81"/>
    </row>
    <row r="6243" spans="1:10" x14ac:dyDescent="0.45">
      <c r="A6243" s="81" t="s">
        <v>6529</v>
      </c>
      <c r="B6243" s="81"/>
      <c r="C6243" s="81"/>
      <c r="D6243" s="81"/>
      <c r="E6243" s="81"/>
      <c r="F6243" s="81"/>
      <c r="G6243" s="81"/>
      <c r="H6243" s="81"/>
      <c r="I6243" s="81">
        <v>0</v>
      </c>
      <c r="J6243" s="81"/>
    </row>
    <row r="6244" spans="1:10" x14ac:dyDescent="0.45">
      <c r="A6244" s="81" t="s">
        <v>6530</v>
      </c>
      <c r="B6244" s="81"/>
      <c r="C6244" s="81"/>
      <c r="D6244" s="81"/>
      <c r="E6244" s="81"/>
      <c r="F6244" s="81"/>
      <c r="G6244" s="81"/>
      <c r="H6244" s="81"/>
      <c r="I6244" s="81">
        <v>0</v>
      </c>
      <c r="J6244" s="81"/>
    </row>
    <row r="6245" spans="1:10" x14ac:dyDescent="0.45">
      <c r="A6245" s="81" t="s">
        <v>6531</v>
      </c>
      <c r="B6245" s="81"/>
      <c r="C6245" s="81"/>
      <c r="D6245" s="81"/>
      <c r="E6245" s="81"/>
      <c r="F6245" s="81"/>
      <c r="G6245" s="81"/>
      <c r="H6245" s="81"/>
      <c r="I6245" s="81">
        <v>0</v>
      </c>
      <c r="J6245" s="81"/>
    </row>
    <row r="6246" spans="1:10" x14ac:dyDescent="0.45">
      <c r="A6246" s="81" t="s">
        <v>6532</v>
      </c>
      <c r="B6246" s="81"/>
      <c r="C6246" s="81"/>
      <c r="D6246" s="81"/>
      <c r="E6246" s="81"/>
      <c r="F6246" s="81"/>
      <c r="G6246" s="81"/>
      <c r="H6246" s="81"/>
      <c r="I6246" s="81">
        <v>0</v>
      </c>
      <c r="J6246" s="81"/>
    </row>
    <row r="6247" spans="1:10" x14ac:dyDescent="0.45">
      <c r="A6247" s="81" t="s">
        <v>6533</v>
      </c>
      <c r="B6247" s="81"/>
      <c r="C6247" s="81"/>
      <c r="D6247" s="81"/>
      <c r="E6247" s="81"/>
      <c r="F6247" s="81"/>
      <c r="G6247" s="81"/>
      <c r="H6247" s="81"/>
      <c r="I6247" s="81">
        <v>0</v>
      </c>
      <c r="J6247" s="81"/>
    </row>
    <row r="6248" spans="1:10" x14ac:dyDescent="0.45">
      <c r="A6248" s="81" t="s">
        <v>6534</v>
      </c>
      <c r="B6248" s="81"/>
      <c r="C6248" s="81"/>
      <c r="D6248" s="81"/>
      <c r="E6248" s="81"/>
      <c r="F6248" s="81"/>
      <c r="G6248" s="81"/>
      <c r="H6248" s="81"/>
      <c r="I6248" s="81">
        <v>0</v>
      </c>
      <c r="J6248" s="81"/>
    </row>
    <row r="6249" spans="1:10" x14ac:dyDescent="0.45">
      <c r="A6249" s="81" t="s">
        <v>6535</v>
      </c>
      <c r="B6249" s="81"/>
      <c r="C6249" s="81"/>
      <c r="D6249" s="81"/>
      <c r="E6249" s="81"/>
      <c r="F6249" s="81"/>
      <c r="G6249" s="81"/>
      <c r="H6249" s="81"/>
      <c r="I6249" s="81">
        <v>0</v>
      </c>
      <c r="J6249" s="81"/>
    </row>
    <row r="6250" spans="1:10" x14ac:dyDescent="0.45">
      <c r="A6250" s="81" t="s">
        <v>6536</v>
      </c>
      <c r="B6250" s="81"/>
      <c r="C6250" s="81"/>
      <c r="D6250" s="81"/>
      <c r="E6250" s="81"/>
      <c r="F6250" s="81"/>
      <c r="G6250" s="81"/>
      <c r="H6250" s="81"/>
      <c r="I6250" s="81">
        <v>0</v>
      </c>
      <c r="J6250" s="81"/>
    </row>
    <row r="6251" spans="1:10" x14ac:dyDescent="0.45">
      <c r="A6251" s="81" t="s">
        <v>6537</v>
      </c>
      <c r="B6251" s="81"/>
      <c r="C6251" s="81"/>
      <c r="D6251" s="81"/>
      <c r="E6251" s="81"/>
      <c r="F6251" s="81"/>
      <c r="G6251" s="81"/>
      <c r="H6251" s="81"/>
      <c r="I6251" s="81">
        <v>0</v>
      </c>
      <c r="J6251" s="81"/>
    </row>
    <row r="6252" spans="1:10" x14ac:dyDescent="0.45">
      <c r="A6252" s="81" t="s">
        <v>6538</v>
      </c>
      <c r="B6252" s="81"/>
      <c r="C6252" s="81"/>
      <c r="D6252" s="81"/>
      <c r="E6252" s="81"/>
      <c r="F6252" s="81"/>
      <c r="G6252" s="81"/>
      <c r="H6252" s="81"/>
      <c r="I6252" s="81">
        <v>0</v>
      </c>
      <c r="J6252" s="81"/>
    </row>
    <row r="6253" spans="1:10" x14ac:dyDescent="0.45">
      <c r="A6253" s="81" t="s">
        <v>6539</v>
      </c>
      <c r="B6253" s="81"/>
      <c r="C6253" s="81"/>
      <c r="D6253" s="81"/>
      <c r="E6253" s="81"/>
      <c r="F6253" s="81"/>
      <c r="G6253" s="81"/>
      <c r="H6253" s="81"/>
      <c r="I6253" s="81">
        <v>0</v>
      </c>
      <c r="J6253" s="81"/>
    </row>
    <row r="6254" spans="1:10" x14ac:dyDescent="0.45">
      <c r="A6254" s="81" t="s">
        <v>6540</v>
      </c>
      <c r="B6254" s="81"/>
      <c r="C6254" s="81"/>
      <c r="D6254" s="81"/>
      <c r="E6254" s="81"/>
      <c r="F6254" s="81"/>
      <c r="G6254" s="81"/>
      <c r="H6254" s="81"/>
      <c r="I6254" s="81">
        <v>0</v>
      </c>
      <c r="J6254" s="81"/>
    </row>
    <row r="6255" spans="1:10" x14ac:dyDescent="0.45">
      <c r="A6255" s="81" t="s">
        <v>6541</v>
      </c>
      <c r="B6255" s="81"/>
      <c r="C6255" s="81"/>
      <c r="D6255" s="81"/>
      <c r="E6255" s="81"/>
      <c r="F6255" s="81"/>
      <c r="G6255" s="81"/>
      <c r="H6255" s="81"/>
      <c r="I6255" s="81">
        <v>0</v>
      </c>
      <c r="J6255" s="81"/>
    </row>
    <row r="6256" spans="1:10" x14ac:dyDescent="0.45">
      <c r="A6256" s="81" t="s">
        <v>6542</v>
      </c>
      <c r="B6256" s="81"/>
      <c r="C6256" s="81"/>
      <c r="D6256" s="81"/>
      <c r="E6256" s="81"/>
      <c r="F6256" s="81"/>
      <c r="G6256" s="81"/>
      <c r="H6256" s="81"/>
      <c r="I6256" s="81">
        <v>0</v>
      </c>
      <c r="J6256" s="81"/>
    </row>
    <row r="6257" spans="1:10" x14ac:dyDescent="0.45">
      <c r="A6257" s="81" t="s">
        <v>6543</v>
      </c>
      <c r="B6257" s="81"/>
      <c r="C6257" s="81"/>
      <c r="D6257" s="81"/>
      <c r="E6257" s="81"/>
      <c r="F6257" s="81"/>
      <c r="G6257" s="81"/>
      <c r="H6257" s="81"/>
      <c r="I6257" s="81">
        <v>0</v>
      </c>
      <c r="J6257" s="81"/>
    </row>
    <row r="6258" spans="1:10" x14ac:dyDescent="0.45">
      <c r="A6258" s="81" t="s">
        <v>6544</v>
      </c>
      <c r="B6258" s="81"/>
      <c r="C6258" s="81"/>
      <c r="D6258" s="81"/>
      <c r="E6258" s="81"/>
      <c r="F6258" s="81"/>
      <c r="G6258" s="81"/>
      <c r="H6258" s="81"/>
      <c r="I6258" s="81">
        <v>0</v>
      </c>
      <c r="J6258" s="81"/>
    </row>
    <row r="6259" spans="1:10" x14ac:dyDescent="0.45">
      <c r="A6259" s="81" t="s">
        <v>6545</v>
      </c>
      <c r="B6259" s="81"/>
      <c r="C6259" s="81"/>
      <c r="D6259" s="81"/>
      <c r="E6259" s="81"/>
      <c r="F6259" s="81"/>
      <c r="G6259" s="81"/>
      <c r="H6259" s="81"/>
      <c r="I6259" s="81">
        <v>0</v>
      </c>
      <c r="J6259" s="81"/>
    </row>
    <row r="6260" spans="1:10" x14ac:dyDescent="0.45">
      <c r="A6260" s="81" t="s">
        <v>6546</v>
      </c>
      <c r="B6260" s="81"/>
      <c r="C6260" s="81"/>
      <c r="D6260" s="81"/>
      <c r="E6260" s="81"/>
      <c r="F6260" s="81"/>
      <c r="G6260" s="81"/>
      <c r="H6260" s="81"/>
      <c r="I6260" s="81">
        <v>0</v>
      </c>
      <c r="J6260" s="81"/>
    </row>
    <row r="6261" spans="1:10" x14ac:dyDescent="0.45">
      <c r="A6261" s="81" t="s">
        <v>6547</v>
      </c>
      <c r="B6261" s="81"/>
      <c r="C6261" s="81"/>
      <c r="D6261" s="81"/>
      <c r="E6261" s="81"/>
      <c r="F6261" s="81"/>
      <c r="G6261" s="81"/>
      <c r="H6261" s="81"/>
      <c r="I6261" s="81">
        <v>0</v>
      </c>
      <c r="J6261" s="81"/>
    </row>
    <row r="6262" spans="1:10" x14ac:dyDescent="0.45">
      <c r="A6262" s="81" t="s">
        <v>6548</v>
      </c>
      <c r="B6262" s="81"/>
      <c r="C6262" s="81"/>
      <c r="D6262" s="81"/>
      <c r="E6262" s="81"/>
      <c r="F6262" s="81"/>
      <c r="G6262" s="81"/>
      <c r="H6262" s="81"/>
      <c r="I6262" s="81">
        <v>0</v>
      </c>
      <c r="J6262" s="81"/>
    </row>
    <row r="6263" spans="1:10" x14ac:dyDescent="0.45">
      <c r="A6263" s="81" t="s">
        <v>6549</v>
      </c>
      <c r="B6263" s="81"/>
      <c r="C6263" s="81"/>
      <c r="D6263" s="81"/>
      <c r="E6263" s="81"/>
      <c r="F6263" s="81"/>
      <c r="G6263" s="81"/>
      <c r="H6263" s="81"/>
      <c r="I6263" s="81">
        <v>0</v>
      </c>
      <c r="J6263" s="81"/>
    </row>
    <row r="6264" spans="1:10" x14ac:dyDescent="0.45">
      <c r="A6264" s="81" t="s">
        <v>6550</v>
      </c>
      <c r="B6264" s="81"/>
      <c r="C6264" s="81"/>
      <c r="D6264" s="81"/>
      <c r="E6264" s="81"/>
      <c r="F6264" s="81"/>
      <c r="G6264" s="81"/>
      <c r="H6264" s="81"/>
      <c r="I6264" s="81">
        <v>0</v>
      </c>
      <c r="J6264" s="81"/>
    </row>
    <row r="6265" spans="1:10" x14ac:dyDescent="0.45">
      <c r="A6265" s="81" t="s">
        <v>6551</v>
      </c>
      <c r="B6265" s="81"/>
      <c r="C6265" s="81"/>
      <c r="D6265" s="81"/>
      <c r="E6265" s="81"/>
      <c r="F6265" s="81"/>
      <c r="G6265" s="81"/>
      <c r="H6265" s="81"/>
      <c r="I6265" s="81">
        <v>0</v>
      </c>
      <c r="J6265" s="81"/>
    </row>
    <row r="6266" spans="1:10" x14ac:dyDescent="0.45">
      <c r="A6266" s="81" t="s">
        <v>6552</v>
      </c>
      <c r="B6266" s="81"/>
      <c r="C6266" s="81"/>
      <c r="D6266" s="81"/>
      <c r="E6266" s="81"/>
      <c r="F6266" s="81"/>
      <c r="G6266" s="81"/>
      <c r="H6266" s="81"/>
      <c r="I6266" s="81">
        <v>0</v>
      </c>
      <c r="J6266" s="81"/>
    </row>
    <row r="6267" spans="1:10" x14ac:dyDescent="0.45">
      <c r="A6267" s="81" t="s">
        <v>6553</v>
      </c>
      <c r="B6267" s="81"/>
      <c r="C6267" s="81"/>
      <c r="D6267" s="81"/>
      <c r="E6267" s="81"/>
      <c r="F6267" s="81"/>
      <c r="G6267" s="81"/>
      <c r="H6267" s="81"/>
      <c r="I6267" s="81">
        <v>0</v>
      </c>
      <c r="J6267" s="81"/>
    </row>
    <row r="6268" spans="1:10" x14ac:dyDescent="0.45">
      <c r="A6268" s="81" t="s">
        <v>6554</v>
      </c>
      <c r="B6268" s="81"/>
      <c r="C6268" s="81"/>
      <c r="D6268" s="81"/>
      <c r="E6268" s="81"/>
      <c r="F6268" s="81"/>
      <c r="G6268" s="81"/>
      <c r="H6268" s="81"/>
      <c r="I6268" s="81">
        <v>0</v>
      </c>
      <c r="J6268" s="81"/>
    </row>
    <row r="6269" spans="1:10" x14ac:dyDescent="0.45">
      <c r="A6269" s="81" t="s">
        <v>6555</v>
      </c>
      <c r="B6269" s="81"/>
      <c r="C6269" s="81"/>
      <c r="D6269" s="81"/>
      <c r="E6269" s="81"/>
      <c r="F6269" s="81"/>
      <c r="G6269" s="81"/>
      <c r="H6269" s="81"/>
      <c r="I6269" s="81">
        <v>0</v>
      </c>
      <c r="J6269" s="81"/>
    </row>
    <row r="6270" spans="1:10" x14ac:dyDescent="0.45">
      <c r="A6270" s="81" t="s">
        <v>6556</v>
      </c>
      <c r="B6270" s="81"/>
      <c r="C6270" s="81"/>
      <c r="D6270" s="81"/>
      <c r="E6270" s="81"/>
      <c r="F6270" s="81"/>
      <c r="G6270" s="81"/>
      <c r="H6270" s="81"/>
      <c r="I6270" s="81">
        <v>0</v>
      </c>
      <c r="J6270" s="81"/>
    </row>
    <row r="6271" spans="1:10" x14ac:dyDescent="0.45">
      <c r="A6271" s="81" t="s">
        <v>6557</v>
      </c>
      <c r="B6271" s="81"/>
      <c r="C6271" s="81"/>
      <c r="D6271" s="81"/>
      <c r="E6271" s="81"/>
      <c r="F6271" s="81"/>
      <c r="G6271" s="81"/>
      <c r="H6271" s="81"/>
      <c r="I6271" s="81">
        <v>0</v>
      </c>
      <c r="J6271" s="81"/>
    </row>
    <row r="6272" spans="1:10" x14ac:dyDescent="0.45">
      <c r="A6272" s="81" t="s">
        <v>6558</v>
      </c>
      <c r="B6272" s="81"/>
      <c r="C6272" s="81"/>
      <c r="D6272" s="81"/>
      <c r="E6272" s="81"/>
      <c r="F6272" s="81"/>
      <c r="G6272" s="81"/>
      <c r="H6272" s="81"/>
      <c r="I6272" s="81">
        <v>0</v>
      </c>
      <c r="J6272" s="81"/>
    </row>
    <row r="6273" spans="1:10" x14ac:dyDescent="0.45">
      <c r="A6273" s="81" t="s">
        <v>6559</v>
      </c>
      <c r="B6273" s="81"/>
      <c r="C6273" s="81"/>
      <c r="D6273" s="81"/>
      <c r="E6273" s="81"/>
      <c r="F6273" s="81"/>
      <c r="G6273" s="81"/>
      <c r="H6273" s="81"/>
      <c r="I6273" s="81">
        <v>0</v>
      </c>
      <c r="J6273" s="81"/>
    </row>
    <row r="6274" spans="1:10" x14ac:dyDescent="0.45">
      <c r="A6274" s="81" t="s">
        <v>6560</v>
      </c>
      <c r="B6274" s="81"/>
      <c r="C6274" s="81"/>
      <c r="D6274" s="81"/>
      <c r="E6274" s="81"/>
      <c r="F6274" s="81"/>
      <c r="G6274" s="81"/>
      <c r="H6274" s="81"/>
      <c r="I6274" s="81">
        <v>0</v>
      </c>
      <c r="J6274" s="81"/>
    </row>
    <row r="6275" spans="1:10" x14ac:dyDescent="0.45">
      <c r="A6275" s="81" t="s">
        <v>6561</v>
      </c>
      <c r="B6275" s="81"/>
      <c r="C6275" s="81"/>
      <c r="D6275" s="81"/>
      <c r="E6275" s="81"/>
      <c r="F6275" s="81"/>
      <c r="G6275" s="81"/>
      <c r="H6275" s="81"/>
      <c r="I6275" s="81">
        <v>0</v>
      </c>
      <c r="J6275" s="81"/>
    </row>
    <row r="6276" spans="1:10" x14ac:dyDescent="0.45">
      <c r="A6276" s="81" t="s">
        <v>6562</v>
      </c>
      <c r="B6276" s="81"/>
      <c r="C6276" s="81"/>
      <c r="D6276" s="81"/>
      <c r="E6276" s="81"/>
      <c r="F6276" s="81"/>
      <c r="G6276" s="81"/>
      <c r="H6276" s="81"/>
      <c r="I6276" s="81">
        <v>0</v>
      </c>
      <c r="J6276" s="81"/>
    </row>
    <row r="6277" spans="1:10" x14ac:dyDescent="0.45">
      <c r="A6277" s="81" t="s">
        <v>6563</v>
      </c>
      <c r="B6277" s="81"/>
      <c r="C6277" s="81"/>
      <c r="D6277" s="81"/>
      <c r="E6277" s="81"/>
      <c r="F6277" s="81"/>
      <c r="G6277" s="81"/>
      <c r="H6277" s="81"/>
      <c r="I6277" s="81">
        <v>0</v>
      </c>
      <c r="J6277" s="81"/>
    </row>
    <row r="6278" spans="1:10" x14ac:dyDescent="0.45">
      <c r="A6278" s="81" t="s">
        <v>6564</v>
      </c>
      <c r="B6278" s="81"/>
      <c r="C6278" s="81"/>
      <c r="D6278" s="81"/>
      <c r="E6278" s="81"/>
      <c r="F6278" s="81"/>
      <c r="G6278" s="81"/>
      <c r="H6278" s="81"/>
      <c r="I6278" s="81">
        <v>0</v>
      </c>
      <c r="J6278" s="81"/>
    </row>
    <row r="6279" spans="1:10" x14ac:dyDescent="0.45">
      <c r="A6279" s="81" t="s">
        <v>6565</v>
      </c>
      <c r="B6279" s="81"/>
      <c r="C6279" s="81"/>
      <c r="D6279" s="81"/>
      <c r="E6279" s="81"/>
      <c r="F6279" s="81"/>
      <c r="G6279" s="81"/>
      <c r="H6279" s="81"/>
      <c r="I6279" s="81">
        <v>0</v>
      </c>
      <c r="J6279" s="81"/>
    </row>
    <row r="6280" spans="1:10" x14ac:dyDescent="0.45">
      <c r="A6280" s="81" t="s">
        <v>6566</v>
      </c>
      <c r="B6280" s="81"/>
      <c r="C6280" s="81"/>
      <c r="D6280" s="81"/>
      <c r="E6280" s="81"/>
      <c r="F6280" s="81"/>
      <c r="G6280" s="81"/>
      <c r="H6280" s="81"/>
      <c r="I6280" s="81">
        <v>0</v>
      </c>
      <c r="J6280" s="81"/>
    </row>
    <row r="6281" spans="1:10" x14ac:dyDescent="0.45">
      <c r="A6281" s="81" t="s">
        <v>6567</v>
      </c>
      <c r="B6281" s="81"/>
      <c r="C6281" s="81"/>
      <c r="D6281" s="81"/>
      <c r="E6281" s="81"/>
      <c r="F6281" s="81"/>
      <c r="G6281" s="81"/>
      <c r="H6281" s="81"/>
      <c r="I6281" s="81">
        <v>0</v>
      </c>
      <c r="J6281" s="81"/>
    </row>
    <row r="6282" spans="1:10" x14ac:dyDescent="0.45">
      <c r="A6282" s="81" t="s">
        <v>6568</v>
      </c>
      <c r="B6282" s="81"/>
      <c r="C6282" s="81"/>
      <c r="D6282" s="81"/>
      <c r="E6282" s="81"/>
      <c r="F6282" s="81"/>
      <c r="G6282" s="81"/>
      <c r="H6282" s="81"/>
      <c r="I6282" s="81">
        <v>0</v>
      </c>
      <c r="J6282" s="81"/>
    </row>
    <row r="6283" spans="1:10" x14ac:dyDescent="0.45">
      <c r="A6283" s="81" t="s">
        <v>6569</v>
      </c>
      <c r="B6283" s="81"/>
      <c r="C6283" s="81"/>
      <c r="D6283" s="81"/>
      <c r="E6283" s="81"/>
      <c r="F6283" s="81"/>
      <c r="G6283" s="81"/>
      <c r="H6283" s="81"/>
      <c r="I6283" s="81">
        <v>0</v>
      </c>
      <c r="J6283" s="81"/>
    </row>
    <row r="6284" spans="1:10" x14ac:dyDescent="0.45">
      <c r="A6284" s="81" t="s">
        <v>6570</v>
      </c>
      <c r="B6284" s="81"/>
      <c r="C6284" s="81"/>
      <c r="D6284" s="81"/>
      <c r="E6284" s="81"/>
      <c r="F6284" s="81"/>
      <c r="G6284" s="81"/>
      <c r="H6284" s="81"/>
      <c r="I6284" s="81">
        <v>0</v>
      </c>
      <c r="J6284" s="81"/>
    </row>
    <row r="6285" spans="1:10" x14ac:dyDescent="0.45">
      <c r="A6285" s="81" t="s">
        <v>6571</v>
      </c>
      <c r="B6285" s="81"/>
      <c r="C6285" s="81"/>
      <c r="D6285" s="81"/>
      <c r="E6285" s="81"/>
      <c r="F6285" s="81"/>
      <c r="G6285" s="81"/>
      <c r="H6285" s="81"/>
      <c r="I6285" s="81">
        <v>0</v>
      </c>
      <c r="J6285" s="81"/>
    </row>
    <row r="6286" spans="1:10" x14ac:dyDescent="0.45">
      <c r="A6286" s="81" t="s">
        <v>6572</v>
      </c>
      <c r="B6286" s="81"/>
      <c r="C6286" s="81"/>
      <c r="D6286" s="81"/>
      <c r="E6286" s="81"/>
      <c r="F6286" s="81"/>
      <c r="G6286" s="81"/>
      <c r="H6286" s="81"/>
      <c r="I6286" s="81">
        <v>0</v>
      </c>
      <c r="J6286" s="81"/>
    </row>
    <row r="6287" spans="1:10" x14ac:dyDescent="0.45">
      <c r="A6287" s="81" t="s">
        <v>6573</v>
      </c>
      <c r="B6287" s="81"/>
      <c r="C6287" s="81"/>
      <c r="D6287" s="81"/>
      <c r="E6287" s="81"/>
      <c r="F6287" s="81"/>
      <c r="G6287" s="81"/>
      <c r="H6287" s="81"/>
      <c r="I6287" s="81">
        <v>0</v>
      </c>
      <c r="J6287" s="81"/>
    </row>
    <row r="6288" spans="1:10" x14ac:dyDescent="0.45">
      <c r="A6288" s="81" t="s">
        <v>6574</v>
      </c>
      <c r="B6288" s="81"/>
      <c r="C6288" s="81"/>
      <c r="D6288" s="81"/>
      <c r="E6288" s="81"/>
      <c r="F6288" s="81"/>
      <c r="G6288" s="81"/>
      <c r="H6288" s="81"/>
      <c r="I6288" s="81">
        <v>0</v>
      </c>
      <c r="J6288" s="81"/>
    </row>
    <row r="6289" spans="1:10" x14ac:dyDescent="0.45">
      <c r="A6289" s="81" t="s">
        <v>6575</v>
      </c>
      <c r="B6289" s="81"/>
      <c r="C6289" s="81"/>
      <c r="D6289" s="81"/>
      <c r="E6289" s="81"/>
      <c r="F6289" s="81"/>
      <c r="G6289" s="81"/>
      <c r="H6289" s="81"/>
      <c r="I6289" s="81">
        <v>0</v>
      </c>
      <c r="J6289" s="81"/>
    </row>
    <row r="6290" spans="1:10" x14ac:dyDescent="0.45">
      <c r="A6290" s="81" t="s">
        <v>6576</v>
      </c>
      <c r="B6290" s="81"/>
      <c r="C6290" s="81"/>
      <c r="D6290" s="81"/>
      <c r="E6290" s="81"/>
      <c r="F6290" s="81"/>
      <c r="G6290" s="81"/>
      <c r="H6290" s="81"/>
      <c r="I6290" s="81">
        <v>0</v>
      </c>
      <c r="J6290" s="81"/>
    </row>
    <row r="6291" spans="1:10" x14ac:dyDescent="0.45">
      <c r="A6291" s="81" t="s">
        <v>6577</v>
      </c>
      <c r="B6291" s="81"/>
      <c r="C6291" s="81"/>
      <c r="D6291" s="81"/>
      <c r="E6291" s="81"/>
      <c r="F6291" s="81"/>
      <c r="G6291" s="81"/>
      <c r="H6291" s="81"/>
      <c r="I6291" s="81">
        <v>0</v>
      </c>
      <c r="J6291" s="81"/>
    </row>
    <row r="6292" spans="1:10" x14ac:dyDescent="0.45">
      <c r="A6292" s="81" t="s">
        <v>6578</v>
      </c>
      <c r="B6292" s="81"/>
      <c r="C6292" s="81"/>
      <c r="D6292" s="81"/>
      <c r="E6292" s="81"/>
      <c r="F6292" s="81"/>
      <c r="G6292" s="81"/>
      <c r="H6292" s="81"/>
      <c r="I6292" s="81">
        <v>0</v>
      </c>
      <c r="J6292" s="81"/>
    </row>
    <row r="6293" spans="1:10" x14ac:dyDescent="0.45">
      <c r="A6293" s="81" t="s">
        <v>6579</v>
      </c>
      <c r="B6293" s="81"/>
      <c r="C6293" s="81"/>
      <c r="D6293" s="81"/>
      <c r="E6293" s="81"/>
      <c r="F6293" s="81"/>
      <c r="G6293" s="81"/>
      <c r="H6293" s="81"/>
      <c r="I6293" s="81">
        <v>0</v>
      </c>
      <c r="J6293" s="81"/>
    </row>
    <row r="6294" spans="1:10" x14ac:dyDescent="0.45">
      <c r="A6294" s="81" t="s">
        <v>6580</v>
      </c>
      <c r="B6294" s="81"/>
      <c r="C6294" s="81"/>
      <c r="D6294" s="81"/>
      <c r="E6294" s="81"/>
      <c r="F6294" s="81"/>
      <c r="G6294" s="81"/>
      <c r="H6294" s="81"/>
      <c r="I6294" s="81">
        <v>0</v>
      </c>
      <c r="J6294" s="81"/>
    </row>
    <row r="6295" spans="1:10" x14ac:dyDescent="0.45">
      <c r="A6295" s="81" t="s">
        <v>6581</v>
      </c>
      <c r="B6295" s="81"/>
      <c r="C6295" s="81"/>
      <c r="D6295" s="81"/>
      <c r="E6295" s="81"/>
      <c r="F6295" s="81"/>
      <c r="G6295" s="81"/>
      <c r="H6295" s="81"/>
      <c r="I6295" s="81">
        <v>0</v>
      </c>
      <c r="J6295" s="81"/>
    </row>
    <row r="6296" spans="1:10" x14ac:dyDescent="0.45">
      <c r="A6296" s="81" t="s">
        <v>6582</v>
      </c>
      <c r="B6296" s="81"/>
      <c r="C6296" s="81"/>
      <c r="D6296" s="81"/>
      <c r="E6296" s="81"/>
      <c r="F6296" s="81"/>
      <c r="G6296" s="81"/>
      <c r="H6296" s="81"/>
      <c r="I6296" s="81">
        <v>0</v>
      </c>
      <c r="J6296" s="81"/>
    </row>
    <row r="6297" spans="1:10" x14ac:dyDescent="0.45">
      <c r="A6297" s="81" t="s">
        <v>6583</v>
      </c>
      <c r="B6297" s="81"/>
      <c r="C6297" s="81"/>
      <c r="D6297" s="81"/>
      <c r="E6297" s="81"/>
      <c r="F6297" s="81"/>
      <c r="G6297" s="81"/>
      <c r="H6297" s="81"/>
      <c r="I6297" s="81">
        <v>0</v>
      </c>
      <c r="J6297" s="81"/>
    </row>
    <row r="6298" spans="1:10" x14ac:dyDescent="0.45">
      <c r="A6298" s="81" t="s">
        <v>6584</v>
      </c>
      <c r="B6298" s="81"/>
      <c r="C6298" s="81"/>
      <c r="D6298" s="81"/>
      <c r="E6298" s="81"/>
      <c r="F6298" s="81"/>
      <c r="G6298" s="81"/>
      <c r="H6298" s="81"/>
      <c r="I6298" s="81">
        <v>0</v>
      </c>
      <c r="J6298" s="81"/>
    </row>
    <row r="6299" spans="1:10" x14ac:dyDescent="0.45">
      <c r="A6299" s="81" t="s">
        <v>6585</v>
      </c>
      <c r="B6299" s="81"/>
      <c r="C6299" s="81"/>
      <c r="D6299" s="81"/>
      <c r="E6299" s="81"/>
      <c r="F6299" s="81"/>
      <c r="G6299" s="81"/>
      <c r="H6299" s="81"/>
      <c r="I6299" s="81">
        <v>0</v>
      </c>
      <c r="J6299" s="81"/>
    </row>
    <row r="6300" spans="1:10" x14ac:dyDescent="0.45">
      <c r="A6300" s="81" t="s">
        <v>6586</v>
      </c>
      <c r="B6300" s="81"/>
      <c r="C6300" s="81"/>
      <c r="D6300" s="81"/>
      <c r="E6300" s="81"/>
      <c r="F6300" s="81"/>
      <c r="G6300" s="81"/>
      <c r="H6300" s="81"/>
      <c r="I6300" s="81">
        <v>0</v>
      </c>
      <c r="J6300" s="81"/>
    </row>
    <row r="6301" spans="1:10" x14ac:dyDescent="0.45">
      <c r="A6301" s="81" t="s">
        <v>6587</v>
      </c>
      <c r="B6301" s="81"/>
      <c r="C6301" s="81">
        <v>15</v>
      </c>
      <c r="D6301" s="81"/>
      <c r="E6301" s="81"/>
      <c r="F6301" s="81"/>
      <c r="G6301" s="81"/>
      <c r="H6301" s="81"/>
      <c r="I6301" s="81"/>
      <c r="J6301" s="81"/>
    </row>
    <row r="6302" spans="1:10" x14ac:dyDescent="0.45">
      <c r="A6302" s="81" t="s">
        <v>6588</v>
      </c>
      <c r="B6302" s="81"/>
      <c r="C6302" s="81">
        <v>15</v>
      </c>
      <c r="D6302" s="81"/>
      <c r="E6302" s="81"/>
      <c r="F6302" s="81"/>
      <c r="G6302" s="81"/>
      <c r="H6302" s="81"/>
      <c r="I6302" s="81"/>
      <c r="J6302" s="81"/>
    </row>
    <row r="6303" spans="1:10" x14ac:dyDescent="0.45">
      <c r="A6303" s="81" t="s">
        <v>6589</v>
      </c>
      <c r="B6303" s="81"/>
      <c r="C6303" s="81">
        <v>15</v>
      </c>
      <c r="D6303" s="81"/>
      <c r="E6303" s="81"/>
      <c r="F6303" s="81"/>
      <c r="G6303" s="81"/>
      <c r="H6303" s="81"/>
      <c r="I6303" s="81"/>
      <c r="J6303" s="81"/>
    </row>
    <row r="6304" spans="1:10" x14ac:dyDescent="0.45">
      <c r="A6304" s="81" t="s">
        <v>6590</v>
      </c>
      <c r="B6304" s="81"/>
      <c r="C6304" s="81"/>
      <c r="D6304" s="81"/>
      <c r="E6304" s="81"/>
      <c r="F6304" s="81"/>
      <c r="G6304" s="81"/>
      <c r="H6304" s="81"/>
      <c r="I6304" s="81">
        <v>10</v>
      </c>
      <c r="J6304" s="81"/>
    </row>
    <row r="6305" spans="1:10" x14ac:dyDescent="0.45">
      <c r="A6305" s="81" t="s">
        <v>6591</v>
      </c>
      <c r="B6305" s="81"/>
      <c r="C6305" s="81"/>
      <c r="D6305" s="81"/>
      <c r="E6305" s="81"/>
      <c r="F6305" s="81"/>
      <c r="G6305" s="81"/>
      <c r="H6305" s="81"/>
      <c r="I6305" s="81">
        <v>0</v>
      </c>
      <c r="J6305" s="81"/>
    </row>
    <row r="6306" spans="1:10" x14ac:dyDescent="0.45">
      <c r="A6306" s="81" t="s">
        <v>6592</v>
      </c>
      <c r="B6306" s="81"/>
      <c r="C6306" s="81"/>
      <c r="D6306" s="81"/>
      <c r="E6306" s="81"/>
      <c r="F6306" s="81"/>
      <c r="G6306" s="81"/>
      <c r="H6306" s="81"/>
      <c r="I6306" s="81">
        <v>0</v>
      </c>
      <c r="J6306" s="81"/>
    </row>
    <row r="6307" spans="1:10" x14ac:dyDescent="0.45">
      <c r="A6307" s="81" t="s">
        <v>6593</v>
      </c>
      <c r="B6307" s="81"/>
      <c r="C6307" s="81"/>
      <c r="D6307" s="81"/>
      <c r="E6307" s="81"/>
      <c r="F6307" s="81"/>
      <c r="G6307" s="81"/>
      <c r="H6307" s="81"/>
      <c r="I6307" s="81">
        <v>0</v>
      </c>
      <c r="J6307" s="81"/>
    </row>
    <row r="6308" spans="1:10" x14ac:dyDescent="0.45">
      <c r="A6308" s="81" t="s">
        <v>6594</v>
      </c>
      <c r="B6308" s="81"/>
      <c r="C6308" s="81"/>
      <c r="D6308" s="81"/>
      <c r="E6308" s="81"/>
      <c r="F6308" s="81"/>
      <c r="G6308" s="81"/>
      <c r="H6308" s="81"/>
      <c r="I6308" s="81">
        <v>5</v>
      </c>
      <c r="J6308" s="81"/>
    </row>
    <row r="6309" spans="1:10" x14ac:dyDescent="0.45">
      <c r="A6309" s="81" t="s">
        <v>6595</v>
      </c>
      <c r="B6309" s="81"/>
      <c r="C6309" s="81"/>
      <c r="D6309" s="81"/>
      <c r="E6309" s="81"/>
      <c r="F6309" s="81"/>
      <c r="G6309" s="81"/>
      <c r="H6309" s="81"/>
      <c r="I6309" s="81">
        <v>5</v>
      </c>
      <c r="J6309" s="81"/>
    </row>
    <row r="6310" spans="1:10" x14ac:dyDescent="0.45">
      <c r="A6310" s="81" t="s">
        <v>6596</v>
      </c>
      <c r="B6310" s="81"/>
      <c r="C6310" s="81"/>
      <c r="D6310" s="81"/>
      <c r="E6310" s="81"/>
      <c r="F6310" s="81"/>
      <c r="G6310" s="81"/>
      <c r="H6310" s="81"/>
      <c r="I6310" s="81">
        <v>0</v>
      </c>
      <c r="J6310" s="81"/>
    </row>
    <row r="6311" spans="1:10" x14ac:dyDescent="0.45">
      <c r="A6311" s="81" t="s">
        <v>6597</v>
      </c>
      <c r="B6311" s="81"/>
      <c r="C6311" s="81"/>
      <c r="D6311" s="81"/>
      <c r="E6311" s="81"/>
      <c r="F6311" s="81"/>
      <c r="G6311" s="81"/>
      <c r="H6311" s="81"/>
      <c r="I6311" s="81">
        <v>0</v>
      </c>
      <c r="J6311" s="81"/>
    </row>
    <row r="6312" spans="1:10" x14ac:dyDescent="0.45">
      <c r="A6312" s="81" t="s">
        <v>6598</v>
      </c>
      <c r="B6312" s="81"/>
      <c r="C6312" s="81"/>
      <c r="D6312" s="81"/>
      <c r="E6312" s="81"/>
      <c r="F6312" s="81"/>
      <c r="G6312" s="81"/>
      <c r="H6312" s="81"/>
      <c r="I6312" s="81">
        <v>0</v>
      </c>
      <c r="J6312" s="81"/>
    </row>
    <row r="6313" spans="1:10" x14ac:dyDescent="0.45">
      <c r="A6313" s="81" t="s">
        <v>6599</v>
      </c>
      <c r="B6313" s="81"/>
      <c r="C6313" s="81"/>
      <c r="D6313" s="81"/>
      <c r="E6313" s="81"/>
      <c r="F6313" s="81"/>
      <c r="G6313" s="81"/>
      <c r="H6313" s="81"/>
      <c r="I6313" s="81">
        <v>0</v>
      </c>
      <c r="J6313" s="81"/>
    </row>
    <row r="6314" spans="1:10" x14ac:dyDescent="0.45">
      <c r="A6314" s="81" t="s">
        <v>6600</v>
      </c>
      <c r="B6314" s="81"/>
      <c r="C6314" s="81"/>
      <c r="D6314" s="81"/>
      <c r="E6314" s="81"/>
      <c r="F6314" s="81"/>
      <c r="G6314" s="81"/>
      <c r="H6314" s="81"/>
      <c r="I6314" s="81">
        <v>0</v>
      </c>
      <c r="J6314" s="81"/>
    </row>
    <row r="6315" spans="1:10" x14ac:dyDescent="0.45">
      <c r="A6315" s="81" t="s">
        <v>6601</v>
      </c>
      <c r="B6315" s="81"/>
      <c r="C6315" s="81">
        <v>15</v>
      </c>
      <c r="D6315" s="81"/>
      <c r="E6315" s="81"/>
      <c r="F6315" s="81"/>
      <c r="G6315" s="81"/>
      <c r="H6315" s="81"/>
      <c r="I6315" s="81"/>
      <c r="J6315" s="81"/>
    </row>
    <row r="6316" spans="1:10" x14ac:dyDescent="0.45">
      <c r="A6316" s="81" t="s">
        <v>6602</v>
      </c>
      <c r="B6316" s="81"/>
      <c r="C6316" s="81">
        <v>15</v>
      </c>
      <c r="D6316" s="81"/>
      <c r="E6316" s="81"/>
      <c r="F6316" s="81"/>
      <c r="G6316" s="81"/>
      <c r="H6316" s="81"/>
      <c r="I6316" s="81"/>
      <c r="J6316" s="81"/>
    </row>
    <row r="6317" spans="1:10" x14ac:dyDescent="0.45">
      <c r="A6317" s="81" t="s">
        <v>6603</v>
      </c>
      <c r="B6317" s="81"/>
      <c r="C6317" s="81"/>
      <c r="D6317" s="81"/>
      <c r="E6317" s="81"/>
      <c r="F6317" s="81"/>
      <c r="G6317" s="81"/>
      <c r="H6317" s="81"/>
      <c r="I6317" s="81">
        <v>0</v>
      </c>
      <c r="J6317" s="81"/>
    </row>
    <row r="6318" spans="1:10" x14ac:dyDescent="0.45">
      <c r="A6318" s="81" t="s">
        <v>6604</v>
      </c>
      <c r="B6318" s="81"/>
      <c r="C6318" s="81"/>
      <c r="D6318" s="81"/>
      <c r="E6318" s="81"/>
      <c r="F6318" s="81"/>
      <c r="G6318" s="81"/>
      <c r="H6318" s="81"/>
      <c r="I6318" s="81">
        <v>0</v>
      </c>
      <c r="J6318" s="81"/>
    </row>
    <row r="6319" spans="1:10" x14ac:dyDescent="0.45">
      <c r="A6319" s="81" t="s">
        <v>6605</v>
      </c>
      <c r="B6319" s="81"/>
      <c r="C6319" s="81"/>
      <c r="D6319" s="81"/>
      <c r="E6319" s="81"/>
      <c r="F6319" s="81"/>
      <c r="G6319" s="81"/>
      <c r="H6319" s="81"/>
      <c r="I6319" s="81">
        <v>0</v>
      </c>
      <c r="J6319" s="81"/>
    </row>
    <row r="6320" spans="1:10" x14ac:dyDescent="0.45">
      <c r="A6320" s="81" t="s">
        <v>6606</v>
      </c>
      <c r="B6320" s="81"/>
      <c r="C6320" s="81"/>
      <c r="D6320" s="81"/>
      <c r="E6320" s="81"/>
      <c r="F6320" s="81"/>
      <c r="G6320" s="81"/>
      <c r="H6320" s="81"/>
      <c r="I6320" s="81">
        <v>0</v>
      </c>
      <c r="J6320" s="81"/>
    </row>
    <row r="6321" spans="1:10" x14ac:dyDescent="0.45">
      <c r="A6321" s="81" t="s">
        <v>6607</v>
      </c>
      <c r="B6321" s="81"/>
      <c r="C6321" s="81"/>
      <c r="D6321" s="81"/>
      <c r="E6321" s="81"/>
      <c r="F6321" s="81"/>
      <c r="G6321" s="81"/>
      <c r="H6321" s="81"/>
      <c r="I6321" s="81">
        <v>0</v>
      </c>
      <c r="J6321" s="81"/>
    </row>
    <row r="6322" spans="1:10" x14ac:dyDescent="0.45">
      <c r="A6322" s="81" t="s">
        <v>6608</v>
      </c>
      <c r="B6322" s="81"/>
      <c r="C6322" s="81"/>
      <c r="D6322" s="81"/>
      <c r="E6322" s="81"/>
      <c r="F6322" s="81"/>
      <c r="G6322" s="81"/>
      <c r="H6322" s="81"/>
      <c r="I6322" s="81">
        <v>0</v>
      </c>
      <c r="J6322" s="81"/>
    </row>
    <row r="6323" spans="1:10" x14ac:dyDescent="0.45">
      <c r="A6323" s="81" t="s">
        <v>6609</v>
      </c>
      <c r="B6323" s="81"/>
      <c r="C6323" s="81"/>
      <c r="D6323" s="81"/>
      <c r="E6323" s="81"/>
      <c r="F6323" s="81"/>
      <c r="G6323" s="81"/>
      <c r="H6323" s="81"/>
      <c r="I6323" s="81">
        <v>0</v>
      </c>
      <c r="J6323" s="81"/>
    </row>
    <row r="6324" spans="1:10" x14ac:dyDescent="0.45">
      <c r="A6324" s="81" t="s">
        <v>6610</v>
      </c>
      <c r="B6324" s="81"/>
      <c r="C6324" s="81"/>
      <c r="D6324" s="81"/>
      <c r="E6324" s="81"/>
      <c r="F6324" s="81"/>
      <c r="G6324" s="81"/>
      <c r="H6324" s="81"/>
      <c r="I6324" s="81">
        <v>0</v>
      </c>
      <c r="J6324" s="81"/>
    </row>
    <row r="6325" spans="1:10" x14ac:dyDescent="0.45">
      <c r="A6325" s="81" t="s">
        <v>6611</v>
      </c>
      <c r="B6325" s="81"/>
      <c r="C6325" s="81"/>
      <c r="D6325" s="81"/>
      <c r="E6325" s="81"/>
      <c r="F6325" s="81"/>
      <c r="G6325" s="81"/>
      <c r="H6325" s="81"/>
      <c r="I6325" s="81">
        <v>0</v>
      </c>
      <c r="J6325" s="81"/>
    </row>
    <row r="6326" spans="1:10" x14ac:dyDescent="0.45">
      <c r="A6326" s="81" t="s">
        <v>6612</v>
      </c>
      <c r="B6326" s="81"/>
      <c r="C6326" s="81"/>
      <c r="D6326" s="81"/>
      <c r="E6326" s="81"/>
      <c r="F6326" s="81"/>
      <c r="G6326" s="81"/>
      <c r="H6326" s="81"/>
      <c r="I6326" s="81">
        <v>0</v>
      </c>
      <c r="J6326" s="81"/>
    </row>
    <row r="6327" spans="1:10" x14ac:dyDescent="0.45">
      <c r="A6327" s="81" t="s">
        <v>6613</v>
      </c>
      <c r="B6327" s="81"/>
      <c r="C6327" s="81"/>
      <c r="D6327" s="81"/>
      <c r="E6327" s="81"/>
      <c r="F6327" s="81"/>
      <c r="G6327" s="81"/>
      <c r="H6327" s="81"/>
      <c r="I6327" s="81">
        <v>0</v>
      </c>
      <c r="J6327" s="81"/>
    </row>
    <row r="6328" spans="1:10" x14ac:dyDescent="0.45">
      <c r="A6328" s="81" t="s">
        <v>6614</v>
      </c>
      <c r="B6328" s="81"/>
      <c r="C6328" s="81"/>
      <c r="D6328" s="81"/>
      <c r="E6328" s="81"/>
      <c r="F6328" s="81"/>
      <c r="G6328" s="81"/>
      <c r="H6328" s="81"/>
      <c r="I6328" s="81">
        <v>0</v>
      </c>
      <c r="J6328" s="81"/>
    </row>
    <row r="6329" spans="1:10" x14ac:dyDescent="0.45">
      <c r="A6329" s="81" t="s">
        <v>6615</v>
      </c>
      <c r="B6329" s="81"/>
      <c r="C6329" s="81"/>
      <c r="D6329" s="81"/>
      <c r="E6329" s="81"/>
      <c r="F6329" s="81"/>
      <c r="G6329" s="81"/>
      <c r="H6329" s="81"/>
      <c r="I6329" s="81">
        <v>0</v>
      </c>
      <c r="J6329" s="81"/>
    </row>
    <row r="6330" spans="1:10" x14ac:dyDescent="0.45">
      <c r="A6330" s="81" t="s">
        <v>6616</v>
      </c>
      <c r="B6330" s="81"/>
      <c r="C6330" s="81"/>
      <c r="D6330" s="81"/>
      <c r="E6330" s="81"/>
      <c r="F6330" s="81"/>
      <c r="G6330" s="81"/>
      <c r="H6330" s="81"/>
      <c r="I6330" s="81">
        <v>0</v>
      </c>
      <c r="J6330" s="81"/>
    </row>
    <row r="6331" spans="1:10" x14ac:dyDescent="0.45">
      <c r="A6331" s="81" t="s">
        <v>6617</v>
      </c>
      <c r="B6331" s="81"/>
      <c r="C6331" s="81"/>
      <c r="D6331" s="81"/>
      <c r="E6331" s="81"/>
      <c r="F6331" s="81"/>
      <c r="G6331" s="81"/>
      <c r="H6331" s="81"/>
      <c r="I6331" s="81">
        <v>0</v>
      </c>
      <c r="J6331" s="81"/>
    </row>
    <row r="6332" spans="1:10" x14ac:dyDescent="0.45">
      <c r="A6332" s="81" t="s">
        <v>6618</v>
      </c>
      <c r="B6332" s="81"/>
      <c r="C6332" s="81"/>
      <c r="D6332" s="81"/>
      <c r="E6332" s="81"/>
      <c r="F6332" s="81"/>
      <c r="G6332" s="81"/>
      <c r="H6332" s="81"/>
      <c r="I6332" s="81">
        <v>0</v>
      </c>
      <c r="J6332" s="81"/>
    </row>
    <row r="6333" spans="1:10" x14ac:dyDescent="0.45">
      <c r="A6333" s="81" t="s">
        <v>6619</v>
      </c>
      <c r="B6333" s="81"/>
      <c r="C6333" s="81"/>
      <c r="D6333" s="81"/>
      <c r="E6333" s="81"/>
      <c r="F6333" s="81"/>
      <c r="G6333" s="81"/>
      <c r="H6333" s="81"/>
      <c r="I6333" s="81">
        <v>0</v>
      </c>
      <c r="J6333" s="81"/>
    </row>
    <row r="6334" spans="1:10" x14ac:dyDescent="0.45">
      <c r="A6334" s="81" t="s">
        <v>6620</v>
      </c>
      <c r="B6334" s="81"/>
      <c r="C6334" s="81"/>
      <c r="D6334" s="81"/>
      <c r="E6334" s="81"/>
      <c r="F6334" s="81"/>
      <c r="G6334" s="81"/>
      <c r="H6334" s="81"/>
      <c r="I6334" s="81">
        <v>0</v>
      </c>
      <c r="J6334" s="81"/>
    </row>
    <row r="6335" spans="1:10" x14ac:dyDescent="0.45">
      <c r="A6335" s="81" t="s">
        <v>6621</v>
      </c>
      <c r="B6335" s="81"/>
      <c r="C6335" s="81"/>
      <c r="D6335" s="81"/>
      <c r="E6335" s="81"/>
      <c r="F6335" s="81"/>
      <c r="G6335" s="81"/>
      <c r="H6335" s="81"/>
      <c r="I6335" s="81">
        <v>0</v>
      </c>
      <c r="J6335" s="81"/>
    </row>
    <row r="6336" spans="1:10" x14ac:dyDescent="0.45">
      <c r="A6336" s="81" t="s">
        <v>6622</v>
      </c>
      <c r="B6336" s="81"/>
      <c r="C6336" s="81"/>
      <c r="D6336" s="81"/>
      <c r="E6336" s="81"/>
      <c r="F6336" s="81"/>
      <c r="G6336" s="81"/>
      <c r="H6336" s="81"/>
      <c r="I6336" s="81">
        <v>0</v>
      </c>
      <c r="J6336" s="81"/>
    </row>
    <row r="6337" spans="1:10" x14ac:dyDescent="0.45">
      <c r="A6337" s="81" t="s">
        <v>6623</v>
      </c>
      <c r="B6337" s="81"/>
      <c r="C6337" s="81"/>
      <c r="D6337" s="81"/>
      <c r="E6337" s="81"/>
      <c r="F6337" s="81"/>
      <c r="G6337" s="81"/>
      <c r="H6337" s="81"/>
      <c r="I6337" s="81">
        <v>0</v>
      </c>
      <c r="J6337" s="81"/>
    </row>
    <row r="6338" spans="1:10" x14ac:dyDescent="0.45">
      <c r="A6338" s="81" t="s">
        <v>6624</v>
      </c>
      <c r="B6338" s="81"/>
      <c r="C6338" s="81"/>
      <c r="D6338" s="81"/>
      <c r="E6338" s="81"/>
      <c r="F6338" s="81"/>
      <c r="G6338" s="81"/>
      <c r="H6338" s="81"/>
      <c r="I6338" s="81">
        <v>0</v>
      </c>
      <c r="J6338" s="81"/>
    </row>
    <row r="6339" spans="1:10" x14ac:dyDescent="0.45">
      <c r="A6339" s="81" t="s">
        <v>6625</v>
      </c>
      <c r="B6339" s="81"/>
      <c r="C6339" s="81"/>
      <c r="D6339" s="81"/>
      <c r="E6339" s="81"/>
      <c r="F6339" s="81"/>
      <c r="G6339" s="81"/>
      <c r="H6339" s="81"/>
      <c r="I6339" s="81">
        <v>0</v>
      </c>
      <c r="J6339" s="81"/>
    </row>
    <row r="6340" spans="1:10" x14ac:dyDescent="0.45">
      <c r="A6340" s="81" t="s">
        <v>6626</v>
      </c>
      <c r="B6340" s="81"/>
      <c r="C6340" s="81"/>
      <c r="D6340" s="81"/>
      <c r="E6340" s="81"/>
      <c r="F6340" s="81"/>
      <c r="G6340" s="81"/>
      <c r="H6340" s="81"/>
      <c r="I6340" s="81">
        <v>0</v>
      </c>
      <c r="J6340" s="81"/>
    </row>
    <row r="6341" spans="1:10" x14ac:dyDescent="0.45">
      <c r="A6341" s="81" t="s">
        <v>6627</v>
      </c>
      <c r="B6341" s="81"/>
      <c r="C6341" s="81"/>
      <c r="D6341" s="81"/>
      <c r="E6341" s="81"/>
      <c r="F6341" s="81"/>
      <c r="G6341" s="81"/>
      <c r="H6341" s="81"/>
      <c r="I6341" s="81">
        <v>0</v>
      </c>
      <c r="J6341" s="81"/>
    </row>
    <row r="6342" spans="1:10" x14ac:dyDescent="0.45">
      <c r="A6342" s="81" t="s">
        <v>6628</v>
      </c>
      <c r="B6342" s="81"/>
      <c r="C6342" s="81"/>
      <c r="D6342" s="81"/>
      <c r="E6342" s="81"/>
      <c r="F6342" s="81"/>
      <c r="G6342" s="81"/>
      <c r="H6342" s="81"/>
      <c r="I6342" s="81">
        <v>0</v>
      </c>
      <c r="J6342" s="81"/>
    </row>
    <row r="6343" spans="1:10" x14ac:dyDescent="0.45">
      <c r="A6343" s="81" t="s">
        <v>6629</v>
      </c>
      <c r="B6343" s="81"/>
      <c r="C6343" s="81"/>
      <c r="D6343" s="81"/>
      <c r="E6343" s="81"/>
      <c r="F6343" s="81"/>
      <c r="G6343" s="81"/>
      <c r="H6343" s="81"/>
      <c r="I6343" s="81">
        <v>0</v>
      </c>
      <c r="J6343" s="81"/>
    </row>
    <row r="6344" spans="1:10" x14ac:dyDescent="0.45">
      <c r="A6344" s="81" t="s">
        <v>6630</v>
      </c>
      <c r="B6344" s="81"/>
      <c r="C6344" s="81"/>
      <c r="D6344" s="81"/>
      <c r="E6344" s="81"/>
      <c r="F6344" s="81"/>
      <c r="G6344" s="81"/>
      <c r="H6344" s="81"/>
      <c r="I6344" s="81">
        <v>0</v>
      </c>
      <c r="J6344" s="81"/>
    </row>
    <row r="6345" spans="1:10" x14ac:dyDescent="0.45">
      <c r="A6345" s="81" t="s">
        <v>6631</v>
      </c>
      <c r="B6345" s="81"/>
      <c r="C6345" s="81"/>
      <c r="D6345" s="81"/>
      <c r="E6345" s="81"/>
      <c r="F6345" s="81"/>
      <c r="G6345" s="81"/>
      <c r="H6345" s="81"/>
      <c r="I6345" s="81">
        <v>0</v>
      </c>
      <c r="J6345" s="81"/>
    </row>
    <row r="6346" spans="1:10" x14ac:dyDescent="0.45">
      <c r="A6346" s="81" t="s">
        <v>6632</v>
      </c>
      <c r="B6346" s="81"/>
      <c r="C6346" s="81"/>
      <c r="D6346" s="81"/>
      <c r="E6346" s="81"/>
      <c r="F6346" s="81"/>
      <c r="G6346" s="81"/>
      <c r="H6346" s="81"/>
      <c r="I6346" s="81">
        <v>0</v>
      </c>
      <c r="J6346" s="81"/>
    </row>
    <row r="6347" spans="1:10" x14ac:dyDescent="0.45">
      <c r="A6347" s="81" t="s">
        <v>6633</v>
      </c>
      <c r="B6347" s="81"/>
      <c r="C6347" s="81"/>
      <c r="D6347" s="81"/>
      <c r="E6347" s="81"/>
      <c r="F6347" s="81"/>
      <c r="G6347" s="81"/>
      <c r="H6347" s="81"/>
      <c r="I6347" s="81">
        <v>0</v>
      </c>
      <c r="J6347" s="81"/>
    </row>
    <row r="6348" spans="1:10" x14ac:dyDescent="0.45">
      <c r="A6348" s="81" t="s">
        <v>6634</v>
      </c>
      <c r="B6348" s="81"/>
      <c r="C6348" s="81"/>
      <c r="D6348" s="81"/>
      <c r="E6348" s="81"/>
      <c r="F6348" s="81"/>
      <c r="G6348" s="81"/>
      <c r="H6348" s="81"/>
      <c r="I6348" s="81">
        <v>0</v>
      </c>
      <c r="J6348" s="81"/>
    </row>
    <row r="6349" spans="1:10" x14ac:dyDescent="0.45">
      <c r="A6349" s="81" t="s">
        <v>6635</v>
      </c>
      <c r="B6349" s="81"/>
      <c r="C6349" s="81"/>
      <c r="D6349" s="81"/>
      <c r="E6349" s="81"/>
      <c r="F6349" s="81"/>
      <c r="G6349" s="81"/>
      <c r="H6349" s="81"/>
      <c r="I6349" s="81">
        <v>0</v>
      </c>
      <c r="J6349" s="81"/>
    </row>
    <row r="6350" spans="1:10" x14ac:dyDescent="0.45">
      <c r="A6350" s="81" t="s">
        <v>6636</v>
      </c>
      <c r="B6350" s="81"/>
      <c r="C6350" s="81"/>
      <c r="D6350" s="81"/>
      <c r="E6350" s="81"/>
      <c r="F6350" s="81"/>
      <c r="G6350" s="81"/>
      <c r="H6350" s="81"/>
      <c r="I6350" s="81">
        <v>0</v>
      </c>
      <c r="J6350" s="81"/>
    </row>
    <row r="6351" spans="1:10" x14ac:dyDescent="0.45">
      <c r="A6351" s="81" t="s">
        <v>6637</v>
      </c>
      <c r="B6351" s="81"/>
      <c r="C6351" s="81"/>
      <c r="D6351" s="81"/>
      <c r="E6351" s="81"/>
      <c r="F6351" s="81"/>
      <c r="G6351" s="81"/>
      <c r="H6351" s="81"/>
      <c r="I6351" s="81">
        <v>0</v>
      </c>
      <c r="J6351" s="81"/>
    </row>
    <row r="6352" spans="1:10" x14ac:dyDescent="0.45">
      <c r="A6352" s="81" t="s">
        <v>6638</v>
      </c>
      <c r="B6352" s="81"/>
      <c r="C6352" s="81"/>
      <c r="D6352" s="81"/>
      <c r="E6352" s="81"/>
      <c r="F6352" s="81"/>
      <c r="G6352" s="81"/>
      <c r="H6352" s="81"/>
      <c r="I6352" s="81">
        <v>0</v>
      </c>
      <c r="J6352" s="81"/>
    </row>
    <row r="6353" spans="1:10" x14ac:dyDescent="0.45">
      <c r="A6353" s="81" t="s">
        <v>6639</v>
      </c>
      <c r="B6353" s="81"/>
      <c r="C6353" s="81"/>
      <c r="D6353" s="81"/>
      <c r="E6353" s="81"/>
      <c r="F6353" s="81"/>
      <c r="G6353" s="81"/>
      <c r="H6353" s="81"/>
      <c r="I6353" s="81">
        <v>0</v>
      </c>
      <c r="J6353" s="81"/>
    </row>
    <row r="6354" spans="1:10" x14ac:dyDescent="0.45">
      <c r="A6354" s="81" t="s">
        <v>6640</v>
      </c>
      <c r="B6354" s="81"/>
      <c r="C6354" s="81"/>
      <c r="D6354" s="81"/>
      <c r="E6354" s="81"/>
      <c r="F6354" s="81"/>
      <c r="G6354" s="81"/>
      <c r="H6354" s="81"/>
      <c r="I6354" s="81">
        <v>0</v>
      </c>
      <c r="J6354" s="81"/>
    </row>
    <row r="6355" spans="1:10" x14ac:dyDescent="0.45">
      <c r="A6355" s="81" t="s">
        <v>6641</v>
      </c>
      <c r="B6355" s="81"/>
      <c r="C6355" s="81"/>
      <c r="D6355" s="81"/>
      <c r="E6355" s="81"/>
      <c r="F6355" s="81"/>
      <c r="G6355" s="81"/>
      <c r="H6355" s="81"/>
      <c r="I6355" s="81">
        <v>0</v>
      </c>
      <c r="J6355" s="81"/>
    </row>
    <row r="6356" spans="1:10" x14ac:dyDescent="0.45">
      <c r="A6356" s="81" t="s">
        <v>6642</v>
      </c>
      <c r="B6356" s="81"/>
      <c r="C6356" s="81"/>
      <c r="D6356" s="81"/>
      <c r="E6356" s="81"/>
      <c r="F6356" s="81"/>
      <c r="G6356" s="81"/>
      <c r="H6356" s="81"/>
      <c r="I6356" s="81">
        <v>0</v>
      </c>
      <c r="J6356" s="81"/>
    </row>
    <row r="6357" spans="1:10" x14ac:dyDescent="0.45">
      <c r="A6357" s="81" t="s">
        <v>6643</v>
      </c>
      <c r="B6357" s="81"/>
      <c r="C6357" s="81"/>
      <c r="D6357" s="81"/>
      <c r="E6357" s="81"/>
      <c r="F6357" s="81"/>
      <c r="G6357" s="81"/>
      <c r="H6357" s="81"/>
      <c r="I6357" s="81">
        <v>0</v>
      </c>
      <c r="J6357" s="81"/>
    </row>
    <row r="6358" spans="1:10" x14ac:dyDescent="0.45">
      <c r="A6358" s="81" t="s">
        <v>6644</v>
      </c>
      <c r="B6358" s="81"/>
      <c r="C6358" s="81"/>
      <c r="D6358" s="81"/>
      <c r="E6358" s="81"/>
      <c r="F6358" s="81"/>
      <c r="G6358" s="81"/>
      <c r="H6358" s="81"/>
      <c r="I6358" s="81">
        <v>0</v>
      </c>
      <c r="J6358" s="81"/>
    </row>
    <row r="6359" spans="1:10" x14ac:dyDescent="0.45">
      <c r="A6359" s="81" t="s">
        <v>6645</v>
      </c>
      <c r="B6359" s="81"/>
      <c r="C6359" s="81"/>
      <c r="D6359" s="81"/>
      <c r="E6359" s="81"/>
      <c r="F6359" s="81"/>
      <c r="G6359" s="81"/>
      <c r="H6359" s="81"/>
      <c r="I6359" s="81">
        <v>0</v>
      </c>
      <c r="J6359" s="81"/>
    </row>
    <row r="6360" spans="1:10" x14ac:dyDescent="0.45">
      <c r="A6360" s="81" t="s">
        <v>6646</v>
      </c>
      <c r="B6360" s="81"/>
      <c r="C6360" s="81"/>
      <c r="D6360" s="81"/>
      <c r="E6360" s="81"/>
      <c r="F6360" s="81"/>
      <c r="G6360" s="81"/>
      <c r="H6360" s="81"/>
      <c r="I6360" s="81">
        <v>0</v>
      </c>
      <c r="J6360" s="81"/>
    </row>
    <row r="6361" spans="1:10" x14ac:dyDescent="0.45">
      <c r="A6361" s="81" t="s">
        <v>6647</v>
      </c>
      <c r="B6361" s="81"/>
      <c r="C6361" s="81"/>
      <c r="D6361" s="81"/>
      <c r="E6361" s="81"/>
      <c r="F6361" s="81"/>
      <c r="G6361" s="81"/>
      <c r="H6361" s="81"/>
      <c r="I6361" s="81">
        <v>0</v>
      </c>
      <c r="J6361" s="81"/>
    </row>
    <row r="6362" spans="1:10" x14ac:dyDescent="0.45">
      <c r="A6362" s="81" t="s">
        <v>6648</v>
      </c>
      <c r="B6362" s="81"/>
      <c r="C6362" s="81"/>
      <c r="D6362" s="81"/>
      <c r="E6362" s="81"/>
      <c r="F6362" s="81"/>
      <c r="G6362" s="81"/>
      <c r="H6362" s="81"/>
      <c r="I6362" s="81">
        <v>0</v>
      </c>
      <c r="J6362" s="81"/>
    </row>
    <row r="6363" spans="1:10" x14ac:dyDescent="0.45">
      <c r="A6363" s="81" t="s">
        <v>6649</v>
      </c>
      <c r="B6363" s="81"/>
      <c r="C6363" s="81"/>
      <c r="D6363" s="81"/>
      <c r="E6363" s="81"/>
      <c r="F6363" s="81"/>
      <c r="G6363" s="81"/>
      <c r="H6363" s="81"/>
      <c r="I6363" s="81">
        <v>0</v>
      </c>
      <c r="J6363" s="81"/>
    </row>
    <row r="6364" spans="1:10" x14ac:dyDescent="0.45">
      <c r="A6364" s="81" t="s">
        <v>6650</v>
      </c>
      <c r="B6364" s="81"/>
      <c r="C6364" s="81"/>
      <c r="D6364" s="81"/>
      <c r="E6364" s="81"/>
      <c r="F6364" s="81"/>
      <c r="G6364" s="81"/>
      <c r="H6364" s="81"/>
      <c r="I6364" s="81">
        <v>0</v>
      </c>
      <c r="J6364" s="81"/>
    </row>
    <row r="6365" spans="1:10" x14ac:dyDescent="0.45">
      <c r="A6365" s="81" t="s">
        <v>6651</v>
      </c>
      <c r="B6365" s="81"/>
      <c r="C6365" s="81"/>
      <c r="D6365" s="81"/>
      <c r="E6365" s="81"/>
      <c r="F6365" s="81"/>
      <c r="G6365" s="81"/>
      <c r="H6365" s="81"/>
      <c r="I6365" s="81">
        <v>0</v>
      </c>
      <c r="J6365" s="81"/>
    </row>
    <row r="6366" spans="1:10" x14ac:dyDescent="0.45">
      <c r="A6366" s="81" t="s">
        <v>6652</v>
      </c>
      <c r="B6366" s="81"/>
      <c r="C6366" s="81"/>
      <c r="D6366" s="81"/>
      <c r="E6366" s="81"/>
      <c r="F6366" s="81"/>
      <c r="G6366" s="81"/>
      <c r="H6366" s="81"/>
      <c r="I6366" s="81">
        <v>0</v>
      </c>
      <c r="J6366" s="81"/>
    </row>
    <row r="6367" spans="1:10" x14ac:dyDescent="0.45">
      <c r="A6367" s="81" t="s">
        <v>6653</v>
      </c>
      <c r="B6367" s="81"/>
      <c r="C6367" s="81"/>
      <c r="D6367" s="81"/>
      <c r="E6367" s="81"/>
      <c r="F6367" s="81"/>
      <c r="G6367" s="81"/>
      <c r="H6367" s="81"/>
      <c r="I6367" s="81">
        <v>0</v>
      </c>
      <c r="J6367" s="81"/>
    </row>
    <row r="6368" spans="1:10" x14ac:dyDescent="0.45">
      <c r="A6368" s="81" t="s">
        <v>6654</v>
      </c>
      <c r="B6368" s="81"/>
      <c r="C6368" s="81"/>
      <c r="D6368" s="81"/>
      <c r="E6368" s="81"/>
      <c r="F6368" s="81"/>
      <c r="G6368" s="81"/>
      <c r="H6368" s="81"/>
      <c r="I6368" s="81">
        <v>0</v>
      </c>
      <c r="J6368" s="81"/>
    </row>
    <row r="6369" spans="1:10" x14ac:dyDescent="0.45">
      <c r="A6369" s="81" t="s">
        <v>6655</v>
      </c>
      <c r="B6369" s="81"/>
      <c r="C6369" s="81"/>
      <c r="D6369" s="81"/>
      <c r="E6369" s="81"/>
      <c r="F6369" s="81"/>
      <c r="G6369" s="81"/>
      <c r="H6369" s="81"/>
      <c r="I6369" s="81">
        <v>0</v>
      </c>
      <c r="J6369" s="81"/>
    </row>
    <row r="6370" spans="1:10" x14ac:dyDescent="0.45">
      <c r="A6370" s="81" t="s">
        <v>6656</v>
      </c>
      <c r="B6370" s="81"/>
      <c r="C6370" s="81"/>
      <c r="D6370" s="81"/>
      <c r="E6370" s="81"/>
      <c r="F6370" s="81"/>
      <c r="G6370" s="81"/>
      <c r="H6370" s="81"/>
      <c r="I6370" s="81">
        <v>0</v>
      </c>
      <c r="J6370" s="81"/>
    </row>
    <row r="6371" spans="1:10" x14ac:dyDescent="0.45">
      <c r="A6371" s="81" t="s">
        <v>6657</v>
      </c>
      <c r="B6371" s="81"/>
      <c r="C6371" s="81"/>
      <c r="D6371" s="81"/>
      <c r="E6371" s="81"/>
      <c r="F6371" s="81"/>
      <c r="G6371" s="81"/>
      <c r="H6371" s="81"/>
      <c r="I6371" s="81">
        <v>0</v>
      </c>
      <c r="J6371" s="81"/>
    </row>
    <row r="6372" spans="1:10" x14ac:dyDescent="0.45">
      <c r="A6372" s="81" t="s">
        <v>6658</v>
      </c>
      <c r="B6372" s="81"/>
      <c r="C6372" s="81"/>
      <c r="D6372" s="81"/>
      <c r="E6372" s="81"/>
      <c r="F6372" s="81"/>
      <c r="G6372" s="81"/>
      <c r="H6372" s="81"/>
      <c r="I6372" s="81">
        <v>0</v>
      </c>
      <c r="J6372" s="81"/>
    </row>
    <row r="6373" spans="1:10" x14ac:dyDescent="0.45">
      <c r="A6373" s="81" t="s">
        <v>6659</v>
      </c>
      <c r="B6373" s="81"/>
      <c r="C6373" s="81"/>
      <c r="D6373" s="81"/>
      <c r="E6373" s="81"/>
      <c r="F6373" s="81"/>
      <c r="G6373" s="81"/>
      <c r="H6373" s="81"/>
      <c r="I6373" s="81">
        <v>0</v>
      </c>
      <c r="J6373" s="81"/>
    </row>
    <row r="6374" spans="1:10" x14ac:dyDescent="0.45">
      <c r="A6374" s="81" t="s">
        <v>6660</v>
      </c>
      <c r="B6374" s="81"/>
      <c r="C6374" s="81"/>
      <c r="D6374" s="81"/>
      <c r="E6374" s="81"/>
      <c r="F6374" s="81"/>
      <c r="G6374" s="81"/>
      <c r="H6374" s="81"/>
      <c r="I6374" s="81">
        <v>0</v>
      </c>
      <c r="J6374" s="81"/>
    </row>
    <row r="6375" spans="1:10" x14ac:dyDescent="0.45">
      <c r="A6375" s="81" t="s">
        <v>6661</v>
      </c>
      <c r="B6375" s="81"/>
      <c r="C6375" s="81"/>
      <c r="D6375" s="81"/>
      <c r="E6375" s="81"/>
      <c r="F6375" s="81"/>
      <c r="G6375" s="81"/>
      <c r="H6375" s="81"/>
      <c r="I6375" s="81">
        <v>0</v>
      </c>
      <c r="J6375" s="81"/>
    </row>
    <row r="6376" spans="1:10" x14ac:dyDescent="0.45">
      <c r="A6376" s="81" t="s">
        <v>6662</v>
      </c>
      <c r="B6376" s="81"/>
      <c r="C6376" s="81"/>
      <c r="D6376" s="81"/>
      <c r="E6376" s="81"/>
      <c r="F6376" s="81"/>
      <c r="G6376" s="81"/>
      <c r="H6376" s="81"/>
      <c r="I6376" s="81">
        <v>0</v>
      </c>
      <c r="J6376" s="81"/>
    </row>
    <row r="6377" spans="1:10" x14ac:dyDescent="0.45">
      <c r="A6377" s="81" t="s">
        <v>6663</v>
      </c>
      <c r="B6377" s="81"/>
      <c r="C6377" s="81"/>
      <c r="D6377" s="81"/>
      <c r="E6377" s="81"/>
      <c r="F6377" s="81"/>
      <c r="G6377" s="81"/>
      <c r="H6377" s="81"/>
      <c r="I6377" s="81">
        <v>0</v>
      </c>
      <c r="J6377" s="81"/>
    </row>
    <row r="6378" spans="1:10" x14ac:dyDescent="0.45">
      <c r="A6378" s="81" t="s">
        <v>6664</v>
      </c>
      <c r="B6378" s="81"/>
      <c r="C6378" s="81"/>
      <c r="D6378" s="81"/>
      <c r="E6378" s="81"/>
      <c r="F6378" s="81"/>
      <c r="G6378" s="81"/>
      <c r="H6378" s="81"/>
      <c r="I6378" s="81">
        <v>0</v>
      </c>
      <c r="J6378" s="81"/>
    </row>
    <row r="6379" spans="1:10" x14ac:dyDescent="0.45">
      <c r="A6379" s="81" t="s">
        <v>6665</v>
      </c>
      <c r="B6379" s="81"/>
      <c r="C6379" s="81"/>
      <c r="D6379" s="81"/>
      <c r="E6379" s="81"/>
      <c r="F6379" s="81"/>
      <c r="G6379" s="81"/>
      <c r="H6379" s="81"/>
      <c r="I6379" s="81">
        <v>0</v>
      </c>
      <c r="J6379" s="81"/>
    </row>
    <row r="6380" spans="1:10" x14ac:dyDescent="0.45">
      <c r="A6380" s="81" t="s">
        <v>6666</v>
      </c>
      <c r="B6380" s="81"/>
      <c r="C6380" s="81"/>
      <c r="D6380" s="81"/>
      <c r="E6380" s="81"/>
      <c r="F6380" s="81"/>
      <c r="G6380" s="81"/>
      <c r="H6380" s="81"/>
      <c r="I6380" s="81">
        <v>0</v>
      </c>
      <c r="J6380" s="81"/>
    </row>
    <row r="6381" spans="1:10" x14ac:dyDescent="0.45">
      <c r="A6381" s="81" t="s">
        <v>6667</v>
      </c>
      <c r="B6381" s="81"/>
      <c r="C6381" s="81"/>
      <c r="D6381" s="81"/>
      <c r="E6381" s="81"/>
      <c r="F6381" s="81"/>
      <c r="G6381" s="81"/>
      <c r="H6381" s="81"/>
      <c r="I6381" s="81">
        <v>0</v>
      </c>
      <c r="J6381" s="81"/>
    </row>
    <row r="6382" spans="1:10" x14ac:dyDescent="0.45">
      <c r="A6382" s="81" t="s">
        <v>6668</v>
      </c>
      <c r="B6382" s="81"/>
      <c r="C6382" s="81"/>
      <c r="D6382" s="81"/>
      <c r="E6382" s="81"/>
      <c r="F6382" s="81"/>
      <c r="G6382" s="81"/>
      <c r="H6382" s="81"/>
      <c r="I6382" s="81">
        <v>0</v>
      </c>
      <c r="J6382" s="81"/>
    </row>
    <row r="6383" spans="1:10" x14ac:dyDescent="0.45">
      <c r="A6383" s="81" t="s">
        <v>6669</v>
      </c>
      <c r="B6383" s="81"/>
      <c r="C6383" s="81"/>
      <c r="D6383" s="81"/>
      <c r="E6383" s="81"/>
      <c r="F6383" s="81"/>
      <c r="G6383" s="81"/>
      <c r="H6383" s="81"/>
      <c r="I6383" s="81">
        <v>0</v>
      </c>
      <c r="J6383" s="81"/>
    </row>
    <row r="6384" spans="1:10" x14ac:dyDescent="0.45">
      <c r="A6384" s="81" t="s">
        <v>6670</v>
      </c>
      <c r="B6384" s="81"/>
      <c r="C6384" s="81"/>
      <c r="D6384" s="81"/>
      <c r="E6384" s="81"/>
      <c r="F6384" s="81"/>
      <c r="G6384" s="81"/>
      <c r="H6384" s="81"/>
      <c r="I6384" s="81">
        <v>0</v>
      </c>
      <c r="J6384" s="81"/>
    </row>
    <row r="6385" spans="1:10" x14ac:dyDescent="0.45">
      <c r="A6385" s="81" t="s">
        <v>6671</v>
      </c>
      <c r="B6385" s="81"/>
      <c r="C6385" s="81"/>
      <c r="D6385" s="81"/>
      <c r="E6385" s="81"/>
      <c r="F6385" s="81"/>
      <c r="G6385" s="81"/>
      <c r="H6385" s="81"/>
      <c r="I6385" s="81">
        <v>0</v>
      </c>
      <c r="J6385" s="81"/>
    </row>
    <row r="6386" spans="1:10" x14ac:dyDescent="0.45">
      <c r="A6386" s="81" t="s">
        <v>6672</v>
      </c>
      <c r="B6386" s="81"/>
      <c r="C6386" s="81"/>
      <c r="D6386" s="81"/>
      <c r="E6386" s="81"/>
      <c r="F6386" s="81"/>
      <c r="G6386" s="81"/>
      <c r="H6386" s="81"/>
      <c r="I6386" s="81">
        <v>0</v>
      </c>
      <c r="J6386" s="81"/>
    </row>
    <row r="6387" spans="1:10" x14ac:dyDescent="0.45">
      <c r="A6387" s="81" t="s">
        <v>6673</v>
      </c>
      <c r="B6387" s="81"/>
      <c r="C6387" s="81"/>
      <c r="D6387" s="81"/>
      <c r="E6387" s="81"/>
      <c r="F6387" s="81"/>
      <c r="G6387" s="81"/>
      <c r="H6387" s="81"/>
      <c r="I6387" s="81">
        <v>0</v>
      </c>
      <c r="J6387" s="81"/>
    </row>
    <row r="6388" spans="1:10" x14ac:dyDescent="0.45">
      <c r="A6388" s="81" t="s">
        <v>6674</v>
      </c>
      <c r="B6388" s="81"/>
      <c r="C6388" s="81"/>
      <c r="D6388" s="81"/>
      <c r="E6388" s="81"/>
      <c r="F6388" s="81"/>
      <c r="G6388" s="81"/>
      <c r="H6388" s="81"/>
      <c r="I6388" s="81">
        <v>5</v>
      </c>
      <c r="J6388" s="81"/>
    </row>
    <row r="6389" spans="1:10" x14ac:dyDescent="0.45">
      <c r="A6389" s="81" t="s">
        <v>6675</v>
      </c>
      <c r="B6389" s="81"/>
      <c r="C6389" s="81"/>
      <c r="D6389" s="81"/>
      <c r="E6389" s="81"/>
      <c r="F6389" s="81"/>
      <c r="G6389" s="81"/>
      <c r="H6389" s="81"/>
      <c r="I6389" s="81">
        <v>0</v>
      </c>
      <c r="J6389" s="81"/>
    </row>
    <row r="6390" spans="1:10" x14ac:dyDescent="0.45">
      <c r="A6390" s="81" t="s">
        <v>6676</v>
      </c>
      <c r="B6390" s="81"/>
      <c r="C6390" s="81"/>
      <c r="D6390" s="81"/>
      <c r="E6390" s="81"/>
      <c r="F6390" s="81"/>
      <c r="G6390" s="81"/>
      <c r="H6390" s="81"/>
      <c r="I6390" s="81">
        <v>0</v>
      </c>
      <c r="J6390" s="81"/>
    </row>
    <row r="6391" spans="1:10" x14ac:dyDescent="0.45">
      <c r="A6391" s="81" t="s">
        <v>6677</v>
      </c>
      <c r="B6391" s="81"/>
      <c r="C6391" s="81"/>
      <c r="D6391" s="81"/>
      <c r="E6391" s="81"/>
      <c r="F6391" s="81"/>
      <c r="G6391" s="81"/>
      <c r="H6391" s="81"/>
      <c r="I6391" s="81">
        <v>0</v>
      </c>
      <c r="J6391" s="81"/>
    </row>
    <row r="6392" spans="1:10" x14ac:dyDescent="0.45">
      <c r="A6392" s="81" t="s">
        <v>6678</v>
      </c>
      <c r="B6392" s="81"/>
      <c r="C6392" s="81"/>
      <c r="D6392" s="81"/>
      <c r="E6392" s="81"/>
      <c r="F6392" s="81"/>
      <c r="G6392" s="81"/>
      <c r="H6392" s="81"/>
      <c r="I6392" s="81">
        <v>0</v>
      </c>
      <c r="J6392" s="81"/>
    </row>
    <row r="6393" spans="1:10" x14ac:dyDescent="0.45">
      <c r="A6393" s="81" t="s">
        <v>6679</v>
      </c>
      <c r="B6393" s="81"/>
      <c r="C6393" s="81"/>
      <c r="D6393" s="81"/>
      <c r="E6393" s="81"/>
      <c r="F6393" s="81"/>
      <c r="G6393" s="81"/>
      <c r="H6393" s="81"/>
      <c r="I6393" s="81">
        <v>5</v>
      </c>
      <c r="J6393" s="81"/>
    </row>
    <row r="6394" spans="1:10" x14ac:dyDescent="0.45">
      <c r="A6394" s="81" t="s">
        <v>6680</v>
      </c>
      <c r="B6394" s="81"/>
      <c r="C6394" s="81"/>
      <c r="D6394" s="81"/>
      <c r="E6394" s="81"/>
      <c r="F6394" s="81"/>
      <c r="G6394" s="81"/>
      <c r="H6394" s="81"/>
      <c r="I6394" s="81">
        <v>5</v>
      </c>
      <c r="J6394" s="81"/>
    </row>
    <row r="6395" spans="1:10" x14ac:dyDescent="0.45">
      <c r="A6395" s="81" t="s">
        <v>6681</v>
      </c>
      <c r="B6395" s="81"/>
      <c r="C6395" s="81"/>
      <c r="D6395" s="81"/>
      <c r="E6395" s="81"/>
      <c r="F6395" s="81"/>
      <c r="G6395" s="81"/>
      <c r="H6395" s="81"/>
      <c r="I6395" s="81">
        <v>0</v>
      </c>
      <c r="J6395" s="81"/>
    </row>
    <row r="6396" spans="1:10" x14ac:dyDescent="0.45">
      <c r="A6396" s="81" t="s">
        <v>6682</v>
      </c>
      <c r="B6396" s="81"/>
      <c r="C6396" s="81"/>
      <c r="D6396" s="81"/>
      <c r="E6396" s="81"/>
      <c r="F6396" s="81"/>
      <c r="G6396" s="81"/>
      <c r="H6396" s="81"/>
      <c r="I6396" s="81">
        <v>5</v>
      </c>
      <c r="J6396" s="81"/>
    </row>
    <row r="6397" spans="1:10" x14ac:dyDescent="0.45">
      <c r="A6397" s="81" t="s">
        <v>6683</v>
      </c>
      <c r="B6397" s="81"/>
      <c r="C6397" s="81"/>
      <c r="D6397" s="81"/>
      <c r="E6397" s="81"/>
      <c r="F6397" s="81"/>
      <c r="G6397" s="81"/>
      <c r="H6397" s="81"/>
      <c r="I6397" s="81">
        <v>0</v>
      </c>
      <c r="J6397" s="81"/>
    </row>
    <row r="6398" spans="1:10" x14ac:dyDescent="0.45">
      <c r="A6398" s="81" t="s">
        <v>6684</v>
      </c>
      <c r="B6398" s="81"/>
      <c r="C6398" s="81"/>
      <c r="D6398" s="81"/>
      <c r="E6398" s="81"/>
      <c r="F6398" s="81"/>
      <c r="G6398" s="81"/>
      <c r="H6398" s="81"/>
      <c r="I6398" s="81">
        <v>0</v>
      </c>
      <c r="J6398" s="81"/>
    </row>
    <row r="6399" spans="1:10" x14ac:dyDescent="0.45">
      <c r="A6399" s="81" t="s">
        <v>6685</v>
      </c>
      <c r="B6399" s="81"/>
      <c r="C6399" s="81"/>
      <c r="D6399" s="81"/>
      <c r="E6399" s="81"/>
      <c r="F6399" s="81"/>
      <c r="G6399" s="81"/>
      <c r="H6399" s="81"/>
      <c r="I6399" s="81">
        <v>0</v>
      </c>
      <c r="J6399" s="81"/>
    </row>
    <row r="6400" spans="1:10" x14ac:dyDescent="0.45">
      <c r="A6400" s="81" t="s">
        <v>6686</v>
      </c>
      <c r="B6400" s="81"/>
      <c r="C6400" s="81"/>
      <c r="D6400" s="81"/>
      <c r="E6400" s="81"/>
      <c r="F6400" s="81"/>
      <c r="G6400" s="81"/>
      <c r="H6400" s="81"/>
      <c r="I6400" s="81">
        <v>5</v>
      </c>
      <c r="J6400" s="81"/>
    </row>
    <row r="6401" spans="1:10" x14ac:dyDescent="0.45">
      <c r="A6401" s="81" t="s">
        <v>6687</v>
      </c>
      <c r="B6401" s="81"/>
      <c r="C6401" s="81"/>
      <c r="D6401" s="81"/>
      <c r="E6401" s="81"/>
      <c r="F6401" s="81"/>
      <c r="G6401" s="81"/>
      <c r="H6401" s="81"/>
      <c r="I6401" s="81">
        <v>0</v>
      </c>
      <c r="J6401" s="81"/>
    </row>
    <row r="6402" spans="1:10" x14ac:dyDescent="0.45">
      <c r="A6402" s="81" t="s">
        <v>6688</v>
      </c>
      <c r="B6402" s="81"/>
      <c r="C6402" s="81"/>
      <c r="D6402" s="81"/>
      <c r="E6402" s="81"/>
      <c r="F6402" s="81"/>
      <c r="G6402" s="81"/>
      <c r="H6402" s="81"/>
      <c r="I6402" s="81">
        <v>0</v>
      </c>
      <c r="J6402" s="81"/>
    </row>
    <row r="6403" spans="1:10" x14ac:dyDescent="0.45">
      <c r="A6403" s="81" t="s">
        <v>6689</v>
      </c>
      <c r="B6403" s="81"/>
      <c r="C6403" s="81"/>
      <c r="D6403" s="81"/>
      <c r="E6403" s="81"/>
      <c r="F6403" s="81"/>
      <c r="G6403" s="81"/>
      <c r="H6403" s="81"/>
      <c r="I6403" s="81">
        <v>0</v>
      </c>
      <c r="J6403" s="81"/>
    </row>
    <row r="6404" spans="1:10" x14ac:dyDescent="0.45">
      <c r="A6404" s="81" t="s">
        <v>6690</v>
      </c>
      <c r="B6404" s="81"/>
      <c r="C6404" s="81"/>
      <c r="D6404" s="81"/>
      <c r="E6404" s="81"/>
      <c r="F6404" s="81"/>
      <c r="G6404" s="81"/>
      <c r="H6404" s="81"/>
      <c r="I6404" s="81">
        <v>0</v>
      </c>
      <c r="J6404" s="81"/>
    </row>
    <row r="6405" spans="1:10" x14ac:dyDescent="0.45">
      <c r="A6405" s="81" t="s">
        <v>6691</v>
      </c>
      <c r="B6405" s="81"/>
      <c r="C6405" s="81"/>
      <c r="D6405" s="81"/>
      <c r="E6405" s="81"/>
      <c r="F6405" s="81"/>
      <c r="G6405" s="81"/>
      <c r="H6405" s="81"/>
      <c r="I6405" s="81">
        <v>0</v>
      </c>
      <c r="J6405" s="81"/>
    </row>
    <row r="6406" spans="1:10" x14ac:dyDescent="0.45">
      <c r="A6406" s="81" t="s">
        <v>6692</v>
      </c>
      <c r="B6406" s="81"/>
      <c r="C6406" s="81"/>
      <c r="D6406" s="81"/>
      <c r="E6406" s="81"/>
      <c r="F6406" s="81"/>
      <c r="G6406" s="81"/>
      <c r="H6406" s="81"/>
      <c r="I6406" s="81">
        <v>0</v>
      </c>
      <c r="J6406" s="81"/>
    </row>
    <row r="6407" spans="1:10" x14ac:dyDescent="0.45">
      <c r="A6407" s="81" t="s">
        <v>6693</v>
      </c>
      <c r="B6407" s="81"/>
      <c r="C6407" s="81"/>
      <c r="D6407" s="81"/>
      <c r="E6407" s="81"/>
      <c r="F6407" s="81"/>
      <c r="G6407" s="81"/>
      <c r="H6407" s="81"/>
      <c r="I6407" s="81">
        <v>0</v>
      </c>
      <c r="J6407" s="81"/>
    </row>
    <row r="6408" spans="1:10" x14ac:dyDescent="0.45">
      <c r="A6408" s="81" t="s">
        <v>6694</v>
      </c>
      <c r="B6408" s="81"/>
      <c r="C6408" s="81"/>
      <c r="D6408" s="81"/>
      <c r="E6408" s="81"/>
      <c r="F6408" s="81"/>
      <c r="G6408" s="81"/>
      <c r="H6408" s="81"/>
      <c r="I6408" s="81">
        <v>0</v>
      </c>
      <c r="J6408" s="81"/>
    </row>
    <row r="6409" spans="1:10" x14ac:dyDescent="0.45">
      <c r="A6409" s="81" t="s">
        <v>6695</v>
      </c>
      <c r="B6409" s="81"/>
      <c r="C6409" s="81"/>
      <c r="D6409" s="81"/>
      <c r="E6409" s="81"/>
      <c r="F6409" s="81"/>
      <c r="G6409" s="81"/>
      <c r="H6409" s="81"/>
      <c r="I6409" s="81">
        <v>5</v>
      </c>
      <c r="J6409" s="81"/>
    </row>
    <row r="6410" spans="1:10" x14ac:dyDescent="0.45">
      <c r="A6410" s="81" t="s">
        <v>6696</v>
      </c>
      <c r="B6410" s="81"/>
      <c r="C6410" s="81"/>
      <c r="D6410" s="81"/>
      <c r="E6410" s="81"/>
      <c r="F6410" s="81"/>
      <c r="G6410" s="81"/>
      <c r="H6410" s="81"/>
      <c r="I6410" s="81">
        <v>0</v>
      </c>
      <c r="J6410" s="81"/>
    </row>
    <row r="6411" spans="1:10" x14ac:dyDescent="0.45">
      <c r="A6411" s="81" t="s">
        <v>6697</v>
      </c>
      <c r="B6411" s="81"/>
      <c r="C6411" s="81"/>
      <c r="D6411" s="81"/>
      <c r="E6411" s="81"/>
      <c r="F6411" s="81"/>
      <c r="G6411" s="81"/>
      <c r="H6411" s="81"/>
      <c r="I6411" s="81">
        <v>0</v>
      </c>
      <c r="J6411" s="81"/>
    </row>
    <row r="6412" spans="1:10" x14ac:dyDescent="0.45">
      <c r="A6412" s="81" t="s">
        <v>6698</v>
      </c>
      <c r="B6412" s="81"/>
      <c r="C6412" s="81"/>
      <c r="D6412" s="81"/>
      <c r="E6412" s="81"/>
      <c r="F6412" s="81"/>
      <c r="G6412" s="81"/>
      <c r="H6412" s="81"/>
      <c r="I6412" s="81">
        <v>0</v>
      </c>
      <c r="J6412" s="81"/>
    </row>
    <row r="6413" spans="1:10" x14ac:dyDescent="0.45">
      <c r="A6413" s="81" t="s">
        <v>6699</v>
      </c>
      <c r="B6413" s="81"/>
      <c r="C6413" s="81"/>
      <c r="D6413" s="81"/>
      <c r="E6413" s="81"/>
      <c r="F6413" s="81"/>
      <c r="G6413" s="81"/>
      <c r="H6413" s="81"/>
      <c r="I6413" s="81">
        <v>0</v>
      </c>
      <c r="J6413" s="81"/>
    </row>
    <row r="6414" spans="1:10" x14ac:dyDescent="0.45">
      <c r="A6414" s="81" t="s">
        <v>6700</v>
      </c>
      <c r="B6414" s="81"/>
      <c r="C6414" s="81"/>
      <c r="D6414" s="81"/>
      <c r="E6414" s="81"/>
      <c r="F6414" s="81"/>
      <c r="G6414" s="81"/>
      <c r="H6414" s="81"/>
      <c r="I6414" s="81">
        <v>0</v>
      </c>
      <c r="J6414" s="81"/>
    </row>
    <row r="6415" spans="1:10" x14ac:dyDescent="0.45">
      <c r="A6415" s="81" t="s">
        <v>6701</v>
      </c>
      <c r="B6415" s="81"/>
      <c r="C6415" s="81"/>
      <c r="D6415" s="81"/>
      <c r="E6415" s="81"/>
      <c r="F6415" s="81"/>
      <c r="G6415" s="81"/>
      <c r="H6415" s="81"/>
      <c r="I6415" s="81">
        <v>0</v>
      </c>
      <c r="J6415" s="81"/>
    </row>
    <row r="6416" spans="1:10" x14ac:dyDescent="0.45">
      <c r="A6416" s="81" t="s">
        <v>6702</v>
      </c>
      <c r="B6416" s="81"/>
      <c r="C6416" s="81"/>
      <c r="D6416" s="81"/>
      <c r="E6416" s="81"/>
      <c r="F6416" s="81"/>
      <c r="G6416" s="81"/>
      <c r="H6416" s="81"/>
      <c r="I6416" s="81">
        <v>0</v>
      </c>
      <c r="J6416" s="81"/>
    </row>
    <row r="6417" spans="1:10" x14ac:dyDescent="0.45">
      <c r="A6417" s="81" t="s">
        <v>6703</v>
      </c>
      <c r="B6417" s="81"/>
      <c r="C6417" s="81"/>
      <c r="D6417" s="81"/>
      <c r="E6417" s="81"/>
      <c r="F6417" s="81"/>
      <c r="G6417" s="81"/>
      <c r="H6417" s="81"/>
      <c r="I6417" s="81">
        <v>0</v>
      </c>
      <c r="J6417" s="81"/>
    </row>
    <row r="6418" spans="1:10" x14ac:dyDescent="0.45">
      <c r="A6418" s="81" t="s">
        <v>6704</v>
      </c>
      <c r="B6418" s="81"/>
      <c r="C6418" s="81"/>
      <c r="D6418" s="81"/>
      <c r="E6418" s="81"/>
      <c r="F6418" s="81"/>
      <c r="G6418" s="81"/>
      <c r="H6418" s="81"/>
      <c r="I6418" s="81">
        <v>0</v>
      </c>
      <c r="J6418" s="81"/>
    </row>
    <row r="6419" spans="1:10" x14ac:dyDescent="0.45">
      <c r="A6419" s="81" t="s">
        <v>6705</v>
      </c>
      <c r="B6419" s="81"/>
      <c r="C6419" s="81"/>
      <c r="D6419" s="81"/>
      <c r="E6419" s="81"/>
      <c r="F6419" s="81"/>
      <c r="G6419" s="81"/>
      <c r="H6419" s="81"/>
      <c r="I6419" s="81">
        <v>0</v>
      </c>
      <c r="J6419" s="81"/>
    </row>
    <row r="6420" spans="1:10" x14ac:dyDescent="0.45">
      <c r="A6420" s="81" t="s">
        <v>6706</v>
      </c>
      <c r="B6420" s="81"/>
      <c r="C6420" s="81"/>
      <c r="D6420" s="81"/>
      <c r="E6420" s="81"/>
      <c r="F6420" s="81"/>
      <c r="G6420" s="81"/>
      <c r="H6420" s="81"/>
      <c r="I6420" s="81">
        <v>0</v>
      </c>
      <c r="J6420" s="81"/>
    </row>
    <row r="6421" spans="1:10" x14ac:dyDescent="0.45">
      <c r="A6421" s="81" t="s">
        <v>6707</v>
      </c>
      <c r="B6421" s="81"/>
      <c r="C6421" s="81"/>
      <c r="D6421" s="81"/>
      <c r="E6421" s="81"/>
      <c r="F6421" s="81"/>
      <c r="G6421" s="81"/>
      <c r="H6421" s="81"/>
      <c r="I6421" s="81">
        <v>0</v>
      </c>
      <c r="J6421" s="81"/>
    </row>
    <row r="6422" spans="1:10" x14ac:dyDescent="0.45">
      <c r="A6422" s="81" t="s">
        <v>6708</v>
      </c>
      <c r="B6422" s="81"/>
      <c r="C6422" s="81"/>
      <c r="D6422" s="81"/>
      <c r="E6422" s="81"/>
      <c r="F6422" s="81"/>
      <c r="G6422" s="81"/>
      <c r="H6422" s="81"/>
      <c r="I6422" s="81">
        <v>0</v>
      </c>
      <c r="J6422" s="81"/>
    </row>
    <row r="6423" spans="1:10" x14ac:dyDescent="0.45">
      <c r="A6423" s="81" t="s">
        <v>6709</v>
      </c>
      <c r="B6423" s="81"/>
      <c r="C6423" s="81"/>
      <c r="D6423" s="81"/>
      <c r="E6423" s="81"/>
      <c r="F6423" s="81"/>
      <c r="G6423" s="81"/>
      <c r="H6423" s="81"/>
      <c r="I6423" s="81">
        <v>0</v>
      </c>
      <c r="J6423" s="81"/>
    </row>
    <row r="6424" spans="1:10" x14ac:dyDescent="0.45">
      <c r="A6424" s="81" t="s">
        <v>6710</v>
      </c>
      <c r="B6424" s="81"/>
      <c r="C6424" s="81"/>
      <c r="D6424" s="81"/>
      <c r="E6424" s="81"/>
      <c r="F6424" s="81"/>
      <c r="G6424" s="81"/>
      <c r="H6424" s="81"/>
      <c r="I6424" s="81">
        <v>0</v>
      </c>
      <c r="J6424" s="81"/>
    </row>
    <row r="6425" spans="1:10" x14ac:dyDescent="0.45">
      <c r="A6425" s="81" t="s">
        <v>6711</v>
      </c>
      <c r="B6425" s="81"/>
      <c r="C6425" s="81"/>
      <c r="D6425" s="81"/>
      <c r="E6425" s="81"/>
      <c r="F6425" s="81"/>
      <c r="G6425" s="81"/>
      <c r="H6425" s="81"/>
      <c r="I6425" s="81">
        <v>0</v>
      </c>
      <c r="J6425" s="81"/>
    </row>
    <row r="6426" spans="1:10" x14ac:dyDescent="0.45">
      <c r="A6426" s="81" t="s">
        <v>6712</v>
      </c>
      <c r="B6426" s="81"/>
      <c r="C6426" s="81"/>
      <c r="D6426" s="81"/>
      <c r="E6426" s="81"/>
      <c r="F6426" s="81"/>
      <c r="G6426" s="81"/>
      <c r="H6426" s="81"/>
      <c r="I6426" s="81">
        <v>0</v>
      </c>
      <c r="J6426" s="81"/>
    </row>
    <row r="6427" spans="1:10" x14ac:dyDescent="0.45">
      <c r="A6427" s="81" t="s">
        <v>6713</v>
      </c>
      <c r="B6427" s="81"/>
      <c r="C6427" s="81"/>
      <c r="D6427" s="81"/>
      <c r="E6427" s="81"/>
      <c r="F6427" s="81"/>
      <c r="G6427" s="81"/>
      <c r="H6427" s="81"/>
      <c r="I6427" s="81">
        <v>0</v>
      </c>
      <c r="J6427" s="81"/>
    </row>
    <row r="6428" spans="1:10" x14ac:dyDescent="0.45">
      <c r="A6428" s="81" t="s">
        <v>6714</v>
      </c>
      <c r="B6428" s="81"/>
      <c r="C6428" s="81"/>
      <c r="D6428" s="81"/>
      <c r="E6428" s="81"/>
      <c r="F6428" s="81"/>
      <c r="G6428" s="81"/>
      <c r="H6428" s="81"/>
      <c r="I6428" s="81">
        <v>0</v>
      </c>
      <c r="J6428" s="81"/>
    </row>
    <row r="6429" spans="1:10" x14ac:dyDescent="0.45">
      <c r="A6429" s="81" t="s">
        <v>6715</v>
      </c>
      <c r="B6429" s="81"/>
      <c r="C6429" s="81"/>
      <c r="D6429" s="81"/>
      <c r="E6429" s="81"/>
      <c r="F6429" s="81"/>
      <c r="G6429" s="81"/>
      <c r="H6429" s="81"/>
      <c r="I6429" s="81">
        <v>0</v>
      </c>
      <c r="J6429" s="81"/>
    </row>
    <row r="6430" spans="1:10" x14ac:dyDescent="0.45">
      <c r="A6430" s="81" t="s">
        <v>6716</v>
      </c>
      <c r="B6430" s="81"/>
      <c r="C6430" s="81"/>
      <c r="D6430" s="81"/>
      <c r="E6430" s="81"/>
      <c r="F6430" s="81"/>
      <c r="G6430" s="81"/>
      <c r="H6430" s="81"/>
      <c r="I6430" s="81">
        <v>0</v>
      </c>
      <c r="J6430" s="81"/>
    </row>
    <row r="6431" spans="1:10" x14ac:dyDescent="0.45">
      <c r="A6431" s="81" t="s">
        <v>6717</v>
      </c>
      <c r="B6431" s="81"/>
      <c r="C6431" s="81"/>
      <c r="D6431" s="81"/>
      <c r="E6431" s="81"/>
      <c r="F6431" s="81"/>
      <c r="G6431" s="81"/>
      <c r="H6431" s="81"/>
      <c r="I6431" s="81">
        <v>0</v>
      </c>
      <c r="J6431" s="81"/>
    </row>
    <row r="6432" spans="1:10" x14ac:dyDescent="0.45">
      <c r="A6432" s="81" t="s">
        <v>6718</v>
      </c>
      <c r="B6432" s="81"/>
      <c r="C6432" s="81"/>
      <c r="D6432" s="81"/>
      <c r="E6432" s="81"/>
      <c r="F6432" s="81"/>
      <c r="G6432" s="81"/>
      <c r="H6432" s="81"/>
      <c r="I6432" s="81">
        <v>0</v>
      </c>
      <c r="J6432" s="81"/>
    </row>
    <row r="6433" spans="1:10" x14ac:dyDescent="0.45">
      <c r="A6433" s="81" t="s">
        <v>6719</v>
      </c>
      <c r="B6433" s="81"/>
      <c r="C6433" s="81"/>
      <c r="D6433" s="81"/>
      <c r="E6433" s="81"/>
      <c r="F6433" s="81"/>
      <c r="G6433" s="81"/>
      <c r="H6433" s="81"/>
      <c r="I6433" s="81">
        <v>0</v>
      </c>
      <c r="J6433" s="81"/>
    </row>
    <row r="6434" spans="1:10" x14ac:dyDescent="0.45">
      <c r="A6434" s="81" t="s">
        <v>6720</v>
      </c>
      <c r="B6434" s="81"/>
      <c r="C6434" s="81"/>
      <c r="D6434" s="81"/>
      <c r="E6434" s="81"/>
      <c r="F6434" s="81"/>
      <c r="G6434" s="81"/>
      <c r="H6434" s="81"/>
      <c r="I6434" s="81">
        <v>0</v>
      </c>
      <c r="J6434" s="81"/>
    </row>
    <row r="6435" spans="1:10" x14ac:dyDescent="0.45">
      <c r="A6435" s="81" t="s">
        <v>6721</v>
      </c>
      <c r="B6435" s="81"/>
      <c r="C6435" s="81"/>
      <c r="D6435" s="81"/>
      <c r="E6435" s="81"/>
      <c r="F6435" s="81"/>
      <c r="G6435" s="81"/>
      <c r="H6435" s="81"/>
      <c r="I6435" s="81">
        <v>0</v>
      </c>
      <c r="J6435" s="81"/>
    </row>
    <row r="6436" spans="1:10" x14ac:dyDescent="0.45">
      <c r="A6436" s="81" t="s">
        <v>6722</v>
      </c>
      <c r="B6436" s="81"/>
      <c r="C6436" s="81"/>
      <c r="D6436" s="81"/>
      <c r="E6436" s="81"/>
      <c r="F6436" s="81"/>
      <c r="G6436" s="81"/>
      <c r="H6436" s="81"/>
      <c r="I6436" s="81">
        <v>0</v>
      </c>
      <c r="J6436" s="81"/>
    </row>
    <row r="6437" spans="1:10" x14ac:dyDescent="0.45">
      <c r="A6437" s="81" t="s">
        <v>6723</v>
      </c>
      <c r="B6437" s="81"/>
      <c r="C6437" s="81"/>
      <c r="D6437" s="81"/>
      <c r="E6437" s="81"/>
      <c r="F6437" s="81"/>
      <c r="G6437" s="81"/>
      <c r="H6437" s="81"/>
      <c r="I6437" s="81">
        <v>0</v>
      </c>
      <c r="J6437" s="81"/>
    </row>
    <row r="6438" spans="1:10" x14ac:dyDescent="0.45">
      <c r="A6438" s="81" t="s">
        <v>6724</v>
      </c>
      <c r="B6438" s="81"/>
      <c r="C6438" s="81"/>
      <c r="D6438" s="81"/>
      <c r="E6438" s="81"/>
      <c r="F6438" s="81"/>
      <c r="G6438" s="81"/>
      <c r="H6438" s="81"/>
      <c r="I6438" s="81">
        <v>0</v>
      </c>
      <c r="J6438" s="81"/>
    </row>
    <row r="6439" spans="1:10" x14ac:dyDescent="0.45">
      <c r="A6439" s="81" t="s">
        <v>6725</v>
      </c>
      <c r="B6439" s="81"/>
      <c r="C6439" s="81"/>
      <c r="D6439" s="81"/>
      <c r="E6439" s="81"/>
      <c r="F6439" s="81"/>
      <c r="G6439" s="81"/>
      <c r="H6439" s="81"/>
      <c r="I6439" s="81">
        <v>0</v>
      </c>
      <c r="J6439" s="81"/>
    </row>
    <row r="6440" spans="1:10" x14ac:dyDescent="0.45">
      <c r="A6440" s="81" t="s">
        <v>6726</v>
      </c>
      <c r="B6440" s="81"/>
      <c r="C6440" s="81"/>
      <c r="D6440" s="81"/>
      <c r="E6440" s="81"/>
      <c r="F6440" s="81"/>
      <c r="G6440" s="81"/>
      <c r="H6440" s="81"/>
      <c r="I6440" s="81">
        <v>0</v>
      </c>
      <c r="J6440" s="81"/>
    </row>
    <row r="6441" spans="1:10" x14ac:dyDescent="0.45">
      <c r="A6441" s="81" t="s">
        <v>6727</v>
      </c>
      <c r="B6441" s="81"/>
      <c r="C6441" s="81"/>
      <c r="D6441" s="81"/>
      <c r="E6441" s="81"/>
      <c r="F6441" s="81"/>
      <c r="G6441" s="81"/>
      <c r="H6441" s="81"/>
      <c r="I6441" s="81">
        <v>0</v>
      </c>
      <c r="J6441" s="81"/>
    </row>
    <row r="6442" spans="1:10" x14ac:dyDescent="0.45">
      <c r="A6442" s="81" t="s">
        <v>6728</v>
      </c>
      <c r="B6442" s="81"/>
      <c r="C6442" s="81"/>
      <c r="D6442" s="81"/>
      <c r="E6442" s="81"/>
      <c r="F6442" s="81"/>
      <c r="G6442" s="81"/>
      <c r="H6442" s="81"/>
      <c r="I6442" s="81">
        <v>0</v>
      </c>
      <c r="J6442" s="81"/>
    </row>
    <row r="6443" spans="1:10" x14ac:dyDescent="0.45">
      <c r="A6443" s="81" t="s">
        <v>6729</v>
      </c>
      <c r="B6443" s="81"/>
      <c r="C6443" s="81"/>
      <c r="D6443" s="81"/>
      <c r="E6443" s="81"/>
      <c r="F6443" s="81"/>
      <c r="G6443" s="81"/>
      <c r="H6443" s="81"/>
      <c r="I6443" s="81">
        <v>0</v>
      </c>
      <c r="J6443" s="81"/>
    </row>
    <row r="6444" spans="1:10" x14ac:dyDescent="0.45">
      <c r="A6444" s="81" t="s">
        <v>6730</v>
      </c>
      <c r="B6444" s="81"/>
      <c r="C6444" s="81"/>
      <c r="D6444" s="81"/>
      <c r="E6444" s="81"/>
      <c r="F6444" s="81"/>
      <c r="G6444" s="81"/>
      <c r="H6444" s="81"/>
      <c r="I6444" s="81">
        <v>0</v>
      </c>
      <c r="J6444" s="81"/>
    </row>
    <row r="6445" spans="1:10" x14ac:dyDescent="0.45">
      <c r="A6445" s="81" t="s">
        <v>6731</v>
      </c>
      <c r="B6445" s="81"/>
      <c r="C6445" s="81"/>
      <c r="D6445" s="81"/>
      <c r="E6445" s="81"/>
      <c r="F6445" s="81"/>
      <c r="G6445" s="81"/>
      <c r="H6445" s="81"/>
      <c r="I6445" s="81">
        <v>0</v>
      </c>
      <c r="J6445" s="81"/>
    </row>
    <row r="6446" spans="1:10" x14ac:dyDescent="0.45">
      <c r="A6446" s="81" t="s">
        <v>6732</v>
      </c>
      <c r="B6446" s="81"/>
      <c r="C6446" s="81"/>
      <c r="D6446" s="81"/>
      <c r="E6446" s="81"/>
      <c r="F6446" s="81"/>
      <c r="G6446" s="81"/>
      <c r="H6446" s="81"/>
      <c r="I6446" s="81">
        <v>0</v>
      </c>
      <c r="J6446" s="81"/>
    </row>
    <row r="6447" spans="1:10" x14ac:dyDescent="0.45">
      <c r="A6447" s="81" t="s">
        <v>6733</v>
      </c>
      <c r="B6447" s="81"/>
      <c r="C6447" s="81"/>
      <c r="D6447" s="81"/>
      <c r="E6447" s="81"/>
      <c r="F6447" s="81"/>
      <c r="G6447" s="81"/>
      <c r="H6447" s="81"/>
      <c r="I6447" s="81">
        <v>0</v>
      </c>
      <c r="J6447" s="81"/>
    </row>
    <row r="6448" spans="1:10" x14ac:dyDescent="0.45">
      <c r="A6448" s="81" t="s">
        <v>6734</v>
      </c>
      <c r="B6448" s="81"/>
      <c r="C6448" s="81"/>
      <c r="D6448" s="81"/>
      <c r="E6448" s="81"/>
      <c r="F6448" s="81"/>
      <c r="G6448" s="81"/>
      <c r="H6448" s="81"/>
      <c r="I6448" s="81">
        <v>0</v>
      </c>
      <c r="J6448" s="81"/>
    </row>
    <row r="6449" spans="1:10" x14ac:dyDescent="0.45">
      <c r="A6449" s="81" t="s">
        <v>6735</v>
      </c>
      <c r="B6449" s="81"/>
      <c r="C6449" s="81"/>
      <c r="D6449" s="81"/>
      <c r="E6449" s="81"/>
      <c r="F6449" s="81"/>
      <c r="G6449" s="81"/>
      <c r="H6449" s="81"/>
      <c r="I6449" s="81">
        <v>0</v>
      </c>
      <c r="J6449" s="81"/>
    </row>
    <row r="6450" spans="1:10" x14ac:dyDescent="0.45">
      <c r="A6450" s="81" t="s">
        <v>6736</v>
      </c>
      <c r="B6450" s="81"/>
      <c r="C6450" s="81"/>
      <c r="D6450" s="81"/>
      <c r="E6450" s="81"/>
      <c r="F6450" s="81"/>
      <c r="G6450" s="81"/>
      <c r="H6450" s="81"/>
      <c r="I6450" s="81">
        <v>0</v>
      </c>
      <c r="J6450" s="81"/>
    </row>
    <row r="6451" spans="1:10" x14ac:dyDescent="0.45">
      <c r="A6451" s="81" t="s">
        <v>6737</v>
      </c>
      <c r="B6451" s="81"/>
      <c r="C6451" s="81"/>
      <c r="D6451" s="81"/>
      <c r="E6451" s="81"/>
      <c r="F6451" s="81"/>
      <c r="G6451" s="81"/>
      <c r="H6451" s="81"/>
      <c r="I6451" s="81">
        <v>0</v>
      </c>
      <c r="J6451" s="81"/>
    </row>
    <row r="6452" spans="1:10" x14ac:dyDescent="0.45">
      <c r="A6452" s="81" t="s">
        <v>6738</v>
      </c>
      <c r="B6452" s="81"/>
      <c r="C6452" s="81"/>
      <c r="D6452" s="81"/>
      <c r="E6452" s="81"/>
      <c r="F6452" s="81"/>
      <c r="G6452" s="81"/>
      <c r="H6452" s="81"/>
      <c r="I6452" s="81">
        <v>0</v>
      </c>
      <c r="J6452" s="81"/>
    </row>
    <row r="6453" spans="1:10" x14ac:dyDescent="0.45">
      <c r="A6453" s="81" t="s">
        <v>6739</v>
      </c>
      <c r="B6453" s="81"/>
      <c r="C6453" s="81"/>
      <c r="D6453" s="81"/>
      <c r="E6453" s="81"/>
      <c r="F6453" s="81"/>
      <c r="G6453" s="81"/>
      <c r="H6453" s="81"/>
      <c r="I6453" s="81">
        <v>0</v>
      </c>
      <c r="J6453" s="81"/>
    </row>
    <row r="6454" spans="1:10" x14ac:dyDescent="0.45">
      <c r="A6454" s="81" t="s">
        <v>6740</v>
      </c>
      <c r="B6454" s="81"/>
      <c r="C6454" s="81"/>
      <c r="D6454" s="81"/>
      <c r="E6454" s="81"/>
      <c r="F6454" s="81"/>
      <c r="G6454" s="81"/>
      <c r="H6454" s="81"/>
      <c r="I6454" s="81">
        <v>0</v>
      </c>
      <c r="J6454" s="81"/>
    </row>
    <row r="6455" spans="1:10" x14ac:dyDescent="0.45">
      <c r="A6455" s="81" t="s">
        <v>6741</v>
      </c>
      <c r="B6455" s="81"/>
      <c r="C6455" s="81"/>
      <c r="D6455" s="81"/>
      <c r="E6455" s="81"/>
      <c r="F6455" s="81"/>
      <c r="G6455" s="81"/>
      <c r="H6455" s="81"/>
      <c r="I6455" s="81">
        <v>0</v>
      </c>
      <c r="J6455" s="81"/>
    </row>
    <row r="6456" spans="1:10" x14ac:dyDescent="0.45">
      <c r="A6456" s="81" t="s">
        <v>6742</v>
      </c>
      <c r="B6456" s="81"/>
      <c r="C6456" s="81"/>
      <c r="D6456" s="81"/>
      <c r="E6456" s="81"/>
      <c r="F6456" s="81"/>
      <c r="G6456" s="81"/>
      <c r="H6456" s="81"/>
      <c r="I6456" s="81">
        <v>0</v>
      </c>
      <c r="J6456" s="81"/>
    </row>
    <row r="6457" spans="1:10" x14ac:dyDescent="0.45">
      <c r="A6457" s="81" t="s">
        <v>6743</v>
      </c>
      <c r="B6457" s="81"/>
      <c r="C6457" s="81"/>
      <c r="D6457" s="81"/>
      <c r="E6457" s="81"/>
      <c r="F6457" s="81"/>
      <c r="G6457" s="81"/>
      <c r="H6457" s="81"/>
      <c r="I6457" s="81">
        <v>0</v>
      </c>
      <c r="J6457" s="81"/>
    </row>
    <row r="6458" spans="1:10" x14ac:dyDescent="0.45">
      <c r="A6458" s="81" t="s">
        <v>6744</v>
      </c>
      <c r="B6458" s="81"/>
      <c r="C6458" s="81"/>
      <c r="D6458" s="81"/>
      <c r="E6458" s="81"/>
      <c r="F6458" s="81"/>
      <c r="G6458" s="81"/>
      <c r="H6458" s="81"/>
      <c r="I6458" s="81">
        <v>0</v>
      </c>
      <c r="J6458" s="81"/>
    </row>
    <row r="6459" spans="1:10" x14ac:dyDescent="0.45">
      <c r="A6459" s="81" t="s">
        <v>6745</v>
      </c>
      <c r="B6459" s="81"/>
      <c r="C6459" s="81"/>
      <c r="D6459" s="81"/>
      <c r="E6459" s="81"/>
      <c r="F6459" s="81"/>
      <c r="G6459" s="81"/>
      <c r="H6459" s="81"/>
      <c r="I6459" s="81">
        <v>0</v>
      </c>
      <c r="J6459" s="81"/>
    </row>
    <row r="6460" spans="1:10" x14ac:dyDescent="0.45">
      <c r="A6460" s="81" t="s">
        <v>6746</v>
      </c>
      <c r="B6460" s="81"/>
      <c r="C6460" s="81"/>
      <c r="D6460" s="81"/>
      <c r="E6460" s="81"/>
      <c r="F6460" s="81"/>
      <c r="G6460" s="81"/>
      <c r="H6460" s="81"/>
      <c r="I6460" s="81">
        <v>0</v>
      </c>
      <c r="J6460" s="81"/>
    </row>
    <row r="6461" spans="1:10" x14ac:dyDescent="0.45">
      <c r="A6461" s="81" t="s">
        <v>6747</v>
      </c>
      <c r="B6461" s="81"/>
      <c r="C6461" s="81"/>
      <c r="D6461" s="81"/>
      <c r="E6461" s="81"/>
      <c r="F6461" s="81"/>
      <c r="G6461" s="81"/>
      <c r="H6461" s="81"/>
      <c r="I6461" s="81">
        <v>0</v>
      </c>
      <c r="J6461" s="81"/>
    </row>
    <row r="6462" spans="1:10" x14ac:dyDescent="0.45">
      <c r="A6462" s="81" t="s">
        <v>6748</v>
      </c>
      <c r="B6462" s="81"/>
      <c r="C6462" s="81"/>
      <c r="D6462" s="81"/>
      <c r="E6462" s="81"/>
      <c r="F6462" s="81"/>
      <c r="G6462" s="81"/>
      <c r="H6462" s="81"/>
      <c r="I6462" s="81">
        <v>0</v>
      </c>
      <c r="J6462" s="81"/>
    </row>
    <row r="6463" spans="1:10" x14ac:dyDescent="0.45">
      <c r="A6463" s="81" t="s">
        <v>6749</v>
      </c>
      <c r="B6463" s="81"/>
      <c r="C6463" s="81"/>
      <c r="D6463" s="81"/>
      <c r="E6463" s="81"/>
      <c r="F6463" s="81"/>
      <c r="G6463" s="81"/>
      <c r="H6463" s="81"/>
      <c r="I6463" s="81">
        <v>0</v>
      </c>
      <c r="J6463" s="81"/>
    </row>
    <row r="6464" spans="1:10" x14ac:dyDescent="0.45">
      <c r="A6464" s="81" t="s">
        <v>6750</v>
      </c>
      <c r="B6464" s="81"/>
      <c r="C6464" s="81"/>
      <c r="D6464" s="81"/>
      <c r="E6464" s="81"/>
      <c r="F6464" s="81"/>
      <c r="G6464" s="81"/>
      <c r="H6464" s="81"/>
      <c r="I6464" s="81">
        <v>0</v>
      </c>
      <c r="J6464" s="81"/>
    </row>
    <row r="6465" spans="1:10" x14ac:dyDescent="0.45">
      <c r="A6465" s="81" t="s">
        <v>6751</v>
      </c>
      <c r="B6465" s="81"/>
      <c r="C6465" s="81"/>
      <c r="D6465" s="81"/>
      <c r="E6465" s="81"/>
      <c r="F6465" s="81"/>
      <c r="G6465" s="81"/>
      <c r="H6465" s="81"/>
      <c r="I6465" s="81">
        <v>5</v>
      </c>
      <c r="J6465" s="81"/>
    </row>
    <row r="6466" spans="1:10" x14ac:dyDescent="0.45">
      <c r="A6466" s="81" t="s">
        <v>6752</v>
      </c>
      <c r="B6466" s="81"/>
      <c r="C6466" s="81"/>
      <c r="D6466" s="81"/>
      <c r="E6466" s="81"/>
      <c r="F6466" s="81"/>
      <c r="G6466" s="81"/>
      <c r="H6466" s="81"/>
      <c r="I6466" s="81">
        <v>0</v>
      </c>
      <c r="J6466" s="81"/>
    </row>
    <row r="6467" spans="1:10" x14ac:dyDescent="0.45">
      <c r="A6467" s="81" t="s">
        <v>6753</v>
      </c>
      <c r="B6467" s="81"/>
      <c r="C6467" s="81"/>
      <c r="D6467" s="81"/>
      <c r="E6467" s="81"/>
      <c r="F6467" s="81"/>
      <c r="G6467" s="81"/>
      <c r="H6467" s="81"/>
      <c r="I6467" s="81">
        <v>0</v>
      </c>
      <c r="J6467" s="81"/>
    </row>
    <row r="6468" spans="1:10" x14ac:dyDescent="0.45">
      <c r="A6468" s="81" t="s">
        <v>6754</v>
      </c>
      <c r="B6468" s="81"/>
      <c r="C6468" s="81"/>
      <c r="D6468" s="81"/>
      <c r="E6468" s="81"/>
      <c r="F6468" s="81"/>
      <c r="G6468" s="81"/>
      <c r="H6468" s="81"/>
      <c r="I6468" s="81">
        <v>5</v>
      </c>
      <c r="J6468" s="81"/>
    </row>
    <row r="6469" spans="1:10" x14ac:dyDescent="0.45">
      <c r="A6469" s="81" t="s">
        <v>6755</v>
      </c>
      <c r="B6469" s="81"/>
      <c r="C6469" s="81"/>
      <c r="D6469" s="81"/>
      <c r="E6469" s="81"/>
      <c r="F6469" s="81"/>
      <c r="G6469" s="81"/>
      <c r="H6469" s="81"/>
      <c r="I6469" s="81">
        <v>0</v>
      </c>
      <c r="J6469" s="81"/>
    </row>
    <row r="6470" spans="1:10" x14ac:dyDescent="0.45">
      <c r="A6470" s="81" t="s">
        <v>6756</v>
      </c>
      <c r="B6470" s="81"/>
      <c r="C6470" s="81"/>
      <c r="D6470" s="81"/>
      <c r="E6470" s="81"/>
      <c r="F6470" s="81"/>
      <c r="G6470" s="81"/>
      <c r="H6470" s="81"/>
      <c r="I6470" s="81">
        <v>0</v>
      </c>
      <c r="J6470" s="81"/>
    </row>
    <row r="6471" spans="1:10" x14ac:dyDescent="0.45">
      <c r="A6471" s="81" t="s">
        <v>6757</v>
      </c>
      <c r="B6471" s="81"/>
      <c r="C6471" s="81"/>
      <c r="D6471" s="81"/>
      <c r="E6471" s="81"/>
      <c r="F6471" s="81"/>
      <c r="G6471" s="81"/>
      <c r="H6471" s="81"/>
      <c r="I6471" s="81">
        <v>0</v>
      </c>
      <c r="J6471" s="81"/>
    </row>
    <row r="6472" spans="1:10" x14ac:dyDescent="0.45">
      <c r="A6472" s="81" t="s">
        <v>6758</v>
      </c>
      <c r="B6472" s="81"/>
      <c r="C6472" s="81"/>
      <c r="D6472" s="81"/>
      <c r="E6472" s="81"/>
      <c r="F6472" s="81"/>
      <c r="G6472" s="81"/>
      <c r="H6472" s="81"/>
      <c r="I6472" s="81">
        <v>0</v>
      </c>
      <c r="J6472" s="81"/>
    </row>
    <row r="6473" spans="1:10" x14ac:dyDescent="0.45">
      <c r="A6473" s="81" t="s">
        <v>6759</v>
      </c>
      <c r="B6473" s="81"/>
      <c r="C6473" s="81"/>
      <c r="D6473" s="81"/>
      <c r="E6473" s="81"/>
      <c r="F6473" s="81"/>
      <c r="G6473" s="81"/>
      <c r="H6473" s="81"/>
      <c r="I6473" s="81">
        <v>0</v>
      </c>
      <c r="J6473" s="81"/>
    </row>
    <row r="6474" spans="1:10" x14ac:dyDescent="0.45">
      <c r="A6474" s="81" t="s">
        <v>6760</v>
      </c>
      <c r="B6474" s="81"/>
      <c r="C6474" s="81"/>
      <c r="D6474" s="81"/>
      <c r="E6474" s="81"/>
      <c r="F6474" s="81"/>
      <c r="G6474" s="81"/>
      <c r="H6474" s="81"/>
      <c r="I6474" s="81">
        <v>0</v>
      </c>
      <c r="J6474" s="81"/>
    </row>
    <row r="6475" spans="1:10" x14ac:dyDescent="0.45">
      <c r="A6475" s="81" t="s">
        <v>6761</v>
      </c>
      <c r="B6475" s="81"/>
      <c r="C6475" s="81"/>
      <c r="D6475" s="81"/>
      <c r="E6475" s="81"/>
      <c r="F6475" s="81"/>
      <c r="G6475" s="81"/>
      <c r="H6475" s="81"/>
      <c r="I6475" s="81">
        <v>0</v>
      </c>
      <c r="J6475" s="81"/>
    </row>
    <row r="6476" spans="1:10" x14ac:dyDescent="0.45">
      <c r="A6476" s="81" t="s">
        <v>6762</v>
      </c>
      <c r="B6476" s="81"/>
      <c r="C6476" s="81"/>
      <c r="D6476" s="81"/>
      <c r="E6476" s="81"/>
      <c r="F6476" s="81"/>
      <c r="G6476" s="81"/>
      <c r="H6476" s="81"/>
      <c r="I6476" s="81">
        <v>0</v>
      </c>
      <c r="J6476" s="81"/>
    </row>
    <row r="6477" spans="1:10" x14ac:dyDescent="0.45">
      <c r="A6477" s="81" t="s">
        <v>6763</v>
      </c>
      <c r="B6477" s="81"/>
      <c r="C6477" s="81"/>
      <c r="D6477" s="81"/>
      <c r="E6477" s="81"/>
      <c r="F6477" s="81"/>
      <c r="G6477" s="81"/>
      <c r="H6477" s="81"/>
      <c r="I6477" s="81">
        <v>0</v>
      </c>
      <c r="J6477" s="81"/>
    </row>
    <row r="6478" spans="1:10" x14ac:dyDescent="0.45">
      <c r="A6478" s="81" t="s">
        <v>6764</v>
      </c>
      <c r="B6478" s="81"/>
      <c r="C6478" s="81"/>
      <c r="D6478" s="81"/>
      <c r="E6478" s="81"/>
      <c r="F6478" s="81"/>
      <c r="G6478" s="81"/>
      <c r="H6478" s="81"/>
      <c r="I6478" s="81">
        <v>0</v>
      </c>
      <c r="J6478" s="81"/>
    </row>
    <row r="6479" spans="1:10" x14ac:dyDescent="0.45">
      <c r="A6479" s="81" t="s">
        <v>6765</v>
      </c>
      <c r="B6479" s="81"/>
      <c r="C6479" s="81"/>
      <c r="D6479" s="81"/>
      <c r="E6479" s="81"/>
      <c r="F6479" s="81"/>
      <c r="G6479" s="81"/>
      <c r="H6479" s="81"/>
      <c r="I6479" s="81">
        <v>0</v>
      </c>
      <c r="J6479" s="81"/>
    </row>
    <row r="6480" spans="1:10" x14ac:dyDescent="0.45">
      <c r="A6480" s="81" t="s">
        <v>6766</v>
      </c>
      <c r="B6480" s="81"/>
      <c r="C6480" s="81"/>
      <c r="D6480" s="81"/>
      <c r="E6480" s="81"/>
      <c r="F6480" s="81"/>
      <c r="G6480" s="81"/>
      <c r="H6480" s="81"/>
      <c r="I6480" s="81">
        <v>0</v>
      </c>
      <c r="J6480" s="81"/>
    </row>
    <row r="6481" spans="1:10" x14ac:dyDescent="0.45">
      <c r="A6481" s="81" t="s">
        <v>6767</v>
      </c>
      <c r="B6481" s="81"/>
      <c r="C6481" s="81"/>
      <c r="D6481" s="81"/>
      <c r="E6481" s="81"/>
      <c r="F6481" s="81"/>
      <c r="G6481" s="81"/>
      <c r="H6481" s="81"/>
      <c r="I6481" s="81">
        <v>0</v>
      </c>
      <c r="J6481" s="81"/>
    </row>
    <row r="6482" spans="1:10" x14ac:dyDescent="0.45">
      <c r="A6482" s="81" t="s">
        <v>6768</v>
      </c>
      <c r="B6482" s="81"/>
      <c r="C6482" s="81"/>
      <c r="D6482" s="81"/>
      <c r="E6482" s="81"/>
      <c r="F6482" s="81"/>
      <c r="G6482" s="81"/>
      <c r="H6482" s="81"/>
      <c r="I6482" s="81">
        <v>0</v>
      </c>
      <c r="J6482" s="81"/>
    </row>
    <row r="6483" spans="1:10" x14ac:dyDescent="0.45">
      <c r="A6483" s="81" t="s">
        <v>6769</v>
      </c>
      <c r="B6483" s="81"/>
      <c r="C6483" s="81"/>
      <c r="D6483" s="81"/>
      <c r="E6483" s="81"/>
      <c r="F6483" s="81"/>
      <c r="G6483" s="81"/>
      <c r="H6483" s="81"/>
      <c r="I6483" s="81">
        <v>0</v>
      </c>
      <c r="J6483" s="81"/>
    </row>
    <row r="6484" spans="1:10" x14ac:dyDescent="0.45">
      <c r="A6484" s="81" t="s">
        <v>6770</v>
      </c>
      <c r="B6484" s="81"/>
      <c r="C6484" s="81"/>
      <c r="D6484" s="81"/>
      <c r="E6484" s="81"/>
      <c r="F6484" s="81"/>
      <c r="G6484" s="81"/>
      <c r="H6484" s="81"/>
      <c r="I6484" s="81">
        <v>0</v>
      </c>
      <c r="J6484" s="81"/>
    </row>
    <row r="6485" spans="1:10" x14ac:dyDescent="0.45">
      <c r="A6485" s="81" t="s">
        <v>6771</v>
      </c>
      <c r="B6485" s="81"/>
      <c r="C6485" s="81"/>
      <c r="D6485" s="81"/>
      <c r="E6485" s="81"/>
      <c r="F6485" s="81"/>
      <c r="G6485" s="81"/>
      <c r="H6485" s="81"/>
      <c r="I6485" s="81">
        <v>0</v>
      </c>
      <c r="J6485" s="81"/>
    </row>
    <row r="6486" spans="1:10" x14ac:dyDescent="0.45">
      <c r="A6486" s="81" t="s">
        <v>6772</v>
      </c>
      <c r="B6486" s="81"/>
      <c r="C6486" s="81"/>
      <c r="D6486" s="81"/>
      <c r="E6486" s="81"/>
      <c r="F6486" s="81"/>
      <c r="G6486" s="81"/>
      <c r="H6486" s="81"/>
      <c r="I6486" s="81">
        <v>0</v>
      </c>
      <c r="J6486" s="81"/>
    </row>
    <row r="6487" spans="1:10" x14ac:dyDescent="0.45">
      <c r="A6487" s="81" t="s">
        <v>6773</v>
      </c>
      <c r="B6487" s="81"/>
      <c r="C6487" s="81"/>
      <c r="D6487" s="81"/>
      <c r="E6487" s="81"/>
      <c r="F6487" s="81"/>
      <c r="G6487" s="81"/>
      <c r="H6487" s="81"/>
      <c r="I6487" s="81">
        <v>0</v>
      </c>
      <c r="J6487" s="81"/>
    </row>
    <row r="6488" spans="1:10" x14ac:dyDescent="0.45">
      <c r="A6488" s="81" t="s">
        <v>6774</v>
      </c>
      <c r="B6488" s="81"/>
      <c r="C6488" s="81"/>
      <c r="D6488" s="81"/>
      <c r="E6488" s="81"/>
      <c r="F6488" s="81"/>
      <c r="G6488" s="81"/>
      <c r="H6488" s="81"/>
      <c r="I6488" s="81">
        <v>0</v>
      </c>
      <c r="J6488" s="81"/>
    </row>
    <row r="6489" spans="1:10" x14ac:dyDescent="0.45">
      <c r="A6489" s="81" t="s">
        <v>6775</v>
      </c>
      <c r="B6489" s="81"/>
      <c r="C6489" s="81"/>
      <c r="D6489" s="81"/>
      <c r="E6489" s="81"/>
      <c r="F6489" s="81"/>
      <c r="G6489" s="81"/>
      <c r="H6489" s="81"/>
      <c r="I6489" s="81">
        <v>0</v>
      </c>
      <c r="J6489" s="81"/>
    </row>
    <row r="6490" spans="1:10" x14ac:dyDescent="0.45">
      <c r="A6490" s="81" t="s">
        <v>6776</v>
      </c>
      <c r="B6490" s="81"/>
      <c r="C6490" s="81"/>
      <c r="D6490" s="81"/>
      <c r="E6490" s="81"/>
      <c r="F6490" s="81"/>
      <c r="G6490" s="81"/>
      <c r="H6490" s="81"/>
      <c r="I6490" s="81">
        <v>0</v>
      </c>
      <c r="J6490" s="81"/>
    </row>
    <row r="6491" spans="1:10" x14ac:dyDescent="0.45">
      <c r="A6491" s="81" t="s">
        <v>6777</v>
      </c>
      <c r="B6491" s="81"/>
      <c r="C6491" s="81"/>
      <c r="D6491" s="81"/>
      <c r="E6491" s="81"/>
      <c r="F6491" s="81"/>
      <c r="G6491" s="81"/>
      <c r="H6491" s="81"/>
      <c r="I6491" s="81">
        <v>10</v>
      </c>
      <c r="J6491" s="81"/>
    </row>
    <row r="6492" spans="1:10" x14ac:dyDescent="0.45">
      <c r="A6492" s="81" t="s">
        <v>6778</v>
      </c>
      <c r="B6492" s="81"/>
      <c r="C6492" s="81"/>
      <c r="D6492" s="81"/>
      <c r="E6492" s="81"/>
      <c r="F6492" s="81"/>
      <c r="G6492" s="81"/>
      <c r="H6492" s="81"/>
      <c r="I6492" s="81">
        <v>0</v>
      </c>
      <c r="J6492" s="81"/>
    </row>
    <row r="6493" spans="1:10" x14ac:dyDescent="0.45">
      <c r="A6493" s="81" t="s">
        <v>6779</v>
      </c>
      <c r="B6493" s="81"/>
      <c r="C6493" s="81"/>
      <c r="D6493" s="81"/>
      <c r="E6493" s="81"/>
      <c r="F6493" s="81"/>
      <c r="G6493" s="81"/>
      <c r="H6493" s="81"/>
      <c r="I6493" s="81">
        <v>0</v>
      </c>
      <c r="J6493" s="81"/>
    </row>
    <row r="6494" spans="1:10" x14ac:dyDescent="0.45">
      <c r="A6494" s="81" t="s">
        <v>6780</v>
      </c>
      <c r="B6494" s="81"/>
      <c r="C6494" s="81"/>
      <c r="D6494" s="81"/>
      <c r="E6494" s="81"/>
      <c r="F6494" s="81"/>
      <c r="G6494" s="81"/>
      <c r="H6494" s="81"/>
      <c r="I6494" s="81">
        <v>0</v>
      </c>
      <c r="J6494" s="81"/>
    </row>
    <row r="6495" spans="1:10" x14ac:dyDescent="0.45">
      <c r="A6495" s="81" t="s">
        <v>6781</v>
      </c>
      <c r="B6495" s="81"/>
      <c r="C6495" s="81"/>
      <c r="D6495" s="81"/>
      <c r="E6495" s="81"/>
      <c r="F6495" s="81">
        <v>0</v>
      </c>
      <c r="G6495" s="81"/>
      <c r="H6495" s="81"/>
      <c r="I6495" s="81"/>
      <c r="J6495" s="81"/>
    </row>
    <row r="6496" spans="1:10" x14ac:dyDescent="0.45">
      <c r="A6496" s="81" t="s">
        <v>6782</v>
      </c>
      <c r="B6496" s="81"/>
      <c r="C6496" s="81"/>
      <c r="D6496" s="81"/>
      <c r="E6496" s="81"/>
      <c r="F6496" s="81">
        <v>0</v>
      </c>
      <c r="G6496" s="81"/>
      <c r="H6496" s="81"/>
      <c r="I6496" s="81"/>
      <c r="J6496" s="81"/>
    </row>
    <row r="6497" spans="1:10" x14ac:dyDescent="0.45">
      <c r="A6497" s="81" t="s">
        <v>6783</v>
      </c>
      <c r="B6497" s="81"/>
      <c r="C6497" s="81"/>
      <c r="D6497" s="81"/>
      <c r="E6497" s="81"/>
      <c r="F6497" s="81">
        <v>0</v>
      </c>
      <c r="G6497" s="81"/>
      <c r="H6497" s="81"/>
      <c r="I6497" s="81"/>
      <c r="J6497" s="81"/>
    </row>
    <row r="6498" spans="1:10" x14ac:dyDescent="0.45">
      <c r="A6498" s="81" t="s">
        <v>6784</v>
      </c>
      <c r="B6498" s="81"/>
      <c r="C6498" s="81"/>
      <c r="D6498" s="81"/>
      <c r="E6498" s="81"/>
      <c r="F6498" s="81">
        <v>0</v>
      </c>
      <c r="G6498" s="81"/>
      <c r="H6498" s="81"/>
      <c r="I6498" s="81"/>
      <c r="J6498" s="81"/>
    </row>
    <row r="6499" spans="1:10" x14ac:dyDescent="0.45">
      <c r="A6499" s="81" t="s">
        <v>6785</v>
      </c>
      <c r="B6499" s="81"/>
      <c r="C6499" s="81"/>
      <c r="D6499" s="81"/>
      <c r="E6499" s="81"/>
      <c r="F6499" s="81">
        <v>0</v>
      </c>
      <c r="G6499" s="81"/>
      <c r="H6499" s="81"/>
      <c r="I6499" s="81"/>
      <c r="J6499" s="81"/>
    </row>
    <row r="6500" spans="1:10" x14ac:dyDescent="0.45">
      <c r="A6500" s="81" t="s">
        <v>6786</v>
      </c>
      <c r="B6500" s="81"/>
      <c r="C6500" s="81"/>
      <c r="D6500" s="81"/>
      <c r="E6500" s="81"/>
      <c r="F6500" s="81">
        <v>0</v>
      </c>
      <c r="G6500" s="81"/>
      <c r="H6500" s="81"/>
      <c r="I6500" s="81"/>
      <c r="J6500" s="81"/>
    </row>
    <row r="6501" spans="1:10" x14ac:dyDescent="0.45">
      <c r="A6501" s="81" t="s">
        <v>6787</v>
      </c>
      <c r="B6501" s="81"/>
      <c r="C6501" s="81"/>
      <c r="D6501" s="81"/>
      <c r="E6501" s="81"/>
      <c r="F6501" s="81"/>
      <c r="G6501" s="81"/>
      <c r="H6501" s="81"/>
      <c r="I6501" s="81">
        <v>0</v>
      </c>
      <c r="J6501" s="81"/>
    </row>
    <row r="6502" spans="1:10" x14ac:dyDescent="0.45">
      <c r="A6502" s="81" t="s">
        <v>6788</v>
      </c>
      <c r="B6502" s="81"/>
      <c r="C6502" s="81"/>
      <c r="D6502" s="81"/>
      <c r="E6502" s="81"/>
      <c r="F6502" s="81"/>
      <c r="G6502" s="81"/>
      <c r="H6502" s="81"/>
      <c r="I6502" s="81">
        <v>0</v>
      </c>
      <c r="J6502" s="81"/>
    </row>
    <row r="6503" spans="1:10" x14ac:dyDescent="0.45">
      <c r="A6503" s="81" t="s">
        <v>6789</v>
      </c>
      <c r="B6503" s="81"/>
      <c r="C6503" s="81"/>
      <c r="D6503" s="81"/>
      <c r="E6503" s="81"/>
      <c r="F6503" s="81"/>
      <c r="G6503" s="81"/>
      <c r="H6503" s="81"/>
      <c r="I6503" s="81">
        <v>5</v>
      </c>
      <c r="J6503" s="81"/>
    </row>
    <row r="6504" spans="1:10" x14ac:dyDescent="0.45">
      <c r="A6504" s="81" t="s">
        <v>6790</v>
      </c>
      <c r="B6504" s="81"/>
      <c r="C6504" s="81"/>
      <c r="D6504" s="81"/>
      <c r="E6504" s="81"/>
      <c r="F6504" s="81"/>
      <c r="G6504" s="81"/>
      <c r="H6504" s="81"/>
      <c r="I6504" s="81">
        <v>0</v>
      </c>
      <c r="J6504" s="81"/>
    </row>
    <row r="6505" spans="1:10" x14ac:dyDescent="0.45">
      <c r="A6505" s="81" t="s">
        <v>6791</v>
      </c>
      <c r="B6505" s="81"/>
      <c r="C6505" s="81"/>
      <c r="D6505" s="81"/>
      <c r="E6505" s="81"/>
      <c r="F6505" s="81"/>
      <c r="G6505" s="81"/>
      <c r="H6505" s="81"/>
      <c r="I6505" s="81">
        <v>0</v>
      </c>
      <c r="J6505" s="81"/>
    </row>
    <row r="6506" spans="1:10" x14ac:dyDescent="0.45">
      <c r="A6506" s="81" t="s">
        <v>6792</v>
      </c>
      <c r="B6506" s="81"/>
      <c r="C6506" s="81"/>
      <c r="D6506" s="81"/>
      <c r="E6506" s="81"/>
      <c r="F6506" s="81"/>
      <c r="G6506" s="81"/>
      <c r="H6506" s="81"/>
      <c r="I6506" s="81">
        <v>0</v>
      </c>
      <c r="J6506" s="81"/>
    </row>
    <row r="6507" spans="1:10" x14ac:dyDescent="0.45">
      <c r="A6507" s="81" t="s">
        <v>6793</v>
      </c>
      <c r="B6507" s="81"/>
      <c r="C6507" s="81"/>
      <c r="D6507" s="81"/>
      <c r="E6507" s="81"/>
      <c r="F6507" s="81"/>
      <c r="G6507" s="81"/>
      <c r="H6507" s="81"/>
      <c r="I6507" s="81">
        <v>0</v>
      </c>
      <c r="J6507" s="81"/>
    </row>
    <row r="6508" spans="1:10" x14ac:dyDescent="0.45">
      <c r="A6508" s="81" t="s">
        <v>6794</v>
      </c>
      <c r="B6508" s="81"/>
      <c r="C6508" s="81"/>
      <c r="D6508" s="81"/>
      <c r="E6508" s="81"/>
      <c r="F6508" s="81"/>
      <c r="G6508" s="81"/>
      <c r="H6508" s="81"/>
      <c r="I6508" s="81">
        <v>5</v>
      </c>
      <c r="J6508" s="81"/>
    </row>
    <row r="6509" spans="1:10" x14ac:dyDescent="0.45">
      <c r="A6509" s="81" t="s">
        <v>6795</v>
      </c>
      <c r="B6509" s="81"/>
      <c r="C6509" s="81"/>
      <c r="D6509" s="81"/>
      <c r="E6509" s="81"/>
      <c r="F6509" s="81"/>
      <c r="G6509" s="81"/>
      <c r="H6509" s="81"/>
      <c r="I6509" s="81">
        <v>0</v>
      </c>
      <c r="J6509" s="81"/>
    </row>
    <row r="6510" spans="1:10" x14ac:dyDescent="0.45">
      <c r="A6510" s="81" t="s">
        <v>6796</v>
      </c>
      <c r="B6510" s="81"/>
      <c r="C6510" s="81"/>
      <c r="D6510" s="81"/>
      <c r="E6510" s="81"/>
      <c r="F6510" s="81"/>
      <c r="G6510" s="81"/>
      <c r="H6510" s="81"/>
      <c r="I6510" s="81">
        <v>5</v>
      </c>
      <c r="J6510" s="81"/>
    </row>
    <row r="6511" spans="1:10" x14ac:dyDescent="0.45">
      <c r="A6511" s="81" t="s">
        <v>6797</v>
      </c>
      <c r="B6511" s="81"/>
      <c r="C6511" s="81"/>
      <c r="D6511" s="81"/>
      <c r="E6511" s="81"/>
      <c r="F6511" s="81"/>
      <c r="G6511" s="81"/>
      <c r="H6511" s="81"/>
      <c r="I6511" s="81">
        <v>0</v>
      </c>
      <c r="J6511" s="81"/>
    </row>
    <row r="6512" spans="1:10" x14ac:dyDescent="0.45">
      <c r="A6512" s="81" t="s">
        <v>6798</v>
      </c>
      <c r="B6512" s="81"/>
      <c r="C6512" s="81"/>
      <c r="D6512" s="81"/>
      <c r="E6512" s="81"/>
      <c r="F6512" s="81"/>
      <c r="G6512" s="81"/>
      <c r="H6512" s="81"/>
      <c r="I6512" s="81">
        <v>5</v>
      </c>
      <c r="J6512" s="81"/>
    </row>
    <row r="6513" spans="1:10" x14ac:dyDescent="0.45">
      <c r="A6513" s="81" t="s">
        <v>6799</v>
      </c>
      <c r="B6513" s="81"/>
      <c r="C6513" s="81"/>
      <c r="D6513" s="81"/>
      <c r="E6513" s="81"/>
      <c r="F6513" s="81"/>
      <c r="G6513" s="81"/>
      <c r="H6513" s="81"/>
      <c r="I6513" s="81">
        <v>0</v>
      </c>
      <c r="J6513" s="81"/>
    </row>
    <row r="6514" spans="1:10" x14ac:dyDescent="0.45">
      <c r="A6514" s="81" t="s">
        <v>6800</v>
      </c>
      <c r="B6514" s="81"/>
      <c r="C6514" s="81"/>
      <c r="D6514" s="81"/>
      <c r="E6514" s="81"/>
      <c r="F6514" s="81"/>
      <c r="G6514" s="81"/>
      <c r="H6514" s="81"/>
      <c r="I6514" s="81">
        <v>0</v>
      </c>
      <c r="J6514" s="81"/>
    </row>
    <row r="6515" spans="1:10" x14ac:dyDescent="0.45">
      <c r="A6515" s="81" t="s">
        <v>6801</v>
      </c>
      <c r="B6515" s="81"/>
      <c r="C6515" s="81"/>
      <c r="D6515" s="81"/>
      <c r="E6515" s="81"/>
      <c r="F6515" s="81"/>
      <c r="G6515" s="81"/>
      <c r="H6515" s="81"/>
      <c r="I6515" s="81">
        <v>5</v>
      </c>
      <c r="J6515" s="81"/>
    </row>
    <row r="6516" spans="1:10" x14ac:dyDescent="0.45">
      <c r="A6516" s="81" t="s">
        <v>6802</v>
      </c>
      <c r="B6516" s="81"/>
      <c r="C6516" s="81"/>
      <c r="D6516" s="81"/>
      <c r="E6516" s="81"/>
      <c r="F6516" s="81"/>
      <c r="G6516" s="81"/>
      <c r="H6516" s="81"/>
      <c r="I6516" s="81">
        <v>0</v>
      </c>
      <c r="J6516" s="81"/>
    </row>
    <row r="6517" spans="1:10" x14ac:dyDescent="0.45">
      <c r="A6517" s="81" t="s">
        <v>6803</v>
      </c>
      <c r="B6517" s="81"/>
      <c r="C6517" s="81"/>
      <c r="D6517" s="81"/>
      <c r="E6517" s="81"/>
      <c r="F6517" s="81"/>
      <c r="G6517" s="81"/>
      <c r="H6517" s="81"/>
      <c r="I6517" s="81">
        <v>0</v>
      </c>
      <c r="J6517" s="81"/>
    </row>
    <row r="6518" spans="1:10" x14ac:dyDescent="0.45">
      <c r="A6518" s="81" t="s">
        <v>6804</v>
      </c>
      <c r="B6518" s="81"/>
      <c r="C6518" s="81"/>
      <c r="D6518" s="81"/>
      <c r="E6518" s="81"/>
      <c r="F6518" s="81"/>
      <c r="G6518" s="81"/>
      <c r="H6518" s="81"/>
      <c r="I6518" s="81">
        <v>5</v>
      </c>
      <c r="J6518" s="81"/>
    </row>
    <row r="6519" spans="1:10" x14ac:dyDescent="0.45">
      <c r="A6519" s="81" t="s">
        <v>6805</v>
      </c>
      <c r="B6519" s="81"/>
      <c r="C6519" s="81"/>
      <c r="D6519" s="81"/>
      <c r="E6519" s="81"/>
      <c r="F6519" s="81"/>
      <c r="G6519" s="81"/>
      <c r="H6519" s="81"/>
      <c r="I6519" s="81">
        <v>0</v>
      </c>
      <c r="J6519" s="81"/>
    </row>
    <row r="6520" spans="1:10" x14ac:dyDescent="0.45">
      <c r="A6520" s="81" t="s">
        <v>6806</v>
      </c>
      <c r="B6520" s="81"/>
      <c r="C6520" s="81"/>
      <c r="D6520" s="81"/>
      <c r="E6520" s="81"/>
      <c r="F6520" s="81"/>
      <c r="G6520" s="81"/>
      <c r="H6520" s="81"/>
      <c r="I6520" s="81">
        <v>0</v>
      </c>
      <c r="J6520" s="81"/>
    </row>
    <row r="6521" spans="1:10" x14ac:dyDescent="0.45">
      <c r="A6521" s="81" t="s">
        <v>6807</v>
      </c>
      <c r="B6521" s="81"/>
      <c r="C6521" s="81"/>
      <c r="D6521" s="81"/>
      <c r="E6521" s="81"/>
      <c r="F6521" s="81"/>
      <c r="G6521" s="81"/>
      <c r="H6521" s="81"/>
      <c r="I6521" s="81">
        <v>0</v>
      </c>
      <c r="J6521" s="81"/>
    </row>
    <row r="6522" spans="1:10" x14ac:dyDescent="0.45">
      <c r="A6522" s="81" t="s">
        <v>6808</v>
      </c>
      <c r="B6522" s="81"/>
      <c r="C6522" s="81"/>
      <c r="D6522" s="81"/>
      <c r="E6522" s="81"/>
      <c r="F6522" s="81"/>
      <c r="G6522" s="81"/>
      <c r="H6522" s="81"/>
      <c r="I6522" s="81">
        <v>0</v>
      </c>
      <c r="J6522" s="81"/>
    </row>
    <row r="6523" spans="1:10" x14ac:dyDescent="0.45">
      <c r="A6523" s="81" t="s">
        <v>6809</v>
      </c>
      <c r="B6523" s="81"/>
      <c r="C6523" s="81"/>
      <c r="D6523" s="81"/>
      <c r="E6523" s="81"/>
      <c r="F6523" s="81"/>
      <c r="G6523" s="81"/>
      <c r="H6523" s="81"/>
      <c r="I6523" s="81">
        <v>0</v>
      </c>
      <c r="J6523" s="81"/>
    </row>
    <row r="6524" spans="1:10" x14ac:dyDescent="0.45">
      <c r="A6524" s="81" t="s">
        <v>6810</v>
      </c>
      <c r="B6524" s="81"/>
      <c r="C6524" s="81"/>
      <c r="D6524" s="81"/>
      <c r="E6524" s="81"/>
      <c r="F6524" s="81"/>
      <c r="G6524" s="81"/>
      <c r="H6524" s="81"/>
      <c r="I6524" s="81">
        <v>5</v>
      </c>
      <c r="J6524" s="81"/>
    </row>
    <row r="6525" spans="1:10" x14ac:dyDescent="0.45">
      <c r="A6525" s="81" t="s">
        <v>6811</v>
      </c>
      <c r="B6525" s="81"/>
      <c r="C6525" s="81"/>
      <c r="D6525" s="81"/>
      <c r="E6525" s="81"/>
      <c r="F6525" s="81"/>
      <c r="G6525" s="81"/>
      <c r="H6525" s="81"/>
      <c r="I6525" s="81">
        <v>0</v>
      </c>
      <c r="J6525" s="81"/>
    </row>
    <row r="6526" spans="1:10" x14ac:dyDescent="0.45">
      <c r="A6526" s="81" t="s">
        <v>6812</v>
      </c>
      <c r="B6526" s="81"/>
      <c r="C6526" s="81"/>
      <c r="D6526" s="81"/>
      <c r="E6526" s="81"/>
      <c r="F6526" s="81"/>
      <c r="G6526" s="81"/>
      <c r="H6526" s="81"/>
      <c r="I6526" s="81">
        <v>0</v>
      </c>
      <c r="J6526" s="81"/>
    </row>
    <row r="6527" spans="1:10" x14ac:dyDescent="0.45">
      <c r="A6527" s="81" t="s">
        <v>6813</v>
      </c>
      <c r="B6527" s="81"/>
      <c r="C6527" s="81"/>
      <c r="D6527" s="81"/>
      <c r="E6527" s="81"/>
      <c r="F6527" s="81"/>
      <c r="G6527" s="81"/>
      <c r="H6527" s="81"/>
      <c r="I6527" s="81">
        <v>0</v>
      </c>
      <c r="J6527" s="81"/>
    </row>
    <row r="6528" spans="1:10" x14ac:dyDescent="0.45">
      <c r="A6528" s="81" t="s">
        <v>6814</v>
      </c>
      <c r="B6528" s="81"/>
      <c r="C6528" s="81"/>
      <c r="D6528" s="81"/>
      <c r="E6528" s="81"/>
      <c r="F6528" s="81"/>
      <c r="G6528" s="81"/>
      <c r="H6528" s="81"/>
      <c r="I6528" s="81">
        <v>0</v>
      </c>
      <c r="J6528" s="81"/>
    </row>
    <row r="6529" spans="1:10" x14ac:dyDescent="0.45">
      <c r="A6529" s="81" t="s">
        <v>6815</v>
      </c>
      <c r="B6529" s="81"/>
      <c r="C6529" s="81"/>
      <c r="D6529" s="81"/>
      <c r="E6529" s="81"/>
      <c r="F6529" s="81"/>
      <c r="G6529" s="81"/>
      <c r="H6529" s="81"/>
      <c r="I6529" s="81">
        <v>0</v>
      </c>
      <c r="J6529" s="81"/>
    </row>
    <row r="6530" spans="1:10" x14ac:dyDescent="0.45">
      <c r="A6530" s="81" t="s">
        <v>6816</v>
      </c>
      <c r="B6530" s="81"/>
      <c r="C6530" s="81"/>
      <c r="D6530" s="81"/>
      <c r="E6530" s="81"/>
      <c r="F6530" s="81"/>
      <c r="G6530" s="81"/>
      <c r="H6530" s="81"/>
      <c r="I6530" s="81">
        <v>0</v>
      </c>
      <c r="J6530" s="81"/>
    </row>
    <row r="6531" spans="1:10" x14ac:dyDescent="0.45">
      <c r="A6531" s="81" t="s">
        <v>6817</v>
      </c>
      <c r="B6531" s="81"/>
      <c r="C6531" s="81"/>
      <c r="D6531" s="81"/>
      <c r="E6531" s="81"/>
      <c r="F6531" s="81"/>
      <c r="G6531" s="81"/>
      <c r="H6531" s="81"/>
      <c r="I6531" s="81">
        <v>0</v>
      </c>
      <c r="J6531" s="81"/>
    </row>
    <row r="6532" spans="1:10" x14ac:dyDescent="0.45">
      <c r="A6532" s="81" t="s">
        <v>6818</v>
      </c>
      <c r="B6532" s="81"/>
      <c r="C6532" s="81"/>
      <c r="D6532" s="81"/>
      <c r="E6532" s="81"/>
      <c r="F6532" s="81"/>
      <c r="G6532" s="81"/>
      <c r="H6532" s="81"/>
      <c r="I6532" s="81">
        <v>0</v>
      </c>
      <c r="J6532" s="81"/>
    </row>
    <row r="6533" spans="1:10" x14ac:dyDescent="0.45">
      <c r="A6533" s="81" t="s">
        <v>6819</v>
      </c>
      <c r="B6533" s="81"/>
      <c r="C6533" s="81"/>
      <c r="D6533" s="81"/>
      <c r="E6533" s="81"/>
      <c r="F6533" s="81"/>
      <c r="G6533" s="81"/>
      <c r="H6533" s="81"/>
      <c r="I6533" s="81">
        <v>0</v>
      </c>
      <c r="J6533" s="81"/>
    </row>
    <row r="6534" spans="1:10" x14ac:dyDescent="0.45">
      <c r="A6534" s="81" t="s">
        <v>6820</v>
      </c>
      <c r="B6534" s="81"/>
      <c r="C6534" s="81"/>
      <c r="D6534" s="81"/>
      <c r="E6534" s="81"/>
      <c r="F6534" s="81"/>
      <c r="G6534" s="81"/>
      <c r="H6534" s="81"/>
      <c r="I6534" s="81">
        <v>0</v>
      </c>
      <c r="J6534" s="81"/>
    </row>
    <row r="6535" spans="1:10" x14ac:dyDescent="0.45">
      <c r="A6535" s="81" t="s">
        <v>6821</v>
      </c>
      <c r="B6535" s="81"/>
      <c r="C6535" s="81"/>
      <c r="D6535" s="81"/>
      <c r="E6535" s="81"/>
      <c r="F6535" s="81"/>
      <c r="G6535" s="81"/>
      <c r="H6535" s="81"/>
      <c r="I6535" s="81">
        <v>0</v>
      </c>
      <c r="J6535" s="81"/>
    </row>
    <row r="6536" spans="1:10" x14ac:dyDescent="0.45">
      <c r="A6536" s="81" t="s">
        <v>6822</v>
      </c>
      <c r="B6536" s="81"/>
      <c r="C6536" s="81"/>
      <c r="D6536" s="81"/>
      <c r="E6536" s="81"/>
      <c r="F6536" s="81"/>
      <c r="G6536" s="81"/>
      <c r="H6536" s="81"/>
      <c r="I6536" s="81">
        <v>0</v>
      </c>
      <c r="J6536" s="81"/>
    </row>
    <row r="6537" spans="1:10" x14ac:dyDescent="0.45">
      <c r="A6537" s="81" t="s">
        <v>6823</v>
      </c>
      <c r="B6537" s="81"/>
      <c r="C6537" s="81"/>
      <c r="D6537" s="81"/>
      <c r="E6537" s="81"/>
      <c r="F6537" s="81"/>
      <c r="G6537" s="81"/>
      <c r="H6537" s="81"/>
      <c r="I6537" s="81">
        <v>0</v>
      </c>
      <c r="J6537" s="81"/>
    </row>
    <row r="6538" spans="1:10" x14ac:dyDescent="0.45">
      <c r="A6538" s="81" t="s">
        <v>6824</v>
      </c>
      <c r="B6538" s="81"/>
      <c r="C6538" s="81"/>
      <c r="D6538" s="81"/>
      <c r="E6538" s="81"/>
      <c r="F6538" s="81"/>
      <c r="G6538" s="81"/>
      <c r="H6538" s="81"/>
      <c r="I6538" s="81">
        <v>0</v>
      </c>
      <c r="J6538" s="81"/>
    </row>
    <row r="6539" spans="1:10" x14ac:dyDescent="0.45">
      <c r="A6539" s="81" t="s">
        <v>6825</v>
      </c>
      <c r="B6539" s="81"/>
      <c r="C6539" s="81"/>
      <c r="D6539" s="81"/>
      <c r="E6539" s="81"/>
      <c r="F6539" s="81"/>
      <c r="G6539" s="81"/>
      <c r="H6539" s="81"/>
      <c r="I6539" s="81">
        <v>0</v>
      </c>
      <c r="J6539" s="81"/>
    </row>
    <row r="6540" spans="1:10" x14ac:dyDescent="0.45">
      <c r="A6540" s="81" t="s">
        <v>6826</v>
      </c>
      <c r="B6540" s="81"/>
      <c r="C6540" s="81"/>
      <c r="D6540" s="81"/>
      <c r="E6540" s="81"/>
      <c r="F6540" s="81"/>
      <c r="G6540" s="81"/>
      <c r="H6540" s="81"/>
      <c r="I6540" s="81">
        <v>0</v>
      </c>
      <c r="J6540" s="81"/>
    </row>
    <row r="6541" spans="1:10" x14ac:dyDescent="0.45">
      <c r="A6541" s="81" t="s">
        <v>6827</v>
      </c>
      <c r="B6541" s="81"/>
      <c r="C6541" s="81"/>
      <c r="D6541" s="81"/>
      <c r="E6541" s="81"/>
      <c r="F6541" s="81"/>
      <c r="G6541" s="81"/>
      <c r="H6541" s="81"/>
      <c r="I6541" s="81">
        <v>10</v>
      </c>
      <c r="J6541" s="81"/>
    </row>
    <row r="6542" spans="1:10" x14ac:dyDescent="0.45">
      <c r="A6542" s="81" t="s">
        <v>6828</v>
      </c>
      <c r="B6542" s="81"/>
      <c r="C6542" s="81"/>
      <c r="D6542" s="81"/>
      <c r="E6542" s="81"/>
      <c r="F6542" s="81"/>
      <c r="G6542" s="81"/>
      <c r="H6542" s="81"/>
      <c r="I6542" s="81">
        <v>5</v>
      </c>
      <c r="J6542" s="81"/>
    </row>
    <row r="6543" spans="1:10" x14ac:dyDescent="0.45">
      <c r="A6543" s="81" t="s">
        <v>6829</v>
      </c>
      <c r="B6543" s="81"/>
      <c r="C6543" s="81"/>
      <c r="D6543" s="81"/>
      <c r="E6543" s="81"/>
      <c r="F6543" s="81"/>
      <c r="G6543" s="81"/>
      <c r="H6543" s="81"/>
      <c r="I6543" s="81">
        <v>5</v>
      </c>
      <c r="J6543" s="81"/>
    </row>
    <row r="6544" spans="1:10" x14ac:dyDescent="0.45">
      <c r="A6544" s="81" t="s">
        <v>6830</v>
      </c>
      <c r="B6544" s="81"/>
      <c r="C6544" s="81"/>
      <c r="D6544" s="81"/>
      <c r="E6544" s="81"/>
      <c r="F6544" s="81"/>
      <c r="G6544" s="81"/>
      <c r="H6544" s="81"/>
      <c r="I6544" s="81">
        <v>0</v>
      </c>
      <c r="J6544" s="81"/>
    </row>
    <row r="6545" spans="1:10" x14ac:dyDescent="0.45">
      <c r="A6545" s="81" t="s">
        <v>6831</v>
      </c>
      <c r="B6545" s="81"/>
      <c r="C6545" s="81"/>
      <c r="D6545" s="81"/>
      <c r="E6545" s="81"/>
      <c r="F6545" s="81"/>
      <c r="G6545" s="81"/>
      <c r="H6545" s="81"/>
      <c r="I6545" s="81">
        <v>0</v>
      </c>
      <c r="J6545" s="81"/>
    </row>
    <row r="6546" spans="1:10" x14ac:dyDescent="0.45">
      <c r="A6546" s="81" t="s">
        <v>6832</v>
      </c>
      <c r="B6546" s="81"/>
      <c r="C6546" s="81"/>
      <c r="D6546" s="81"/>
      <c r="E6546" s="81"/>
      <c r="F6546" s="81"/>
      <c r="G6546" s="81"/>
      <c r="H6546" s="81"/>
      <c r="I6546" s="81">
        <v>0</v>
      </c>
      <c r="J6546" s="81"/>
    </row>
    <row r="6547" spans="1:10" x14ac:dyDescent="0.45">
      <c r="A6547" s="81" t="s">
        <v>6833</v>
      </c>
      <c r="B6547" s="81"/>
      <c r="C6547" s="81"/>
      <c r="D6547" s="81"/>
      <c r="E6547" s="81"/>
      <c r="F6547" s="81"/>
      <c r="G6547" s="81"/>
      <c r="H6547" s="81"/>
      <c r="I6547" s="81">
        <v>0</v>
      </c>
      <c r="J6547" s="81"/>
    </row>
    <row r="6548" spans="1:10" x14ac:dyDescent="0.45">
      <c r="A6548" s="81" t="s">
        <v>6834</v>
      </c>
      <c r="B6548" s="81"/>
      <c r="C6548" s="81"/>
      <c r="D6548" s="81"/>
      <c r="E6548" s="81"/>
      <c r="F6548" s="81"/>
      <c r="G6548" s="81"/>
      <c r="H6548" s="81"/>
      <c r="I6548" s="81">
        <v>0</v>
      </c>
      <c r="J6548" s="81"/>
    </row>
    <row r="6549" spans="1:10" x14ac:dyDescent="0.45">
      <c r="A6549" s="81" t="s">
        <v>6835</v>
      </c>
      <c r="B6549" s="81"/>
      <c r="C6549" s="81"/>
      <c r="D6549" s="81"/>
      <c r="E6549" s="81"/>
      <c r="F6549" s="81"/>
      <c r="G6549" s="81"/>
      <c r="H6549" s="81"/>
      <c r="I6549" s="81">
        <v>0</v>
      </c>
      <c r="J6549" s="81"/>
    </row>
    <row r="6550" spans="1:10" x14ac:dyDescent="0.45">
      <c r="A6550" s="81" t="s">
        <v>6836</v>
      </c>
      <c r="B6550" s="81"/>
      <c r="C6550" s="81"/>
      <c r="D6550" s="81"/>
      <c r="E6550" s="81"/>
      <c r="F6550" s="81"/>
      <c r="G6550" s="81"/>
      <c r="H6550" s="81"/>
      <c r="I6550" s="81">
        <v>0</v>
      </c>
      <c r="J6550" s="81"/>
    </row>
    <row r="6551" spans="1:10" x14ac:dyDescent="0.45">
      <c r="A6551" s="81" t="s">
        <v>6837</v>
      </c>
      <c r="B6551" s="81"/>
      <c r="C6551" s="81"/>
      <c r="D6551" s="81"/>
      <c r="E6551" s="81"/>
      <c r="F6551" s="81"/>
      <c r="G6551" s="81"/>
      <c r="H6551" s="81"/>
      <c r="I6551" s="81">
        <v>0</v>
      </c>
      <c r="J6551" s="81"/>
    </row>
    <row r="6552" spans="1:10" x14ac:dyDescent="0.45">
      <c r="A6552" s="81" t="s">
        <v>6838</v>
      </c>
      <c r="B6552" s="81"/>
      <c r="C6552" s="81"/>
      <c r="D6552" s="81"/>
      <c r="E6552" s="81"/>
      <c r="F6552" s="81"/>
      <c r="G6552" s="81"/>
      <c r="H6552" s="81"/>
      <c r="I6552" s="81">
        <v>0</v>
      </c>
      <c r="J6552" s="81"/>
    </row>
    <row r="6553" spans="1:10" x14ac:dyDescent="0.45">
      <c r="A6553" s="81" t="s">
        <v>6839</v>
      </c>
      <c r="B6553" s="81"/>
      <c r="C6553" s="81"/>
      <c r="D6553" s="81"/>
      <c r="E6553" s="81"/>
      <c r="F6553" s="81"/>
      <c r="G6553" s="81"/>
      <c r="H6553" s="81"/>
      <c r="I6553" s="81">
        <v>0</v>
      </c>
      <c r="J6553" s="81"/>
    </row>
    <row r="6554" spans="1:10" x14ac:dyDescent="0.45">
      <c r="A6554" s="81" t="s">
        <v>6840</v>
      </c>
      <c r="B6554" s="81"/>
      <c r="C6554" s="81"/>
      <c r="D6554" s="81"/>
      <c r="E6554" s="81"/>
      <c r="F6554" s="81"/>
      <c r="G6554" s="81"/>
      <c r="H6554" s="81"/>
      <c r="I6554" s="81">
        <v>5</v>
      </c>
      <c r="J6554" s="81"/>
    </row>
    <row r="6555" spans="1:10" x14ac:dyDescent="0.45">
      <c r="A6555" s="81" t="s">
        <v>6841</v>
      </c>
      <c r="B6555" s="81"/>
      <c r="C6555" s="81"/>
      <c r="D6555" s="81"/>
      <c r="E6555" s="81"/>
      <c r="F6555" s="81"/>
      <c r="G6555" s="81"/>
      <c r="H6555" s="81"/>
      <c r="I6555" s="81">
        <v>0</v>
      </c>
      <c r="J6555" s="81"/>
    </row>
    <row r="6556" spans="1:10" x14ac:dyDescent="0.45">
      <c r="A6556" s="81" t="s">
        <v>6842</v>
      </c>
      <c r="B6556" s="81"/>
      <c r="C6556" s="81"/>
      <c r="D6556" s="81"/>
      <c r="E6556" s="81"/>
      <c r="F6556" s="81"/>
      <c r="G6556" s="81"/>
      <c r="H6556" s="81"/>
      <c r="I6556" s="81">
        <v>0</v>
      </c>
      <c r="J6556" s="81"/>
    </row>
    <row r="6557" spans="1:10" x14ac:dyDescent="0.45">
      <c r="A6557" s="81" t="s">
        <v>6843</v>
      </c>
      <c r="B6557" s="81"/>
      <c r="C6557" s="81"/>
      <c r="D6557" s="81"/>
      <c r="E6557" s="81"/>
      <c r="F6557" s="81"/>
      <c r="G6557" s="81"/>
      <c r="H6557" s="81"/>
      <c r="I6557" s="81">
        <v>0</v>
      </c>
      <c r="J6557" s="81"/>
    </row>
    <row r="6558" spans="1:10" x14ac:dyDescent="0.45">
      <c r="A6558" s="81" t="s">
        <v>6844</v>
      </c>
      <c r="B6558" s="81"/>
      <c r="C6558" s="81"/>
      <c r="D6558" s="81"/>
      <c r="E6558" s="81"/>
      <c r="F6558" s="81"/>
      <c r="G6558" s="81"/>
      <c r="H6558" s="81"/>
      <c r="I6558" s="81">
        <v>0</v>
      </c>
      <c r="J6558" s="81"/>
    </row>
    <row r="6559" spans="1:10" x14ac:dyDescent="0.45">
      <c r="A6559" s="81" t="s">
        <v>6845</v>
      </c>
      <c r="B6559" s="81"/>
      <c r="C6559" s="81"/>
      <c r="D6559" s="81"/>
      <c r="E6559" s="81"/>
      <c r="F6559" s="81"/>
      <c r="G6559" s="81"/>
      <c r="H6559" s="81"/>
      <c r="I6559" s="81">
        <v>5</v>
      </c>
      <c r="J6559" s="81"/>
    </row>
    <row r="6560" spans="1:10" x14ac:dyDescent="0.45">
      <c r="A6560" s="81" t="s">
        <v>6846</v>
      </c>
      <c r="B6560" s="81"/>
      <c r="C6560" s="81"/>
      <c r="D6560" s="81"/>
      <c r="E6560" s="81"/>
      <c r="F6560" s="81"/>
      <c r="G6560" s="81"/>
      <c r="H6560" s="81"/>
      <c r="I6560" s="81">
        <v>0</v>
      </c>
      <c r="J6560" s="81"/>
    </row>
    <row r="6561" spans="1:10" x14ac:dyDescent="0.45">
      <c r="A6561" s="81" t="s">
        <v>6847</v>
      </c>
      <c r="B6561" s="81"/>
      <c r="C6561" s="81"/>
      <c r="D6561" s="81"/>
      <c r="E6561" s="81"/>
      <c r="F6561" s="81"/>
      <c r="G6561" s="81"/>
      <c r="H6561" s="81"/>
      <c r="I6561" s="81">
        <v>0</v>
      </c>
      <c r="J6561" s="81"/>
    </row>
    <row r="6562" spans="1:10" x14ac:dyDescent="0.45">
      <c r="A6562" s="81" t="s">
        <v>6848</v>
      </c>
      <c r="B6562" s="81"/>
      <c r="C6562" s="81"/>
      <c r="D6562" s="81"/>
      <c r="E6562" s="81"/>
      <c r="F6562" s="81"/>
      <c r="G6562" s="81"/>
      <c r="H6562" s="81"/>
      <c r="I6562" s="81">
        <v>0</v>
      </c>
      <c r="J6562" s="81"/>
    </row>
    <row r="6563" spans="1:10" x14ac:dyDescent="0.45">
      <c r="A6563" s="81" t="s">
        <v>6849</v>
      </c>
      <c r="B6563" s="81"/>
      <c r="C6563" s="81"/>
      <c r="D6563" s="81"/>
      <c r="E6563" s="81"/>
      <c r="F6563" s="81"/>
      <c r="G6563" s="81"/>
      <c r="H6563" s="81"/>
      <c r="I6563" s="81">
        <v>0</v>
      </c>
      <c r="J6563" s="81"/>
    </row>
    <row r="6564" spans="1:10" x14ac:dyDescent="0.45">
      <c r="A6564" s="81" t="s">
        <v>6850</v>
      </c>
      <c r="B6564" s="81"/>
      <c r="C6564" s="81"/>
      <c r="D6564" s="81"/>
      <c r="E6564" s="81"/>
      <c r="F6564" s="81"/>
      <c r="G6564" s="81"/>
      <c r="H6564" s="81"/>
      <c r="I6564" s="81">
        <v>0</v>
      </c>
      <c r="J6564" s="81"/>
    </row>
    <row r="6565" spans="1:10" x14ac:dyDescent="0.45">
      <c r="A6565" s="81" t="s">
        <v>6851</v>
      </c>
      <c r="B6565" s="81"/>
      <c r="C6565" s="81"/>
      <c r="D6565" s="81"/>
      <c r="E6565" s="81"/>
      <c r="F6565" s="81"/>
      <c r="G6565" s="81"/>
      <c r="H6565" s="81"/>
      <c r="I6565" s="81">
        <v>0</v>
      </c>
      <c r="J6565" s="81"/>
    </row>
    <row r="6566" spans="1:10" x14ac:dyDescent="0.45">
      <c r="A6566" s="81" t="s">
        <v>6852</v>
      </c>
      <c r="B6566" s="81"/>
      <c r="C6566" s="81"/>
      <c r="D6566" s="81"/>
      <c r="E6566" s="81"/>
      <c r="F6566" s="81"/>
      <c r="G6566" s="81"/>
      <c r="H6566" s="81"/>
      <c r="I6566" s="81">
        <v>0</v>
      </c>
      <c r="J6566" s="81"/>
    </row>
    <row r="6567" spans="1:10" x14ac:dyDescent="0.45">
      <c r="A6567" s="81" t="s">
        <v>6853</v>
      </c>
      <c r="B6567" s="81"/>
      <c r="C6567" s="81"/>
      <c r="D6567" s="81"/>
      <c r="E6567" s="81"/>
      <c r="F6567" s="81"/>
      <c r="G6567" s="81"/>
      <c r="H6567" s="81"/>
      <c r="I6567" s="81">
        <v>5</v>
      </c>
      <c r="J6567" s="81"/>
    </row>
    <row r="6568" spans="1:10" x14ac:dyDescent="0.45">
      <c r="A6568" s="81" t="s">
        <v>6854</v>
      </c>
      <c r="B6568" s="81"/>
      <c r="C6568" s="81"/>
      <c r="D6568" s="81"/>
      <c r="E6568" s="81"/>
      <c r="F6568" s="81"/>
      <c r="G6568" s="81"/>
      <c r="H6568" s="81"/>
      <c r="I6568" s="81">
        <v>0</v>
      </c>
      <c r="J6568" s="81"/>
    </row>
    <row r="6569" spans="1:10" x14ac:dyDescent="0.45">
      <c r="A6569" s="81" t="s">
        <v>6855</v>
      </c>
      <c r="B6569" s="81"/>
      <c r="C6569" s="81"/>
      <c r="D6569" s="81"/>
      <c r="E6569" s="81"/>
      <c r="F6569" s="81"/>
      <c r="G6569" s="81"/>
      <c r="H6569" s="81"/>
      <c r="I6569" s="81">
        <v>5</v>
      </c>
      <c r="J6569" s="81"/>
    </row>
    <row r="6570" spans="1:10" x14ac:dyDescent="0.45">
      <c r="A6570" s="81" t="s">
        <v>6856</v>
      </c>
      <c r="B6570" s="81"/>
      <c r="C6570" s="81"/>
      <c r="D6570" s="81"/>
      <c r="E6570" s="81"/>
      <c r="F6570" s="81"/>
      <c r="G6570" s="81"/>
      <c r="H6570" s="81"/>
      <c r="I6570" s="81">
        <v>0</v>
      </c>
      <c r="J6570" s="81"/>
    </row>
    <row r="6571" spans="1:10" x14ac:dyDescent="0.45">
      <c r="A6571" s="81" t="s">
        <v>6857</v>
      </c>
      <c r="B6571" s="81"/>
      <c r="C6571" s="81"/>
      <c r="D6571" s="81"/>
      <c r="E6571" s="81"/>
      <c r="F6571" s="81">
        <v>10</v>
      </c>
      <c r="G6571" s="81"/>
      <c r="H6571" s="81"/>
      <c r="I6571" s="81"/>
      <c r="J6571" s="81"/>
    </row>
    <row r="6572" spans="1:10" x14ac:dyDescent="0.45">
      <c r="A6572" s="81" t="s">
        <v>6858</v>
      </c>
      <c r="B6572" s="81"/>
      <c r="C6572" s="81"/>
      <c r="D6572" s="81"/>
      <c r="E6572" s="81"/>
      <c r="F6572" s="81">
        <v>0</v>
      </c>
      <c r="G6572" s="81"/>
      <c r="H6572" s="81"/>
      <c r="I6572" s="81"/>
      <c r="J6572" s="81"/>
    </row>
    <row r="6573" spans="1:10" x14ac:dyDescent="0.45">
      <c r="A6573" s="81" t="s">
        <v>6859</v>
      </c>
      <c r="B6573" s="81"/>
      <c r="C6573" s="81"/>
      <c r="D6573" s="81"/>
      <c r="E6573" s="81"/>
      <c r="F6573" s="81">
        <v>0</v>
      </c>
      <c r="G6573" s="81"/>
      <c r="H6573" s="81"/>
      <c r="I6573" s="81"/>
      <c r="J6573" s="81"/>
    </row>
    <row r="6574" spans="1:10" x14ac:dyDescent="0.45">
      <c r="A6574" s="81" t="s">
        <v>6860</v>
      </c>
      <c r="B6574" s="81"/>
      <c r="C6574" s="81"/>
      <c r="D6574" s="81"/>
      <c r="E6574" s="81"/>
      <c r="F6574" s="81">
        <v>0</v>
      </c>
      <c r="G6574" s="81"/>
      <c r="H6574" s="81"/>
      <c r="I6574" s="81"/>
      <c r="J6574" s="81"/>
    </row>
    <row r="6575" spans="1:10" x14ac:dyDescent="0.45">
      <c r="A6575" s="81" t="s">
        <v>6861</v>
      </c>
      <c r="B6575" s="81"/>
      <c r="C6575" s="81"/>
      <c r="D6575" s="81"/>
      <c r="E6575" s="81"/>
      <c r="F6575" s="81">
        <v>0</v>
      </c>
      <c r="G6575" s="81"/>
      <c r="H6575" s="81"/>
      <c r="I6575" s="81"/>
      <c r="J6575" s="81"/>
    </row>
    <row r="6576" spans="1:10" x14ac:dyDescent="0.45">
      <c r="A6576" s="81" t="s">
        <v>6862</v>
      </c>
      <c r="B6576" s="81"/>
      <c r="C6576" s="81"/>
      <c r="D6576" s="81"/>
      <c r="E6576" s="81"/>
      <c r="F6576" s="81">
        <v>10</v>
      </c>
      <c r="G6576" s="81"/>
      <c r="H6576" s="81"/>
      <c r="I6576" s="81"/>
      <c r="J6576" s="81"/>
    </row>
    <row r="6577" spans="1:10" x14ac:dyDescent="0.45">
      <c r="A6577" s="81" t="s">
        <v>6863</v>
      </c>
      <c r="B6577" s="81"/>
      <c r="C6577" s="81"/>
      <c r="D6577" s="81"/>
      <c r="E6577" s="81"/>
      <c r="F6577" s="81">
        <v>10</v>
      </c>
      <c r="G6577" s="81"/>
      <c r="H6577" s="81"/>
      <c r="I6577" s="81"/>
      <c r="J6577" s="81"/>
    </row>
    <row r="6578" spans="1:10" x14ac:dyDescent="0.45">
      <c r="A6578" s="81" t="s">
        <v>6864</v>
      </c>
      <c r="B6578" s="81"/>
      <c r="C6578" s="81"/>
      <c r="D6578" s="81"/>
      <c r="E6578" s="81"/>
      <c r="F6578" s="81">
        <v>0</v>
      </c>
      <c r="G6578" s="81"/>
      <c r="H6578" s="81"/>
      <c r="I6578" s="81"/>
      <c r="J6578" s="81"/>
    </row>
    <row r="6579" spans="1:10" x14ac:dyDescent="0.45">
      <c r="A6579" s="81" t="s">
        <v>6865</v>
      </c>
      <c r="B6579" s="81"/>
      <c r="C6579" s="81"/>
      <c r="D6579" s="81"/>
      <c r="E6579" s="81"/>
      <c r="F6579" s="81">
        <v>5</v>
      </c>
      <c r="G6579" s="81"/>
      <c r="H6579" s="81"/>
      <c r="I6579" s="81"/>
      <c r="J6579" s="81"/>
    </row>
    <row r="6580" spans="1:10" x14ac:dyDescent="0.45">
      <c r="A6580" s="81" t="s">
        <v>6866</v>
      </c>
      <c r="B6580" s="81"/>
      <c r="C6580" s="81"/>
      <c r="D6580" s="81"/>
      <c r="E6580" s="81"/>
      <c r="F6580" s="81">
        <v>0</v>
      </c>
      <c r="G6580" s="81"/>
      <c r="H6580" s="81"/>
      <c r="I6580" s="81"/>
      <c r="J6580" s="81"/>
    </row>
    <row r="6581" spans="1:10" x14ac:dyDescent="0.45">
      <c r="A6581" s="81" t="s">
        <v>6867</v>
      </c>
      <c r="B6581" s="81"/>
      <c r="C6581" s="81"/>
      <c r="D6581" s="81"/>
      <c r="E6581" s="81"/>
      <c r="F6581" s="81">
        <v>0</v>
      </c>
      <c r="G6581" s="81"/>
      <c r="H6581" s="81"/>
      <c r="I6581" s="81"/>
      <c r="J6581" s="81"/>
    </row>
    <row r="6582" spans="1:10" x14ac:dyDescent="0.45">
      <c r="A6582" s="81" t="s">
        <v>6868</v>
      </c>
      <c r="B6582" s="81"/>
      <c r="C6582" s="81"/>
      <c r="D6582" s="81"/>
      <c r="E6582" s="81"/>
      <c r="F6582" s="81">
        <v>5</v>
      </c>
      <c r="G6582" s="81"/>
      <c r="H6582" s="81"/>
      <c r="I6582" s="81"/>
      <c r="J6582" s="81"/>
    </row>
    <row r="6583" spans="1:10" x14ac:dyDescent="0.45">
      <c r="A6583" s="81" t="s">
        <v>6869</v>
      </c>
      <c r="B6583" s="81"/>
      <c r="C6583" s="81"/>
      <c r="D6583" s="81"/>
      <c r="E6583" s="81"/>
      <c r="F6583" s="81">
        <v>0</v>
      </c>
      <c r="G6583" s="81"/>
      <c r="H6583" s="81"/>
      <c r="I6583" s="81"/>
      <c r="J6583" s="81"/>
    </row>
    <row r="6584" spans="1:10" x14ac:dyDescent="0.45">
      <c r="A6584" s="81" t="s">
        <v>6870</v>
      </c>
      <c r="B6584" s="81"/>
      <c r="C6584" s="81"/>
      <c r="D6584" s="81"/>
      <c r="E6584" s="81"/>
      <c r="F6584" s="81">
        <v>0</v>
      </c>
      <c r="G6584" s="81"/>
      <c r="H6584" s="81"/>
      <c r="I6584" s="81"/>
      <c r="J6584" s="81"/>
    </row>
    <row r="6585" spans="1:10" x14ac:dyDescent="0.45">
      <c r="A6585" s="81" t="s">
        <v>6871</v>
      </c>
      <c r="B6585" s="81"/>
      <c r="C6585" s="81"/>
      <c r="D6585" s="81"/>
      <c r="E6585" s="81"/>
      <c r="F6585" s="81">
        <v>0</v>
      </c>
      <c r="G6585" s="81"/>
      <c r="H6585" s="81"/>
      <c r="I6585" s="81"/>
      <c r="J6585" s="81"/>
    </row>
    <row r="6586" spans="1:10" x14ac:dyDescent="0.45">
      <c r="A6586" s="81" t="s">
        <v>6872</v>
      </c>
      <c r="B6586" s="81"/>
      <c r="C6586" s="81"/>
      <c r="D6586" s="81"/>
      <c r="E6586" s="81"/>
      <c r="F6586" s="81">
        <v>0</v>
      </c>
      <c r="G6586" s="81"/>
      <c r="H6586" s="81"/>
      <c r="I6586" s="81"/>
      <c r="J6586" s="81"/>
    </row>
    <row r="6587" spans="1:10" x14ac:dyDescent="0.45">
      <c r="A6587" s="81" t="s">
        <v>6873</v>
      </c>
      <c r="B6587" s="81"/>
      <c r="C6587" s="81"/>
      <c r="D6587" s="81"/>
      <c r="E6587" s="81"/>
      <c r="F6587" s="81">
        <v>0</v>
      </c>
      <c r="G6587" s="81"/>
      <c r="H6587" s="81"/>
      <c r="I6587" s="81"/>
      <c r="J6587" s="81"/>
    </row>
    <row r="6588" spans="1:10" x14ac:dyDescent="0.45">
      <c r="A6588" s="81" t="s">
        <v>6874</v>
      </c>
      <c r="B6588" s="81"/>
      <c r="C6588" s="81"/>
      <c r="D6588" s="81"/>
      <c r="E6588" s="81"/>
      <c r="F6588" s="81">
        <v>0</v>
      </c>
      <c r="G6588" s="81"/>
      <c r="H6588" s="81"/>
      <c r="I6588" s="81"/>
      <c r="J6588" s="81"/>
    </row>
    <row r="6589" spans="1:10" x14ac:dyDescent="0.45">
      <c r="A6589" s="81" t="s">
        <v>6875</v>
      </c>
      <c r="B6589" s="81"/>
      <c r="C6589" s="81"/>
      <c r="D6589" s="81"/>
      <c r="E6589" s="81"/>
      <c r="F6589" s="81">
        <v>0</v>
      </c>
      <c r="G6589" s="81"/>
      <c r="H6589" s="81"/>
      <c r="I6589" s="81"/>
      <c r="J6589" s="81"/>
    </row>
    <row r="6590" spans="1:10" x14ac:dyDescent="0.45">
      <c r="A6590" s="81" t="s">
        <v>6876</v>
      </c>
      <c r="B6590" s="81"/>
      <c r="C6590" s="81"/>
      <c r="D6590" s="81"/>
      <c r="E6590" s="81"/>
      <c r="F6590" s="81">
        <v>0</v>
      </c>
      <c r="G6590" s="81"/>
      <c r="H6590" s="81"/>
      <c r="I6590" s="81"/>
      <c r="J6590" s="81"/>
    </row>
    <row r="6591" spans="1:10" x14ac:dyDescent="0.45">
      <c r="A6591" s="81" t="s">
        <v>6877</v>
      </c>
      <c r="B6591" s="81"/>
      <c r="C6591" s="81"/>
      <c r="D6591" s="81"/>
      <c r="E6591" s="81"/>
      <c r="F6591" s="81">
        <v>0</v>
      </c>
      <c r="G6591" s="81"/>
      <c r="H6591" s="81"/>
      <c r="I6591" s="81"/>
      <c r="J6591" s="81"/>
    </row>
    <row r="6592" spans="1:10" x14ac:dyDescent="0.45">
      <c r="A6592" s="81" t="s">
        <v>6878</v>
      </c>
      <c r="B6592" s="81"/>
      <c r="C6592" s="81"/>
      <c r="D6592" s="81"/>
      <c r="E6592" s="81"/>
      <c r="F6592" s="81">
        <v>0</v>
      </c>
      <c r="G6592" s="81"/>
      <c r="H6592" s="81"/>
      <c r="I6592" s="81"/>
      <c r="J6592" s="81"/>
    </row>
    <row r="6593" spans="1:10" x14ac:dyDescent="0.45">
      <c r="A6593" s="81" t="s">
        <v>6879</v>
      </c>
      <c r="B6593" s="81"/>
      <c r="C6593" s="81"/>
      <c r="D6593" s="81"/>
      <c r="E6593" s="81"/>
      <c r="F6593" s="81">
        <v>0</v>
      </c>
      <c r="G6593" s="81"/>
      <c r="H6593" s="81"/>
      <c r="I6593" s="81"/>
      <c r="J6593" s="81"/>
    </row>
    <row r="6594" spans="1:10" x14ac:dyDescent="0.45">
      <c r="A6594" s="81" t="s">
        <v>6880</v>
      </c>
      <c r="B6594" s="81"/>
      <c r="C6594" s="81"/>
      <c r="D6594" s="81"/>
      <c r="E6594" s="81"/>
      <c r="F6594" s="81">
        <v>0</v>
      </c>
      <c r="G6594" s="81"/>
      <c r="H6594" s="81"/>
      <c r="I6594" s="81"/>
      <c r="J6594" s="81"/>
    </row>
    <row r="6595" spans="1:10" x14ac:dyDescent="0.45">
      <c r="A6595" s="81" t="s">
        <v>6881</v>
      </c>
      <c r="B6595" s="81"/>
      <c r="C6595" s="81"/>
      <c r="D6595" s="81"/>
      <c r="E6595" s="81"/>
      <c r="F6595" s="81">
        <v>0</v>
      </c>
      <c r="G6595" s="81"/>
      <c r="H6595" s="81"/>
      <c r="I6595" s="81"/>
      <c r="J6595" s="81"/>
    </row>
    <row r="6596" spans="1:10" x14ac:dyDescent="0.45">
      <c r="A6596" s="81" t="s">
        <v>6882</v>
      </c>
      <c r="B6596" s="81"/>
      <c r="C6596" s="81"/>
      <c r="D6596" s="81"/>
      <c r="E6596" s="81"/>
      <c r="F6596" s="81">
        <v>0</v>
      </c>
      <c r="G6596" s="81"/>
      <c r="H6596" s="81"/>
      <c r="I6596" s="81"/>
      <c r="J6596" s="81"/>
    </row>
    <row r="6597" spans="1:10" x14ac:dyDescent="0.45">
      <c r="A6597" s="81" t="s">
        <v>6883</v>
      </c>
      <c r="B6597" s="81"/>
      <c r="C6597" s="81"/>
      <c r="D6597" s="81"/>
      <c r="E6597" s="81"/>
      <c r="F6597" s="81">
        <v>0</v>
      </c>
      <c r="G6597" s="81"/>
      <c r="H6597" s="81"/>
      <c r="I6597" s="81"/>
      <c r="J6597" s="81"/>
    </row>
    <row r="6598" spans="1:10" x14ac:dyDescent="0.45">
      <c r="A6598" s="81" t="s">
        <v>6884</v>
      </c>
      <c r="B6598" s="81"/>
      <c r="C6598" s="81"/>
      <c r="D6598" s="81"/>
      <c r="E6598" s="81"/>
      <c r="F6598" s="81">
        <v>0</v>
      </c>
      <c r="G6598" s="81"/>
      <c r="H6598" s="81"/>
      <c r="I6598" s="81"/>
      <c r="J6598" s="81"/>
    </row>
    <row r="6599" spans="1:10" x14ac:dyDescent="0.45">
      <c r="A6599" s="81" t="s">
        <v>6885</v>
      </c>
      <c r="B6599" s="81"/>
      <c r="C6599" s="81"/>
      <c r="D6599" s="81"/>
      <c r="E6599" s="81"/>
      <c r="F6599" s="81">
        <v>0</v>
      </c>
      <c r="G6599" s="81"/>
      <c r="H6599" s="81"/>
      <c r="I6599" s="81"/>
      <c r="J6599" s="81"/>
    </row>
    <row r="6600" spans="1:10" x14ac:dyDescent="0.45">
      <c r="A6600" s="81" t="s">
        <v>6886</v>
      </c>
      <c r="B6600" s="81"/>
      <c r="C6600" s="81"/>
      <c r="D6600" s="81"/>
      <c r="E6600" s="81"/>
      <c r="F6600" s="81">
        <v>0</v>
      </c>
      <c r="G6600" s="81"/>
      <c r="H6600" s="81"/>
      <c r="I6600" s="81"/>
      <c r="J6600" s="81"/>
    </row>
    <row r="6601" spans="1:10" x14ac:dyDescent="0.45">
      <c r="A6601" s="81" t="s">
        <v>6887</v>
      </c>
      <c r="B6601" s="81"/>
      <c r="C6601" s="81"/>
      <c r="D6601" s="81"/>
      <c r="E6601" s="81"/>
      <c r="F6601" s="81">
        <v>0</v>
      </c>
      <c r="G6601" s="81"/>
      <c r="H6601" s="81"/>
      <c r="I6601" s="81"/>
      <c r="J6601" s="81"/>
    </row>
    <row r="6602" spans="1:10" x14ac:dyDescent="0.45">
      <c r="A6602" s="81" t="s">
        <v>6888</v>
      </c>
      <c r="B6602" s="81"/>
      <c r="C6602" s="81"/>
      <c r="D6602" s="81"/>
      <c r="E6602" s="81"/>
      <c r="F6602" s="81">
        <v>0</v>
      </c>
      <c r="G6602" s="81"/>
      <c r="H6602" s="81"/>
      <c r="I6602" s="81"/>
      <c r="J6602" s="81"/>
    </row>
    <row r="6603" spans="1:10" x14ac:dyDescent="0.45">
      <c r="A6603" s="81" t="s">
        <v>6889</v>
      </c>
      <c r="B6603" s="81"/>
      <c r="C6603" s="81"/>
      <c r="D6603" s="81"/>
      <c r="E6603" s="81"/>
      <c r="F6603" s="81">
        <v>0</v>
      </c>
      <c r="G6603" s="81"/>
      <c r="H6603" s="81"/>
      <c r="I6603" s="81"/>
      <c r="J6603" s="81"/>
    </row>
    <row r="6604" spans="1:10" x14ac:dyDescent="0.45">
      <c r="A6604" s="81" t="s">
        <v>6890</v>
      </c>
      <c r="B6604" s="81"/>
      <c r="C6604" s="81"/>
      <c r="D6604" s="81"/>
      <c r="E6604" s="81"/>
      <c r="F6604" s="81">
        <v>0</v>
      </c>
      <c r="G6604" s="81"/>
      <c r="H6604" s="81"/>
      <c r="I6604" s="81"/>
      <c r="J6604" s="81"/>
    </row>
    <row r="6605" spans="1:10" x14ac:dyDescent="0.45">
      <c r="A6605" s="81" t="s">
        <v>6891</v>
      </c>
      <c r="B6605" s="81"/>
      <c r="C6605" s="81"/>
      <c r="D6605" s="81"/>
      <c r="E6605" s="81"/>
      <c r="F6605" s="81">
        <v>0</v>
      </c>
      <c r="G6605" s="81"/>
      <c r="H6605" s="81"/>
      <c r="I6605" s="81"/>
      <c r="J6605" s="81"/>
    </row>
    <row r="6606" spans="1:10" x14ac:dyDescent="0.45">
      <c r="A6606" s="81" t="s">
        <v>6892</v>
      </c>
      <c r="B6606" s="81"/>
      <c r="C6606" s="81"/>
      <c r="D6606" s="81"/>
      <c r="E6606" s="81"/>
      <c r="F6606" s="81">
        <v>5</v>
      </c>
      <c r="G6606" s="81"/>
      <c r="H6606" s="81"/>
      <c r="I6606" s="81"/>
      <c r="J6606" s="81"/>
    </row>
    <row r="6607" spans="1:10" x14ac:dyDescent="0.45">
      <c r="A6607" s="81" t="s">
        <v>6893</v>
      </c>
      <c r="B6607" s="81"/>
      <c r="C6607" s="81"/>
      <c r="D6607" s="81"/>
      <c r="E6607" s="81"/>
      <c r="F6607" s="81">
        <v>0</v>
      </c>
      <c r="G6607" s="81"/>
      <c r="H6607" s="81"/>
      <c r="I6607" s="81"/>
      <c r="J6607" s="81"/>
    </row>
    <row r="6608" spans="1:10" x14ac:dyDescent="0.45">
      <c r="A6608" s="81" t="s">
        <v>6894</v>
      </c>
      <c r="B6608" s="81"/>
      <c r="C6608" s="81"/>
      <c r="D6608" s="81"/>
      <c r="E6608" s="81"/>
      <c r="F6608" s="81">
        <v>0</v>
      </c>
      <c r="G6608" s="81"/>
      <c r="H6608" s="81"/>
      <c r="I6608" s="81"/>
      <c r="J6608" s="81"/>
    </row>
    <row r="6609" spans="1:10" x14ac:dyDescent="0.45">
      <c r="A6609" s="81" t="s">
        <v>6895</v>
      </c>
      <c r="B6609" s="81"/>
      <c r="C6609" s="81"/>
      <c r="D6609" s="81"/>
      <c r="E6609" s="81"/>
      <c r="F6609" s="81">
        <v>0</v>
      </c>
      <c r="G6609" s="81"/>
      <c r="H6609" s="81"/>
      <c r="I6609" s="81"/>
      <c r="J6609" s="81"/>
    </row>
    <row r="6610" spans="1:10" x14ac:dyDescent="0.45">
      <c r="A6610" s="81" t="s">
        <v>6896</v>
      </c>
      <c r="B6610" s="81"/>
      <c r="C6610" s="81"/>
      <c r="D6610" s="81"/>
      <c r="E6610" s="81"/>
      <c r="F6610" s="81">
        <v>0</v>
      </c>
      <c r="G6610" s="81"/>
      <c r="H6610" s="81"/>
      <c r="I6610" s="81"/>
      <c r="J6610" s="81"/>
    </row>
    <row r="6611" spans="1:10" x14ac:dyDescent="0.45">
      <c r="A6611" s="81" t="s">
        <v>6897</v>
      </c>
      <c r="B6611" s="81"/>
      <c r="C6611" s="81"/>
      <c r="D6611" s="81"/>
      <c r="E6611" s="81"/>
      <c r="F6611" s="81">
        <v>5</v>
      </c>
      <c r="G6611" s="81"/>
      <c r="H6611" s="81"/>
      <c r="I6611" s="81"/>
      <c r="J6611" s="81"/>
    </row>
    <row r="6612" spans="1:10" x14ac:dyDescent="0.45">
      <c r="A6612" s="81" t="s">
        <v>6898</v>
      </c>
      <c r="B6612" s="81"/>
      <c r="C6612" s="81"/>
      <c r="D6612" s="81"/>
      <c r="E6612" s="81"/>
      <c r="F6612" s="81">
        <v>5</v>
      </c>
      <c r="G6612" s="81"/>
      <c r="H6612" s="81"/>
      <c r="I6612" s="81"/>
      <c r="J6612" s="81"/>
    </row>
    <row r="6613" spans="1:10" x14ac:dyDescent="0.45">
      <c r="A6613" s="81" t="s">
        <v>6899</v>
      </c>
      <c r="B6613" s="81"/>
      <c r="C6613" s="81"/>
      <c r="D6613" s="81"/>
      <c r="E6613" s="81"/>
      <c r="F6613" s="81">
        <v>0</v>
      </c>
      <c r="G6613" s="81"/>
      <c r="H6613" s="81"/>
      <c r="I6613" s="81"/>
      <c r="J6613" s="81"/>
    </row>
    <row r="6614" spans="1:10" x14ac:dyDescent="0.45">
      <c r="A6614" s="81" t="s">
        <v>6900</v>
      </c>
      <c r="B6614" s="81"/>
      <c r="C6614" s="81"/>
      <c r="D6614" s="81"/>
      <c r="E6614" s="81"/>
      <c r="F6614" s="81">
        <v>5</v>
      </c>
      <c r="G6614" s="81"/>
      <c r="H6614" s="81"/>
      <c r="I6614" s="81"/>
      <c r="J6614" s="81"/>
    </row>
    <row r="6615" spans="1:10" x14ac:dyDescent="0.45">
      <c r="A6615" s="81" t="s">
        <v>6901</v>
      </c>
      <c r="B6615" s="81"/>
      <c r="C6615" s="81"/>
      <c r="D6615" s="81"/>
      <c r="E6615" s="81"/>
      <c r="F6615" s="81">
        <v>0</v>
      </c>
      <c r="G6615" s="81"/>
      <c r="H6615" s="81"/>
      <c r="I6615" s="81"/>
      <c r="J6615" s="81"/>
    </row>
    <row r="6616" spans="1:10" x14ac:dyDescent="0.45">
      <c r="A6616" s="81" t="s">
        <v>6902</v>
      </c>
      <c r="B6616" s="81"/>
      <c r="C6616" s="81"/>
      <c r="D6616" s="81"/>
      <c r="E6616" s="81"/>
      <c r="F6616" s="81">
        <v>0</v>
      </c>
      <c r="G6616" s="81"/>
      <c r="H6616" s="81"/>
      <c r="I6616" s="81"/>
      <c r="J6616" s="81"/>
    </row>
    <row r="6617" spans="1:10" x14ac:dyDescent="0.45">
      <c r="A6617" s="81" t="s">
        <v>6903</v>
      </c>
      <c r="B6617" s="81"/>
      <c r="C6617" s="81"/>
      <c r="D6617" s="81"/>
      <c r="E6617" s="81"/>
      <c r="F6617" s="81"/>
      <c r="G6617" s="81"/>
      <c r="H6617" s="81"/>
      <c r="I6617" s="81">
        <v>0</v>
      </c>
      <c r="J6617" s="81"/>
    </row>
    <row r="6618" spans="1:10" x14ac:dyDescent="0.45">
      <c r="A6618" s="81" t="s">
        <v>6904</v>
      </c>
      <c r="B6618" s="81"/>
      <c r="C6618" s="81"/>
      <c r="D6618" s="81"/>
      <c r="E6618" s="81"/>
      <c r="F6618" s="81"/>
      <c r="G6618" s="81"/>
      <c r="H6618" s="81"/>
      <c r="I6618" s="81">
        <v>0</v>
      </c>
      <c r="J6618" s="81"/>
    </row>
    <row r="6619" spans="1:10" x14ac:dyDescent="0.45">
      <c r="A6619" s="81" t="s">
        <v>6905</v>
      </c>
      <c r="B6619" s="81"/>
      <c r="C6619" s="81"/>
      <c r="D6619" s="81"/>
      <c r="E6619" s="81"/>
      <c r="F6619" s="81"/>
      <c r="G6619" s="81"/>
      <c r="H6619" s="81"/>
      <c r="I6619" s="81">
        <v>0</v>
      </c>
      <c r="J6619" s="81"/>
    </row>
    <row r="6620" spans="1:10" x14ac:dyDescent="0.45">
      <c r="A6620" s="81" t="s">
        <v>6906</v>
      </c>
      <c r="B6620" s="81"/>
      <c r="C6620" s="81"/>
      <c r="D6620" s="81"/>
      <c r="E6620" s="81"/>
      <c r="F6620" s="81"/>
      <c r="G6620" s="81"/>
      <c r="H6620" s="81"/>
      <c r="I6620" s="81">
        <v>0</v>
      </c>
      <c r="J6620" s="81"/>
    </row>
    <row r="6621" spans="1:10" x14ac:dyDescent="0.45">
      <c r="A6621" s="81" t="s">
        <v>6907</v>
      </c>
      <c r="B6621" s="81"/>
      <c r="C6621" s="81"/>
      <c r="D6621" s="81"/>
      <c r="E6621" s="81"/>
      <c r="F6621" s="81"/>
      <c r="G6621" s="81"/>
      <c r="H6621" s="81"/>
      <c r="I6621" s="81">
        <v>0</v>
      </c>
      <c r="J6621" s="81"/>
    </row>
    <row r="6622" spans="1:10" x14ac:dyDescent="0.45">
      <c r="A6622" s="81" t="s">
        <v>6908</v>
      </c>
      <c r="B6622" s="81"/>
      <c r="C6622" s="81"/>
      <c r="D6622" s="81"/>
      <c r="E6622" s="81"/>
      <c r="F6622" s="81"/>
      <c r="G6622" s="81"/>
      <c r="H6622" s="81"/>
      <c r="I6622" s="81">
        <v>0</v>
      </c>
      <c r="J6622" s="81"/>
    </row>
    <row r="6623" spans="1:10" x14ac:dyDescent="0.45">
      <c r="A6623" s="81" t="s">
        <v>6909</v>
      </c>
      <c r="B6623" s="81"/>
      <c r="C6623" s="81"/>
      <c r="D6623" s="81"/>
      <c r="E6623" s="81"/>
      <c r="F6623" s="81"/>
      <c r="G6623" s="81"/>
      <c r="H6623" s="81"/>
      <c r="I6623" s="81">
        <v>0</v>
      </c>
      <c r="J6623" s="81"/>
    </row>
    <row r="6624" spans="1:10" x14ac:dyDescent="0.45">
      <c r="A6624" s="81" t="s">
        <v>6910</v>
      </c>
      <c r="B6624" s="81"/>
      <c r="C6624" s="81"/>
      <c r="D6624" s="81"/>
      <c r="E6624" s="81"/>
      <c r="F6624" s="81"/>
      <c r="G6624" s="81"/>
      <c r="H6624" s="81"/>
      <c r="I6624" s="81">
        <v>0</v>
      </c>
      <c r="J6624" s="81"/>
    </row>
    <row r="6625" spans="1:10" x14ac:dyDescent="0.45">
      <c r="A6625" s="81" t="s">
        <v>6911</v>
      </c>
      <c r="B6625" s="81"/>
      <c r="C6625" s="81"/>
      <c r="D6625" s="81"/>
      <c r="E6625" s="81"/>
      <c r="F6625" s="81"/>
      <c r="G6625" s="81"/>
      <c r="H6625" s="81"/>
      <c r="I6625" s="81">
        <v>0</v>
      </c>
      <c r="J6625" s="81"/>
    </row>
    <row r="6626" spans="1:10" x14ac:dyDescent="0.45">
      <c r="A6626" s="81" t="s">
        <v>6912</v>
      </c>
      <c r="B6626" s="81"/>
      <c r="C6626" s="81"/>
      <c r="D6626" s="81"/>
      <c r="E6626" s="81"/>
      <c r="F6626" s="81"/>
      <c r="G6626" s="81"/>
      <c r="H6626" s="81"/>
      <c r="I6626" s="81">
        <v>0</v>
      </c>
      <c r="J6626" s="81"/>
    </row>
    <row r="6627" spans="1:10" x14ac:dyDescent="0.45">
      <c r="A6627" s="81" t="s">
        <v>6913</v>
      </c>
      <c r="B6627" s="81"/>
      <c r="C6627" s="81"/>
      <c r="D6627" s="81"/>
      <c r="E6627" s="81"/>
      <c r="F6627" s="81">
        <v>0</v>
      </c>
      <c r="G6627" s="81"/>
      <c r="H6627" s="81"/>
      <c r="I6627" s="81"/>
      <c r="J6627" s="81"/>
    </row>
    <row r="6628" spans="1:10" x14ac:dyDescent="0.45">
      <c r="A6628" s="81" t="s">
        <v>6914</v>
      </c>
      <c r="B6628" s="81"/>
      <c r="C6628" s="81"/>
      <c r="D6628" s="81"/>
      <c r="E6628" s="81"/>
      <c r="F6628" s="81">
        <v>5</v>
      </c>
      <c r="G6628" s="81"/>
      <c r="H6628" s="81"/>
      <c r="I6628" s="81"/>
      <c r="J6628" s="81"/>
    </row>
    <row r="6629" spans="1:10" x14ac:dyDescent="0.45">
      <c r="A6629" s="81" t="s">
        <v>6915</v>
      </c>
      <c r="B6629" s="81"/>
      <c r="C6629" s="81"/>
      <c r="D6629" s="81"/>
      <c r="E6629" s="81"/>
      <c r="F6629" s="81">
        <v>5</v>
      </c>
      <c r="G6629" s="81"/>
      <c r="H6629" s="81"/>
      <c r="I6629" s="81"/>
      <c r="J6629" s="81"/>
    </row>
    <row r="6630" spans="1:10" x14ac:dyDescent="0.45">
      <c r="A6630" s="81" t="s">
        <v>6916</v>
      </c>
      <c r="B6630" s="81"/>
      <c r="C6630" s="81"/>
      <c r="D6630" s="81"/>
      <c r="E6630" s="81"/>
      <c r="F6630" s="81">
        <v>0</v>
      </c>
      <c r="G6630" s="81"/>
      <c r="H6630" s="81"/>
      <c r="I6630" s="81"/>
      <c r="J6630" s="81"/>
    </row>
    <row r="6631" spans="1:10" x14ac:dyDescent="0.45">
      <c r="A6631" s="81" t="s">
        <v>6917</v>
      </c>
      <c r="B6631" s="81"/>
      <c r="C6631" s="81"/>
      <c r="D6631" s="81"/>
      <c r="E6631" s="81"/>
      <c r="F6631" s="81"/>
      <c r="G6631" s="81"/>
      <c r="H6631" s="81"/>
      <c r="I6631" s="81">
        <v>0</v>
      </c>
      <c r="J6631" s="81"/>
    </row>
    <row r="6632" spans="1:10" x14ac:dyDescent="0.45">
      <c r="A6632" s="81" t="s">
        <v>6918</v>
      </c>
      <c r="B6632" s="81"/>
      <c r="C6632" s="81"/>
      <c r="D6632" s="81"/>
      <c r="E6632" s="81"/>
      <c r="F6632" s="81"/>
      <c r="G6632" s="81"/>
      <c r="H6632" s="81"/>
      <c r="I6632" s="81">
        <v>0</v>
      </c>
      <c r="J6632" s="81"/>
    </row>
    <row r="6633" spans="1:10" x14ac:dyDescent="0.45">
      <c r="A6633" s="81" t="s">
        <v>6919</v>
      </c>
      <c r="B6633" s="81"/>
      <c r="C6633" s="81"/>
      <c r="D6633" s="81"/>
      <c r="E6633" s="81"/>
      <c r="F6633" s="81"/>
      <c r="G6633" s="81"/>
      <c r="H6633" s="81"/>
      <c r="I6633" s="81">
        <v>0</v>
      </c>
      <c r="J6633" s="81"/>
    </row>
    <row r="6634" spans="1:10" x14ac:dyDescent="0.45">
      <c r="A6634" s="81" t="s">
        <v>6920</v>
      </c>
      <c r="B6634" s="81"/>
      <c r="C6634" s="81"/>
      <c r="D6634" s="81"/>
      <c r="E6634" s="81"/>
      <c r="F6634" s="81"/>
      <c r="G6634" s="81"/>
      <c r="H6634" s="81"/>
      <c r="I6634" s="81">
        <v>0</v>
      </c>
      <c r="J6634" s="81"/>
    </row>
    <row r="6635" spans="1:10" x14ac:dyDescent="0.45">
      <c r="A6635" s="81" t="s">
        <v>6921</v>
      </c>
      <c r="B6635" s="81"/>
      <c r="C6635" s="81"/>
      <c r="D6635" s="81"/>
      <c r="E6635" s="81"/>
      <c r="F6635" s="81"/>
      <c r="G6635" s="81"/>
      <c r="H6635" s="81"/>
      <c r="I6635" s="81">
        <v>0</v>
      </c>
      <c r="J6635" s="81"/>
    </row>
    <row r="6636" spans="1:10" x14ac:dyDescent="0.45">
      <c r="A6636" s="81" t="s">
        <v>6922</v>
      </c>
      <c r="B6636" s="81"/>
      <c r="C6636" s="81"/>
      <c r="D6636" s="81"/>
      <c r="E6636" s="81"/>
      <c r="F6636" s="81"/>
      <c r="G6636" s="81"/>
      <c r="H6636" s="81"/>
      <c r="I6636" s="81">
        <v>0</v>
      </c>
      <c r="J6636" s="81"/>
    </row>
    <row r="6637" spans="1:10" x14ac:dyDescent="0.45">
      <c r="A6637" s="81" t="s">
        <v>6923</v>
      </c>
      <c r="B6637" s="81"/>
      <c r="C6637" s="81"/>
      <c r="D6637" s="81"/>
      <c r="E6637" s="81"/>
      <c r="F6637" s="81"/>
      <c r="G6637" s="81"/>
      <c r="H6637" s="81"/>
      <c r="I6637" s="81">
        <v>0</v>
      </c>
      <c r="J6637" s="81"/>
    </row>
    <row r="6638" spans="1:10" x14ac:dyDescent="0.45">
      <c r="A6638" s="81" t="s">
        <v>6924</v>
      </c>
      <c r="B6638" s="81"/>
      <c r="C6638" s="81"/>
      <c r="D6638" s="81"/>
      <c r="E6638" s="81"/>
      <c r="F6638" s="81"/>
      <c r="G6638" s="81"/>
      <c r="H6638" s="81"/>
      <c r="I6638" s="81">
        <v>0</v>
      </c>
      <c r="J6638" s="81"/>
    </row>
    <row r="6639" spans="1:10" x14ac:dyDescent="0.45">
      <c r="A6639" s="81" t="s">
        <v>6925</v>
      </c>
      <c r="B6639" s="81"/>
      <c r="C6639" s="81"/>
      <c r="D6639" s="81"/>
      <c r="E6639" s="81"/>
      <c r="F6639" s="81"/>
      <c r="G6639" s="81"/>
      <c r="H6639" s="81"/>
      <c r="I6639" s="81">
        <v>0</v>
      </c>
      <c r="J6639" s="81"/>
    </row>
    <row r="6640" spans="1:10" x14ac:dyDescent="0.45">
      <c r="A6640" s="81" t="s">
        <v>6926</v>
      </c>
      <c r="B6640" s="81"/>
      <c r="C6640" s="81"/>
      <c r="D6640" s="81"/>
      <c r="E6640" s="81"/>
      <c r="F6640" s="81"/>
      <c r="G6640" s="81"/>
      <c r="H6640" s="81"/>
      <c r="I6640" s="81">
        <v>0</v>
      </c>
      <c r="J6640" s="81"/>
    </row>
    <row r="6641" spans="1:10" x14ac:dyDescent="0.45">
      <c r="A6641" s="81" t="s">
        <v>6927</v>
      </c>
      <c r="B6641" s="81"/>
      <c r="C6641" s="81"/>
      <c r="D6641" s="81"/>
      <c r="E6641" s="81"/>
      <c r="F6641" s="81"/>
      <c r="G6641" s="81"/>
      <c r="H6641" s="81"/>
      <c r="I6641" s="81">
        <v>0</v>
      </c>
      <c r="J6641" s="81"/>
    </row>
    <row r="6642" spans="1:10" x14ac:dyDescent="0.45">
      <c r="A6642" s="81" t="s">
        <v>6928</v>
      </c>
      <c r="B6642" s="81"/>
      <c r="C6642" s="81"/>
      <c r="D6642" s="81"/>
      <c r="E6642" s="81"/>
      <c r="F6642" s="81"/>
      <c r="G6642" s="81"/>
      <c r="H6642" s="81"/>
      <c r="I6642" s="81">
        <v>0</v>
      </c>
      <c r="J6642" s="81"/>
    </row>
    <row r="6643" spans="1:10" x14ac:dyDescent="0.45">
      <c r="A6643" s="81" t="s">
        <v>6929</v>
      </c>
      <c r="B6643" s="81"/>
      <c r="C6643" s="81"/>
      <c r="D6643" s="81"/>
      <c r="E6643" s="81"/>
      <c r="F6643" s="81"/>
      <c r="G6643" s="81"/>
      <c r="H6643" s="81"/>
      <c r="I6643" s="81">
        <v>0</v>
      </c>
      <c r="J6643" s="81"/>
    </row>
    <row r="6644" spans="1:10" x14ac:dyDescent="0.45">
      <c r="A6644" s="81" t="s">
        <v>6930</v>
      </c>
      <c r="B6644" s="81"/>
      <c r="C6644" s="81"/>
      <c r="D6644" s="81"/>
      <c r="E6644" s="81"/>
      <c r="F6644" s="81"/>
      <c r="G6644" s="81"/>
      <c r="H6644" s="81"/>
      <c r="I6644" s="81">
        <v>0</v>
      </c>
      <c r="J6644" s="81"/>
    </row>
    <row r="6645" spans="1:10" x14ac:dyDescent="0.45">
      <c r="A6645" s="81" t="s">
        <v>6931</v>
      </c>
      <c r="B6645" s="81"/>
      <c r="C6645" s="81"/>
      <c r="D6645" s="81"/>
      <c r="E6645" s="81"/>
      <c r="F6645" s="81"/>
      <c r="G6645" s="81"/>
      <c r="H6645" s="81"/>
      <c r="I6645" s="81">
        <v>0</v>
      </c>
      <c r="J6645" s="81"/>
    </row>
    <row r="6646" spans="1:10" x14ac:dyDescent="0.45">
      <c r="A6646" s="81" t="s">
        <v>6932</v>
      </c>
      <c r="B6646" s="81"/>
      <c r="C6646" s="81"/>
      <c r="D6646" s="81"/>
      <c r="E6646" s="81"/>
      <c r="F6646" s="81"/>
      <c r="G6646" s="81"/>
      <c r="H6646" s="81"/>
      <c r="I6646" s="81">
        <v>0</v>
      </c>
      <c r="J6646" s="81"/>
    </row>
    <row r="6647" spans="1:10" x14ac:dyDescent="0.45">
      <c r="A6647" s="81" t="s">
        <v>6933</v>
      </c>
      <c r="B6647" s="81"/>
      <c r="C6647" s="81"/>
      <c r="D6647" s="81"/>
      <c r="E6647" s="81"/>
      <c r="F6647" s="81"/>
      <c r="G6647" s="81"/>
      <c r="H6647" s="81"/>
      <c r="I6647" s="81">
        <v>0</v>
      </c>
      <c r="J6647" s="81"/>
    </row>
    <row r="6648" spans="1:10" x14ac:dyDescent="0.45">
      <c r="A6648" s="81" t="s">
        <v>6934</v>
      </c>
      <c r="B6648" s="81"/>
      <c r="C6648" s="81"/>
      <c r="D6648" s="81"/>
      <c r="E6648" s="81"/>
      <c r="F6648" s="81"/>
      <c r="G6648" s="81"/>
      <c r="H6648" s="81"/>
      <c r="I6648" s="81">
        <v>0</v>
      </c>
      <c r="J6648" s="81"/>
    </row>
    <row r="6649" spans="1:10" x14ac:dyDescent="0.45">
      <c r="A6649" s="81" t="s">
        <v>6935</v>
      </c>
      <c r="B6649" s="81"/>
      <c r="C6649" s="81"/>
      <c r="D6649" s="81"/>
      <c r="E6649" s="81"/>
      <c r="F6649" s="81"/>
      <c r="G6649" s="81"/>
      <c r="H6649" s="81"/>
      <c r="I6649" s="81">
        <v>0</v>
      </c>
      <c r="J6649" s="81"/>
    </row>
    <row r="6650" spans="1:10" x14ac:dyDescent="0.45">
      <c r="A6650" s="81" t="s">
        <v>6936</v>
      </c>
      <c r="B6650" s="81"/>
      <c r="C6650" s="81"/>
      <c r="D6650" s="81"/>
      <c r="E6650" s="81"/>
      <c r="F6650" s="81"/>
      <c r="G6650" s="81"/>
      <c r="H6650" s="81"/>
      <c r="I6650" s="81">
        <v>0</v>
      </c>
      <c r="J6650" s="81"/>
    </row>
    <row r="6651" spans="1:10" x14ac:dyDescent="0.45">
      <c r="A6651" s="81" t="s">
        <v>6937</v>
      </c>
      <c r="B6651" s="81"/>
      <c r="C6651" s="81"/>
      <c r="D6651" s="81"/>
      <c r="E6651" s="81"/>
      <c r="F6651" s="81"/>
      <c r="G6651" s="81"/>
      <c r="H6651" s="81"/>
      <c r="I6651" s="81">
        <v>0</v>
      </c>
      <c r="J6651" s="81"/>
    </row>
    <row r="6652" spans="1:10" x14ac:dyDescent="0.45">
      <c r="A6652" s="81" t="s">
        <v>6938</v>
      </c>
      <c r="B6652" s="81"/>
      <c r="C6652" s="81"/>
      <c r="D6652" s="81"/>
      <c r="E6652" s="81"/>
      <c r="F6652" s="81"/>
      <c r="G6652" s="81"/>
      <c r="H6652" s="81"/>
      <c r="I6652" s="81">
        <v>0</v>
      </c>
      <c r="J6652" s="81"/>
    </row>
    <row r="6653" spans="1:10" x14ac:dyDescent="0.45">
      <c r="A6653" s="81" t="s">
        <v>6939</v>
      </c>
      <c r="B6653" s="81"/>
      <c r="C6653" s="81"/>
      <c r="D6653" s="81"/>
      <c r="E6653" s="81"/>
      <c r="F6653" s="81"/>
      <c r="G6653" s="81"/>
      <c r="H6653" s="81"/>
      <c r="I6653" s="81">
        <v>0</v>
      </c>
      <c r="J6653" s="81"/>
    </row>
    <row r="6654" spans="1:10" x14ac:dyDescent="0.45">
      <c r="A6654" s="81" t="s">
        <v>6940</v>
      </c>
      <c r="B6654" s="81"/>
      <c r="C6654" s="81"/>
      <c r="D6654" s="81"/>
      <c r="E6654" s="81"/>
      <c r="F6654" s="81"/>
      <c r="G6654" s="81"/>
      <c r="H6654" s="81"/>
      <c r="I6654" s="81">
        <v>0</v>
      </c>
      <c r="J6654" s="81"/>
    </row>
    <row r="6655" spans="1:10" x14ac:dyDescent="0.45">
      <c r="A6655" s="81" t="s">
        <v>6941</v>
      </c>
      <c r="B6655" s="81"/>
      <c r="C6655" s="81"/>
      <c r="D6655" s="81"/>
      <c r="E6655" s="81"/>
      <c r="F6655" s="81"/>
      <c r="G6655" s="81"/>
      <c r="H6655" s="81"/>
      <c r="I6655" s="81">
        <v>0</v>
      </c>
      <c r="J6655" s="81"/>
    </row>
    <row r="6656" spans="1:10" x14ac:dyDescent="0.45">
      <c r="A6656" s="81" t="s">
        <v>6942</v>
      </c>
      <c r="B6656" s="81"/>
      <c r="C6656" s="81"/>
      <c r="D6656" s="81"/>
      <c r="E6656" s="81"/>
      <c r="F6656" s="81"/>
      <c r="G6656" s="81"/>
      <c r="H6656" s="81"/>
      <c r="I6656" s="81">
        <v>0</v>
      </c>
      <c r="J6656" s="81"/>
    </row>
    <row r="6657" spans="1:10" x14ac:dyDescent="0.45">
      <c r="A6657" s="81" t="s">
        <v>6943</v>
      </c>
      <c r="B6657" s="81"/>
      <c r="C6657" s="81"/>
      <c r="D6657" s="81"/>
      <c r="E6657" s="81"/>
      <c r="F6657" s="81"/>
      <c r="G6657" s="81"/>
      <c r="H6657" s="81"/>
      <c r="I6657" s="81">
        <v>0</v>
      </c>
      <c r="J6657" s="81"/>
    </row>
    <row r="6658" spans="1:10" x14ac:dyDescent="0.45">
      <c r="A6658" s="81" t="s">
        <v>6944</v>
      </c>
      <c r="B6658" s="81"/>
      <c r="C6658" s="81"/>
      <c r="D6658" s="81"/>
      <c r="E6658" s="81"/>
      <c r="F6658" s="81"/>
      <c r="G6658" s="81"/>
      <c r="H6658" s="81"/>
      <c r="I6658" s="81">
        <v>0</v>
      </c>
      <c r="J6658" s="81"/>
    </row>
    <row r="6659" spans="1:10" x14ac:dyDescent="0.45">
      <c r="A6659" s="81" t="s">
        <v>6945</v>
      </c>
      <c r="B6659" s="81"/>
      <c r="C6659" s="81"/>
      <c r="D6659" s="81"/>
      <c r="E6659" s="81"/>
      <c r="F6659" s="81"/>
      <c r="G6659" s="81"/>
      <c r="H6659" s="81"/>
      <c r="I6659" s="81">
        <v>0</v>
      </c>
      <c r="J6659" s="81"/>
    </row>
    <row r="6660" spans="1:10" x14ac:dyDescent="0.45">
      <c r="A6660" s="81" t="s">
        <v>6946</v>
      </c>
      <c r="B6660" s="81"/>
      <c r="C6660" s="81"/>
      <c r="D6660" s="81"/>
      <c r="E6660" s="81"/>
      <c r="F6660" s="81"/>
      <c r="G6660" s="81"/>
      <c r="H6660" s="81"/>
      <c r="I6660" s="81">
        <v>0</v>
      </c>
      <c r="J6660" s="81"/>
    </row>
    <row r="6661" spans="1:10" x14ac:dyDescent="0.45">
      <c r="A6661" s="81" t="s">
        <v>6947</v>
      </c>
      <c r="B6661" s="81"/>
      <c r="C6661" s="81"/>
      <c r="D6661" s="81"/>
      <c r="E6661" s="81"/>
      <c r="F6661" s="81"/>
      <c r="G6661" s="81"/>
      <c r="H6661" s="81"/>
      <c r="I6661" s="81">
        <v>0</v>
      </c>
      <c r="J6661" s="81"/>
    </row>
    <row r="6662" spans="1:10" x14ac:dyDescent="0.45">
      <c r="A6662" s="81" t="s">
        <v>6948</v>
      </c>
      <c r="B6662" s="81"/>
      <c r="C6662" s="81"/>
      <c r="D6662" s="81"/>
      <c r="E6662" s="81"/>
      <c r="F6662" s="81"/>
      <c r="G6662" s="81"/>
      <c r="H6662" s="81"/>
      <c r="I6662" s="81">
        <v>0</v>
      </c>
      <c r="J6662" s="81"/>
    </row>
    <row r="6663" spans="1:10" x14ac:dyDescent="0.45">
      <c r="A6663" s="81" t="s">
        <v>6949</v>
      </c>
      <c r="B6663" s="81"/>
      <c r="C6663" s="81"/>
      <c r="D6663" s="81"/>
      <c r="E6663" s="81"/>
      <c r="F6663" s="81"/>
      <c r="G6663" s="81"/>
      <c r="H6663" s="81"/>
      <c r="I6663" s="81">
        <v>0</v>
      </c>
      <c r="J6663" s="81"/>
    </row>
    <row r="6664" spans="1:10" x14ac:dyDescent="0.45">
      <c r="A6664" s="81" t="s">
        <v>6950</v>
      </c>
      <c r="B6664" s="81"/>
      <c r="C6664" s="81"/>
      <c r="D6664" s="81"/>
      <c r="E6664" s="81"/>
      <c r="F6664" s="81"/>
      <c r="G6664" s="81"/>
      <c r="H6664" s="81"/>
      <c r="I6664" s="81">
        <v>0</v>
      </c>
      <c r="J6664" s="81"/>
    </row>
    <row r="6665" spans="1:10" x14ac:dyDescent="0.45">
      <c r="A6665" s="81" t="s">
        <v>6951</v>
      </c>
      <c r="B6665" s="81"/>
      <c r="C6665" s="81"/>
      <c r="D6665" s="81"/>
      <c r="E6665" s="81"/>
      <c r="F6665" s="81"/>
      <c r="G6665" s="81"/>
      <c r="H6665" s="81"/>
      <c r="I6665" s="81">
        <v>0</v>
      </c>
      <c r="J6665" s="81"/>
    </row>
    <row r="6666" spans="1:10" x14ac:dyDescent="0.45">
      <c r="A6666" s="81" t="s">
        <v>6952</v>
      </c>
      <c r="B6666" s="81"/>
      <c r="C6666" s="81"/>
      <c r="D6666" s="81"/>
      <c r="E6666" s="81"/>
      <c r="F6666" s="81"/>
      <c r="G6666" s="81"/>
      <c r="H6666" s="81"/>
      <c r="I6666" s="81">
        <v>0</v>
      </c>
      <c r="J6666" s="81"/>
    </row>
    <row r="6667" spans="1:10" x14ac:dyDescent="0.45">
      <c r="A6667" s="81" t="s">
        <v>6953</v>
      </c>
      <c r="B6667" s="81"/>
      <c r="C6667" s="81"/>
      <c r="D6667" s="81"/>
      <c r="E6667" s="81"/>
      <c r="F6667" s="81"/>
      <c r="G6667" s="81"/>
      <c r="H6667" s="81"/>
      <c r="I6667" s="81">
        <v>0</v>
      </c>
      <c r="J6667" s="81"/>
    </row>
    <row r="6668" spans="1:10" x14ac:dyDescent="0.45">
      <c r="A6668" s="81" t="s">
        <v>6954</v>
      </c>
      <c r="B6668" s="81"/>
      <c r="C6668" s="81"/>
      <c r="D6668" s="81"/>
      <c r="E6668" s="81"/>
      <c r="F6668" s="81"/>
      <c r="G6668" s="81"/>
      <c r="H6668" s="81"/>
      <c r="I6668" s="81">
        <v>0</v>
      </c>
      <c r="J6668" s="81"/>
    </row>
    <row r="6669" spans="1:10" x14ac:dyDescent="0.45">
      <c r="A6669" s="81" t="s">
        <v>6955</v>
      </c>
      <c r="B6669" s="81"/>
      <c r="C6669" s="81"/>
      <c r="D6669" s="81"/>
      <c r="E6669" s="81"/>
      <c r="F6669" s="81"/>
      <c r="G6669" s="81"/>
      <c r="H6669" s="81"/>
      <c r="I6669" s="81">
        <v>0</v>
      </c>
      <c r="J6669" s="81"/>
    </row>
    <row r="6670" spans="1:10" x14ac:dyDescent="0.45">
      <c r="A6670" s="81" t="s">
        <v>6956</v>
      </c>
      <c r="B6670" s="81"/>
      <c r="C6670" s="81"/>
      <c r="D6670" s="81"/>
      <c r="E6670" s="81"/>
      <c r="F6670" s="81"/>
      <c r="G6670" s="81"/>
      <c r="H6670" s="81"/>
      <c r="I6670" s="81">
        <v>0</v>
      </c>
      <c r="J6670" s="81"/>
    </row>
    <row r="6671" spans="1:10" x14ac:dyDescent="0.45">
      <c r="A6671" s="81" t="s">
        <v>6957</v>
      </c>
      <c r="B6671" s="81"/>
      <c r="C6671" s="81"/>
      <c r="D6671" s="81"/>
      <c r="E6671" s="81"/>
      <c r="F6671" s="81"/>
      <c r="G6671" s="81"/>
      <c r="H6671" s="81"/>
      <c r="I6671" s="81">
        <v>0</v>
      </c>
      <c r="J6671" s="81"/>
    </row>
    <row r="6672" spans="1:10" x14ac:dyDescent="0.45">
      <c r="A6672" s="81" t="s">
        <v>6958</v>
      </c>
      <c r="B6672" s="81"/>
      <c r="C6672" s="81"/>
      <c r="D6672" s="81"/>
      <c r="E6672" s="81"/>
      <c r="F6672" s="81"/>
      <c r="G6672" s="81"/>
      <c r="H6672" s="81"/>
      <c r="I6672" s="81">
        <v>0</v>
      </c>
      <c r="J6672" s="81"/>
    </row>
    <row r="6673" spans="1:10" x14ac:dyDescent="0.45">
      <c r="A6673" s="81" t="s">
        <v>6959</v>
      </c>
      <c r="B6673" s="81"/>
      <c r="C6673" s="81"/>
      <c r="D6673" s="81"/>
      <c r="E6673" s="81"/>
      <c r="F6673" s="81"/>
      <c r="G6673" s="81"/>
      <c r="H6673" s="81"/>
      <c r="I6673" s="81">
        <v>0</v>
      </c>
      <c r="J6673" s="81"/>
    </row>
    <row r="6674" spans="1:10" x14ac:dyDescent="0.45">
      <c r="A6674" s="81" t="s">
        <v>6960</v>
      </c>
      <c r="B6674" s="81"/>
      <c r="C6674" s="81"/>
      <c r="D6674" s="81"/>
      <c r="E6674" s="81"/>
      <c r="F6674" s="81"/>
      <c r="G6674" s="81"/>
      <c r="H6674" s="81"/>
      <c r="I6674" s="81">
        <v>0</v>
      </c>
      <c r="J6674" s="81"/>
    </row>
    <row r="6675" spans="1:10" x14ac:dyDescent="0.45">
      <c r="A6675" s="81" t="s">
        <v>6961</v>
      </c>
      <c r="B6675" s="81"/>
      <c r="C6675" s="81"/>
      <c r="D6675" s="81"/>
      <c r="E6675" s="81"/>
      <c r="F6675" s="81"/>
      <c r="G6675" s="81"/>
      <c r="H6675" s="81"/>
      <c r="I6675" s="81">
        <v>0</v>
      </c>
      <c r="J6675" s="81"/>
    </row>
    <row r="6676" spans="1:10" x14ac:dyDescent="0.45">
      <c r="A6676" s="81" t="s">
        <v>6962</v>
      </c>
      <c r="B6676" s="81"/>
      <c r="C6676" s="81"/>
      <c r="D6676" s="81"/>
      <c r="E6676" s="81"/>
      <c r="F6676" s="81"/>
      <c r="G6676" s="81"/>
      <c r="H6676" s="81"/>
      <c r="I6676" s="81">
        <v>0</v>
      </c>
      <c r="J6676" s="81"/>
    </row>
    <row r="6677" spans="1:10" x14ac:dyDescent="0.45">
      <c r="A6677" s="81" t="s">
        <v>6963</v>
      </c>
      <c r="B6677" s="81"/>
      <c r="C6677" s="81"/>
      <c r="D6677" s="81"/>
      <c r="E6677" s="81"/>
      <c r="F6677" s="81"/>
      <c r="G6677" s="81"/>
      <c r="H6677" s="81"/>
      <c r="I6677" s="81">
        <v>0</v>
      </c>
      <c r="J6677" s="81"/>
    </row>
    <row r="6678" spans="1:10" x14ac:dyDescent="0.45">
      <c r="A6678" s="81" t="s">
        <v>6964</v>
      </c>
      <c r="B6678" s="81"/>
      <c r="C6678" s="81"/>
      <c r="D6678" s="81"/>
      <c r="E6678" s="81"/>
      <c r="F6678" s="81"/>
      <c r="G6678" s="81"/>
      <c r="H6678" s="81"/>
      <c r="I6678" s="81">
        <v>0</v>
      </c>
      <c r="J6678" s="81"/>
    </row>
    <row r="6679" spans="1:10" x14ac:dyDescent="0.45">
      <c r="A6679" s="81" t="s">
        <v>6965</v>
      </c>
      <c r="B6679" s="81"/>
      <c r="C6679" s="81"/>
      <c r="D6679" s="81"/>
      <c r="E6679" s="81"/>
      <c r="F6679" s="81"/>
      <c r="G6679" s="81"/>
      <c r="H6679" s="81"/>
      <c r="I6679" s="81">
        <v>0</v>
      </c>
      <c r="J6679" s="81"/>
    </row>
    <row r="6680" spans="1:10" x14ac:dyDescent="0.45">
      <c r="A6680" s="81" t="s">
        <v>6966</v>
      </c>
      <c r="B6680" s="81"/>
      <c r="C6680" s="81"/>
      <c r="D6680" s="81"/>
      <c r="E6680" s="81"/>
      <c r="F6680" s="81"/>
      <c r="G6680" s="81"/>
      <c r="H6680" s="81"/>
      <c r="I6680" s="81">
        <v>0</v>
      </c>
      <c r="J6680" s="81"/>
    </row>
    <row r="6681" spans="1:10" x14ac:dyDescent="0.45">
      <c r="A6681" s="81" t="s">
        <v>6967</v>
      </c>
      <c r="B6681" s="81"/>
      <c r="C6681" s="81"/>
      <c r="D6681" s="81"/>
      <c r="E6681" s="81"/>
      <c r="F6681" s="81"/>
      <c r="G6681" s="81"/>
      <c r="H6681" s="81"/>
      <c r="I6681" s="81">
        <v>0</v>
      </c>
      <c r="J6681" s="81"/>
    </row>
    <row r="6682" spans="1:10" x14ac:dyDescent="0.45">
      <c r="A6682" s="81" t="s">
        <v>6968</v>
      </c>
      <c r="B6682" s="81"/>
      <c r="C6682" s="81"/>
      <c r="D6682" s="81"/>
      <c r="E6682" s="81"/>
      <c r="F6682" s="81"/>
      <c r="G6682" s="81"/>
      <c r="H6682" s="81"/>
      <c r="I6682" s="81">
        <v>0</v>
      </c>
      <c r="J6682" s="81"/>
    </row>
    <row r="6683" spans="1:10" x14ac:dyDescent="0.45">
      <c r="A6683" s="81" t="s">
        <v>6969</v>
      </c>
      <c r="B6683" s="81"/>
      <c r="C6683" s="81"/>
      <c r="D6683" s="81"/>
      <c r="E6683" s="81"/>
      <c r="F6683" s="81"/>
      <c r="G6683" s="81"/>
      <c r="H6683" s="81"/>
      <c r="I6683" s="81">
        <v>0</v>
      </c>
      <c r="J6683" s="81"/>
    </row>
    <row r="6684" spans="1:10" x14ac:dyDescent="0.45">
      <c r="A6684" s="81" t="s">
        <v>6970</v>
      </c>
      <c r="B6684" s="81"/>
      <c r="C6684" s="81"/>
      <c r="D6684" s="81"/>
      <c r="E6684" s="81"/>
      <c r="F6684" s="81"/>
      <c r="G6684" s="81"/>
      <c r="H6684" s="81"/>
      <c r="I6684" s="81">
        <v>0</v>
      </c>
      <c r="J6684" s="81"/>
    </row>
    <row r="6685" spans="1:10" x14ac:dyDescent="0.45">
      <c r="A6685" s="81" t="s">
        <v>6971</v>
      </c>
      <c r="B6685" s="81"/>
      <c r="C6685" s="81"/>
      <c r="D6685" s="81"/>
      <c r="E6685" s="81"/>
      <c r="F6685" s="81"/>
      <c r="G6685" s="81"/>
      <c r="H6685" s="81"/>
      <c r="I6685" s="81">
        <v>0</v>
      </c>
      <c r="J6685" s="81"/>
    </row>
    <row r="6686" spans="1:10" x14ac:dyDescent="0.45">
      <c r="A6686" s="81" t="s">
        <v>6972</v>
      </c>
      <c r="B6686" s="81"/>
      <c r="C6686" s="81"/>
      <c r="D6686" s="81"/>
      <c r="E6686" s="81"/>
      <c r="F6686" s="81"/>
      <c r="G6686" s="81"/>
      <c r="H6686" s="81"/>
      <c r="I6686" s="81">
        <v>0</v>
      </c>
      <c r="J6686" s="81"/>
    </row>
    <row r="6687" spans="1:10" x14ac:dyDescent="0.45">
      <c r="A6687" s="81" t="s">
        <v>6973</v>
      </c>
      <c r="B6687" s="81"/>
      <c r="C6687" s="81"/>
      <c r="D6687" s="81"/>
      <c r="E6687" s="81"/>
      <c r="F6687" s="81"/>
      <c r="G6687" s="81"/>
      <c r="H6687" s="81"/>
      <c r="I6687" s="81">
        <v>0</v>
      </c>
      <c r="J6687" s="81"/>
    </row>
    <row r="6688" spans="1:10" x14ac:dyDescent="0.45">
      <c r="A6688" s="81" t="s">
        <v>6974</v>
      </c>
      <c r="B6688" s="81"/>
      <c r="C6688" s="81"/>
      <c r="D6688" s="81"/>
      <c r="E6688" s="81"/>
      <c r="F6688" s="81"/>
      <c r="G6688" s="81"/>
      <c r="H6688" s="81"/>
      <c r="I6688" s="81">
        <v>0</v>
      </c>
      <c r="J6688" s="81"/>
    </row>
    <row r="6689" spans="1:10" x14ac:dyDescent="0.45">
      <c r="A6689" s="81" t="s">
        <v>6975</v>
      </c>
      <c r="B6689" s="81"/>
      <c r="C6689" s="81"/>
      <c r="D6689" s="81"/>
      <c r="E6689" s="81"/>
      <c r="F6689" s="81"/>
      <c r="G6689" s="81"/>
      <c r="H6689" s="81"/>
      <c r="I6689" s="81">
        <v>0</v>
      </c>
      <c r="J6689" s="81"/>
    </row>
    <row r="6690" spans="1:10" x14ac:dyDescent="0.45">
      <c r="A6690" s="81" t="s">
        <v>6976</v>
      </c>
      <c r="B6690" s="81"/>
      <c r="C6690" s="81"/>
      <c r="D6690" s="81"/>
      <c r="E6690" s="81"/>
      <c r="F6690" s="81"/>
      <c r="G6690" s="81"/>
      <c r="H6690" s="81"/>
      <c r="I6690" s="81">
        <v>0</v>
      </c>
      <c r="J6690" s="81"/>
    </row>
    <row r="6691" spans="1:10" x14ac:dyDescent="0.45">
      <c r="A6691" s="81" t="s">
        <v>6977</v>
      </c>
      <c r="B6691" s="81"/>
      <c r="C6691" s="81"/>
      <c r="D6691" s="81"/>
      <c r="E6691" s="81"/>
      <c r="F6691" s="81"/>
      <c r="G6691" s="81"/>
      <c r="H6691" s="81"/>
      <c r="I6691" s="81">
        <v>0</v>
      </c>
      <c r="J6691" s="81"/>
    </row>
    <row r="6692" spans="1:10" x14ac:dyDescent="0.45">
      <c r="A6692" s="81" t="s">
        <v>6978</v>
      </c>
      <c r="B6692" s="81"/>
      <c r="C6692" s="81"/>
      <c r="D6692" s="81"/>
      <c r="E6692" s="81"/>
      <c r="F6692" s="81"/>
      <c r="G6692" s="81"/>
      <c r="H6692" s="81"/>
      <c r="I6692" s="81">
        <v>0</v>
      </c>
      <c r="J6692" s="81"/>
    </row>
    <row r="6693" spans="1:10" x14ac:dyDescent="0.45">
      <c r="A6693" s="81" t="s">
        <v>6979</v>
      </c>
      <c r="B6693" s="81"/>
      <c r="C6693" s="81"/>
      <c r="D6693" s="81"/>
      <c r="E6693" s="81"/>
      <c r="F6693" s="81"/>
      <c r="G6693" s="81"/>
      <c r="H6693" s="81"/>
      <c r="I6693" s="81">
        <v>0</v>
      </c>
      <c r="J6693" s="81"/>
    </row>
    <row r="6694" spans="1:10" x14ac:dyDescent="0.45">
      <c r="A6694" s="81" t="s">
        <v>6980</v>
      </c>
      <c r="B6694" s="81"/>
      <c r="C6694" s="81"/>
      <c r="D6694" s="81"/>
      <c r="E6694" s="81"/>
      <c r="F6694" s="81"/>
      <c r="G6694" s="81"/>
      <c r="H6694" s="81"/>
      <c r="I6694" s="81">
        <v>0</v>
      </c>
      <c r="J6694" s="81"/>
    </row>
    <row r="6695" spans="1:10" x14ac:dyDescent="0.45">
      <c r="A6695" s="81" t="s">
        <v>6981</v>
      </c>
      <c r="B6695" s="81"/>
      <c r="C6695" s="81"/>
      <c r="D6695" s="81"/>
      <c r="E6695" s="81"/>
      <c r="F6695" s="81"/>
      <c r="G6695" s="81"/>
      <c r="H6695" s="81"/>
      <c r="I6695" s="81">
        <v>0</v>
      </c>
      <c r="J6695" s="81"/>
    </row>
    <row r="6696" spans="1:10" x14ac:dyDescent="0.45">
      <c r="A6696" s="81" t="s">
        <v>6982</v>
      </c>
      <c r="B6696" s="81"/>
      <c r="C6696" s="81"/>
      <c r="D6696" s="81"/>
      <c r="E6696" s="81"/>
      <c r="F6696" s="81"/>
      <c r="G6696" s="81"/>
      <c r="H6696" s="81"/>
      <c r="I6696" s="81">
        <v>0</v>
      </c>
      <c r="J6696" s="81"/>
    </row>
    <row r="6697" spans="1:10" x14ac:dyDescent="0.45">
      <c r="A6697" s="81" t="s">
        <v>6983</v>
      </c>
      <c r="B6697" s="81"/>
      <c r="C6697" s="81"/>
      <c r="D6697" s="81"/>
      <c r="E6697" s="81"/>
      <c r="F6697" s="81"/>
      <c r="G6697" s="81"/>
      <c r="H6697" s="81"/>
      <c r="I6697" s="81">
        <v>10</v>
      </c>
      <c r="J6697" s="81"/>
    </row>
    <row r="6698" spans="1:10" x14ac:dyDescent="0.45">
      <c r="A6698" s="81" t="s">
        <v>6984</v>
      </c>
      <c r="B6698" s="81"/>
      <c r="C6698" s="81"/>
      <c r="D6698" s="81"/>
      <c r="E6698" s="81"/>
      <c r="F6698" s="81"/>
      <c r="G6698" s="81"/>
      <c r="H6698" s="81"/>
      <c r="I6698" s="81">
        <v>10</v>
      </c>
      <c r="J6698" s="81"/>
    </row>
    <row r="6699" spans="1:10" x14ac:dyDescent="0.45">
      <c r="A6699" s="81" t="s">
        <v>6985</v>
      </c>
      <c r="B6699" s="81"/>
      <c r="C6699" s="81"/>
      <c r="D6699" s="81"/>
      <c r="E6699" s="81"/>
      <c r="F6699" s="81"/>
      <c r="G6699" s="81"/>
      <c r="H6699" s="81"/>
      <c r="I6699" s="81">
        <v>10</v>
      </c>
      <c r="J6699" s="81"/>
    </row>
    <row r="6700" spans="1:10" x14ac:dyDescent="0.45">
      <c r="A6700" s="81" t="s">
        <v>6986</v>
      </c>
      <c r="B6700" s="81"/>
      <c r="C6700" s="81"/>
      <c r="D6700" s="81"/>
      <c r="E6700" s="81"/>
      <c r="F6700" s="81"/>
      <c r="G6700" s="81"/>
      <c r="H6700" s="81"/>
      <c r="I6700" s="81">
        <v>10</v>
      </c>
      <c r="J6700" s="81"/>
    </row>
    <row r="6701" spans="1:10" x14ac:dyDescent="0.45">
      <c r="A6701" s="81" t="s">
        <v>6987</v>
      </c>
      <c r="B6701" s="81"/>
      <c r="C6701" s="81"/>
      <c r="D6701" s="81"/>
      <c r="E6701" s="81"/>
      <c r="F6701" s="81"/>
      <c r="G6701" s="81"/>
      <c r="H6701" s="81"/>
      <c r="I6701" s="81">
        <v>10</v>
      </c>
      <c r="J6701" s="81"/>
    </row>
    <row r="6702" spans="1:10" x14ac:dyDescent="0.45">
      <c r="A6702" s="81" t="s">
        <v>6988</v>
      </c>
      <c r="B6702" s="81"/>
      <c r="C6702" s="81"/>
      <c r="D6702" s="81"/>
      <c r="E6702" s="81"/>
      <c r="F6702" s="81"/>
      <c r="G6702" s="81"/>
      <c r="H6702" s="81"/>
      <c r="I6702" s="81">
        <v>0</v>
      </c>
      <c r="J6702" s="81"/>
    </row>
    <row r="6703" spans="1:10" x14ac:dyDescent="0.45">
      <c r="A6703" s="81" t="s">
        <v>6989</v>
      </c>
      <c r="B6703" s="81"/>
      <c r="C6703" s="81"/>
      <c r="D6703" s="81"/>
      <c r="E6703" s="81"/>
      <c r="F6703" s="81"/>
      <c r="G6703" s="81"/>
      <c r="H6703" s="81"/>
      <c r="I6703" s="81">
        <v>10</v>
      </c>
      <c r="J6703" s="81"/>
    </row>
    <row r="6704" spans="1:10" x14ac:dyDescent="0.45">
      <c r="A6704" s="81" t="s">
        <v>6990</v>
      </c>
      <c r="B6704" s="81"/>
      <c r="C6704" s="81"/>
      <c r="D6704" s="81"/>
      <c r="E6704" s="81"/>
      <c r="F6704" s="81"/>
      <c r="G6704" s="81"/>
      <c r="H6704" s="81"/>
      <c r="I6704" s="81">
        <v>0</v>
      </c>
      <c r="J6704" s="81"/>
    </row>
    <row r="6705" spans="1:10" x14ac:dyDescent="0.45">
      <c r="A6705" s="81" t="s">
        <v>6991</v>
      </c>
      <c r="B6705" s="81"/>
      <c r="C6705" s="81"/>
      <c r="D6705" s="81"/>
      <c r="E6705" s="81"/>
      <c r="F6705" s="81"/>
      <c r="G6705" s="81"/>
      <c r="H6705" s="81"/>
      <c r="I6705" s="81">
        <v>0</v>
      </c>
      <c r="J6705" s="81"/>
    </row>
    <row r="6706" spans="1:10" x14ac:dyDescent="0.45">
      <c r="A6706" s="81" t="s">
        <v>6992</v>
      </c>
      <c r="B6706" s="81"/>
      <c r="C6706" s="81"/>
      <c r="D6706" s="81"/>
      <c r="E6706" s="81"/>
      <c r="F6706" s="81"/>
      <c r="G6706" s="81"/>
      <c r="H6706" s="81"/>
      <c r="I6706" s="81">
        <v>10</v>
      </c>
      <c r="J6706" s="81"/>
    </row>
    <row r="6707" spans="1:10" x14ac:dyDescent="0.45">
      <c r="A6707" s="81" t="s">
        <v>6993</v>
      </c>
      <c r="B6707" s="81"/>
      <c r="C6707" s="81"/>
      <c r="D6707" s="81"/>
      <c r="E6707" s="81"/>
      <c r="F6707" s="81"/>
      <c r="G6707" s="81"/>
      <c r="H6707" s="81"/>
      <c r="I6707" s="81">
        <v>0</v>
      </c>
      <c r="J6707" s="81"/>
    </row>
    <row r="6708" spans="1:10" x14ac:dyDescent="0.45">
      <c r="A6708" s="81" t="s">
        <v>6994</v>
      </c>
      <c r="B6708" s="81"/>
      <c r="C6708" s="81"/>
      <c r="D6708" s="81"/>
      <c r="E6708" s="81"/>
      <c r="F6708" s="81"/>
      <c r="G6708" s="81"/>
      <c r="H6708" s="81"/>
      <c r="I6708" s="81">
        <v>5</v>
      </c>
      <c r="J6708" s="81"/>
    </row>
    <row r="6709" spans="1:10" x14ac:dyDescent="0.45">
      <c r="A6709" s="81" t="s">
        <v>6995</v>
      </c>
      <c r="B6709" s="81"/>
      <c r="C6709" s="81"/>
      <c r="D6709" s="81"/>
      <c r="E6709" s="81"/>
      <c r="F6709" s="81"/>
      <c r="G6709" s="81"/>
      <c r="H6709" s="81"/>
      <c r="I6709" s="81">
        <v>10</v>
      </c>
      <c r="J6709" s="81"/>
    </row>
    <row r="6710" spans="1:10" x14ac:dyDescent="0.45">
      <c r="A6710" s="81" t="s">
        <v>6996</v>
      </c>
      <c r="B6710" s="81"/>
      <c r="C6710" s="81"/>
      <c r="D6710" s="81"/>
      <c r="E6710" s="81"/>
      <c r="F6710" s="81"/>
      <c r="G6710" s="81"/>
      <c r="H6710" s="81"/>
      <c r="I6710" s="81">
        <v>5</v>
      </c>
      <c r="J6710" s="81"/>
    </row>
    <row r="6711" spans="1:10" x14ac:dyDescent="0.45">
      <c r="A6711" s="81" t="s">
        <v>6997</v>
      </c>
      <c r="B6711" s="81"/>
      <c r="C6711" s="81"/>
      <c r="D6711" s="81"/>
      <c r="E6711" s="81"/>
      <c r="F6711" s="81"/>
      <c r="G6711" s="81"/>
      <c r="H6711" s="81"/>
      <c r="I6711" s="81">
        <v>0</v>
      </c>
      <c r="J6711" s="81"/>
    </row>
    <row r="6712" spans="1:10" x14ac:dyDescent="0.45">
      <c r="A6712" s="81" t="s">
        <v>6998</v>
      </c>
      <c r="B6712" s="81"/>
      <c r="C6712" s="81"/>
      <c r="D6712" s="81"/>
      <c r="E6712" s="81"/>
      <c r="F6712" s="81"/>
      <c r="G6712" s="81"/>
      <c r="H6712" s="81"/>
      <c r="I6712" s="81">
        <v>0</v>
      </c>
      <c r="J6712" s="81"/>
    </row>
    <row r="6713" spans="1:10" x14ac:dyDescent="0.45">
      <c r="A6713" s="81" t="s">
        <v>6999</v>
      </c>
      <c r="B6713" s="81"/>
      <c r="C6713" s="81"/>
      <c r="D6713" s="81"/>
      <c r="E6713" s="81"/>
      <c r="F6713" s="81"/>
      <c r="G6713" s="81"/>
      <c r="H6713" s="81"/>
      <c r="I6713" s="81">
        <v>0</v>
      </c>
      <c r="J6713" s="81"/>
    </row>
    <row r="6714" spans="1:10" x14ac:dyDescent="0.45">
      <c r="A6714" s="81" t="s">
        <v>7000</v>
      </c>
      <c r="B6714" s="81"/>
      <c r="C6714" s="81"/>
      <c r="D6714" s="81"/>
      <c r="E6714" s="81"/>
      <c r="F6714" s="81"/>
      <c r="G6714" s="81"/>
      <c r="H6714" s="81"/>
      <c r="I6714" s="81">
        <v>0</v>
      </c>
      <c r="J6714" s="81"/>
    </row>
    <row r="6715" spans="1:10" x14ac:dyDescent="0.45">
      <c r="A6715" s="81" t="s">
        <v>7001</v>
      </c>
      <c r="B6715" s="81"/>
      <c r="C6715" s="81"/>
      <c r="D6715" s="81"/>
      <c r="E6715" s="81"/>
      <c r="F6715" s="81"/>
      <c r="G6715" s="81"/>
      <c r="H6715" s="81"/>
      <c r="I6715" s="81">
        <v>0</v>
      </c>
      <c r="J6715" s="81"/>
    </row>
    <row r="6716" spans="1:10" x14ac:dyDescent="0.45">
      <c r="A6716" s="81" t="s">
        <v>7002</v>
      </c>
      <c r="B6716" s="81"/>
      <c r="C6716" s="81"/>
      <c r="D6716" s="81"/>
      <c r="E6716" s="81"/>
      <c r="F6716" s="81"/>
      <c r="G6716" s="81"/>
      <c r="H6716" s="81"/>
      <c r="I6716" s="81">
        <v>0</v>
      </c>
      <c r="J6716" s="81"/>
    </row>
    <row r="6717" spans="1:10" x14ac:dyDescent="0.45">
      <c r="A6717" s="81" t="s">
        <v>7003</v>
      </c>
      <c r="B6717" s="81"/>
      <c r="C6717" s="81"/>
      <c r="D6717" s="81"/>
      <c r="E6717" s="81"/>
      <c r="F6717" s="81"/>
      <c r="G6717" s="81"/>
      <c r="H6717" s="81"/>
      <c r="I6717" s="81">
        <v>0</v>
      </c>
      <c r="J6717" s="81"/>
    </row>
    <row r="6718" spans="1:10" x14ac:dyDescent="0.45">
      <c r="A6718" s="81" t="s">
        <v>7004</v>
      </c>
      <c r="B6718" s="81"/>
      <c r="C6718" s="81"/>
      <c r="D6718" s="81"/>
      <c r="E6718" s="81"/>
      <c r="F6718" s="81"/>
      <c r="G6718" s="81"/>
      <c r="H6718" s="81"/>
      <c r="I6718" s="81">
        <v>0</v>
      </c>
      <c r="J6718" s="81"/>
    </row>
    <row r="6719" spans="1:10" x14ac:dyDescent="0.45">
      <c r="A6719" s="81" t="s">
        <v>7005</v>
      </c>
      <c r="B6719" s="81"/>
      <c r="C6719" s="81"/>
      <c r="D6719" s="81"/>
      <c r="E6719" s="81"/>
      <c r="F6719" s="81"/>
      <c r="G6719" s="81"/>
      <c r="H6719" s="81"/>
      <c r="I6719" s="81">
        <v>0</v>
      </c>
      <c r="J6719" s="81"/>
    </row>
    <row r="6720" spans="1:10" x14ac:dyDescent="0.45">
      <c r="A6720" s="81" t="s">
        <v>7006</v>
      </c>
      <c r="B6720" s="81"/>
      <c r="C6720" s="81"/>
      <c r="D6720" s="81"/>
      <c r="E6720" s="81"/>
      <c r="F6720" s="81"/>
      <c r="G6720" s="81"/>
      <c r="H6720" s="81"/>
      <c r="I6720" s="81">
        <v>0</v>
      </c>
      <c r="J6720" s="81"/>
    </row>
    <row r="6721" spans="1:10" x14ac:dyDescent="0.45">
      <c r="A6721" s="81" t="s">
        <v>7007</v>
      </c>
      <c r="B6721" s="81"/>
      <c r="C6721" s="81"/>
      <c r="D6721" s="81"/>
      <c r="E6721" s="81"/>
      <c r="F6721" s="81"/>
      <c r="G6721" s="81"/>
      <c r="H6721" s="81"/>
      <c r="I6721" s="81">
        <v>0</v>
      </c>
      <c r="J6721" s="81"/>
    </row>
    <row r="6722" spans="1:10" x14ac:dyDescent="0.45">
      <c r="A6722" s="81" t="s">
        <v>7008</v>
      </c>
      <c r="B6722" s="81"/>
      <c r="C6722" s="81"/>
      <c r="D6722" s="81"/>
      <c r="E6722" s="81"/>
      <c r="F6722" s="81"/>
      <c r="G6722" s="81"/>
      <c r="H6722" s="81"/>
      <c r="I6722" s="81">
        <v>0</v>
      </c>
      <c r="J6722" s="81"/>
    </row>
    <row r="6723" spans="1:10" x14ac:dyDescent="0.45">
      <c r="A6723" s="81" t="s">
        <v>7009</v>
      </c>
      <c r="B6723" s="81"/>
      <c r="C6723" s="81"/>
      <c r="D6723" s="81"/>
      <c r="E6723" s="81"/>
      <c r="F6723" s="81"/>
      <c r="G6723" s="81"/>
      <c r="H6723" s="81"/>
      <c r="I6723" s="81">
        <v>0</v>
      </c>
      <c r="J6723" s="81"/>
    </row>
    <row r="6724" spans="1:10" x14ac:dyDescent="0.45">
      <c r="A6724" s="81" t="s">
        <v>7010</v>
      </c>
      <c r="B6724" s="81"/>
      <c r="C6724" s="81"/>
      <c r="D6724" s="81"/>
      <c r="E6724" s="81"/>
      <c r="F6724" s="81"/>
      <c r="G6724" s="81"/>
      <c r="H6724" s="81"/>
      <c r="I6724" s="81">
        <v>0</v>
      </c>
      <c r="J6724" s="81"/>
    </row>
    <row r="6725" spans="1:10" x14ac:dyDescent="0.45">
      <c r="A6725" s="81" t="s">
        <v>7011</v>
      </c>
      <c r="B6725" s="81"/>
      <c r="C6725" s="81"/>
      <c r="D6725" s="81"/>
      <c r="E6725" s="81"/>
      <c r="F6725" s="81"/>
      <c r="G6725" s="81"/>
      <c r="H6725" s="81"/>
      <c r="I6725" s="81">
        <v>0</v>
      </c>
      <c r="J6725" s="81"/>
    </row>
    <row r="6726" spans="1:10" x14ac:dyDescent="0.45">
      <c r="A6726" s="81" t="s">
        <v>7012</v>
      </c>
      <c r="B6726" s="81"/>
      <c r="C6726" s="81"/>
      <c r="D6726" s="81"/>
      <c r="E6726" s="81"/>
      <c r="F6726" s="81"/>
      <c r="G6726" s="81"/>
      <c r="H6726" s="81"/>
      <c r="I6726" s="81">
        <v>0</v>
      </c>
      <c r="J6726" s="81"/>
    </row>
    <row r="6727" spans="1:10" x14ac:dyDescent="0.45">
      <c r="A6727" s="81" t="s">
        <v>7013</v>
      </c>
      <c r="B6727" s="81"/>
      <c r="C6727" s="81"/>
      <c r="D6727" s="81"/>
      <c r="E6727" s="81"/>
      <c r="F6727" s="81"/>
      <c r="G6727" s="81"/>
      <c r="H6727" s="81"/>
      <c r="I6727" s="81">
        <v>0</v>
      </c>
      <c r="J6727" s="81"/>
    </row>
    <row r="6728" spans="1:10" x14ac:dyDescent="0.45">
      <c r="A6728" s="81" t="s">
        <v>7014</v>
      </c>
      <c r="B6728" s="81"/>
      <c r="C6728" s="81"/>
      <c r="D6728" s="81"/>
      <c r="E6728" s="81"/>
      <c r="F6728" s="81">
        <v>0</v>
      </c>
      <c r="G6728" s="81"/>
      <c r="H6728" s="81"/>
      <c r="I6728" s="81"/>
      <c r="J6728" s="81"/>
    </row>
    <row r="6729" spans="1:10" x14ac:dyDescent="0.45">
      <c r="A6729" s="81" t="s">
        <v>7015</v>
      </c>
      <c r="B6729" s="81"/>
      <c r="C6729" s="81"/>
      <c r="D6729" s="81"/>
      <c r="E6729" s="81"/>
      <c r="F6729" s="81">
        <v>0</v>
      </c>
      <c r="G6729" s="81"/>
      <c r="H6729" s="81"/>
      <c r="I6729" s="81"/>
      <c r="J6729" s="81"/>
    </row>
    <row r="6730" spans="1:10" x14ac:dyDescent="0.45">
      <c r="A6730" s="81" t="s">
        <v>7016</v>
      </c>
      <c r="B6730" s="81"/>
      <c r="C6730" s="81"/>
      <c r="D6730" s="81"/>
      <c r="E6730" s="81"/>
      <c r="F6730" s="81">
        <v>0</v>
      </c>
      <c r="G6730" s="81"/>
      <c r="H6730" s="81"/>
      <c r="I6730" s="81"/>
      <c r="J6730" s="81"/>
    </row>
    <row r="6731" spans="1:10" x14ac:dyDescent="0.45">
      <c r="A6731" s="81" t="s">
        <v>7017</v>
      </c>
      <c r="B6731" s="81"/>
      <c r="C6731" s="81"/>
      <c r="D6731" s="81"/>
      <c r="E6731" s="81"/>
      <c r="F6731" s="81">
        <v>10</v>
      </c>
      <c r="G6731" s="81"/>
      <c r="H6731" s="81"/>
      <c r="I6731" s="81"/>
      <c r="J6731" s="81"/>
    </row>
    <row r="6732" spans="1:10" x14ac:dyDescent="0.45">
      <c r="A6732" s="81" t="s">
        <v>7018</v>
      </c>
      <c r="B6732" s="81"/>
      <c r="C6732" s="81"/>
      <c r="D6732" s="81"/>
      <c r="E6732" s="81"/>
      <c r="F6732" s="81">
        <v>0</v>
      </c>
      <c r="G6732" s="81"/>
      <c r="H6732" s="81"/>
      <c r="I6732" s="81"/>
      <c r="J6732" s="81"/>
    </row>
    <row r="6733" spans="1:10" x14ac:dyDescent="0.45">
      <c r="A6733" s="81" t="s">
        <v>7019</v>
      </c>
      <c r="B6733" s="81"/>
      <c r="C6733" s="81"/>
      <c r="D6733" s="81"/>
      <c r="E6733" s="81"/>
      <c r="F6733" s="81">
        <v>0</v>
      </c>
      <c r="G6733" s="81"/>
      <c r="H6733" s="81"/>
      <c r="I6733" s="81"/>
      <c r="J6733" s="81"/>
    </row>
    <row r="6734" spans="1:10" x14ac:dyDescent="0.45">
      <c r="A6734" s="81" t="s">
        <v>7020</v>
      </c>
      <c r="B6734" s="81"/>
      <c r="C6734" s="81"/>
      <c r="D6734" s="81"/>
      <c r="E6734" s="81"/>
      <c r="F6734" s="81">
        <v>0</v>
      </c>
      <c r="G6734" s="81"/>
      <c r="H6734" s="81"/>
      <c r="I6734" s="81"/>
      <c r="J6734" s="81"/>
    </row>
    <row r="6735" spans="1:10" x14ac:dyDescent="0.45">
      <c r="A6735" s="81" t="s">
        <v>7021</v>
      </c>
      <c r="B6735" s="81"/>
      <c r="C6735" s="81"/>
      <c r="D6735" s="81"/>
      <c r="E6735" s="81"/>
      <c r="F6735" s="81">
        <v>0</v>
      </c>
      <c r="G6735" s="81"/>
      <c r="H6735" s="81"/>
      <c r="I6735" s="81"/>
      <c r="J6735" s="81"/>
    </row>
    <row r="6736" spans="1:10" x14ac:dyDescent="0.45">
      <c r="A6736" s="81" t="s">
        <v>7022</v>
      </c>
      <c r="B6736" s="81"/>
      <c r="C6736" s="81"/>
      <c r="D6736" s="81"/>
      <c r="E6736" s="81"/>
      <c r="F6736" s="81">
        <v>0</v>
      </c>
      <c r="G6736" s="81"/>
      <c r="H6736" s="81"/>
      <c r="I6736" s="81"/>
      <c r="J6736" s="81"/>
    </row>
    <row r="6737" spans="1:10" x14ac:dyDescent="0.45">
      <c r="A6737" s="81" t="s">
        <v>7023</v>
      </c>
      <c r="B6737" s="81"/>
      <c r="C6737" s="81"/>
      <c r="D6737" s="81"/>
      <c r="E6737" s="81"/>
      <c r="F6737" s="81">
        <v>0</v>
      </c>
      <c r="G6737" s="81"/>
      <c r="H6737" s="81"/>
      <c r="I6737" s="81"/>
      <c r="J6737" s="81"/>
    </row>
    <row r="6738" spans="1:10" x14ac:dyDescent="0.45">
      <c r="A6738" s="81" t="s">
        <v>7024</v>
      </c>
      <c r="B6738" s="81"/>
      <c r="C6738" s="81"/>
      <c r="D6738" s="81"/>
      <c r="E6738" s="81"/>
      <c r="F6738" s="81">
        <v>0</v>
      </c>
      <c r="G6738" s="81"/>
      <c r="H6738" s="81"/>
      <c r="I6738" s="81"/>
      <c r="J6738" s="81"/>
    </row>
    <row r="6739" spans="1:10" x14ac:dyDescent="0.45">
      <c r="A6739" s="81" t="s">
        <v>7025</v>
      </c>
      <c r="B6739" s="81"/>
      <c r="C6739" s="81"/>
      <c r="D6739" s="81"/>
      <c r="E6739" s="81"/>
      <c r="F6739" s="81">
        <v>0</v>
      </c>
      <c r="G6739" s="81"/>
      <c r="H6739" s="81"/>
      <c r="I6739" s="81"/>
      <c r="J6739" s="81"/>
    </row>
    <row r="6740" spans="1:10" x14ac:dyDescent="0.45">
      <c r="A6740" s="81" t="s">
        <v>7026</v>
      </c>
      <c r="B6740" s="81"/>
      <c r="C6740" s="81"/>
      <c r="D6740" s="81"/>
      <c r="E6740" s="81"/>
      <c r="F6740" s="81">
        <v>0</v>
      </c>
      <c r="G6740" s="81"/>
      <c r="H6740" s="81"/>
      <c r="I6740" s="81"/>
      <c r="J6740" s="81"/>
    </row>
    <row r="6741" spans="1:10" x14ac:dyDescent="0.45">
      <c r="A6741" s="81" t="s">
        <v>7027</v>
      </c>
      <c r="B6741" s="81"/>
      <c r="C6741" s="81"/>
      <c r="D6741" s="81"/>
      <c r="E6741" s="81"/>
      <c r="F6741" s="81">
        <v>0</v>
      </c>
      <c r="G6741" s="81"/>
      <c r="H6741" s="81"/>
      <c r="I6741" s="81"/>
      <c r="J6741" s="81"/>
    </row>
    <row r="6742" spans="1:10" x14ac:dyDescent="0.45">
      <c r="A6742" s="81" t="s">
        <v>7028</v>
      </c>
      <c r="B6742" s="81"/>
      <c r="C6742" s="81"/>
      <c r="D6742" s="81"/>
      <c r="E6742" s="81"/>
      <c r="F6742" s="81">
        <v>0</v>
      </c>
      <c r="G6742" s="81"/>
      <c r="H6742" s="81"/>
      <c r="I6742" s="81"/>
      <c r="J6742" s="81"/>
    </row>
    <row r="6743" spans="1:10" x14ac:dyDescent="0.45">
      <c r="A6743" s="81" t="s">
        <v>7029</v>
      </c>
      <c r="B6743" s="81"/>
      <c r="C6743" s="81"/>
      <c r="D6743" s="81"/>
      <c r="E6743" s="81"/>
      <c r="F6743" s="81">
        <v>0</v>
      </c>
      <c r="G6743" s="81"/>
      <c r="H6743" s="81"/>
      <c r="I6743" s="81"/>
      <c r="J6743" s="81"/>
    </row>
    <row r="6744" spans="1:10" x14ac:dyDescent="0.45">
      <c r="A6744" s="81" t="s">
        <v>7030</v>
      </c>
      <c r="B6744" s="81"/>
      <c r="C6744" s="81"/>
      <c r="D6744" s="81"/>
      <c r="E6744" s="81"/>
      <c r="F6744" s="81">
        <v>0</v>
      </c>
      <c r="G6744" s="81"/>
      <c r="H6744" s="81"/>
      <c r="I6744" s="81"/>
      <c r="J6744" s="81"/>
    </row>
    <row r="6745" spans="1:10" x14ac:dyDescent="0.45">
      <c r="A6745" s="81" t="s">
        <v>7031</v>
      </c>
      <c r="B6745" s="81"/>
      <c r="C6745" s="81"/>
      <c r="D6745" s="81"/>
      <c r="E6745" s="81"/>
      <c r="F6745" s="81">
        <v>0</v>
      </c>
      <c r="G6745" s="81"/>
      <c r="H6745" s="81"/>
      <c r="I6745" s="81"/>
      <c r="J6745" s="81"/>
    </row>
    <row r="6746" spans="1:10" x14ac:dyDescent="0.45">
      <c r="A6746" s="81" t="s">
        <v>7032</v>
      </c>
      <c r="B6746" s="81"/>
      <c r="C6746" s="81"/>
      <c r="D6746" s="81"/>
      <c r="E6746" s="81"/>
      <c r="F6746" s="81">
        <v>0</v>
      </c>
      <c r="G6746" s="81"/>
      <c r="H6746" s="81"/>
      <c r="I6746" s="81"/>
      <c r="J6746" s="81"/>
    </row>
    <row r="6747" spans="1:10" x14ac:dyDescent="0.45">
      <c r="A6747" s="81" t="s">
        <v>7033</v>
      </c>
      <c r="B6747" s="81"/>
      <c r="C6747" s="81"/>
      <c r="D6747" s="81"/>
      <c r="E6747" s="81"/>
      <c r="F6747" s="81">
        <v>0</v>
      </c>
      <c r="G6747" s="81"/>
      <c r="H6747" s="81"/>
      <c r="I6747" s="81"/>
      <c r="J6747" s="81"/>
    </row>
    <row r="6748" spans="1:10" x14ac:dyDescent="0.45">
      <c r="A6748" s="81" t="s">
        <v>7034</v>
      </c>
      <c r="B6748" s="81"/>
      <c r="C6748" s="81"/>
      <c r="D6748" s="81"/>
      <c r="E6748" s="81"/>
      <c r="F6748" s="81">
        <v>0</v>
      </c>
      <c r="G6748" s="81"/>
      <c r="H6748" s="81"/>
      <c r="I6748" s="81"/>
      <c r="J6748" s="81"/>
    </row>
    <row r="6749" spans="1:10" x14ac:dyDescent="0.45">
      <c r="A6749" s="81" t="s">
        <v>7035</v>
      </c>
      <c r="B6749" s="81"/>
      <c r="C6749" s="81"/>
      <c r="D6749" s="81"/>
      <c r="E6749" s="81"/>
      <c r="F6749" s="81">
        <v>0</v>
      </c>
      <c r="G6749" s="81"/>
      <c r="H6749" s="81"/>
      <c r="I6749" s="81"/>
      <c r="J6749" s="81"/>
    </row>
    <row r="6750" spans="1:10" x14ac:dyDescent="0.45">
      <c r="A6750" s="81" t="s">
        <v>7036</v>
      </c>
      <c r="B6750" s="81"/>
      <c r="C6750" s="81"/>
      <c r="D6750" s="81"/>
      <c r="E6750" s="81"/>
      <c r="F6750" s="81">
        <v>0</v>
      </c>
      <c r="G6750" s="81"/>
      <c r="H6750" s="81"/>
      <c r="I6750" s="81"/>
      <c r="J6750" s="81"/>
    </row>
    <row r="6751" spans="1:10" x14ac:dyDescent="0.45">
      <c r="A6751" s="81" t="s">
        <v>7037</v>
      </c>
      <c r="B6751" s="81"/>
      <c r="C6751" s="81"/>
      <c r="D6751" s="81"/>
      <c r="E6751" s="81"/>
      <c r="F6751" s="81">
        <v>10</v>
      </c>
      <c r="G6751" s="81"/>
      <c r="H6751" s="81"/>
      <c r="I6751" s="81"/>
      <c r="J6751" s="81"/>
    </row>
    <row r="6752" spans="1:10" x14ac:dyDescent="0.45">
      <c r="A6752" s="81" t="s">
        <v>7038</v>
      </c>
      <c r="B6752" s="81"/>
      <c r="C6752" s="81"/>
      <c r="D6752" s="81"/>
      <c r="E6752" s="81"/>
      <c r="F6752" s="81">
        <v>5</v>
      </c>
      <c r="G6752" s="81"/>
      <c r="H6752" s="81"/>
      <c r="I6752" s="81"/>
      <c r="J6752" s="81"/>
    </row>
    <row r="6753" spans="1:10" x14ac:dyDescent="0.45">
      <c r="A6753" s="81" t="s">
        <v>7039</v>
      </c>
      <c r="B6753" s="81"/>
      <c r="C6753" s="81"/>
      <c r="D6753" s="81"/>
      <c r="E6753" s="81"/>
      <c r="F6753" s="81">
        <v>0</v>
      </c>
      <c r="G6753" s="81"/>
      <c r="H6753" s="81"/>
      <c r="I6753" s="81"/>
      <c r="J6753" s="81"/>
    </row>
    <row r="6754" spans="1:10" x14ac:dyDescent="0.45">
      <c r="A6754" s="81" t="s">
        <v>7040</v>
      </c>
      <c r="B6754" s="81"/>
      <c r="C6754" s="81"/>
      <c r="D6754" s="81"/>
      <c r="E6754" s="81"/>
      <c r="F6754" s="81">
        <v>0</v>
      </c>
      <c r="G6754" s="81"/>
      <c r="H6754" s="81"/>
      <c r="I6754" s="81"/>
      <c r="J6754" s="81"/>
    </row>
    <row r="6755" spans="1:10" x14ac:dyDescent="0.45">
      <c r="A6755" s="81" t="s">
        <v>7041</v>
      </c>
      <c r="B6755" s="81"/>
      <c r="C6755" s="81"/>
      <c r="D6755" s="81"/>
      <c r="E6755" s="81"/>
      <c r="F6755" s="81">
        <v>0</v>
      </c>
      <c r="G6755" s="81"/>
      <c r="H6755" s="81"/>
      <c r="I6755" s="81"/>
      <c r="J6755" s="81"/>
    </row>
    <row r="6756" spans="1:10" x14ac:dyDescent="0.45">
      <c r="A6756" s="81" t="s">
        <v>7042</v>
      </c>
      <c r="B6756" s="81"/>
      <c r="C6756" s="81"/>
      <c r="D6756" s="81"/>
      <c r="E6756" s="81"/>
      <c r="F6756" s="81">
        <v>0</v>
      </c>
      <c r="G6756" s="81"/>
      <c r="H6756" s="81"/>
      <c r="I6756" s="81"/>
      <c r="J6756" s="81"/>
    </row>
    <row r="6757" spans="1:10" x14ac:dyDescent="0.45">
      <c r="A6757" s="81" t="s">
        <v>7043</v>
      </c>
      <c r="B6757" s="81"/>
      <c r="C6757" s="81"/>
      <c r="D6757" s="81"/>
      <c r="E6757" s="81"/>
      <c r="F6757" s="81">
        <v>10</v>
      </c>
      <c r="G6757" s="81"/>
      <c r="H6757" s="81"/>
      <c r="I6757" s="81"/>
      <c r="J6757" s="81"/>
    </row>
    <row r="6758" spans="1:10" x14ac:dyDescent="0.45">
      <c r="A6758" s="81" t="s">
        <v>7044</v>
      </c>
      <c r="B6758" s="81"/>
      <c r="C6758" s="81"/>
      <c r="D6758" s="81"/>
      <c r="E6758" s="81"/>
      <c r="F6758" s="81">
        <v>10</v>
      </c>
      <c r="G6758" s="81"/>
      <c r="H6758" s="81"/>
      <c r="I6758" s="81"/>
      <c r="J6758" s="81"/>
    </row>
    <row r="6759" spans="1:10" x14ac:dyDescent="0.45">
      <c r="A6759" s="81" t="s">
        <v>7045</v>
      </c>
      <c r="B6759" s="81"/>
      <c r="C6759" s="81"/>
      <c r="D6759" s="81"/>
      <c r="E6759" s="81"/>
      <c r="F6759" s="81">
        <v>0</v>
      </c>
      <c r="G6759" s="81"/>
      <c r="H6759" s="81"/>
      <c r="I6759" s="81"/>
      <c r="J6759" s="81"/>
    </row>
    <row r="6760" spans="1:10" x14ac:dyDescent="0.45">
      <c r="A6760" s="81" t="s">
        <v>7046</v>
      </c>
      <c r="B6760" s="81"/>
      <c r="C6760" s="81"/>
      <c r="D6760" s="81"/>
      <c r="E6760" s="81"/>
      <c r="F6760" s="81">
        <v>5</v>
      </c>
      <c r="G6760" s="81"/>
      <c r="H6760" s="81"/>
      <c r="I6760" s="81"/>
      <c r="J6760" s="81"/>
    </row>
    <row r="6761" spans="1:10" x14ac:dyDescent="0.45">
      <c r="A6761" s="81" t="s">
        <v>7047</v>
      </c>
      <c r="B6761" s="81"/>
      <c r="C6761" s="81">
        <v>15</v>
      </c>
      <c r="D6761" s="81"/>
      <c r="E6761" s="81"/>
      <c r="F6761" s="81"/>
      <c r="G6761" s="81"/>
      <c r="H6761" s="81"/>
      <c r="I6761" s="81"/>
      <c r="J6761" s="81"/>
    </row>
    <row r="6762" spans="1:10" x14ac:dyDescent="0.45">
      <c r="A6762" s="81" t="s">
        <v>7048</v>
      </c>
      <c r="B6762" s="81"/>
      <c r="C6762" s="81">
        <v>15</v>
      </c>
      <c r="D6762" s="81"/>
      <c r="E6762" s="81"/>
      <c r="F6762" s="81"/>
      <c r="G6762" s="81"/>
      <c r="H6762" s="81"/>
      <c r="I6762" s="81"/>
      <c r="J6762" s="81"/>
    </row>
    <row r="6763" spans="1:10" x14ac:dyDescent="0.45">
      <c r="A6763" s="81" t="s">
        <v>7049</v>
      </c>
      <c r="B6763" s="81"/>
      <c r="C6763" s="81">
        <v>15</v>
      </c>
      <c r="D6763" s="81"/>
      <c r="E6763" s="81"/>
      <c r="F6763" s="81"/>
      <c r="G6763" s="81"/>
      <c r="H6763" s="81"/>
      <c r="I6763" s="81"/>
      <c r="J6763" s="81"/>
    </row>
    <row r="6764" spans="1:10" x14ac:dyDescent="0.45">
      <c r="A6764" s="81" t="s">
        <v>7050</v>
      </c>
      <c r="B6764" s="81"/>
      <c r="C6764" s="81">
        <v>10</v>
      </c>
      <c r="D6764" s="81"/>
      <c r="E6764" s="81"/>
      <c r="F6764" s="81"/>
      <c r="G6764" s="81"/>
      <c r="H6764" s="81"/>
      <c r="I6764" s="81"/>
      <c r="J6764" s="81"/>
    </row>
    <row r="6765" spans="1:10" x14ac:dyDescent="0.45">
      <c r="A6765" s="81" t="s">
        <v>7051</v>
      </c>
      <c r="B6765" s="81"/>
      <c r="C6765" s="81">
        <v>15</v>
      </c>
      <c r="D6765" s="81"/>
      <c r="E6765" s="81"/>
      <c r="F6765" s="81"/>
      <c r="G6765" s="81"/>
      <c r="H6765" s="81"/>
      <c r="I6765" s="81"/>
      <c r="J6765" s="81"/>
    </row>
    <row r="6766" spans="1:10" x14ac:dyDescent="0.45">
      <c r="A6766" s="81" t="s">
        <v>7052</v>
      </c>
      <c r="B6766" s="81"/>
      <c r="C6766" s="81">
        <v>15</v>
      </c>
      <c r="D6766" s="81"/>
      <c r="E6766" s="81"/>
      <c r="F6766" s="81"/>
      <c r="G6766" s="81"/>
      <c r="H6766" s="81"/>
      <c r="I6766" s="81"/>
      <c r="J6766" s="81"/>
    </row>
    <row r="6767" spans="1:10" x14ac:dyDescent="0.45">
      <c r="A6767" s="81" t="s">
        <v>7053</v>
      </c>
      <c r="B6767" s="81"/>
      <c r="C6767" s="81">
        <v>15</v>
      </c>
      <c r="D6767" s="81"/>
      <c r="E6767" s="81"/>
      <c r="F6767" s="81"/>
      <c r="G6767" s="81"/>
      <c r="H6767" s="81"/>
      <c r="I6767" s="81"/>
      <c r="J6767" s="81"/>
    </row>
    <row r="6768" spans="1:10" x14ac:dyDescent="0.45">
      <c r="A6768" s="81" t="s">
        <v>7054</v>
      </c>
      <c r="B6768" s="81"/>
      <c r="C6768" s="81">
        <v>15</v>
      </c>
      <c r="D6768" s="81"/>
      <c r="E6768" s="81"/>
      <c r="F6768" s="81"/>
      <c r="G6768" s="81"/>
      <c r="H6768" s="81"/>
      <c r="I6768" s="81"/>
      <c r="J6768" s="81"/>
    </row>
    <row r="6769" spans="1:10" x14ac:dyDescent="0.45">
      <c r="A6769" s="81" t="s">
        <v>7055</v>
      </c>
      <c r="B6769" s="81"/>
      <c r="C6769" s="81">
        <v>15</v>
      </c>
      <c r="D6769" s="81"/>
      <c r="E6769" s="81"/>
      <c r="F6769" s="81"/>
      <c r="G6769" s="81"/>
      <c r="H6769" s="81"/>
      <c r="I6769" s="81"/>
      <c r="J6769" s="81"/>
    </row>
    <row r="6770" spans="1:10" x14ac:dyDescent="0.45">
      <c r="A6770" s="81" t="s">
        <v>7056</v>
      </c>
      <c r="B6770" s="81"/>
      <c r="C6770" s="81">
        <v>10</v>
      </c>
      <c r="D6770" s="81"/>
      <c r="E6770" s="81"/>
      <c r="F6770" s="81"/>
      <c r="G6770" s="81"/>
      <c r="H6770" s="81"/>
      <c r="I6770" s="81"/>
      <c r="J6770" s="81"/>
    </row>
    <row r="6771" spans="1:10" x14ac:dyDescent="0.45">
      <c r="A6771" s="81" t="s">
        <v>7057</v>
      </c>
      <c r="B6771" s="81"/>
      <c r="C6771" s="81">
        <v>10</v>
      </c>
      <c r="D6771" s="81"/>
      <c r="E6771" s="81"/>
      <c r="F6771" s="81"/>
      <c r="G6771" s="81"/>
      <c r="H6771" s="81"/>
      <c r="I6771" s="81"/>
      <c r="J6771" s="81"/>
    </row>
    <row r="6772" spans="1:10" x14ac:dyDescent="0.45">
      <c r="A6772" s="81" t="s">
        <v>7058</v>
      </c>
      <c r="B6772" s="81"/>
      <c r="C6772" s="81">
        <v>5</v>
      </c>
      <c r="D6772" s="81"/>
      <c r="E6772" s="81"/>
      <c r="F6772" s="81"/>
      <c r="G6772" s="81"/>
      <c r="H6772" s="81"/>
      <c r="I6772" s="81"/>
      <c r="J6772" s="81"/>
    </row>
    <row r="6773" spans="1:10" x14ac:dyDescent="0.45">
      <c r="A6773" s="81" t="s">
        <v>7059</v>
      </c>
      <c r="B6773" s="81"/>
      <c r="C6773" s="81">
        <v>5</v>
      </c>
      <c r="D6773" s="81"/>
      <c r="E6773" s="81"/>
      <c r="F6773" s="81"/>
      <c r="G6773" s="81"/>
      <c r="H6773" s="81"/>
      <c r="I6773" s="81"/>
      <c r="J6773" s="81"/>
    </row>
    <row r="6774" spans="1:10" x14ac:dyDescent="0.45">
      <c r="A6774" s="81" t="s">
        <v>7060</v>
      </c>
      <c r="B6774" s="81"/>
      <c r="C6774" s="81">
        <v>5</v>
      </c>
      <c r="D6774" s="81"/>
      <c r="E6774" s="81"/>
      <c r="F6774" s="81"/>
      <c r="G6774" s="81"/>
      <c r="H6774" s="81"/>
      <c r="I6774" s="81"/>
      <c r="J6774" s="81"/>
    </row>
    <row r="6775" spans="1:10" x14ac:dyDescent="0.45">
      <c r="A6775" s="81" t="s">
        <v>7061</v>
      </c>
      <c r="B6775" s="81"/>
      <c r="C6775" s="81">
        <v>5</v>
      </c>
      <c r="D6775" s="81"/>
      <c r="E6775" s="81"/>
      <c r="F6775" s="81"/>
      <c r="G6775" s="81"/>
      <c r="H6775" s="81"/>
      <c r="I6775" s="81"/>
      <c r="J6775" s="81"/>
    </row>
    <row r="6776" spans="1:10" x14ac:dyDescent="0.45">
      <c r="A6776" s="81" t="s">
        <v>7062</v>
      </c>
      <c r="B6776" s="81"/>
      <c r="C6776" s="81">
        <v>5</v>
      </c>
      <c r="D6776" s="81"/>
      <c r="E6776" s="81"/>
      <c r="F6776" s="81"/>
      <c r="G6776" s="81"/>
      <c r="H6776" s="81"/>
      <c r="I6776" s="81"/>
      <c r="J6776" s="81"/>
    </row>
    <row r="6777" spans="1:10" x14ac:dyDescent="0.45">
      <c r="A6777" s="81" t="s">
        <v>7063</v>
      </c>
      <c r="B6777" s="81"/>
      <c r="C6777" s="81">
        <v>5</v>
      </c>
      <c r="D6777" s="81"/>
      <c r="E6777" s="81"/>
      <c r="F6777" s="81"/>
      <c r="G6777" s="81"/>
      <c r="H6777" s="81"/>
      <c r="I6777" s="81"/>
      <c r="J6777" s="81"/>
    </row>
    <row r="6778" spans="1:10" x14ac:dyDescent="0.45">
      <c r="A6778" s="81" t="s">
        <v>7064</v>
      </c>
      <c r="B6778" s="81"/>
      <c r="C6778" s="81"/>
      <c r="D6778" s="81"/>
      <c r="E6778" s="81"/>
      <c r="F6778" s="81">
        <v>0</v>
      </c>
      <c r="G6778" s="81"/>
      <c r="H6778" s="81"/>
      <c r="I6778" s="81"/>
      <c r="J6778" s="81"/>
    </row>
    <row r="6779" spans="1:10" x14ac:dyDescent="0.45">
      <c r="A6779" s="81" t="s">
        <v>7065</v>
      </c>
      <c r="B6779" s="81"/>
      <c r="C6779" s="81"/>
      <c r="D6779" s="81"/>
      <c r="E6779" s="81"/>
      <c r="F6779" s="81">
        <v>0</v>
      </c>
      <c r="G6779" s="81"/>
      <c r="H6779" s="81"/>
      <c r="I6779" s="81"/>
      <c r="J6779" s="81"/>
    </row>
    <row r="6780" spans="1:10" x14ac:dyDescent="0.45">
      <c r="A6780" s="81" t="s">
        <v>7066</v>
      </c>
      <c r="B6780" s="81"/>
      <c r="C6780" s="81"/>
      <c r="D6780" s="81"/>
      <c r="E6780" s="81"/>
      <c r="F6780" s="81">
        <v>0</v>
      </c>
      <c r="G6780" s="81"/>
      <c r="H6780" s="81"/>
      <c r="I6780" s="81"/>
      <c r="J6780" s="81"/>
    </row>
    <row r="6781" spans="1:10" x14ac:dyDescent="0.45">
      <c r="A6781" s="81" t="s">
        <v>7067</v>
      </c>
      <c r="B6781" s="81"/>
      <c r="C6781" s="81"/>
      <c r="D6781" s="81"/>
      <c r="E6781" s="81"/>
      <c r="F6781" s="81">
        <v>0</v>
      </c>
      <c r="G6781" s="81"/>
      <c r="H6781" s="81"/>
      <c r="I6781" s="81"/>
      <c r="J6781" s="81"/>
    </row>
    <row r="6782" spans="1:10" x14ac:dyDescent="0.45">
      <c r="A6782" s="81" t="s">
        <v>7068</v>
      </c>
      <c r="B6782" s="81"/>
      <c r="C6782" s="81"/>
      <c r="D6782" s="81"/>
      <c r="E6782" s="81"/>
      <c r="F6782" s="81">
        <v>0</v>
      </c>
      <c r="G6782" s="81"/>
      <c r="H6782" s="81"/>
      <c r="I6782" s="81"/>
      <c r="J6782" s="81"/>
    </row>
    <row r="6783" spans="1:10" x14ac:dyDescent="0.45">
      <c r="A6783" s="81" t="s">
        <v>7069</v>
      </c>
      <c r="B6783" s="81"/>
      <c r="C6783" s="81"/>
      <c r="D6783" s="81"/>
      <c r="E6783" s="81"/>
      <c r="F6783" s="81">
        <v>0</v>
      </c>
      <c r="G6783" s="81"/>
      <c r="H6783" s="81"/>
      <c r="I6783" s="81"/>
      <c r="J6783" s="81"/>
    </row>
    <row r="6784" spans="1:10" x14ac:dyDescent="0.45">
      <c r="A6784" s="81" t="s">
        <v>7070</v>
      </c>
      <c r="B6784" s="81"/>
      <c r="C6784" s="81"/>
      <c r="D6784" s="81"/>
      <c r="E6784" s="81"/>
      <c r="F6784" s="81">
        <v>10</v>
      </c>
      <c r="G6784" s="81"/>
      <c r="H6784" s="81"/>
      <c r="I6784" s="81"/>
      <c r="J6784" s="81"/>
    </row>
    <row r="6785" spans="1:10" x14ac:dyDescent="0.45">
      <c r="A6785" s="81" t="s">
        <v>7071</v>
      </c>
      <c r="B6785" s="81"/>
      <c r="C6785" s="81"/>
      <c r="D6785" s="81"/>
      <c r="E6785" s="81"/>
      <c r="F6785" s="81">
        <v>0</v>
      </c>
      <c r="G6785" s="81"/>
      <c r="H6785" s="81"/>
      <c r="I6785" s="81"/>
      <c r="J6785" s="81"/>
    </row>
    <row r="6786" spans="1:10" x14ac:dyDescent="0.45">
      <c r="A6786" s="81" t="s">
        <v>7072</v>
      </c>
      <c r="B6786" s="81"/>
      <c r="C6786" s="81"/>
      <c r="D6786" s="81"/>
      <c r="E6786" s="81"/>
      <c r="F6786" s="81">
        <v>0</v>
      </c>
      <c r="G6786" s="81"/>
      <c r="H6786" s="81"/>
      <c r="I6786" s="81"/>
      <c r="J6786" s="81"/>
    </row>
    <row r="6787" spans="1:10" x14ac:dyDescent="0.45">
      <c r="A6787" s="81" t="s">
        <v>7073</v>
      </c>
      <c r="B6787" s="81"/>
      <c r="C6787" s="81"/>
      <c r="D6787" s="81"/>
      <c r="E6787" s="81"/>
      <c r="F6787" s="81">
        <v>0</v>
      </c>
      <c r="G6787" s="81"/>
      <c r="H6787" s="81"/>
      <c r="I6787" s="81"/>
      <c r="J6787" s="81"/>
    </row>
    <row r="6788" spans="1:10" x14ac:dyDescent="0.45">
      <c r="A6788" s="81" t="s">
        <v>7074</v>
      </c>
      <c r="B6788" s="81"/>
      <c r="C6788" s="81"/>
      <c r="D6788" s="81"/>
      <c r="E6788" s="81"/>
      <c r="F6788" s="81">
        <v>0</v>
      </c>
      <c r="G6788" s="81"/>
      <c r="H6788" s="81"/>
      <c r="I6788" s="81"/>
      <c r="J6788" s="81"/>
    </row>
    <row r="6789" spans="1:10" x14ac:dyDescent="0.45">
      <c r="A6789" s="81" t="s">
        <v>7075</v>
      </c>
      <c r="B6789" s="81"/>
      <c r="C6789" s="81"/>
      <c r="D6789" s="81"/>
      <c r="E6789" s="81"/>
      <c r="F6789" s="81">
        <v>0</v>
      </c>
      <c r="G6789" s="81"/>
      <c r="H6789" s="81"/>
      <c r="I6789" s="81"/>
      <c r="J6789" s="81"/>
    </row>
    <row r="6790" spans="1:10" x14ac:dyDescent="0.45">
      <c r="A6790" s="81" t="s">
        <v>7076</v>
      </c>
      <c r="B6790" s="81"/>
      <c r="C6790" s="81"/>
      <c r="D6790" s="81"/>
      <c r="E6790" s="81"/>
      <c r="F6790" s="81">
        <v>5</v>
      </c>
      <c r="G6790" s="81"/>
      <c r="H6790" s="81"/>
      <c r="I6790" s="81"/>
      <c r="J6790" s="81"/>
    </row>
    <row r="6791" spans="1:10" x14ac:dyDescent="0.45">
      <c r="A6791" s="81" t="s">
        <v>7077</v>
      </c>
      <c r="B6791" s="81"/>
      <c r="C6791" s="81"/>
      <c r="D6791" s="81"/>
      <c r="E6791" s="81"/>
      <c r="F6791" s="81">
        <v>0</v>
      </c>
      <c r="G6791" s="81"/>
      <c r="H6791" s="81"/>
      <c r="I6791" s="81"/>
      <c r="J6791" s="81"/>
    </row>
    <row r="6792" spans="1:10" x14ac:dyDescent="0.45">
      <c r="A6792" s="81" t="s">
        <v>7078</v>
      </c>
      <c r="B6792" s="81"/>
      <c r="C6792" s="81"/>
      <c r="D6792" s="81"/>
      <c r="E6792" s="81"/>
      <c r="F6792" s="81">
        <v>0</v>
      </c>
      <c r="G6792" s="81"/>
      <c r="H6792" s="81"/>
      <c r="I6792" s="81"/>
      <c r="J6792" s="81"/>
    </row>
    <row r="6793" spans="1:10" x14ac:dyDescent="0.45">
      <c r="A6793" s="81" t="s">
        <v>7079</v>
      </c>
      <c r="B6793" s="81"/>
      <c r="C6793" s="81"/>
      <c r="D6793" s="81"/>
      <c r="E6793" s="81"/>
      <c r="F6793" s="81">
        <v>0</v>
      </c>
      <c r="G6793" s="81"/>
      <c r="H6793" s="81"/>
      <c r="I6793" s="81"/>
      <c r="J6793" s="81"/>
    </row>
    <row r="6794" spans="1:10" x14ac:dyDescent="0.45">
      <c r="A6794" s="81" t="s">
        <v>7080</v>
      </c>
      <c r="B6794" s="81"/>
      <c r="C6794" s="81"/>
      <c r="D6794" s="81"/>
      <c r="E6794" s="81"/>
      <c r="F6794" s="81">
        <v>0</v>
      </c>
      <c r="G6794" s="81"/>
      <c r="H6794" s="81"/>
      <c r="I6794" s="81"/>
      <c r="J6794" s="81"/>
    </row>
    <row r="6795" spans="1:10" x14ac:dyDescent="0.45">
      <c r="A6795" s="81" t="s">
        <v>7081</v>
      </c>
      <c r="B6795" s="81"/>
      <c r="C6795" s="81"/>
      <c r="D6795" s="81"/>
      <c r="E6795" s="81"/>
      <c r="F6795" s="81">
        <v>5</v>
      </c>
      <c r="G6795" s="81"/>
      <c r="H6795" s="81"/>
      <c r="I6795" s="81"/>
      <c r="J6795" s="81"/>
    </row>
    <row r="6796" spans="1:10" x14ac:dyDescent="0.45">
      <c r="A6796" s="81" t="s">
        <v>7082</v>
      </c>
      <c r="B6796" s="81"/>
      <c r="C6796" s="81"/>
      <c r="D6796" s="81"/>
      <c r="E6796" s="81"/>
      <c r="F6796" s="81"/>
      <c r="G6796" s="81"/>
      <c r="H6796" s="81"/>
      <c r="I6796" s="81"/>
      <c r="J6796" s="81">
        <v>0</v>
      </c>
    </row>
    <row r="6797" spans="1:10" x14ac:dyDescent="0.45">
      <c r="A6797" s="81" t="s">
        <v>7083</v>
      </c>
      <c r="B6797" s="81"/>
      <c r="C6797" s="81"/>
      <c r="D6797" s="81"/>
      <c r="E6797" s="81"/>
      <c r="F6797" s="81"/>
      <c r="G6797" s="81"/>
      <c r="H6797" s="81"/>
      <c r="I6797" s="81"/>
      <c r="J6797" s="81">
        <v>5</v>
      </c>
    </row>
    <row r="6798" spans="1:10" x14ac:dyDescent="0.45">
      <c r="A6798" s="81" t="s">
        <v>7084</v>
      </c>
      <c r="B6798" s="81"/>
      <c r="C6798" s="81"/>
      <c r="D6798" s="81"/>
      <c r="E6798" s="81"/>
      <c r="F6798" s="81"/>
      <c r="G6798" s="81"/>
      <c r="H6798" s="81"/>
      <c r="I6798" s="81"/>
      <c r="J6798" s="81">
        <v>5</v>
      </c>
    </row>
    <row r="6799" spans="1:10" x14ac:dyDescent="0.45">
      <c r="A6799" s="81" t="s">
        <v>7085</v>
      </c>
      <c r="B6799" s="81"/>
      <c r="C6799" s="81"/>
      <c r="D6799" s="81"/>
      <c r="E6799" s="81"/>
      <c r="F6799" s="81"/>
      <c r="G6799" s="81"/>
      <c r="H6799" s="81"/>
      <c r="I6799" s="81"/>
      <c r="J6799" s="81">
        <v>0</v>
      </c>
    </row>
    <row r="6800" spans="1:10" x14ac:dyDescent="0.45">
      <c r="A6800" s="81" t="s">
        <v>7086</v>
      </c>
      <c r="B6800" s="81"/>
      <c r="C6800" s="81"/>
      <c r="D6800" s="81"/>
      <c r="E6800" s="81"/>
      <c r="F6800" s="81"/>
      <c r="G6800" s="81"/>
      <c r="H6800" s="81"/>
      <c r="I6800" s="81"/>
      <c r="J6800" s="81">
        <v>0</v>
      </c>
    </row>
    <row r="6801" spans="1:10" x14ac:dyDescent="0.45">
      <c r="A6801" s="81" t="s">
        <v>7087</v>
      </c>
      <c r="B6801" s="81"/>
      <c r="C6801" s="81"/>
      <c r="D6801" s="81"/>
      <c r="E6801" s="81"/>
      <c r="F6801" s="81"/>
      <c r="G6801" s="81"/>
      <c r="H6801" s="81"/>
      <c r="I6801" s="81"/>
      <c r="J6801" s="81">
        <v>0</v>
      </c>
    </row>
    <row r="6802" spans="1:10" x14ac:dyDescent="0.45">
      <c r="A6802" s="81" t="s">
        <v>7088</v>
      </c>
      <c r="B6802" s="81"/>
      <c r="C6802" s="81"/>
      <c r="D6802" s="81"/>
      <c r="E6802" s="81"/>
      <c r="F6802" s="81"/>
      <c r="G6802" s="81"/>
      <c r="H6802" s="81"/>
      <c r="I6802" s="81"/>
      <c r="J6802" s="81">
        <v>5</v>
      </c>
    </row>
    <row r="6803" spans="1:10" x14ac:dyDescent="0.45">
      <c r="A6803" s="81" t="s">
        <v>7089</v>
      </c>
      <c r="B6803" s="81"/>
      <c r="C6803" s="81"/>
      <c r="D6803" s="81"/>
      <c r="E6803" s="81"/>
      <c r="F6803" s="81"/>
      <c r="G6803" s="81"/>
      <c r="H6803" s="81"/>
      <c r="I6803" s="81"/>
      <c r="J6803" s="81">
        <v>5</v>
      </c>
    </row>
    <row r="6804" spans="1:10" x14ac:dyDescent="0.45">
      <c r="A6804" s="81" t="s">
        <v>7090</v>
      </c>
      <c r="B6804" s="81"/>
      <c r="C6804" s="81">
        <v>5</v>
      </c>
      <c r="D6804" s="81"/>
      <c r="E6804" s="81"/>
      <c r="F6804" s="81"/>
      <c r="G6804" s="81"/>
      <c r="H6804" s="81"/>
      <c r="I6804" s="81"/>
      <c r="J6804" s="81"/>
    </row>
    <row r="6805" spans="1:10" x14ac:dyDescent="0.45">
      <c r="A6805" s="81" t="s">
        <v>7091</v>
      </c>
      <c r="B6805" s="81"/>
      <c r="C6805" s="81">
        <v>15</v>
      </c>
      <c r="D6805" s="81"/>
      <c r="E6805" s="81"/>
      <c r="F6805" s="81"/>
      <c r="G6805" s="81"/>
      <c r="H6805" s="81"/>
      <c r="I6805" s="81"/>
      <c r="J6805" s="81"/>
    </row>
    <row r="6806" spans="1:10" x14ac:dyDescent="0.45">
      <c r="A6806" s="81" t="s">
        <v>7092</v>
      </c>
      <c r="B6806" s="81"/>
      <c r="C6806" s="81">
        <v>10</v>
      </c>
      <c r="D6806" s="81"/>
      <c r="E6806" s="81"/>
      <c r="F6806" s="81"/>
      <c r="G6806" s="81"/>
      <c r="H6806" s="81"/>
      <c r="I6806" s="81"/>
      <c r="J6806" s="81"/>
    </row>
    <row r="6807" spans="1:10" x14ac:dyDescent="0.45">
      <c r="A6807" s="81" t="s">
        <v>7093</v>
      </c>
      <c r="B6807" s="81"/>
      <c r="C6807" s="81"/>
      <c r="D6807" s="81"/>
      <c r="E6807" s="81"/>
      <c r="F6807" s="81"/>
      <c r="G6807" s="81"/>
      <c r="H6807" s="81"/>
      <c r="I6807" s="81">
        <v>0</v>
      </c>
      <c r="J6807" s="81"/>
    </row>
    <row r="6808" spans="1:10" x14ac:dyDescent="0.45">
      <c r="A6808" s="81" t="s">
        <v>7094</v>
      </c>
      <c r="B6808" s="81"/>
      <c r="C6808" s="81"/>
      <c r="D6808" s="81"/>
      <c r="E6808" s="81"/>
      <c r="F6808" s="81"/>
      <c r="G6808" s="81"/>
      <c r="H6808" s="81"/>
      <c r="I6808" s="81">
        <v>0</v>
      </c>
      <c r="J6808" s="81"/>
    </row>
    <row r="6809" spans="1:10" x14ac:dyDescent="0.45">
      <c r="A6809" s="81" t="s">
        <v>7095</v>
      </c>
      <c r="B6809" s="81"/>
      <c r="C6809" s="81"/>
      <c r="D6809" s="81"/>
      <c r="E6809" s="81"/>
      <c r="F6809" s="81"/>
      <c r="G6809" s="81"/>
      <c r="H6809" s="81"/>
      <c r="I6809" s="81">
        <v>0</v>
      </c>
      <c r="J6809" s="81"/>
    </row>
    <row r="6810" spans="1:10" x14ac:dyDescent="0.45">
      <c r="A6810" s="81" t="s">
        <v>7096</v>
      </c>
      <c r="B6810" s="81"/>
      <c r="C6810" s="81"/>
      <c r="D6810" s="81"/>
      <c r="E6810" s="81"/>
      <c r="F6810" s="81"/>
      <c r="G6810" s="81"/>
      <c r="H6810" s="81"/>
      <c r="I6810" s="81">
        <v>0</v>
      </c>
      <c r="J6810" s="81"/>
    </row>
    <row r="6811" spans="1:10" x14ac:dyDescent="0.45">
      <c r="A6811" s="81" t="s">
        <v>7097</v>
      </c>
      <c r="B6811" s="81"/>
      <c r="C6811" s="81"/>
      <c r="D6811" s="81"/>
      <c r="E6811" s="81"/>
      <c r="F6811" s="81"/>
      <c r="G6811" s="81"/>
      <c r="H6811" s="81"/>
      <c r="I6811" s="81">
        <v>0</v>
      </c>
      <c r="J6811" s="81"/>
    </row>
    <row r="6812" spans="1:10" x14ac:dyDescent="0.45">
      <c r="A6812" s="81" t="s">
        <v>7098</v>
      </c>
      <c r="B6812" s="81"/>
      <c r="C6812" s="81"/>
      <c r="D6812" s="81"/>
      <c r="E6812" s="81"/>
      <c r="F6812" s="81"/>
      <c r="G6812" s="81"/>
      <c r="H6812" s="81"/>
      <c r="I6812" s="81">
        <v>0</v>
      </c>
      <c r="J6812" s="81"/>
    </row>
    <row r="6813" spans="1:10" x14ac:dyDescent="0.45">
      <c r="A6813" s="81" t="s">
        <v>7099</v>
      </c>
      <c r="B6813" s="81"/>
      <c r="C6813" s="81"/>
      <c r="D6813" s="81"/>
      <c r="E6813" s="81"/>
      <c r="F6813" s="81"/>
      <c r="G6813" s="81"/>
      <c r="H6813" s="81"/>
      <c r="I6813" s="81">
        <v>0</v>
      </c>
      <c r="J6813" s="81"/>
    </row>
    <row r="6814" spans="1:10" x14ac:dyDescent="0.45">
      <c r="A6814" s="81" t="s">
        <v>7100</v>
      </c>
      <c r="B6814" s="81"/>
      <c r="C6814" s="81"/>
      <c r="D6814" s="81"/>
      <c r="E6814" s="81"/>
      <c r="F6814" s="81"/>
      <c r="G6814" s="81"/>
      <c r="H6814" s="81"/>
      <c r="I6814" s="81">
        <v>0</v>
      </c>
      <c r="J6814" s="81"/>
    </row>
    <row r="6815" spans="1:10" x14ac:dyDescent="0.45">
      <c r="A6815" s="81" t="s">
        <v>7101</v>
      </c>
      <c r="B6815" s="81"/>
      <c r="C6815" s="81"/>
      <c r="D6815" s="81"/>
      <c r="E6815" s="81"/>
      <c r="F6815" s="81"/>
      <c r="G6815" s="81"/>
      <c r="H6815" s="81"/>
      <c r="I6815" s="81">
        <v>0</v>
      </c>
      <c r="J6815" s="81"/>
    </row>
    <row r="6816" spans="1:10" x14ac:dyDescent="0.45">
      <c r="A6816" s="81" t="s">
        <v>7102</v>
      </c>
      <c r="B6816" s="81"/>
      <c r="C6816" s="81"/>
      <c r="D6816" s="81"/>
      <c r="E6816" s="81"/>
      <c r="F6816" s="81"/>
      <c r="G6816" s="81"/>
      <c r="H6816" s="81"/>
      <c r="I6816" s="81">
        <v>0</v>
      </c>
      <c r="J6816" s="81"/>
    </row>
    <row r="6817" spans="1:10" x14ac:dyDescent="0.45">
      <c r="A6817" s="81" t="s">
        <v>7103</v>
      </c>
      <c r="B6817" s="81"/>
      <c r="C6817" s="81"/>
      <c r="D6817" s="81"/>
      <c r="E6817" s="81"/>
      <c r="F6817" s="81"/>
      <c r="G6817" s="81"/>
      <c r="H6817" s="81"/>
      <c r="I6817" s="81">
        <v>0</v>
      </c>
      <c r="J6817" s="81"/>
    </row>
    <row r="6818" spans="1:10" x14ac:dyDescent="0.45">
      <c r="A6818" s="81" t="s">
        <v>7104</v>
      </c>
      <c r="B6818" s="81"/>
      <c r="C6818" s="81"/>
      <c r="D6818" s="81"/>
      <c r="E6818" s="81"/>
      <c r="F6818" s="81"/>
      <c r="G6818" s="81"/>
      <c r="H6818" s="81"/>
      <c r="I6818" s="81">
        <v>0</v>
      </c>
      <c r="J6818" s="81"/>
    </row>
    <row r="6819" spans="1:10" x14ac:dyDescent="0.45">
      <c r="A6819" s="81" t="s">
        <v>7105</v>
      </c>
      <c r="B6819" s="81"/>
      <c r="C6819" s="81"/>
      <c r="D6819" s="81"/>
      <c r="E6819" s="81"/>
      <c r="F6819" s="81"/>
      <c r="G6819" s="81"/>
      <c r="H6819" s="81"/>
      <c r="I6819" s="81">
        <v>0</v>
      </c>
      <c r="J6819" s="81"/>
    </row>
    <row r="6820" spans="1:10" x14ac:dyDescent="0.45">
      <c r="A6820" s="81" t="s">
        <v>7106</v>
      </c>
      <c r="B6820" s="81"/>
      <c r="C6820" s="81"/>
      <c r="D6820" s="81"/>
      <c r="E6820" s="81"/>
      <c r="F6820" s="81"/>
      <c r="G6820" s="81"/>
      <c r="H6820" s="81"/>
      <c r="I6820" s="81">
        <v>0</v>
      </c>
      <c r="J6820" s="81"/>
    </row>
    <row r="6821" spans="1:10" x14ac:dyDescent="0.45">
      <c r="A6821" s="81" t="s">
        <v>7107</v>
      </c>
      <c r="B6821" s="81"/>
      <c r="C6821" s="81"/>
      <c r="D6821" s="81"/>
      <c r="E6821" s="81"/>
      <c r="F6821" s="81"/>
      <c r="G6821" s="81"/>
      <c r="H6821" s="81"/>
      <c r="I6821" s="81">
        <v>0</v>
      </c>
      <c r="J6821" s="81"/>
    </row>
    <row r="6822" spans="1:10" x14ac:dyDescent="0.45">
      <c r="A6822" s="81" t="s">
        <v>7108</v>
      </c>
      <c r="B6822" s="81"/>
      <c r="C6822" s="81"/>
      <c r="D6822" s="81"/>
      <c r="E6822" s="81"/>
      <c r="F6822" s="81"/>
      <c r="G6822" s="81"/>
      <c r="H6822" s="81"/>
      <c r="I6822" s="81">
        <v>0</v>
      </c>
      <c r="J6822" s="81"/>
    </row>
    <row r="6823" spans="1:10" x14ac:dyDescent="0.45">
      <c r="A6823" s="81" t="s">
        <v>7109</v>
      </c>
      <c r="B6823" s="81"/>
      <c r="C6823" s="81"/>
      <c r="D6823" s="81"/>
      <c r="E6823" s="81"/>
      <c r="F6823" s="81"/>
      <c r="G6823" s="81"/>
      <c r="H6823" s="81"/>
      <c r="I6823" s="81">
        <v>0</v>
      </c>
      <c r="J6823" s="81"/>
    </row>
    <row r="6824" spans="1:10" x14ac:dyDescent="0.45">
      <c r="A6824" s="81" t="s">
        <v>7110</v>
      </c>
      <c r="B6824" s="81"/>
      <c r="C6824" s="81">
        <v>15</v>
      </c>
      <c r="D6824" s="81"/>
      <c r="E6824" s="81"/>
      <c r="F6824" s="81"/>
      <c r="G6824" s="81"/>
      <c r="H6824" s="81"/>
      <c r="I6824" s="81"/>
      <c r="J6824" s="81"/>
    </row>
    <row r="6825" spans="1:10" x14ac:dyDescent="0.45">
      <c r="A6825" s="81" t="s">
        <v>7111</v>
      </c>
      <c r="B6825" s="81"/>
      <c r="C6825" s="81">
        <v>15</v>
      </c>
      <c r="D6825" s="81"/>
      <c r="E6825" s="81"/>
      <c r="F6825" s="81"/>
      <c r="G6825" s="81"/>
      <c r="H6825" s="81"/>
      <c r="I6825" s="81"/>
      <c r="J6825" s="81"/>
    </row>
    <row r="6826" spans="1:10" x14ac:dyDescent="0.45">
      <c r="A6826" s="81" t="s">
        <v>7112</v>
      </c>
      <c r="B6826" s="81"/>
      <c r="C6826" s="81">
        <v>15</v>
      </c>
      <c r="D6826" s="81"/>
      <c r="E6826" s="81"/>
      <c r="F6826" s="81"/>
      <c r="G6826" s="81"/>
      <c r="H6826" s="81"/>
      <c r="I6826" s="81"/>
      <c r="J6826" s="81"/>
    </row>
    <row r="6827" spans="1:10" x14ac:dyDescent="0.45">
      <c r="A6827" s="81" t="s">
        <v>7113</v>
      </c>
      <c r="B6827" s="81"/>
      <c r="C6827" s="81">
        <v>15</v>
      </c>
      <c r="D6827" s="81"/>
      <c r="E6827" s="81"/>
      <c r="F6827" s="81"/>
      <c r="G6827" s="81"/>
      <c r="H6827" s="81"/>
      <c r="I6827" s="81"/>
      <c r="J6827" s="81"/>
    </row>
    <row r="6828" spans="1:10" x14ac:dyDescent="0.45">
      <c r="A6828" s="81" t="s">
        <v>7114</v>
      </c>
      <c r="B6828" s="81"/>
      <c r="C6828" s="81">
        <v>15</v>
      </c>
      <c r="D6828" s="81"/>
      <c r="E6828" s="81"/>
      <c r="F6828" s="81"/>
      <c r="G6828" s="81"/>
      <c r="H6828" s="81"/>
      <c r="I6828" s="81"/>
      <c r="J6828" s="81"/>
    </row>
    <row r="6829" spans="1:10" x14ac:dyDescent="0.45">
      <c r="A6829" s="81" t="s">
        <v>7115</v>
      </c>
      <c r="B6829" s="81"/>
      <c r="C6829" s="81">
        <v>15</v>
      </c>
      <c r="D6829" s="81"/>
      <c r="E6829" s="81"/>
      <c r="F6829" s="81"/>
      <c r="G6829" s="81"/>
      <c r="H6829" s="81"/>
      <c r="I6829" s="81"/>
      <c r="J6829" s="81"/>
    </row>
    <row r="6830" spans="1:10" x14ac:dyDescent="0.45">
      <c r="A6830" s="81" t="s">
        <v>7116</v>
      </c>
      <c r="B6830" s="81"/>
      <c r="C6830" s="81">
        <v>15</v>
      </c>
      <c r="D6830" s="81"/>
      <c r="E6830" s="81"/>
      <c r="F6830" s="81"/>
      <c r="G6830" s="81"/>
      <c r="H6830" s="81"/>
      <c r="I6830" s="81"/>
      <c r="J6830" s="81"/>
    </row>
    <row r="6831" spans="1:10" x14ac:dyDescent="0.45">
      <c r="A6831" s="81" t="s">
        <v>7117</v>
      </c>
      <c r="B6831" s="81"/>
      <c r="C6831" s="81">
        <v>15</v>
      </c>
      <c r="D6831" s="81"/>
      <c r="E6831" s="81"/>
      <c r="F6831" s="81"/>
      <c r="G6831" s="81"/>
      <c r="H6831" s="81"/>
      <c r="I6831" s="81"/>
      <c r="J6831" s="81"/>
    </row>
    <row r="6832" spans="1:10" x14ac:dyDescent="0.45">
      <c r="A6832" s="81" t="s">
        <v>7118</v>
      </c>
      <c r="B6832" s="81"/>
      <c r="C6832" s="81">
        <v>5</v>
      </c>
      <c r="D6832" s="81"/>
      <c r="E6832" s="81"/>
      <c r="F6832" s="81"/>
      <c r="G6832" s="81"/>
      <c r="H6832" s="81"/>
      <c r="I6832" s="81"/>
      <c r="J6832" s="81"/>
    </row>
    <row r="6833" spans="1:10" x14ac:dyDescent="0.45">
      <c r="A6833" s="81" t="s">
        <v>7119</v>
      </c>
      <c r="B6833" s="81"/>
      <c r="C6833" s="81">
        <v>15</v>
      </c>
      <c r="D6833" s="81"/>
      <c r="E6833" s="81"/>
      <c r="F6833" s="81"/>
      <c r="G6833" s="81"/>
      <c r="H6833" s="81"/>
      <c r="I6833" s="81"/>
      <c r="J6833" s="81"/>
    </row>
    <row r="6834" spans="1:10" x14ac:dyDescent="0.45">
      <c r="A6834" s="81" t="s">
        <v>7120</v>
      </c>
      <c r="B6834" s="81"/>
      <c r="C6834" s="81">
        <v>15</v>
      </c>
      <c r="D6834" s="81"/>
      <c r="E6834" s="81"/>
      <c r="F6834" s="81"/>
      <c r="G6834" s="81"/>
      <c r="H6834" s="81"/>
      <c r="I6834" s="81"/>
      <c r="J6834" s="81"/>
    </row>
    <row r="6835" spans="1:10" x14ac:dyDescent="0.45">
      <c r="A6835" s="81" t="s">
        <v>7121</v>
      </c>
      <c r="B6835" s="81"/>
      <c r="C6835" s="81">
        <v>15</v>
      </c>
      <c r="D6835" s="81"/>
      <c r="E6835" s="81"/>
      <c r="F6835" s="81"/>
      <c r="G6835" s="81"/>
      <c r="H6835" s="81"/>
      <c r="I6835" s="81"/>
      <c r="J6835" s="81"/>
    </row>
    <row r="6836" spans="1:10" x14ac:dyDescent="0.45">
      <c r="A6836" s="81" t="s">
        <v>7122</v>
      </c>
      <c r="B6836" s="81"/>
      <c r="C6836" s="81">
        <v>15</v>
      </c>
      <c r="D6836" s="81"/>
      <c r="E6836" s="81"/>
      <c r="F6836" s="81"/>
      <c r="G6836" s="81"/>
      <c r="H6836" s="81"/>
      <c r="I6836" s="81"/>
      <c r="J6836" s="81"/>
    </row>
    <row r="6837" spans="1:10" x14ac:dyDescent="0.45">
      <c r="A6837" s="81" t="s">
        <v>7123</v>
      </c>
      <c r="B6837" s="81"/>
      <c r="C6837" s="81">
        <v>15</v>
      </c>
      <c r="D6837" s="81"/>
      <c r="E6837" s="81"/>
      <c r="F6837" s="81"/>
      <c r="G6837" s="81"/>
      <c r="H6837" s="81"/>
      <c r="I6837" s="81"/>
      <c r="J6837" s="81"/>
    </row>
    <row r="6838" spans="1:10" x14ac:dyDescent="0.45">
      <c r="A6838" s="81" t="s">
        <v>7124</v>
      </c>
      <c r="B6838" s="81"/>
      <c r="C6838" s="81">
        <v>15</v>
      </c>
      <c r="D6838" s="81"/>
      <c r="E6838" s="81"/>
      <c r="F6838" s="81"/>
      <c r="G6838" s="81"/>
      <c r="H6838" s="81"/>
      <c r="I6838" s="81"/>
      <c r="J6838" s="81"/>
    </row>
    <row r="6839" spans="1:10" x14ac:dyDescent="0.45">
      <c r="A6839" s="81" t="s">
        <v>7125</v>
      </c>
      <c r="B6839" s="81"/>
      <c r="C6839" s="81">
        <v>15</v>
      </c>
      <c r="D6839" s="81"/>
      <c r="E6839" s="81"/>
      <c r="F6839" s="81"/>
      <c r="G6839" s="81"/>
      <c r="H6839" s="81"/>
      <c r="I6839" s="81"/>
      <c r="J6839" s="81"/>
    </row>
    <row r="6840" spans="1:10" x14ac:dyDescent="0.45">
      <c r="A6840" s="81" t="s">
        <v>7126</v>
      </c>
      <c r="B6840" s="81"/>
      <c r="C6840" s="81">
        <v>15</v>
      </c>
      <c r="D6840" s="81"/>
      <c r="E6840" s="81"/>
      <c r="F6840" s="81"/>
      <c r="G6840" s="81"/>
      <c r="H6840" s="81"/>
      <c r="I6840" s="81"/>
      <c r="J6840" s="81"/>
    </row>
    <row r="6841" spans="1:10" x14ac:dyDescent="0.45">
      <c r="A6841" s="81" t="s">
        <v>7127</v>
      </c>
      <c r="B6841" s="81"/>
      <c r="C6841" s="81">
        <v>10</v>
      </c>
      <c r="D6841" s="81"/>
      <c r="E6841" s="81"/>
      <c r="F6841" s="81"/>
      <c r="G6841" s="81"/>
      <c r="H6841" s="81"/>
      <c r="I6841" s="81"/>
      <c r="J6841" s="81"/>
    </row>
    <row r="6842" spans="1:10" x14ac:dyDescent="0.45">
      <c r="A6842" s="81" t="s">
        <v>7128</v>
      </c>
      <c r="B6842" s="81"/>
      <c r="C6842" s="81">
        <v>10</v>
      </c>
      <c r="D6842" s="81"/>
      <c r="E6842" s="81"/>
      <c r="F6842" s="81"/>
      <c r="G6842" s="81"/>
      <c r="H6842" s="81"/>
      <c r="I6842" s="81"/>
      <c r="J6842" s="81"/>
    </row>
    <row r="6843" spans="1:10" x14ac:dyDescent="0.45">
      <c r="A6843" s="81" t="s">
        <v>7129</v>
      </c>
      <c r="B6843" s="81"/>
      <c r="C6843" s="81"/>
      <c r="D6843" s="81"/>
      <c r="E6843" s="81"/>
      <c r="F6843" s="81"/>
      <c r="G6843" s="81"/>
      <c r="H6843" s="81"/>
      <c r="I6843" s="81">
        <v>0</v>
      </c>
      <c r="J6843" s="81"/>
    </row>
    <row r="6844" spans="1:10" x14ac:dyDescent="0.45">
      <c r="A6844" s="81" t="s">
        <v>7130</v>
      </c>
      <c r="B6844" s="81"/>
      <c r="C6844" s="81"/>
      <c r="D6844" s="81"/>
      <c r="E6844" s="81"/>
      <c r="F6844" s="81"/>
      <c r="G6844" s="81"/>
      <c r="H6844" s="81"/>
      <c r="I6844" s="81">
        <v>0</v>
      </c>
      <c r="J6844" s="81"/>
    </row>
    <row r="6845" spans="1:10" x14ac:dyDescent="0.45">
      <c r="A6845" s="81" t="s">
        <v>7131</v>
      </c>
      <c r="B6845" s="81"/>
      <c r="C6845" s="81"/>
      <c r="D6845" s="81"/>
      <c r="E6845" s="81"/>
      <c r="F6845" s="81"/>
      <c r="G6845" s="81"/>
      <c r="H6845" s="81"/>
      <c r="I6845" s="81">
        <v>0</v>
      </c>
      <c r="J6845" s="81"/>
    </row>
    <row r="6846" spans="1:10" x14ac:dyDescent="0.45">
      <c r="A6846" s="81" t="s">
        <v>7132</v>
      </c>
      <c r="B6846" s="81"/>
      <c r="C6846" s="81"/>
      <c r="D6846" s="81"/>
      <c r="E6846" s="81"/>
      <c r="F6846" s="81"/>
      <c r="G6846" s="81"/>
      <c r="H6846" s="81"/>
      <c r="I6846" s="81">
        <v>0</v>
      </c>
      <c r="J6846" s="81"/>
    </row>
    <row r="6847" spans="1:10" x14ac:dyDescent="0.45">
      <c r="A6847" s="81" t="s">
        <v>7133</v>
      </c>
      <c r="B6847" s="81"/>
      <c r="C6847" s="81"/>
      <c r="D6847" s="81"/>
      <c r="E6847" s="81"/>
      <c r="F6847" s="81"/>
      <c r="G6847" s="81"/>
      <c r="H6847" s="81"/>
      <c r="I6847" s="81">
        <v>0</v>
      </c>
      <c r="J6847" s="81"/>
    </row>
    <row r="6848" spans="1:10" x14ac:dyDescent="0.45">
      <c r="A6848" s="81" t="s">
        <v>7134</v>
      </c>
      <c r="B6848" s="81"/>
      <c r="C6848" s="81"/>
      <c r="D6848" s="81"/>
      <c r="E6848" s="81"/>
      <c r="F6848" s="81"/>
      <c r="G6848" s="81"/>
      <c r="H6848" s="81"/>
      <c r="I6848" s="81">
        <v>0</v>
      </c>
      <c r="J6848" s="81"/>
    </row>
    <row r="6849" spans="1:10" x14ac:dyDescent="0.45">
      <c r="A6849" s="81" t="s">
        <v>7135</v>
      </c>
      <c r="B6849" s="81"/>
      <c r="C6849" s="81"/>
      <c r="D6849" s="81"/>
      <c r="E6849" s="81"/>
      <c r="F6849" s="81"/>
      <c r="G6849" s="81"/>
      <c r="H6849" s="81"/>
      <c r="I6849" s="81">
        <v>0</v>
      </c>
      <c r="J6849" s="81"/>
    </row>
    <row r="6850" spans="1:10" x14ac:dyDescent="0.45">
      <c r="A6850" s="81" t="s">
        <v>7136</v>
      </c>
      <c r="B6850" s="81"/>
      <c r="C6850" s="81"/>
      <c r="D6850" s="81"/>
      <c r="E6850" s="81"/>
      <c r="F6850" s="81"/>
      <c r="G6850" s="81"/>
      <c r="H6850" s="81"/>
      <c r="I6850" s="81">
        <v>0</v>
      </c>
      <c r="J6850" s="81"/>
    </row>
    <row r="6851" spans="1:10" x14ac:dyDescent="0.45">
      <c r="A6851" s="81" t="s">
        <v>7137</v>
      </c>
      <c r="B6851" s="81"/>
      <c r="C6851" s="81"/>
      <c r="D6851" s="81"/>
      <c r="E6851" s="81"/>
      <c r="F6851" s="81"/>
      <c r="G6851" s="81"/>
      <c r="H6851" s="81"/>
      <c r="I6851" s="81">
        <v>0</v>
      </c>
      <c r="J6851" s="81"/>
    </row>
    <row r="6852" spans="1:10" x14ac:dyDescent="0.45">
      <c r="A6852" s="81" t="s">
        <v>7138</v>
      </c>
      <c r="B6852" s="81"/>
      <c r="C6852" s="81"/>
      <c r="D6852" s="81"/>
      <c r="E6852" s="81"/>
      <c r="F6852" s="81"/>
      <c r="G6852" s="81"/>
      <c r="H6852" s="81"/>
      <c r="I6852" s="81">
        <v>0</v>
      </c>
      <c r="J6852" s="81"/>
    </row>
    <row r="6853" spans="1:10" x14ac:dyDescent="0.45">
      <c r="A6853" s="81" t="s">
        <v>7139</v>
      </c>
      <c r="B6853" s="81"/>
      <c r="C6853" s="81"/>
      <c r="D6853" s="81"/>
      <c r="E6853" s="81"/>
      <c r="F6853" s="81"/>
      <c r="G6853" s="81"/>
      <c r="H6853" s="81"/>
      <c r="I6853" s="81">
        <v>0</v>
      </c>
      <c r="J6853" s="81"/>
    </row>
    <row r="6854" spans="1:10" x14ac:dyDescent="0.45">
      <c r="A6854" s="81" t="s">
        <v>7140</v>
      </c>
      <c r="B6854" s="81"/>
      <c r="C6854" s="81"/>
      <c r="D6854" s="81"/>
      <c r="E6854" s="81"/>
      <c r="F6854" s="81"/>
      <c r="G6854" s="81"/>
      <c r="H6854" s="81"/>
      <c r="I6854" s="81">
        <v>0</v>
      </c>
      <c r="J6854" s="81"/>
    </row>
    <row r="6855" spans="1:10" x14ac:dyDescent="0.45">
      <c r="A6855" s="81" t="s">
        <v>7141</v>
      </c>
      <c r="B6855" s="81"/>
      <c r="C6855" s="81"/>
      <c r="D6855" s="81"/>
      <c r="E6855" s="81"/>
      <c r="F6855" s="81"/>
      <c r="G6855" s="81"/>
      <c r="H6855" s="81"/>
      <c r="I6855" s="81">
        <v>0</v>
      </c>
      <c r="J6855" s="81"/>
    </row>
    <row r="6856" spans="1:10" x14ac:dyDescent="0.45">
      <c r="A6856" s="81" t="s">
        <v>7142</v>
      </c>
      <c r="B6856" s="81"/>
      <c r="C6856" s="81"/>
      <c r="D6856" s="81"/>
      <c r="E6856" s="81"/>
      <c r="F6856" s="81"/>
      <c r="G6856" s="81"/>
      <c r="H6856" s="81"/>
      <c r="I6856" s="81">
        <v>0</v>
      </c>
      <c r="J6856" s="81"/>
    </row>
    <row r="6857" spans="1:10" x14ac:dyDescent="0.45">
      <c r="A6857" s="81" t="s">
        <v>7143</v>
      </c>
      <c r="B6857" s="81"/>
      <c r="C6857" s="81"/>
      <c r="D6857" s="81"/>
      <c r="E6857" s="81"/>
      <c r="F6857" s="81"/>
      <c r="G6857" s="81"/>
      <c r="H6857" s="81"/>
      <c r="I6857" s="81">
        <v>0</v>
      </c>
      <c r="J6857" s="81"/>
    </row>
    <row r="6858" spans="1:10" x14ac:dyDescent="0.45">
      <c r="A6858" s="81" t="s">
        <v>7144</v>
      </c>
      <c r="B6858" s="81"/>
      <c r="C6858" s="81"/>
      <c r="D6858" s="81"/>
      <c r="E6858" s="81"/>
      <c r="F6858" s="81"/>
      <c r="G6858" s="81"/>
      <c r="H6858" s="81"/>
      <c r="I6858" s="81">
        <v>0</v>
      </c>
      <c r="J6858" s="81"/>
    </row>
    <row r="6859" spans="1:10" x14ac:dyDescent="0.45">
      <c r="A6859" s="81" t="s">
        <v>7145</v>
      </c>
      <c r="B6859" s="81"/>
      <c r="C6859" s="81"/>
      <c r="D6859" s="81"/>
      <c r="E6859" s="81"/>
      <c r="F6859" s="81"/>
      <c r="G6859" s="81"/>
      <c r="H6859" s="81"/>
      <c r="I6859" s="81">
        <v>0</v>
      </c>
      <c r="J6859" s="81"/>
    </row>
    <row r="6860" spans="1:10" x14ac:dyDescent="0.45">
      <c r="A6860" s="81" t="s">
        <v>7146</v>
      </c>
      <c r="B6860" s="81"/>
      <c r="C6860" s="81"/>
      <c r="D6860" s="81"/>
      <c r="E6860" s="81"/>
      <c r="F6860" s="81"/>
      <c r="G6860" s="81"/>
      <c r="H6860" s="81"/>
      <c r="I6860" s="81">
        <v>0</v>
      </c>
      <c r="J6860" s="81"/>
    </row>
    <row r="6861" spans="1:10" x14ac:dyDescent="0.45">
      <c r="A6861" s="81" t="s">
        <v>7147</v>
      </c>
      <c r="B6861" s="81"/>
      <c r="C6861" s="81"/>
      <c r="D6861" s="81"/>
      <c r="E6861" s="81"/>
      <c r="F6861" s="81"/>
      <c r="G6861" s="81"/>
      <c r="H6861" s="81"/>
      <c r="I6861" s="81">
        <v>0</v>
      </c>
      <c r="J6861" s="81"/>
    </row>
    <row r="6862" spans="1:10" x14ac:dyDescent="0.45">
      <c r="A6862" s="81" t="s">
        <v>7148</v>
      </c>
      <c r="B6862" s="81"/>
      <c r="C6862" s="81"/>
      <c r="D6862" s="81"/>
      <c r="E6862" s="81"/>
      <c r="F6862" s="81"/>
      <c r="G6862" s="81"/>
      <c r="H6862" s="81"/>
      <c r="I6862" s="81">
        <v>5</v>
      </c>
      <c r="J6862" s="81"/>
    </row>
    <row r="6863" spans="1:10" x14ac:dyDescent="0.45">
      <c r="A6863" s="81" t="s">
        <v>7149</v>
      </c>
      <c r="B6863" s="81"/>
      <c r="C6863" s="81"/>
      <c r="D6863" s="81"/>
      <c r="E6863" s="81"/>
      <c r="F6863" s="81"/>
      <c r="G6863" s="81"/>
      <c r="H6863" s="81"/>
      <c r="I6863" s="81">
        <v>10</v>
      </c>
      <c r="J6863" s="81"/>
    </row>
    <row r="6864" spans="1:10" x14ac:dyDescent="0.45">
      <c r="A6864" s="81" t="s">
        <v>7150</v>
      </c>
      <c r="B6864" s="81"/>
      <c r="C6864" s="81"/>
      <c r="D6864" s="81"/>
      <c r="E6864" s="81"/>
      <c r="F6864" s="81"/>
      <c r="G6864" s="81"/>
      <c r="H6864" s="81"/>
      <c r="I6864" s="81">
        <v>0</v>
      </c>
      <c r="J6864" s="81"/>
    </row>
    <row r="6865" spans="1:10" x14ac:dyDescent="0.45">
      <c r="A6865" s="81" t="s">
        <v>7151</v>
      </c>
      <c r="B6865" s="81"/>
      <c r="C6865" s="81"/>
      <c r="D6865" s="81"/>
      <c r="E6865" s="81"/>
      <c r="F6865" s="81"/>
      <c r="G6865" s="81"/>
      <c r="H6865" s="81"/>
      <c r="I6865" s="81">
        <v>0</v>
      </c>
      <c r="J6865" s="81"/>
    </row>
    <row r="6866" spans="1:10" x14ac:dyDescent="0.45">
      <c r="A6866" s="81" t="s">
        <v>7152</v>
      </c>
      <c r="B6866" s="81"/>
      <c r="C6866" s="81">
        <v>15</v>
      </c>
      <c r="D6866" s="81"/>
      <c r="E6866" s="81"/>
      <c r="F6866" s="81"/>
      <c r="G6866" s="81"/>
      <c r="H6866" s="81"/>
      <c r="I6866" s="81"/>
      <c r="J6866" s="81"/>
    </row>
    <row r="6867" spans="1:10" x14ac:dyDescent="0.45">
      <c r="A6867" s="81" t="s">
        <v>7153</v>
      </c>
      <c r="B6867" s="81"/>
      <c r="C6867" s="81">
        <v>15</v>
      </c>
      <c r="D6867" s="81"/>
      <c r="E6867" s="81"/>
      <c r="F6867" s="81"/>
      <c r="G6867" s="81"/>
      <c r="H6867" s="81"/>
      <c r="I6867" s="81"/>
      <c r="J6867" s="81"/>
    </row>
    <row r="6868" spans="1:10" x14ac:dyDescent="0.45">
      <c r="A6868" s="81" t="s">
        <v>7154</v>
      </c>
      <c r="B6868" s="81"/>
      <c r="C6868" s="81">
        <v>15</v>
      </c>
      <c r="D6868" s="81"/>
      <c r="E6868" s="81"/>
      <c r="F6868" s="81"/>
      <c r="G6868" s="81"/>
      <c r="H6868" s="81"/>
      <c r="I6868" s="81"/>
      <c r="J6868" s="81"/>
    </row>
    <row r="6869" spans="1:10" x14ac:dyDescent="0.45">
      <c r="A6869" s="81" t="s">
        <v>7155</v>
      </c>
      <c r="B6869" s="81"/>
      <c r="C6869" s="81">
        <v>15</v>
      </c>
      <c r="D6869" s="81"/>
      <c r="E6869" s="81"/>
      <c r="F6869" s="81"/>
      <c r="G6869" s="81"/>
      <c r="H6869" s="81"/>
      <c r="I6869" s="81"/>
      <c r="J6869" s="81"/>
    </row>
    <row r="6870" spans="1:10" x14ac:dyDescent="0.45">
      <c r="A6870" s="81" t="s">
        <v>7156</v>
      </c>
      <c r="B6870" s="81"/>
      <c r="C6870" s="81">
        <v>5</v>
      </c>
      <c r="D6870" s="81"/>
      <c r="E6870" s="81"/>
      <c r="F6870" s="81"/>
      <c r="G6870" s="81"/>
      <c r="H6870" s="81"/>
      <c r="I6870" s="81"/>
      <c r="J6870" s="81"/>
    </row>
    <row r="6871" spans="1:10" x14ac:dyDescent="0.45">
      <c r="A6871" s="81" t="s">
        <v>7157</v>
      </c>
      <c r="B6871" s="81"/>
      <c r="C6871" s="81">
        <v>0</v>
      </c>
      <c r="D6871" s="81"/>
      <c r="E6871" s="81"/>
      <c r="F6871" s="81"/>
      <c r="G6871" s="81"/>
      <c r="H6871" s="81"/>
      <c r="I6871" s="81"/>
      <c r="J6871" s="81"/>
    </row>
    <row r="6872" spans="1:10" x14ac:dyDescent="0.45">
      <c r="A6872" s="81" t="s">
        <v>7158</v>
      </c>
      <c r="B6872" s="81"/>
      <c r="C6872" s="81">
        <v>15</v>
      </c>
      <c r="D6872" s="81"/>
      <c r="E6872" s="81"/>
      <c r="F6872" s="81"/>
      <c r="G6872" s="81"/>
      <c r="H6872" s="81"/>
      <c r="I6872" s="81"/>
      <c r="J6872" s="81"/>
    </row>
    <row r="6873" spans="1:10" x14ac:dyDescent="0.45">
      <c r="A6873" s="81" t="s">
        <v>7159</v>
      </c>
      <c r="B6873" s="81"/>
      <c r="C6873" s="81">
        <v>5</v>
      </c>
      <c r="D6873" s="81"/>
      <c r="E6873" s="81"/>
      <c r="F6873" s="81"/>
      <c r="G6873" s="81"/>
      <c r="H6873" s="81"/>
      <c r="I6873" s="81"/>
      <c r="J6873" s="81"/>
    </row>
    <row r="6874" spans="1:10" x14ac:dyDescent="0.45">
      <c r="A6874" s="81" t="s">
        <v>7160</v>
      </c>
      <c r="B6874" s="81"/>
      <c r="C6874" s="81">
        <v>5</v>
      </c>
      <c r="D6874" s="81"/>
      <c r="E6874" s="81"/>
      <c r="F6874" s="81"/>
      <c r="G6874" s="81"/>
      <c r="H6874" s="81"/>
      <c r="I6874" s="81"/>
      <c r="J6874" s="81"/>
    </row>
    <row r="6875" spans="1:10" x14ac:dyDescent="0.45">
      <c r="A6875" s="81" t="s">
        <v>7161</v>
      </c>
      <c r="B6875" s="81"/>
      <c r="C6875" s="81">
        <v>5</v>
      </c>
      <c r="D6875" s="81"/>
      <c r="E6875" s="81"/>
      <c r="F6875" s="81"/>
      <c r="G6875" s="81"/>
      <c r="H6875" s="81"/>
      <c r="I6875" s="81"/>
      <c r="J6875" s="81"/>
    </row>
    <row r="6876" spans="1:10" x14ac:dyDescent="0.45">
      <c r="A6876" s="81" t="s">
        <v>7162</v>
      </c>
      <c r="B6876" s="81"/>
      <c r="C6876" s="81">
        <v>5</v>
      </c>
      <c r="D6876" s="81"/>
      <c r="E6876" s="81"/>
      <c r="F6876" s="81"/>
      <c r="G6876" s="81"/>
      <c r="H6876" s="81"/>
      <c r="I6876" s="81"/>
      <c r="J6876" s="81"/>
    </row>
    <row r="6877" spans="1:10" x14ac:dyDescent="0.45">
      <c r="A6877" s="81" t="s">
        <v>7163</v>
      </c>
      <c r="B6877" s="81"/>
      <c r="C6877" s="81"/>
      <c r="D6877" s="81"/>
      <c r="E6877" s="81"/>
      <c r="F6877" s="81">
        <v>10</v>
      </c>
      <c r="G6877" s="81"/>
      <c r="H6877" s="81"/>
      <c r="I6877" s="81"/>
      <c r="J6877" s="81"/>
    </row>
    <row r="6878" spans="1:10" x14ac:dyDescent="0.45">
      <c r="A6878" s="81" t="s">
        <v>7164</v>
      </c>
      <c r="B6878" s="81"/>
      <c r="C6878" s="81"/>
      <c r="D6878" s="81"/>
      <c r="E6878" s="81"/>
      <c r="F6878" s="81">
        <v>0</v>
      </c>
      <c r="G6878" s="81"/>
      <c r="H6878" s="81"/>
      <c r="I6878" s="81"/>
      <c r="J6878" s="81"/>
    </row>
    <row r="6879" spans="1:10" x14ac:dyDescent="0.45">
      <c r="A6879" s="81" t="s">
        <v>7165</v>
      </c>
      <c r="B6879" s="81"/>
      <c r="C6879" s="81"/>
      <c r="D6879" s="81"/>
      <c r="E6879" s="81"/>
      <c r="F6879" s="81">
        <v>0</v>
      </c>
      <c r="G6879" s="81"/>
      <c r="H6879" s="81"/>
      <c r="I6879" s="81"/>
      <c r="J6879" s="81"/>
    </row>
    <row r="6880" spans="1:10" x14ac:dyDescent="0.45">
      <c r="A6880" s="81" t="s">
        <v>7166</v>
      </c>
      <c r="B6880" s="81"/>
      <c r="C6880" s="81"/>
      <c r="D6880" s="81"/>
      <c r="E6880" s="81"/>
      <c r="F6880" s="81">
        <v>0</v>
      </c>
      <c r="G6880" s="81"/>
      <c r="H6880" s="81"/>
      <c r="I6880" s="81"/>
      <c r="J6880" s="81"/>
    </row>
    <row r="6881" spans="1:10" x14ac:dyDescent="0.45">
      <c r="A6881" s="81" t="s">
        <v>7167</v>
      </c>
      <c r="B6881" s="81"/>
      <c r="C6881" s="81"/>
      <c r="D6881" s="81"/>
      <c r="E6881" s="81"/>
      <c r="F6881" s="81">
        <v>0</v>
      </c>
      <c r="G6881" s="81"/>
      <c r="H6881" s="81"/>
      <c r="I6881" s="81"/>
      <c r="J6881" s="81"/>
    </row>
    <row r="6882" spans="1:10" x14ac:dyDescent="0.45">
      <c r="A6882" s="81" t="s">
        <v>7168</v>
      </c>
      <c r="B6882" s="81"/>
      <c r="C6882" s="81"/>
      <c r="D6882" s="81"/>
      <c r="E6882" s="81"/>
      <c r="F6882" s="81">
        <v>5</v>
      </c>
      <c r="G6882" s="81"/>
      <c r="H6882" s="81"/>
      <c r="I6882" s="81"/>
      <c r="J6882" s="81"/>
    </row>
    <row r="6883" spans="1:10" x14ac:dyDescent="0.45">
      <c r="A6883" s="81" t="s">
        <v>7169</v>
      </c>
      <c r="B6883" s="81">
        <v>15</v>
      </c>
      <c r="C6883" s="81"/>
      <c r="D6883" s="81"/>
      <c r="E6883" s="81"/>
      <c r="F6883" s="81"/>
      <c r="G6883" s="81"/>
      <c r="H6883" s="81"/>
      <c r="I6883" s="81"/>
      <c r="J6883" s="81"/>
    </row>
    <row r="6884" spans="1:10" x14ac:dyDescent="0.45">
      <c r="A6884" s="81" t="s">
        <v>7170</v>
      </c>
      <c r="B6884" s="81">
        <v>0</v>
      </c>
      <c r="C6884" s="81"/>
      <c r="D6884" s="81"/>
      <c r="E6884" s="81"/>
      <c r="F6884" s="81"/>
      <c r="G6884" s="81"/>
      <c r="H6884" s="81"/>
      <c r="I6884" s="81"/>
      <c r="J6884" s="81"/>
    </row>
    <row r="6885" spans="1:10" x14ac:dyDescent="0.45">
      <c r="A6885" s="81" t="s">
        <v>7171</v>
      </c>
      <c r="B6885" s="81">
        <v>0</v>
      </c>
      <c r="C6885" s="81"/>
      <c r="D6885" s="81"/>
      <c r="E6885" s="81"/>
      <c r="F6885" s="81"/>
      <c r="G6885" s="81"/>
      <c r="H6885" s="81"/>
      <c r="I6885" s="81"/>
      <c r="J6885" s="81"/>
    </row>
    <row r="6886" spans="1:10" x14ac:dyDescent="0.45">
      <c r="A6886" s="81" t="s">
        <v>7172</v>
      </c>
      <c r="B6886" s="81">
        <v>0</v>
      </c>
      <c r="C6886" s="81"/>
      <c r="D6886" s="81"/>
      <c r="E6886" s="81"/>
      <c r="F6886" s="81"/>
      <c r="G6886" s="81"/>
      <c r="H6886" s="81"/>
      <c r="I6886" s="81"/>
      <c r="J6886" s="81"/>
    </row>
    <row r="6887" spans="1:10" x14ac:dyDescent="0.45">
      <c r="A6887" s="81" t="s">
        <v>7173</v>
      </c>
      <c r="B6887" s="81">
        <v>0</v>
      </c>
      <c r="C6887" s="81"/>
      <c r="D6887" s="81"/>
      <c r="E6887" s="81"/>
      <c r="F6887" s="81"/>
      <c r="G6887" s="81"/>
      <c r="H6887" s="81"/>
      <c r="I6887" s="81"/>
      <c r="J6887" s="81"/>
    </row>
    <row r="6888" spans="1:10" x14ac:dyDescent="0.45">
      <c r="A6888" s="81" t="s">
        <v>7174</v>
      </c>
      <c r="B6888" s="81">
        <v>0</v>
      </c>
      <c r="C6888" s="81"/>
      <c r="D6888" s="81"/>
      <c r="E6888" s="81"/>
      <c r="F6888" s="81"/>
      <c r="G6888" s="81"/>
      <c r="H6888" s="81"/>
      <c r="I6888" s="81"/>
      <c r="J6888" s="81"/>
    </row>
    <row r="6889" spans="1:10" x14ac:dyDescent="0.45">
      <c r="A6889" s="81" t="s">
        <v>7175</v>
      </c>
      <c r="B6889" s="81">
        <v>15</v>
      </c>
      <c r="C6889" s="81"/>
      <c r="D6889" s="81"/>
      <c r="E6889" s="81"/>
      <c r="F6889" s="81"/>
      <c r="G6889" s="81"/>
      <c r="H6889" s="81"/>
      <c r="I6889" s="81"/>
      <c r="J6889" s="81"/>
    </row>
    <row r="6890" spans="1:10" x14ac:dyDescent="0.45">
      <c r="A6890" s="81" t="s">
        <v>7176</v>
      </c>
      <c r="B6890" s="81">
        <v>0</v>
      </c>
      <c r="C6890" s="81"/>
      <c r="D6890" s="81"/>
      <c r="E6890" s="81"/>
      <c r="F6890" s="81"/>
      <c r="G6890" s="81"/>
      <c r="H6890" s="81"/>
      <c r="I6890" s="81"/>
      <c r="J6890" s="81"/>
    </row>
    <row r="6891" spans="1:10" x14ac:dyDescent="0.45">
      <c r="A6891" s="81" t="s">
        <v>7177</v>
      </c>
      <c r="B6891" s="81">
        <v>5</v>
      </c>
      <c r="C6891" s="81"/>
      <c r="D6891" s="81"/>
      <c r="E6891" s="81"/>
      <c r="F6891" s="81"/>
      <c r="G6891" s="81"/>
      <c r="H6891" s="81"/>
      <c r="I6891" s="81"/>
      <c r="J6891" s="81"/>
    </row>
    <row r="6892" spans="1:10" x14ac:dyDescent="0.45">
      <c r="A6892" s="81" t="s">
        <v>7178</v>
      </c>
      <c r="B6892" s="81">
        <v>15</v>
      </c>
      <c r="C6892" s="81"/>
      <c r="D6892" s="81"/>
      <c r="E6892" s="81"/>
      <c r="F6892" s="81"/>
      <c r="G6892" s="81"/>
      <c r="H6892" s="81"/>
      <c r="I6892" s="81"/>
      <c r="J6892" s="81"/>
    </row>
    <row r="6893" spans="1:10" x14ac:dyDescent="0.45">
      <c r="A6893" s="81" t="s">
        <v>7179</v>
      </c>
      <c r="B6893" s="81">
        <v>5</v>
      </c>
      <c r="C6893" s="81"/>
      <c r="D6893" s="81"/>
      <c r="E6893" s="81"/>
      <c r="F6893" s="81"/>
      <c r="G6893" s="81"/>
      <c r="H6893" s="81"/>
      <c r="I6893" s="81"/>
      <c r="J6893" s="81"/>
    </row>
    <row r="6894" spans="1:10" x14ac:dyDescent="0.45">
      <c r="A6894" s="81" t="s">
        <v>7180</v>
      </c>
      <c r="B6894" s="81">
        <v>10</v>
      </c>
      <c r="C6894" s="81"/>
      <c r="D6894" s="81"/>
      <c r="E6894" s="81"/>
      <c r="F6894" s="81"/>
      <c r="G6894" s="81"/>
      <c r="H6894" s="81"/>
      <c r="I6894" s="81"/>
      <c r="J6894" s="81"/>
    </row>
    <row r="6895" spans="1:10" x14ac:dyDescent="0.45">
      <c r="A6895" s="81" t="s">
        <v>7181</v>
      </c>
      <c r="B6895" s="81">
        <v>5</v>
      </c>
      <c r="C6895" s="81"/>
      <c r="D6895" s="81"/>
      <c r="E6895" s="81"/>
      <c r="F6895" s="81"/>
      <c r="G6895" s="81"/>
      <c r="H6895" s="81"/>
      <c r="I6895" s="81"/>
      <c r="J6895" s="81"/>
    </row>
    <row r="6896" spans="1:10" x14ac:dyDescent="0.45">
      <c r="A6896" s="81" t="s">
        <v>7182</v>
      </c>
      <c r="B6896" s="81">
        <v>10</v>
      </c>
      <c r="C6896" s="81"/>
      <c r="D6896" s="81"/>
      <c r="E6896" s="81"/>
      <c r="F6896" s="81"/>
      <c r="G6896" s="81"/>
      <c r="H6896" s="81"/>
      <c r="I6896" s="81"/>
      <c r="J6896" s="81"/>
    </row>
    <row r="6897" spans="1:10" x14ac:dyDescent="0.45">
      <c r="A6897" s="81" t="s">
        <v>7183</v>
      </c>
      <c r="B6897" s="81">
        <v>0</v>
      </c>
      <c r="C6897" s="81"/>
      <c r="D6897" s="81"/>
      <c r="E6897" s="81"/>
      <c r="F6897" s="81"/>
      <c r="G6897" s="81"/>
      <c r="H6897" s="81"/>
      <c r="I6897" s="81"/>
      <c r="J6897" s="81"/>
    </row>
    <row r="6898" spans="1:10" x14ac:dyDescent="0.45">
      <c r="A6898" s="81" t="s">
        <v>7184</v>
      </c>
      <c r="B6898" s="81">
        <v>15</v>
      </c>
      <c r="C6898" s="81"/>
      <c r="D6898" s="81"/>
      <c r="E6898" s="81"/>
      <c r="F6898" s="81"/>
      <c r="G6898" s="81"/>
      <c r="H6898" s="81"/>
      <c r="I6898" s="81"/>
      <c r="J6898" s="81"/>
    </row>
    <row r="6899" spans="1:10" x14ac:dyDescent="0.45">
      <c r="A6899" s="81" t="s">
        <v>7185</v>
      </c>
      <c r="B6899" s="81">
        <v>15</v>
      </c>
      <c r="C6899" s="81"/>
      <c r="D6899" s="81"/>
      <c r="E6899" s="81"/>
      <c r="F6899" s="81"/>
      <c r="G6899" s="81"/>
      <c r="H6899" s="81"/>
      <c r="I6899" s="81"/>
      <c r="J6899" s="81"/>
    </row>
    <row r="6900" spans="1:10" x14ac:dyDescent="0.45">
      <c r="A6900" s="81" t="s">
        <v>7186</v>
      </c>
      <c r="B6900" s="81">
        <v>5</v>
      </c>
      <c r="C6900" s="81"/>
      <c r="D6900" s="81"/>
      <c r="E6900" s="81"/>
      <c r="F6900" s="81"/>
      <c r="G6900" s="81"/>
      <c r="H6900" s="81"/>
      <c r="I6900" s="81"/>
      <c r="J6900" s="81"/>
    </row>
    <row r="6901" spans="1:10" x14ac:dyDescent="0.45">
      <c r="A6901" s="81" t="s">
        <v>7187</v>
      </c>
      <c r="B6901" s="81">
        <v>0</v>
      </c>
      <c r="C6901" s="81"/>
      <c r="D6901" s="81"/>
      <c r="E6901" s="81"/>
      <c r="F6901" s="81"/>
      <c r="G6901" s="81"/>
      <c r="H6901" s="81"/>
      <c r="I6901" s="81"/>
      <c r="J6901" s="81"/>
    </row>
    <row r="6902" spans="1:10" x14ac:dyDescent="0.45">
      <c r="A6902" s="81" t="s">
        <v>7188</v>
      </c>
      <c r="B6902" s="81"/>
      <c r="C6902" s="81"/>
      <c r="D6902" s="81"/>
      <c r="E6902" s="81"/>
      <c r="F6902" s="81">
        <v>0</v>
      </c>
      <c r="G6902" s="81"/>
      <c r="H6902" s="81"/>
      <c r="I6902" s="81"/>
      <c r="J6902" s="81"/>
    </row>
    <row r="6903" spans="1:10" x14ac:dyDescent="0.45">
      <c r="A6903" s="81" t="s">
        <v>7189</v>
      </c>
      <c r="B6903" s="81"/>
      <c r="C6903" s="81"/>
      <c r="D6903" s="81"/>
      <c r="E6903" s="81"/>
      <c r="F6903" s="81">
        <v>0</v>
      </c>
      <c r="G6903" s="81"/>
      <c r="H6903" s="81"/>
      <c r="I6903" s="81"/>
      <c r="J6903" s="81"/>
    </row>
    <row r="6904" spans="1:10" x14ac:dyDescent="0.45">
      <c r="A6904" s="81" t="s">
        <v>7190</v>
      </c>
      <c r="B6904" s="81"/>
      <c r="C6904" s="81"/>
      <c r="D6904" s="81"/>
      <c r="E6904" s="81"/>
      <c r="F6904" s="81">
        <v>0</v>
      </c>
      <c r="G6904" s="81"/>
      <c r="H6904" s="81"/>
      <c r="I6904" s="81"/>
      <c r="J6904" s="81"/>
    </row>
    <row r="6905" spans="1:10" x14ac:dyDescent="0.45">
      <c r="A6905" s="81" t="s">
        <v>7191</v>
      </c>
      <c r="B6905" s="81"/>
      <c r="C6905" s="81"/>
      <c r="D6905" s="81"/>
      <c r="E6905" s="81"/>
      <c r="F6905" s="81">
        <v>0</v>
      </c>
      <c r="G6905" s="81"/>
      <c r="H6905" s="81"/>
      <c r="I6905" s="81"/>
      <c r="J6905" s="81"/>
    </row>
    <row r="6906" spans="1:10" x14ac:dyDescent="0.45">
      <c r="A6906" s="81" t="s">
        <v>7192</v>
      </c>
      <c r="B6906" s="81">
        <v>0</v>
      </c>
      <c r="C6906" s="81"/>
      <c r="D6906" s="81"/>
      <c r="E6906" s="81"/>
      <c r="F6906" s="81"/>
      <c r="G6906" s="81"/>
      <c r="H6906" s="81"/>
      <c r="I6906" s="81"/>
      <c r="J6906" s="81"/>
    </row>
    <row r="6907" spans="1:10" x14ac:dyDescent="0.45">
      <c r="A6907" s="81" t="s">
        <v>7193</v>
      </c>
      <c r="B6907" s="81">
        <v>5</v>
      </c>
      <c r="C6907" s="81"/>
      <c r="D6907" s="81"/>
      <c r="E6907" s="81"/>
      <c r="F6907" s="81"/>
      <c r="G6907" s="81"/>
      <c r="H6907" s="81"/>
      <c r="I6907" s="81"/>
      <c r="J6907" s="81"/>
    </row>
    <row r="6908" spans="1:10" x14ac:dyDescent="0.45">
      <c r="A6908" s="81" t="s">
        <v>7194</v>
      </c>
      <c r="B6908" s="81">
        <v>15</v>
      </c>
      <c r="C6908" s="81"/>
      <c r="D6908" s="81"/>
      <c r="E6908" s="81"/>
      <c r="F6908" s="81"/>
      <c r="G6908" s="81"/>
      <c r="H6908" s="81"/>
      <c r="I6908" s="81"/>
      <c r="J6908" s="81"/>
    </row>
    <row r="6909" spans="1:10" x14ac:dyDescent="0.45">
      <c r="A6909" s="81" t="s">
        <v>7195</v>
      </c>
      <c r="B6909" s="81">
        <v>0</v>
      </c>
      <c r="C6909" s="81"/>
      <c r="D6909" s="81"/>
      <c r="E6909" s="81"/>
      <c r="F6909" s="81"/>
      <c r="G6909" s="81"/>
      <c r="H6909" s="81"/>
      <c r="I6909" s="81"/>
      <c r="J6909" s="81"/>
    </row>
    <row r="6910" spans="1:10" x14ac:dyDescent="0.45">
      <c r="A6910" s="81" t="s">
        <v>7196</v>
      </c>
      <c r="B6910" s="81">
        <v>0</v>
      </c>
      <c r="C6910" s="81"/>
      <c r="D6910" s="81"/>
      <c r="E6910" s="81"/>
      <c r="F6910" s="81"/>
      <c r="G6910" s="81"/>
      <c r="H6910" s="81"/>
      <c r="I6910" s="81"/>
      <c r="J6910" s="81"/>
    </row>
    <row r="6911" spans="1:10" x14ac:dyDescent="0.45">
      <c r="A6911" s="81" t="s">
        <v>7197</v>
      </c>
      <c r="B6911" s="81"/>
      <c r="C6911" s="81"/>
      <c r="D6911" s="81"/>
      <c r="E6911" s="81"/>
      <c r="F6911" s="81"/>
      <c r="G6911" s="81"/>
      <c r="H6911" s="81"/>
      <c r="I6911" s="81">
        <v>0</v>
      </c>
      <c r="J6911" s="81"/>
    </row>
    <row r="6912" spans="1:10" x14ac:dyDescent="0.45">
      <c r="A6912" s="81" t="s">
        <v>7198</v>
      </c>
      <c r="B6912" s="81"/>
      <c r="C6912" s="81"/>
      <c r="D6912" s="81"/>
      <c r="E6912" s="81"/>
      <c r="F6912" s="81"/>
      <c r="G6912" s="81"/>
      <c r="H6912" s="81"/>
      <c r="I6912" s="81">
        <v>0</v>
      </c>
      <c r="J6912" s="81"/>
    </row>
    <row r="6913" spans="1:10" x14ac:dyDescent="0.45">
      <c r="A6913" s="81" t="s">
        <v>7199</v>
      </c>
      <c r="B6913" s="81"/>
      <c r="C6913" s="81"/>
      <c r="D6913" s="81"/>
      <c r="E6913" s="81"/>
      <c r="F6913" s="81"/>
      <c r="G6913" s="81"/>
      <c r="H6913" s="81"/>
      <c r="I6913" s="81">
        <v>0</v>
      </c>
      <c r="J6913" s="81"/>
    </row>
    <row r="6914" spans="1:10" x14ac:dyDescent="0.45">
      <c r="A6914" s="81" t="s">
        <v>7200</v>
      </c>
      <c r="B6914" s="81"/>
      <c r="C6914" s="81"/>
      <c r="D6914" s="81"/>
      <c r="E6914" s="81"/>
      <c r="F6914" s="81"/>
      <c r="G6914" s="81"/>
      <c r="H6914" s="81"/>
      <c r="I6914" s="81">
        <v>0</v>
      </c>
      <c r="J6914" s="81"/>
    </row>
    <row r="6915" spans="1:10" x14ac:dyDescent="0.45">
      <c r="A6915" s="81" t="s">
        <v>7201</v>
      </c>
      <c r="B6915" s="81"/>
      <c r="C6915" s="81"/>
      <c r="D6915" s="81"/>
      <c r="E6915" s="81"/>
      <c r="F6915" s="81"/>
      <c r="G6915" s="81"/>
      <c r="H6915" s="81"/>
      <c r="I6915" s="81">
        <v>0</v>
      </c>
      <c r="J6915" s="81"/>
    </row>
    <row r="6916" spans="1:10" x14ac:dyDescent="0.45">
      <c r="A6916" s="81" t="s">
        <v>7202</v>
      </c>
      <c r="B6916" s="81"/>
      <c r="C6916" s="81"/>
      <c r="D6916" s="81"/>
      <c r="E6916" s="81"/>
      <c r="F6916" s="81"/>
      <c r="G6916" s="81"/>
      <c r="H6916" s="81"/>
      <c r="I6916" s="81">
        <v>0</v>
      </c>
      <c r="J6916" s="81"/>
    </row>
    <row r="6917" spans="1:10" x14ac:dyDescent="0.45">
      <c r="A6917" s="81" t="s">
        <v>7203</v>
      </c>
      <c r="B6917" s="81"/>
      <c r="C6917" s="81"/>
      <c r="D6917" s="81"/>
      <c r="E6917" s="81"/>
      <c r="F6917" s="81"/>
      <c r="G6917" s="81"/>
      <c r="H6917" s="81"/>
      <c r="I6917" s="81">
        <v>0</v>
      </c>
      <c r="J6917" s="81"/>
    </row>
    <row r="6918" spans="1:10" x14ac:dyDescent="0.45">
      <c r="A6918" s="81" t="s">
        <v>7204</v>
      </c>
      <c r="B6918" s="81"/>
      <c r="C6918" s="81"/>
      <c r="D6918" s="81"/>
      <c r="E6918" s="81"/>
      <c r="F6918" s="81"/>
      <c r="G6918" s="81"/>
      <c r="H6918" s="81"/>
      <c r="I6918" s="81">
        <v>0</v>
      </c>
      <c r="J6918" s="81"/>
    </row>
    <row r="6919" spans="1:10" x14ac:dyDescent="0.45">
      <c r="A6919" s="81" t="s">
        <v>7205</v>
      </c>
      <c r="B6919" s="81"/>
      <c r="C6919" s="81"/>
      <c r="D6919" s="81"/>
      <c r="E6919" s="81"/>
      <c r="F6919" s="81"/>
      <c r="G6919" s="81"/>
      <c r="H6919" s="81"/>
      <c r="I6919" s="81">
        <v>0</v>
      </c>
      <c r="J6919" s="81"/>
    </row>
    <row r="6920" spans="1:10" x14ac:dyDescent="0.45">
      <c r="A6920" s="81" t="s">
        <v>7206</v>
      </c>
      <c r="B6920" s="81"/>
      <c r="C6920" s="81"/>
      <c r="D6920" s="81"/>
      <c r="E6920" s="81"/>
      <c r="F6920" s="81"/>
      <c r="G6920" s="81"/>
      <c r="H6920" s="81"/>
      <c r="I6920" s="81">
        <v>0</v>
      </c>
      <c r="J6920" s="81"/>
    </row>
    <row r="6921" spans="1:10" x14ac:dyDescent="0.45">
      <c r="A6921" s="81" t="s">
        <v>7207</v>
      </c>
      <c r="B6921" s="81"/>
      <c r="C6921" s="81">
        <v>0</v>
      </c>
      <c r="D6921" s="81"/>
      <c r="E6921" s="81"/>
      <c r="F6921" s="81"/>
      <c r="G6921" s="81"/>
      <c r="H6921" s="81"/>
      <c r="I6921" s="81"/>
      <c r="J6921" s="81"/>
    </row>
    <row r="6922" spans="1:10" x14ac:dyDescent="0.45">
      <c r="A6922" s="81" t="s">
        <v>7208</v>
      </c>
      <c r="B6922" s="81"/>
      <c r="C6922" s="81"/>
      <c r="D6922" s="81"/>
      <c r="E6922" s="81"/>
      <c r="F6922" s="81"/>
      <c r="G6922" s="81"/>
      <c r="H6922" s="81"/>
      <c r="I6922" s="81">
        <v>0</v>
      </c>
      <c r="J6922" s="81"/>
    </row>
    <row r="6923" spans="1:10" x14ac:dyDescent="0.45">
      <c r="A6923" s="81" t="s">
        <v>7209</v>
      </c>
      <c r="B6923" s="81"/>
      <c r="C6923" s="81"/>
      <c r="D6923" s="81"/>
      <c r="E6923" s="81"/>
      <c r="F6923" s="81"/>
      <c r="G6923" s="81"/>
      <c r="H6923" s="81"/>
      <c r="I6923" s="81">
        <v>0</v>
      </c>
      <c r="J6923" s="81"/>
    </row>
    <row r="6924" spans="1:10" x14ac:dyDescent="0.45">
      <c r="A6924" s="81" t="s">
        <v>7210</v>
      </c>
      <c r="B6924" s="81"/>
      <c r="C6924" s="81">
        <v>0</v>
      </c>
      <c r="D6924" s="81"/>
      <c r="E6924" s="81"/>
      <c r="F6924" s="81"/>
      <c r="G6924" s="81"/>
      <c r="H6924" s="81"/>
      <c r="I6924" s="81"/>
      <c r="J6924" s="81"/>
    </row>
    <row r="6925" spans="1:10" x14ac:dyDescent="0.45">
      <c r="A6925" s="81" t="s">
        <v>7211</v>
      </c>
      <c r="B6925" s="81"/>
      <c r="C6925" s="81"/>
      <c r="D6925" s="81"/>
      <c r="E6925" s="81"/>
      <c r="F6925" s="81"/>
      <c r="G6925" s="81"/>
      <c r="H6925" s="81"/>
      <c r="I6925" s="81">
        <v>0</v>
      </c>
      <c r="J6925" s="81"/>
    </row>
    <row r="6926" spans="1:10" x14ac:dyDescent="0.45">
      <c r="A6926" s="81" t="s">
        <v>7212</v>
      </c>
      <c r="B6926" s="81"/>
      <c r="C6926" s="81"/>
      <c r="D6926" s="81"/>
      <c r="E6926" s="81"/>
      <c r="F6926" s="81"/>
      <c r="G6926" s="81"/>
      <c r="H6926" s="81"/>
      <c r="I6926" s="81">
        <v>0</v>
      </c>
      <c r="J6926" s="81"/>
    </row>
    <row r="6927" spans="1:10" x14ac:dyDescent="0.45">
      <c r="A6927" s="81" t="s">
        <v>7213</v>
      </c>
      <c r="B6927" s="81"/>
      <c r="C6927" s="81"/>
      <c r="D6927" s="81"/>
      <c r="E6927" s="81"/>
      <c r="F6927" s="81"/>
      <c r="G6927" s="81"/>
      <c r="H6927" s="81"/>
      <c r="I6927" s="81">
        <v>0</v>
      </c>
      <c r="J6927" s="81"/>
    </row>
    <row r="6928" spans="1:10" x14ac:dyDescent="0.45">
      <c r="A6928" s="81" t="s">
        <v>7214</v>
      </c>
      <c r="B6928" s="81"/>
      <c r="C6928" s="81">
        <v>15</v>
      </c>
      <c r="D6928" s="81"/>
      <c r="E6928" s="81"/>
      <c r="F6928" s="81"/>
      <c r="G6928" s="81"/>
      <c r="H6928" s="81"/>
      <c r="I6928" s="81"/>
      <c r="J6928" s="81"/>
    </row>
    <row r="6929" spans="1:10" x14ac:dyDescent="0.45">
      <c r="A6929" s="81" t="s">
        <v>7215</v>
      </c>
      <c r="B6929" s="81"/>
      <c r="C6929" s="81">
        <v>15</v>
      </c>
      <c r="D6929" s="81"/>
      <c r="E6929" s="81"/>
      <c r="F6929" s="81"/>
      <c r="G6929" s="81"/>
      <c r="H6929" s="81"/>
      <c r="I6929" s="81"/>
      <c r="J6929" s="81"/>
    </row>
    <row r="6930" spans="1:10" x14ac:dyDescent="0.45">
      <c r="A6930" s="81" t="s">
        <v>7216</v>
      </c>
      <c r="B6930" s="81"/>
      <c r="C6930" s="81">
        <v>15</v>
      </c>
      <c r="D6930" s="81"/>
      <c r="E6930" s="81"/>
      <c r="F6930" s="81"/>
      <c r="G6930" s="81"/>
      <c r="H6930" s="81"/>
      <c r="I6930" s="81"/>
      <c r="J6930" s="81"/>
    </row>
    <row r="6931" spans="1:10" x14ac:dyDescent="0.45">
      <c r="A6931" s="81" t="s">
        <v>7217</v>
      </c>
      <c r="B6931" s="81"/>
      <c r="C6931" s="81">
        <v>15</v>
      </c>
      <c r="D6931" s="81"/>
      <c r="E6931" s="81"/>
      <c r="F6931" s="81"/>
      <c r="G6931" s="81"/>
      <c r="H6931" s="81"/>
      <c r="I6931" s="81"/>
      <c r="J6931" s="81"/>
    </row>
    <row r="6932" spans="1:10" x14ac:dyDescent="0.45">
      <c r="A6932" s="81" t="s">
        <v>7218</v>
      </c>
      <c r="B6932" s="81"/>
      <c r="C6932" s="81">
        <v>15</v>
      </c>
      <c r="D6932" s="81"/>
      <c r="E6932" s="81"/>
      <c r="F6932" s="81"/>
      <c r="G6932" s="81"/>
      <c r="H6932" s="81"/>
      <c r="I6932" s="81"/>
      <c r="J6932" s="81"/>
    </row>
    <row r="6933" spans="1:10" x14ac:dyDescent="0.45">
      <c r="A6933" s="81" t="s">
        <v>7219</v>
      </c>
      <c r="B6933" s="81"/>
      <c r="C6933" s="81">
        <v>15</v>
      </c>
      <c r="D6933" s="81"/>
      <c r="E6933" s="81"/>
      <c r="F6933" s="81"/>
      <c r="G6933" s="81"/>
      <c r="H6933" s="81"/>
      <c r="I6933" s="81"/>
      <c r="J6933" s="81"/>
    </row>
    <row r="6934" spans="1:10" x14ac:dyDescent="0.45">
      <c r="A6934" s="81" t="s">
        <v>7220</v>
      </c>
      <c r="B6934" s="81"/>
      <c r="C6934" s="81">
        <v>15</v>
      </c>
      <c r="D6934" s="81"/>
      <c r="E6934" s="81"/>
      <c r="F6934" s="81"/>
      <c r="G6934" s="81"/>
      <c r="H6934" s="81"/>
      <c r="I6934" s="81"/>
      <c r="J6934" s="81"/>
    </row>
    <row r="6935" spans="1:10" x14ac:dyDescent="0.45">
      <c r="A6935" s="81" t="s">
        <v>7221</v>
      </c>
      <c r="B6935" s="81"/>
      <c r="C6935" s="81">
        <v>5</v>
      </c>
      <c r="D6935" s="81"/>
      <c r="E6935" s="81"/>
      <c r="F6935" s="81"/>
      <c r="G6935" s="81"/>
      <c r="H6935" s="81"/>
      <c r="I6935" s="81"/>
      <c r="J6935" s="81"/>
    </row>
    <row r="6936" spans="1:10" x14ac:dyDescent="0.45">
      <c r="A6936" s="81" t="s">
        <v>7222</v>
      </c>
      <c r="B6936" s="81"/>
      <c r="C6936" s="81">
        <v>0</v>
      </c>
      <c r="D6936" s="81"/>
      <c r="E6936" s="81"/>
      <c r="F6936" s="81"/>
      <c r="G6936" s="81"/>
      <c r="H6936" s="81"/>
      <c r="I6936" s="81"/>
      <c r="J6936" s="81"/>
    </row>
    <row r="6937" spans="1:10" x14ac:dyDescent="0.45">
      <c r="A6937" s="81" t="s">
        <v>7223</v>
      </c>
      <c r="B6937" s="81"/>
      <c r="C6937" s="81">
        <v>15</v>
      </c>
      <c r="D6937" s="81"/>
      <c r="E6937" s="81"/>
      <c r="F6937" s="81"/>
      <c r="G6937" s="81"/>
      <c r="H6937" s="81"/>
      <c r="I6937" s="81"/>
      <c r="J6937" s="81"/>
    </row>
    <row r="6938" spans="1:10" x14ac:dyDescent="0.45">
      <c r="A6938" s="81" t="s">
        <v>7224</v>
      </c>
      <c r="B6938" s="81"/>
      <c r="C6938" s="81">
        <v>0</v>
      </c>
      <c r="D6938" s="81"/>
      <c r="E6938" s="81"/>
      <c r="F6938" s="81"/>
      <c r="G6938" s="81"/>
      <c r="H6938" s="81"/>
      <c r="I6938" s="81"/>
      <c r="J6938" s="81"/>
    </row>
    <row r="6939" spans="1:10" x14ac:dyDescent="0.45">
      <c r="A6939" s="81" t="s">
        <v>7225</v>
      </c>
      <c r="B6939" s="81"/>
      <c r="C6939" s="81">
        <v>0</v>
      </c>
      <c r="D6939" s="81"/>
      <c r="E6939" s="81"/>
      <c r="F6939" s="81"/>
      <c r="G6939" s="81"/>
      <c r="H6939" s="81"/>
      <c r="I6939" s="81"/>
      <c r="J6939" s="81"/>
    </row>
    <row r="6940" spans="1:10" x14ac:dyDescent="0.45">
      <c r="A6940" s="81" t="s">
        <v>7226</v>
      </c>
      <c r="B6940" s="81"/>
      <c r="C6940" s="81">
        <v>0</v>
      </c>
      <c r="D6940" s="81"/>
      <c r="E6940" s="81"/>
      <c r="F6940" s="81"/>
      <c r="G6940" s="81"/>
      <c r="H6940" s="81"/>
      <c r="I6940" s="81"/>
      <c r="J6940" s="81"/>
    </row>
    <row r="6941" spans="1:10" x14ac:dyDescent="0.45">
      <c r="A6941" s="81" t="s">
        <v>7227</v>
      </c>
      <c r="B6941" s="81"/>
      <c r="C6941" s="81">
        <v>0</v>
      </c>
      <c r="D6941" s="81"/>
      <c r="E6941" s="81"/>
      <c r="F6941" s="81"/>
      <c r="G6941" s="81"/>
      <c r="H6941" s="81"/>
      <c r="I6941" s="81"/>
      <c r="J6941" s="81"/>
    </row>
    <row r="6942" spans="1:10" x14ac:dyDescent="0.45">
      <c r="A6942" s="81" t="s">
        <v>7228</v>
      </c>
      <c r="B6942" s="81"/>
      <c r="C6942" s="81">
        <v>15</v>
      </c>
      <c r="D6942" s="81"/>
      <c r="E6942" s="81"/>
      <c r="F6942" s="81"/>
      <c r="G6942" s="81"/>
      <c r="H6942" s="81"/>
      <c r="I6942" s="81"/>
      <c r="J6942" s="81"/>
    </row>
    <row r="6943" spans="1:10" x14ac:dyDescent="0.45">
      <c r="A6943" s="81" t="s">
        <v>7229</v>
      </c>
      <c r="B6943" s="81"/>
      <c r="C6943" s="81">
        <v>15</v>
      </c>
      <c r="D6943" s="81"/>
      <c r="E6943" s="81"/>
      <c r="F6943" s="81"/>
      <c r="G6943" s="81"/>
      <c r="H6943" s="81"/>
      <c r="I6943" s="81"/>
      <c r="J6943" s="81"/>
    </row>
    <row r="6944" spans="1:10" x14ac:dyDescent="0.45">
      <c r="A6944" s="81" t="s">
        <v>7230</v>
      </c>
      <c r="B6944" s="81"/>
      <c r="C6944" s="81">
        <v>15</v>
      </c>
      <c r="D6944" s="81"/>
      <c r="E6944" s="81"/>
      <c r="F6944" s="81"/>
      <c r="G6944" s="81"/>
      <c r="H6944" s="81"/>
      <c r="I6944" s="81"/>
      <c r="J6944" s="81"/>
    </row>
    <row r="6945" spans="1:10" x14ac:dyDescent="0.45">
      <c r="A6945" s="81" t="s">
        <v>7231</v>
      </c>
      <c r="B6945" s="81"/>
      <c r="C6945" s="81">
        <v>15</v>
      </c>
      <c r="D6945" s="81"/>
      <c r="E6945" s="81"/>
      <c r="F6945" s="81"/>
      <c r="G6945" s="81"/>
      <c r="H6945" s="81"/>
      <c r="I6945" s="81"/>
      <c r="J6945" s="81"/>
    </row>
    <row r="6946" spans="1:10" x14ac:dyDescent="0.45">
      <c r="A6946" s="81" t="s">
        <v>7232</v>
      </c>
      <c r="B6946" s="81"/>
      <c r="C6946" s="81">
        <v>15</v>
      </c>
      <c r="D6946" s="81"/>
      <c r="E6946" s="81"/>
      <c r="F6946" s="81"/>
      <c r="G6946" s="81"/>
      <c r="H6946" s="81"/>
      <c r="I6946" s="81"/>
      <c r="J6946" s="81"/>
    </row>
    <row r="6947" spans="1:10" x14ac:dyDescent="0.45">
      <c r="A6947" s="81" t="s">
        <v>7233</v>
      </c>
      <c r="B6947" s="81"/>
      <c r="C6947" s="81">
        <v>15</v>
      </c>
      <c r="D6947" s="81"/>
      <c r="E6947" s="81"/>
      <c r="F6947" s="81"/>
      <c r="G6947" s="81"/>
      <c r="H6947" s="81"/>
      <c r="I6947" s="81"/>
      <c r="J6947" s="81"/>
    </row>
    <row r="6948" spans="1:10" x14ac:dyDescent="0.45">
      <c r="A6948" s="81" t="s">
        <v>7234</v>
      </c>
      <c r="B6948" s="81"/>
      <c r="C6948" s="81">
        <v>5</v>
      </c>
      <c r="D6948" s="81"/>
      <c r="E6948" s="81"/>
      <c r="F6948" s="81"/>
      <c r="G6948" s="81"/>
      <c r="H6948" s="81"/>
      <c r="I6948" s="81"/>
      <c r="J6948" s="81"/>
    </row>
    <row r="6949" spans="1:10" x14ac:dyDescent="0.45">
      <c r="A6949" s="81" t="s">
        <v>7235</v>
      </c>
      <c r="B6949" s="81"/>
      <c r="C6949" s="81">
        <v>5</v>
      </c>
      <c r="D6949" s="81"/>
      <c r="E6949" s="81"/>
      <c r="F6949" s="81"/>
      <c r="G6949" s="81"/>
      <c r="H6949" s="81"/>
      <c r="I6949" s="81"/>
      <c r="J6949" s="81"/>
    </row>
    <row r="6950" spans="1:10" x14ac:dyDescent="0.45">
      <c r="A6950" s="81" t="s">
        <v>7236</v>
      </c>
      <c r="B6950" s="81"/>
      <c r="C6950" s="81">
        <v>15</v>
      </c>
      <c r="D6950" s="81"/>
      <c r="E6950" s="81"/>
      <c r="F6950" s="81"/>
      <c r="G6950" s="81"/>
      <c r="H6950" s="81"/>
      <c r="I6950" s="81"/>
      <c r="J6950" s="81"/>
    </row>
    <row r="6951" spans="1:10" x14ac:dyDescent="0.45">
      <c r="A6951" s="81" t="s">
        <v>7237</v>
      </c>
      <c r="B6951" s="81"/>
      <c r="C6951" s="81">
        <v>15</v>
      </c>
      <c r="D6951" s="81"/>
      <c r="E6951" s="81"/>
      <c r="F6951" s="81"/>
      <c r="G6951" s="81"/>
      <c r="H6951" s="81"/>
      <c r="I6951" s="81"/>
      <c r="J6951" s="81"/>
    </row>
    <row r="6952" spans="1:10" x14ac:dyDescent="0.45">
      <c r="A6952" s="81" t="s">
        <v>7238</v>
      </c>
      <c r="B6952" s="81"/>
      <c r="C6952" s="81">
        <v>15</v>
      </c>
      <c r="D6952" s="81"/>
      <c r="E6952" s="81"/>
      <c r="F6952" s="81"/>
      <c r="G6952" s="81"/>
      <c r="H6952" s="81"/>
      <c r="I6952" s="81"/>
      <c r="J6952" s="81"/>
    </row>
    <row r="6953" spans="1:10" x14ac:dyDescent="0.45">
      <c r="A6953" s="81" t="s">
        <v>7239</v>
      </c>
      <c r="B6953" s="81"/>
      <c r="C6953" s="81">
        <v>15</v>
      </c>
      <c r="D6953" s="81"/>
      <c r="E6953" s="81"/>
      <c r="F6953" s="81"/>
      <c r="G6953" s="81"/>
      <c r="H6953" s="81"/>
      <c r="I6953" s="81"/>
      <c r="J6953" s="81"/>
    </row>
    <row r="6954" spans="1:10" x14ac:dyDescent="0.45">
      <c r="A6954" s="81" t="s">
        <v>7240</v>
      </c>
      <c r="B6954" s="81"/>
      <c r="C6954" s="81"/>
      <c r="D6954" s="81"/>
      <c r="E6954" s="81"/>
      <c r="F6954" s="81"/>
      <c r="G6954" s="81"/>
      <c r="H6954" s="81"/>
      <c r="I6954" s="81">
        <v>0</v>
      </c>
      <c r="J6954" s="81"/>
    </row>
    <row r="6955" spans="1:10" x14ac:dyDescent="0.45">
      <c r="A6955" s="81" t="s">
        <v>7241</v>
      </c>
      <c r="B6955" s="81"/>
      <c r="C6955" s="81"/>
      <c r="D6955" s="81"/>
      <c r="E6955" s="81"/>
      <c r="F6955" s="81"/>
      <c r="G6955" s="81"/>
      <c r="H6955" s="81"/>
      <c r="I6955" s="81">
        <v>0</v>
      </c>
      <c r="J6955" s="81"/>
    </row>
    <row r="6956" spans="1:10" x14ac:dyDescent="0.45">
      <c r="A6956" s="81" t="s">
        <v>7242</v>
      </c>
      <c r="B6956" s="81"/>
      <c r="C6956" s="81"/>
      <c r="D6956" s="81"/>
      <c r="E6956" s="81"/>
      <c r="F6956" s="81"/>
      <c r="G6956" s="81"/>
      <c r="H6956" s="81"/>
      <c r="I6956" s="81">
        <v>0</v>
      </c>
      <c r="J6956" s="81"/>
    </row>
    <row r="6957" spans="1:10" x14ac:dyDescent="0.45">
      <c r="A6957" s="81" t="s">
        <v>7243</v>
      </c>
      <c r="B6957" s="81"/>
      <c r="C6957" s="81"/>
      <c r="D6957" s="81"/>
      <c r="E6957" s="81"/>
      <c r="F6957" s="81"/>
      <c r="G6957" s="81"/>
      <c r="H6957" s="81"/>
      <c r="I6957" s="81">
        <v>0</v>
      </c>
      <c r="J6957" s="81"/>
    </row>
    <row r="6958" spans="1:10" x14ac:dyDescent="0.45">
      <c r="A6958" s="81" t="s">
        <v>7244</v>
      </c>
      <c r="B6958" s="81"/>
      <c r="C6958" s="81"/>
      <c r="D6958" s="81"/>
      <c r="E6958" s="81"/>
      <c r="F6958" s="81"/>
      <c r="G6958" s="81"/>
      <c r="H6958" s="81"/>
      <c r="I6958" s="81">
        <v>0</v>
      </c>
      <c r="J6958" s="81"/>
    </row>
    <row r="6959" spans="1:10" x14ac:dyDescent="0.45">
      <c r="A6959" s="81" t="s">
        <v>7245</v>
      </c>
      <c r="B6959" s="81"/>
      <c r="C6959" s="81"/>
      <c r="D6959" s="81"/>
      <c r="E6959" s="81"/>
      <c r="F6959" s="81"/>
      <c r="G6959" s="81"/>
      <c r="H6959" s="81"/>
      <c r="I6959" s="81">
        <v>0</v>
      </c>
      <c r="J6959" s="81"/>
    </row>
    <row r="6960" spans="1:10" x14ac:dyDescent="0.45">
      <c r="A6960" s="81" t="s">
        <v>7246</v>
      </c>
      <c r="B6960" s="81"/>
      <c r="C6960" s="81"/>
      <c r="D6960" s="81"/>
      <c r="E6960" s="81"/>
      <c r="F6960" s="81"/>
      <c r="G6960" s="81"/>
      <c r="H6960" s="81"/>
      <c r="I6960" s="81">
        <v>0</v>
      </c>
      <c r="J6960" s="81"/>
    </row>
    <row r="6961" spans="1:10" x14ac:dyDescent="0.45">
      <c r="A6961" s="81" t="s">
        <v>7247</v>
      </c>
      <c r="B6961" s="81"/>
      <c r="C6961" s="81"/>
      <c r="D6961" s="81"/>
      <c r="E6961" s="81"/>
      <c r="F6961" s="81"/>
      <c r="G6961" s="81"/>
      <c r="H6961" s="81"/>
      <c r="I6961" s="81"/>
      <c r="J6961" s="81">
        <v>0</v>
      </c>
    </row>
    <row r="6962" spans="1:10" x14ac:dyDescent="0.45">
      <c r="A6962" s="81" t="s">
        <v>7248</v>
      </c>
      <c r="B6962" s="81"/>
      <c r="C6962" s="81"/>
      <c r="D6962" s="81"/>
      <c r="E6962" s="81"/>
      <c r="F6962" s="81"/>
      <c r="G6962" s="81"/>
      <c r="H6962" s="81"/>
      <c r="I6962" s="81"/>
      <c r="J6962" s="81">
        <v>10</v>
      </c>
    </row>
    <row r="6963" spans="1:10" x14ac:dyDescent="0.45">
      <c r="A6963" s="81" t="s">
        <v>7249</v>
      </c>
      <c r="B6963" s="81"/>
      <c r="C6963" s="81"/>
      <c r="D6963" s="81"/>
      <c r="E6963" s="81"/>
      <c r="F6963" s="81"/>
      <c r="G6963" s="81"/>
      <c r="H6963" s="81"/>
      <c r="I6963" s="81"/>
      <c r="J6963" s="81">
        <v>5</v>
      </c>
    </row>
    <row r="6964" spans="1:10" x14ac:dyDescent="0.45">
      <c r="A6964" s="81" t="s">
        <v>7250</v>
      </c>
      <c r="B6964" s="81"/>
      <c r="C6964" s="81"/>
      <c r="D6964" s="81"/>
      <c r="E6964" s="81"/>
      <c r="F6964" s="81"/>
      <c r="G6964" s="81"/>
      <c r="H6964" s="81"/>
      <c r="I6964" s="81"/>
      <c r="J6964" s="81">
        <v>0</v>
      </c>
    </row>
    <row r="6965" spans="1:10" x14ac:dyDescent="0.45">
      <c r="A6965" s="81" t="s">
        <v>7251</v>
      </c>
      <c r="B6965" s="81"/>
      <c r="C6965" s="81"/>
      <c r="D6965" s="81"/>
      <c r="E6965" s="81"/>
      <c r="F6965" s="81"/>
      <c r="G6965" s="81"/>
      <c r="H6965" s="81"/>
      <c r="I6965" s="81"/>
      <c r="J6965" s="81">
        <v>0</v>
      </c>
    </row>
    <row r="6966" spans="1:10" x14ac:dyDescent="0.45">
      <c r="A6966" s="81" t="s">
        <v>7252</v>
      </c>
      <c r="B6966" s="81"/>
      <c r="C6966" s="81"/>
      <c r="D6966" s="81"/>
      <c r="E6966" s="81"/>
      <c r="F6966" s="81"/>
      <c r="G6966" s="81"/>
      <c r="H6966" s="81"/>
      <c r="I6966" s="81"/>
      <c r="J6966" s="81">
        <v>0</v>
      </c>
    </row>
    <row r="6967" spans="1:10" x14ac:dyDescent="0.45">
      <c r="A6967" s="81" t="s">
        <v>7253</v>
      </c>
      <c r="B6967" s="81"/>
      <c r="C6967" s="81"/>
      <c r="D6967" s="81"/>
      <c r="E6967" s="81"/>
      <c r="F6967" s="81"/>
      <c r="G6967" s="81"/>
      <c r="H6967" s="81"/>
      <c r="I6967" s="81"/>
      <c r="J6967" s="81">
        <v>5</v>
      </c>
    </row>
    <row r="6968" spans="1:10" x14ac:dyDescent="0.45">
      <c r="A6968" s="81" t="s">
        <v>7254</v>
      </c>
      <c r="B6968" s="81"/>
      <c r="C6968" s="81"/>
      <c r="D6968" s="81"/>
      <c r="E6968" s="81"/>
      <c r="F6968" s="81"/>
      <c r="G6968" s="81"/>
      <c r="H6968" s="81"/>
      <c r="I6968" s="81"/>
      <c r="J6968" s="81">
        <v>0</v>
      </c>
    </row>
    <row r="6969" spans="1:10" x14ac:dyDescent="0.45">
      <c r="A6969" s="81" t="s">
        <v>7255</v>
      </c>
      <c r="B6969" s="81"/>
      <c r="C6969" s="81"/>
      <c r="D6969" s="81"/>
      <c r="E6969" s="81"/>
      <c r="F6969" s="81">
        <v>0</v>
      </c>
      <c r="G6969" s="81"/>
      <c r="H6969" s="81"/>
      <c r="I6969" s="81"/>
      <c r="J6969" s="81"/>
    </row>
    <row r="6970" spans="1:10" x14ac:dyDescent="0.45">
      <c r="A6970" s="81" t="s">
        <v>7256</v>
      </c>
      <c r="B6970" s="81"/>
      <c r="C6970" s="81"/>
      <c r="D6970" s="81"/>
      <c r="E6970" s="81"/>
      <c r="F6970" s="81">
        <v>0</v>
      </c>
      <c r="G6970" s="81"/>
      <c r="H6970" s="81"/>
      <c r="I6970" s="81"/>
      <c r="J6970" s="81"/>
    </row>
    <row r="6971" spans="1:10" x14ac:dyDescent="0.45">
      <c r="A6971" s="81" t="s">
        <v>7257</v>
      </c>
      <c r="B6971" s="81"/>
      <c r="C6971" s="81"/>
      <c r="D6971" s="81"/>
      <c r="E6971" s="81"/>
      <c r="F6971" s="81">
        <v>0</v>
      </c>
      <c r="G6971" s="81"/>
      <c r="H6971" s="81"/>
      <c r="I6971" s="81"/>
      <c r="J6971" s="81"/>
    </row>
    <row r="6972" spans="1:10" x14ac:dyDescent="0.45">
      <c r="A6972" s="81" t="s">
        <v>7258</v>
      </c>
      <c r="B6972" s="81"/>
      <c r="C6972" s="81"/>
      <c r="D6972" s="81"/>
      <c r="E6972" s="81"/>
      <c r="F6972" s="81">
        <v>0</v>
      </c>
      <c r="G6972" s="81"/>
      <c r="H6972" s="81"/>
      <c r="I6972" s="81"/>
      <c r="J6972" s="81"/>
    </row>
    <row r="6973" spans="1:10" x14ac:dyDescent="0.45">
      <c r="A6973" s="81" t="s">
        <v>7259</v>
      </c>
      <c r="B6973" s="81"/>
      <c r="C6973" s="81"/>
      <c r="D6973" s="81"/>
      <c r="E6973" s="81"/>
      <c r="F6973" s="81">
        <v>0</v>
      </c>
      <c r="G6973" s="81"/>
      <c r="H6973" s="81"/>
      <c r="I6973" s="81"/>
      <c r="J6973" s="81"/>
    </row>
    <row r="6974" spans="1:10" x14ac:dyDescent="0.45">
      <c r="A6974" s="81" t="s">
        <v>7260</v>
      </c>
      <c r="B6974" s="81"/>
      <c r="C6974" s="81"/>
      <c r="D6974" s="81"/>
      <c r="E6974" s="81"/>
      <c r="F6974" s="81">
        <v>0</v>
      </c>
      <c r="G6974" s="81"/>
      <c r="H6974" s="81"/>
      <c r="I6974" s="81"/>
      <c r="J6974" s="81"/>
    </row>
    <row r="6975" spans="1:10" x14ac:dyDescent="0.45">
      <c r="A6975" s="81" t="s">
        <v>7261</v>
      </c>
      <c r="B6975" s="81"/>
      <c r="C6975" s="81"/>
      <c r="D6975" s="81"/>
      <c r="E6975" s="81"/>
      <c r="F6975" s="81">
        <v>0</v>
      </c>
      <c r="G6975" s="81"/>
      <c r="H6975" s="81"/>
      <c r="I6975" s="81"/>
      <c r="J6975" s="81"/>
    </row>
    <row r="6976" spans="1:10" x14ac:dyDescent="0.45">
      <c r="A6976" s="81" t="s">
        <v>7262</v>
      </c>
      <c r="B6976" s="81"/>
      <c r="C6976" s="81"/>
      <c r="D6976" s="81"/>
      <c r="E6976" s="81"/>
      <c r="F6976" s="81">
        <v>0</v>
      </c>
      <c r="G6976" s="81"/>
      <c r="H6976" s="81"/>
      <c r="I6976" s="81"/>
      <c r="J6976" s="81"/>
    </row>
    <row r="6977" spans="1:10" x14ac:dyDescent="0.45">
      <c r="A6977" s="81" t="s">
        <v>7263</v>
      </c>
      <c r="B6977" s="81"/>
      <c r="C6977" s="81"/>
      <c r="D6977" s="81"/>
      <c r="E6977" s="81"/>
      <c r="F6977" s="81">
        <v>0</v>
      </c>
      <c r="G6977" s="81"/>
      <c r="H6977" s="81"/>
      <c r="I6977" s="81"/>
      <c r="J6977" s="81"/>
    </row>
    <row r="6978" spans="1:10" x14ac:dyDescent="0.45">
      <c r="A6978" s="81" t="s">
        <v>7264</v>
      </c>
      <c r="B6978" s="81"/>
      <c r="C6978" s="81"/>
      <c r="D6978" s="81"/>
      <c r="E6978" s="81"/>
      <c r="F6978" s="81"/>
      <c r="G6978" s="81"/>
      <c r="H6978" s="81"/>
      <c r="I6978" s="81">
        <v>0</v>
      </c>
      <c r="J6978" s="81"/>
    </row>
    <row r="6979" spans="1:10" x14ac:dyDescent="0.45">
      <c r="A6979" s="81" t="s">
        <v>7265</v>
      </c>
      <c r="B6979" s="81"/>
      <c r="C6979" s="81"/>
      <c r="D6979" s="81"/>
      <c r="E6979" s="81"/>
      <c r="F6979" s="81"/>
      <c r="G6979" s="81"/>
      <c r="H6979" s="81"/>
      <c r="I6979" s="81">
        <v>0</v>
      </c>
      <c r="J6979" s="81"/>
    </row>
    <row r="6980" spans="1:10" x14ac:dyDescent="0.45">
      <c r="A6980" s="81" t="s">
        <v>7266</v>
      </c>
      <c r="B6980" s="81"/>
      <c r="C6980" s="81"/>
      <c r="D6980" s="81"/>
      <c r="E6980" s="81"/>
      <c r="F6980" s="81"/>
      <c r="G6980" s="81"/>
      <c r="H6980" s="81"/>
      <c r="I6980" s="81">
        <v>0</v>
      </c>
      <c r="J6980" s="81"/>
    </row>
    <row r="6981" spans="1:10" x14ac:dyDescent="0.45">
      <c r="A6981" s="81" t="s">
        <v>7267</v>
      </c>
      <c r="B6981" s="81"/>
      <c r="C6981" s="81"/>
      <c r="D6981" s="81"/>
      <c r="E6981" s="81"/>
      <c r="F6981" s="81"/>
      <c r="G6981" s="81"/>
      <c r="H6981" s="81"/>
      <c r="I6981" s="81">
        <v>0</v>
      </c>
      <c r="J6981" s="81"/>
    </row>
    <row r="6982" spans="1:10" x14ac:dyDescent="0.45">
      <c r="A6982" s="81" t="s">
        <v>7268</v>
      </c>
      <c r="B6982" s="81"/>
      <c r="C6982" s="81"/>
      <c r="D6982" s="81"/>
      <c r="E6982" s="81"/>
      <c r="F6982" s="81"/>
      <c r="G6982" s="81"/>
      <c r="H6982" s="81"/>
      <c r="I6982" s="81">
        <v>0</v>
      </c>
      <c r="J6982" s="81"/>
    </row>
    <row r="6983" spans="1:10" x14ac:dyDescent="0.45">
      <c r="A6983" s="81" t="s">
        <v>7269</v>
      </c>
      <c r="B6983" s="81"/>
      <c r="C6983" s="81"/>
      <c r="D6983" s="81"/>
      <c r="E6983" s="81"/>
      <c r="F6983" s="81"/>
      <c r="G6983" s="81"/>
      <c r="H6983" s="81"/>
      <c r="I6983" s="81">
        <v>0</v>
      </c>
      <c r="J6983" s="81"/>
    </row>
    <row r="6984" spans="1:10" x14ac:dyDescent="0.45">
      <c r="A6984" s="81" t="s">
        <v>7270</v>
      </c>
      <c r="B6984" s="81"/>
      <c r="C6984" s="81"/>
      <c r="D6984" s="81"/>
      <c r="E6984" s="81"/>
      <c r="F6984" s="81"/>
      <c r="G6984" s="81"/>
      <c r="H6984" s="81"/>
      <c r="I6984" s="81">
        <v>0</v>
      </c>
      <c r="J6984" s="81"/>
    </row>
    <row r="6985" spans="1:10" x14ac:dyDescent="0.45">
      <c r="A6985" s="81" t="s">
        <v>7271</v>
      </c>
      <c r="B6985" s="81"/>
      <c r="C6985" s="81"/>
      <c r="D6985" s="81"/>
      <c r="E6985" s="81"/>
      <c r="F6985" s="81"/>
      <c r="G6985" s="81"/>
      <c r="H6985" s="81"/>
      <c r="I6985" s="81">
        <v>0</v>
      </c>
      <c r="J6985" s="81"/>
    </row>
    <row r="6986" spans="1:10" x14ac:dyDescent="0.45">
      <c r="A6986" s="81" t="s">
        <v>7272</v>
      </c>
      <c r="B6986" s="81"/>
      <c r="C6986" s="81"/>
      <c r="D6986" s="81"/>
      <c r="E6986" s="81"/>
      <c r="F6986" s="81"/>
      <c r="G6986" s="81"/>
      <c r="H6986" s="81"/>
      <c r="I6986" s="81">
        <v>0</v>
      </c>
      <c r="J6986" s="81"/>
    </row>
    <row r="6987" spans="1:10" x14ac:dyDescent="0.45">
      <c r="A6987" s="81" t="s">
        <v>7273</v>
      </c>
      <c r="B6987" s="81"/>
      <c r="C6987" s="81"/>
      <c r="D6987" s="81"/>
      <c r="E6987" s="81"/>
      <c r="F6987" s="81"/>
      <c r="G6987" s="81"/>
      <c r="H6987" s="81"/>
      <c r="I6987" s="81">
        <v>0</v>
      </c>
      <c r="J6987" s="81"/>
    </row>
    <row r="6988" spans="1:10" x14ac:dyDescent="0.45">
      <c r="A6988" s="81" t="s">
        <v>7274</v>
      </c>
      <c r="B6988" s="81"/>
      <c r="C6988" s="81"/>
      <c r="D6988" s="81"/>
      <c r="E6988" s="81"/>
      <c r="F6988" s="81"/>
      <c r="G6988" s="81"/>
      <c r="H6988" s="81"/>
      <c r="I6988" s="81">
        <v>0</v>
      </c>
      <c r="J6988" s="81"/>
    </row>
    <row r="6989" spans="1:10" x14ac:dyDescent="0.45">
      <c r="A6989" s="81" t="s">
        <v>7275</v>
      </c>
      <c r="B6989" s="81"/>
      <c r="C6989" s="81"/>
      <c r="D6989" s="81"/>
      <c r="E6989" s="81"/>
      <c r="F6989" s="81"/>
      <c r="G6989" s="81"/>
      <c r="H6989" s="81"/>
      <c r="I6989" s="81">
        <v>0</v>
      </c>
      <c r="J6989" s="81"/>
    </row>
    <row r="6990" spans="1:10" x14ac:dyDescent="0.45">
      <c r="A6990" s="81" t="s">
        <v>7276</v>
      </c>
      <c r="B6990" s="81"/>
      <c r="C6990" s="81"/>
      <c r="D6990" s="81"/>
      <c r="E6990" s="81"/>
      <c r="F6990" s="81"/>
      <c r="G6990" s="81"/>
      <c r="H6990" s="81"/>
      <c r="I6990" s="81">
        <v>0</v>
      </c>
      <c r="J6990" s="81"/>
    </row>
    <row r="6991" spans="1:10" x14ac:dyDescent="0.45">
      <c r="A6991" s="81" t="s">
        <v>7277</v>
      </c>
      <c r="B6991" s="81"/>
      <c r="C6991" s="81"/>
      <c r="D6991" s="81"/>
      <c r="E6991" s="81"/>
      <c r="F6991" s="81"/>
      <c r="G6991" s="81"/>
      <c r="H6991" s="81"/>
      <c r="I6991" s="81">
        <v>0</v>
      </c>
      <c r="J6991" s="81"/>
    </row>
    <row r="6992" spans="1:10" x14ac:dyDescent="0.45">
      <c r="A6992" s="81" t="s">
        <v>7278</v>
      </c>
      <c r="B6992" s="81"/>
      <c r="C6992" s="81"/>
      <c r="D6992" s="81"/>
      <c r="E6992" s="81"/>
      <c r="F6992" s="81"/>
      <c r="G6992" s="81"/>
      <c r="H6992" s="81"/>
      <c r="I6992" s="81">
        <v>0</v>
      </c>
      <c r="J6992" s="81"/>
    </row>
    <row r="6993" spans="1:10" x14ac:dyDescent="0.45">
      <c r="A6993" s="81" t="s">
        <v>7279</v>
      </c>
      <c r="B6993" s="81"/>
      <c r="C6993" s="81"/>
      <c r="D6993" s="81"/>
      <c r="E6993" s="81"/>
      <c r="F6993" s="81"/>
      <c r="G6993" s="81"/>
      <c r="H6993" s="81"/>
      <c r="I6993" s="81">
        <v>0</v>
      </c>
      <c r="J6993" s="81"/>
    </row>
    <row r="6994" spans="1:10" x14ac:dyDescent="0.45">
      <c r="A6994" s="81" t="s">
        <v>7280</v>
      </c>
      <c r="B6994" s="81"/>
      <c r="C6994" s="81"/>
      <c r="D6994" s="81"/>
      <c r="E6994" s="81"/>
      <c r="F6994" s="81"/>
      <c r="G6994" s="81"/>
      <c r="H6994" s="81"/>
      <c r="I6994" s="81">
        <v>0</v>
      </c>
      <c r="J6994" s="81"/>
    </row>
    <row r="6995" spans="1:10" x14ac:dyDescent="0.45">
      <c r="A6995" s="81" t="s">
        <v>7281</v>
      </c>
      <c r="B6995" s="81"/>
      <c r="C6995" s="81"/>
      <c r="D6995" s="81"/>
      <c r="E6995" s="81"/>
      <c r="F6995" s="81"/>
      <c r="G6995" s="81"/>
      <c r="H6995" s="81"/>
      <c r="I6995" s="81">
        <v>5</v>
      </c>
      <c r="J6995" s="81"/>
    </row>
    <row r="6996" spans="1:10" x14ac:dyDescent="0.45">
      <c r="A6996" s="81" t="s">
        <v>7282</v>
      </c>
      <c r="B6996" s="81"/>
      <c r="C6996" s="81"/>
      <c r="D6996" s="81"/>
      <c r="E6996" s="81"/>
      <c r="F6996" s="81"/>
      <c r="G6996" s="81"/>
      <c r="H6996" s="81"/>
      <c r="I6996" s="81">
        <v>0</v>
      </c>
      <c r="J6996" s="81"/>
    </row>
    <row r="6997" spans="1:10" x14ac:dyDescent="0.45">
      <c r="A6997" s="81" t="s">
        <v>7283</v>
      </c>
      <c r="B6997" s="81"/>
      <c r="C6997" s="81"/>
      <c r="D6997" s="81"/>
      <c r="E6997" s="81"/>
      <c r="F6997" s="81"/>
      <c r="G6997" s="81"/>
      <c r="H6997" s="81"/>
      <c r="I6997" s="81">
        <v>0</v>
      </c>
      <c r="J6997" s="81"/>
    </row>
    <row r="6998" spans="1:10" x14ac:dyDescent="0.45">
      <c r="A6998" s="81" t="s">
        <v>7284</v>
      </c>
      <c r="B6998" s="81"/>
      <c r="C6998" s="81"/>
      <c r="D6998" s="81"/>
      <c r="E6998" s="81"/>
      <c r="F6998" s="81"/>
      <c r="G6998" s="81"/>
      <c r="H6998" s="81"/>
      <c r="I6998" s="81">
        <v>5</v>
      </c>
      <c r="J6998" s="81"/>
    </row>
    <row r="6999" spans="1:10" x14ac:dyDescent="0.45">
      <c r="A6999" s="81" t="s">
        <v>7285</v>
      </c>
      <c r="B6999" s="81"/>
      <c r="C6999" s="81"/>
      <c r="D6999" s="81"/>
      <c r="E6999" s="81"/>
      <c r="F6999" s="81"/>
      <c r="G6999" s="81"/>
      <c r="H6999" s="81"/>
      <c r="I6999" s="81">
        <v>5</v>
      </c>
      <c r="J6999" s="81"/>
    </row>
    <row r="7000" spans="1:10" x14ac:dyDescent="0.45">
      <c r="A7000" s="81" t="s">
        <v>7286</v>
      </c>
      <c r="B7000" s="81"/>
      <c r="C7000" s="81"/>
      <c r="D7000" s="81"/>
      <c r="E7000" s="81"/>
      <c r="F7000" s="81"/>
      <c r="G7000" s="81"/>
      <c r="H7000" s="81"/>
      <c r="I7000" s="81">
        <v>0</v>
      </c>
      <c r="J7000" s="81"/>
    </row>
    <row r="7001" spans="1:10" x14ac:dyDescent="0.45">
      <c r="A7001" s="81" t="s">
        <v>7287</v>
      </c>
      <c r="B7001" s="81"/>
      <c r="C7001" s="81"/>
      <c r="D7001" s="81"/>
      <c r="E7001" s="81"/>
      <c r="F7001" s="81"/>
      <c r="G7001" s="81"/>
      <c r="H7001" s="81"/>
      <c r="I7001" s="81">
        <v>0</v>
      </c>
      <c r="J7001" s="81"/>
    </row>
    <row r="7002" spans="1:10" x14ac:dyDescent="0.45">
      <c r="A7002" s="81" t="s">
        <v>7288</v>
      </c>
      <c r="B7002" s="81"/>
      <c r="C7002" s="81"/>
      <c r="D7002" s="81"/>
      <c r="E7002" s="81"/>
      <c r="F7002" s="81"/>
      <c r="G7002" s="81"/>
      <c r="H7002" s="81"/>
      <c r="I7002" s="81">
        <v>10</v>
      </c>
      <c r="J7002" s="81"/>
    </row>
    <row r="7003" spans="1:10" x14ac:dyDescent="0.45">
      <c r="A7003" s="81" t="s">
        <v>7289</v>
      </c>
      <c r="B7003" s="81"/>
      <c r="C7003" s="81"/>
      <c r="D7003" s="81"/>
      <c r="E7003" s="81"/>
      <c r="F7003" s="81"/>
      <c r="G7003" s="81"/>
      <c r="H7003" s="81"/>
      <c r="I7003" s="81">
        <v>0</v>
      </c>
      <c r="J7003" s="81"/>
    </row>
    <row r="7004" spans="1:10" x14ac:dyDescent="0.45">
      <c r="A7004" s="81" t="s">
        <v>7290</v>
      </c>
      <c r="B7004" s="81"/>
      <c r="C7004" s="81"/>
      <c r="D7004" s="81"/>
      <c r="E7004" s="81"/>
      <c r="F7004" s="81"/>
      <c r="G7004" s="81"/>
      <c r="H7004" s="81"/>
      <c r="I7004" s="81">
        <v>0</v>
      </c>
      <c r="J7004" s="81"/>
    </row>
    <row r="7005" spans="1:10" x14ac:dyDescent="0.45">
      <c r="A7005" s="81" t="s">
        <v>7291</v>
      </c>
      <c r="B7005" s="81"/>
      <c r="C7005" s="81"/>
      <c r="D7005" s="81"/>
      <c r="E7005" s="81"/>
      <c r="F7005" s="81"/>
      <c r="G7005" s="81"/>
      <c r="H7005" s="81"/>
      <c r="I7005" s="81">
        <v>5</v>
      </c>
      <c r="J7005" s="81"/>
    </row>
    <row r="7006" spans="1:10" x14ac:dyDescent="0.45">
      <c r="A7006" s="81" t="s">
        <v>7292</v>
      </c>
      <c r="B7006" s="81"/>
      <c r="C7006" s="81"/>
      <c r="D7006" s="81"/>
      <c r="E7006" s="81"/>
      <c r="F7006" s="81"/>
      <c r="G7006" s="81"/>
      <c r="H7006" s="81"/>
      <c r="I7006" s="81">
        <v>5</v>
      </c>
      <c r="J7006" s="81"/>
    </row>
    <row r="7007" spans="1:10" x14ac:dyDescent="0.45">
      <c r="A7007" s="81" t="s">
        <v>7293</v>
      </c>
      <c r="B7007" s="81"/>
      <c r="C7007" s="81"/>
      <c r="D7007" s="81"/>
      <c r="E7007" s="81"/>
      <c r="F7007" s="81"/>
      <c r="G7007" s="81"/>
      <c r="H7007" s="81"/>
      <c r="I7007" s="81">
        <v>0</v>
      </c>
      <c r="J7007" s="81"/>
    </row>
    <row r="7008" spans="1:10" x14ac:dyDescent="0.45">
      <c r="A7008" s="81" t="s">
        <v>7294</v>
      </c>
      <c r="B7008" s="81"/>
      <c r="C7008" s="81"/>
      <c r="D7008" s="81"/>
      <c r="E7008" s="81"/>
      <c r="F7008" s="81"/>
      <c r="G7008" s="81"/>
      <c r="H7008" s="81"/>
      <c r="I7008" s="81">
        <v>0</v>
      </c>
      <c r="J7008" s="81"/>
    </row>
    <row r="7009" spans="1:10" x14ac:dyDescent="0.45">
      <c r="A7009" s="81" t="s">
        <v>7295</v>
      </c>
      <c r="B7009" s="81"/>
      <c r="C7009" s="81"/>
      <c r="D7009" s="81"/>
      <c r="E7009" s="81"/>
      <c r="F7009" s="81"/>
      <c r="G7009" s="81"/>
      <c r="H7009" s="81"/>
      <c r="I7009" s="81">
        <v>0</v>
      </c>
      <c r="J7009" s="81"/>
    </row>
    <row r="7010" spans="1:10" x14ac:dyDescent="0.45">
      <c r="A7010" s="81" t="s">
        <v>7296</v>
      </c>
      <c r="B7010" s="81"/>
      <c r="C7010" s="81"/>
      <c r="D7010" s="81"/>
      <c r="E7010" s="81"/>
      <c r="F7010" s="81"/>
      <c r="G7010" s="81"/>
      <c r="H7010" s="81"/>
      <c r="I7010" s="81">
        <v>5</v>
      </c>
      <c r="J7010" s="81"/>
    </row>
    <row r="7011" spans="1:10" x14ac:dyDescent="0.45">
      <c r="A7011" s="81" t="s">
        <v>7297</v>
      </c>
      <c r="B7011" s="81"/>
      <c r="C7011" s="81"/>
      <c r="D7011" s="81"/>
      <c r="E7011" s="81"/>
      <c r="F7011" s="81"/>
      <c r="G7011" s="81"/>
      <c r="H7011" s="81"/>
      <c r="I7011" s="81">
        <v>5</v>
      </c>
      <c r="J7011" s="81"/>
    </row>
    <row r="7012" spans="1:10" x14ac:dyDescent="0.45">
      <c r="A7012" s="81" t="s">
        <v>7298</v>
      </c>
      <c r="B7012" s="81"/>
      <c r="C7012" s="81"/>
      <c r="D7012" s="81"/>
      <c r="E7012" s="81"/>
      <c r="F7012" s="81"/>
      <c r="G7012" s="81"/>
      <c r="H7012" s="81"/>
      <c r="I7012" s="81">
        <v>0</v>
      </c>
      <c r="J7012" s="81"/>
    </row>
    <row r="7013" spans="1:10" x14ac:dyDescent="0.45">
      <c r="A7013" s="81" t="s">
        <v>7299</v>
      </c>
      <c r="B7013" s="81"/>
      <c r="C7013" s="81"/>
      <c r="D7013" s="81"/>
      <c r="E7013" s="81"/>
      <c r="F7013" s="81"/>
      <c r="G7013" s="81"/>
      <c r="H7013" s="81"/>
      <c r="I7013" s="81">
        <v>0</v>
      </c>
      <c r="J7013" s="81"/>
    </row>
    <row r="7014" spans="1:10" x14ac:dyDescent="0.45">
      <c r="A7014" s="81" t="s">
        <v>7300</v>
      </c>
      <c r="B7014" s="81"/>
      <c r="C7014" s="81"/>
      <c r="D7014" s="81"/>
      <c r="E7014" s="81"/>
      <c r="F7014" s="81"/>
      <c r="G7014" s="81"/>
      <c r="H7014" s="81"/>
      <c r="I7014" s="81">
        <v>0</v>
      </c>
      <c r="J7014" s="81"/>
    </row>
    <row r="7015" spans="1:10" x14ac:dyDescent="0.45">
      <c r="A7015" s="81" t="s">
        <v>7301</v>
      </c>
      <c r="B7015" s="81"/>
      <c r="C7015" s="81"/>
      <c r="D7015" s="81"/>
      <c r="E7015" s="81"/>
      <c r="F7015" s="81"/>
      <c r="G7015" s="81"/>
      <c r="H7015" s="81"/>
      <c r="I7015" s="81">
        <v>0</v>
      </c>
      <c r="J7015" s="81"/>
    </row>
    <row r="7016" spans="1:10" x14ac:dyDescent="0.45">
      <c r="A7016" s="81" t="s">
        <v>7302</v>
      </c>
      <c r="B7016" s="81"/>
      <c r="C7016" s="81"/>
      <c r="D7016" s="81"/>
      <c r="E7016" s="81"/>
      <c r="F7016" s="81"/>
      <c r="G7016" s="81"/>
      <c r="H7016" s="81"/>
      <c r="I7016" s="81">
        <v>0</v>
      </c>
      <c r="J7016" s="81"/>
    </row>
    <row r="7017" spans="1:10" x14ac:dyDescent="0.45">
      <c r="A7017" s="81" t="s">
        <v>7303</v>
      </c>
      <c r="B7017" s="81"/>
      <c r="C7017" s="81"/>
      <c r="D7017" s="81"/>
      <c r="E7017" s="81"/>
      <c r="F7017" s="81"/>
      <c r="G7017" s="81"/>
      <c r="H7017" s="81"/>
      <c r="I7017" s="81">
        <v>0</v>
      </c>
      <c r="J7017" s="81"/>
    </row>
    <row r="7018" spans="1:10" x14ac:dyDescent="0.45">
      <c r="A7018" s="81" t="s">
        <v>7304</v>
      </c>
      <c r="B7018" s="81"/>
      <c r="C7018" s="81"/>
      <c r="D7018" s="81"/>
      <c r="E7018" s="81"/>
      <c r="F7018" s="81"/>
      <c r="G7018" s="81"/>
      <c r="H7018" s="81"/>
      <c r="I7018" s="81">
        <v>0</v>
      </c>
      <c r="J7018" s="81"/>
    </row>
    <row r="7019" spans="1:10" x14ac:dyDescent="0.45">
      <c r="A7019" s="81" t="s">
        <v>7305</v>
      </c>
      <c r="B7019" s="81"/>
      <c r="C7019" s="81"/>
      <c r="D7019" s="81"/>
      <c r="E7019" s="81"/>
      <c r="F7019" s="81"/>
      <c r="G7019" s="81"/>
      <c r="H7019" s="81"/>
      <c r="I7019" s="81">
        <v>0</v>
      </c>
      <c r="J7019" s="81"/>
    </row>
    <row r="7020" spans="1:10" x14ac:dyDescent="0.45">
      <c r="A7020" s="81" t="s">
        <v>7306</v>
      </c>
      <c r="B7020" s="81"/>
      <c r="C7020" s="81"/>
      <c r="D7020" s="81"/>
      <c r="E7020" s="81"/>
      <c r="F7020" s="81"/>
      <c r="G7020" s="81"/>
      <c r="H7020" s="81"/>
      <c r="I7020" s="81">
        <v>0</v>
      </c>
      <c r="J7020" s="81"/>
    </row>
    <row r="7021" spans="1:10" x14ac:dyDescent="0.45">
      <c r="A7021" s="81" t="s">
        <v>7307</v>
      </c>
      <c r="B7021" s="81"/>
      <c r="C7021" s="81"/>
      <c r="D7021" s="81"/>
      <c r="E7021" s="81"/>
      <c r="F7021" s="81"/>
      <c r="G7021" s="81"/>
      <c r="H7021" s="81"/>
      <c r="I7021" s="81">
        <v>5</v>
      </c>
      <c r="J7021" s="81"/>
    </row>
    <row r="7022" spans="1:10" x14ac:dyDescent="0.45">
      <c r="A7022" s="81" t="s">
        <v>7308</v>
      </c>
      <c r="B7022" s="81"/>
      <c r="C7022" s="81"/>
      <c r="D7022" s="81"/>
      <c r="E7022" s="81"/>
      <c r="F7022" s="81"/>
      <c r="G7022" s="81"/>
      <c r="H7022" s="81"/>
      <c r="I7022" s="81">
        <v>0</v>
      </c>
      <c r="J7022" s="81"/>
    </row>
    <row r="7023" spans="1:10" x14ac:dyDescent="0.45">
      <c r="A7023" s="81" t="s">
        <v>7309</v>
      </c>
      <c r="B7023" s="81"/>
      <c r="C7023" s="81"/>
      <c r="D7023" s="81"/>
      <c r="E7023" s="81"/>
      <c r="F7023" s="81"/>
      <c r="G7023" s="81"/>
      <c r="H7023" s="81"/>
      <c r="I7023" s="81">
        <v>0</v>
      </c>
      <c r="J7023" s="81"/>
    </row>
    <row r="7024" spans="1:10" x14ac:dyDescent="0.45">
      <c r="A7024" s="81" t="s">
        <v>7310</v>
      </c>
      <c r="B7024" s="81"/>
      <c r="C7024" s="81"/>
      <c r="D7024" s="81"/>
      <c r="E7024" s="81"/>
      <c r="F7024" s="81"/>
      <c r="G7024" s="81"/>
      <c r="H7024" s="81"/>
      <c r="I7024" s="81">
        <v>0</v>
      </c>
      <c r="J7024" s="81"/>
    </row>
    <row r="7025" spans="1:10" x14ac:dyDescent="0.45">
      <c r="A7025" s="81" t="s">
        <v>7311</v>
      </c>
      <c r="B7025" s="81"/>
      <c r="C7025" s="81"/>
      <c r="D7025" s="81"/>
      <c r="E7025" s="81"/>
      <c r="F7025" s="81"/>
      <c r="G7025" s="81"/>
      <c r="H7025" s="81"/>
      <c r="I7025" s="81">
        <v>0</v>
      </c>
      <c r="J7025" s="81"/>
    </row>
    <row r="7026" spans="1:10" x14ac:dyDescent="0.45">
      <c r="A7026" s="81" t="s">
        <v>7312</v>
      </c>
      <c r="B7026" s="81"/>
      <c r="C7026" s="81"/>
      <c r="D7026" s="81"/>
      <c r="E7026" s="81"/>
      <c r="F7026" s="81"/>
      <c r="G7026" s="81"/>
      <c r="H7026" s="81"/>
      <c r="I7026" s="81">
        <v>0</v>
      </c>
      <c r="J7026" s="81"/>
    </row>
    <row r="7027" spans="1:10" x14ac:dyDescent="0.45">
      <c r="A7027" s="81" t="s">
        <v>7313</v>
      </c>
      <c r="B7027" s="81"/>
      <c r="C7027" s="81"/>
      <c r="D7027" s="81"/>
      <c r="E7027" s="81"/>
      <c r="F7027" s="81"/>
      <c r="G7027" s="81"/>
      <c r="H7027" s="81"/>
      <c r="I7027" s="81">
        <v>10</v>
      </c>
      <c r="J7027" s="81"/>
    </row>
    <row r="7028" spans="1:10" x14ac:dyDescent="0.45">
      <c r="A7028" s="81" t="s">
        <v>7314</v>
      </c>
      <c r="B7028" s="81"/>
      <c r="C7028" s="81"/>
      <c r="D7028" s="81"/>
      <c r="E7028" s="81"/>
      <c r="F7028" s="81"/>
      <c r="G7028" s="81"/>
      <c r="H7028" s="81"/>
      <c r="I7028" s="81">
        <v>10</v>
      </c>
      <c r="J7028" s="81"/>
    </row>
    <row r="7029" spans="1:10" x14ac:dyDescent="0.45">
      <c r="A7029" s="81" t="s">
        <v>7315</v>
      </c>
      <c r="B7029" s="81"/>
      <c r="C7029" s="81"/>
      <c r="D7029" s="81"/>
      <c r="E7029" s="81"/>
      <c r="F7029" s="81"/>
      <c r="G7029" s="81"/>
      <c r="H7029" s="81"/>
      <c r="I7029" s="81">
        <v>10</v>
      </c>
      <c r="J7029" s="81"/>
    </row>
    <row r="7030" spans="1:10" x14ac:dyDescent="0.45">
      <c r="A7030" s="81" t="s">
        <v>7316</v>
      </c>
      <c r="B7030" s="81"/>
      <c r="C7030" s="81"/>
      <c r="D7030" s="81"/>
      <c r="E7030" s="81"/>
      <c r="F7030" s="81"/>
      <c r="G7030" s="81"/>
      <c r="H7030" s="81"/>
      <c r="I7030" s="81">
        <v>10</v>
      </c>
      <c r="J7030" s="81"/>
    </row>
    <row r="7031" spans="1:10" x14ac:dyDescent="0.45">
      <c r="A7031" s="81" t="s">
        <v>7317</v>
      </c>
      <c r="B7031" s="81"/>
      <c r="C7031" s="81"/>
      <c r="D7031" s="81"/>
      <c r="E7031" s="81"/>
      <c r="F7031" s="81"/>
      <c r="G7031" s="81"/>
      <c r="H7031" s="81"/>
      <c r="I7031" s="81">
        <v>5</v>
      </c>
      <c r="J7031" s="81"/>
    </row>
    <row r="7032" spans="1:10" x14ac:dyDescent="0.45">
      <c r="A7032" s="81" t="s">
        <v>7318</v>
      </c>
      <c r="B7032" s="81"/>
      <c r="C7032" s="81"/>
      <c r="D7032" s="81"/>
      <c r="E7032" s="81"/>
      <c r="F7032" s="81"/>
      <c r="G7032" s="81"/>
      <c r="H7032" s="81"/>
      <c r="I7032" s="81"/>
      <c r="J7032" s="81">
        <v>0</v>
      </c>
    </row>
    <row r="7033" spans="1:10" x14ac:dyDescent="0.45">
      <c r="A7033" s="81" t="s">
        <v>7319</v>
      </c>
      <c r="B7033" s="81"/>
      <c r="C7033" s="81">
        <v>0</v>
      </c>
      <c r="D7033" s="81"/>
      <c r="E7033" s="81"/>
      <c r="F7033" s="81"/>
      <c r="G7033" s="81"/>
      <c r="H7033" s="81"/>
      <c r="I7033" s="81"/>
      <c r="J7033" s="81"/>
    </row>
    <row r="7034" spans="1:10" x14ac:dyDescent="0.45">
      <c r="A7034" s="81" t="s">
        <v>7320</v>
      </c>
      <c r="B7034" s="81"/>
      <c r="C7034" s="81">
        <v>5</v>
      </c>
      <c r="D7034" s="81"/>
      <c r="E7034" s="81"/>
      <c r="F7034" s="81"/>
      <c r="G7034" s="81"/>
      <c r="H7034" s="81"/>
      <c r="I7034" s="81"/>
      <c r="J7034" s="81"/>
    </row>
    <row r="7035" spans="1:10" x14ac:dyDescent="0.45">
      <c r="A7035" s="81" t="s">
        <v>7321</v>
      </c>
      <c r="B7035" s="81"/>
      <c r="C7035" s="81">
        <v>15</v>
      </c>
      <c r="D7035" s="81"/>
      <c r="E7035" s="81"/>
      <c r="F7035" s="81"/>
      <c r="G7035" s="81"/>
      <c r="H7035" s="81"/>
      <c r="I7035" s="81"/>
      <c r="J7035" s="81"/>
    </row>
    <row r="7036" spans="1:10" x14ac:dyDescent="0.45">
      <c r="A7036" s="81" t="s">
        <v>7322</v>
      </c>
      <c r="B7036" s="81"/>
      <c r="C7036" s="81">
        <v>5</v>
      </c>
      <c r="D7036" s="81"/>
      <c r="E7036" s="81"/>
      <c r="F7036" s="81"/>
      <c r="G7036" s="81"/>
      <c r="H7036" s="81"/>
      <c r="I7036" s="81"/>
      <c r="J7036" s="81"/>
    </row>
    <row r="7037" spans="1:10" x14ac:dyDescent="0.45">
      <c r="A7037" s="81" t="s">
        <v>7323</v>
      </c>
      <c r="B7037" s="81"/>
      <c r="C7037" s="81">
        <v>5</v>
      </c>
      <c r="D7037" s="81"/>
      <c r="E7037" s="81"/>
      <c r="F7037" s="81"/>
      <c r="G7037" s="81"/>
      <c r="H7037" s="81"/>
      <c r="I7037" s="81"/>
      <c r="J7037" s="81"/>
    </row>
    <row r="7038" spans="1:10" x14ac:dyDescent="0.45">
      <c r="A7038" s="81" t="s">
        <v>7324</v>
      </c>
      <c r="B7038" s="81"/>
      <c r="C7038" s="81">
        <v>15</v>
      </c>
      <c r="D7038" s="81"/>
      <c r="E7038" s="81"/>
      <c r="F7038" s="81"/>
      <c r="G7038" s="81"/>
      <c r="H7038" s="81"/>
      <c r="I7038" s="81"/>
      <c r="J7038" s="81"/>
    </row>
    <row r="7039" spans="1:10" x14ac:dyDescent="0.45">
      <c r="A7039" s="81" t="s">
        <v>7325</v>
      </c>
      <c r="B7039" s="81"/>
      <c r="C7039" s="81">
        <v>15</v>
      </c>
      <c r="D7039" s="81"/>
      <c r="E7039" s="81"/>
      <c r="F7039" s="81"/>
      <c r="G7039" s="81"/>
      <c r="H7039" s="81"/>
      <c r="I7039" s="81"/>
      <c r="J7039" s="81"/>
    </row>
    <row r="7040" spans="1:10" x14ac:dyDescent="0.45">
      <c r="A7040" s="81" t="s">
        <v>7326</v>
      </c>
      <c r="B7040" s="81"/>
      <c r="C7040" s="81">
        <v>15</v>
      </c>
      <c r="D7040" s="81"/>
      <c r="E7040" s="81"/>
      <c r="F7040" s="81"/>
      <c r="G7040" s="81"/>
      <c r="H7040" s="81"/>
      <c r="I7040" s="81"/>
      <c r="J7040" s="81"/>
    </row>
    <row r="7041" spans="1:10" x14ac:dyDescent="0.45">
      <c r="A7041" s="81" t="s">
        <v>7327</v>
      </c>
      <c r="B7041" s="81"/>
      <c r="C7041" s="81">
        <v>15</v>
      </c>
      <c r="D7041" s="81"/>
      <c r="E7041" s="81"/>
      <c r="F7041" s="81"/>
      <c r="G7041" s="81"/>
      <c r="H7041" s="81"/>
      <c r="I7041" s="81"/>
      <c r="J7041" s="81"/>
    </row>
    <row r="7042" spans="1:10" x14ac:dyDescent="0.45">
      <c r="A7042" s="81" t="s">
        <v>7328</v>
      </c>
      <c r="B7042" s="81"/>
      <c r="C7042" s="81">
        <v>15</v>
      </c>
      <c r="D7042" s="81"/>
      <c r="E7042" s="81"/>
      <c r="F7042" s="81"/>
      <c r="G7042" s="81"/>
      <c r="H7042" s="81"/>
      <c r="I7042" s="81"/>
      <c r="J7042" s="81"/>
    </row>
    <row r="7043" spans="1:10" x14ac:dyDescent="0.45">
      <c r="A7043" s="81" t="s">
        <v>7329</v>
      </c>
      <c r="B7043" s="81"/>
      <c r="C7043" s="81">
        <v>15</v>
      </c>
      <c r="D7043" s="81"/>
      <c r="E7043" s="81"/>
      <c r="F7043" s="81"/>
      <c r="G7043" s="81"/>
      <c r="H7043" s="81"/>
      <c r="I7043" s="81"/>
      <c r="J7043" s="81"/>
    </row>
    <row r="7044" spans="1:10" x14ac:dyDescent="0.45">
      <c r="A7044" s="81" t="s">
        <v>7330</v>
      </c>
      <c r="B7044" s="81"/>
      <c r="C7044" s="81">
        <v>5</v>
      </c>
      <c r="D7044" s="81"/>
      <c r="E7044" s="81"/>
      <c r="F7044" s="81"/>
      <c r="G7044" s="81"/>
      <c r="H7044" s="81"/>
      <c r="I7044" s="81"/>
      <c r="J7044" s="81"/>
    </row>
    <row r="7045" spans="1:10" x14ac:dyDescent="0.45">
      <c r="A7045" s="81" t="s">
        <v>7331</v>
      </c>
      <c r="B7045" s="81"/>
      <c r="C7045" s="81">
        <v>5</v>
      </c>
      <c r="D7045" s="81"/>
      <c r="E7045" s="81"/>
      <c r="F7045" s="81"/>
      <c r="G7045" s="81"/>
      <c r="H7045" s="81"/>
      <c r="I7045" s="81"/>
      <c r="J7045" s="81"/>
    </row>
    <row r="7046" spans="1:10" x14ac:dyDescent="0.45">
      <c r="A7046" s="81" t="s">
        <v>7332</v>
      </c>
      <c r="B7046" s="81"/>
      <c r="C7046" s="81">
        <v>5</v>
      </c>
      <c r="D7046" s="81"/>
      <c r="E7046" s="81"/>
      <c r="F7046" s="81"/>
      <c r="G7046" s="81"/>
      <c r="H7046" s="81"/>
      <c r="I7046" s="81"/>
      <c r="J7046" s="81"/>
    </row>
    <row r="7047" spans="1:10" x14ac:dyDescent="0.45">
      <c r="A7047" s="81" t="s">
        <v>7333</v>
      </c>
      <c r="B7047" s="81"/>
      <c r="C7047" s="81">
        <v>5</v>
      </c>
      <c r="D7047" s="81"/>
      <c r="E7047" s="81"/>
      <c r="F7047" s="81"/>
      <c r="G7047" s="81"/>
      <c r="H7047" s="81"/>
      <c r="I7047" s="81"/>
      <c r="J7047" s="81"/>
    </row>
    <row r="7048" spans="1:10" x14ac:dyDescent="0.45">
      <c r="A7048" s="81" t="s">
        <v>7334</v>
      </c>
      <c r="B7048" s="81"/>
      <c r="C7048" s="81"/>
      <c r="D7048" s="81"/>
      <c r="E7048" s="81"/>
      <c r="F7048" s="81"/>
      <c r="G7048" s="81"/>
      <c r="H7048" s="81"/>
      <c r="I7048" s="81">
        <v>5</v>
      </c>
      <c r="J7048" s="81"/>
    </row>
    <row r="7049" spans="1:10" x14ac:dyDescent="0.45">
      <c r="A7049" s="81" t="s">
        <v>7335</v>
      </c>
      <c r="B7049" s="81"/>
      <c r="C7049" s="81"/>
      <c r="D7049" s="81"/>
      <c r="E7049" s="81"/>
      <c r="F7049" s="81"/>
      <c r="G7049" s="81"/>
      <c r="H7049" s="81"/>
      <c r="I7049" s="81">
        <v>0</v>
      </c>
      <c r="J7049" s="81"/>
    </row>
    <row r="7050" spans="1:10" x14ac:dyDescent="0.45">
      <c r="A7050" s="81" t="s">
        <v>7336</v>
      </c>
      <c r="B7050" s="81"/>
      <c r="C7050" s="81">
        <v>10</v>
      </c>
      <c r="D7050" s="81"/>
      <c r="E7050" s="81"/>
      <c r="F7050" s="81"/>
      <c r="G7050" s="81"/>
      <c r="H7050" s="81"/>
      <c r="I7050" s="81"/>
      <c r="J7050" s="81"/>
    </row>
    <row r="7051" spans="1:10" x14ac:dyDescent="0.45">
      <c r="A7051" s="81" t="s">
        <v>7337</v>
      </c>
      <c r="B7051" s="81"/>
      <c r="C7051" s="81">
        <v>5</v>
      </c>
      <c r="D7051" s="81"/>
      <c r="E7051" s="81"/>
      <c r="F7051" s="81"/>
      <c r="G7051" s="81"/>
      <c r="H7051" s="81"/>
      <c r="I7051" s="81"/>
      <c r="J7051" s="81"/>
    </row>
    <row r="7052" spans="1:10" x14ac:dyDescent="0.45">
      <c r="A7052" s="81" t="s">
        <v>7338</v>
      </c>
      <c r="B7052" s="81"/>
      <c r="C7052" s="81"/>
      <c r="D7052" s="81"/>
      <c r="E7052" s="81"/>
      <c r="F7052" s="81">
        <v>0</v>
      </c>
      <c r="G7052" s="81"/>
      <c r="H7052" s="81"/>
      <c r="I7052" s="81"/>
      <c r="J7052" s="81"/>
    </row>
    <row r="7053" spans="1:10" x14ac:dyDescent="0.45">
      <c r="A7053" s="81" t="s">
        <v>7339</v>
      </c>
      <c r="B7053" s="81"/>
      <c r="C7053" s="81"/>
      <c r="D7053" s="81"/>
      <c r="E7053" s="81"/>
      <c r="F7053" s="81">
        <v>0</v>
      </c>
      <c r="G7053" s="81"/>
      <c r="H7053" s="81"/>
      <c r="I7053" s="81"/>
      <c r="J7053" s="81"/>
    </row>
    <row r="7054" spans="1:10" x14ac:dyDescent="0.45">
      <c r="A7054" s="81" t="s">
        <v>7340</v>
      </c>
      <c r="B7054" s="81"/>
      <c r="C7054" s="81"/>
      <c r="D7054" s="81"/>
      <c r="E7054" s="81"/>
      <c r="F7054" s="81">
        <v>0</v>
      </c>
      <c r="G7054" s="81"/>
      <c r="H7054" s="81"/>
      <c r="I7054" s="81"/>
      <c r="J7054" s="81"/>
    </row>
    <row r="7055" spans="1:10" x14ac:dyDescent="0.45">
      <c r="A7055" s="81" t="s">
        <v>7341</v>
      </c>
      <c r="B7055" s="81"/>
      <c r="C7055" s="81"/>
      <c r="D7055" s="81"/>
      <c r="E7055" s="81"/>
      <c r="F7055" s="81">
        <v>0</v>
      </c>
      <c r="G7055" s="81"/>
      <c r="H7055" s="81"/>
      <c r="I7055" s="81"/>
      <c r="J7055" s="81"/>
    </row>
    <row r="7056" spans="1:10" x14ac:dyDescent="0.45">
      <c r="A7056" s="81" t="s">
        <v>7342</v>
      </c>
      <c r="B7056" s="81"/>
      <c r="C7056" s="81"/>
      <c r="D7056" s="81"/>
      <c r="E7056" s="81"/>
      <c r="F7056" s="81">
        <v>0</v>
      </c>
      <c r="G7056" s="81"/>
      <c r="H7056" s="81"/>
      <c r="I7056" s="81"/>
      <c r="J7056" s="81"/>
    </row>
    <row r="7057" spans="1:10" x14ac:dyDescent="0.45">
      <c r="A7057" s="81" t="s">
        <v>7343</v>
      </c>
      <c r="B7057" s="81"/>
      <c r="C7057" s="81"/>
      <c r="D7057" s="81"/>
      <c r="E7057" s="81"/>
      <c r="F7057" s="81">
        <v>0</v>
      </c>
      <c r="G7057" s="81"/>
      <c r="H7057" s="81"/>
      <c r="I7057" s="81"/>
      <c r="J7057" s="81"/>
    </row>
    <row r="7058" spans="1:10" x14ac:dyDescent="0.45">
      <c r="A7058" s="81" t="s">
        <v>7344</v>
      </c>
      <c r="B7058" s="81"/>
      <c r="C7058" s="81"/>
      <c r="D7058" s="81"/>
      <c r="E7058" s="81"/>
      <c r="F7058" s="81">
        <v>0</v>
      </c>
      <c r="G7058" s="81"/>
      <c r="H7058" s="81"/>
      <c r="I7058" s="81"/>
      <c r="J7058" s="81"/>
    </row>
    <row r="7059" spans="1:10" x14ac:dyDescent="0.45">
      <c r="A7059" s="81" t="s">
        <v>7345</v>
      </c>
      <c r="B7059" s="81"/>
      <c r="C7059" s="81"/>
      <c r="D7059" s="81"/>
      <c r="E7059" s="81"/>
      <c r="F7059" s="81">
        <v>0</v>
      </c>
      <c r="G7059" s="81"/>
      <c r="H7059" s="81"/>
      <c r="I7059" s="81"/>
      <c r="J7059" s="81"/>
    </row>
    <row r="7060" spans="1:10" x14ac:dyDescent="0.45">
      <c r="A7060" s="81" t="s">
        <v>7346</v>
      </c>
      <c r="B7060" s="81"/>
      <c r="C7060" s="81"/>
      <c r="D7060" s="81"/>
      <c r="E7060" s="81"/>
      <c r="F7060" s="81">
        <v>0</v>
      </c>
      <c r="G7060" s="81"/>
      <c r="H7060" s="81"/>
      <c r="I7060" s="81"/>
      <c r="J7060" s="81"/>
    </row>
    <row r="7061" spans="1:10" x14ac:dyDescent="0.45">
      <c r="A7061" s="81" t="s">
        <v>7347</v>
      </c>
      <c r="B7061" s="81"/>
      <c r="C7061" s="81"/>
      <c r="D7061" s="81"/>
      <c r="E7061" s="81"/>
      <c r="F7061" s="81">
        <v>0</v>
      </c>
      <c r="G7061" s="81"/>
      <c r="H7061" s="81"/>
      <c r="I7061" s="81"/>
      <c r="J7061" s="81"/>
    </row>
    <row r="7062" spans="1:10" x14ac:dyDescent="0.45">
      <c r="A7062" s="81" t="s">
        <v>7348</v>
      </c>
      <c r="B7062" s="81"/>
      <c r="C7062" s="81"/>
      <c r="D7062" s="81"/>
      <c r="E7062" s="81"/>
      <c r="F7062" s="81">
        <v>0</v>
      </c>
      <c r="G7062" s="81"/>
      <c r="H7062" s="81"/>
      <c r="I7062" s="81"/>
      <c r="J7062" s="81"/>
    </row>
    <row r="7063" spans="1:10" x14ac:dyDescent="0.45">
      <c r="A7063" s="81" t="s">
        <v>7349</v>
      </c>
      <c r="B7063" s="81"/>
      <c r="C7063" s="81"/>
      <c r="D7063" s="81"/>
      <c r="E7063" s="81"/>
      <c r="F7063" s="81">
        <v>0</v>
      </c>
      <c r="G7063" s="81"/>
      <c r="H7063" s="81"/>
      <c r="I7063" s="81"/>
      <c r="J7063" s="81"/>
    </row>
    <row r="7064" spans="1:10" x14ac:dyDescent="0.45">
      <c r="A7064" s="81" t="s">
        <v>7350</v>
      </c>
      <c r="B7064" s="81"/>
      <c r="C7064" s="81"/>
      <c r="D7064" s="81"/>
      <c r="E7064" s="81"/>
      <c r="F7064" s="81">
        <v>0</v>
      </c>
      <c r="G7064" s="81"/>
      <c r="H7064" s="81"/>
      <c r="I7064" s="81"/>
      <c r="J7064" s="81"/>
    </row>
    <row r="7065" spans="1:10" x14ac:dyDescent="0.45">
      <c r="A7065" s="81" t="s">
        <v>7351</v>
      </c>
      <c r="B7065" s="81"/>
      <c r="C7065" s="81"/>
      <c r="D7065" s="81"/>
      <c r="E7065" s="81"/>
      <c r="F7065" s="81">
        <v>0</v>
      </c>
      <c r="G7065" s="81"/>
      <c r="H7065" s="81"/>
      <c r="I7065" s="81"/>
      <c r="J7065" s="81"/>
    </row>
    <row r="7066" spans="1:10" x14ac:dyDescent="0.45">
      <c r="A7066" s="81" t="s">
        <v>7352</v>
      </c>
      <c r="B7066" s="81"/>
      <c r="C7066" s="81"/>
      <c r="D7066" s="81"/>
      <c r="E7066" s="81"/>
      <c r="F7066" s="81">
        <v>0</v>
      </c>
      <c r="G7066" s="81"/>
      <c r="H7066" s="81"/>
      <c r="I7066" s="81"/>
      <c r="J7066" s="81"/>
    </row>
    <row r="7067" spans="1:10" x14ac:dyDescent="0.45">
      <c r="A7067" s="81" t="s">
        <v>7353</v>
      </c>
      <c r="B7067" s="81"/>
      <c r="C7067" s="81"/>
      <c r="D7067" s="81"/>
      <c r="E7067" s="81"/>
      <c r="F7067" s="81">
        <v>0</v>
      </c>
      <c r="G7067" s="81"/>
      <c r="H7067" s="81"/>
      <c r="I7067" s="81"/>
      <c r="J7067" s="81"/>
    </row>
    <row r="7068" spans="1:10" x14ac:dyDescent="0.45">
      <c r="A7068" s="81" t="s">
        <v>7354</v>
      </c>
      <c r="B7068" s="81"/>
      <c r="C7068" s="81"/>
      <c r="D7068" s="81"/>
      <c r="E7068" s="81"/>
      <c r="F7068" s="81">
        <v>0</v>
      </c>
      <c r="G7068" s="81"/>
      <c r="H7068" s="81"/>
      <c r="I7068" s="81"/>
      <c r="J7068" s="81"/>
    </row>
    <row r="7069" spans="1:10" x14ac:dyDescent="0.45">
      <c r="A7069" s="81" t="s">
        <v>7355</v>
      </c>
      <c r="B7069" s="81"/>
      <c r="C7069" s="81"/>
      <c r="D7069" s="81"/>
      <c r="E7069" s="81"/>
      <c r="F7069" s="81">
        <v>0</v>
      </c>
      <c r="G7069" s="81"/>
      <c r="H7069" s="81"/>
      <c r="I7069" s="81"/>
      <c r="J7069" s="81"/>
    </row>
    <row r="7070" spans="1:10" x14ac:dyDescent="0.45">
      <c r="A7070" s="81" t="s">
        <v>7356</v>
      </c>
      <c r="B7070" s="81"/>
      <c r="C7070" s="81"/>
      <c r="D7070" s="81"/>
      <c r="E7070" s="81"/>
      <c r="F7070" s="81">
        <v>0</v>
      </c>
      <c r="G7070" s="81"/>
      <c r="H7070" s="81"/>
      <c r="I7070" s="81"/>
      <c r="J7070" s="81"/>
    </row>
    <row r="7071" spans="1:10" x14ac:dyDescent="0.45">
      <c r="A7071" s="81" t="s">
        <v>7357</v>
      </c>
      <c r="B7071" s="81"/>
      <c r="C7071" s="81"/>
      <c r="D7071" s="81"/>
      <c r="E7071" s="81"/>
      <c r="F7071" s="81">
        <v>5</v>
      </c>
      <c r="G7071" s="81"/>
      <c r="H7071" s="81"/>
      <c r="I7071" s="81"/>
      <c r="J7071" s="81"/>
    </row>
    <row r="7072" spans="1:10" x14ac:dyDescent="0.45">
      <c r="A7072" s="81" t="s">
        <v>7358</v>
      </c>
      <c r="B7072" s="81"/>
      <c r="C7072" s="81"/>
      <c r="D7072" s="81"/>
      <c r="E7072" s="81"/>
      <c r="F7072" s="81">
        <v>5</v>
      </c>
      <c r="G7072" s="81"/>
      <c r="H7072" s="81"/>
      <c r="I7072" s="81"/>
      <c r="J7072" s="81"/>
    </row>
    <row r="7073" spans="1:10" x14ac:dyDescent="0.45">
      <c r="A7073" s="81" t="s">
        <v>7359</v>
      </c>
      <c r="B7073" s="81"/>
      <c r="C7073" s="81"/>
      <c r="D7073" s="81"/>
      <c r="E7073" s="81"/>
      <c r="F7073" s="81">
        <v>0</v>
      </c>
      <c r="G7073" s="81"/>
      <c r="H7073" s="81"/>
      <c r="I7073" s="81"/>
      <c r="J7073" s="81"/>
    </row>
    <row r="7074" spans="1:10" x14ac:dyDescent="0.45">
      <c r="A7074" s="81" t="s">
        <v>7360</v>
      </c>
      <c r="B7074" s="81"/>
      <c r="C7074" s="81"/>
      <c r="D7074" s="81"/>
      <c r="E7074" s="81"/>
      <c r="F7074" s="81">
        <v>0</v>
      </c>
      <c r="G7074" s="81"/>
      <c r="H7074" s="81"/>
      <c r="I7074" s="81"/>
      <c r="J7074" s="81"/>
    </row>
    <row r="7075" spans="1:10" x14ac:dyDescent="0.45">
      <c r="A7075" s="81" t="s">
        <v>7361</v>
      </c>
      <c r="B7075" s="81"/>
      <c r="C7075" s="81"/>
      <c r="D7075" s="81"/>
      <c r="E7075" s="81"/>
      <c r="F7075" s="81">
        <v>0</v>
      </c>
      <c r="G7075" s="81"/>
      <c r="H7075" s="81"/>
      <c r="I7075" s="81"/>
      <c r="J7075" s="81"/>
    </row>
    <row r="7076" spans="1:10" x14ac:dyDescent="0.45">
      <c r="A7076" s="81" t="s">
        <v>7362</v>
      </c>
      <c r="B7076" s="81"/>
      <c r="C7076" s="81"/>
      <c r="D7076" s="81"/>
      <c r="E7076" s="81"/>
      <c r="F7076" s="81">
        <v>0</v>
      </c>
      <c r="G7076" s="81"/>
      <c r="H7076" s="81"/>
      <c r="I7076" s="81"/>
      <c r="J7076" s="81"/>
    </row>
    <row r="7077" spans="1:10" x14ac:dyDescent="0.45">
      <c r="A7077" s="81" t="s">
        <v>7363</v>
      </c>
      <c r="B7077" s="81"/>
      <c r="C7077" s="81"/>
      <c r="D7077" s="81"/>
      <c r="E7077" s="81"/>
      <c r="F7077" s="81">
        <v>0</v>
      </c>
      <c r="G7077" s="81"/>
      <c r="H7077" s="81"/>
      <c r="I7077" s="81"/>
      <c r="J7077" s="81"/>
    </row>
    <row r="7078" spans="1:10" x14ac:dyDescent="0.45">
      <c r="A7078" s="81" t="s">
        <v>7364</v>
      </c>
      <c r="B7078" s="81"/>
      <c r="C7078" s="81"/>
      <c r="D7078" s="81"/>
      <c r="E7078" s="81"/>
      <c r="F7078" s="81">
        <v>0</v>
      </c>
      <c r="G7078" s="81"/>
      <c r="H7078" s="81"/>
      <c r="I7078" s="81"/>
      <c r="J7078" s="81"/>
    </row>
    <row r="7079" spans="1:10" x14ac:dyDescent="0.45">
      <c r="A7079" s="81" t="s">
        <v>7365</v>
      </c>
      <c r="B7079" s="81"/>
      <c r="C7079" s="81"/>
      <c r="D7079" s="81"/>
      <c r="E7079" s="81"/>
      <c r="F7079" s="81">
        <v>0</v>
      </c>
      <c r="G7079" s="81"/>
      <c r="H7079" s="81"/>
      <c r="I7079" s="81"/>
      <c r="J7079" s="81"/>
    </row>
    <row r="7080" spans="1:10" x14ac:dyDescent="0.45">
      <c r="A7080" s="81" t="s">
        <v>7366</v>
      </c>
      <c r="B7080" s="81"/>
      <c r="C7080" s="81"/>
      <c r="D7080" s="81"/>
      <c r="E7080" s="81"/>
      <c r="F7080" s="81"/>
      <c r="G7080" s="81"/>
      <c r="H7080" s="81"/>
      <c r="I7080" s="81">
        <v>0</v>
      </c>
      <c r="J7080" s="81"/>
    </row>
    <row r="7081" spans="1:10" x14ac:dyDescent="0.45">
      <c r="A7081" s="81" t="s">
        <v>7367</v>
      </c>
      <c r="B7081" s="81"/>
      <c r="C7081" s="81"/>
      <c r="D7081" s="81"/>
      <c r="E7081" s="81"/>
      <c r="F7081" s="81"/>
      <c r="G7081" s="81"/>
      <c r="H7081" s="81"/>
      <c r="I7081" s="81">
        <v>0</v>
      </c>
      <c r="J7081" s="81"/>
    </row>
    <row r="7082" spans="1:10" x14ac:dyDescent="0.45">
      <c r="A7082" s="81" t="s">
        <v>7368</v>
      </c>
      <c r="B7082" s="81"/>
      <c r="C7082" s="81"/>
      <c r="D7082" s="81"/>
      <c r="E7082" s="81"/>
      <c r="F7082" s="81"/>
      <c r="G7082" s="81"/>
      <c r="H7082" s="81"/>
      <c r="I7082" s="81">
        <v>0</v>
      </c>
      <c r="J7082" s="81"/>
    </row>
    <row r="7083" spans="1:10" x14ac:dyDescent="0.45">
      <c r="A7083" s="81" t="s">
        <v>7369</v>
      </c>
      <c r="B7083" s="81"/>
      <c r="C7083" s="81"/>
      <c r="D7083" s="81"/>
      <c r="E7083" s="81"/>
      <c r="F7083" s="81"/>
      <c r="G7083" s="81"/>
      <c r="H7083" s="81"/>
      <c r="I7083" s="81">
        <v>0</v>
      </c>
      <c r="J7083" s="81"/>
    </row>
    <row r="7084" spans="1:10" x14ac:dyDescent="0.45">
      <c r="A7084" s="81" t="s">
        <v>7370</v>
      </c>
      <c r="B7084" s="81"/>
      <c r="C7084" s="81"/>
      <c r="D7084" s="81"/>
      <c r="E7084" s="81"/>
      <c r="F7084" s="81"/>
      <c r="G7084" s="81"/>
      <c r="H7084" s="81"/>
      <c r="I7084" s="81">
        <v>0</v>
      </c>
      <c r="J7084" s="81"/>
    </row>
    <row r="7085" spans="1:10" x14ac:dyDescent="0.45">
      <c r="A7085" s="81" t="s">
        <v>7371</v>
      </c>
      <c r="B7085" s="81"/>
      <c r="C7085" s="81"/>
      <c r="D7085" s="81"/>
      <c r="E7085" s="81"/>
      <c r="F7085" s="81"/>
      <c r="G7085" s="81"/>
      <c r="H7085" s="81"/>
      <c r="I7085" s="81">
        <v>0</v>
      </c>
      <c r="J7085" s="81"/>
    </row>
    <row r="7086" spans="1:10" x14ac:dyDescent="0.45">
      <c r="A7086" s="81" t="s">
        <v>7372</v>
      </c>
      <c r="B7086" s="81"/>
      <c r="C7086" s="81"/>
      <c r="D7086" s="81"/>
      <c r="E7086" s="81"/>
      <c r="F7086" s="81"/>
      <c r="G7086" s="81"/>
      <c r="H7086" s="81"/>
      <c r="I7086" s="81">
        <v>0</v>
      </c>
      <c r="J7086" s="81"/>
    </row>
    <row r="7087" spans="1:10" x14ac:dyDescent="0.45">
      <c r="A7087" s="81" t="s">
        <v>7373</v>
      </c>
      <c r="B7087" s="81"/>
      <c r="C7087" s="81"/>
      <c r="D7087" s="81"/>
      <c r="E7087" s="81"/>
      <c r="F7087" s="81"/>
      <c r="G7087" s="81"/>
      <c r="H7087" s="81"/>
      <c r="I7087" s="81">
        <v>0</v>
      </c>
      <c r="J7087" s="81"/>
    </row>
    <row r="7088" spans="1:10" x14ac:dyDescent="0.45">
      <c r="A7088" s="81" t="s">
        <v>7374</v>
      </c>
      <c r="B7088" s="81"/>
      <c r="C7088" s="81"/>
      <c r="D7088" s="81"/>
      <c r="E7088" s="81"/>
      <c r="F7088" s="81"/>
      <c r="G7088" s="81"/>
      <c r="H7088" s="81"/>
      <c r="I7088" s="81">
        <v>0</v>
      </c>
      <c r="J7088" s="81"/>
    </row>
    <row r="7089" spans="1:10" x14ac:dyDescent="0.45">
      <c r="A7089" s="81" t="s">
        <v>7375</v>
      </c>
      <c r="B7089" s="81"/>
      <c r="C7089" s="81"/>
      <c r="D7089" s="81"/>
      <c r="E7089" s="81"/>
      <c r="F7089" s="81"/>
      <c r="G7089" s="81"/>
      <c r="H7089" s="81"/>
      <c r="I7089" s="81">
        <v>0</v>
      </c>
      <c r="J7089" s="81"/>
    </row>
    <row r="7090" spans="1:10" x14ac:dyDescent="0.45">
      <c r="A7090" s="81" t="s">
        <v>7376</v>
      </c>
      <c r="B7090" s="81"/>
      <c r="C7090" s="81"/>
      <c r="D7090" s="81"/>
      <c r="E7090" s="81"/>
      <c r="F7090" s="81">
        <v>10</v>
      </c>
      <c r="G7090" s="81"/>
      <c r="H7090" s="81"/>
      <c r="I7090" s="81"/>
      <c r="J7090" s="81"/>
    </row>
    <row r="7091" spans="1:10" x14ac:dyDescent="0.45">
      <c r="A7091" s="81" t="s">
        <v>7377</v>
      </c>
      <c r="B7091" s="81"/>
      <c r="C7091" s="81"/>
      <c r="D7091" s="81"/>
      <c r="E7091" s="81"/>
      <c r="F7091" s="81">
        <v>0</v>
      </c>
      <c r="G7091" s="81"/>
      <c r="H7091" s="81"/>
      <c r="I7091" s="81"/>
      <c r="J7091" s="81"/>
    </row>
    <row r="7092" spans="1:10" x14ac:dyDescent="0.45">
      <c r="A7092" s="81" t="s">
        <v>7378</v>
      </c>
      <c r="B7092" s="81"/>
      <c r="C7092" s="81"/>
      <c r="D7092" s="81"/>
      <c r="E7092" s="81"/>
      <c r="F7092" s="81">
        <v>0</v>
      </c>
      <c r="G7092" s="81"/>
      <c r="H7092" s="81"/>
      <c r="I7092" s="81"/>
      <c r="J7092" s="81"/>
    </row>
    <row r="7093" spans="1:10" x14ac:dyDescent="0.45">
      <c r="A7093" s="81" t="s">
        <v>7379</v>
      </c>
      <c r="B7093" s="81"/>
      <c r="C7093" s="81"/>
      <c r="D7093" s="81"/>
      <c r="E7093" s="81"/>
      <c r="F7093" s="81">
        <v>10</v>
      </c>
      <c r="G7093" s="81"/>
      <c r="H7093" s="81"/>
      <c r="I7093" s="81"/>
      <c r="J7093" s="81"/>
    </row>
    <row r="7094" spans="1:10" x14ac:dyDescent="0.45">
      <c r="A7094" s="81" t="s">
        <v>7380</v>
      </c>
      <c r="B7094" s="81"/>
      <c r="C7094" s="81"/>
      <c r="D7094" s="81"/>
      <c r="E7094" s="81"/>
      <c r="F7094" s="81">
        <v>0</v>
      </c>
      <c r="G7094" s="81"/>
      <c r="H7094" s="81"/>
      <c r="I7094" s="81"/>
      <c r="J7094" s="81"/>
    </row>
    <row r="7095" spans="1:10" x14ac:dyDescent="0.45">
      <c r="A7095" s="81" t="s">
        <v>7381</v>
      </c>
      <c r="B7095" s="81"/>
      <c r="C7095" s="81"/>
      <c r="D7095" s="81"/>
      <c r="E7095" s="81"/>
      <c r="F7095" s="81">
        <v>0</v>
      </c>
      <c r="G7095" s="81"/>
      <c r="H7095" s="81"/>
      <c r="I7095" s="81"/>
      <c r="J7095" s="81"/>
    </row>
    <row r="7096" spans="1:10" x14ac:dyDescent="0.45">
      <c r="A7096" s="81" t="s">
        <v>7382</v>
      </c>
      <c r="B7096" s="81"/>
      <c r="C7096" s="81"/>
      <c r="D7096" s="81"/>
      <c r="E7096" s="81"/>
      <c r="F7096" s="81">
        <v>0</v>
      </c>
      <c r="G7096" s="81"/>
      <c r="H7096" s="81"/>
      <c r="I7096" s="81"/>
      <c r="J7096" s="81"/>
    </row>
    <row r="7097" spans="1:10" x14ac:dyDescent="0.45">
      <c r="A7097" s="81" t="s">
        <v>7383</v>
      </c>
      <c r="B7097" s="81"/>
      <c r="C7097" s="81"/>
      <c r="D7097" s="81"/>
      <c r="E7097" s="81"/>
      <c r="F7097" s="81">
        <v>10</v>
      </c>
      <c r="G7097" s="81"/>
      <c r="H7097" s="81"/>
      <c r="I7097" s="81"/>
      <c r="J7097" s="81"/>
    </row>
    <row r="7098" spans="1:10" x14ac:dyDescent="0.45">
      <c r="A7098" s="81" t="s">
        <v>7384</v>
      </c>
      <c r="B7098" s="81"/>
      <c r="C7098" s="81"/>
      <c r="D7098" s="81"/>
      <c r="E7098" s="81"/>
      <c r="F7098" s="81">
        <v>10</v>
      </c>
      <c r="G7098" s="81"/>
      <c r="H7098" s="81"/>
      <c r="I7098" s="81"/>
      <c r="J7098" s="81"/>
    </row>
    <row r="7099" spans="1:10" x14ac:dyDescent="0.45">
      <c r="A7099" s="81" t="s">
        <v>7385</v>
      </c>
      <c r="B7099" s="81"/>
      <c r="C7099" s="81"/>
      <c r="D7099" s="81"/>
      <c r="E7099" s="81"/>
      <c r="F7099" s="81">
        <v>0</v>
      </c>
      <c r="G7099" s="81"/>
      <c r="H7099" s="81"/>
      <c r="I7099" s="81"/>
      <c r="J7099" s="81"/>
    </row>
    <row r="7100" spans="1:10" x14ac:dyDescent="0.45">
      <c r="A7100" s="81" t="s">
        <v>7386</v>
      </c>
      <c r="B7100" s="81"/>
      <c r="C7100" s="81"/>
      <c r="D7100" s="81"/>
      <c r="E7100" s="81"/>
      <c r="F7100" s="81">
        <v>5</v>
      </c>
      <c r="G7100" s="81"/>
      <c r="H7100" s="81"/>
      <c r="I7100" s="81"/>
      <c r="J7100" s="81"/>
    </row>
    <row r="7101" spans="1:10" x14ac:dyDescent="0.45">
      <c r="A7101" s="81" t="s">
        <v>7387</v>
      </c>
      <c r="B7101" s="81"/>
      <c r="C7101" s="81"/>
      <c r="D7101" s="81"/>
      <c r="E7101" s="81"/>
      <c r="F7101" s="81">
        <v>5</v>
      </c>
      <c r="G7101" s="81"/>
      <c r="H7101" s="81"/>
      <c r="I7101" s="81"/>
      <c r="J7101" s="81"/>
    </row>
    <row r="7102" spans="1:10" x14ac:dyDescent="0.45">
      <c r="A7102" s="81" t="s">
        <v>7388</v>
      </c>
      <c r="B7102" s="81"/>
      <c r="C7102" s="81"/>
      <c r="D7102" s="81"/>
      <c r="E7102" s="81"/>
      <c r="F7102" s="81">
        <v>10</v>
      </c>
      <c r="G7102" s="81"/>
      <c r="H7102" s="81"/>
      <c r="I7102" s="81"/>
      <c r="J7102" s="81"/>
    </row>
    <row r="7103" spans="1:10" x14ac:dyDescent="0.45">
      <c r="A7103" s="81" t="s">
        <v>7389</v>
      </c>
      <c r="B7103" s="81"/>
      <c r="C7103" s="81"/>
      <c r="D7103" s="81"/>
      <c r="E7103" s="81"/>
      <c r="F7103" s="81">
        <v>5</v>
      </c>
      <c r="G7103" s="81"/>
      <c r="H7103" s="81"/>
      <c r="I7103" s="81"/>
      <c r="J7103" s="81"/>
    </row>
    <row r="7104" spans="1:10" x14ac:dyDescent="0.45">
      <c r="A7104" s="81" t="s">
        <v>7390</v>
      </c>
      <c r="B7104" s="81"/>
      <c r="C7104" s="81"/>
      <c r="D7104" s="81"/>
      <c r="E7104" s="81"/>
      <c r="F7104" s="81">
        <v>0</v>
      </c>
      <c r="G7104" s="81"/>
      <c r="H7104" s="81"/>
      <c r="I7104" s="81"/>
      <c r="J7104" s="81"/>
    </row>
    <row r="7105" spans="1:10" x14ac:dyDescent="0.45">
      <c r="A7105" s="81" t="s">
        <v>7391</v>
      </c>
      <c r="B7105" s="81"/>
      <c r="C7105" s="81"/>
      <c r="D7105" s="81"/>
      <c r="E7105" s="81"/>
      <c r="F7105" s="81">
        <v>0</v>
      </c>
      <c r="G7105" s="81"/>
      <c r="H7105" s="81"/>
      <c r="I7105" s="81"/>
      <c r="J7105" s="81"/>
    </row>
    <row r="7106" spans="1:10" x14ac:dyDescent="0.45">
      <c r="A7106" s="81" t="s">
        <v>7392</v>
      </c>
      <c r="B7106" s="81"/>
      <c r="C7106" s="81"/>
      <c r="D7106" s="81"/>
      <c r="E7106" s="81"/>
      <c r="F7106" s="81">
        <v>0</v>
      </c>
      <c r="G7106" s="81"/>
      <c r="H7106" s="81"/>
      <c r="I7106" s="81"/>
      <c r="J7106" s="81"/>
    </row>
    <row r="7107" spans="1:10" x14ac:dyDescent="0.45">
      <c r="A7107" s="81" t="s">
        <v>7393</v>
      </c>
      <c r="B7107" s="81"/>
      <c r="C7107" s="81"/>
      <c r="D7107" s="81"/>
      <c r="E7107" s="81"/>
      <c r="F7107" s="81">
        <v>0</v>
      </c>
      <c r="G7107" s="81"/>
      <c r="H7107" s="81"/>
      <c r="I7107" s="81"/>
      <c r="J7107" s="81"/>
    </row>
    <row r="7108" spans="1:10" x14ac:dyDescent="0.45">
      <c r="A7108" s="81" t="s">
        <v>7394</v>
      </c>
      <c r="B7108" s="81"/>
      <c r="C7108" s="81"/>
      <c r="D7108" s="81"/>
      <c r="E7108" s="81"/>
      <c r="F7108" s="81">
        <v>0</v>
      </c>
      <c r="G7108" s="81"/>
      <c r="H7108" s="81"/>
      <c r="I7108" s="81"/>
      <c r="J7108" s="81"/>
    </row>
    <row r="7109" spans="1:10" x14ac:dyDescent="0.45">
      <c r="A7109" s="81" t="s">
        <v>7395</v>
      </c>
      <c r="B7109" s="81"/>
      <c r="C7109" s="81"/>
      <c r="D7109" s="81"/>
      <c r="E7109" s="81"/>
      <c r="F7109" s="81">
        <v>0</v>
      </c>
      <c r="G7109" s="81"/>
      <c r="H7109" s="81"/>
      <c r="I7109" s="81"/>
      <c r="J7109" s="81"/>
    </row>
    <row r="7110" spans="1:10" x14ac:dyDescent="0.45">
      <c r="A7110" s="81" t="s">
        <v>7396</v>
      </c>
      <c r="B7110" s="81"/>
      <c r="C7110" s="81"/>
      <c r="D7110" s="81"/>
      <c r="E7110" s="81"/>
      <c r="F7110" s="81">
        <v>5</v>
      </c>
      <c r="G7110" s="81"/>
      <c r="H7110" s="81"/>
      <c r="I7110" s="81"/>
      <c r="J7110" s="81"/>
    </row>
    <row r="7111" spans="1:10" x14ac:dyDescent="0.45">
      <c r="A7111" s="81" t="s">
        <v>7397</v>
      </c>
      <c r="B7111" s="81"/>
      <c r="C7111" s="81"/>
      <c r="D7111" s="81"/>
      <c r="E7111" s="81"/>
      <c r="F7111" s="81">
        <v>10</v>
      </c>
      <c r="G7111" s="81"/>
      <c r="H7111" s="81"/>
      <c r="I7111" s="81"/>
      <c r="J7111" s="81"/>
    </row>
    <row r="7112" spans="1:10" x14ac:dyDescent="0.45">
      <c r="A7112" s="81" t="s">
        <v>7398</v>
      </c>
      <c r="B7112" s="81"/>
      <c r="C7112" s="81"/>
      <c r="D7112" s="81"/>
      <c r="E7112" s="81"/>
      <c r="F7112" s="81">
        <v>5</v>
      </c>
      <c r="G7112" s="81"/>
      <c r="H7112" s="81"/>
      <c r="I7112" s="81"/>
      <c r="J7112" s="81"/>
    </row>
    <row r="7113" spans="1:10" x14ac:dyDescent="0.45">
      <c r="A7113" s="81" t="s">
        <v>7399</v>
      </c>
      <c r="B7113" s="81"/>
      <c r="C7113" s="81"/>
      <c r="D7113" s="81"/>
      <c r="E7113" s="81"/>
      <c r="F7113" s="81">
        <v>0</v>
      </c>
      <c r="G7113" s="81"/>
      <c r="H7113" s="81"/>
      <c r="I7113" s="81"/>
      <c r="J7113" s="81"/>
    </row>
    <row r="7114" spans="1:10" x14ac:dyDescent="0.45">
      <c r="A7114" s="81" t="s">
        <v>7400</v>
      </c>
      <c r="B7114" s="81"/>
      <c r="C7114" s="81"/>
      <c r="D7114" s="81"/>
      <c r="E7114" s="81"/>
      <c r="F7114" s="81">
        <v>0</v>
      </c>
      <c r="G7114" s="81"/>
      <c r="H7114" s="81"/>
      <c r="I7114" s="81"/>
      <c r="J7114" s="81"/>
    </row>
    <row r="7115" spans="1:10" x14ac:dyDescent="0.45">
      <c r="A7115" s="81" t="s">
        <v>7401</v>
      </c>
      <c r="B7115" s="81"/>
      <c r="C7115" s="81"/>
      <c r="D7115" s="81"/>
      <c r="E7115" s="81"/>
      <c r="F7115" s="81">
        <v>5</v>
      </c>
      <c r="G7115" s="81"/>
      <c r="H7115" s="81"/>
      <c r="I7115" s="81"/>
      <c r="J7115" s="81"/>
    </row>
    <row r="7116" spans="1:10" x14ac:dyDescent="0.45">
      <c r="A7116" s="81" t="s">
        <v>7402</v>
      </c>
      <c r="B7116" s="81"/>
      <c r="C7116" s="81"/>
      <c r="D7116" s="81"/>
      <c r="E7116" s="81"/>
      <c r="F7116" s="81">
        <v>0</v>
      </c>
      <c r="G7116" s="81"/>
      <c r="H7116" s="81"/>
      <c r="I7116" s="81"/>
      <c r="J7116" s="81"/>
    </row>
    <row r="7117" spans="1:10" x14ac:dyDescent="0.45">
      <c r="A7117" s="81" t="s">
        <v>7403</v>
      </c>
      <c r="B7117" s="81"/>
      <c r="C7117" s="81"/>
      <c r="D7117" s="81"/>
      <c r="E7117" s="81"/>
      <c r="F7117" s="81">
        <v>0</v>
      </c>
      <c r="G7117" s="81"/>
      <c r="H7117" s="81"/>
      <c r="I7117" s="81"/>
      <c r="J7117" s="81"/>
    </row>
    <row r="7118" spans="1:10" x14ac:dyDescent="0.45">
      <c r="A7118" s="81" t="s">
        <v>7404</v>
      </c>
      <c r="B7118" s="81"/>
      <c r="C7118" s="81"/>
      <c r="D7118" s="81"/>
      <c r="E7118" s="81"/>
      <c r="F7118" s="81">
        <v>5</v>
      </c>
      <c r="G7118" s="81"/>
      <c r="H7118" s="81"/>
      <c r="I7118" s="81"/>
      <c r="J7118" s="81"/>
    </row>
    <row r="7119" spans="1:10" x14ac:dyDescent="0.45">
      <c r="A7119" s="81" t="s">
        <v>7405</v>
      </c>
      <c r="B7119" s="81"/>
      <c r="C7119" s="81"/>
      <c r="D7119" s="81"/>
      <c r="E7119" s="81"/>
      <c r="F7119" s="81">
        <v>0</v>
      </c>
      <c r="G7119" s="81"/>
      <c r="H7119" s="81"/>
      <c r="I7119" s="81"/>
      <c r="J7119" s="81"/>
    </row>
    <row r="7120" spans="1:10" x14ac:dyDescent="0.45">
      <c r="A7120" s="81" t="s">
        <v>7406</v>
      </c>
      <c r="B7120" s="81"/>
      <c r="C7120" s="81"/>
      <c r="D7120" s="81"/>
      <c r="E7120" s="81"/>
      <c r="F7120" s="81">
        <v>0</v>
      </c>
      <c r="G7120" s="81"/>
      <c r="H7120" s="81"/>
      <c r="I7120" s="81"/>
      <c r="J7120" s="81"/>
    </row>
    <row r="7121" spans="1:10" x14ac:dyDescent="0.45">
      <c r="A7121" s="81" t="s">
        <v>7407</v>
      </c>
      <c r="B7121" s="81"/>
      <c r="C7121" s="81"/>
      <c r="D7121" s="81"/>
      <c r="E7121" s="81"/>
      <c r="F7121" s="81">
        <v>0</v>
      </c>
      <c r="G7121" s="81"/>
      <c r="H7121" s="81"/>
      <c r="I7121" s="81"/>
      <c r="J7121" s="81"/>
    </row>
    <row r="7122" spans="1:10" x14ac:dyDescent="0.45">
      <c r="A7122" s="81" t="s">
        <v>7408</v>
      </c>
      <c r="B7122" s="81"/>
      <c r="C7122" s="81"/>
      <c r="D7122" s="81"/>
      <c r="E7122" s="81"/>
      <c r="F7122" s="81">
        <v>0</v>
      </c>
      <c r="G7122" s="81"/>
      <c r="H7122" s="81"/>
      <c r="I7122" s="81"/>
      <c r="J7122" s="81"/>
    </row>
    <row r="7123" spans="1:10" x14ac:dyDescent="0.45">
      <c r="A7123" s="81" t="s">
        <v>7409</v>
      </c>
      <c r="B7123" s="81"/>
      <c r="C7123" s="81"/>
      <c r="D7123" s="81"/>
      <c r="E7123" s="81"/>
      <c r="F7123" s="81">
        <v>0</v>
      </c>
      <c r="G7123" s="81"/>
      <c r="H7123" s="81"/>
      <c r="I7123" s="81"/>
      <c r="J7123" s="81"/>
    </row>
    <row r="7124" spans="1:10" x14ac:dyDescent="0.45">
      <c r="A7124" s="81" t="s">
        <v>7410</v>
      </c>
      <c r="B7124" s="81"/>
      <c r="C7124" s="81"/>
      <c r="D7124" s="81"/>
      <c r="E7124" s="81"/>
      <c r="F7124" s="81">
        <v>0</v>
      </c>
      <c r="G7124" s="81"/>
      <c r="H7124" s="81"/>
      <c r="I7124" s="81"/>
      <c r="J7124" s="81"/>
    </row>
    <row r="7125" spans="1:10" x14ac:dyDescent="0.45">
      <c r="A7125" s="81" t="s">
        <v>7411</v>
      </c>
      <c r="B7125" s="81"/>
      <c r="C7125" s="81"/>
      <c r="D7125" s="81"/>
      <c r="E7125" s="81"/>
      <c r="F7125" s="81">
        <v>0</v>
      </c>
      <c r="G7125" s="81"/>
      <c r="H7125" s="81"/>
      <c r="I7125" s="81"/>
      <c r="J7125" s="81"/>
    </row>
    <row r="7126" spans="1:10" x14ac:dyDescent="0.45">
      <c r="A7126" s="81" t="s">
        <v>7412</v>
      </c>
      <c r="B7126" s="81"/>
      <c r="C7126" s="81"/>
      <c r="D7126" s="81"/>
      <c r="E7126" s="81"/>
      <c r="F7126" s="81">
        <v>5</v>
      </c>
      <c r="G7126" s="81"/>
      <c r="H7126" s="81"/>
      <c r="I7126" s="81"/>
      <c r="J7126" s="81"/>
    </row>
    <row r="7127" spans="1:10" x14ac:dyDescent="0.45">
      <c r="A7127" s="81" t="s">
        <v>7413</v>
      </c>
      <c r="B7127" s="81"/>
      <c r="C7127" s="81"/>
      <c r="D7127" s="81"/>
      <c r="E7127" s="81"/>
      <c r="F7127" s="81">
        <v>5</v>
      </c>
      <c r="G7127" s="81"/>
      <c r="H7127" s="81"/>
      <c r="I7127" s="81"/>
      <c r="J7127" s="81"/>
    </row>
    <row r="7128" spans="1:10" x14ac:dyDescent="0.45">
      <c r="A7128" s="81" t="s">
        <v>7414</v>
      </c>
      <c r="B7128" s="81"/>
      <c r="C7128" s="81"/>
      <c r="D7128" s="81"/>
      <c r="E7128" s="81"/>
      <c r="F7128" s="81">
        <v>5</v>
      </c>
      <c r="G7128" s="81"/>
      <c r="H7128" s="81"/>
      <c r="I7128" s="81"/>
      <c r="J7128" s="81"/>
    </row>
    <row r="7129" spans="1:10" x14ac:dyDescent="0.45">
      <c r="A7129" s="81" t="s">
        <v>7415</v>
      </c>
      <c r="B7129" s="81"/>
      <c r="C7129" s="81"/>
      <c r="D7129" s="81"/>
      <c r="E7129" s="81"/>
      <c r="F7129" s="81">
        <v>5</v>
      </c>
      <c r="G7129" s="81"/>
      <c r="H7129" s="81"/>
      <c r="I7129" s="81"/>
      <c r="J7129" s="81"/>
    </row>
    <row r="7130" spans="1:10" x14ac:dyDescent="0.45">
      <c r="A7130" s="81" t="s">
        <v>7416</v>
      </c>
      <c r="B7130" s="81"/>
      <c r="C7130" s="81"/>
      <c r="D7130" s="81"/>
      <c r="E7130" s="81"/>
      <c r="F7130" s="81">
        <v>5</v>
      </c>
      <c r="G7130" s="81"/>
      <c r="H7130" s="81"/>
      <c r="I7130" s="81"/>
      <c r="J7130" s="81"/>
    </row>
    <row r="7131" spans="1:10" x14ac:dyDescent="0.45">
      <c r="A7131" s="81" t="s">
        <v>7417</v>
      </c>
      <c r="B7131" s="81"/>
      <c r="C7131" s="81"/>
      <c r="D7131" s="81"/>
      <c r="E7131" s="81"/>
      <c r="F7131" s="81">
        <v>5</v>
      </c>
      <c r="G7131" s="81"/>
      <c r="H7131" s="81"/>
      <c r="I7131" s="81"/>
      <c r="J7131" s="81"/>
    </row>
    <row r="7132" spans="1:10" x14ac:dyDescent="0.45">
      <c r="A7132" s="81" t="s">
        <v>7418</v>
      </c>
      <c r="B7132" s="81"/>
      <c r="C7132" s="81"/>
      <c r="D7132" s="81"/>
      <c r="E7132" s="81"/>
      <c r="F7132" s="81"/>
      <c r="G7132" s="81"/>
      <c r="H7132" s="81"/>
      <c r="I7132" s="81"/>
      <c r="J7132" s="81">
        <v>0</v>
      </c>
    </row>
    <row r="7133" spans="1:10" x14ac:dyDescent="0.45">
      <c r="A7133" s="81" t="s">
        <v>7419</v>
      </c>
      <c r="B7133" s="81"/>
      <c r="C7133" s="81"/>
      <c r="D7133" s="81"/>
      <c r="E7133" s="81"/>
      <c r="F7133" s="81"/>
      <c r="G7133" s="81"/>
      <c r="H7133" s="81"/>
      <c r="I7133" s="81"/>
      <c r="J7133" s="81">
        <v>0</v>
      </c>
    </row>
    <row r="7134" spans="1:10" x14ac:dyDescent="0.45">
      <c r="A7134" s="81" t="s">
        <v>7420</v>
      </c>
      <c r="B7134" s="81"/>
      <c r="C7134" s="81"/>
      <c r="D7134" s="81"/>
      <c r="E7134" s="81"/>
      <c r="F7134" s="81"/>
      <c r="G7134" s="81"/>
      <c r="H7134" s="81"/>
      <c r="I7134" s="81"/>
      <c r="J7134" s="81">
        <v>0</v>
      </c>
    </row>
    <row r="7135" spans="1:10" x14ac:dyDescent="0.45">
      <c r="A7135" s="81" t="s">
        <v>7421</v>
      </c>
      <c r="B7135" s="81"/>
      <c r="C7135" s="81"/>
      <c r="D7135" s="81"/>
      <c r="E7135" s="81"/>
      <c r="F7135" s="81"/>
      <c r="G7135" s="81"/>
      <c r="H7135" s="81"/>
      <c r="I7135" s="81"/>
      <c r="J7135" s="81">
        <v>0</v>
      </c>
    </row>
    <row r="7136" spans="1:10" x14ac:dyDescent="0.45">
      <c r="A7136" s="81" t="s">
        <v>7422</v>
      </c>
      <c r="B7136" s="81"/>
      <c r="C7136" s="81"/>
      <c r="D7136" s="81"/>
      <c r="E7136" s="81"/>
      <c r="F7136" s="81"/>
      <c r="G7136" s="81"/>
      <c r="H7136" s="81"/>
      <c r="I7136" s="81"/>
      <c r="J7136" s="81">
        <v>0</v>
      </c>
    </row>
    <row r="7137" spans="1:10" x14ac:dyDescent="0.45">
      <c r="A7137" s="81" t="s">
        <v>7423</v>
      </c>
      <c r="B7137" s="81"/>
      <c r="C7137" s="81"/>
      <c r="D7137" s="81"/>
      <c r="E7137" s="81"/>
      <c r="F7137" s="81"/>
      <c r="G7137" s="81"/>
      <c r="H7137" s="81"/>
      <c r="I7137" s="81"/>
      <c r="J7137" s="81">
        <v>0</v>
      </c>
    </row>
    <row r="7138" spans="1:10" x14ac:dyDescent="0.45">
      <c r="A7138" s="81" t="s">
        <v>7424</v>
      </c>
      <c r="B7138" s="81"/>
      <c r="C7138" s="81"/>
      <c r="D7138" s="81"/>
      <c r="E7138" s="81"/>
      <c r="F7138" s="81"/>
      <c r="G7138" s="81"/>
      <c r="H7138" s="81"/>
      <c r="I7138" s="81"/>
      <c r="J7138" s="81">
        <v>0</v>
      </c>
    </row>
    <row r="7139" spans="1:10" x14ac:dyDescent="0.45">
      <c r="A7139" s="81" t="s">
        <v>7425</v>
      </c>
      <c r="B7139" s="81"/>
      <c r="C7139" s="81"/>
      <c r="D7139" s="81"/>
      <c r="E7139" s="81"/>
      <c r="F7139" s="81"/>
      <c r="G7139" s="81"/>
      <c r="H7139" s="81"/>
      <c r="I7139" s="81"/>
      <c r="J7139" s="81">
        <v>0</v>
      </c>
    </row>
    <row r="7140" spans="1:10" x14ac:dyDescent="0.45">
      <c r="A7140" s="81" t="s">
        <v>7426</v>
      </c>
      <c r="B7140" s="81"/>
      <c r="C7140" s="81"/>
      <c r="D7140" s="81"/>
      <c r="E7140" s="81"/>
      <c r="F7140" s="81"/>
      <c r="G7140" s="81"/>
      <c r="H7140" s="81"/>
      <c r="I7140" s="81"/>
      <c r="J7140" s="81">
        <v>0</v>
      </c>
    </row>
    <row r="7141" spans="1:10" x14ac:dyDescent="0.45">
      <c r="A7141" s="81" t="s">
        <v>7427</v>
      </c>
      <c r="B7141" s="81"/>
      <c r="C7141" s="81"/>
      <c r="D7141" s="81"/>
      <c r="E7141" s="81"/>
      <c r="F7141" s="81"/>
      <c r="G7141" s="81"/>
      <c r="H7141" s="81"/>
      <c r="I7141" s="81"/>
      <c r="J7141" s="81">
        <v>0</v>
      </c>
    </row>
    <row r="7142" spans="1:10" x14ac:dyDescent="0.45">
      <c r="A7142" s="81" t="s">
        <v>7428</v>
      </c>
      <c r="B7142" s="81"/>
      <c r="C7142" s="81"/>
      <c r="D7142" s="81"/>
      <c r="E7142" s="81"/>
      <c r="F7142" s="81"/>
      <c r="G7142" s="81"/>
      <c r="H7142" s="81"/>
      <c r="I7142" s="81"/>
      <c r="J7142" s="81">
        <v>0</v>
      </c>
    </row>
    <row r="7143" spans="1:10" x14ac:dyDescent="0.45">
      <c r="A7143" s="81" t="s">
        <v>7429</v>
      </c>
      <c r="B7143" s="81"/>
      <c r="C7143" s="81"/>
      <c r="D7143" s="81"/>
      <c r="E7143" s="81"/>
      <c r="F7143" s="81"/>
      <c r="G7143" s="81"/>
      <c r="H7143" s="81"/>
      <c r="I7143" s="81"/>
      <c r="J7143" s="81">
        <v>0</v>
      </c>
    </row>
    <row r="7144" spans="1:10" x14ac:dyDescent="0.45">
      <c r="A7144" s="81" t="s">
        <v>7430</v>
      </c>
      <c r="B7144" s="81"/>
      <c r="C7144" s="81"/>
      <c r="D7144" s="81"/>
      <c r="E7144" s="81"/>
      <c r="F7144" s="81"/>
      <c r="G7144" s="81"/>
      <c r="H7144" s="81"/>
      <c r="I7144" s="81"/>
      <c r="J7144" s="81">
        <v>0</v>
      </c>
    </row>
    <row r="7145" spans="1:10" x14ac:dyDescent="0.45">
      <c r="A7145" s="81" t="s">
        <v>7431</v>
      </c>
      <c r="B7145" s="81"/>
      <c r="C7145" s="81"/>
      <c r="D7145" s="81"/>
      <c r="E7145" s="81"/>
      <c r="F7145" s="81"/>
      <c r="G7145" s="81"/>
      <c r="H7145" s="81"/>
      <c r="I7145" s="81"/>
      <c r="J7145" s="81">
        <v>0</v>
      </c>
    </row>
    <row r="7146" spans="1:10" x14ac:dyDescent="0.45">
      <c r="A7146" s="81" t="s">
        <v>7432</v>
      </c>
      <c r="B7146" s="81"/>
      <c r="C7146" s="81"/>
      <c r="D7146" s="81"/>
      <c r="E7146" s="81"/>
      <c r="F7146" s="81"/>
      <c r="G7146" s="81"/>
      <c r="H7146" s="81"/>
      <c r="I7146" s="81"/>
      <c r="J7146" s="81">
        <v>0</v>
      </c>
    </row>
    <row r="7147" spans="1:10" x14ac:dyDescent="0.45">
      <c r="A7147" s="81" t="s">
        <v>7433</v>
      </c>
      <c r="B7147" s="81"/>
      <c r="C7147" s="81"/>
      <c r="D7147" s="81"/>
      <c r="E7147" s="81"/>
      <c r="F7147" s="81"/>
      <c r="G7147" s="81"/>
      <c r="H7147" s="81"/>
      <c r="I7147" s="81"/>
      <c r="J7147" s="81">
        <v>0</v>
      </c>
    </row>
    <row r="7148" spans="1:10" x14ac:dyDescent="0.45">
      <c r="A7148" s="81" t="s">
        <v>7434</v>
      </c>
      <c r="B7148" s="81"/>
      <c r="C7148" s="81"/>
      <c r="D7148" s="81"/>
      <c r="E7148" s="81"/>
      <c r="F7148" s="81"/>
      <c r="G7148" s="81"/>
      <c r="H7148" s="81"/>
      <c r="I7148" s="81"/>
      <c r="J7148" s="81">
        <v>0</v>
      </c>
    </row>
    <row r="7149" spans="1:10" x14ac:dyDescent="0.45">
      <c r="A7149" s="81" t="s">
        <v>7435</v>
      </c>
      <c r="B7149" s="81"/>
      <c r="C7149" s="81"/>
      <c r="D7149" s="81"/>
      <c r="E7149" s="81"/>
      <c r="F7149" s="81"/>
      <c r="G7149" s="81"/>
      <c r="H7149" s="81"/>
      <c r="I7149" s="81"/>
      <c r="J7149" s="81">
        <v>0</v>
      </c>
    </row>
    <row r="7150" spans="1:10" x14ac:dyDescent="0.45">
      <c r="A7150" s="81" t="s">
        <v>7436</v>
      </c>
      <c r="B7150" s="81"/>
      <c r="C7150" s="81"/>
      <c r="D7150" s="81"/>
      <c r="E7150" s="81"/>
      <c r="F7150" s="81"/>
      <c r="G7150" s="81"/>
      <c r="H7150" s="81"/>
      <c r="I7150" s="81"/>
      <c r="J7150" s="81">
        <v>0</v>
      </c>
    </row>
    <row r="7151" spans="1:10" x14ac:dyDescent="0.45">
      <c r="A7151" s="81" t="s">
        <v>7437</v>
      </c>
      <c r="B7151" s="81"/>
      <c r="C7151" s="81"/>
      <c r="D7151" s="81"/>
      <c r="E7151" s="81"/>
      <c r="F7151" s="81"/>
      <c r="G7151" s="81"/>
      <c r="H7151" s="81"/>
      <c r="I7151" s="81"/>
      <c r="J7151" s="81">
        <v>0</v>
      </c>
    </row>
    <row r="7152" spans="1:10" x14ac:dyDescent="0.45">
      <c r="A7152" s="81" t="s">
        <v>7438</v>
      </c>
      <c r="B7152" s="81"/>
      <c r="C7152" s="81"/>
      <c r="D7152" s="81"/>
      <c r="E7152" s="81"/>
      <c r="F7152" s="81"/>
      <c r="G7152" s="81"/>
      <c r="H7152" s="81"/>
      <c r="I7152" s="81"/>
      <c r="J7152" s="81">
        <v>0</v>
      </c>
    </row>
    <row r="7153" spans="1:10" x14ac:dyDescent="0.45">
      <c r="A7153" s="81" t="s">
        <v>7439</v>
      </c>
      <c r="B7153" s="81"/>
      <c r="C7153" s="81"/>
      <c r="D7153" s="81"/>
      <c r="E7153" s="81"/>
      <c r="F7153" s="81"/>
      <c r="G7153" s="81"/>
      <c r="H7153" s="81"/>
      <c r="I7153" s="81"/>
      <c r="J7153" s="81">
        <v>0</v>
      </c>
    </row>
    <row r="7154" spans="1:10" x14ac:dyDescent="0.45">
      <c r="A7154" s="81" t="s">
        <v>7440</v>
      </c>
      <c r="B7154" s="81"/>
      <c r="C7154" s="81"/>
      <c r="D7154" s="81"/>
      <c r="E7154" s="81"/>
      <c r="F7154" s="81"/>
      <c r="G7154" s="81"/>
      <c r="H7154" s="81"/>
      <c r="I7154" s="81"/>
      <c r="J7154" s="81">
        <v>0</v>
      </c>
    </row>
    <row r="7155" spans="1:10" x14ac:dyDescent="0.45">
      <c r="A7155" s="81" t="s">
        <v>7441</v>
      </c>
      <c r="B7155" s="81"/>
      <c r="C7155" s="81"/>
      <c r="D7155" s="81"/>
      <c r="E7155" s="81"/>
      <c r="F7155" s="81"/>
      <c r="G7155" s="81"/>
      <c r="H7155" s="81"/>
      <c r="I7155" s="81"/>
      <c r="J7155" s="81">
        <v>0</v>
      </c>
    </row>
    <row r="7156" spans="1:10" x14ac:dyDescent="0.45">
      <c r="A7156" s="81" t="s">
        <v>7442</v>
      </c>
      <c r="B7156" s="81"/>
      <c r="C7156" s="81"/>
      <c r="D7156" s="81"/>
      <c r="E7156" s="81"/>
      <c r="F7156" s="81"/>
      <c r="G7156" s="81"/>
      <c r="H7156" s="81">
        <v>0</v>
      </c>
      <c r="I7156" s="81"/>
      <c r="J7156" s="81"/>
    </row>
    <row r="7157" spans="1:10" x14ac:dyDescent="0.45">
      <c r="A7157" s="81" t="s">
        <v>7443</v>
      </c>
      <c r="B7157" s="81"/>
      <c r="C7157" s="81"/>
      <c r="D7157" s="81"/>
      <c r="E7157" s="81"/>
      <c r="F7157" s="81"/>
      <c r="G7157" s="81"/>
      <c r="H7157" s="81"/>
      <c r="I7157" s="81"/>
      <c r="J7157" s="81">
        <v>15</v>
      </c>
    </row>
    <row r="7158" spans="1:10" x14ac:dyDescent="0.45">
      <c r="A7158" s="81" t="s">
        <v>7444</v>
      </c>
      <c r="B7158" s="81"/>
      <c r="C7158" s="81"/>
      <c r="D7158" s="81"/>
      <c r="E7158" s="81"/>
      <c r="F7158" s="81"/>
      <c r="G7158" s="81"/>
      <c r="H7158" s="81"/>
      <c r="I7158" s="81"/>
      <c r="J7158" s="81">
        <v>15</v>
      </c>
    </row>
    <row r="7159" spans="1:10" x14ac:dyDescent="0.45">
      <c r="A7159" s="81" t="s">
        <v>7445</v>
      </c>
      <c r="B7159" s="81"/>
      <c r="C7159" s="81"/>
      <c r="D7159" s="81"/>
      <c r="E7159" s="81"/>
      <c r="F7159" s="81"/>
      <c r="G7159" s="81"/>
      <c r="H7159" s="81"/>
      <c r="I7159" s="81"/>
      <c r="J7159" s="81">
        <v>15</v>
      </c>
    </row>
    <row r="7160" spans="1:10" x14ac:dyDescent="0.45">
      <c r="A7160" s="81" t="s">
        <v>7446</v>
      </c>
      <c r="B7160" s="81"/>
      <c r="C7160" s="81"/>
      <c r="D7160" s="81"/>
      <c r="E7160" s="81"/>
      <c r="F7160" s="81"/>
      <c r="G7160" s="81"/>
      <c r="H7160" s="81"/>
      <c r="I7160" s="81"/>
      <c r="J7160" s="81">
        <v>15</v>
      </c>
    </row>
    <row r="7161" spans="1:10" x14ac:dyDescent="0.45">
      <c r="A7161" s="81" t="s">
        <v>7447</v>
      </c>
      <c r="B7161" s="81"/>
      <c r="C7161" s="81"/>
      <c r="D7161" s="81"/>
      <c r="E7161" s="81"/>
      <c r="F7161" s="81"/>
      <c r="G7161" s="81"/>
      <c r="H7161" s="81"/>
      <c r="I7161" s="81"/>
      <c r="J7161" s="81">
        <v>5</v>
      </c>
    </row>
    <row r="7162" spans="1:10" x14ac:dyDescent="0.45">
      <c r="A7162" s="81" t="s">
        <v>7448</v>
      </c>
      <c r="B7162" s="81"/>
      <c r="C7162" s="81"/>
      <c r="D7162" s="81"/>
      <c r="E7162" s="81"/>
      <c r="F7162" s="81"/>
      <c r="G7162" s="81"/>
      <c r="H7162" s="81"/>
      <c r="I7162" s="81"/>
      <c r="J7162" s="81">
        <v>15</v>
      </c>
    </row>
    <row r="7163" spans="1:10" x14ac:dyDescent="0.45">
      <c r="A7163" s="81" t="s">
        <v>7449</v>
      </c>
      <c r="B7163" s="81"/>
      <c r="C7163" s="81"/>
      <c r="D7163" s="81"/>
      <c r="E7163" s="81"/>
      <c r="F7163" s="81"/>
      <c r="G7163" s="81"/>
      <c r="H7163" s="81">
        <v>0</v>
      </c>
      <c r="I7163" s="81"/>
      <c r="J7163" s="81"/>
    </row>
    <row r="7164" spans="1:10" x14ac:dyDescent="0.45">
      <c r="A7164" s="81" t="s">
        <v>7450</v>
      </c>
      <c r="B7164" s="81"/>
      <c r="C7164" s="81"/>
      <c r="D7164" s="81"/>
      <c r="E7164" s="81"/>
      <c r="F7164" s="81"/>
      <c r="G7164" s="81"/>
      <c r="H7164" s="81">
        <v>0</v>
      </c>
      <c r="I7164" s="81"/>
      <c r="J7164" s="81"/>
    </row>
    <row r="7165" spans="1:10" x14ac:dyDescent="0.45">
      <c r="A7165" s="81" t="s">
        <v>7451</v>
      </c>
      <c r="B7165" s="81"/>
      <c r="C7165" s="81"/>
      <c r="D7165" s="81"/>
      <c r="E7165" s="81"/>
      <c r="F7165" s="81"/>
      <c r="G7165" s="81"/>
      <c r="H7165" s="81">
        <v>0</v>
      </c>
      <c r="I7165" s="81"/>
      <c r="J7165" s="81"/>
    </row>
    <row r="7166" spans="1:10" x14ac:dyDescent="0.45">
      <c r="A7166" s="81" t="s">
        <v>7452</v>
      </c>
      <c r="B7166" s="81"/>
      <c r="C7166" s="81"/>
      <c r="D7166" s="81"/>
      <c r="E7166" s="81"/>
      <c r="F7166" s="81"/>
      <c r="G7166" s="81"/>
      <c r="H7166" s="81">
        <v>0</v>
      </c>
      <c r="I7166" s="81"/>
      <c r="J7166" s="81"/>
    </row>
    <row r="7167" spans="1:10" x14ac:dyDescent="0.45">
      <c r="A7167" s="81" t="s">
        <v>7453</v>
      </c>
      <c r="B7167" s="81"/>
      <c r="C7167" s="81"/>
      <c r="D7167" s="81"/>
      <c r="E7167" s="81"/>
      <c r="F7167" s="81"/>
      <c r="G7167" s="81"/>
      <c r="H7167" s="81">
        <v>0</v>
      </c>
      <c r="I7167" s="81"/>
      <c r="J7167" s="81"/>
    </row>
    <row r="7168" spans="1:10" x14ac:dyDescent="0.45">
      <c r="A7168" s="81" t="s">
        <v>7454</v>
      </c>
      <c r="B7168" s="81"/>
      <c r="C7168" s="81"/>
      <c r="D7168" s="81"/>
      <c r="E7168" s="81"/>
      <c r="F7168" s="81"/>
      <c r="G7168" s="81"/>
      <c r="H7168" s="81">
        <v>0</v>
      </c>
      <c r="I7168" s="81"/>
      <c r="J7168" s="81"/>
    </row>
    <row r="7169" spans="1:10" x14ac:dyDescent="0.45">
      <c r="A7169" s="81" t="s">
        <v>7455</v>
      </c>
      <c r="B7169" s="81"/>
      <c r="C7169" s="81"/>
      <c r="D7169" s="81"/>
      <c r="E7169" s="81"/>
      <c r="F7169" s="81"/>
      <c r="G7169" s="81"/>
      <c r="H7169" s="81"/>
      <c r="I7169" s="81"/>
      <c r="J7169" s="81">
        <v>35</v>
      </c>
    </row>
    <row r="7170" spans="1:10" x14ac:dyDescent="0.45">
      <c r="A7170" s="81" t="s">
        <v>7456</v>
      </c>
      <c r="B7170" s="81"/>
      <c r="C7170" s="81"/>
      <c r="D7170" s="81"/>
      <c r="E7170" s="81"/>
      <c r="F7170" s="81"/>
      <c r="G7170" s="81"/>
      <c r="H7170" s="81"/>
      <c r="I7170" s="81"/>
      <c r="J7170" s="81">
        <v>15</v>
      </c>
    </row>
    <row r="7171" spans="1:10" x14ac:dyDescent="0.45">
      <c r="A7171" s="81" t="s">
        <v>7457</v>
      </c>
      <c r="B7171" s="81"/>
      <c r="C7171" s="81"/>
      <c r="D7171" s="81"/>
      <c r="E7171" s="81"/>
      <c r="F7171" s="81"/>
      <c r="G7171" s="81"/>
      <c r="H7171" s="81"/>
      <c r="I7171" s="81"/>
      <c r="J7171" s="81">
        <v>5</v>
      </c>
    </row>
    <row r="7172" spans="1:10" x14ac:dyDescent="0.45">
      <c r="A7172" s="81" t="s">
        <v>7458</v>
      </c>
      <c r="B7172" s="81"/>
      <c r="C7172" s="81"/>
      <c r="D7172" s="81"/>
      <c r="E7172" s="81"/>
      <c r="F7172" s="81"/>
      <c r="G7172" s="81"/>
      <c r="H7172" s="81"/>
      <c r="I7172" s="81"/>
      <c r="J7172" s="81">
        <v>5</v>
      </c>
    </row>
    <row r="7173" spans="1:10" x14ac:dyDescent="0.45">
      <c r="A7173" s="81" t="s">
        <v>7459</v>
      </c>
      <c r="B7173" s="81"/>
      <c r="C7173" s="81"/>
      <c r="D7173" s="81"/>
      <c r="E7173" s="81"/>
      <c r="F7173" s="81"/>
      <c r="G7173" s="81"/>
      <c r="H7173" s="81"/>
      <c r="I7173" s="81"/>
      <c r="J7173" s="81">
        <v>5</v>
      </c>
    </row>
    <row r="7174" spans="1:10" x14ac:dyDescent="0.45">
      <c r="A7174" s="81" t="s">
        <v>7460</v>
      </c>
      <c r="B7174" s="81"/>
      <c r="C7174" s="81"/>
      <c r="D7174" s="81"/>
      <c r="E7174" s="81"/>
      <c r="F7174" s="81"/>
      <c r="G7174" s="81"/>
      <c r="H7174" s="81"/>
      <c r="I7174" s="81"/>
      <c r="J7174" s="81">
        <v>5</v>
      </c>
    </row>
    <row r="7175" spans="1:10" x14ac:dyDescent="0.45">
      <c r="A7175" s="81" t="s">
        <v>7461</v>
      </c>
      <c r="B7175" s="81"/>
      <c r="C7175" s="81"/>
      <c r="D7175" s="81"/>
      <c r="E7175" s="81"/>
      <c r="F7175" s="81"/>
      <c r="G7175" s="81"/>
      <c r="H7175" s="81"/>
      <c r="I7175" s="81"/>
      <c r="J7175" s="81">
        <v>0</v>
      </c>
    </row>
    <row r="7176" spans="1:10" x14ac:dyDescent="0.45">
      <c r="A7176" s="81" t="s">
        <v>7462</v>
      </c>
      <c r="B7176" s="81"/>
      <c r="C7176" s="81"/>
      <c r="D7176" s="81"/>
      <c r="E7176" s="81"/>
      <c r="F7176" s="81"/>
      <c r="G7176" s="81"/>
      <c r="H7176" s="81"/>
      <c r="I7176" s="81"/>
      <c r="J7176" s="81">
        <v>0</v>
      </c>
    </row>
    <row r="7177" spans="1:10" x14ac:dyDescent="0.45">
      <c r="A7177" s="81" t="s">
        <v>7463</v>
      </c>
      <c r="B7177" s="81"/>
      <c r="C7177" s="81"/>
      <c r="D7177" s="81"/>
      <c r="E7177" s="81"/>
      <c r="F7177" s="81"/>
      <c r="G7177" s="81"/>
      <c r="H7177" s="81"/>
      <c r="I7177" s="81"/>
      <c r="J7177" s="81">
        <v>0</v>
      </c>
    </row>
    <row r="7178" spans="1:10" x14ac:dyDescent="0.45">
      <c r="A7178" s="81" t="s">
        <v>7464</v>
      </c>
      <c r="B7178" s="81"/>
      <c r="C7178" s="81"/>
      <c r="D7178" s="81"/>
      <c r="E7178" s="81"/>
      <c r="F7178" s="81"/>
      <c r="G7178" s="81"/>
      <c r="H7178" s="81"/>
      <c r="I7178" s="81"/>
      <c r="J7178" s="81">
        <v>5</v>
      </c>
    </row>
    <row r="7179" spans="1:10" x14ac:dyDescent="0.45">
      <c r="A7179" s="81" t="s">
        <v>7465</v>
      </c>
      <c r="B7179" s="81"/>
      <c r="C7179" s="81"/>
      <c r="D7179" s="81"/>
      <c r="E7179" s="81"/>
      <c r="F7179" s="81"/>
      <c r="G7179" s="81"/>
      <c r="H7179" s="81"/>
      <c r="I7179" s="81"/>
      <c r="J7179" s="81">
        <v>35</v>
      </c>
    </row>
    <row r="7180" spans="1:10" x14ac:dyDescent="0.45">
      <c r="A7180" s="81" t="s">
        <v>7466</v>
      </c>
      <c r="B7180" s="81"/>
      <c r="C7180" s="81"/>
      <c r="D7180" s="81"/>
      <c r="E7180" s="81"/>
      <c r="F7180" s="81"/>
      <c r="G7180" s="81"/>
      <c r="H7180" s="81"/>
      <c r="I7180" s="81"/>
      <c r="J7180" s="81">
        <v>5</v>
      </c>
    </row>
    <row r="7181" spans="1:10" x14ac:dyDescent="0.45">
      <c r="A7181" s="81" t="s">
        <v>7467</v>
      </c>
      <c r="B7181" s="81"/>
      <c r="C7181" s="81"/>
      <c r="D7181" s="81"/>
      <c r="E7181" s="81"/>
      <c r="F7181" s="81"/>
      <c r="G7181" s="81"/>
      <c r="H7181" s="81"/>
      <c r="I7181" s="81"/>
      <c r="J7181" s="81">
        <v>15</v>
      </c>
    </row>
    <row r="7182" spans="1:10" x14ac:dyDescent="0.45">
      <c r="A7182" s="81" t="s">
        <v>7468</v>
      </c>
      <c r="B7182" s="81"/>
      <c r="C7182" s="81">
        <v>15</v>
      </c>
      <c r="D7182" s="81"/>
      <c r="E7182" s="81"/>
      <c r="F7182" s="81"/>
      <c r="G7182" s="81"/>
      <c r="H7182" s="81"/>
      <c r="I7182" s="81"/>
      <c r="J7182" s="81"/>
    </row>
    <row r="7183" spans="1:10" x14ac:dyDescent="0.45">
      <c r="A7183" s="81" t="s">
        <v>7469</v>
      </c>
      <c r="B7183" s="81"/>
      <c r="C7183" s="81">
        <v>35</v>
      </c>
      <c r="D7183" s="81"/>
      <c r="E7183" s="81"/>
      <c r="F7183" s="81"/>
      <c r="G7183" s="81"/>
      <c r="H7183" s="81"/>
      <c r="I7183" s="81"/>
      <c r="J7183" s="81"/>
    </row>
    <row r="7184" spans="1:10" x14ac:dyDescent="0.45">
      <c r="A7184" s="81" t="s">
        <v>7470</v>
      </c>
      <c r="B7184" s="81"/>
      <c r="C7184" s="81">
        <v>35</v>
      </c>
      <c r="D7184" s="81"/>
      <c r="E7184" s="81"/>
      <c r="F7184" s="81"/>
      <c r="G7184" s="81"/>
      <c r="H7184" s="81"/>
      <c r="I7184" s="81"/>
      <c r="J7184" s="81"/>
    </row>
    <row r="7185" spans="1:10" x14ac:dyDescent="0.45">
      <c r="A7185" s="81" t="s">
        <v>7471</v>
      </c>
      <c r="B7185" s="81"/>
      <c r="C7185" s="81">
        <v>5</v>
      </c>
      <c r="D7185" s="81"/>
      <c r="E7185" s="81"/>
      <c r="F7185" s="81"/>
      <c r="G7185" s="81"/>
      <c r="H7185" s="81"/>
      <c r="I7185" s="81"/>
      <c r="J7185" s="81"/>
    </row>
    <row r="7186" spans="1:10" x14ac:dyDescent="0.45">
      <c r="A7186" s="81" t="s">
        <v>7472</v>
      </c>
      <c r="B7186" s="81"/>
      <c r="C7186" s="81">
        <v>35</v>
      </c>
      <c r="D7186" s="81"/>
      <c r="E7186" s="81"/>
      <c r="F7186" s="81"/>
      <c r="G7186" s="81"/>
      <c r="H7186" s="81"/>
      <c r="I7186" s="81"/>
      <c r="J7186" s="81"/>
    </row>
    <row r="7187" spans="1:10" x14ac:dyDescent="0.45">
      <c r="A7187" s="81" t="s">
        <v>7473</v>
      </c>
      <c r="B7187" s="81"/>
      <c r="C7187" s="81">
        <v>5</v>
      </c>
      <c r="D7187" s="81"/>
      <c r="E7187" s="81"/>
      <c r="F7187" s="81"/>
      <c r="G7187" s="81"/>
      <c r="H7187" s="81"/>
      <c r="I7187" s="81"/>
      <c r="J7187" s="81"/>
    </row>
    <row r="7188" spans="1:10" x14ac:dyDescent="0.45">
      <c r="A7188" s="81" t="s">
        <v>7474</v>
      </c>
      <c r="B7188" s="81"/>
      <c r="C7188" s="81">
        <v>35</v>
      </c>
      <c r="D7188" s="81"/>
      <c r="E7188" s="81"/>
      <c r="F7188" s="81"/>
      <c r="G7188" s="81"/>
      <c r="H7188" s="81"/>
      <c r="I7188" s="81"/>
      <c r="J7188" s="81"/>
    </row>
    <row r="7189" spans="1:10" x14ac:dyDescent="0.45">
      <c r="A7189" s="81" t="s">
        <v>7475</v>
      </c>
      <c r="B7189" s="81"/>
      <c r="C7189" s="81">
        <v>5</v>
      </c>
      <c r="D7189" s="81"/>
      <c r="E7189" s="81"/>
      <c r="F7189" s="81"/>
      <c r="G7189" s="81"/>
      <c r="H7189" s="81"/>
      <c r="I7189" s="81"/>
      <c r="J7189" s="81"/>
    </row>
    <row r="7190" spans="1:10" x14ac:dyDescent="0.45">
      <c r="A7190" s="81" t="s">
        <v>7476</v>
      </c>
      <c r="B7190" s="81"/>
      <c r="C7190" s="81">
        <v>35</v>
      </c>
      <c r="D7190" s="81"/>
      <c r="E7190" s="81"/>
      <c r="F7190" s="81"/>
      <c r="G7190" s="81"/>
      <c r="H7190" s="81"/>
      <c r="I7190" s="81"/>
      <c r="J7190" s="81"/>
    </row>
    <row r="7191" spans="1:10" x14ac:dyDescent="0.45">
      <c r="A7191" s="81" t="s">
        <v>7477</v>
      </c>
      <c r="B7191" s="81"/>
      <c r="C7191" s="81">
        <v>5</v>
      </c>
      <c r="D7191" s="81"/>
      <c r="E7191" s="81"/>
      <c r="F7191" s="81"/>
      <c r="G7191" s="81"/>
      <c r="H7191" s="81"/>
      <c r="I7191" s="81"/>
      <c r="J7191" s="81"/>
    </row>
    <row r="7192" spans="1:10" x14ac:dyDescent="0.45">
      <c r="A7192" s="81" t="s">
        <v>7478</v>
      </c>
      <c r="B7192" s="81"/>
      <c r="C7192" s="81">
        <v>35</v>
      </c>
      <c r="D7192" s="81"/>
      <c r="E7192" s="81"/>
      <c r="F7192" s="81"/>
      <c r="G7192" s="81"/>
      <c r="H7192" s="81"/>
      <c r="I7192" s="81"/>
      <c r="J7192" s="81"/>
    </row>
    <row r="7193" spans="1:10" x14ac:dyDescent="0.45">
      <c r="A7193" s="81" t="s">
        <v>7479</v>
      </c>
      <c r="B7193" s="81"/>
      <c r="C7193" s="81">
        <v>5</v>
      </c>
      <c r="D7193" s="81"/>
      <c r="E7193" s="81"/>
      <c r="F7193" s="81"/>
      <c r="G7193" s="81"/>
      <c r="H7193" s="81"/>
      <c r="I7193" s="81"/>
      <c r="J7193" s="81"/>
    </row>
    <row r="7194" spans="1:10" x14ac:dyDescent="0.45">
      <c r="A7194" s="81" t="s">
        <v>7480</v>
      </c>
      <c r="B7194" s="81"/>
      <c r="C7194" s="81">
        <v>35</v>
      </c>
      <c r="D7194" s="81"/>
      <c r="E7194" s="81"/>
      <c r="F7194" s="81"/>
      <c r="G7194" s="81"/>
      <c r="H7194" s="81"/>
      <c r="I7194" s="81"/>
      <c r="J7194" s="81"/>
    </row>
    <row r="7195" spans="1:10" x14ac:dyDescent="0.45">
      <c r="A7195" s="81" t="s">
        <v>7481</v>
      </c>
      <c r="B7195" s="81"/>
      <c r="C7195" s="81">
        <v>5</v>
      </c>
      <c r="D7195" s="81"/>
      <c r="E7195" s="81"/>
      <c r="F7195" s="81"/>
      <c r="G7195" s="81"/>
      <c r="H7195" s="81"/>
      <c r="I7195" s="81"/>
      <c r="J7195" s="81"/>
    </row>
    <row r="7196" spans="1:10" x14ac:dyDescent="0.45">
      <c r="A7196" s="81" t="s">
        <v>7482</v>
      </c>
      <c r="B7196" s="81"/>
      <c r="C7196" s="81">
        <v>35</v>
      </c>
      <c r="D7196" s="81"/>
      <c r="E7196" s="81"/>
      <c r="F7196" s="81"/>
      <c r="G7196" s="81"/>
      <c r="H7196" s="81"/>
      <c r="I7196" s="81"/>
      <c r="J7196" s="81"/>
    </row>
    <row r="7197" spans="1:10" x14ac:dyDescent="0.45">
      <c r="A7197" s="81" t="s">
        <v>7483</v>
      </c>
      <c r="B7197" s="81"/>
      <c r="C7197" s="81">
        <v>35</v>
      </c>
      <c r="D7197" s="81"/>
      <c r="E7197" s="81"/>
      <c r="F7197" s="81"/>
      <c r="G7197" s="81"/>
      <c r="H7197" s="81"/>
      <c r="I7197" s="81"/>
      <c r="J7197" s="81"/>
    </row>
    <row r="7198" spans="1:10" x14ac:dyDescent="0.45">
      <c r="A7198" s="81" t="s">
        <v>7484</v>
      </c>
      <c r="B7198" s="81"/>
      <c r="C7198" s="81">
        <v>35</v>
      </c>
      <c r="D7198" s="81"/>
      <c r="E7198" s="81"/>
      <c r="F7198" s="81"/>
      <c r="G7198" s="81"/>
      <c r="H7198" s="81"/>
      <c r="I7198" s="81"/>
      <c r="J7198" s="81"/>
    </row>
    <row r="7199" spans="1:10" x14ac:dyDescent="0.45">
      <c r="A7199" s="81" t="s">
        <v>7485</v>
      </c>
      <c r="B7199" s="81"/>
      <c r="C7199" s="81">
        <v>35</v>
      </c>
      <c r="D7199" s="81"/>
      <c r="E7199" s="81"/>
      <c r="F7199" s="81"/>
      <c r="G7199" s="81"/>
      <c r="H7199" s="81"/>
      <c r="I7199" s="81"/>
      <c r="J7199" s="81"/>
    </row>
    <row r="7200" spans="1:10" x14ac:dyDescent="0.45">
      <c r="A7200" s="81" t="s">
        <v>7486</v>
      </c>
      <c r="B7200" s="81"/>
      <c r="C7200" s="81">
        <v>35</v>
      </c>
      <c r="D7200" s="81"/>
      <c r="E7200" s="81"/>
      <c r="F7200" s="81"/>
      <c r="G7200" s="81"/>
      <c r="H7200" s="81"/>
      <c r="I7200" s="81"/>
      <c r="J7200" s="81"/>
    </row>
    <row r="7201" spans="1:10" x14ac:dyDescent="0.45">
      <c r="A7201" s="81" t="s">
        <v>7487</v>
      </c>
      <c r="B7201" s="81"/>
      <c r="C7201" s="81">
        <v>35</v>
      </c>
      <c r="D7201" s="81"/>
      <c r="E7201" s="81"/>
      <c r="F7201" s="81"/>
      <c r="G7201" s="81"/>
      <c r="H7201" s="81"/>
      <c r="I7201" s="81"/>
      <c r="J7201" s="81"/>
    </row>
    <row r="7202" spans="1:10" x14ac:dyDescent="0.45">
      <c r="A7202" s="81" t="s">
        <v>7488</v>
      </c>
      <c r="B7202" s="81"/>
      <c r="C7202" s="81">
        <v>35</v>
      </c>
      <c r="D7202" s="81"/>
      <c r="E7202" s="81"/>
      <c r="F7202" s="81"/>
      <c r="G7202" s="81"/>
      <c r="H7202" s="81"/>
      <c r="I7202" s="81"/>
      <c r="J7202" s="81"/>
    </row>
    <row r="7203" spans="1:10" x14ac:dyDescent="0.45">
      <c r="A7203" s="81" t="s">
        <v>7489</v>
      </c>
      <c r="B7203" s="81"/>
      <c r="C7203" s="81">
        <v>5</v>
      </c>
      <c r="D7203" s="81"/>
      <c r="E7203" s="81"/>
      <c r="F7203" s="81"/>
      <c r="G7203" s="81"/>
      <c r="H7203" s="81"/>
      <c r="I7203" s="81"/>
      <c r="J7203" s="81"/>
    </row>
    <row r="7204" spans="1:10" x14ac:dyDescent="0.45">
      <c r="A7204" s="81" t="s">
        <v>7490</v>
      </c>
      <c r="B7204" s="81"/>
      <c r="C7204" s="81">
        <v>5</v>
      </c>
      <c r="D7204" s="81"/>
      <c r="E7204" s="81"/>
      <c r="F7204" s="81"/>
      <c r="G7204" s="81"/>
      <c r="H7204" s="81"/>
      <c r="I7204" s="81"/>
      <c r="J7204" s="81"/>
    </row>
    <row r="7205" spans="1:10" x14ac:dyDescent="0.45">
      <c r="A7205" s="81" t="s">
        <v>7491</v>
      </c>
      <c r="B7205" s="81"/>
      <c r="C7205" s="81">
        <v>5</v>
      </c>
      <c r="D7205" s="81"/>
      <c r="E7205" s="81"/>
      <c r="F7205" s="81"/>
      <c r="G7205" s="81"/>
      <c r="H7205" s="81"/>
      <c r="I7205" s="81"/>
      <c r="J7205" s="81"/>
    </row>
    <row r="7206" spans="1:10" x14ac:dyDescent="0.45">
      <c r="A7206" s="81" t="s">
        <v>7492</v>
      </c>
      <c r="B7206" s="81"/>
      <c r="C7206" s="81">
        <v>5</v>
      </c>
      <c r="D7206" s="81"/>
      <c r="E7206" s="81"/>
      <c r="F7206" s="81"/>
      <c r="G7206" s="81"/>
      <c r="H7206" s="81"/>
      <c r="I7206" s="81"/>
      <c r="J7206" s="81"/>
    </row>
    <row r="7207" spans="1:10" x14ac:dyDescent="0.45">
      <c r="A7207" s="81" t="s">
        <v>7493</v>
      </c>
      <c r="B7207" s="81"/>
      <c r="C7207" s="81">
        <v>5</v>
      </c>
      <c r="D7207" s="81"/>
      <c r="E7207" s="81"/>
      <c r="F7207" s="81"/>
      <c r="G7207" s="81"/>
      <c r="H7207" s="81"/>
      <c r="I7207" s="81"/>
      <c r="J7207" s="81"/>
    </row>
    <row r="7208" spans="1:10" x14ac:dyDescent="0.45">
      <c r="A7208" s="81" t="s">
        <v>7494</v>
      </c>
      <c r="B7208" s="81"/>
      <c r="C7208" s="81">
        <v>5</v>
      </c>
      <c r="D7208" s="81"/>
      <c r="E7208" s="81"/>
      <c r="F7208" s="81"/>
      <c r="G7208" s="81"/>
      <c r="H7208" s="81"/>
      <c r="I7208" s="81"/>
      <c r="J7208" s="81"/>
    </row>
    <row r="7209" spans="1:10" x14ac:dyDescent="0.45">
      <c r="A7209" s="81" t="s">
        <v>7495</v>
      </c>
      <c r="B7209" s="81"/>
      <c r="C7209" s="81">
        <v>5</v>
      </c>
      <c r="D7209" s="81"/>
      <c r="E7209" s="81"/>
      <c r="F7209" s="81"/>
      <c r="G7209" s="81"/>
      <c r="H7209" s="81"/>
      <c r="I7209" s="81"/>
      <c r="J7209" s="81"/>
    </row>
    <row r="7210" spans="1:10" x14ac:dyDescent="0.45">
      <c r="A7210" s="81" t="s">
        <v>7496</v>
      </c>
      <c r="B7210" s="81"/>
      <c r="C7210" s="81">
        <v>5</v>
      </c>
      <c r="D7210" s="81"/>
      <c r="E7210" s="81"/>
      <c r="F7210" s="81"/>
      <c r="G7210" s="81"/>
      <c r="H7210" s="81"/>
      <c r="I7210" s="81"/>
      <c r="J7210" s="81"/>
    </row>
    <row r="7211" spans="1:10" x14ac:dyDescent="0.45">
      <c r="A7211" s="81" t="s">
        <v>7497</v>
      </c>
      <c r="B7211" s="81"/>
      <c r="C7211" s="81">
        <v>0</v>
      </c>
      <c r="D7211" s="81"/>
      <c r="E7211" s="81"/>
      <c r="F7211" s="81"/>
      <c r="G7211" s="81"/>
      <c r="H7211" s="81"/>
      <c r="I7211" s="81"/>
      <c r="J7211" s="81"/>
    </row>
    <row r="7212" spans="1:10" x14ac:dyDescent="0.45">
      <c r="A7212" s="81" t="s">
        <v>7498</v>
      </c>
      <c r="B7212" s="81"/>
      <c r="C7212" s="81">
        <v>0</v>
      </c>
      <c r="D7212" s="81"/>
      <c r="E7212" s="81"/>
      <c r="F7212" s="81"/>
      <c r="G7212" s="81"/>
      <c r="H7212" s="81"/>
      <c r="I7212" s="81"/>
      <c r="J7212" s="81"/>
    </row>
    <row r="7213" spans="1:10" x14ac:dyDescent="0.45">
      <c r="A7213" s="81" t="s">
        <v>7499</v>
      </c>
      <c r="B7213" s="81"/>
      <c r="C7213" s="81">
        <v>35</v>
      </c>
      <c r="D7213" s="81"/>
      <c r="E7213" s="81"/>
      <c r="F7213" s="81"/>
      <c r="G7213" s="81"/>
      <c r="H7213" s="81"/>
      <c r="I7213" s="81"/>
      <c r="J7213" s="81"/>
    </row>
    <row r="7214" spans="1:10" x14ac:dyDescent="0.45">
      <c r="A7214" s="81" t="s">
        <v>7500</v>
      </c>
      <c r="B7214" s="81"/>
      <c r="C7214" s="81"/>
      <c r="D7214" s="81"/>
      <c r="E7214" s="81"/>
      <c r="F7214" s="81"/>
      <c r="G7214" s="81"/>
      <c r="H7214" s="81"/>
      <c r="I7214" s="81"/>
      <c r="J7214" s="81">
        <v>0</v>
      </c>
    </row>
    <row r="7215" spans="1:10" x14ac:dyDescent="0.45">
      <c r="A7215" s="81" t="s">
        <v>7501</v>
      </c>
      <c r="B7215" s="81"/>
      <c r="C7215" s="81"/>
      <c r="D7215" s="81"/>
      <c r="E7215" s="81"/>
      <c r="F7215" s="81"/>
      <c r="G7215" s="81"/>
      <c r="H7215" s="81"/>
      <c r="I7215" s="81"/>
      <c r="J7215" s="81">
        <v>0</v>
      </c>
    </row>
    <row r="7216" spans="1:10" x14ac:dyDescent="0.45">
      <c r="A7216" s="81" t="s">
        <v>7502</v>
      </c>
      <c r="B7216" s="81"/>
      <c r="C7216" s="81"/>
      <c r="D7216" s="81"/>
      <c r="E7216" s="81"/>
      <c r="F7216" s="81"/>
      <c r="G7216" s="81"/>
      <c r="H7216" s="81"/>
      <c r="I7216" s="81"/>
      <c r="J7216" s="81">
        <v>35</v>
      </c>
    </row>
    <row r="7217" spans="1:10" x14ac:dyDescent="0.45">
      <c r="A7217" s="81" t="s">
        <v>7503</v>
      </c>
      <c r="B7217" s="81"/>
      <c r="C7217" s="81"/>
      <c r="D7217" s="81"/>
      <c r="E7217" s="81"/>
      <c r="F7217" s="81"/>
      <c r="G7217" s="81"/>
      <c r="H7217" s="81"/>
      <c r="I7217" s="81"/>
      <c r="J7217" s="81">
        <v>15</v>
      </c>
    </row>
    <row r="7218" spans="1:10" x14ac:dyDescent="0.45">
      <c r="A7218" s="81" t="s">
        <v>7504</v>
      </c>
      <c r="B7218" s="81"/>
      <c r="C7218" s="81"/>
      <c r="D7218" s="81"/>
      <c r="E7218" s="81"/>
      <c r="F7218" s="81"/>
      <c r="G7218" s="81"/>
      <c r="H7218" s="81"/>
      <c r="I7218" s="81"/>
      <c r="J7218" s="81">
        <v>15</v>
      </c>
    </row>
    <row r="7219" spans="1:10" x14ac:dyDescent="0.45">
      <c r="A7219" s="81" t="s">
        <v>7505</v>
      </c>
      <c r="B7219" s="81"/>
      <c r="C7219" s="81"/>
      <c r="D7219" s="81"/>
      <c r="E7219" s="81"/>
      <c r="F7219" s="81"/>
      <c r="G7219" s="81"/>
      <c r="H7219" s="81"/>
      <c r="I7219" s="81"/>
      <c r="J7219" s="81">
        <v>15</v>
      </c>
    </row>
    <row r="7220" spans="1:10" x14ac:dyDescent="0.45">
      <c r="A7220" s="81" t="s">
        <v>7506</v>
      </c>
      <c r="B7220" s="81"/>
      <c r="C7220" s="81"/>
      <c r="D7220" s="81"/>
      <c r="E7220" s="81"/>
      <c r="F7220" s="81"/>
      <c r="G7220" s="81"/>
      <c r="H7220" s="81"/>
      <c r="I7220" s="81"/>
      <c r="J7220" s="81">
        <v>15</v>
      </c>
    </row>
    <row r="7221" spans="1:10" x14ac:dyDescent="0.45">
      <c r="A7221" s="81" t="s">
        <v>7507</v>
      </c>
      <c r="B7221" s="81"/>
      <c r="C7221" s="81"/>
      <c r="D7221" s="81"/>
      <c r="E7221" s="81"/>
      <c r="F7221" s="81"/>
      <c r="G7221" s="81"/>
      <c r="H7221" s="81"/>
      <c r="I7221" s="81"/>
      <c r="J7221" s="81">
        <v>15</v>
      </c>
    </row>
    <row r="7222" spans="1:10" x14ac:dyDescent="0.45">
      <c r="A7222" s="81" t="s">
        <v>7508</v>
      </c>
      <c r="B7222" s="81"/>
      <c r="C7222" s="81"/>
      <c r="D7222" s="81"/>
      <c r="E7222" s="81"/>
      <c r="F7222" s="81"/>
      <c r="G7222" s="81"/>
      <c r="H7222" s="81"/>
      <c r="I7222" s="81"/>
      <c r="J7222" s="81">
        <v>5</v>
      </c>
    </row>
    <row r="7223" spans="1:10" x14ac:dyDescent="0.45">
      <c r="A7223" s="81" t="s">
        <v>7509</v>
      </c>
      <c r="B7223" s="81"/>
      <c r="C7223" s="81"/>
      <c r="D7223" s="81"/>
      <c r="E7223" s="81"/>
      <c r="F7223" s="81"/>
      <c r="G7223" s="81"/>
      <c r="H7223" s="81"/>
      <c r="I7223" s="81"/>
      <c r="J7223" s="81">
        <v>35</v>
      </c>
    </row>
    <row r="7224" spans="1:10" x14ac:dyDescent="0.45">
      <c r="A7224" s="81" t="s">
        <v>7510</v>
      </c>
      <c r="B7224" s="81"/>
      <c r="C7224" s="81"/>
      <c r="D7224" s="81"/>
      <c r="E7224" s="81"/>
      <c r="F7224" s="81"/>
      <c r="G7224" s="81"/>
      <c r="H7224" s="81"/>
      <c r="I7224" s="81"/>
      <c r="J7224" s="81">
        <v>5</v>
      </c>
    </row>
    <row r="7225" spans="1:10" x14ac:dyDescent="0.45">
      <c r="A7225" s="81" t="s">
        <v>7511</v>
      </c>
      <c r="B7225" s="81"/>
      <c r="C7225" s="81"/>
      <c r="D7225" s="81"/>
      <c r="E7225" s="81"/>
      <c r="F7225" s="81"/>
      <c r="G7225" s="81"/>
      <c r="H7225" s="81"/>
      <c r="I7225" s="81"/>
      <c r="J7225" s="81">
        <v>15</v>
      </c>
    </row>
    <row r="7226" spans="1:10" x14ac:dyDescent="0.45">
      <c r="A7226" s="81" t="s">
        <v>7512</v>
      </c>
      <c r="B7226" s="81"/>
      <c r="C7226" s="81"/>
      <c r="D7226" s="81"/>
      <c r="E7226" s="81"/>
      <c r="F7226" s="81"/>
      <c r="G7226" s="81"/>
      <c r="H7226" s="81"/>
      <c r="I7226" s="81"/>
      <c r="J7226" s="81">
        <v>5</v>
      </c>
    </row>
    <row r="7227" spans="1:10" x14ac:dyDescent="0.45">
      <c r="A7227" s="81" t="s">
        <v>7513</v>
      </c>
      <c r="B7227" s="81"/>
      <c r="C7227" s="81"/>
      <c r="D7227" s="81"/>
      <c r="E7227" s="81"/>
      <c r="F7227" s="81"/>
      <c r="G7227" s="81"/>
      <c r="H7227" s="81"/>
      <c r="I7227" s="81"/>
      <c r="J7227" s="81">
        <v>15</v>
      </c>
    </row>
    <row r="7228" spans="1:10" x14ac:dyDescent="0.45">
      <c r="A7228" s="81" t="s">
        <v>7514</v>
      </c>
      <c r="B7228" s="81"/>
      <c r="C7228" s="81"/>
      <c r="D7228" s="81"/>
      <c r="E7228" s="81"/>
      <c r="F7228" s="81"/>
      <c r="G7228" s="81"/>
      <c r="H7228" s="81"/>
      <c r="I7228" s="81"/>
      <c r="J7228" s="81">
        <v>5</v>
      </c>
    </row>
    <row r="7229" spans="1:10" x14ac:dyDescent="0.45">
      <c r="A7229" s="81" t="s">
        <v>7515</v>
      </c>
      <c r="B7229" s="81"/>
      <c r="C7229" s="81"/>
      <c r="D7229" s="81"/>
      <c r="E7229" s="81"/>
      <c r="F7229" s="81"/>
      <c r="G7229" s="81"/>
      <c r="H7229" s="81"/>
      <c r="I7229" s="81"/>
      <c r="J7229" s="81">
        <v>15</v>
      </c>
    </row>
    <row r="7230" spans="1:10" x14ac:dyDescent="0.45">
      <c r="A7230" s="81" t="s">
        <v>7516</v>
      </c>
      <c r="B7230" s="81"/>
      <c r="C7230" s="81"/>
      <c r="D7230" s="81"/>
      <c r="E7230" s="81"/>
      <c r="F7230" s="81"/>
      <c r="G7230" s="81"/>
      <c r="H7230" s="81"/>
      <c r="I7230" s="81"/>
      <c r="J7230" s="81">
        <v>5</v>
      </c>
    </row>
    <row r="7231" spans="1:10" x14ac:dyDescent="0.45">
      <c r="A7231" s="81" t="s">
        <v>7517</v>
      </c>
      <c r="B7231" s="81"/>
      <c r="C7231" s="81"/>
      <c r="D7231" s="81"/>
      <c r="E7231" s="81"/>
      <c r="F7231" s="81"/>
      <c r="G7231" s="81"/>
      <c r="H7231" s="81"/>
      <c r="I7231" s="81"/>
      <c r="J7231" s="81">
        <v>15</v>
      </c>
    </row>
    <row r="7232" spans="1:10" x14ac:dyDescent="0.45">
      <c r="A7232" s="81" t="s">
        <v>7518</v>
      </c>
      <c r="B7232" s="81"/>
      <c r="C7232" s="81"/>
      <c r="D7232" s="81"/>
      <c r="E7232" s="81"/>
      <c r="F7232" s="81"/>
      <c r="G7232" s="81"/>
      <c r="H7232" s="81"/>
      <c r="I7232" s="81"/>
      <c r="J7232" s="81">
        <v>35</v>
      </c>
    </row>
    <row r="7233" spans="1:10" x14ac:dyDescent="0.45">
      <c r="A7233" s="81" t="s">
        <v>7519</v>
      </c>
      <c r="B7233" s="81"/>
      <c r="C7233" s="81"/>
      <c r="D7233" s="81"/>
      <c r="E7233" s="81"/>
      <c r="F7233" s="81"/>
      <c r="G7233" s="81"/>
      <c r="H7233" s="81"/>
      <c r="I7233" s="81"/>
      <c r="J7233" s="81">
        <v>15</v>
      </c>
    </row>
    <row r="7234" spans="1:10" x14ac:dyDescent="0.45">
      <c r="A7234" s="81" t="s">
        <v>7520</v>
      </c>
      <c r="B7234" s="81"/>
      <c r="C7234" s="81"/>
      <c r="D7234" s="81"/>
      <c r="E7234" s="81"/>
      <c r="F7234" s="81"/>
      <c r="G7234" s="81"/>
      <c r="H7234" s="81"/>
      <c r="I7234" s="81"/>
      <c r="J7234" s="81">
        <v>15</v>
      </c>
    </row>
    <row r="7235" spans="1:10" x14ac:dyDescent="0.45">
      <c r="A7235" s="81" t="s">
        <v>7521</v>
      </c>
      <c r="B7235" s="81"/>
      <c r="C7235" s="81"/>
      <c r="D7235" s="81"/>
      <c r="E7235" s="81"/>
      <c r="F7235" s="81"/>
      <c r="G7235" s="81"/>
      <c r="H7235" s="81"/>
      <c r="I7235" s="81"/>
      <c r="J7235" s="81">
        <v>15</v>
      </c>
    </row>
    <row r="7236" spans="1:10" x14ac:dyDescent="0.45">
      <c r="A7236" s="81" t="s">
        <v>7522</v>
      </c>
      <c r="B7236" s="81"/>
      <c r="C7236" s="81"/>
      <c r="D7236" s="81"/>
      <c r="E7236" s="81"/>
      <c r="F7236" s="81"/>
      <c r="G7236" s="81"/>
      <c r="H7236" s="81"/>
      <c r="I7236" s="81"/>
      <c r="J7236" s="81">
        <v>5</v>
      </c>
    </row>
    <row r="7237" spans="1:10" x14ac:dyDescent="0.45">
      <c r="A7237" s="81" t="s">
        <v>7523</v>
      </c>
      <c r="B7237" s="81"/>
      <c r="C7237" s="81"/>
      <c r="D7237" s="81"/>
      <c r="E7237" s="81"/>
      <c r="F7237" s="81"/>
      <c r="G7237" s="81"/>
      <c r="H7237" s="81"/>
      <c r="I7237" s="81"/>
      <c r="J7237" s="81">
        <v>5</v>
      </c>
    </row>
    <row r="7238" spans="1:10" x14ac:dyDescent="0.45">
      <c r="A7238" s="81" t="s">
        <v>7524</v>
      </c>
      <c r="B7238" s="81"/>
      <c r="C7238" s="81"/>
      <c r="D7238" s="81"/>
      <c r="E7238" s="81"/>
      <c r="F7238" s="81"/>
      <c r="G7238" s="81"/>
      <c r="H7238" s="81"/>
      <c r="I7238" s="81"/>
      <c r="J7238" s="81">
        <v>5</v>
      </c>
    </row>
    <row r="7239" spans="1:10" x14ac:dyDescent="0.45">
      <c r="A7239" s="81" t="s">
        <v>7525</v>
      </c>
      <c r="B7239" s="81"/>
      <c r="C7239" s="81"/>
      <c r="D7239" s="81"/>
      <c r="E7239" s="81"/>
      <c r="F7239" s="81"/>
      <c r="G7239" s="81"/>
      <c r="H7239" s="81"/>
      <c r="I7239" s="81"/>
      <c r="J7239" s="81">
        <v>0</v>
      </c>
    </row>
    <row r="7240" spans="1:10" x14ac:dyDescent="0.45">
      <c r="A7240" s="81" t="s">
        <v>7526</v>
      </c>
      <c r="B7240" s="81"/>
      <c r="C7240" s="81"/>
      <c r="D7240" s="81"/>
      <c r="E7240" s="81"/>
      <c r="F7240" s="81"/>
      <c r="G7240" s="81"/>
      <c r="H7240" s="81"/>
      <c r="I7240" s="81"/>
      <c r="J7240" s="81">
        <v>0</v>
      </c>
    </row>
    <row r="7241" spans="1:10" x14ac:dyDescent="0.45">
      <c r="A7241" s="81" t="s">
        <v>7527</v>
      </c>
      <c r="B7241" s="81"/>
      <c r="C7241" s="81"/>
      <c r="D7241" s="81"/>
      <c r="E7241" s="81"/>
      <c r="F7241" s="81"/>
      <c r="G7241" s="81"/>
      <c r="H7241" s="81"/>
      <c r="I7241" s="81"/>
      <c r="J7241" s="81">
        <v>35</v>
      </c>
    </row>
    <row r="7242" spans="1:10" x14ac:dyDescent="0.45">
      <c r="A7242" s="81" t="s">
        <v>7528</v>
      </c>
      <c r="B7242" s="81"/>
      <c r="C7242" s="81"/>
      <c r="D7242" s="81"/>
      <c r="E7242" s="81"/>
      <c r="F7242" s="81"/>
      <c r="G7242" s="81"/>
      <c r="H7242" s="81"/>
      <c r="I7242" s="81"/>
      <c r="J7242" s="81">
        <v>15</v>
      </c>
    </row>
    <row r="7243" spans="1:10" x14ac:dyDescent="0.45">
      <c r="A7243" s="81" t="s">
        <v>7529</v>
      </c>
      <c r="B7243" s="81"/>
      <c r="C7243" s="81"/>
      <c r="D7243" s="81"/>
      <c r="E7243" s="81"/>
      <c r="F7243" s="81"/>
      <c r="G7243" s="81"/>
      <c r="H7243" s="81"/>
      <c r="I7243" s="81"/>
      <c r="J7243" s="81">
        <v>15</v>
      </c>
    </row>
    <row r="7244" spans="1:10" x14ac:dyDescent="0.45">
      <c r="A7244" s="81" t="s">
        <v>7530</v>
      </c>
      <c r="B7244" s="81"/>
      <c r="C7244" s="81"/>
      <c r="D7244" s="81"/>
      <c r="E7244" s="81"/>
      <c r="F7244" s="81"/>
      <c r="G7244" s="81"/>
      <c r="H7244" s="81"/>
      <c r="I7244" s="81"/>
      <c r="J7244" s="81">
        <v>15</v>
      </c>
    </row>
    <row r="7245" spans="1:10" x14ac:dyDescent="0.45">
      <c r="A7245" s="81" t="s">
        <v>7531</v>
      </c>
      <c r="B7245" s="81"/>
      <c r="C7245" s="81"/>
      <c r="D7245" s="81"/>
      <c r="E7245" s="81"/>
      <c r="F7245" s="81"/>
      <c r="G7245" s="81"/>
      <c r="H7245" s="81"/>
      <c r="I7245" s="81"/>
      <c r="J7245" s="81">
        <v>15</v>
      </c>
    </row>
    <row r="7246" spans="1:10" x14ac:dyDescent="0.45">
      <c r="A7246" s="81" t="s">
        <v>7532</v>
      </c>
      <c r="B7246" s="81"/>
      <c r="C7246" s="81"/>
      <c r="D7246" s="81"/>
      <c r="E7246" s="81"/>
      <c r="F7246" s="81"/>
      <c r="G7246" s="81"/>
      <c r="H7246" s="81"/>
      <c r="I7246" s="81"/>
      <c r="J7246" s="81">
        <v>15</v>
      </c>
    </row>
    <row r="7247" spans="1:10" x14ac:dyDescent="0.45">
      <c r="A7247" s="81" t="s">
        <v>7533</v>
      </c>
      <c r="B7247" s="81"/>
      <c r="C7247" s="81"/>
      <c r="D7247" s="81"/>
      <c r="E7247" s="81"/>
      <c r="F7247" s="81"/>
      <c r="G7247" s="81"/>
      <c r="H7247" s="81"/>
      <c r="I7247" s="81"/>
      <c r="J7247" s="81">
        <v>5</v>
      </c>
    </row>
    <row r="7248" spans="1:10" x14ac:dyDescent="0.45">
      <c r="A7248" s="81" t="s">
        <v>7534</v>
      </c>
      <c r="B7248" s="81"/>
      <c r="C7248" s="81"/>
      <c r="D7248" s="81"/>
      <c r="E7248" s="81"/>
      <c r="F7248" s="81"/>
      <c r="G7248" s="81"/>
      <c r="H7248" s="81"/>
      <c r="I7248" s="81"/>
      <c r="J7248" s="81">
        <v>15</v>
      </c>
    </row>
    <row r="7249" spans="1:10" x14ac:dyDescent="0.45">
      <c r="A7249" s="81" t="s">
        <v>7535</v>
      </c>
      <c r="B7249" s="81"/>
      <c r="C7249" s="81"/>
      <c r="D7249" s="81"/>
      <c r="E7249" s="81"/>
      <c r="F7249" s="81"/>
      <c r="G7249" s="81"/>
      <c r="H7249" s="81"/>
      <c r="I7249" s="81"/>
      <c r="J7249" s="81">
        <v>0</v>
      </c>
    </row>
    <row r="7250" spans="1:10" x14ac:dyDescent="0.45">
      <c r="A7250" s="81" t="s">
        <v>7536</v>
      </c>
      <c r="B7250" s="81"/>
      <c r="C7250" s="81"/>
      <c r="D7250" s="81"/>
      <c r="E7250" s="81"/>
      <c r="F7250" s="81"/>
      <c r="G7250" s="81"/>
      <c r="H7250" s="81"/>
      <c r="I7250" s="81"/>
      <c r="J7250" s="81">
        <v>15</v>
      </c>
    </row>
    <row r="7251" spans="1:10" x14ac:dyDescent="0.45">
      <c r="A7251" s="81" t="s">
        <v>7537</v>
      </c>
      <c r="B7251" s="81"/>
      <c r="C7251" s="81"/>
      <c r="D7251" s="81"/>
      <c r="E7251" s="81"/>
      <c r="F7251" s="81"/>
      <c r="G7251" s="81"/>
      <c r="H7251" s="81"/>
      <c r="I7251" s="81"/>
      <c r="J7251" s="81">
        <v>35</v>
      </c>
    </row>
    <row r="7252" spans="1:10" x14ac:dyDescent="0.45">
      <c r="A7252" s="81" t="s">
        <v>7538</v>
      </c>
      <c r="B7252" s="81"/>
      <c r="C7252" s="81"/>
      <c r="D7252" s="81"/>
      <c r="E7252" s="81"/>
      <c r="F7252" s="81"/>
      <c r="G7252" s="81"/>
      <c r="H7252" s="81"/>
      <c r="I7252" s="81"/>
      <c r="J7252" s="81">
        <v>35</v>
      </c>
    </row>
    <row r="7253" spans="1:10" x14ac:dyDescent="0.45">
      <c r="A7253" s="81" t="s">
        <v>7539</v>
      </c>
      <c r="B7253" s="81"/>
      <c r="C7253" s="81"/>
      <c r="D7253" s="81"/>
      <c r="E7253" s="81"/>
      <c r="F7253" s="81"/>
      <c r="G7253" s="81"/>
      <c r="H7253" s="81"/>
      <c r="I7253" s="81"/>
      <c r="J7253" s="81">
        <v>35</v>
      </c>
    </row>
    <row r="7254" spans="1:10" x14ac:dyDescent="0.45">
      <c r="A7254" s="81" t="s">
        <v>7540</v>
      </c>
      <c r="B7254" s="81"/>
      <c r="C7254" s="81"/>
      <c r="D7254" s="81"/>
      <c r="E7254" s="81"/>
      <c r="F7254" s="81"/>
      <c r="G7254" s="81"/>
      <c r="H7254" s="81"/>
      <c r="I7254" s="81"/>
      <c r="J7254" s="81">
        <v>5</v>
      </c>
    </row>
    <row r="7255" spans="1:10" x14ac:dyDescent="0.45">
      <c r="A7255" s="81" t="s">
        <v>7541</v>
      </c>
      <c r="B7255" s="81"/>
      <c r="C7255" s="81"/>
      <c r="D7255" s="81"/>
      <c r="E7255" s="81"/>
      <c r="F7255" s="81"/>
      <c r="G7255" s="81"/>
      <c r="H7255" s="81"/>
      <c r="I7255" s="81"/>
      <c r="J7255" s="81">
        <v>35</v>
      </c>
    </row>
    <row r="7256" spans="1:10" x14ac:dyDescent="0.45">
      <c r="A7256" s="81" t="s">
        <v>7542</v>
      </c>
      <c r="B7256" s="81"/>
      <c r="C7256" s="81"/>
      <c r="D7256" s="81"/>
      <c r="E7256" s="81"/>
      <c r="F7256" s="81"/>
      <c r="G7256" s="81"/>
      <c r="H7256" s="81"/>
      <c r="I7256" s="81"/>
      <c r="J7256" s="81">
        <v>5</v>
      </c>
    </row>
    <row r="7257" spans="1:10" x14ac:dyDescent="0.45">
      <c r="A7257" s="81" t="s">
        <v>7543</v>
      </c>
      <c r="B7257" s="81"/>
      <c r="C7257" s="81"/>
      <c r="D7257" s="81"/>
      <c r="E7257" s="81"/>
      <c r="F7257" s="81"/>
      <c r="G7257" s="81"/>
      <c r="H7257" s="81"/>
      <c r="I7257" s="81"/>
      <c r="J7257" s="81">
        <v>5</v>
      </c>
    </row>
    <row r="7258" spans="1:10" x14ac:dyDescent="0.45">
      <c r="A7258" s="81" t="s">
        <v>7544</v>
      </c>
      <c r="B7258" s="81"/>
      <c r="C7258" s="81"/>
      <c r="D7258" s="81"/>
      <c r="E7258" s="81"/>
      <c r="F7258" s="81"/>
      <c r="G7258" s="81"/>
      <c r="H7258" s="81"/>
      <c r="I7258" s="81"/>
      <c r="J7258" s="81">
        <v>15</v>
      </c>
    </row>
    <row r="7259" spans="1:10" x14ac:dyDescent="0.45">
      <c r="A7259" s="81" t="s">
        <v>7545</v>
      </c>
      <c r="B7259" s="81"/>
      <c r="C7259" s="81"/>
      <c r="D7259" s="81"/>
      <c r="E7259" s="81"/>
      <c r="F7259" s="81"/>
      <c r="G7259" s="81"/>
      <c r="H7259" s="81"/>
      <c r="I7259" s="81"/>
      <c r="J7259" s="81">
        <v>5</v>
      </c>
    </row>
    <row r="7260" spans="1:10" x14ac:dyDescent="0.45">
      <c r="A7260" s="81" t="s">
        <v>7546</v>
      </c>
      <c r="B7260" s="81"/>
      <c r="C7260" s="81"/>
      <c r="D7260" s="81"/>
      <c r="E7260" s="81"/>
      <c r="F7260" s="81"/>
      <c r="G7260" s="81"/>
      <c r="H7260" s="81"/>
      <c r="I7260" s="81"/>
      <c r="J7260" s="81">
        <v>5</v>
      </c>
    </row>
    <row r="7261" spans="1:10" x14ac:dyDescent="0.45">
      <c r="A7261" s="81" t="s">
        <v>7547</v>
      </c>
      <c r="B7261" s="81"/>
      <c r="C7261" s="81"/>
      <c r="D7261" s="81"/>
      <c r="E7261" s="81"/>
      <c r="F7261" s="81"/>
      <c r="G7261" s="81"/>
      <c r="H7261" s="81"/>
      <c r="I7261" s="81"/>
      <c r="J7261" s="81">
        <v>15</v>
      </c>
    </row>
    <row r="7262" spans="1:10" x14ac:dyDescent="0.45">
      <c r="A7262" s="81" t="s">
        <v>7548</v>
      </c>
      <c r="B7262" s="81"/>
      <c r="C7262" s="81"/>
      <c r="D7262" s="81"/>
      <c r="E7262" s="81"/>
      <c r="F7262" s="81"/>
      <c r="G7262" s="81"/>
      <c r="H7262" s="81"/>
      <c r="I7262" s="81"/>
      <c r="J7262" s="81">
        <v>5</v>
      </c>
    </row>
    <row r="7263" spans="1:10" x14ac:dyDescent="0.45">
      <c r="A7263" s="81" t="s">
        <v>7549</v>
      </c>
      <c r="B7263" s="81"/>
      <c r="C7263" s="81"/>
      <c r="D7263" s="81"/>
      <c r="E7263" s="81"/>
      <c r="F7263" s="81"/>
      <c r="G7263" s="81"/>
      <c r="H7263" s="81"/>
      <c r="I7263" s="81"/>
      <c r="J7263" s="81">
        <v>5</v>
      </c>
    </row>
    <row r="7264" spans="1:10" x14ac:dyDescent="0.45">
      <c r="A7264" s="81" t="s">
        <v>7550</v>
      </c>
      <c r="B7264" s="81"/>
      <c r="C7264" s="81"/>
      <c r="D7264" s="81"/>
      <c r="E7264" s="81"/>
      <c r="F7264" s="81"/>
      <c r="G7264" s="81"/>
      <c r="H7264" s="81"/>
      <c r="I7264" s="81"/>
      <c r="J7264" s="81">
        <v>15</v>
      </c>
    </row>
    <row r="7265" spans="1:10" x14ac:dyDescent="0.45">
      <c r="A7265" s="81" t="s">
        <v>7551</v>
      </c>
      <c r="B7265" s="81"/>
      <c r="C7265" s="81"/>
      <c r="D7265" s="81"/>
      <c r="E7265" s="81"/>
      <c r="F7265" s="81"/>
      <c r="G7265" s="81"/>
      <c r="H7265" s="81"/>
      <c r="I7265" s="81"/>
      <c r="J7265" s="81">
        <v>5</v>
      </c>
    </row>
    <row r="7266" spans="1:10" x14ac:dyDescent="0.45">
      <c r="A7266" s="81" t="s">
        <v>7552</v>
      </c>
      <c r="B7266" s="81"/>
      <c r="C7266" s="81"/>
      <c r="D7266" s="81"/>
      <c r="E7266" s="81"/>
      <c r="F7266" s="81"/>
      <c r="G7266" s="81"/>
      <c r="H7266" s="81"/>
      <c r="I7266" s="81"/>
      <c r="J7266" s="81">
        <v>10</v>
      </c>
    </row>
    <row r="7267" spans="1:10" x14ac:dyDescent="0.45">
      <c r="A7267" s="81" t="s">
        <v>7553</v>
      </c>
      <c r="B7267" s="81"/>
      <c r="C7267" s="81"/>
      <c r="D7267" s="81"/>
      <c r="E7267" s="81"/>
      <c r="F7267" s="81"/>
      <c r="G7267" s="81"/>
      <c r="H7267" s="81"/>
      <c r="I7267" s="81"/>
      <c r="J7267" s="81">
        <v>10</v>
      </c>
    </row>
    <row r="7268" spans="1:10" x14ac:dyDescent="0.45">
      <c r="A7268" s="81" t="s">
        <v>7554</v>
      </c>
      <c r="B7268" s="81"/>
      <c r="C7268" s="81"/>
      <c r="D7268" s="81"/>
      <c r="E7268" s="81"/>
      <c r="F7268" s="81"/>
      <c r="G7268" s="81"/>
      <c r="H7268" s="81"/>
      <c r="I7268" s="81"/>
      <c r="J7268" s="81">
        <v>10</v>
      </c>
    </row>
    <row r="7269" spans="1:10" x14ac:dyDescent="0.45">
      <c r="A7269" s="81" t="s">
        <v>7555</v>
      </c>
      <c r="B7269" s="81"/>
      <c r="C7269" s="81"/>
      <c r="D7269" s="81"/>
      <c r="E7269" s="81"/>
      <c r="F7269" s="81"/>
      <c r="G7269" s="81"/>
      <c r="H7269" s="81"/>
      <c r="I7269" s="81"/>
      <c r="J7269" s="81">
        <v>0</v>
      </c>
    </row>
    <row r="7270" spans="1:10" x14ac:dyDescent="0.45">
      <c r="A7270" s="81" t="s">
        <v>7556</v>
      </c>
      <c r="B7270" s="81"/>
      <c r="C7270" s="81"/>
      <c r="D7270" s="81"/>
      <c r="E7270" s="81"/>
      <c r="F7270" s="81"/>
      <c r="G7270" s="81"/>
      <c r="H7270" s="81"/>
      <c r="I7270" s="81"/>
      <c r="J7270" s="81">
        <v>10</v>
      </c>
    </row>
    <row r="7271" spans="1:10" x14ac:dyDescent="0.45">
      <c r="A7271" s="81" t="s">
        <v>7557</v>
      </c>
      <c r="B7271" s="81"/>
      <c r="C7271" s="81"/>
      <c r="D7271" s="81"/>
      <c r="E7271" s="81"/>
      <c r="F7271" s="81"/>
      <c r="G7271" s="81"/>
      <c r="H7271" s="81"/>
      <c r="I7271" s="81"/>
      <c r="J7271" s="81">
        <v>0</v>
      </c>
    </row>
    <row r="7272" spans="1:10" x14ac:dyDescent="0.45">
      <c r="A7272" s="81" t="s">
        <v>7558</v>
      </c>
      <c r="B7272" s="81"/>
      <c r="C7272" s="81"/>
      <c r="D7272" s="81"/>
      <c r="E7272" s="81"/>
      <c r="F7272" s="81"/>
      <c r="G7272" s="81"/>
      <c r="H7272" s="81"/>
      <c r="I7272" s="81"/>
      <c r="J7272" s="81">
        <v>10</v>
      </c>
    </row>
    <row r="7273" spans="1:10" x14ac:dyDescent="0.45">
      <c r="A7273" s="81" t="s">
        <v>7559</v>
      </c>
      <c r="B7273" s="81"/>
      <c r="C7273" s="81"/>
      <c r="D7273" s="81"/>
      <c r="E7273" s="81"/>
      <c r="F7273" s="81"/>
      <c r="G7273" s="81"/>
      <c r="H7273" s="81"/>
      <c r="I7273" s="81"/>
      <c r="J7273" s="81">
        <v>10</v>
      </c>
    </row>
    <row r="7274" spans="1:10" x14ac:dyDescent="0.45">
      <c r="A7274" s="81" t="s">
        <v>7560</v>
      </c>
      <c r="B7274" s="81"/>
      <c r="C7274" s="81"/>
      <c r="D7274" s="81"/>
      <c r="E7274" s="81"/>
      <c r="F7274" s="81"/>
      <c r="G7274" s="81"/>
      <c r="H7274" s="81"/>
      <c r="I7274" s="81"/>
      <c r="J7274" s="81">
        <v>10</v>
      </c>
    </row>
    <row r="7275" spans="1:10" x14ac:dyDescent="0.45">
      <c r="A7275" s="81" t="s">
        <v>7561</v>
      </c>
      <c r="B7275" s="81"/>
      <c r="C7275" s="81"/>
      <c r="D7275" s="81"/>
      <c r="E7275" s="81"/>
      <c r="F7275" s="81"/>
      <c r="G7275" s="81"/>
      <c r="H7275" s="81"/>
      <c r="I7275" s="81"/>
      <c r="J7275" s="81">
        <v>10</v>
      </c>
    </row>
    <row r="7276" spans="1:10" x14ac:dyDescent="0.45">
      <c r="A7276" s="81" t="s">
        <v>7562</v>
      </c>
      <c r="B7276" s="81"/>
      <c r="C7276" s="81"/>
      <c r="D7276" s="81"/>
      <c r="E7276" s="81"/>
      <c r="F7276" s="81"/>
      <c r="G7276" s="81"/>
      <c r="H7276" s="81"/>
      <c r="I7276" s="81"/>
      <c r="J7276" s="81">
        <v>10</v>
      </c>
    </row>
    <row r="7277" spans="1:10" x14ac:dyDescent="0.45">
      <c r="A7277" s="81" t="s">
        <v>7563</v>
      </c>
      <c r="B7277" s="81"/>
      <c r="C7277" s="81"/>
      <c r="D7277" s="81"/>
      <c r="E7277" s="81"/>
      <c r="F7277" s="81"/>
      <c r="G7277" s="81"/>
      <c r="H7277" s="81"/>
      <c r="I7277" s="81"/>
      <c r="J7277" s="81">
        <v>0</v>
      </c>
    </row>
    <row r="7278" spans="1:10" x14ac:dyDescent="0.45">
      <c r="A7278" s="81" t="s">
        <v>7564</v>
      </c>
      <c r="B7278" s="81"/>
      <c r="C7278" s="81"/>
      <c r="D7278" s="81"/>
      <c r="E7278" s="81"/>
      <c r="F7278" s="81"/>
      <c r="G7278" s="81"/>
      <c r="H7278" s="81"/>
      <c r="I7278" s="81"/>
      <c r="J7278" s="81">
        <v>0</v>
      </c>
    </row>
    <row r="7279" spans="1:10" x14ac:dyDescent="0.45">
      <c r="A7279" s="81" t="s">
        <v>7565</v>
      </c>
      <c r="B7279" s="81"/>
      <c r="C7279" s="81"/>
      <c r="D7279" s="81"/>
      <c r="E7279" s="81"/>
      <c r="F7279" s="81"/>
      <c r="G7279" s="81"/>
      <c r="H7279" s="81"/>
      <c r="I7279" s="81"/>
      <c r="J7279" s="81">
        <v>5</v>
      </c>
    </row>
    <row r="7280" spans="1:10" x14ac:dyDescent="0.45">
      <c r="A7280" s="81" t="s">
        <v>7566</v>
      </c>
      <c r="B7280" s="81"/>
      <c r="C7280" s="81"/>
      <c r="D7280" s="81"/>
      <c r="E7280" s="81"/>
      <c r="F7280" s="81"/>
      <c r="G7280" s="81"/>
      <c r="H7280" s="81"/>
      <c r="I7280" s="81"/>
      <c r="J7280" s="81">
        <v>0</v>
      </c>
    </row>
    <row r="7281" spans="1:10" x14ac:dyDescent="0.45">
      <c r="A7281" s="81" t="s">
        <v>7567</v>
      </c>
      <c r="B7281" s="81"/>
      <c r="C7281" s="81"/>
      <c r="D7281" s="81"/>
      <c r="E7281" s="81"/>
      <c r="F7281" s="81"/>
      <c r="G7281" s="81"/>
      <c r="H7281" s="81"/>
      <c r="I7281" s="81"/>
      <c r="J7281" s="81">
        <v>5</v>
      </c>
    </row>
    <row r="7282" spans="1:10" x14ac:dyDescent="0.45">
      <c r="A7282" s="81" t="s">
        <v>7568</v>
      </c>
      <c r="B7282" s="81"/>
      <c r="C7282" s="81"/>
      <c r="D7282" s="81"/>
      <c r="E7282" s="81"/>
      <c r="F7282" s="81"/>
      <c r="G7282" s="81"/>
      <c r="H7282" s="81"/>
      <c r="I7282" s="81"/>
      <c r="J7282" s="81">
        <v>0</v>
      </c>
    </row>
    <row r="7283" spans="1:10" x14ac:dyDescent="0.45">
      <c r="A7283" s="81" t="s">
        <v>7569</v>
      </c>
      <c r="B7283" s="81"/>
      <c r="C7283" s="81"/>
      <c r="D7283" s="81"/>
      <c r="E7283" s="81"/>
      <c r="F7283" s="81"/>
      <c r="G7283" s="81"/>
      <c r="H7283" s="81"/>
      <c r="I7283" s="81"/>
      <c r="J7283" s="81">
        <v>0</v>
      </c>
    </row>
    <row r="7284" spans="1:10" x14ac:dyDescent="0.45">
      <c r="A7284" s="81" t="s">
        <v>7570</v>
      </c>
      <c r="B7284" s="81"/>
      <c r="C7284" s="81"/>
      <c r="D7284" s="81"/>
      <c r="E7284" s="81"/>
      <c r="F7284" s="81"/>
      <c r="G7284" s="81"/>
      <c r="H7284" s="81"/>
      <c r="I7284" s="81"/>
      <c r="J7284" s="81">
        <v>10</v>
      </c>
    </row>
    <row r="7285" spans="1:10" x14ac:dyDescent="0.45">
      <c r="A7285" s="81" t="s">
        <v>7571</v>
      </c>
      <c r="B7285" s="81"/>
      <c r="C7285" s="81"/>
      <c r="D7285" s="81"/>
      <c r="E7285" s="81"/>
      <c r="F7285" s="81"/>
      <c r="G7285" s="81"/>
      <c r="H7285" s="81"/>
      <c r="I7285" s="81"/>
      <c r="J7285" s="81">
        <v>0</v>
      </c>
    </row>
    <row r="7286" spans="1:10" x14ac:dyDescent="0.45">
      <c r="A7286" s="81" t="s">
        <v>7572</v>
      </c>
      <c r="B7286" s="81"/>
      <c r="C7286" s="81"/>
      <c r="D7286" s="81"/>
      <c r="E7286" s="81"/>
      <c r="F7286" s="81"/>
      <c r="G7286" s="81"/>
      <c r="H7286" s="81"/>
      <c r="I7286" s="81"/>
      <c r="J7286" s="81">
        <v>5</v>
      </c>
    </row>
    <row r="7287" spans="1:10" x14ac:dyDescent="0.45">
      <c r="A7287" s="81" t="s">
        <v>7573</v>
      </c>
      <c r="B7287" s="81"/>
      <c r="C7287" s="81"/>
      <c r="D7287" s="81"/>
      <c r="E7287" s="81"/>
      <c r="F7287" s="81"/>
      <c r="G7287" s="81"/>
      <c r="H7287" s="81"/>
      <c r="I7287" s="81"/>
      <c r="J7287" s="81">
        <v>0</v>
      </c>
    </row>
    <row r="7288" spans="1:10" x14ac:dyDescent="0.45">
      <c r="A7288" s="81" t="s">
        <v>7574</v>
      </c>
      <c r="B7288" s="81"/>
      <c r="C7288" s="81"/>
      <c r="D7288" s="81"/>
      <c r="E7288" s="81"/>
      <c r="F7288" s="81"/>
      <c r="G7288" s="81"/>
      <c r="H7288" s="81"/>
      <c r="I7288" s="81"/>
      <c r="J7288" s="81">
        <v>5</v>
      </c>
    </row>
    <row r="7289" spans="1:10" x14ac:dyDescent="0.45">
      <c r="A7289" s="81" t="s">
        <v>7575</v>
      </c>
      <c r="B7289" s="81"/>
      <c r="C7289" s="81"/>
      <c r="D7289" s="81"/>
      <c r="E7289" s="81"/>
      <c r="F7289" s="81"/>
      <c r="G7289" s="81"/>
      <c r="H7289" s="81"/>
      <c r="I7289" s="81"/>
      <c r="J7289" s="81">
        <v>0</v>
      </c>
    </row>
    <row r="7290" spans="1:10" x14ac:dyDescent="0.45">
      <c r="A7290" s="81" t="s">
        <v>7576</v>
      </c>
      <c r="B7290" s="81"/>
      <c r="C7290" s="81"/>
      <c r="D7290" s="81"/>
      <c r="E7290" s="81"/>
      <c r="F7290" s="81"/>
      <c r="G7290" s="81"/>
      <c r="H7290" s="81"/>
      <c r="I7290" s="81"/>
      <c r="J7290" s="81">
        <v>0</v>
      </c>
    </row>
    <row r="7291" spans="1:10" x14ac:dyDescent="0.45">
      <c r="A7291" s="81" t="s">
        <v>7577</v>
      </c>
      <c r="B7291" s="81"/>
      <c r="C7291" s="81"/>
      <c r="D7291" s="81"/>
      <c r="E7291" s="81"/>
      <c r="F7291" s="81"/>
      <c r="G7291" s="81"/>
      <c r="H7291" s="81"/>
      <c r="I7291" s="81"/>
      <c r="J7291" s="81">
        <v>10</v>
      </c>
    </row>
    <row r="7292" spans="1:10" x14ac:dyDescent="0.45">
      <c r="A7292" s="81" t="s">
        <v>7578</v>
      </c>
      <c r="B7292" s="81"/>
      <c r="C7292" s="81"/>
      <c r="D7292" s="81"/>
      <c r="E7292" s="81"/>
      <c r="F7292" s="81"/>
      <c r="G7292" s="81"/>
      <c r="H7292" s="81"/>
      <c r="I7292" s="81"/>
      <c r="J7292" s="81">
        <v>10</v>
      </c>
    </row>
    <row r="7293" spans="1:10" x14ac:dyDescent="0.45">
      <c r="A7293" s="81" t="s">
        <v>7579</v>
      </c>
      <c r="B7293" s="81"/>
      <c r="C7293" s="81"/>
      <c r="D7293" s="81"/>
      <c r="E7293" s="81"/>
      <c r="F7293" s="81"/>
      <c r="G7293" s="81"/>
      <c r="H7293" s="81"/>
      <c r="I7293" s="81"/>
      <c r="J7293" s="81">
        <v>10</v>
      </c>
    </row>
    <row r="7294" spans="1:10" x14ac:dyDescent="0.45">
      <c r="A7294" s="81" t="s">
        <v>7580</v>
      </c>
      <c r="B7294" s="81"/>
      <c r="C7294" s="81"/>
      <c r="D7294" s="81"/>
      <c r="E7294" s="81"/>
      <c r="F7294" s="81"/>
      <c r="G7294" s="81"/>
      <c r="H7294" s="81"/>
      <c r="I7294" s="81"/>
      <c r="J7294" s="81">
        <v>0</v>
      </c>
    </row>
    <row r="7295" spans="1:10" x14ac:dyDescent="0.45">
      <c r="A7295" s="81" t="s">
        <v>7581</v>
      </c>
      <c r="B7295" s="81"/>
      <c r="C7295" s="81"/>
      <c r="D7295" s="81"/>
      <c r="E7295" s="81"/>
      <c r="F7295" s="81"/>
      <c r="G7295" s="81"/>
      <c r="H7295" s="81"/>
      <c r="I7295" s="81"/>
      <c r="J7295" s="81">
        <v>10</v>
      </c>
    </row>
    <row r="7296" spans="1:10" x14ac:dyDescent="0.45">
      <c r="A7296" s="81" t="s">
        <v>7582</v>
      </c>
      <c r="B7296" s="81"/>
      <c r="C7296" s="81"/>
      <c r="D7296" s="81"/>
      <c r="E7296" s="81"/>
      <c r="F7296" s="81"/>
      <c r="G7296" s="81"/>
      <c r="H7296" s="81"/>
      <c r="I7296" s="81"/>
      <c r="J7296" s="81">
        <v>0</v>
      </c>
    </row>
    <row r="7297" spans="1:10" x14ac:dyDescent="0.45">
      <c r="A7297" s="81" t="s">
        <v>7583</v>
      </c>
      <c r="B7297" s="81"/>
      <c r="C7297" s="81"/>
      <c r="D7297" s="81"/>
      <c r="E7297" s="81"/>
      <c r="F7297" s="81"/>
      <c r="G7297" s="81"/>
      <c r="H7297" s="81"/>
      <c r="I7297" s="81"/>
      <c r="J7297" s="81">
        <v>5</v>
      </c>
    </row>
    <row r="7298" spans="1:10" x14ac:dyDescent="0.45">
      <c r="A7298" s="81" t="s">
        <v>7584</v>
      </c>
      <c r="B7298" s="81"/>
      <c r="C7298" s="81"/>
      <c r="D7298" s="81"/>
      <c r="E7298" s="81"/>
      <c r="F7298" s="81"/>
      <c r="G7298" s="81"/>
      <c r="H7298" s="81"/>
      <c r="I7298" s="81"/>
      <c r="J7298" s="81">
        <v>5</v>
      </c>
    </row>
    <row r="7299" spans="1:10" x14ac:dyDescent="0.45">
      <c r="A7299" s="81" t="s">
        <v>7585</v>
      </c>
      <c r="B7299" s="81"/>
      <c r="C7299" s="81"/>
      <c r="D7299" s="81"/>
      <c r="E7299" s="81"/>
      <c r="F7299" s="81"/>
      <c r="G7299" s="81"/>
      <c r="H7299" s="81"/>
      <c r="I7299" s="81"/>
      <c r="J7299" s="81">
        <v>10</v>
      </c>
    </row>
    <row r="7300" spans="1:10" x14ac:dyDescent="0.45">
      <c r="A7300" s="81" t="s">
        <v>7586</v>
      </c>
      <c r="B7300" s="81"/>
      <c r="C7300" s="81"/>
      <c r="D7300" s="81"/>
      <c r="E7300" s="81"/>
      <c r="F7300" s="81"/>
      <c r="G7300" s="81"/>
      <c r="H7300" s="81"/>
      <c r="I7300" s="81"/>
      <c r="J7300" s="81">
        <v>5</v>
      </c>
    </row>
    <row r="7301" spans="1:10" x14ac:dyDescent="0.45">
      <c r="A7301" s="81" t="s">
        <v>7587</v>
      </c>
      <c r="B7301" s="81"/>
      <c r="C7301" s="81"/>
      <c r="D7301" s="81"/>
      <c r="E7301" s="81"/>
      <c r="F7301" s="81"/>
      <c r="G7301" s="81"/>
      <c r="H7301" s="81"/>
      <c r="I7301" s="81"/>
      <c r="J7301" s="81">
        <v>10</v>
      </c>
    </row>
    <row r="7302" spans="1:10" x14ac:dyDescent="0.45">
      <c r="A7302" s="81" t="s">
        <v>7588</v>
      </c>
      <c r="B7302" s="81"/>
      <c r="C7302" s="81"/>
      <c r="D7302" s="81"/>
      <c r="E7302" s="81"/>
      <c r="F7302" s="81"/>
      <c r="G7302" s="81"/>
      <c r="H7302" s="81"/>
      <c r="I7302" s="81"/>
      <c r="J7302" s="81">
        <v>10</v>
      </c>
    </row>
    <row r="7303" spans="1:10" x14ac:dyDescent="0.45">
      <c r="A7303" s="81" t="s">
        <v>7589</v>
      </c>
      <c r="B7303" s="81"/>
      <c r="C7303" s="81"/>
      <c r="D7303" s="81"/>
      <c r="E7303" s="81"/>
      <c r="F7303" s="81"/>
      <c r="G7303" s="81"/>
      <c r="H7303" s="81"/>
      <c r="I7303" s="81"/>
      <c r="J7303" s="81">
        <v>5</v>
      </c>
    </row>
    <row r="7304" spans="1:10" x14ac:dyDescent="0.45">
      <c r="A7304" s="81" t="s">
        <v>7590</v>
      </c>
      <c r="B7304" s="81"/>
      <c r="C7304" s="81"/>
      <c r="D7304" s="81"/>
      <c r="E7304" s="81"/>
      <c r="F7304" s="81"/>
      <c r="G7304" s="81"/>
      <c r="H7304" s="81"/>
      <c r="I7304" s="81"/>
      <c r="J7304" s="81">
        <v>5</v>
      </c>
    </row>
    <row r="7305" spans="1:10" x14ac:dyDescent="0.45">
      <c r="A7305" s="81" t="s">
        <v>7591</v>
      </c>
      <c r="B7305" s="81"/>
      <c r="C7305" s="81"/>
      <c r="D7305" s="81"/>
      <c r="E7305" s="81"/>
      <c r="F7305" s="81"/>
      <c r="G7305" s="81"/>
      <c r="H7305" s="81"/>
      <c r="I7305" s="81"/>
      <c r="J7305" s="81">
        <v>5</v>
      </c>
    </row>
    <row r="7306" spans="1:10" x14ac:dyDescent="0.45">
      <c r="A7306" s="81" t="s">
        <v>7592</v>
      </c>
      <c r="B7306" s="81"/>
      <c r="C7306" s="81"/>
      <c r="D7306" s="81"/>
      <c r="E7306" s="81"/>
      <c r="F7306" s="81"/>
      <c r="G7306" s="81"/>
      <c r="H7306" s="81"/>
      <c r="I7306" s="81"/>
      <c r="J7306" s="81">
        <v>5</v>
      </c>
    </row>
    <row r="7307" spans="1:10" x14ac:dyDescent="0.45">
      <c r="A7307" s="81" t="s">
        <v>7593</v>
      </c>
      <c r="B7307" s="81"/>
      <c r="C7307" s="81"/>
      <c r="D7307" s="81"/>
      <c r="E7307" s="81"/>
      <c r="F7307" s="81"/>
      <c r="G7307" s="81"/>
      <c r="H7307" s="81"/>
      <c r="I7307" s="81"/>
      <c r="J7307" s="81">
        <v>0</v>
      </c>
    </row>
    <row r="7308" spans="1:10" x14ac:dyDescent="0.45">
      <c r="A7308" s="81" t="s">
        <v>7594</v>
      </c>
      <c r="B7308" s="81"/>
      <c r="C7308" s="81"/>
      <c r="D7308" s="81"/>
      <c r="E7308" s="81"/>
      <c r="F7308" s="81"/>
      <c r="G7308" s="81"/>
      <c r="H7308" s="81"/>
      <c r="I7308" s="81"/>
      <c r="J7308" s="81">
        <v>10</v>
      </c>
    </row>
    <row r="7309" spans="1:10" x14ac:dyDescent="0.45">
      <c r="A7309" s="81" t="s">
        <v>7595</v>
      </c>
      <c r="B7309" s="81"/>
      <c r="C7309" s="81"/>
      <c r="D7309" s="81"/>
      <c r="E7309" s="81"/>
      <c r="F7309" s="81"/>
      <c r="G7309" s="81"/>
      <c r="H7309" s="81"/>
      <c r="I7309" s="81"/>
      <c r="J7309" s="81">
        <v>5</v>
      </c>
    </row>
    <row r="7310" spans="1:10" x14ac:dyDescent="0.45">
      <c r="A7310" s="81" t="s">
        <v>7596</v>
      </c>
      <c r="B7310" s="81"/>
      <c r="C7310" s="81"/>
      <c r="D7310" s="81"/>
      <c r="E7310" s="81"/>
      <c r="F7310" s="81"/>
      <c r="G7310" s="81"/>
      <c r="H7310" s="81"/>
      <c r="I7310" s="81"/>
      <c r="J7310" s="81">
        <v>0</v>
      </c>
    </row>
    <row r="7311" spans="1:10" x14ac:dyDescent="0.45">
      <c r="A7311" s="81" t="s">
        <v>7597</v>
      </c>
      <c r="B7311" s="81"/>
      <c r="C7311" s="81"/>
      <c r="D7311" s="81"/>
      <c r="E7311" s="81"/>
      <c r="F7311" s="81"/>
      <c r="G7311" s="81"/>
      <c r="H7311" s="81"/>
      <c r="I7311" s="81"/>
      <c r="J7311" s="81">
        <v>0</v>
      </c>
    </row>
    <row r="7312" spans="1:10" x14ac:dyDescent="0.45">
      <c r="A7312" s="81" t="s">
        <v>7598</v>
      </c>
      <c r="B7312" s="81"/>
      <c r="C7312" s="81"/>
      <c r="D7312" s="81"/>
      <c r="E7312" s="81"/>
      <c r="F7312" s="81"/>
      <c r="G7312" s="81"/>
      <c r="H7312" s="81"/>
      <c r="I7312" s="81"/>
      <c r="J7312" s="81">
        <v>0</v>
      </c>
    </row>
    <row r="7313" spans="1:10" x14ac:dyDescent="0.45">
      <c r="A7313" s="81" t="s">
        <v>7599</v>
      </c>
      <c r="B7313" s="81"/>
      <c r="C7313" s="81"/>
      <c r="D7313" s="81"/>
      <c r="E7313" s="81"/>
      <c r="F7313" s="81"/>
      <c r="G7313" s="81"/>
      <c r="H7313" s="81"/>
      <c r="I7313" s="81"/>
      <c r="J7313" s="81">
        <v>0</v>
      </c>
    </row>
    <row r="7314" spans="1:10" x14ac:dyDescent="0.45">
      <c r="A7314" s="81" t="s">
        <v>7600</v>
      </c>
      <c r="B7314" s="81"/>
      <c r="C7314" s="81"/>
      <c r="D7314" s="81"/>
      <c r="E7314" s="81"/>
      <c r="F7314" s="81"/>
      <c r="G7314" s="81"/>
      <c r="H7314" s="81"/>
      <c r="I7314" s="81"/>
      <c r="J7314" s="81">
        <v>10</v>
      </c>
    </row>
    <row r="7315" spans="1:10" x14ac:dyDescent="0.45">
      <c r="A7315" s="81" t="s">
        <v>7601</v>
      </c>
      <c r="B7315" s="81"/>
      <c r="C7315" s="81"/>
      <c r="D7315" s="81"/>
      <c r="E7315" s="81"/>
      <c r="F7315" s="81"/>
      <c r="G7315" s="81"/>
      <c r="H7315" s="81"/>
      <c r="I7315" s="81"/>
      <c r="J7315" s="81">
        <v>5</v>
      </c>
    </row>
    <row r="7316" spans="1:10" x14ac:dyDescent="0.45">
      <c r="A7316" s="81" t="s">
        <v>7602</v>
      </c>
      <c r="B7316" s="81"/>
      <c r="C7316" s="81"/>
      <c r="D7316" s="81"/>
      <c r="E7316" s="81"/>
      <c r="F7316" s="81"/>
      <c r="G7316" s="81"/>
      <c r="H7316" s="81"/>
      <c r="I7316" s="81"/>
      <c r="J7316" s="81">
        <v>0</v>
      </c>
    </row>
    <row r="7317" spans="1:10" x14ac:dyDescent="0.45">
      <c r="A7317" s="81" t="s">
        <v>7603</v>
      </c>
      <c r="B7317" s="81"/>
      <c r="C7317" s="81"/>
      <c r="D7317" s="81"/>
      <c r="E7317" s="81"/>
      <c r="F7317" s="81"/>
      <c r="G7317" s="81"/>
      <c r="H7317" s="81"/>
      <c r="I7317" s="81"/>
      <c r="J7317" s="81">
        <v>0</v>
      </c>
    </row>
    <row r="7318" spans="1:10" x14ac:dyDescent="0.45">
      <c r="A7318" s="81" t="s">
        <v>7604</v>
      </c>
      <c r="B7318" s="81"/>
      <c r="C7318" s="81"/>
      <c r="D7318" s="81"/>
      <c r="E7318" s="81"/>
      <c r="F7318" s="81"/>
      <c r="G7318" s="81"/>
      <c r="H7318" s="81"/>
      <c r="I7318" s="81"/>
      <c r="J7318" s="81">
        <v>0</v>
      </c>
    </row>
    <row r="7319" spans="1:10" x14ac:dyDescent="0.45">
      <c r="A7319" s="81" t="s">
        <v>7605</v>
      </c>
      <c r="B7319" s="81"/>
      <c r="C7319" s="81"/>
      <c r="D7319" s="81"/>
      <c r="E7319" s="81"/>
      <c r="F7319" s="81"/>
      <c r="G7319" s="81"/>
      <c r="H7319" s="81"/>
      <c r="I7319" s="81"/>
      <c r="J7319" s="81">
        <v>5</v>
      </c>
    </row>
    <row r="7320" spans="1:10" x14ac:dyDescent="0.45">
      <c r="A7320" s="81" t="s">
        <v>7606</v>
      </c>
      <c r="B7320" s="81"/>
      <c r="C7320" s="81"/>
      <c r="D7320" s="81"/>
      <c r="E7320" s="81"/>
      <c r="F7320" s="81"/>
      <c r="G7320" s="81"/>
      <c r="H7320" s="81"/>
      <c r="I7320" s="81">
        <v>0</v>
      </c>
      <c r="J7320" s="81"/>
    </row>
    <row r="7321" spans="1:10" x14ac:dyDescent="0.45">
      <c r="A7321" s="81" t="s">
        <v>7607</v>
      </c>
      <c r="B7321" s="81"/>
      <c r="C7321" s="81"/>
      <c r="D7321" s="81"/>
      <c r="E7321" s="81"/>
      <c r="F7321" s="81"/>
      <c r="G7321" s="81"/>
      <c r="H7321" s="81"/>
      <c r="I7321" s="81">
        <v>0</v>
      </c>
      <c r="J7321" s="81"/>
    </row>
    <row r="7322" spans="1:10" x14ac:dyDescent="0.45">
      <c r="A7322" s="81" t="s">
        <v>7608</v>
      </c>
      <c r="B7322" s="81"/>
      <c r="C7322" s="81"/>
      <c r="D7322" s="81"/>
      <c r="E7322" s="81"/>
      <c r="F7322" s="81"/>
      <c r="G7322" s="81"/>
      <c r="H7322" s="81"/>
      <c r="I7322" s="81">
        <v>5</v>
      </c>
      <c r="J7322" s="81"/>
    </row>
    <row r="7323" spans="1:10" x14ac:dyDescent="0.45">
      <c r="A7323" s="81" t="s">
        <v>7609</v>
      </c>
      <c r="B7323" s="81"/>
      <c r="C7323" s="81">
        <v>5</v>
      </c>
      <c r="D7323" s="81"/>
      <c r="E7323" s="81"/>
      <c r="F7323" s="81"/>
      <c r="G7323" s="81"/>
      <c r="H7323" s="81"/>
      <c r="I7323" s="81"/>
      <c r="J7323" s="81"/>
    </row>
    <row r="7324" spans="1:10" x14ac:dyDescent="0.45">
      <c r="A7324" s="81" t="s">
        <v>7610</v>
      </c>
      <c r="B7324" s="81"/>
      <c r="C7324" s="81">
        <v>15</v>
      </c>
      <c r="D7324" s="81"/>
      <c r="E7324" s="81"/>
      <c r="F7324" s="81"/>
      <c r="G7324" s="81"/>
      <c r="H7324" s="81"/>
      <c r="I7324" s="81"/>
      <c r="J7324" s="81"/>
    </row>
    <row r="7325" spans="1:10" x14ac:dyDescent="0.45">
      <c r="A7325" s="81" t="s">
        <v>7611</v>
      </c>
      <c r="B7325" s="81"/>
      <c r="C7325" s="81">
        <v>30</v>
      </c>
      <c r="D7325" s="81"/>
      <c r="E7325" s="81"/>
      <c r="F7325" s="81"/>
      <c r="G7325" s="81"/>
      <c r="H7325" s="81"/>
      <c r="I7325" s="81"/>
      <c r="J7325" s="81"/>
    </row>
    <row r="7326" spans="1:10" x14ac:dyDescent="0.45">
      <c r="A7326" s="81" t="s">
        <v>7612</v>
      </c>
      <c r="B7326" s="81"/>
      <c r="C7326" s="81">
        <v>30</v>
      </c>
      <c r="D7326" s="81"/>
      <c r="E7326" s="81"/>
      <c r="F7326" s="81"/>
      <c r="G7326" s="81"/>
      <c r="H7326" s="81"/>
      <c r="I7326" s="81"/>
      <c r="J7326" s="81"/>
    </row>
    <row r="7327" spans="1:10" x14ac:dyDescent="0.45">
      <c r="A7327" s="81" t="s">
        <v>7613</v>
      </c>
      <c r="B7327" s="81"/>
      <c r="C7327" s="81">
        <v>30</v>
      </c>
      <c r="D7327" s="81"/>
      <c r="E7327" s="81"/>
      <c r="F7327" s="81"/>
      <c r="G7327" s="81"/>
      <c r="H7327" s="81"/>
      <c r="I7327" s="81"/>
      <c r="J7327" s="81"/>
    </row>
    <row r="7328" spans="1:10" x14ac:dyDescent="0.45">
      <c r="A7328" s="81" t="s">
        <v>7614</v>
      </c>
      <c r="B7328" s="81"/>
      <c r="C7328" s="81">
        <v>15</v>
      </c>
      <c r="D7328" s="81"/>
      <c r="E7328" s="81"/>
      <c r="F7328" s="81"/>
      <c r="G7328" s="81"/>
      <c r="H7328" s="81"/>
      <c r="I7328" s="81"/>
      <c r="J7328" s="81"/>
    </row>
    <row r="7329" spans="1:10" x14ac:dyDescent="0.45">
      <c r="A7329" s="81" t="s">
        <v>7615</v>
      </c>
      <c r="B7329" s="81"/>
      <c r="C7329" s="81">
        <v>15</v>
      </c>
      <c r="D7329" s="81"/>
      <c r="E7329" s="81"/>
      <c r="F7329" s="81"/>
      <c r="G7329" s="81"/>
      <c r="H7329" s="81"/>
      <c r="I7329" s="81"/>
      <c r="J7329" s="81"/>
    </row>
    <row r="7330" spans="1:10" x14ac:dyDescent="0.45">
      <c r="A7330" s="81" t="s">
        <v>7616</v>
      </c>
      <c r="B7330" s="81"/>
      <c r="C7330" s="81">
        <v>0</v>
      </c>
      <c r="D7330" s="81"/>
      <c r="E7330" s="81"/>
      <c r="F7330" s="81"/>
      <c r="G7330" s="81"/>
      <c r="H7330" s="81"/>
      <c r="I7330" s="81"/>
      <c r="J7330" s="81"/>
    </row>
    <row r="7331" spans="1:10" x14ac:dyDescent="0.45">
      <c r="A7331" s="81" t="s">
        <v>7617</v>
      </c>
      <c r="B7331" s="81"/>
      <c r="C7331" s="81">
        <v>15</v>
      </c>
      <c r="D7331" s="81"/>
      <c r="E7331" s="81"/>
      <c r="F7331" s="81"/>
      <c r="G7331" s="81"/>
      <c r="H7331" s="81"/>
      <c r="I7331" s="81"/>
      <c r="J7331" s="81"/>
    </row>
    <row r="7332" spans="1:10" x14ac:dyDescent="0.45">
      <c r="A7332" s="81" t="s">
        <v>7618</v>
      </c>
      <c r="B7332" s="81"/>
      <c r="C7332" s="81">
        <v>15</v>
      </c>
      <c r="D7332" s="81"/>
      <c r="E7332" s="81"/>
      <c r="F7332" s="81"/>
      <c r="G7332" s="81"/>
      <c r="H7332" s="81"/>
      <c r="I7332" s="81"/>
      <c r="J7332" s="81"/>
    </row>
    <row r="7333" spans="1:10" x14ac:dyDescent="0.45">
      <c r="A7333" s="81" t="s">
        <v>7619</v>
      </c>
      <c r="B7333" s="81"/>
      <c r="C7333" s="81">
        <v>10</v>
      </c>
      <c r="D7333" s="81"/>
      <c r="E7333" s="81"/>
      <c r="F7333" s="81"/>
      <c r="G7333" s="81"/>
      <c r="H7333" s="81"/>
      <c r="I7333" s="81"/>
      <c r="J7333" s="81"/>
    </row>
    <row r="7334" spans="1:10" x14ac:dyDescent="0.45">
      <c r="A7334" s="81" t="s">
        <v>7620</v>
      </c>
      <c r="B7334" s="81"/>
      <c r="C7334" s="81">
        <v>10</v>
      </c>
      <c r="D7334" s="81"/>
      <c r="E7334" s="81"/>
      <c r="F7334" s="81"/>
      <c r="G7334" s="81"/>
      <c r="H7334" s="81"/>
      <c r="I7334" s="81"/>
      <c r="J7334" s="81"/>
    </row>
    <row r="7335" spans="1:10" x14ac:dyDescent="0.45">
      <c r="A7335" s="81" t="s">
        <v>7621</v>
      </c>
      <c r="B7335" s="81"/>
      <c r="C7335" s="81"/>
      <c r="D7335" s="81"/>
      <c r="E7335" s="81"/>
      <c r="F7335" s="81">
        <v>10</v>
      </c>
      <c r="G7335" s="81"/>
      <c r="H7335" s="81"/>
      <c r="I7335" s="81"/>
      <c r="J7335" s="81"/>
    </row>
    <row r="7336" spans="1:10" x14ac:dyDescent="0.45">
      <c r="A7336" s="81" t="s">
        <v>7622</v>
      </c>
      <c r="B7336" s="81"/>
      <c r="C7336" s="81"/>
      <c r="D7336" s="81"/>
      <c r="E7336" s="81"/>
      <c r="F7336" s="81">
        <v>10</v>
      </c>
      <c r="G7336" s="81"/>
      <c r="H7336" s="81"/>
      <c r="I7336" s="81"/>
      <c r="J7336" s="81"/>
    </row>
    <row r="7337" spans="1:10" x14ac:dyDescent="0.45">
      <c r="A7337" s="81" t="s">
        <v>7623</v>
      </c>
      <c r="B7337" s="81"/>
      <c r="C7337" s="81"/>
      <c r="D7337" s="81"/>
      <c r="E7337" s="81"/>
      <c r="F7337" s="81">
        <v>0</v>
      </c>
      <c r="G7337" s="81"/>
      <c r="H7337" s="81"/>
      <c r="I7337" s="81"/>
      <c r="J7337" s="81"/>
    </row>
    <row r="7338" spans="1:10" x14ac:dyDescent="0.45">
      <c r="A7338" s="81" t="s">
        <v>7624</v>
      </c>
      <c r="B7338" s="81"/>
      <c r="C7338" s="81"/>
      <c r="D7338" s="81"/>
      <c r="E7338" s="81"/>
      <c r="F7338" s="81">
        <v>0</v>
      </c>
      <c r="G7338" s="81"/>
      <c r="H7338" s="81"/>
      <c r="I7338" s="81"/>
      <c r="J7338" s="81"/>
    </row>
    <row r="7339" spans="1:10" x14ac:dyDescent="0.45">
      <c r="A7339" s="81" t="s">
        <v>7625</v>
      </c>
      <c r="B7339" s="81"/>
      <c r="C7339" s="81"/>
      <c r="D7339" s="81"/>
      <c r="E7339" s="81"/>
      <c r="F7339" s="81">
        <v>0</v>
      </c>
      <c r="G7339" s="81"/>
      <c r="H7339" s="81"/>
      <c r="I7339" s="81"/>
      <c r="J7339" s="81"/>
    </row>
    <row r="7340" spans="1:10" x14ac:dyDescent="0.45">
      <c r="A7340" s="81" t="s">
        <v>7626</v>
      </c>
      <c r="B7340" s="81"/>
      <c r="C7340" s="81"/>
      <c r="D7340" s="81"/>
      <c r="E7340" s="81"/>
      <c r="F7340" s="81">
        <v>0</v>
      </c>
      <c r="G7340" s="81"/>
      <c r="H7340" s="81"/>
      <c r="I7340" s="81"/>
      <c r="J7340" s="81"/>
    </row>
    <row r="7341" spans="1:10" x14ac:dyDescent="0.45">
      <c r="A7341" s="81" t="s">
        <v>7627</v>
      </c>
      <c r="B7341" s="81"/>
      <c r="C7341" s="81"/>
      <c r="D7341" s="81"/>
      <c r="E7341" s="81"/>
      <c r="F7341" s="81">
        <v>10</v>
      </c>
      <c r="G7341" s="81"/>
      <c r="H7341" s="81"/>
      <c r="I7341" s="81"/>
      <c r="J7341" s="81"/>
    </row>
    <row r="7342" spans="1:10" x14ac:dyDescent="0.45">
      <c r="A7342" s="81" t="s">
        <v>7628</v>
      </c>
      <c r="B7342" s="81"/>
      <c r="C7342" s="81"/>
      <c r="D7342" s="81"/>
      <c r="E7342" s="81"/>
      <c r="F7342" s="81">
        <v>0</v>
      </c>
      <c r="G7342" s="81"/>
      <c r="H7342" s="81"/>
      <c r="I7342" s="81"/>
      <c r="J7342" s="81"/>
    </row>
    <row r="7343" spans="1:10" x14ac:dyDescent="0.45">
      <c r="A7343" s="81" t="s">
        <v>7629</v>
      </c>
      <c r="B7343" s="81"/>
      <c r="C7343" s="81"/>
      <c r="D7343" s="81"/>
      <c r="E7343" s="81"/>
      <c r="F7343" s="81">
        <v>0</v>
      </c>
      <c r="G7343" s="81"/>
      <c r="H7343" s="81"/>
      <c r="I7343" s="81"/>
      <c r="J7343" s="81"/>
    </row>
    <row r="7344" spans="1:10" x14ac:dyDescent="0.45">
      <c r="A7344" s="81" t="s">
        <v>7630</v>
      </c>
      <c r="B7344" s="81"/>
      <c r="C7344" s="81"/>
      <c r="D7344" s="81"/>
      <c r="E7344" s="81"/>
      <c r="F7344" s="81">
        <v>0</v>
      </c>
      <c r="G7344" s="81"/>
      <c r="H7344" s="81"/>
      <c r="I7344" s="81"/>
      <c r="J7344" s="81"/>
    </row>
    <row r="7345" spans="1:10" x14ac:dyDescent="0.45">
      <c r="A7345" s="81" t="s">
        <v>7631</v>
      </c>
      <c r="B7345" s="81"/>
      <c r="C7345" s="81"/>
      <c r="D7345" s="81"/>
      <c r="E7345" s="81"/>
      <c r="F7345" s="81">
        <v>10</v>
      </c>
      <c r="G7345" s="81"/>
      <c r="H7345" s="81"/>
      <c r="I7345" s="81"/>
      <c r="J7345" s="81"/>
    </row>
    <row r="7346" spans="1:10" x14ac:dyDescent="0.45">
      <c r="A7346" s="81" t="s">
        <v>7632</v>
      </c>
      <c r="B7346" s="81"/>
      <c r="C7346" s="81">
        <v>15</v>
      </c>
      <c r="D7346" s="81"/>
      <c r="E7346" s="81"/>
      <c r="F7346" s="81"/>
      <c r="G7346" s="81"/>
      <c r="H7346" s="81"/>
      <c r="I7346" s="81"/>
      <c r="J7346" s="81"/>
    </row>
    <row r="7347" spans="1:10" x14ac:dyDescent="0.45">
      <c r="A7347" s="81" t="s">
        <v>7633</v>
      </c>
      <c r="B7347" s="81"/>
      <c r="C7347" s="81">
        <v>10</v>
      </c>
      <c r="D7347" s="81"/>
      <c r="E7347" s="81"/>
      <c r="F7347" s="81"/>
      <c r="G7347" s="81"/>
      <c r="H7347" s="81"/>
      <c r="I7347" s="81"/>
      <c r="J7347" s="81"/>
    </row>
    <row r="7348" spans="1:10" x14ac:dyDescent="0.45">
      <c r="A7348" s="81" t="s">
        <v>7634</v>
      </c>
      <c r="B7348" s="81"/>
      <c r="C7348" s="81"/>
      <c r="D7348" s="81"/>
      <c r="E7348" s="81"/>
      <c r="F7348" s="81"/>
      <c r="G7348" s="81"/>
      <c r="H7348" s="81"/>
      <c r="I7348" s="81"/>
      <c r="J7348" s="81">
        <v>15</v>
      </c>
    </row>
    <row r="7349" spans="1:10" x14ac:dyDescent="0.45">
      <c r="A7349" s="81" t="s">
        <v>7635</v>
      </c>
      <c r="B7349" s="81"/>
      <c r="C7349" s="81"/>
      <c r="D7349" s="81"/>
      <c r="E7349" s="81"/>
      <c r="F7349" s="81"/>
      <c r="G7349" s="81"/>
      <c r="H7349" s="81"/>
      <c r="I7349" s="81"/>
      <c r="J7349" s="81">
        <v>15</v>
      </c>
    </row>
    <row r="7350" spans="1:10" x14ac:dyDescent="0.45">
      <c r="A7350" s="81" t="s">
        <v>7636</v>
      </c>
      <c r="B7350" s="81"/>
      <c r="C7350" s="81"/>
      <c r="D7350" s="81"/>
      <c r="E7350" s="81"/>
      <c r="F7350" s="81"/>
      <c r="G7350" s="81"/>
      <c r="H7350" s="81"/>
      <c r="I7350" s="81"/>
      <c r="J7350" s="81">
        <v>5</v>
      </c>
    </row>
    <row r="7351" spans="1:10" x14ac:dyDescent="0.45">
      <c r="A7351" s="81" t="s">
        <v>7637</v>
      </c>
      <c r="B7351" s="81"/>
      <c r="C7351" s="81"/>
      <c r="D7351" s="81"/>
      <c r="E7351" s="81"/>
      <c r="F7351" s="81"/>
      <c r="G7351" s="81"/>
      <c r="H7351" s="81"/>
      <c r="I7351" s="81"/>
      <c r="J7351" s="81">
        <v>0</v>
      </c>
    </row>
    <row r="7352" spans="1:10" x14ac:dyDescent="0.45">
      <c r="A7352" s="81" t="s">
        <v>7638</v>
      </c>
      <c r="B7352" s="81"/>
      <c r="C7352" s="81"/>
      <c r="D7352" s="81"/>
      <c r="E7352" s="81"/>
      <c r="F7352" s="81"/>
      <c r="G7352" s="81"/>
      <c r="H7352" s="81"/>
      <c r="I7352" s="81"/>
      <c r="J7352" s="81">
        <v>15</v>
      </c>
    </row>
    <row r="7353" spans="1:10" x14ac:dyDescent="0.45">
      <c r="A7353" s="81" t="s">
        <v>7639</v>
      </c>
      <c r="B7353" s="81"/>
      <c r="C7353" s="81"/>
      <c r="D7353" s="81"/>
      <c r="E7353" s="81"/>
      <c r="F7353" s="81"/>
      <c r="G7353" s="81"/>
      <c r="H7353" s="81"/>
      <c r="I7353" s="81"/>
      <c r="J7353" s="81">
        <v>0</v>
      </c>
    </row>
    <row r="7354" spans="1:10" x14ac:dyDescent="0.45">
      <c r="A7354" s="81" t="s">
        <v>7640</v>
      </c>
      <c r="B7354" s="81"/>
      <c r="C7354" s="81"/>
      <c r="D7354" s="81"/>
      <c r="E7354" s="81"/>
      <c r="F7354" s="81"/>
      <c r="G7354" s="81"/>
      <c r="H7354" s="81"/>
      <c r="I7354" s="81"/>
      <c r="J7354" s="81">
        <v>15</v>
      </c>
    </row>
    <row r="7355" spans="1:10" x14ac:dyDescent="0.45">
      <c r="A7355" s="81" t="s">
        <v>7641</v>
      </c>
      <c r="B7355" s="81"/>
      <c r="C7355" s="81"/>
      <c r="D7355" s="81"/>
      <c r="E7355" s="81"/>
      <c r="F7355" s="81"/>
      <c r="G7355" s="81"/>
      <c r="H7355" s="81"/>
      <c r="I7355" s="81"/>
      <c r="J7355" s="81">
        <v>15</v>
      </c>
    </row>
    <row r="7356" spans="1:10" x14ac:dyDescent="0.45">
      <c r="A7356" s="81" t="s">
        <v>7642</v>
      </c>
      <c r="B7356" s="81"/>
      <c r="C7356" s="81"/>
      <c r="D7356" s="81"/>
      <c r="E7356" s="81"/>
      <c r="F7356" s="81"/>
      <c r="G7356" s="81"/>
      <c r="H7356" s="81"/>
      <c r="I7356" s="81"/>
      <c r="J7356" s="81">
        <v>0</v>
      </c>
    </row>
    <row r="7357" spans="1:10" x14ac:dyDescent="0.45">
      <c r="A7357" s="81" t="s">
        <v>7643</v>
      </c>
      <c r="B7357" s="81"/>
      <c r="C7357" s="81"/>
      <c r="D7357" s="81"/>
      <c r="E7357" s="81"/>
      <c r="F7357" s="81"/>
      <c r="G7357" s="81"/>
      <c r="H7357" s="81"/>
      <c r="I7357" s="81"/>
      <c r="J7357" s="81">
        <v>0</v>
      </c>
    </row>
    <row r="7358" spans="1:10" x14ac:dyDescent="0.45">
      <c r="A7358" s="81" t="s">
        <v>7644</v>
      </c>
      <c r="B7358" s="81"/>
      <c r="C7358" s="81"/>
      <c r="D7358" s="81"/>
      <c r="E7358" s="81"/>
      <c r="F7358" s="81"/>
      <c r="G7358" s="81"/>
      <c r="H7358" s="81"/>
      <c r="I7358" s="81"/>
      <c r="J7358" s="81">
        <v>0</v>
      </c>
    </row>
    <row r="7359" spans="1:10" x14ac:dyDescent="0.45">
      <c r="A7359" s="81" t="s">
        <v>7645</v>
      </c>
      <c r="B7359" s="81"/>
      <c r="C7359" s="81"/>
      <c r="D7359" s="81"/>
      <c r="E7359" s="81"/>
      <c r="F7359" s="81"/>
      <c r="G7359" s="81"/>
      <c r="H7359" s="81"/>
      <c r="I7359" s="81"/>
      <c r="J7359" s="81">
        <v>0</v>
      </c>
    </row>
    <row r="7360" spans="1:10" x14ac:dyDescent="0.45">
      <c r="A7360" s="81" t="s">
        <v>7646</v>
      </c>
      <c r="B7360" s="81"/>
      <c r="C7360" s="81"/>
      <c r="D7360" s="81"/>
      <c r="E7360" s="81"/>
      <c r="F7360" s="81"/>
      <c r="G7360" s="81"/>
      <c r="H7360" s="81"/>
      <c r="I7360" s="81"/>
      <c r="J7360" s="81">
        <v>0</v>
      </c>
    </row>
    <row r="7361" spans="1:10" x14ac:dyDescent="0.45">
      <c r="A7361" s="81" t="s">
        <v>7647</v>
      </c>
      <c r="B7361" s="81"/>
      <c r="C7361" s="81"/>
      <c r="D7361" s="81"/>
      <c r="E7361" s="81"/>
      <c r="F7361" s="81"/>
      <c r="G7361" s="81"/>
      <c r="H7361" s="81"/>
      <c r="I7361" s="81"/>
      <c r="J7361" s="81">
        <v>0</v>
      </c>
    </row>
    <row r="7362" spans="1:10" x14ac:dyDescent="0.45">
      <c r="A7362" s="81" t="s">
        <v>7648</v>
      </c>
      <c r="B7362" s="81"/>
      <c r="C7362" s="81"/>
      <c r="D7362" s="81"/>
      <c r="E7362" s="81"/>
      <c r="F7362" s="81"/>
      <c r="G7362" s="81"/>
      <c r="H7362" s="81"/>
      <c r="I7362" s="81"/>
      <c r="J7362" s="81">
        <v>0</v>
      </c>
    </row>
    <row r="7363" spans="1:10" x14ac:dyDescent="0.45">
      <c r="A7363" s="81" t="s">
        <v>7649</v>
      </c>
      <c r="B7363" s="81"/>
      <c r="C7363" s="81"/>
      <c r="D7363" s="81"/>
      <c r="E7363" s="81"/>
      <c r="F7363" s="81"/>
      <c r="G7363" s="81"/>
      <c r="H7363" s="81"/>
      <c r="I7363" s="81"/>
      <c r="J7363" s="81">
        <v>0</v>
      </c>
    </row>
    <row r="7364" spans="1:10" x14ac:dyDescent="0.45">
      <c r="A7364" s="81" t="s">
        <v>7650</v>
      </c>
      <c r="B7364" s="81"/>
      <c r="C7364" s="81"/>
      <c r="D7364" s="81"/>
      <c r="E7364" s="81"/>
      <c r="F7364" s="81"/>
      <c r="G7364" s="81"/>
      <c r="H7364" s="81"/>
      <c r="I7364" s="81"/>
      <c r="J7364" s="81">
        <v>0</v>
      </c>
    </row>
    <row r="7365" spans="1:10" x14ac:dyDescent="0.45">
      <c r="A7365" s="81" t="s">
        <v>7651</v>
      </c>
      <c r="B7365" s="81"/>
      <c r="C7365" s="81"/>
      <c r="D7365" s="81"/>
      <c r="E7365" s="81"/>
      <c r="F7365" s="81"/>
      <c r="G7365" s="81"/>
      <c r="H7365" s="81"/>
      <c r="I7365" s="81"/>
      <c r="J7365" s="81">
        <v>0</v>
      </c>
    </row>
    <row r="7366" spans="1:10" x14ac:dyDescent="0.45">
      <c r="A7366" s="81" t="s">
        <v>7652</v>
      </c>
      <c r="B7366" s="81"/>
      <c r="C7366" s="81">
        <v>5</v>
      </c>
      <c r="D7366" s="81"/>
      <c r="E7366" s="81"/>
      <c r="F7366" s="81"/>
      <c r="G7366" s="81"/>
      <c r="H7366" s="81"/>
      <c r="I7366" s="81"/>
      <c r="J7366" s="81"/>
    </row>
    <row r="7367" spans="1:10" x14ac:dyDescent="0.45">
      <c r="A7367" s="81" t="s">
        <v>7653</v>
      </c>
      <c r="B7367" s="81"/>
      <c r="C7367" s="81"/>
      <c r="D7367" s="81"/>
      <c r="E7367" s="81"/>
      <c r="F7367" s="81"/>
      <c r="G7367" s="81"/>
      <c r="H7367" s="81"/>
      <c r="I7367" s="81">
        <v>0</v>
      </c>
      <c r="J7367" s="81"/>
    </row>
    <row r="7368" spans="1:10" x14ac:dyDescent="0.45">
      <c r="A7368" s="81" t="s">
        <v>7654</v>
      </c>
      <c r="B7368" s="81"/>
      <c r="C7368" s="81"/>
      <c r="D7368" s="81"/>
      <c r="E7368" s="81"/>
      <c r="F7368" s="81"/>
      <c r="G7368" s="81"/>
      <c r="H7368" s="81"/>
      <c r="I7368" s="81">
        <v>0</v>
      </c>
      <c r="J7368" s="81"/>
    </row>
    <row r="7369" spans="1:10" x14ac:dyDescent="0.45">
      <c r="A7369" s="81" t="s">
        <v>7655</v>
      </c>
      <c r="B7369" s="81"/>
      <c r="C7369" s="81"/>
      <c r="D7369" s="81"/>
      <c r="E7369" s="81"/>
      <c r="F7369" s="81"/>
      <c r="G7369" s="81"/>
      <c r="H7369" s="81"/>
      <c r="I7369" s="81">
        <v>5</v>
      </c>
      <c r="J7369" s="81"/>
    </row>
    <row r="7370" spans="1:10" x14ac:dyDescent="0.45">
      <c r="A7370" s="81" t="s">
        <v>7656</v>
      </c>
      <c r="B7370" s="81"/>
      <c r="C7370" s="81"/>
      <c r="D7370" s="81"/>
      <c r="E7370" s="81"/>
      <c r="F7370" s="81"/>
      <c r="G7370" s="81"/>
      <c r="H7370" s="81"/>
      <c r="I7370" s="81"/>
      <c r="J7370" s="81">
        <v>0</v>
      </c>
    </row>
    <row r="7371" spans="1:10" x14ac:dyDescent="0.45">
      <c r="A7371" s="81" t="s">
        <v>7657</v>
      </c>
      <c r="B7371" s="81"/>
      <c r="C7371" s="81"/>
      <c r="D7371" s="81"/>
      <c r="E7371" s="81"/>
      <c r="F7371" s="81"/>
      <c r="G7371" s="81"/>
      <c r="H7371" s="81"/>
      <c r="I7371" s="81"/>
      <c r="J7371" s="81">
        <v>0</v>
      </c>
    </row>
    <row r="7372" spans="1:10" x14ac:dyDescent="0.45">
      <c r="A7372" s="81" t="s">
        <v>7658</v>
      </c>
      <c r="B7372" s="81"/>
      <c r="C7372" s="81"/>
      <c r="D7372" s="81"/>
      <c r="E7372" s="81"/>
      <c r="F7372" s="81"/>
      <c r="G7372" s="81"/>
      <c r="H7372" s="81"/>
      <c r="I7372" s="81"/>
      <c r="J7372" s="81">
        <v>0</v>
      </c>
    </row>
    <row r="7373" spans="1:10" x14ac:dyDescent="0.45">
      <c r="A7373" s="81" t="s">
        <v>7659</v>
      </c>
      <c r="B7373" s="81"/>
      <c r="C7373" s="81"/>
      <c r="D7373" s="81"/>
      <c r="E7373" s="81"/>
      <c r="F7373" s="81"/>
      <c r="G7373" s="81"/>
      <c r="H7373" s="81"/>
      <c r="I7373" s="81"/>
      <c r="J7373" s="81">
        <v>0</v>
      </c>
    </row>
    <row r="7374" spans="1:10" x14ac:dyDescent="0.45">
      <c r="A7374" s="81" t="s">
        <v>7660</v>
      </c>
      <c r="B7374" s="81"/>
      <c r="C7374" s="81"/>
      <c r="D7374" s="81"/>
      <c r="E7374" s="81"/>
      <c r="F7374" s="81"/>
      <c r="G7374" s="81"/>
      <c r="H7374" s="81"/>
      <c r="I7374" s="81"/>
      <c r="J7374" s="81">
        <v>0</v>
      </c>
    </row>
    <row r="7375" spans="1:10" x14ac:dyDescent="0.45">
      <c r="A7375" s="81" t="s">
        <v>7661</v>
      </c>
      <c r="B7375" s="81"/>
      <c r="C7375" s="81"/>
      <c r="D7375" s="81"/>
      <c r="E7375" s="81"/>
      <c r="F7375" s="81"/>
      <c r="G7375" s="81"/>
      <c r="H7375" s="81"/>
      <c r="I7375" s="81"/>
      <c r="J7375" s="81">
        <v>0</v>
      </c>
    </row>
    <row r="7376" spans="1:10" x14ac:dyDescent="0.45">
      <c r="A7376" s="81" t="s">
        <v>7662</v>
      </c>
      <c r="B7376" s="81"/>
      <c r="C7376" s="81"/>
      <c r="D7376" s="81"/>
      <c r="E7376" s="81"/>
      <c r="F7376" s="81"/>
      <c r="G7376" s="81"/>
      <c r="H7376" s="81"/>
      <c r="I7376" s="81"/>
      <c r="J7376" s="81">
        <v>0</v>
      </c>
    </row>
    <row r="7377" spans="1:10" x14ac:dyDescent="0.45">
      <c r="A7377" s="81" t="s">
        <v>7663</v>
      </c>
      <c r="B7377" s="81"/>
      <c r="C7377" s="81"/>
      <c r="D7377" s="81"/>
      <c r="E7377" s="81"/>
      <c r="F7377" s="81"/>
      <c r="G7377" s="81"/>
      <c r="H7377" s="81"/>
      <c r="I7377" s="81"/>
      <c r="J7377" s="81">
        <v>0</v>
      </c>
    </row>
    <row r="7378" spans="1:10" x14ac:dyDescent="0.45">
      <c r="A7378" s="81" t="s">
        <v>7664</v>
      </c>
      <c r="B7378" s="81"/>
      <c r="C7378" s="81"/>
      <c r="D7378" s="81"/>
      <c r="E7378" s="81"/>
      <c r="F7378" s="81"/>
      <c r="G7378" s="81"/>
      <c r="H7378" s="81"/>
      <c r="I7378" s="81"/>
      <c r="J7378" s="81">
        <v>0</v>
      </c>
    </row>
    <row r="7379" spans="1:10" x14ac:dyDescent="0.45">
      <c r="A7379" s="81" t="s">
        <v>7665</v>
      </c>
      <c r="B7379" s="81"/>
      <c r="C7379" s="81"/>
      <c r="D7379" s="81"/>
      <c r="E7379" s="81"/>
      <c r="F7379" s="81"/>
      <c r="G7379" s="81"/>
      <c r="H7379" s="81"/>
      <c r="I7379" s="81"/>
      <c r="J7379" s="81">
        <v>0</v>
      </c>
    </row>
    <row r="7380" spans="1:10" x14ac:dyDescent="0.45">
      <c r="A7380" s="81" t="s">
        <v>7666</v>
      </c>
      <c r="B7380" s="81"/>
      <c r="C7380" s="81"/>
      <c r="D7380" s="81"/>
      <c r="E7380" s="81"/>
      <c r="F7380" s="81"/>
      <c r="G7380" s="81"/>
      <c r="H7380" s="81"/>
      <c r="I7380" s="81"/>
      <c r="J7380" s="81">
        <v>0</v>
      </c>
    </row>
    <row r="7381" spans="1:10" x14ac:dyDescent="0.45">
      <c r="A7381" s="81" t="s">
        <v>7667</v>
      </c>
      <c r="B7381" s="81"/>
      <c r="C7381" s="81"/>
      <c r="D7381" s="81"/>
      <c r="E7381" s="81"/>
      <c r="F7381" s="81"/>
      <c r="G7381" s="81"/>
      <c r="H7381" s="81"/>
      <c r="I7381" s="81"/>
      <c r="J7381" s="81">
        <v>0</v>
      </c>
    </row>
    <row r="7382" spans="1:10" x14ac:dyDescent="0.45">
      <c r="A7382" s="81" t="s">
        <v>7668</v>
      </c>
      <c r="B7382" s="81"/>
      <c r="C7382" s="81"/>
      <c r="D7382" s="81"/>
      <c r="E7382" s="81"/>
      <c r="F7382" s="81"/>
      <c r="G7382" s="81"/>
      <c r="H7382" s="81"/>
      <c r="I7382" s="81"/>
      <c r="J7382" s="81">
        <v>0</v>
      </c>
    </row>
    <row r="7383" spans="1:10" x14ac:dyDescent="0.45">
      <c r="A7383" s="81" t="s">
        <v>7669</v>
      </c>
      <c r="B7383" s="81"/>
      <c r="C7383" s="81"/>
      <c r="D7383" s="81"/>
      <c r="E7383" s="81"/>
      <c r="F7383" s="81"/>
      <c r="G7383" s="81"/>
      <c r="H7383" s="81"/>
      <c r="I7383" s="81"/>
      <c r="J7383" s="81">
        <v>0</v>
      </c>
    </row>
    <row r="7384" spans="1:10" x14ac:dyDescent="0.45">
      <c r="A7384" s="81" t="s">
        <v>7670</v>
      </c>
      <c r="B7384" s="81"/>
      <c r="C7384" s="81"/>
      <c r="D7384" s="81"/>
      <c r="E7384" s="81"/>
      <c r="F7384" s="81"/>
      <c r="G7384" s="81"/>
      <c r="H7384" s="81"/>
      <c r="I7384" s="81"/>
      <c r="J7384" s="81">
        <v>0</v>
      </c>
    </row>
    <row r="7385" spans="1:10" x14ac:dyDescent="0.45">
      <c r="A7385" s="81" t="s">
        <v>7671</v>
      </c>
      <c r="B7385" s="81"/>
      <c r="C7385" s="81"/>
      <c r="D7385" s="81"/>
      <c r="E7385" s="81"/>
      <c r="F7385" s="81"/>
      <c r="G7385" s="81"/>
      <c r="H7385" s="81"/>
      <c r="I7385" s="81"/>
      <c r="J7385" s="81">
        <v>0</v>
      </c>
    </row>
    <row r="7386" spans="1:10" x14ac:dyDescent="0.45">
      <c r="A7386" s="81" t="s">
        <v>7672</v>
      </c>
      <c r="B7386" s="81"/>
      <c r="C7386" s="81"/>
      <c r="D7386" s="81"/>
      <c r="E7386" s="81"/>
      <c r="F7386" s="81"/>
      <c r="G7386" s="81"/>
      <c r="H7386" s="81"/>
      <c r="I7386" s="81"/>
      <c r="J7386" s="81">
        <v>0</v>
      </c>
    </row>
    <row r="7387" spans="1:10" x14ac:dyDescent="0.45">
      <c r="A7387" s="81" t="s">
        <v>7673</v>
      </c>
      <c r="B7387" s="81"/>
      <c r="C7387" s="81"/>
      <c r="D7387" s="81"/>
      <c r="E7387" s="81"/>
      <c r="F7387" s="81"/>
      <c r="G7387" s="81"/>
      <c r="H7387" s="81"/>
      <c r="I7387" s="81"/>
      <c r="J7387" s="81">
        <v>0</v>
      </c>
    </row>
    <row r="7388" spans="1:10" x14ac:dyDescent="0.45">
      <c r="A7388" s="81" t="s">
        <v>7674</v>
      </c>
      <c r="B7388" s="81"/>
      <c r="C7388" s="81"/>
      <c r="D7388" s="81"/>
      <c r="E7388" s="81"/>
      <c r="F7388" s="81"/>
      <c r="G7388" s="81"/>
      <c r="H7388" s="81"/>
      <c r="I7388" s="81"/>
      <c r="J7388" s="81">
        <v>0</v>
      </c>
    </row>
    <row r="7389" spans="1:10" x14ac:dyDescent="0.45">
      <c r="A7389" s="81" t="s">
        <v>7675</v>
      </c>
      <c r="B7389" s="81"/>
      <c r="C7389" s="81"/>
      <c r="D7389" s="81"/>
      <c r="E7389" s="81"/>
      <c r="F7389" s="81"/>
      <c r="G7389" s="81"/>
      <c r="H7389" s="81"/>
      <c r="I7389" s="81"/>
      <c r="J7389" s="81">
        <v>0</v>
      </c>
    </row>
    <row r="7390" spans="1:10" x14ac:dyDescent="0.45">
      <c r="A7390" s="81" t="s">
        <v>7676</v>
      </c>
      <c r="B7390" s="81"/>
      <c r="C7390" s="81"/>
      <c r="D7390" s="81"/>
      <c r="E7390" s="81"/>
      <c r="F7390" s="81"/>
      <c r="G7390" s="81"/>
      <c r="H7390" s="81"/>
      <c r="I7390" s="81"/>
      <c r="J7390" s="81">
        <v>0</v>
      </c>
    </row>
    <row r="7391" spans="1:10" x14ac:dyDescent="0.45">
      <c r="A7391" s="81" t="s">
        <v>7677</v>
      </c>
      <c r="B7391" s="81"/>
      <c r="C7391" s="81"/>
      <c r="D7391" s="81"/>
      <c r="E7391" s="81"/>
      <c r="F7391" s="81"/>
      <c r="G7391" s="81"/>
      <c r="H7391" s="81"/>
      <c r="I7391" s="81"/>
      <c r="J7391" s="81">
        <v>0</v>
      </c>
    </row>
    <row r="7392" spans="1:10" x14ac:dyDescent="0.45">
      <c r="A7392" s="81" t="s">
        <v>7678</v>
      </c>
      <c r="B7392" s="81"/>
      <c r="C7392" s="81"/>
      <c r="D7392" s="81"/>
      <c r="E7392" s="81"/>
      <c r="F7392" s="81"/>
      <c r="G7392" s="81"/>
      <c r="H7392" s="81"/>
      <c r="I7392" s="81"/>
      <c r="J7392" s="81">
        <v>0</v>
      </c>
    </row>
    <row r="7393" spans="1:10" x14ac:dyDescent="0.45">
      <c r="A7393" s="81" t="s">
        <v>7679</v>
      </c>
      <c r="B7393" s="81"/>
      <c r="C7393" s="81"/>
      <c r="D7393" s="81"/>
      <c r="E7393" s="81"/>
      <c r="F7393" s="81"/>
      <c r="G7393" s="81"/>
      <c r="H7393" s="81"/>
      <c r="I7393" s="81"/>
      <c r="J7393" s="81">
        <v>0</v>
      </c>
    </row>
    <row r="7394" spans="1:10" x14ac:dyDescent="0.45">
      <c r="A7394" s="81" t="s">
        <v>7680</v>
      </c>
      <c r="B7394" s="81"/>
      <c r="C7394" s="81"/>
      <c r="D7394" s="81"/>
      <c r="E7394" s="81"/>
      <c r="F7394" s="81"/>
      <c r="G7394" s="81"/>
      <c r="H7394" s="81"/>
      <c r="I7394" s="81"/>
      <c r="J7394" s="81">
        <v>5</v>
      </c>
    </row>
    <row r="7395" spans="1:10" x14ac:dyDescent="0.45">
      <c r="A7395" s="81" t="s">
        <v>7681</v>
      </c>
      <c r="B7395" s="81"/>
      <c r="C7395" s="81"/>
      <c r="D7395" s="81"/>
      <c r="E7395" s="81"/>
      <c r="F7395" s="81"/>
      <c r="G7395" s="81"/>
      <c r="H7395" s="81"/>
      <c r="I7395" s="81"/>
      <c r="J7395" s="81">
        <v>2.9520295202952029</v>
      </c>
    </row>
    <row r="7396" spans="1:10" x14ac:dyDescent="0.45">
      <c r="A7396" s="81" t="s">
        <v>7682</v>
      </c>
      <c r="B7396" s="81"/>
      <c r="C7396" s="81"/>
      <c r="D7396" s="81"/>
      <c r="E7396" s="81"/>
      <c r="F7396" s="81"/>
      <c r="G7396" s="81"/>
      <c r="H7396" s="81"/>
      <c r="I7396" s="81"/>
      <c r="J7396" s="81">
        <v>2.9520295202952029</v>
      </c>
    </row>
    <row r="7397" spans="1:10" x14ac:dyDescent="0.45">
      <c r="A7397" s="81" t="s">
        <v>7683</v>
      </c>
      <c r="B7397" s="81"/>
      <c r="C7397" s="81"/>
      <c r="D7397" s="81"/>
      <c r="E7397" s="81"/>
      <c r="F7397" s="81"/>
      <c r="G7397" s="81"/>
      <c r="H7397" s="81"/>
      <c r="I7397" s="81"/>
      <c r="J7397" s="81">
        <v>5</v>
      </c>
    </row>
    <row r="7398" spans="1:10" x14ac:dyDescent="0.45">
      <c r="A7398" s="81" t="s">
        <v>7684</v>
      </c>
      <c r="B7398" s="81"/>
      <c r="C7398" s="81"/>
      <c r="D7398" s="81"/>
      <c r="E7398" s="81"/>
      <c r="F7398" s="81"/>
      <c r="G7398" s="81"/>
      <c r="H7398" s="81"/>
      <c r="I7398" s="81"/>
      <c r="J7398" s="81">
        <v>0</v>
      </c>
    </row>
    <row r="7399" spans="1:10" x14ac:dyDescent="0.45">
      <c r="A7399" s="81" t="s">
        <v>7685</v>
      </c>
      <c r="B7399" s="81"/>
      <c r="C7399" s="81"/>
      <c r="D7399" s="81"/>
      <c r="E7399" s="81"/>
      <c r="F7399" s="81"/>
      <c r="G7399" s="81"/>
      <c r="H7399" s="81"/>
      <c r="I7399" s="81"/>
      <c r="J7399" s="81">
        <v>5</v>
      </c>
    </row>
    <row r="7400" spans="1:10" x14ac:dyDescent="0.45">
      <c r="A7400" s="81" t="s">
        <v>7686</v>
      </c>
      <c r="B7400" s="81"/>
      <c r="C7400" s="81"/>
      <c r="D7400" s="81"/>
      <c r="E7400" s="81"/>
      <c r="F7400" s="81"/>
      <c r="G7400" s="81"/>
      <c r="H7400" s="81"/>
      <c r="I7400" s="81"/>
      <c r="J7400" s="81">
        <v>2.9520295202952029</v>
      </c>
    </row>
    <row r="7401" spans="1:10" x14ac:dyDescent="0.45">
      <c r="A7401" s="81" t="s">
        <v>7687</v>
      </c>
      <c r="B7401" s="81"/>
      <c r="C7401" s="81"/>
      <c r="D7401" s="81"/>
      <c r="E7401" s="81"/>
      <c r="F7401" s="81"/>
      <c r="G7401" s="81"/>
      <c r="H7401" s="81"/>
      <c r="I7401" s="81"/>
      <c r="J7401" s="81">
        <v>2.9520295202952029</v>
      </c>
    </row>
    <row r="7402" spans="1:10" x14ac:dyDescent="0.45">
      <c r="A7402" s="81" t="s">
        <v>7688</v>
      </c>
      <c r="B7402" s="81"/>
      <c r="C7402" s="81"/>
      <c r="D7402" s="81"/>
      <c r="E7402" s="81"/>
      <c r="F7402" s="81"/>
      <c r="G7402" s="81"/>
      <c r="H7402" s="81"/>
      <c r="I7402" s="81"/>
      <c r="J7402" s="81">
        <v>0</v>
      </c>
    </row>
    <row r="7403" spans="1:10" x14ac:dyDescent="0.45">
      <c r="A7403" s="81" t="s">
        <v>7689</v>
      </c>
      <c r="B7403" s="81"/>
      <c r="C7403" s="81"/>
      <c r="D7403" s="81"/>
      <c r="E7403" s="81"/>
      <c r="F7403" s="81"/>
      <c r="G7403" s="81"/>
      <c r="H7403" s="81"/>
      <c r="I7403" s="81"/>
      <c r="J7403" s="81">
        <v>0</v>
      </c>
    </row>
    <row r="7404" spans="1:10" x14ac:dyDescent="0.45">
      <c r="A7404" s="81" t="s">
        <v>7690</v>
      </c>
      <c r="B7404" s="81"/>
      <c r="C7404" s="81"/>
      <c r="D7404" s="81"/>
      <c r="E7404" s="81"/>
      <c r="F7404" s="81"/>
      <c r="G7404" s="81"/>
      <c r="H7404" s="81"/>
      <c r="I7404" s="81"/>
      <c r="J7404" s="81">
        <v>5</v>
      </c>
    </row>
    <row r="7405" spans="1:10" x14ac:dyDescent="0.45">
      <c r="A7405" s="81" t="s">
        <v>7691</v>
      </c>
      <c r="B7405" s="81"/>
      <c r="C7405" s="81"/>
      <c r="D7405" s="81"/>
      <c r="E7405" s="81"/>
      <c r="F7405" s="81"/>
      <c r="G7405" s="81"/>
      <c r="H7405" s="81"/>
      <c r="I7405" s="81"/>
      <c r="J7405" s="81">
        <v>5</v>
      </c>
    </row>
    <row r="7406" spans="1:10" x14ac:dyDescent="0.45">
      <c r="A7406" s="81" t="s">
        <v>7692</v>
      </c>
      <c r="B7406" s="81"/>
      <c r="C7406" s="81"/>
      <c r="D7406" s="81"/>
      <c r="E7406" s="81"/>
      <c r="F7406" s="81"/>
      <c r="G7406" s="81"/>
      <c r="H7406" s="81"/>
      <c r="I7406" s="81"/>
      <c r="J7406" s="81">
        <v>5</v>
      </c>
    </row>
    <row r="7407" spans="1:10" x14ac:dyDescent="0.45">
      <c r="A7407" s="81" t="s">
        <v>7693</v>
      </c>
      <c r="B7407" s="81"/>
      <c r="C7407" s="81"/>
      <c r="D7407" s="81"/>
      <c r="E7407" s="81"/>
      <c r="F7407" s="81"/>
      <c r="G7407" s="81"/>
      <c r="H7407" s="81"/>
      <c r="I7407" s="81"/>
      <c r="J7407" s="81">
        <v>0</v>
      </c>
    </row>
    <row r="7408" spans="1:10" x14ac:dyDescent="0.45">
      <c r="A7408" s="81" t="s">
        <v>7694</v>
      </c>
      <c r="B7408" s="81"/>
      <c r="C7408" s="81"/>
      <c r="D7408" s="81"/>
      <c r="E7408" s="81"/>
      <c r="F7408" s="81"/>
      <c r="G7408" s="81"/>
      <c r="H7408" s="81"/>
      <c r="I7408" s="81"/>
      <c r="J7408" s="81">
        <v>0</v>
      </c>
    </row>
    <row r="7409" spans="1:10" x14ac:dyDescent="0.45">
      <c r="A7409" s="81" t="s">
        <v>7695</v>
      </c>
      <c r="B7409" s="81"/>
      <c r="C7409" s="81"/>
      <c r="D7409" s="81"/>
      <c r="E7409" s="81"/>
      <c r="F7409" s="81"/>
      <c r="G7409" s="81"/>
      <c r="H7409" s="81"/>
      <c r="I7409" s="81"/>
      <c r="J7409" s="81">
        <v>0</v>
      </c>
    </row>
    <row r="7410" spans="1:10" x14ac:dyDescent="0.45">
      <c r="A7410" s="81" t="s">
        <v>7696</v>
      </c>
      <c r="B7410" s="81"/>
      <c r="C7410" s="81"/>
      <c r="D7410" s="81"/>
      <c r="E7410" s="81"/>
      <c r="F7410" s="81"/>
      <c r="G7410" s="81"/>
      <c r="H7410" s="81"/>
      <c r="I7410" s="81"/>
      <c r="J7410" s="81">
        <v>10</v>
      </c>
    </row>
    <row r="7411" spans="1:10" x14ac:dyDescent="0.45">
      <c r="A7411" s="81" t="s">
        <v>7697</v>
      </c>
      <c r="B7411" s="81"/>
      <c r="C7411" s="81"/>
      <c r="D7411" s="81"/>
      <c r="E7411" s="81"/>
      <c r="F7411" s="81"/>
      <c r="G7411" s="81"/>
      <c r="H7411" s="81"/>
      <c r="I7411" s="81"/>
      <c r="J7411" s="81">
        <v>10</v>
      </c>
    </row>
    <row r="7412" spans="1:10" x14ac:dyDescent="0.45">
      <c r="A7412" s="81" t="s">
        <v>7698</v>
      </c>
      <c r="B7412" s="81"/>
      <c r="C7412" s="81"/>
      <c r="D7412" s="81"/>
      <c r="E7412" s="81"/>
      <c r="F7412" s="81"/>
      <c r="G7412" s="81"/>
      <c r="H7412" s="81"/>
      <c r="I7412" s="81"/>
      <c r="J7412" s="81">
        <v>10</v>
      </c>
    </row>
    <row r="7413" spans="1:10" x14ac:dyDescent="0.45">
      <c r="A7413" s="81" t="s">
        <v>7699</v>
      </c>
      <c r="B7413" s="81"/>
      <c r="C7413" s="81"/>
      <c r="D7413" s="81"/>
      <c r="E7413" s="81"/>
      <c r="F7413" s="81"/>
      <c r="G7413" s="81"/>
      <c r="H7413" s="81"/>
      <c r="I7413" s="81"/>
      <c r="J7413" s="81">
        <v>10</v>
      </c>
    </row>
    <row r="7414" spans="1:10" x14ac:dyDescent="0.45">
      <c r="A7414" s="81" t="s">
        <v>7700</v>
      </c>
      <c r="B7414" s="81"/>
      <c r="C7414" s="81"/>
      <c r="D7414" s="81"/>
      <c r="E7414" s="81"/>
      <c r="F7414" s="81"/>
      <c r="G7414" s="81"/>
      <c r="H7414" s="81"/>
      <c r="I7414" s="81"/>
      <c r="J7414" s="81">
        <v>10</v>
      </c>
    </row>
    <row r="7415" spans="1:10" x14ac:dyDescent="0.45">
      <c r="A7415" s="81" t="s">
        <v>7701</v>
      </c>
      <c r="B7415" s="81"/>
      <c r="C7415" s="81"/>
      <c r="D7415" s="81"/>
      <c r="E7415" s="81"/>
      <c r="F7415" s="81"/>
      <c r="G7415" s="81"/>
      <c r="H7415" s="81"/>
      <c r="I7415" s="81"/>
      <c r="J7415" s="81">
        <v>10</v>
      </c>
    </row>
    <row r="7416" spans="1:10" x14ac:dyDescent="0.45">
      <c r="A7416" s="81" t="s">
        <v>7702</v>
      </c>
      <c r="B7416" s="81"/>
      <c r="C7416" s="81"/>
      <c r="D7416" s="81"/>
      <c r="E7416" s="81"/>
      <c r="F7416" s="81"/>
      <c r="G7416" s="81"/>
      <c r="H7416" s="81"/>
      <c r="I7416" s="81"/>
      <c r="J7416" s="81">
        <v>0</v>
      </c>
    </row>
    <row r="7417" spans="1:10" x14ac:dyDescent="0.45">
      <c r="A7417" s="81" t="s">
        <v>7703</v>
      </c>
      <c r="B7417" s="81"/>
      <c r="C7417" s="81"/>
      <c r="D7417" s="81"/>
      <c r="E7417" s="81"/>
      <c r="F7417" s="81"/>
      <c r="G7417" s="81"/>
      <c r="H7417" s="81"/>
      <c r="I7417" s="81"/>
      <c r="J7417" s="81">
        <v>5</v>
      </c>
    </row>
    <row r="7418" spans="1:10" x14ac:dyDescent="0.45">
      <c r="A7418" s="81" t="s">
        <v>7704</v>
      </c>
      <c r="B7418" s="81"/>
      <c r="C7418" s="81"/>
      <c r="D7418" s="81"/>
      <c r="E7418" s="81"/>
      <c r="F7418" s="81"/>
      <c r="G7418" s="81"/>
      <c r="H7418" s="81"/>
      <c r="I7418" s="81"/>
      <c r="J7418" s="81">
        <v>0</v>
      </c>
    </row>
    <row r="7419" spans="1:10" x14ac:dyDescent="0.45">
      <c r="A7419" s="81" t="s">
        <v>7705</v>
      </c>
      <c r="B7419" s="81"/>
      <c r="C7419" s="81"/>
      <c r="D7419" s="81"/>
      <c r="E7419" s="81"/>
      <c r="F7419" s="81"/>
      <c r="G7419" s="81"/>
      <c r="H7419" s="81"/>
      <c r="I7419" s="81"/>
      <c r="J7419" s="81">
        <v>0</v>
      </c>
    </row>
    <row r="7420" spans="1:10" x14ac:dyDescent="0.45">
      <c r="A7420" s="81" t="s">
        <v>7706</v>
      </c>
      <c r="B7420" s="81"/>
      <c r="C7420" s="81"/>
      <c r="D7420" s="81"/>
      <c r="E7420" s="81"/>
      <c r="F7420" s="81"/>
      <c r="G7420" s="81"/>
      <c r="H7420" s="81"/>
      <c r="I7420" s="81"/>
      <c r="J7420" s="81">
        <v>5</v>
      </c>
    </row>
    <row r="7421" spans="1:10" x14ac:dyDescent="0.45">
      <c r="A7421" s="81" t="s">
        <v>7707</v>
      </c>
      <c r="B7421" s="81"/>
      <c r="C7421" s="81"/>
      <c r="D7421" s="81"/>
      <c r="E7421" s="81"/>
      <c r="F7421" s="81"/>
      <c r="G7421" s="81"/>
      <c r="H7421" s="81"/>
      <c r="I7421" s="81"/>
      <c r="J7421" s="81">
        <v>5</v>
      </c>
    </row>
    <row r="7422" spans="1:10" x14ac:dyDescent="0.45">
      <c r="A7422" s="81" t="s">
        <v>7708</v>
      </c>
      <c r="B7422" s="81"/>
      <c r="C7422" s="81"/>
      <c r="D7422" s="81"/>
      <c r="E7422" s="81"/>
      <c r="F7422" s="81"/>
      <c r="G7422" s="81"/>
      <c r="H7422" s="81"/>
      <c r="I7422" s="81"/>
      <c r="J7422" s="81">
        <v>5</v>
      </c>
    </row>
    <row r="7423" spans="1:10" x14ac:dyDescent="0.45">
      <c r="A7423" s="81" t="s">
        <v>7709</v>
      </c>
      <c r="B7423" s="81"/>
      <c r="C7423" s="81"/>
      <c r="D7423" s="81"/>
      <c r="E7423" s="81"/>
      <c r="F7423" s="81"/>
      <c r="G7423" s="81"/>
      <c r="H7423" s="81"/>
      <c r="I7423" s="81"/>
      <c r="J7423" s="81">
        <v>2.4096385542168677</v>
      </c>
    </row>
    <row r="7424" spans="1:10" x14ac:dyDescent="0.45">
      <c r="A7424" s="81" t="s">
        <v>7710</v>
      </c>
      <c r="B7424" s="81"/>
      <c r="C7424" s="81"/>
      <c r="D7424" s="81"/>
      <c r="E7424" s="81"/>
      <c r="F7424" s="81"/>
      <c r="G7424" s="81"/>
      <c r="H7424" s="81"/>
      <c r="I7424" s="81"/>
      <c r="J7424" s="81">
        <v>2.4096385542168677</v>
      </c>
    </row>
    <row r="7425" spans="1:10" x14ac:dyDescent="0.45">
      <c r="A7425" s="81" t="s">
        <v>7711</v>
      </c>
      <c r="B7425" s="81"/>
      <c r="C7425" s="81"/>
      <c r="D7425" s="81"/>
      <c r="E7425" s="81"/>
      <c r="F7425" s="81"/>
      <c r="G7425" s="81"/>
      <c r="H7425" s="81"/>
      <c r="I7425" s="81"/>
      <c r="J7425" s="81">
        <v>0</v>
      </c>
    </row>
    <row r="7426" spans="1:10" x14ac:dyDescent="0.45">
      <c r="A7426" s="81" t="s">
        <v>7712</v>
      </c>
      <c r="B7426" s="81"/>
      <c r="C7426" s="81"/>
      <c r="D7426" s="81"/>
      <c r="E7426" s="81"/>
      <c r="F7426" s="81"/>
      <c r="G7426" s="81"/>
      <c r="H7426" s="81"/>
      <c r="I7426" s="81"/>
      <c r="J7426" s="81">
        <v>0</v>
      </c>
    </row>
    <row r="7427" spans="1:10" x14ac:dyDescent="0.45">
      <c r="A7427" s="81" t="s">
        <v>7713</v>
      </c>
      <c r="B7427" s="81"/>
      <c r="C7427" s="81"/>
      <c r="D7427" s="81"/>
      <c r="E7427" s="81"/>
      <c r="F7427" s="81"/>
      <c r="G7427" s="81"/>
      <c r="H7427" s="81"/>
      <c r="I7427" s="81"/>
      <c r="J7427" s="81">
        <v>0</v>
      </c>
    </row>
    <row r="7428" spans="1:10" x14ac:dyDescent="0.45">
      <c r="A7428" s="81" t="s">
        <v>7714</v>
      </c>
      <c r="B7428" s="81"/>
      <c r="C7428" s="81"/>
      <c r="D7428" s="81"/>
      <c r="E7428" s="81"/>
      <c r="F7428" s="81"/>
      <c r="G7428" s="81"/>
      <c r="H7428" s="81"/>
      <c r="I7428" s="81"/>
      <c r="J7428" s="81">
        <v>0</v>
      </c>
    </row>
    <row r="7429" spans="1:10" x14ac:dyDescent="0.45">
      <c r="A7429" s="81" t="s">
        <v>7715</v>
      </c>
      <c r="B7429" s="81"/>
      <c r="C7429" s="81"/>
      <c r="D7429" s="81"/>
      <c r="E7429" s="81"/>
      <c r="F7429" s="81">
        <v>0</v>
      </c>
      <c r="G7429" s="81"/>
      <c r="H7429" s="81"/>
      <c r="I7429" s="81"/>
      <c r="J7429" s="81"/>
    </row>
    <row r="7430" spans="1:10" x14ac:dyDescent="0.45">
      <c r="A7430" s="81" t="s">
        <v>7716</v>
      </c>
      <c r="B7430" s="81"/>
      <c r="C7430" s="81"/>
      <c r="D7430" s="81"/>
      <c r="E7430" s="81"/>
      <c r="F7430" s="81"/>
      <c r="G7430" s="81"/>
      <c r="H7430" s="81"/>
      <c r="I7430" s="81">
        <v>0</v>
      </c>
      <c r="J7430" s="81"/>
    </row>
    <row r="7431" spans="1:10" x14ac:dyDescent="0.45">
      <c r="A7431" s="81" t="s">
        <v>7717</v>
      </c>
      <c r="B7431" s="81"/>
      <c r="C7431" s="81"/>
      <c r="D7431" s="81"/>
      <c r="E7431" s="81"/>
      <c r="F7431" s="81"/>
      <c r="G7431" s="81"/>
      <c r="H7431" s="81"/>
      <c r="I7431" s="81">
        <v>0</v>
      </c>
      <c r="J7431" s="81"/>
    </row>
    <row r="7432" spans="1:10" x14ac:dyDescent="0.45">
      <c r="A7432" s="81" t="s">
        <v>7718</v>
      </c>
      <c r="B7432" s="81"/>
      <c r="C7432" s="81"/>
      <c r="D7432" s="81"/>
      <c r="E7432" s="81"/>
      <c r="F7432" s="81">
        <v>0</v>
      </c>
      <c r="G7432" s="81"/>
      <c r="H7432" s="81"/>
      <c r="I7432" s="81"/>
      <c r="J7432" s="81"/>
    </row>
    <row r="7433" spans="1:10" x14ac:dyDescent="0.45">
      <c r="A7433" s="81" t="s">
        <v>7719</v>
      </c>
      <c r="B7433" s="81"/>
      <c r="C7433" s="81"/>
      <c r="D7433" s="81"/>
      <c r="E7433" s="81"/>
      <c r="F7433" s="81">
        <v>0</v>
      </c>
      <c r="G7433" s="81"/>
      <c r="H7433" s="81"/>
      <c r="I7433" s="81"/>
      <c r="J7433" s="81"/>
    </row>
    <row r="7434" spans="1:10" x14ac:dyDescent="0.45">
      <c r="A7434" s="81" t="s">
        <v>7720</v>
      </c>
      <c r="B7434" s="81"/>
      <c r="C7434" s="81"/>
      <c r="D7434" s="81"/>
      <c r="E7434" s="81"/>
      <c r="F7434" s="81"/>
      <c r="G7434" s="81"/>
      <c r="H7434" s="81"/>
      <c r="I7434" s="81">
        <v>0</v>
      </c>
      <c r="J7434" s="81"/>
    </row>
    <row r="7435" spans="1:10" x14ac:dyDescent="0.45">
      <c r="A7435" s="81" t="s">
        <v>7721</v>
      </c>
      <c r="B7435" s="81"/>
      <c r="C7435" s="81"/>
      <c r="D7435" s="81"/>
      <c r="E7435" s="81"/>
      <c r="F7435" s="81"/>
      <c r="G7435" s="81"/>
      <c r="H7435" s="81"/>
      <c r="I7435" s="81">
        <v>0</v>
      </c>
      <c r="J7435" s="81"/>
    </row>
    <row r="7436" spans="1:10" x14ac:dyDescent="0.45">
      <c r="A7436" s="81" t="s">
        <v>7722</v>
      </c>
      <c r="B7436" s="81"/>
      <c r="C7436" s="81"/>
      <c r="D7436" s="81"/>
      <c r="E7436" s="81"/>
      <c r="F7436" s="81">
        <v>0</v>
      </c>
      <c r="G7436" s="81"/>
      <c r="H7436" s="81"/>
      <c r="I7436" s="81"/>
      <c r="J7436" s="81"/>
    </row>
    <row r="7437" spans="1:10" x14ac:dyDescent="0.45">
      <c r="A7437" s="81" t="s">
        <v>7723</v>
      </c>
      <c r="B7437" s="81"/>
      <c r="C7437" s="81"/>
      <c r="D7437" s="81"/>
      <c r="E7437" s="81"/>
      <c r="F7437" s="81">
        <v>0</v>
      </c>
      <c r="G7437" s="81"/>
      <c r="H7437" s="81"/>
      <c r="I7437" s="81"/>
      <c r="J7437" s="81"/>
    </row>
    <row r="7438" spans="1:10" x14ac:dyDescent="0.45">
      <c r="A7438" s="81" t="s">
        <v>7724</v>
      </c>
      <c r="B7438" s="81"/>
      <c r="C7438" s="81"/>
      <c r="D7438" s="81"/>
      <c r="E7438" s="81"/>
      <c r="F7438" s="81">
        <v>0</v>
      </c>
      <c r="G7438" s="81"/>
      <c r="H7438" s="81"/>
      <c r="I7438" s="81"/>
      <c r="J7438" s="81"/>
    </row>
    <row r="7439" spans="1:10" x14ac:dyDescent="0.45">
      <c r="A7439" s="81" t="s">
        <v>7725</v>
      </c>
      <c r="B7439" s="81"/>
      <c r="C7439" s="81"/>
      <c r="D7439" s="81"/>
      <c r="E7439" s="81"/>
      <c r="F7439" s="81">
        <v>0</v>
      </c>
      <c r="G7439" s="81"/>
      <c r="H7439" s="81"/>
      <c r="I7439" s="81"/>
      <c r="J7439" s="81"/>
    </row>
    <row r="7440" spans="1:10" x14ac:dyDescent="0.45">
      <c r="A7440" s="81" t="s">
        <v>7726</v>
      </c>
      <c r="B7440" s="81"/>
      <c r="C7440" s="81"/>
      <c r="D7440" s="81"/>
      <c r="E7440" s="81"/>
      <c r="F7440" s="81">
        <v>10</v>
      </c>
      <c r="G7440" s="81"/>
      <c r="H7440" s="81"/>
      <c r="I7440" s="81"/>
      <c r="J7440" s="81"/>
    </row>
    <row r="7441" spans="1:10" x14ac:dyDescent="0.45">
      <c r="A7441" s="81" t="s">
        <v>7727</v>
      </c>
      <c r="B7441" s="81"/>
      <c r="C7441" s="81"/>
      <c r="D7441" s="81"/>
      <c r="E7441" s="81"/>
      <c r="F7441" s="81">
        <v>5</v>
      </c>
      <c r="G7441" s="81"/>
      <c r="H7441" s="81"/>
      <c r="I7441" s="81"/>
      <c r="J7441" s="81"/>
    </row>
    <row r="7442" spans="1:10" x14ac:dyDescent="0.45">
      <c r="A7442" s="81" t="s">
        <v>7728</v>
      </c>
      <c r="B7442" s="81"/>
      <c r="C7442" s="81"/>
      <c r="D7442" s="81"/>
      <c r="E7442" s="81"/>
      <c r="F7442" s="81">
        <v>0</v>
      </c>
      <c r="G7442" s="81"/>
      <c r="H7442" s="81"/>
      <c r="I7442" s="81"/>
      <c r="J7442" s="81"/>
    </row>
    <row r="7443" spans="1:10" x14ac:dyDescent="0.45">
      <c r="A7443" s="81" t="s">
        <v>7729</v>
      </c>
      <c r="B7443" s="81"/>
      <c r="C7443" s="81"/>
      <c r="D7443" s="81"/>
      <c r="E7443" s="81"/>
      <c r="F7443" s="81">
        <v>0</v>
      </c>
      <c r="G7443" s="81"/>
      <c r="H7443" s="81"/>
      <c r="I7443" s="81"/>
      <c r="J7443" s="81"/>
    </row>
    <row r="7444" spans="1:10" x14ac:dyDescent="0.45">
      <c r="A7444" s="81" t="s">
        <v>7730</v>
      </c>
      <c r="B7444" s="81"/>
      <c r="C7444" s="81">
        <v>15</v>
      </c>
      <c r="D7444" s="81"/>
      <c r="E7444" s="81"/>
      <c r="F7444" s="81"/>
      <c r="G7444" s="81"/>
      <c r="H7444" s="81"/>
      <c r="I7444" s="81"/>
      <c r="J7444" s="81"/>
    </row>
    <row r="7445" spans="1:10" x14ac:dyDescent="0.45">
      <c r="A7445" s="81" t="s">
        <v>7731</v>
      </c>
      <c r="B7445" s="81"/>
      <c r="C7445" s="81">
        <v>15</v>
      </c>
      <c r="D7445" s="81"/>
      <c r="E7445" s="81"/>
      <c r="F7445" s="81"/>
      <c r="G7445" s="81"/>
      <c r="H7445" s="81"/>
      <c r="I7445" s="81"/>
      <c r="J7445" s="81"/>
    </row>
    <row r="7446" spans="1:10" x14ac:dyDescent="0.45">
      <c r="A7446" s="81" t="s">
        <v>7732</v>
      </c>
      <c r="B7446" s="81"/>
      <c r="C7446" s="81">
        <v>15</v>
      </c>
      <c r="D7446" s="81"/>
      <c r="E7446" s="81"/>
      <c r="F7446" s="81"/>
      <c r="G7446" s="81"/>
      <c r="H7446" s="81"/>
      <c r="I7446" s="81"/>
      <c r="J7446" s="81"/>
    </row>
    <row r="7447" spans="1:10" x14ac:dyDescent="0.45">
      <c r="A7447" s="81" t="s">
        <v>7733</v>
      </c>
      <c r="B7447" s="81"/>
      <c r="C7447" s="81">
        <v>5</v>
      </c>
      <c r="D7447" s="81"/>
      <c r="E7447" s="81"/>
      <c r="F7447" s="81"/>
      <c r="G7447" s="81"/>
      <c r="H7447" s="81"/>
      <c r="I7447" s="81"/>
      <c r="J7447" s="81"/>
    </row>
    <row r="7448" spans="1:10" x14ac:dyDescent="0.45">
      <c r="A7448" s="81" t="s">
        <v>7734</v>
      </c>
      <c r="B7448" s="81"/>
      <c r="C7448" s="81"/>
      <c r="D7448" s="81"/>
      <c r="E7448" s="81"/>
      <c r="F7448" s="81"/>
      <c r="G7448" s="81"/>
      <c r="H7448" s="81"/>
      <c r="I7448" s="81">
        <v>0</v>
      </c>
      <c r="J7448" s="81"/>
    </row>
    <row r="7449" spans="1:10" x14ac:dyDescent="0.45">
      <c r="A7449" s="81" t="s">
        <v>7735</v>
      </c>
      <c r="B7449" s="81"/>
      <c r="C7449" s="81"/>
      <c r="D7449" s="81"/>
      <c r="E7449" s="81"/>
      <c r="F7449" s="81"/>
      <c r="G7449" s="81"/>
      <c r="H7449" s="81"/>
      <c r="I7449" s="81">
        <v>0</v>
      </c>
      <c r="J7449" s="81"/>
    </row>
    <row r="7450" spans="1:10" x14ac:dyDescent="0.45">
      <c r="A7450" s="81" t="s">
        <v>7736</v>
      </c>
      <c r="B7450" s="81"/>
      <c r="C7450" s="81">
        <v>5</v>
      </c>
      <c r="D7450" s="81"/>
      <c r="E7450" s="81"/>
      <c r="F7450" s="81"/>
      <c r="G7450" s="81"/>
      <c r="H7450" s="81"/>
      <c r="I7450" s="81"/>
      <c r="J7450" s="81"/>
    </row>
    <row r="7451" spans="1:10" x14ac:dyDescent="0.45">
      <c r="A7451" s="81" t="s">
        <v>7737</v>
      </c>
      <c r="B7451" s="81"/>
      <c r="C7451" s="81">
        <v>5</v>
      </c>
      <c r="D7451" s="81"/>
      <c r="E7451" s="81"/>
      <c r="F7451" s="81"/>
      <c r="G7451" s="81"/>
      <c r="H7451" s="81"/>
      <c r="I7451" s="81"/>
      <c r="J7451" s="81"/>
    </row>
    <row r="7452" spans="1:10" x14ac:dyDescent="0.45">
      <c r="A7452" s="81" t="s">
        <v>7738</v>
      </c>
      <c r="B7452" s="81"/>
      <c r="C7452" s="81">
        <v>5</v>
      </c>
      <c r="D7452" s="81"/>
      <c r="E7452" s="81"/>
      <c r="F7452" s="81"/>
      <c r="G7452" s="81"/>
      <c r="H7452" s="81"/>
      <c r="I7452" s="81"/>
      <c r="J7452" s="81"/>
    </row>
    <row r="7453" spans="1:10" x14ac:dyDescent="0.45">
      <c r="A7453" s="81" t="s">
        <v>7739</v>
      </c>
      <c r="B7453" s="81"/>
      <c r="C7453" s="81">
        <v>5</v>
      </c>
      <c r="D7453" s="81"/>
      <c r="E7453" s="81"/>
      <c r="F7453" s="81"/>
      <c r="G7453" s="81"/>
      <c r="H7453" s="81"/>
      <c r="I7453" s="81"/>
      <c r="J7453" s="81"/>
    </row>
    <row r="7454" spans="1:10" x14ac:dyDescent="0.45">
      <c r="A7454" s="81" t="s">
        <v>7740</v>
      </c>
      <c r="B7454" s="81"/>
      <c r="C7454" s="81">
        <v>5</v>
      </c>
      <c r="D7454" s="81"/>
      <c r="E7454" s="81"/>
      <c r="F7454" s="81"/>
      <c r="G7454" s="81"/>
      <c r="H7454" s="81"/>
      <c r="I7454" s="81"/>
      <c r="J7454" s="81"/>
    </row>
    <row r="7455" spans="1:10" x14ac:dyDescent="0.45">
      <c r="A7455" s="81" t="s">
        <v>7741</v>
      </c>
      <c r="B7455" s="81"/>
      <c r="C7455" s="81">
        <v>5</v>
      </c>
      <c r="D7455" s="81"/>
      <c r="E7455" s="81"/>
      <c r="F7455" s="81"/>
      <c r="G7455" s="81"/>
      <c r="H7455" s="81"/>
      <c r="I7455" s="81"/>
      <c r="J7455" s="81"/>
    </row>
    <row r="7456" spans="1:10" x14ac:dyDescent="0.45">
      <c r="A7456" s="81" t="s">
        <v>7742</v>
      </c>
      <c r="B7456" s="81"/>
      <c r="C7456" s="81">
        <v>5</v>
      </c>
      <c r="D7456" s="81"/>
      <c r="E7456" s="81"/>
      <c r="F7456" s="81"/>
      <c r="G7456" s="81"/>
      <c r="H7456" s="81"/>
      <c r="I7456" s="81"/>
      <c r="J7456" s="81"/>
    </row>
    <row r="7457" spans="1:10" x14ac:dyDescent="0.45">
      <c r="A7457" s="81" t="s">
        <v>7743</v>
      </c>
      <c r="B7457" s="81"/>
      <c r="C7457" s="81">
        <v>5</v>
      </c>
      <c r="D7457" s="81"/>
      <c r="E7457" s="81"/>
      <c r="F7457" s="81"/>
      <c r="G7457" s="81"/>
      <c r="H7457" s="81"/>
      <c r="I7457" s="81"/>
      <c r="J7457" s="81"/>
    </row>
    <row r="7458" spans="1:10" x14ac:dyDescent="0.45">
      <c r="A7458" s="81" t="s">
        <v>7744</v>
      </c>
      <c r="B7458" s="81"/>
      <c r="C7458" s="81">
        <v>5</v>
      </c>
      <c r="D7458" s="81"/>
      <c r="E7458" s="81"/>
      <c r="F7458" s="81"/>
      <c r="G7458" s="81"/>
      <c r="H7458" s="81"/>
      <c r="I7458" s="81"/>
      <c r="J7458" s="81"/>
    </row>
    <row r="7459" spans="1:10" x14ac:dyDescent="0.45">
      <c r="A7459" s="81" t="s">
        <v>7745</v>
      </c>
      <c r="B7459" s="81"/>
      <c r="C7459" s="81">
        <v>5</v>
      </c>
      <c r="D7459" s="81"/>
      <c r="E7459" s="81"/>
      <c r="F7459" s="81"/>
      <c r="G7459" s="81"/>
      <c r="H7459" s="81"/>
      <c r="I7459" s="81"/>
      <c r="J7459" s="81"/>
    </row>
    <row r="7460" spans="1:10" x14ac:dyDescent="0.45">
      <c r="A7460" s="81" t="s">
        <v>7746</v>
      </c>
      <c r="B7460" s="81"/>
      <c r="C7460" s="81"/>
      <c r="D7460" s="81"/>
      <c r="E7460" s="81"/>
      <c r="F7460" s="81"/>
      <c r="G7460" s="81"/>
      <c r="H7460" s="81"/>
      <c r="I7460" s="81">
        <v>0</v>
      </c>
      <c r="J7460" s="81"/>
    </row>
    <row r="7461" spans="1:10" x14ac:dyDescent="0.45">
      <c r="A7461" s="81" t="s">
        <v>7747</v>
      </c>
      <c r="B7461" s="81"/>
      <c r="C7461" s="81"/>
      <c r="D7461" s="81"/>
      <c r="E7461" s="81"/>
      <c r="F7461" s="81"/>
      <c r="G7461" s="81"/>
      <c r="H7461" s="81"/>
      <c r="I7461" s="81">
        <v>0</v>
      </c>
      <c r="J7461" s="81"/>
    </row>
    <row r="7462" spans="1:10" x14ac:dyDescent="0.45">
      <c r="A7462" s="81" t="s">
        <v>7748</v>
      </c>
      <c r="B7462" s="81"/>
      <c r="C7462" s="81"/>
      <c r="D7462" s="81"/>
      <c r="E7462" s="81"/>
      <c r="F7462" s="81"/>
      <c r="G7462" s="81"/>
      <c r="H7462" s="81"/>
      <c r="I7462" s="81">
        <v>0</v>
      </c>
      <c r="J7462" s="81"/>
    </row>
    <row r="7463" spans="1:10" x14ac:dyDescent="0.45">
      <c r="A7463" s="81" t="s">
        <v>7749</v>
      </c>
      <c r="B7463" s="81"/>
      <c r="C7463" s="81"/>
      <c r="D7463" s="81"/>
      <c r="E7463" s="81"/>
      <c r="F7463" s="81"/>
      <c r="G7463" s="81"/>
      <c r="H7463" s="81"/>
      <c r="I7463" s="81">
        <v>0</v>
      </c>
      <c r="J7463" s="81"/>
    </row>
    <row r="7464" spans="1:10" x14ac:dyDescent="0.45">
      <c r="A7464" s="81" t="s">
        <v>7750</v>
      </c>
      <c r="B7464" s="81"/>
      <c r="C7464" s="81"/>
      <c r="D7464" s="81"/>
      <c r="E7464" s="81"/>
      <c r="F7464" s="81"/>
      <c r="G7464" s="81"/>
      <c r="H7464" s="81"/>
      <c r="I7464" s="81">
        <v>0</v>
      </c>
      <c r="J7464" s="81"/>
    </row>
    <row r="7465" spans="1:10" x14ac:dyDescent="0.45">
      <c r="A7465" s="81" t="s">
        <v>7751</v>
      </c>
      <c r="B7465" s="81"/>
      <c r="C7465" s="81"/>
      <c r="D7465" s="81"/>
      <c r="E7465" s="81"/>
      <c r="F7465" s="81"/>
      <c r="G7465" s="81"/>
      <c r="H7465" s="81"/>
      <c r="I7465" s="81">
        <v>0</v>
      </c>
      <c r="J7465" s="81"/>
    </row>
    <row r="7466" spans="1:10" x14ac:dyDescent="0.45">
      <c r="A7466" s="81" t="s">
        <v>7752</v>
      </c>
      <c r="B7466" s="81"/>
      <c r="C7466" s="81"/>
      <c r="D7466" s="81"/>
      <c r="E7466" s="81"/>
      <c r="F7466" s="81"/>
      <c r="G7466" s="81"/>
      <c r="H7466" s="81"/>
      <c r="I7466" s="81">
        <v>0</v>
      </c>
      <c r="J7466" s="81"/>
    </row>
    <row r="7467" spans="1:10" x14ac:dyDescent="0.45">
      <c r="A7467" s="81" t="s">
        <v>7753</v>
      </c>
      <c r="B7467" s="81"/>
      <c r="C7467" s="81"/>
      <c r="D7467" s="81"/>
      <c r="E7467" s="81"/>
      <c r="F7467" s="81"/>
      <c r="G7467" s="81"/>
      <c r="H7467" s="81"/>
      <c r="I7467" s="81">
        <v>0</v>
      </c>
      <c r="J7467" s="81"/>
    </row>
    <row r="7468" spans="1:10" x14ac:dyDescent="0.45">
      <c r="A7468" s="81" t="s">
        <v>7754</v>
      </c>
      <c r="B7468" s="81"/>
      <c r="C7468" s="81"/>
      <c r="D7468" s="81"/>
      <c r="E7468" s="81"/>
      <c r="F7468" s="81"/>
      <c r="G7468" s="81"/>
      <c r="H7468" s="81"/>
      <c r="I7468" s="81">
        <v>0</v>
      </c>
      <c r="J7468" s="81"/>
    </row>
    <row r="7469" spans="1:10" x14ac:dyDescent="0.45">
      <c r="A7469" s="81" t="s">
        <v>7755</v>
      </c>
      <c r="B7469" s="81"/>
      <c r="C7469" s="81"/>
      <c r="D7469" s="81"/>
      <c r="E7469" s="81"/>
      <c r="F7469" s="81"/>
      <c r="G7469" s="81"/>
      <c r="H7469" s="81"/>
      <c r="I7469" s="81">
        <v>0</v>
      </c>
      <c r="J7469" s="81"/>
    </row>
    <row r="7470" spans="1:10" x14ac:dyDescent="0.45">
      <c r="A7470" s="81" t="s">
        <v>7756</v>
      </c>
      <c r="B7470" s="81"/>
      <c r="C7470" s="81"/>
      <c r="D7470" s="81"/>
      <c r="E7470" s="81"/>
      <c r="F7470" s="81"/>
      <c r="G7470" s="81"/>
      <c r="H7470" s="81"/>
      <c r="I7470" s="81">
        <v>0</v>
      </c>
      <c r="J7470" s="81"/>
    </row>
    <row r="7471" spans="1:10" x14ac:dyDescent="0.45">
      <c r="A7471" s="81" t="s">
        <v>7757</v>
      </c>
      <c r="B7471" s="81"/>
      <c r="C7471" s="81"/>
      <c r="D7471" s="81"/>
      <c r="E7471" s="81"/>
      <c r="F7471" s="81"/>
      <c r="G7471" s="81"/>
      <c r="H7471" s="81"/>
      <c r="I7471" s="81">
        <v>0</v>
      </c>
      <c r="J7471" s="81"/>
    </row>
    <row r="7472" spans="1:10" x14ac:dyDescent="0.45">
      <c r="A7472" s="81" t="s">
        <v>7758</v>
      </c>
      <c r="B7472" s="81"/>
      <c r="C7472" s="81"/>
      <c r="D7472" s="81"/>
      <c r="E7472" s="81"/>
      <c r="F7472" s="81"/>
      <c r="G7472" s="81"/>
      <c r="H7472" s="81"/>
      <c r="I7472" s="81">
        <v>0</v>
      </c>
      <c r="J7472" s="81"/>
    </row>
    <row r="7473" spans="1:10" x14ac:dyDescent="0.45">
      <c r="A7473" s="81" t="s">
        <v>7759</v>
      </c>
      <c r="B7473" s="81"/>
      <c r="C7473" s="81"/>
      <c r="D7473" s="81"/>
      <c r="E7473" s="81"/>
      <c r="F7473" s="81"/>
      <c r="G7473" s="81"/>
      <c r="H7473" s="81"/>
      <c r="I7473" s="81">
        <v>0</v>
      </c>
      <c r="J7473" s="81"/>
    </row>
    <row r="7474" spans="1:10" x14ac:dyDescent="0.45">
      <c r="A7474" s="81" t="s">
        <v>7760</v>
      </c>
      <c r="B7474" s="81"/>
      <c r="C7474" s="81"/>
      <c r="D7474" s="81"/>
      <c r="E7474" s="81"/>
      <c r="F7474" s="81"/>
      <c r="G7474" s="81"/>
      <c r="H7474" s="81"/>
      <c r="I7474" s="81">
        <v>0</v>
      </c>
      <c r="J7474" s="81"/>
    </row>
    <row r="7475" spans="1:10" x14ac:dyDescent="0.45">
      <c r="A7475" s="81" t="s">
        <v>7761</v>
      </c>
      <c r="B7475" s="81"/>
      <c r="C7475" s="81"/>
      <c r="D7475" s="81"/>
      <c r="E7475" s="81"/>
      <c r="F7475" s="81"/>
      <c r="G7475" s="81"/>
      <c r="H7475" s="81"/>
      <c r="I7475" s="81">
        <v>0</v>
      </c>
      <c r="J7475" s="81"/>
    </row>
    <row r="7476" spans="1:10" x14ac:dyDescent="0.45">
      <c r="A7476" s="81" t="s">
        <v>7762</v>
      </c>
      <c r="B7476" s="81"/>
      <c r="C7476" s="81"/>
      <c r="D7476" s="81"/>
      <c r="E7476" s="81"/>
      <c r="F7476" s="81"/>
      <c r="G7476" s="81"/>
      <c r="H7476" s="81"/>
      <c r="I7476" s="81">
        <v>0</v>
      </c>
      <c r="J7476" s="81"/>
    </row>
    <row r="7477" spans="1:10" x14ac:dyDescent="0.45">
      <c r="A7477" s="81" t="s">
        <v>7763</v>
      </c>
      <c r="B7477" s="81"/>
      <c r="C7477" s="81"/>
      <c r="D7477" s="81"/>
      <c r="E7477" s="81"/>
      <c r="F7477" s="81"/>
      <c r="G7477" s="81"/>
      <c r="H7477" s="81"/>
      <c r="I7477" s="81">
        <v>0</v>
      </c>
      <c r="J7477" s="81"/>
    </row>
    <row r="7478" spans="1:10" x14ac:dyDescent="0.45">
      <c r="A7478" s="81" t="s">
        <v>7764</v>
      </c>
      <c r="B7478" s="81"/>
      <c r="C7478" s="81"/>
      <c r="D7478" s="81"/>
      <c r="E7478" s="81"/>
      <c r="F7478" s="81"/>
      <c r="G7478" s="81"/>
      <c r="H7478" s="81"/>
      <c r="I7478" s="81">
        <v>0</v>
      </c>
      <c r="J7478" s="81"/>
    </row>
    <row r="7479" spans="1:10" x14ac:dyDescent="0.45">
      <c r="A7479" s="81" t="s">
        <v>7765</v>
      </c>
      <c r="B7479" s="81"/>
      <c r="C7479" s="81"/>
      <c r="D7479" s="81"/>
      <c r="E7479" s="81"/>
      <c r="F7479" s="81"/>
      <c r="G7479" s="81"/>
      <c r="H7479" s="81"/>
      <c r="I7479" s="81">
        <v>0</v>
      </c>
      <c r="J7479" s="81"/>
    </row>
    <row r="7480" spans="1:10" x14ac:dyDescent="0.45">
      <c r="A7480" s="81" t="s">
        <v>7766</v>
      </c>
      <c r="B7480" s="81"/>
      <c r="C7480" s="81"/>
      <c r="D7480" s="81"/>
      <c r="E7480" s="81"/>
      <c r="F7480" s="81"/>
      <c r="G7480" s="81"/>
      <c r="H7480" s="81"/>
      <c r="I7480" s="81">
        <v>0</v>
      </c>
      <c r="J7480" s="81"/>
    </row>
    <row r="7481" spans="1:10" x14ac:dyDescent="0.45">
      <c r="A7481" s="81" t="s">
        <v>7767</v>
      </c>
      <c r="B7481" s="81"/>
      <c r="C7481" s="81"/>
      <c r="D7481" s="81"/>
      <c r="E7481" s="81"/>
      <c r="F7481" s="81"/>
      <c r="G7481" s="81"/>
      <c r="H7481" s="81"/>
      <c r="I7481" s="81">
        <v>0</v>
      </c>
      <c r="J7481" s="81"/>
    </row>
    <row r="7482" spans="1:10" x14ac:dyDescent="0.45">
      <c r="A7482" s="81" t="s">
        <v>7768</v>
      </c>
      <c r="B7482" s="81"/>
      <c r="C7482" s="81"/>
      <c r="D7482" s="81"/>
      <c r="E7482" s="81"/>
      <c r="F7482" s="81"/>
      <c r="G7482" s="81"/>
      <c r="H7482" s="81"/>
      <c r="I7482" s="81">
        <v>0</v>
      </c>
      <c r="J7482" s="81"/>
    </row>
    <row r="7483" spans="1:10" x14ac:dyDescent="0.45">
      <c r="A7483" s="81" t="s">
        <v>7769</v>
      </c>
      <c r="B7483" s="81"/>
      <c r="C7483" s="81"/>
      <c r="D7483" s="81"/>
      <c r="E7483" s="81"/>
      <c r="F7483" s="81"/>
      <c r="G7483" s="81"/>
      <c r="H7483" s="81"/>
      <c r="I7483" s="81">
        <v>0</v>
      </c>
      <c r="J7483" s="81"/>
    </row>
    <row r="7484" spans="1:10" x14ac:dyDescent="0.45">
      <c r="A7484" s="81" t="s">
        <v>7770</v>
      </c>
      <c r="B7484" s="81"/>
      <c r="C7484" s="81"/>
      <c r="D7484" s="81"/>
      <c r="E7484" s="81"/>
      <c r="F7484" s="81"/>
      <c r="G7484" s="81"/>
      <c r="H7484" s="81"/>
      <c r="I7484" s="81">
        <v>0</v>
      </c>
      <c r="J7484" s="81"/>
    </row>
    <row r="7485" spans="1:10" x14ac:dyDescent="0.45">
      <c r="A7485" s="81" t="s">
        <v>7771</v>
      </c>
      <c r="B7485" s="81"/>
      <c r="C7485" s="81"/>
      <c r="D7485" s="81"/>
      <c r="E7485" s="81"/>
      <c r="F7485" s="81"/>
      <c r="G7485" s="81"/>
      <c r="H7485" s="81"/>
      <c r="I7485" s="81">
        <v>0</v>
      </c>
      <c r="J7485" s="81"/>
    </row>
    <row r="7486" spans="1:10" x14ac:dyDescent="0.45">
      <c r="A7486" s="81" t="s">
        <v>7772</v>
      </c>
      <c r="B7486" s="81"/>
      <c r="C7486" s="81"/>
      <c r="D7486" s="81"/>
      <c r="E7486" s="81"/>
      <c r="F7486" s="81"/>
      <c r="G7486" s="81"/>
      <c r="H7486" s="81"/>
      <c r="I7486" s="81">
        <v>0</v>
      </c>
      <c r="J7486" s="81"/>
    </row>
    <row r="7487" spans="1:10" x14ac:dyDescent="0.45">
      <c r="A7487" s="81" t="s">
        <v>7773</v>
      </c>
      <c r="B7487" s="81"/>
      <c r="C7487" s="81"/>
      <c r="D7487" s="81"/>
      <c r="E7487" s="81"/>
      <c r="F7487" s="81"/>
      <c r="G7487" s="81"/>
      <c r="H7487" s="81"/>
      <c r="I7487" s="81">
        <v>0</v>
      </c>
      <c r="J7487" s="81"/>
    </row>
    <row r="7488" spans="1:10" x14ac:dyDescent="0.45">
      <c r="A7488" s="81" t="s">
        <v>7774</v>
      </c>
      <c r="B7488" s="81"/>
      <c r="C7488" s="81"/>
      <c r="D7488" s="81"/>
      <c r="E7488" s="81"/>
      <c r="F7488" s="81"/>
      <c r="G7488" s="81"/>
      <c r="H7488" s="81"/>
      <c r="I7488" s="81">
        <v>0</v>
      </c>
      <c r="J7488" s="81"/>
    </row>
    <row r="7489" spans="1:10" x14ac:dyDescent="0.45">
      <c r="A7489" s="81" t="s">
        <v>7775</v>
      </c>
      <c r="B7489" s="81"/>
      <c r="C7489" s="81"/>
      <c r="D7489" s="81"/>
      <c r="E7489" s="81"/>
      <c r="F7489" s="81"/>
      <c r="G7489" s="81"/>
      <c r="H7489" s="81"/>
      <c r="I7489" s="81">
        <v>0</v>
      </c>
      <c r="J7489" s="81"/>
    </row>
    <row r="7490" spans="1:10" x14ac:dyDescent="0.45">
      <c r="A7490" s="81" t="s">
        <v>7776</v>
      </c>
      <c r="B7490" s="81"/>
      <c r="C7490" s="81"/>
      <c r="D7490" s="81"/>
      <c r="E7490" s="81"/>
      <c r="F7490" s="81"/>
      <c r="G7490" s="81"/>
      <c r="H7490" s="81"/>
      <c r="I7490" s="81">
        <v>0</v>
      </c>
      <c r="J7490" s="81"/>
    </row>
    <row r="7491" spans="1:10" x14ac:dyDescent="0.45">
      <c r="A7491" s="81" t="s">
        <v>7777</v>
      </c>
      <c r="B7491" s="81"/>
      <c r="C7491" s="81"/>
      <c r="D7491" s="81"/>
      <c r="E7491" s="81"/>
      <c r="F7491" s="81"/>
      <c r="G7491" s="81"/>
      <c r="H7491" s="81"/>
      <c r="I7491" s="81">
        <v>0</v>
      </c>
      <c r="J7491" s="81"/>
    </row>
    <row r="7492" spans="1:10" x14ac:dyDescent="0.45">
      <c r="A7492" s="81" t="s">
        <v>7778</v>
      </c>
      <c r="B7492" s="81"/>
      <c r="C7492" s="81"/>
      <c r="D7492" s="81"/>
      <c r="E7492" s="81"/>
      <c r="F7492" s="81"/>
      <c r="G7492" s="81"/>
      <c r="H7492" s="81"/>
      <c r="I7492" s="81">
        <v>0</v>
      </c>
      <c r="J7492" s="81"/>
    </row>
    <row r="7493" spans="1:10" x14ac:dyDescent="0.45">
      <c r="A7493" s="81" t="s">
        <v>7779</v>
      </c>
      <c r="B7493" s="81"/>
      <c r="C7493" s="81"/>
      <c r="D7493" s="81"/>
      <c r="E7493" s="81"/>
      <c r="F7493" s="81"/>
      <c r="G7493" s="81"/>
      <c r="H7493" s="81"/>
      <c r="I7493" s="81">
        <v>0</v>
      </c>
      <c r="J7493" s="81"/>
    </row>
    <row r="7494" spans="1:10" x14ac:dyDescent="0.45">
      <c r="A7494" s="81" t="s">
        <v>7780</v>
      </c>
      <c r="B7494" s="81"/>
      <c r="C7494" s="81"/>
      <c r="D7494" s="81"/>
      <c r="E7494" s="81"/>
      <c r="F7494" s="81"/>
      <c r="G7494" s="81"/>
      <c r="H7494" s="81"/>
      <c r="I7494" s="81">
        <v>0</v>
      </c>
      <c r="J7494" s="81"/>
    </row>
    <row r="7495" spans="1:10" x14ac:dyDescent="0.45">
      <c r="A7495" s="81" t="s">
        <v>7781</v>
      </c>
      <c r="B7495" s="81"/>
      <c r="C7495" s="81"/>
      <c r="D7495" s="81"/>
      <c r="E7495" s="81"/>
      <c r="F7495" s="81"/>
      <c r="G7495" s="81"/>
      <c r="H7495" s="81"/>
      <c r="I7495" s="81">
        <v>0</v>
      </c>
      <c r="J7495" s="81"/>
    </row>
    <row r="7496" spans="1:10" x14ac:dyDescent="0.45">
      <c r="A7496" s="81" t="s">
        <v>7782</v>
      </c>
      <c r="B7496" s="81"/>
      <c r="C7496" s="81"/>
      <c r="D7496" s="81"/>
      <c r="E7496" s="81"/>
      <c r="F7496" s="81"/>
      <c r="G7496" s="81"/>
      <c r="H7496" s="81"/>
      <c r="I7496" s="81">
        <v>0</v>
      </c>
      <c r="J7496" s="81"/>
    </row>
    <row r="7497" spans="1:10" x14ac:dyDescent="0.45">
      <c r="A7497" s="81" t="s">
        <v>7783</v>
      </c>
      <c r="B7497" s="81"/>
      <c r="C7497" s="81"/>
      <c r="D7497" s="81"/>
      <c r="E7497" s="81"/>
      <c r="F7497" s="81"/>
      <c r="G7497" s="81"/>
      <c r="H7497" s="81"/>
      <c r="I7497" s="81">
        <v>0</v>
      </c>
      <c r="J7497" s="81"/>
    </row>
    <row r="7498" spans="1:10" x14ac:dyDescent="0.45">
      <c r="A7498" s="81" t="s">
        <v>7784</v>
      </c>
      <c r="B7498" s="81"/>
      <c r="C7498" s="81"/>
      <c r="D7498" s="81"/>
      <c r="E7498" s="81"/>
      <c r="F7498" s="81"/>
      <c r="G7498" s="81"/>
      <c r="H7498" s="81"/>
      <c r="I7498" s="81">
        <v>0</v>
      </c>
      <c r="J7498" s="81"/>
    </row>
    <row r="7499" spans="1:10" x14ac:dyDescent="0.45">
      <c r="A7499" s="81" t="s">
        <v>7785</v>
      </c>
      <c r="B7499" s="81"/>
      <c r="C7499" s="81"/>
      <c r="D7499" s="81"/>
      <c r="E7499" s="81"/>
      <c r="F7499" s="81"/>
      <c r="G7499" s="81"/>
      <c r="H7499" s="81"/>
      <c r="I7499" s="81">
        <v>0</v>
      </c>
      <c r="J7499" s="81"/>
    </row>
    <row r="7500" spans="1:10" x14ac:dyDescent="0.45">
      <c r="A7500" s="81" t="s">
        <v>7786</v>
      </c>
      <c r="B7500" s="81"/>
      <c r="C7500" s="81"/>
      <c r="D7500" s="81"/>
      <c r="E7500" s="81"/>
      <c r="F7500" s="81"/>
      <c r="G7500" s="81"/>
      <c r="H7500" s="81"/>
      <c r="I7500" s="81">
        <v>0</v>
      </c>
      <c r="J7500" s="81"/>
    </row>
    <row r="7501" spans="1:10" x14ac:dyDescent="0.45">
      <c r="A7501" s="81" t="s">
        <v>7787</v>
      </c>
      <c r="B7501" s="81"/>
      <c r="C7501" s="81"/>
      <c r="D7501" s="81"/>
      <c r="E7501" s="81"/>
      <c r="F7501" s="81"/>
      <c r="G7501" s="81"/>
      <c r="H7501" s="81"/>
      <c r="I7501" s="81">
        <v>0</v>
      </c>
      <c r="J7501" s="81"/>
    </row>
    <row r="7502" spans="1:10" x14ac:dyDescent="0.45">
      <c r="A7502" s="81" t="s">
        <v>7788</v>
      </c>
      <c r="B7502" s="81"/>
      <c r="C7502" s="81"/>
      <c r="D7502" s="81"/>
      <c r="E7502" s="81"/>
      <c r="F7502" s="81"/>
      <c r="G7502" s="81"/>
      <c r="H7502" s="81"/>
      <c r="I7502" s="81">
        <v>0</v>
      </c>
      <c r="J7502" s="81"/>
    </row>
    <row r="7503" spans="1:10" x14ac:dyDescent="0.45">
      <c r="A7503" s="81" t="s">
        <v>7789</v>
      </c>
      <c r="B7503" s="81"/>
      <c r="C7503" s="81"/>
      <c r="D7503" s="81"/>
      <c r="E7503" s="81"/>
      <c r="F7503" s="81"/>
      <c r="G7503" s="81"/>
      <c r="H7503" s="81"/>
      <c r="I7503" s="81">
        <v>0</v>
      </c>
      <c r="J7503" s="81"/>
    </row>
    <row r="7504" spans="1:10" x14ac:dyDescent="0.45">
      <c r="A7504" s="81" t="s">
        <v>7790</v>
      </c>
      <c r="B7504" s="81"/>
      <c r="C7504" s="81"/>
      <c r="D7504" s="81"/>
      <c r="E7504" s="81"/>
      <c r="F7504" s="81"/>
      <c r="G7504" s="81"/>
      <c r="H7504" s="81"/>
      <c r="I7504" s="81">
        <v>0</v>
      </c>
      <c r="J7504" s="81"/>
    </row>
    <row r="7505" spans="1:10" x14ac:dyDescent="0.45">
      <c r="A7505" s="81" t="s">
        <v>7791</v>
      </c>
      <c r="B7505" s="81"/>
      <c r="C7505" s="81"/>
      <c r="D7505" s="81"/>
      <c r="E7505" s="81"/>
      <c r="F7505" s="81"/>
      <c r="G7505" s="81"/>
      <c r="H7505" s="81"/>
      <c r="I7505" s="81">
        <v>0</v>
      </c>
      <c r="J7505" s="81"/>
    </row>
    <row r="7506" spans="1:10" x14ac:dyDescent="0.45">
      <c r="A7506" s="81" t="s">
        <v>7792</v>
      </c>
      <c r="B7506" s="81"/>
      <c r="C7506" s="81"/>
      <c r="D7506" s="81"/>
      <c r="E7506" s="81"/>
      <c r="F7506" s="81"/>
      <c r="G7506" s="81"/>
      <c r="H7506" s="81"/>
      <c r="I7506" s="81">
        <v>0</v>
      </c>
      <c r="J7506" s="81"/>
    </row>
    <row r="7507" spans="1:10" x14ac:dyDescent="0.45">
      <c r="A7507" s="81" t="s">
        <v>7793</v>
      </c>
      <c r="B7507" s="81"/>
      <c r="C7507" s="81"/>
      <c r="D7507" s="81"/>
      <c r="E7507" s="81"/>
      <c r="F7507" s="81"/>
      <c r="G7507" s="81"/>
      <c r="H7507" s="81"/>
      <c r="I7507" s="81">
        <v>0</v>
      </c>
      <c r="J7507" s="81"/>
    </row>
    <row r="7508" spans="1:10" x14ac:dyDescent="0.45">
      <c r="A7508" s="81" t="s">
        <v>7794</v>
      </c>
      <c r="B7508" s="81"/>
      <c r="C7508" s="81"/>
      <c r="D7508" s="81"/>
      <c r="E7508" s="81"/>
      <c r="F7508" s="81"/>
      <c r="G7508" s="81"/>
      <c r="H7508" s="81"/>
      <c r="I7508" s="81">
        <v>0</v>
      </c>
      <c r="J7508" s="81"/>
    </row>
    <row r="7509" spans="1:10" x14ac:dyDescent="0.45">
      <c r="A7509" s="81" t="s">
        <v>7795</v>
      </c>
      <c r="B7509" s="81"/>
      <c r="C7509" s="81"/>
      <c r="D7509" s="81"/>
      <c r="E7509" s="81"/>
      <c r="F7509" s="81"/>
      <c r="G7509" s="81"/>
      <c r="H7509" s="81"/>
      <c r="I7509" s="81">
        <v>0</v>
      </c>
      <c r="J7509" s="81"/>
    </row>
    <row r="7510" spans="1:10" x14ac:dyDescent="0.45">
      <c r="A7510" s="81" t="s">
        <v>7796</v>
      </c>
      <c r="B7510" s="81"/>
      <c r="C7510" s="81"/>
      <c r="D7510" s="81"/>
      <c r="E7510" s="81"/>
      <c r="F7510" s="81"/>
      <c r="G7510" s="81"/>
      <c r="H7510" s="81"/>
      <c r="I7510" s="81">
        <v>0</v>
      </c>
      <c r="J7510" s="81"/>
    </row>
    <row r="7511" spans="1:10" x14ac:dyDescent="0.45">
      <c r="A7511" s="81" t="s">
        <v>7797</v>
      </c>
      <c r="B7511" s="81"/>
      <c r="C7511" s="81"/>
      <c r="D7511" s="81"/>
      <c r="E7511" s="81"/>
      <c r="F7511" s="81"/>
      <c r="G7511" s="81"/>
      <c r="H7511" s="81"/>
      <c r="I7511" s="81">
        <v>0</v>
      </c>
      <c r="J7511" s="81"/>
    </row>
    <row r="7512" spans="1:10" x14ac:dyDescent="0.45">
      <c r="A7512" s="81" t="s">
        <v>7798</v>
      </c>
      <c r="B7512" s="81"/>
      <c r="C7512" s="81"/>
      <c r="D7512" s="81"/>
      <c r="E7512" s="81"/>
      <c r="F7512" s="81"/>
      <c r="G7512" s="81"/>
      <c r="H7512" s="81"/>
      <c r="I7512" s="81">
        <v>0</v>
      </c>
      <c r="J7512" s="81"/>
    </row>
    <row r="7513" spans="1:10" x14ac:dyDescent="0.45">
      <c r="A7513" s="81" t="s">
        <v>7799</v>
      </c>
      <c r="B7513" s="81"/>
      <c r="C7513" s="81"/>
      <c r="D7513" s="81"/>
      <c r="E7513" s="81"/>
      <c r="F7513" s="81"/>
      <c r="G7513" s="81"/>
      <c r="H7513" s="81"/>
      <c r="I7513" s="81">
        <v>0</v>
      </c>
      <c r="J7513" s="81"/>
    </row>
    <row r="7514" spans="1:10" x14ac:dyDescent="0.45">
      <c r="A7514" s="81" t="s">
        <v>7800</v>
      </c>
      <c r="B7514" s="81"/>
      <c r="C7514" s="81"/>
      <c r="D7514" s="81"/>
      <c r="E7514" s="81"/>
      <c r="F7514" s="81"/>
      <c r="G7514" s="81"/>
      <c r="H7514" s="81"/>
      <c r="I7514" s="81">
        <v>0</v>
      </c>
      <c r="J7514" s="81"/>
    </row>
    <row r="7515" spans="1:10" x14ac:dyDescent="0.45">
      <c r="A7515" s="81" t="s">
        <v>7801</v>
      </c>
      <c r="B7515" s="81"/>
      <c r="C7515" s="81"/>
      <c r="D7515" s="81"/>
      <c r="E7515" s="81"/>
      <c r="F7515" s="81"/>
      <c r="G7515" s="81"/>
      <c r="H7515" s="81"/>
      <c r="I7515" s="81">
        <v>0</v>
      </c>
      <c r="J7515" s="81"/>
    </row>
    <row r="7516" spans="1:10" x14ac:dyDescent="0.45">
      <c r="A7516" s="81" t="s">
        <v>7802</v>
      </c>
      <c r="B7516" s="81"/>
      <c r="C7516" s="81"/>
      <c r="D7516" s="81"/>
      <c r="E7516" s="81"/>
      <c r="F7516" s="81"/>
      <c r="G7516" s="81"/>
      <c r="H7516" s="81"/>
      <c r="I7516" s="81">
        <v>0</v>
      </c>
      <c r="J7516" s="81"/>
    </row>
    <row r="7517" spans="1:10" x14ac:dyDescent="0.45">
      <c r="A7517" s="81" t="s">
        <v>7803</v>
      </c>
      <c r="B7517" s="81"/>
      <c r="C7517" s="81"/>
      <c r="D7517" s="81"/>
      <c r="E7517" s="81"/>
      <c r="F7517" s="81"/>
      <c r="G7517" s="81"/>
      <c r="H7517" s="81"/>
      <c r="I7517" s="81">
        <v>10</v>
      </c>
      <c r="J7517" s="81"/>
    </row>
    <row r="7518" spans="1:10" x14ac:dyDescent="0.45">
      <c r="A7518" s="81" t="s">
        <v>7804</v>
      </c>
      <c r="B7518" s="81"/>
      <c r="C7518" s="81"/>
      <c r="D7518" s="81"/>
      <c r="E7518" s="81"/>
      <c r="F7518" s="81"/>
      <c r="G7518" s="81"/>
      <c r="H7518" s="81"/>
      <c r="I7518" s="81">
        <v>0</v>
      </c>
      <c r="J7518" s="81"/>
    </row>
    <row r="7519" spans="1:10" x14ac:dyDescent="0.45">
      <c r="A7519" s="81" t="s">
        <v>7805</v>
      </c>
      <c r="B7519" s="81"/>
      <c r="C7519" s="81"/>
      <c r="D7519" s="81"/>
      <c r="E7519" s="81"/>
      <c r="F7519" s="81"/>
      <c r="G7519" s="81"/>
      <c r="H7519" s="81"/>
      <c r="I7519" s="81">
        <v>5</v>
      </c>
      <c r="J7519" s="81"/>
    </row>
    <row r="7520" spans="1:10" x14ac:dyDescent="0.45">
      <c r="A7520" s="81" t="s">
        <v>7806</v>
      </c>
      <c r="B7520" s="81"/>
      <c r="C7520" s="81"/>
      <c r="D7520" s="81"/>
      <c r="E7520" s="81"/>
      <c r="F7520" s="81"/>
      <c r="G7520" s="81"/>
      <c r="H7520" s="81"/>
      <c r="I7520" s="81">
        <v>5</v>
      </c>
      <c r="J7520" s="81"/>
    </row>
    <row r="7521" spans="1:10" x14ac:dyDescent="0.45">
      <c r="A7521" s="81" t="s">
        <v>7807</v>
      </c>
      <c r="B7521" s="81"/>
      <c r="C7521" s="81"/>
      <c r="D7521" s="81"/>
      <c r="E7521" s="81"/>
      <c r="F7521" s="81"/>
      <c r="G7521" s="81"/>
      <c r="H7521" s="81"/>
      <c r="I7521" s="81">
        <v>0</v>
      </c>
      <c r="J7521" s="81"/>
    </row>
    <row r="7522" spans="1:10" x14ac:dyDescent="0.45">
      <c r="A7522" s="81" t="s">
        <v>7808</v>
      </c>
      <c r="B7522" s="81"/>
      <c r="C7522" s="81"/>
      <c r="D7522" s="81"/>
      <c r="E7522" s="81"/>
      <c r="F7522" s="81"/>
      <c r="G7522" s="81"/>
      <c r="H7522" s="81"/>
      <c r="I7522" s="81">
        <v>0</v>
      </c>
      <c r="J7522" s="81"/>
    </row>
    <row r="7523" spans="1:10" x14ac:dyDescent="0.45">
      <c r="A7523" s="81" t="s">
        <v>7809</v>
      </c>
      <c r="B7523" s="81"/>
      <c r="C7523" s="81"/>
      <c r="D7523" s="81"/>
      <c r="E7523" s="81"/>
      <c r="F7523" s="81"/>
      <c r="G7523" s="81"/>
      <c r="H7523" s="81"/>
      <c r="I7523" s="81">
        <v>5</v>
      </c>
      <c r="J7523" s="81"/>
    </row>
    <row r="7524" spans="1:10" x14ac:dyDescent="0.45">
      <c r="A7524" s="81" t="s">
        <v>7810</v>
      </c>
      <c r="B7524" s="81"/>
      <c r="C7524" s="81"/>
      <c r="D7524" s="81"/>
      <c r="E7524" s="81"/>
      <c r="F7524" s="81"/>
      <c r="G7524" s="81"/>
      <c r="H7524" s="81"/>
      <c r="I7524" s="81">
        <v>5</v>
      </c>
      <c r="J7524" s="81"/>
    </row>
    <row r="7525" spans="1:10" x14ac:dyDescent="0.45">
      <c r="A7525" s="81" t="s">
        <v>7811</v>
      </c>
      <c r="B7525" s="81"/>
      <c r="C7525" s="81"/>
      <c r="D7525" s="81"/>
      <c r="E7525" s="81"/>
      <c r="F7525" s="81"/>
      <c r="G7525" s="81"/>
      <c r="H7525" s="81"/>
      <c r="I7525" s="81">
        <v>0</v>
      </c>
      <c r="J7525" s="81"/>
    </row>
    <row r="7526" spans="1:10" x14ac:dyDescent="0.45">
      <c r="A7526" s="81" t="s">
        <v>7812</v>
      </c>
      <c r="B7526" s="81"/>
      <c r="C7526" s="81"/>
      <c r="D7526" s="81"/>
      <c r="E7526" s="81"/>
      <c r="F7526" s="81"/>
      <c r="G7526" s="81"/>
      <c r="H7526" s="81"/>
      <c r="I7526" s="81">
        <v>5</v>
      </c>
      <c r="J7526" s="81"/>
    </row>
    <row r="7527" spans="1:10" x14ac:dyDescent="0.45">
      <c r="A7527" s="81" t="s">
        <v>7813</v>
      </c>
      <c r="B7527" s="81"/>
      <c r="C7527" s="81"/>
      <c r="D7527" s="81"/>
      <c r="E7527" s="81"/>
      <c r="F7527" s="81"/>
      <c r="G7527" s="81"/>
      <c r="H7527" s="81"/>
      <c r="I7527" s="81">
        <v>0</v>
      </c>
      <c r="J7527" s="81"/>
    </row>
    <row r="7528" spans="1:10" x14ac:dyDescent="0.45">
      <c r="A7528" s="81" t="s">
        <v>7814</v>
      </c>
      <c r="B7528" s="81"/>
      <c r="C7528" s="81"/>
      <c r="D7528" s="81"/>
      <c r="E7528" s="81"/>
      <c r="F7528" s="81"/>
      <c r="G7528" s="81"/>
      <c r="H7528" s="81"/>
      <c r="I7528" s="81">
        <v>0</v>
      </c>
      <c r="J7528" s="81"/>
    </row>
    <row r="7529" spans="1:10" x14ac:dyDescent="0.45">
      <c r="A7529" s="81" t="s">
        <v>7815</v>
      </c>
      <c r="B7529" s="81"/>
      <c r="C7529" s="81"/>
      <c r="D7529" s="81"/>
      <c r="E7529" s="81"/>
      <c r="F7529" s="81"/>
      <c r="G7529" s="81"/>
      <c r="H7529" s="81"/>
      <c r="I7529" s="81">
        <v>0</v>
      </c>
      <c r="J7529" s="81"/>
    </row>
    <row r="7530" spans="1:10" x14ac:dyDescent="0.45">
      <c r="A7530" s="81" t="s">
        <v>7816</v>
      </c>
      <c r="B7530" s="81"/>
      <c r="C7530" s="81"/>
      <c r="D7530" s="81"/>
      <c r="E7530" s="81"/>
      <c r="F7530" s="81"/>
      <c r="G7530" s="81"/>
      <c r="H7530" s="81"/>
      <c r="I7530" s="81">
        <v>5</v>
      </c>
      <c r="J7530" s="81"/>
    </row>
    <row r="7531" spans="1:10" x14ac:dyDescent="0.45">
      <c r="A7531" s="81" t="s">
        <v>7817</v>
      </c>
      <c r="B7531" s="81"/>
      <c r="C7531" s="81"/>
      <c r="D7531" s="81"/>
      <c r="E7531" s="81"/>
      <c r="F7531" s="81"/>
      <c r="G7531" s="81"/>
      <c r="H7531" s="81"/>
      <c r="I7531" s="81">
        <v>0</v>
      </c>
      <c r="J7531" s="81"/>
    </row>
    <row r="7532" spans="1:10" x14ac:dyDescent="0.45">
      <c r="A7532" s="81" t="s">
        <v>7818</v>
      </c>
      <c r="B7532" s="81"/>
      <c r="C7532" s="81">
        <v>5</v>
      </c>
      <c r="D7532" s="81"/>
      <c r="E7532" s="81"/>
      <c r="F7532" s="81"/>
      <c r="G7532" s="81"/>
      <c r="H7532" s="81"/>
      <c r="I7532" s="81"/>
      <c r="J7532" s="81"/>
    </row>
    <row r="7533" spans="1:10" x14ac:dyDescent="0.45">
      <c r="A7533" s="81" t="s">
        <v>7819</v>
      </c>
      <c r="B7533" s="81"/>
      <c r="C7533" s="81">
        <v>10</v>
      </c>
      <c r="D7533" s="81"/>
      <c r="E7533" s="81"/>
      <c r="F7533" s="81"/>
      <c r="G7533" s="81"/>
      <c r="H7533" s="81"/>
      <c r="I7533" s="81"/>
      <c r="J7533" s="81"/>
    </row>
    <row r="7534" spans="1:10" x14ac:dyDescent="0.45">
      <c r="A7534" s="81" t="s">
        <v>7820</v>
      </c>
      <c r="B7534" s="81"/>
      <c r="C7534" s="81">
        <v>15</v>
      </c>
      <c r="D7534" s="81"/>
      <c r="E7534" s="81"/>
      <c r="F7534" s="81"/>
      <c r="G7534" s="81"/>
      <c r="H7534" s="81"/>
      <c r="I7534" s="81"/>
      <c r="J7534" s="81"/>
    </row>
    <row r="7535" spans="1:10" x14ac:dyDescent="0.45">
      <c r="A7535" s="81" t="s">
        <v>7821</v>
      </c>
      <c r="B7535" s="81"/>
      <c r="C7535" s="81">
        <v>10</v>
      </c>
      <c r="D7535" s="81"/>
      <c r="E7535" s="81"/>
      <c r="F7535" s="81"/>
      <c r="G7535" s="81"/>
      <c r="H7535" s="81"/>
      <c r="I7535" s="81"/>
      <c r="J7535" s="81"/>
    </row>
    <row r="7536" spans="1:10" x14ac:dyDescent="0.45">
      <c r="A7536" s="81" t="s">
        <v>7822</v>
      </c>
      <c r="B7536" s="81"/>
      <c r="C7536" s="81">
        <v>5</v>
      </c>
      <c r="D7536" s="81"/>
      <c r="E7536" s="81"/>
      <c r="F7536" s="81"/>
      <c r="G7536" s="81"/>
      <c r="H7536" s="81"/>
      <c r="I7536" s="81"/>
      <c r="J7536" s="81"/>
    </row>
    <row r="7537" spans="1:10" x14ac:dyDescent="0.45">
      <c r="A7537" s="81" t="s">
        <v>7823</v>
      </c>
      <c r="B7537" s="81"/>
      <c r="C7537" s="81">
        <v>5</v>
      </c>
      <c r="D7537" s="81"/>
      <c r="E7537" s="81"/>
      <c r="F7537" s="81"/>
      <c r="G7537" s="81"/>
      <c r="H7537" s="81"/>
      <c r="I7537" s="81"/>
      <c r="J7537" s="81"/>
    </row>
    <row r="7538" spans="1:10" x14ac:dyDescent="0.45">
      <c r="A7538" s="81" t="s">
        <v>7824</v>
      </c>
      <c r="B7538" s="81"/>
      <c r="C7538" s="81">
        <v>5</v>
      </c>
      <c r="D7538" s="81"/>
      <c r="E7538" s="81"/>
      <c r="F7538" s="81"/>
      <c r="G7538" s="81"/>
      <c r="H7538" s="81"/>
      <c r="I7538" s="81"/>
      <c r="J7538" s="81"/>
    </row>
    <row r="7539" spans="1:10" x14ac:dyDescent="0.45">
      <c r="A7539" s="81" t="s">
        <v>7825</v>
      </c>
      <c r="B7539" s="81"/>
      <c r="C7539" s="81">
        <v>5</v>
      </c>
      <c r="D7539" s="81"/>
      <c r="E7539" s="81"/>
      <c r="F7539" s="81"/>
      <c r="G7539" s="81"/>
      <c r="H7539" s="81"/>
      <c r="I7539" s="81"/>
      <c r="J7539" s="81"/>
    </row>
    <row r="7540" spans="1:10" x14ac:dyDescent="0.45">
      <c r="A7540" s="81" t="s">
        <v>7826</v>
      </c>
      <c r="B7540" s="81"/>
      <c r="C7540" s="81">
        <v>5</v>
      </c>
      <c r="D7540" s="81"/>
      <c r="E7540" s="81"/>
      <c r="F7540" s="81"/>
      <c r="G7540" s="81"/>
      <c r="H7540" s="81"/>
      <c r="I7540" s="81"/>
      <c r="J7540" s="81"/>
    </row>
    <row r="7541" spans="1:10" x14ac:dyDescent="0.45">
      <c r="A7541" s="81" t="s">
        <v>7827</v>
      </c>
      <c r="B7541" s="81"/>
      <c r="C7541" s="81">
        <v>5</v>
      </c>
      <c r="D7541" s="81"/>
      <c r="E7541" s="81"/>
      <c r="F7541" s="81"/>
      <c r="G7541" s="81"/>
      <c r="H7541" s="81"/>
      <c r="I7541" s="81"/>
      <c r="J7541" s="81"/>
    </row>
    <row r="7542" spans="1:10" x14ac:dyDescent="0.45">
      <c r="A7542" s="81" t="s">
        <v>7828</v>
      </c>
      <c r="B7542" s="81"/>
      <c r="C7542" s="81"/>
      <c r="D7542" s="81"/>
      <c r="E7542" s="81"/>
      <c r="F7542" s="81"/>
      <c r="G7542" s="81"/>
      <c r="H7542" s="81"/>
      <c r="I7542" s="81">
        <v>0</v>
      </c>
      <c r="J7542" s="81"/>
    </row>
    <row r="7543" spans="1:10" x14ac:dyDescent="0.45">
      <c r="A7543" s="81" t="s">
        <v>7829</v>
      </c>
      <c r="B7543" s="81"/>
      <c r="C7543" s="81"/>
      <c r="D7543" s="81"/>
      <c r="E7543" s="81"/>
      <c r="F7543" s="81"/>
      <c r="G7543" s="81"/>
      <c r="H7543" s="81"/>
      <c r="I7543" s="81">
        <v>0</v>
      </c>
      <c r="J7543" s="81"/>
    </row>
    <row r="7544" spans="1:10" x14ac:dyDescent="0.45">
      <c r="A7544" s="81" t="s">
        <v>7830</v>
      </c>
      <c r="B7544" s="81"/>
      <c r="C7544" s="81"/>
      <c r="D7544" s="81"/>
      <c r="E7544" s="81"/>
      <c r="F7544" s="81"/>
      <c r="G7544" s="81"/>
      <c r="H7544" s="81"/>
      <c r="I7544" s="81">
        <v>0</v>
      </c>
      <c r="J7544" s="81"/>
    </row>
    <row r="7545" spans="1:10" x14ac:dyDescent="0.45">
      <c r="A7545" s="81" t="s">
        <v>7831</v>
      </c>
      <c r="B7545" s="81"/>
      <c r="C7545" s="81"/>
      <c r="D7545" s="81"/>
      <c r="E7545" s="81"/>
      <c r="F7545" s="81"/>
      <c r="G7545" s="81"/>
      <c r="H7545" s="81"/>
      <c r="I7545" s="81">
        <v>0</v>
      </c>
      <c r="J7545" s="81"/>
    </row>
    <row r="7546" spans="1:10" x14ac:dyDescent="0.45">
      <c r="A7546" s="81" t="s">
        <v>7832</v>
      </c>
      <c r="B7546" s="81"/>
      <c r="C7546" s="81"/>
      <c r="D7546" s="81"/>
      <c r="E7546" s="81"/>
      <c r="F7546" s="81"/>
      <c r="G7546" s="81"/>
      <c r="H7546" s="81"/>
      <c r="I7546" s="81">
        <v>0</v>
      </c>
      <c r="J7546" s="81"/>
    </row>
    <row r="7547" spans="1:10" x14ac:dyDescent="0.45">
      <c r="A7547" s="81" t="s">
        <v>7833</v>
      </c>
      <c r="B7547" s="81"/>
      <c r="C7547" s="81"/>
      <c r="D7547" s="81"/>
      <c r="E7547" s="81"/>
      <c r="F7547" s="81"/>
      <c r="G7547" s="81"/>
      <c r="H7547" s="81"/>
      <c r="I7547" s="81">
        <v>0</v>
      </c>
      <c r="J7547" s="81"/>
    </row>
    <row r="7548" spans="1:10" x14ac:dyDescent="0.45">
      <c r="A7548" s="81" t="s">
        <v>7834</v>
      </c>
      <c r="B7548" s="81"/>
      <c r="C7548" s="81"/>
      <c r="D7548" s="81"/>
      <c r="E7548" s="81"/>
      <c r="F7548" s="81"/>
      <c r="G7548" s="81"/>
      <c r="H7548" s="81"/>
      <c r="I7548" s="81">
        <v>0</v>
      </c>
      <c r="J7548" s="81"/>
    </row>
    <row r="7549" spans="1:10" x14ac:dyDescent="0.45">
      <c r="A7549" s="81" t="s">
        <v>7835</v>
      </c>
      <c r="B7549" s="81"/>
      <c r="C7549" s="81"/>
      <c r="D7549" s="81"/>
      <c r="E7549" s="81"/>
      <c r="F7549" s="81"/>
      <c r="G7549" s="81"/>
      <c r="H7549" s="81"/>
      <c r="I7549" s="81">
        <v>0</v>
      </c>
      <c r="J7549" s="81"/>
    </row>
    <row r="7550" spans="1:10" x14ac:dyDescent="0.45">
      <c r="A7550" s="81" t="s">
        <v>7836</v>
      </c>
      <c r="B7550" s="81"/>
      <c r="C7550" s="81"/>
      <c r="D7550" s="81"/>
      <c r="E7550" s="81"/>
      <c r="F7550" s="81"/>
      <c r="G7550" s="81"/>
      <c r="H7550" s="81"/>
      <c r="I7550" s="81">
        <v>0</v>
      </c>
      <c r="J7550" s="81"/>
    </row>
    <row r="7551" spans="1:10" x14ac:dyDescent="0.45">
      <c r="A7551" s="81" t="s">
        <v>7837</v>
      </c>
      <c r="B7551" s="81"/>
      <c r="C7551" s="81"/>
      <c r="D7551" s="81"/>
      <c r="E7551" s="81"/>
      <c r="F7551" s="81"/>
      <c r="G7551" s="81"/>
      <c r="H7551" s="81"/>
      <c r="I7551" s="81">
        <v>0</v>
      </c>
      <c r="J7551" s="81"/>
    </row>
    <row r="7552" spans="1:10" x14ac:dyDescent="0.45">
      <c r="A7552" s="81" t="s">
        <v>7838</v>
      </c>
      <c r="B7552" s="81"/>
      <c r="C7552" s="81"/>
      <c r="D7552" s="81"/>
      <c r="E7552" s="81"/>
      <c r="F7552" s="81"/>
      <c r="G7552" s="81"/>
      <c r="H7552" s="81"/>
      <c r="I7552" s="81">
        <v>0</v>
      </c>
      <c r="J7552" s="81"/>
    </row>
    <row r="7553" spans="1:10" x14ac:dyDescent="0.45">
      <c r="A7553" s="81" t="s">
        <v>7839</v>
      </c>
      <c r="B7553" s="81"/>
      <c r="C7553" s="81"/>
      <c r="D7553" s="81"/>
      <c r="E7553" s="81"/>
      <c r="F7553" s="81"/>
      <c r="G7553" s="81"/>
      <c r="H7553" s="81"/>
      <c r="I7553" s="81">
        <v>5</v>
      </c>
      <c r="J7553" s="81"/>
    </row>
    <row r="7554" spans="1:10" x14ac:dyDescent="0.45">
      <c r="A7554" s="81" t="s">
        <v>7840</v>
      </c>
      <c r="B7554" s="81"/>
      <c r="C7554" s="81"/>
      <c r="D7554" s="81"/>
      <c r="E7554" s="81"/>
      <c r="F7554" s="81"/>
      <c r="G7554" s="81"/>
      <c r="H7554" s="81"/>
      <c r="I7554" s="81">
        <v>0</v>
      </c>
      <c r="J7554" s="81"/>
    </row>
    <row r="7555" spans="1:10" x14ac:dyDescent="0.45">
      <c r="A7555" s="81" t="s">
        <v>7841</v>
      </c>
      <c r="B7555" s="81"/>
      <c r="C7555" s="81"/>
      <c r="D7555" s="81"/>
      <c r="E7555" s="81"/>
      <c r="F7555" s="81"/>
      <c r="G7555" s="81"/>
      <c r="H7555" s="81"/>
      <c r="I7555" s="81">
        <v>0</v>
      </c>
      <c r="J7555" s="81"/>
    </row>
    <row r="7556" spans="1:10" x14ac:dyDescent="0.45">
      <c r="A7556" s="81" t="s">
        <v>7842</v>
      </c>
      <c r="B7556" s="81"/>
      <c r="C7556" s="81"/>
      <c r="D7556" s="81"/>
      <c r="E7556" s="81"/>
      <c r="F7556" s="81"/>
      <c r="G7556" s="81"/>
      <c r="H7556" s="81"/>
      <c r="I7556" s="81">
        <v>0</v>
      </c>
      <c r="J7556" s="81"/>
    </row>
    <row r="7557" spans="1:10" x14ac:dyDescent="0.45">
      <c r="A7557" s="81" t="s">
        <v>7843</v>
      </c>
      <c r="B7557" s="81"/>
      <c r="C7557" s="81"/>
      <c r="D7557" s="81"/>
      <c r="E7557" s="81"/>
      <c r="F7557" s="81"/>
      <c r="G7557" s="81"/>
      <c r="H7557" s="81"/>
      <c r="I7557" s="81">
        <v>0</v>
      </c>
      <c r="J7557" s="81"/>
    </row>
    <row r="7558" spans="1:10" x14ac:dyDescent="0.45">
      <c r="A7558" s="81" t="s">
        <v>7844</v>
      </c>
      <c r="B7558" s="81"/>
      <c r="C7558" s="81"/>
      <c r="D7558" s="81"/>
      <c r="E7558" s="81"/>
      <c r="F7558" s="81"/>
      <c r="G7558" s="81"/>
      <c r="H7558" s="81"/>
      <c r="I7558" s="81">
        <v>0</v>
      </c>
      <c r="J7558" s="81"/>
    </row>
    <row r="7559" spans="1:10" x14ac:dyDescent="0.45">
      <c r="A7559" s="81" t="s">
        <v>7845</v>
      </c>
      <c r="B7559" s="81"/>
      <c r="C7559" s="81"/>
      <c r="D7559" s="81"/>
      <c r="E7559" s="81"/>
      <c r="F7559" s="81"/>
      <c r="G7559" s="81"/>
      <c r="H7559" s="81"/>
      <c r="I7559" s="81">
        <v>0</v>
      </c>
      <c r="J7559" s="81"/>
    </row>
    <row r="7560" spans="1:10" x14ac:dyDescent="0.45">
      <c r="A7560" s="81" t="s">
        <v>7846</v>
      </c>
      <c r="B7560" s="81"/>
      <c r="C7560" s="81"/>
      <c r="D7560" s="81"/>
      <c r="E7560" s="81"/>
      <c r="F7560" s="81"/>
      <c r="G7560" s="81"/>
      <c r="H7560" s="81"/>
      <c r="I7560" s="81">
        <v>0</v>
      </c>
      <c r="J7560" s="81"/>
    </row>
    <row r="7561" spans="1:10" x14ac:dyDescent="0.45">
      <c r="A7561" s="81" t="s">
        <v>7847</v>
      </c>
      <c r="B7561" s="81"/>
      <c r="C7561" s="81"/>
      <c r="D7561" s="81"/>
      <c r="E7561" s="81"/>
      <c r="F7561" s="81"/>
      <c r="G7561" s="81"/>
      <c r="H7561" s="81"/>
      <c r="I7561" s="81">
        <v>0</v>
      </c>
      <c r="J7561" s="81"/>
    </row>
    <row r="7562" spans="1:10" x14ac:dyDescent="0.45">
      <c r="A7562" s="81" t="s">
        <v>7848</v>
      </c>
      <c r="B7562" s="81"/>
      <c r="C7562" s="81"/>
      <c r="D7562" s="81"/>
      <c r="E7562" s="81"/>
      <c r="F7562" s="81"/>
      <c r="G7562" s="81"/>
      <c r="H7562" s="81"/>
      <c r="I7562" s="81">
        <v>0</v>
      </c>
      <c r="J7562" s="81"/>
    </row>
    <row r="7563" spans="1:10" x14ac:dyDescent="0.45">
      <c r="A7563" s="81" t="s">
        <v>7849</v>
      </c>
      <c r="B7563" s="81"/>
      <c r="C7563" s="81"/>
      <c r="D7563" s="81"/>
      <c r="E7563" s="81"/>
      <c r="F7563" s="81"/>
      <c r="G7563" s="81"/>
      <c r="H7563" s="81"/>
      <c r="I7563" s="81">
        <v>0</v>
      </c>
      <c r="J7563" s="81"/>
    </row>
    <row r="7564" spans="1:10" x14ac:dyDescent="0.45">
      <c r="A7564" s="81" t="s">
        <v>7850</v>
      </c>
      <c r="B7564" s="81"/>
      <c r="C7564" s="81"/>
      <c r="D7564" s="81"/>
      <c r="E7564" s="81"/>
      <c r="F7564" s="81"/>
      <c r="G7564" s="81"/>
      <c r="H7564" s="81"/>
      <c r="I7564" s="81">
        <v>0</v>
      </c>
      <c r="J7564" s="81"/>
    </row>
    <row r="7565" spans="1:10" x14ac:dyDescent="0.45">
      <c r="A7565" s="81" t="s">
        <v>7851</v>
      </c>
      <c r="B7565" s="81"/>
      <c r="C7565" s="81"/>
      <c r="D7565" s="81"/>
      <c r="E7565" s="81"/>
      <c r="F7565" s="81"/>
      <c r="G7565" s="81"/>
      <c r="H7565" s="81"/>
      <c r="I7565" s="81">
        <v>0</v>
      </c>
      <c r="J7565" s="81"/>
    </row>
    <row r="7566" spans="1:10" x14ac:dyDescent="0.45">
      <c r="A7566" s="81" t="s">
        <v>7852</v>
      </c>
      <c r="B7566" s="81"/>
      <c r="C7566" s="81"/>
      <c r="D7566" s="81"/>
      <c r="E7566" s="81"/>
      <c r="F7566" s="81"/>
      <c r="G7566" s="81"/>
      <c r="H7566" s="81"/>
      <c r="I7566" s="81">
        <v>0</v>
      </c>
      <c r="J7566" s="81"/>
    </row>
    <row r="7567" spans="1:10" x14ac:dyDescent="0.45">
      <c r="A7567" s="81" t="s">
        <v>7853</v>
      </c>
      <c r="B7567" s="81"/>
      <c r="C7567" s="81"/>
      <c r="D7567" s="81"/>
      <c r="E7567" s="81"/>
      <c r="F7567" s="81"/>
      <c r="G7567" s="81"/>
      <c r="H7567" s="81"/>
      <c r="I7567" s="81">
        <v>0</v>
      </c>
      <c r="J7567" s="81"/>
    </row>
    <row r="7568" spans="1:10" x14ac:dyDescent="0.45">
      <c r="A7568" s="81" t="s">
        <v>7854</v>
      </c>
      <c r="B7568" s="81"/>
      <c r="C7568" s="81"/>
      <c r="D7568" s="81"/>
      <c r="E7568" s="81"/>
      <c r="F7568" s="81"/>
      <c r="G7568" s="81"/>
      <c r="H7568" s="81"/>
      <c r="I7568" s="81">
        <v>0</v>
      </c>
      <c r="J7568" s="81"/>
    </row>
    <row r="7569" spans="1:10" x14ac:dyDescent="0.45">
      <c r="A7569" s="81" t="s">
        <v>7855</v>
      </c>
      <c r="B7569" s="81"/>
      <c r="C7569" s="81"/>
      <c r="D7569" s="81"/>
      <c r="E7569" s="81"/>
      <c r="F7569" s="81"/>
      <c r="G7569" s="81"/>
      <c r="H7569" s="81"/>
      <c r="I7569" s="81">
        <v>0</v>
      </c>
      <c r="J7569" s="81"/>
    </row>
    <row r="7570" spans="1:10" x14ac:dyDescent="0.45">
      <c r="A7570" s="81" t="s">
        <v>7856</v>
      </c>
      <c r="B7570" s="81"/>
      <c r="C7570" s="81"/>
      <c r="D7570" s="81"/>
      <c r="E7570" s="81"/>
      <c r="F7570" s="81"/>
      <c r="G7570" s="81"/>
      <c r="H7570" s="81"/>
      <c r="I7570" s="81">
        <v>0</v>
      </c>
      <c r="J7570" s="81"/>
    </row>
    <row r="7571" spans="1:10" x14ac:dyDescent="0.45">
      <c r="A7571" s="81" t="s">
        <v>7857</v>
      </c>
      <c r="B7571" s="81"/>
      <c r="C7571" s="81"/>
      <c r="D7571" s="81"/>
      <c r="E7571" s="81"/>
      <c r="F7571" s="81"/>
      <c r="G7571" s="81"/>
      <c r="H7571" s="81"/>
      <c r="I7571" s="81">
        <v>0</v>
      </c>
      <c r="J7571" s="81"/>
    </row>
    <row r="7572" spans="1:10" x14ac:dyDescent="0.45">
      <c r="A7572" s="81" t="s">
        <v>7858</v>
      </c>
      <c r="B7572" s="81"/>
      <c r="C7572" s="81"/>
      <c r="D7572" s="81"/>
      <c r="E7572" s="81"/>
      <c r="F7572" s="81"/>
      <c r="G7572" s="81"/>
      <c r="H7572" s="81"/>
      <c r="I7572" s="81">
        <v>0</v>
      </c>
      <c r="J7572" s="81"/>
    </row>
    <row r="7573" spans="1:10" x14ac:dyDescent="0.45">
      <c r="A7573" s="81" t="s">
        <v>7859</v>
      </c>
      <c r="B7573" s="81"/>
      <c r="C7573" s="81"/>
      <c r="D7573" s="81"/>
      <c r="E7573" s="81"/>
      <c r="F7573" s="81"/>
      <c r="G7573" s="81"/>
      <c r="H7573" s="81"/>
      <c r="I7573" s="81">
        <v>0</v>
      </c>
      <c r="J7573" s="81"/>
    </row>
    <row r="7574" spans="1:10" x14ac:dyDescent="0.45">
      <c r="A7574" s="81" t="s">
        <v>7860</v>
      </c>
      <c r="B7574" s="81"/>
      <c r="C7574" s="81"/>
      <c r="D7574" s="81"/>
      <c r="E7574" s="81"/>
      <c r="F7574" s="81"/>
      <c r="G7574" s="81"/>
      <c r="H7574" s="81"/>
      <c r="I7574" s="81">
        <v>0</v>
      </c>
      <c r="J7574" s="81"/>
    </row>
    <row r="7575" spans="1:10" x14ac:dyDescent="0.45">
      <c r="A7575" s="81" t="s">
        <v>7861</v>
      </c>
      <c r="B7575" s="81"/>
      <c r="C7575" s="81"/>
      <c r="D7575" s="81"/>
      <c r="E7575" s="81"/>
      <c r="F7575" s="81"/>
      <c r="G7575" s="81"/>
      <c r="H7575" s="81"/>
      <c r="I7575" s="81">
        <v>0</v>
      </c>
      <c r="J7575" s="81"/>
    </row>
    <row r="7576" spans="1:10" x14ac:dyDescent="0.45">
      <c r="A7576" s="81" t="s">
        <v>7862</v>
      </c>
      <c r="B7576" s="81"/>
      <c r="C7576" s="81"/>
      <c r="D7576" s="81"/>
      <c r="E7576" s="81"/>
      <c r="F7576" s="81"/>
      <c r="G7576" s="81"/>
      <c r="H7576" s="81"/>
      <c r="I7576" s="81">
        <v>0</v>
      </c>
      <c r="J7576" s="81"/>
    </row>
    <row r="7577" spans="1:10" x14ac:dyDescent="0.45">
      <c r="A7577" s="81" t="s">
        <v>7863</v>
      </c>
      <c r="B7577" s="81"/>
      <c r="C7577" s="81"/>
      <c r="D7577" s="81"/>
      <c r="E7577" s="81"/>
      <c r="F7577" s="81"/>
      <c r="G7577" s="81"/>
      <c r="H7577" s="81"/>
      <c r="I7577" s="81">
        <v>0</v>
      </c>
      <c r="J7577" s="81"/>
    </row>
    <row r="7578" spans="1:10" x14ac:dyDescent="0.45">
      <c r="A7578" s="81" t="s">
        <v>7864</v>
      </c>
      <c r="B7578" s="81"/>
      <c r="C7578" s="81"/>
      <c r="D7578" s="81"/>
      <c r="E7578" s="81"/>
      <c r="F7578" s="81"/>
      <c r="G7578" s="81"/>
      <c r="H7578" s="81"/>
      <c r="I7578" s="81">
        <v>0</v>
      </c>
      <c r="J7578" s="81"/>
    </row>
    <row r="7579" spans="1:10" x14ac:dyDescent="0.45">
      <c r="A7579" s="81" t="s">
        <v>7865</v>
      </c>
      <c r="B7579" s="81"/>
      <c r="C7579" s="81"/>
      <c r="D7579" s="81"/>
      <c r="E7579" s="81"/>
      <c r="F7579" s="81"/>
      <c r="G7579" s="81"/>
      <c r="H7579" s="81"/>
      <c r="I7579" s="81">
        <v>0</v>
      </c>
      <c r="J7579" s="81"/>
    </row>
    <row r="7580" spans="1:10" x14ac:dyDescent="0.45">
      <c r="A7580" s="81" t="s">
        <v>7866</v>
      </c>
      <c r="B7580" s="81"/>
      <c r="C7580" s="81"/>
      <c r="D7580" s="81"/>
      <c r="E7580" s="81"/>
      <c r="F7580" s="81"/>
      <c r="G7580" s="81"/>
      <c r="H7580" s="81"/>
      <c r="I7580" s="81">
        <v>0</v>
      </c>
      <c r="J7580" s="81"/>
    </row>
    <row r="7581" spans="1:10" x14ac:dyDescent="0.45">
      <c r="A7581" s="81" t="s">
        <v>7867</v>
      </c>
      <c r="B7581" s="81"/>
      <c r="C7581" s="81"/>
      <c r="D7581" s="81"/>
      <c r="E7581" s="81"/>
      <c r="F7581" s="81"/>
      <c r="G7581" s="81"/>
      <c r="H7581" s="81"/>
      <c r="I7581" s="81">
        <v>0</v>
      </c>
      <c r="J7581" s="81"/>
    </row>
    <row r="7582" spans="1:10" x14ac:dyDescent="0.45">
      <c r="A7582" s="81" t="s">
        <v>7868</v>
      </c>
      <c r="B7582" s="81"/>
      <c r="C7582" s="81"/>
      <c r="D7582" s="81"/>
      <c r="E7582" s="81"/>
      <c r="F7582" s="81"/>
      <c r="G7582" s="81"/>
      <c r="H7582" s="81"/>
      <c r="I7582" s="81">
        <v>0</v>
      </c>
      <c r="J7582" s="81"/>
    </row>
    <row r="7583" spans="1:10" x14ac:dyDescent="0.45">
      <c r="A7583" s="81" t="s">
        <v>7869</v>
      </c>
      <c r="B7583" s="81"/>
      <c r="C7583" s="81"/>
      <c r="D7583" s="81"/>
      <c r="E7583" s="81"/>
      <c r="F7583" s="81"/>
      <c r="G7583" s="81"/>
      <c r="H7583" s="81"/>
      <c r="I7583" s="81">
        <v>0</v>
      </c>
      <c r="J7583" s="81"/>
    </row>
    <row r="7584" spans="1:10" x14ac:dyDescent="0.45">
      <c r="A7584" s="81" t="s">
        <v>7870</v>
      </c>
      <c r="B7584" s="81"/>
      <c r="C7584" s="81"/>
      <c r="D7584" s="81"/>
      <c r="E7584" s="81"/>
      <c r="F7584" s="81"/>
      <c r="G7584" s="81"/>
      <c r="H7584" s="81"/>
      <c r="I7584" s="81">
        <v>0</v>
      </c>
      <c r="J7584" s="81"/>
    </row>
    <row r="7585" spans="1:10" x14ac:dyDescent="0.45">
      <c r="A7585" s="81" t="s">
        <v>7871</v>
      </c>
      <c r="B7585" s="81"/>
      <c r="C7585" s="81"/>
      <c r="D7585" s="81"/>
      <c r="E7585" s="81"/>
      <c r="F7585" s="81"/>
      <c r="G7585" s="81"/>
      <c r="H7585" s="81"/>
      <c r="I7585" s="81">
        <v>0</v>
      </c>
      <c r="J7585" s="81"/>
    </row>
    <row r="7586" spans="1:10" x14ac:dyDescent="0.45">
      <c r="A7586" s="81" t="s">
        <v>7872</v>
      </c>
      <c r="B7586" s="81"/>
      <c r="C7586" s="81"/>
      <c r="D7586" s="81"/>
      <c r="E7586" s="81"/>
      <c r="F7586" s="81"/>
      <c r="G7586" s="81"/>
      <c r="H7586" s="81"/>
      <c r="I7586" s="81">
        <v>0</v>
      </c>
      <c r="J7586" s="81"/>
    </row>
    <row r="7587" spans="1:10" x14ac:dyDescent="0.45">
      <c r="A7587" s="81" t="s">
        <v>7873</v>
      </c>
      <c r="B7587" s="81"/>
      <c r="C7587" s="81"/>
      <c r="D7587" s="81"/>
      <c r="E7587" s="81"/>
      <c r="F7587" s="81"/>
      <c r="G7587" s="81"/>
      <c r="H7587" s="81"/>
      <c r="I7587" s="81">
        <v>0</v>
      </c>
      <c r="J7587" s="81"/>
    </row>
    <row r="7588" spans="1:10" x14ac:dyDescent="0.45">
      <c r="A7588" s="81" t="s">
        <v>7874</v>
      </c>
      <c r="B7588" s="81"/>
      <c r="C7588" s="81"/>
      <c r="D7588" s="81"/>
      <c r="E7588" s="81"/>
      <c r="F7588" s="81"/>
      <c r="G7588" s="81"/>
      <c r="H7588" s="81"/>
      <c r="I7588" s="81">
        <v>0</v>
      </c>
      <c r="J7588" s="81"/>
    </row>
    <row r="7589" spans="1:10" x14ac:dyDescent="0.45">
      <c r="A7589" s="81" t="s">
        <v>7875</v>
      </c>
      <c r="B7589" s="81"/>
      <c r="C7589" s="81"/>
      <c r="D7589" s="81"/>
      <c r="E7589" s="81"/>
      <c r="F7589" s="81"/>
      <c r="G7589" s="81"/>
      <c r="H7589" s="81"/>
      <c r="I7589" s="81">
        <v>10</v>
      </c>
      <c r="J7589" s="81"/>
    </row>
    <row r="7590" spans="1:10" x14ac:dyDescent="0.45">
      <c r="A7590" s="81" t="s">
        <v>7876</v>
      </c>
      <c r="B7590" s="81"/>
      <c r="C7590" s="81"/>
      <c r="D7590" s="81"/>
      <c r="E7590" s="81"/>
      <c r="F7590" s="81"/>
      <c r="G7590" s="81"/>
      <c r="H7590" s="81"/>
      <c r="I7590" s="81">
        <v>0</v>
      </c>
      <c r="J7590" s="81"/>
    </row>
    <row r="7591" spans="1:10" x14ac:dyDescent="0.45">
      <c r="A7591" s="81" t="s">
        <v>7877</v>
      </c>
      <c r="B7591" s="81"/>
      <c r="C7591" s="81"/>
      <c r="D7591" s="81"/>
      <c r="E7591" s="81"/>
      <c r="F7591" s="81"/>
      <c r="G7591" s="81"/>
      <c r="H7591" s="81"/>
      <c r="I7591" s="81">
        <v>0</v>
      </c>
      <c r="J7591" s="81"/>
    </row>
    <row r="7592" spans="1:10" x14ac:dyDescent="0.45">
      <c r="A7592" s="81" t="s">
        <v>7878</v>
      </c>
      <c r="B7592" s="81"/>
      <c r="C7592" s="81"/>
      <c r="D7592" s="81"/>
      <c r="E7592" s="81"/>
      <c r="F7592" s="81"/>
      <c r="G7592" s="81"/>
      <c r="H7592" s="81"/>
      <c r="I7592" s="81">
        <v>0</v>
      </c>
      <c r="J7592" s="81"/>
    </row>
    <row r="7593" spans="1:10" x14ac:dyDescent="0.45">
      <c r="A7593" s="81" t="s">
        <v>7879</v>
      </c>
      <c r="B7593" s="81"/>
      <c r="C7593" s="81"/>
      <c r="D7593" s="81"/>
      <c r="E7593" s="81"/>
      <c r="F7593" s="81"/>
      <c r="G7593" s="81"/>
      <c r="H7593" s="81"/>
      <c r="I7593" s="81">
        <v>0</v>
      </c>
      <c r="J7593" s="81"/>
    </row>
    <row r="7594" spans="1:10" x14ac:dyDescent="0.45">
      <c r="A7594" s="81" t="s">
        <v>7880</v>
      </c>
      <c r="B7594" s="81"/>
      <c r="C7594" s="81"/>
      <c r="D7594" s="81"/>
      <c r="E7594" s="81"/>
      <c r="F7594" s="81"/>
      <c r="G7594" s="81"/>
      <c r="H7594" s="81"/>
      <c r="I7594" s="81">
        <v>0</v>
      </c>
      <c r="J7594" s="81"/>
    </row>
    <row r="7595" spans="1:10" x14ac:dyDescent="0.45">
      <c r="A7595" s="81" t="s">
        <v>7881</v>
      </c>
      <c r="B7595" s="81"/>
      <c r="C7595" s="81"/>
      <c r="D7595" s="81"/>
      <c r="E7595" s="81"/>
      <c r="F7595" s="81"/>
      <c r="G7595" s="81"/>
      <c r="H7595" s="81"/>
      <c r="I7595" s="81">
        <v>0</v>
      </c>
      <c r="J7595" s="81"/>
    </row>
    <row r="7596" spans="1:10" x14ac:dyDescent="0.45">
      <c r="A7596" s="81" t="s">
        <v>7882</v>
      </c>
      <c r="B7596" s="81"/>
      <c r="C7596" s="81"/>
      <c r="D7596" s="81"/>
      <c r="E7596" s="81"/>
      <c r="F7596" s="81"/>
      <c r="G7596" s="81"/>
      <c r="H7596" s="81"/>
      <c r="I7596" s="81">
        <v>0</v>
      </c>
      <c r="J7596" s="81"/>
    </row>
    <row r="7597" spans="1:10" x14ac:dyDescent="0.45">
      <c r="A7597" s="81" t="s">
        <v>7883</v>
      </c>
      <c r="B7597" s="81"/>
      <c r="C7597" s="81"/>
      <c r="D7597" s="81"/>
      <c r="E7597" s="81"/>
      <c r="F7597" s="81"/>
      <c r="G7597" s="81"/>
      <c r="H7597" s="81"/>
      <c r="I7597" s="81">
        <v>0</v>
      </c>
      <c r="J7597" s="81"/>
    </row>
    <row r="7598" spans="1:10" x14ac:dyDescent="0.45">
      <c r="A7598" s="81" t="s">
        <v>7884</v>
      </c>
      <c r="B7598" s="81"/>
      <c r="C7598" s="81"/>
      <c r="D7598" s="81"/>
      <c r="E7598" s="81"/>
      <c r="F7598" s="81"/>
      <c r="G7598" s="81"/>
      <c r="H7598" s="81"/>
      <c r="I7598" s="81">
        <v>0</v>
      </c>
      <c r="J7598" s="81"/>
    </row>
    <row r="7599" spans="1:10" x14ac:dyDescent="0.45">
      <c r="A7599" s="81" t="s">
        <v>7885</v>
      </c>
      <c r="B7599" s="81"/>
      <c r="C7599" s="81"/>
      <c r="D7599" s="81"/>
      <c r="E7599" s="81"/>
      <c r="F7599" s="81"/>
      <c r="G7599" s="81"/>
      <c r="H7599" s="81"/>
      <c r="I7599" s="81">
        <v>0</v>
      </c>
      <c r="J7599" s="81"/>
    </row>
    <row r="7600" spans="1:10" x14ac:dyDescent="0.45">
      <c r="A7600" s="81" t="s">
        <v>7886</v>
      </c>
      <c r="B7600" s="81"/>
      <c r="C7600" s="81"/>
      <c r="D7600" s="81"/>
      <c r="E7600" s="81"/>
      <c r="F7600" s="81"/>
      <c r="G7600" s="81"/>
      <c r="H7600" s="81"/>
      <c r="I7600" s="81">
        <v>0</v>
      </c>
      <c r="J7600" s="81"/>
    </row>
    <row r="7601" spans="1:10" x14ac:dyDescent="0.45">
      <c r="A7601" s="81" t="s">
        <v>7887</v>
      </c>
      <c r="B7601" s="81"/>
      <c r="C7601" s="81"/>
      <c r="D7601" s="81"/>
      <c r="E7601" s="81"/>
      <c r="F7601" s="81"/>
      <c r="G7601" s="81"/>
      <c r="H7601" s="81"/>
      <c r="I7601" s="81">
        <v>0</v>
      </c>
      <c r="J7601" s="81"/>
    </row>
    <row r="7602" spans="1:10" x14ac:dyDescent="0.45">
      <c r="A7602" s="81" t="s">
        <v>7888</v>
      </c>
      <c r="B7602" s="81"/>
      <c r="C7602" s="81"/>
      <c r="D7602" s="81"/>
      <c r="E7602" s="81"/>
      <c r="F7602" s="81"/>
      <c r="G7602" s="81"/>
      <c r="H7602" s="81"/>
      <c r="I7602" s="81">
        <v>5</v>
      </c>
      <c r="J7602" s="81"/>
    </row>
    <row r="7603" spans="1:10" x14ac:dyDescent="0.45">
      <c r="A7603" s="81" t="s">
        <v>7889</v>
      </c>
      <c r="B7603" s="81"/>
      <c r="C7603" s="81"/>
      <c r="D7603" s="81"/>
      <c r="E7603" s="81"/>
      <c r="F7603" s="81"/>
      <c r="G7603" s="81"/>
      <c r="H7603" s="81"/>
      <c r="I7603" s="81">
        <v>0</v>
      </c>
      <c r="J7603" s="81"/>
    </row>
    <row r="7604" spans="1:10" x14ac:dyDescent="0.45">
      <c r="A7604" s="81" t="s">
        <v>7890</v>
      </c>
      <c r="B7604" s="81"/>
      <c r="C7604" s="81"/>
      <c r="D7604" s="81"/>
      <c r="E7604" s="81"/>
      <c r="F7604" s="81"/>
      <c r="G7604" s="81"/>
      <c r="H7604" s="81"/>
      <c r="I7604" s="81">
        <v>0</v>
      </c>
      <c r="J7604" s="81"/>
    </row>
    <row r="7605" spans="1:10" x14ac:dyDescent="0.45">
      <c r="A7605" s="81" t="s">
        <v>7891</v>
      </c>
      <c r="B7605" s="81"/>
      <c r="C7605" s="81"/>
      <c r="D7605" s="81"/>
      <c r="E7605" s="81"/>
      <c r="F7605" s="81"/>
      <c r="G7605" s="81"/>
      <c r="H7605" s="81"/>
      <c r="I7605" s="81">
        <v>0</v>
      </c>
      <c r="J7605" s="81"/>
    </row>
    <row r="7606" spans="1:10" x14ac:dyDescent="0.45">
      <c r="A7606" s="81" t="s">
        <v>7892</v>
      </c>
      <c r="B7606" s="81"/>
      <c r="C7606" s="81"/>
      <c r="D7606" s="81"/>
      <c r="E7606" s="81"/>
      <c r="F7606" s="81"/>
      <c r="G7606" s="81"/>
      <c r="H7606" s="81"/>
      <c r="I7606" s="81">
        <v>0</v>
      </c>
      <c r="J7606" s="81"/>
    </row>
    <row r="7607" spans="1:10" x14ac:dyDescent="0.45">
      <c r="A7607" s="81" t="s">
        <v>7893</v>
      </c>
      <c r="B7607" s="81"/>
      <c r="C7607" s="81"/>
      <c r="D7607" s="81"/>
      <c r="E7607" s="81"/>
      <c r="F7607" s="81"/>
      <c r="G7607" s="81"/>
      <c r="H7607" s="81"/>
      <c r="I7607" s="81">
        <v>0</v>
      </c>
      <c r="J7607" s="81"/>
    </row>
    <row r="7608" spans="1:10" x14ac:dyDescent="0.45">
      <c r="A7608" s="81" t="s">
        <v>7894</v>
      </c>
      <c r="B7608" s="81"/>
      <c r="C7608" s="81"/>
      <c r="D7608" s="81"/>
      <c r="E7608" s="81"/>
      <c r="F7608" s="81"/>
      <c r="G7608" s="81"/>
      <c r="H7608" s="81"/>
      <c r="I7608" s="81">
        <v>0</v>
      </c>
      <c r="J7608" s="81"/>
    </row>
    <row r="7609" spans="1:10" x14ac:dyDescent="0.45">
      <c r="A7609" s="81" t="s">
        <v>7895</v>
      </c>
      <c r="B7609" s="81"/>
      <c r="C7609" s="81"/>
      <c r="D7609" s="81"/>
      <c r="E7609" s="81"/>
      <c r="F7609" s="81"/>
      <c r="G7609" s="81"/>
      <c r="H7609" s="81"/>
      <c r="I7609" s="81">
        <v>0</v>
      </c>
      <c r="J7609" s="81"/>
    </row>
    <row r="7610" spans="1:10" x14ac:dyDescent="0.45">
      <c r="A7610" s="81" t="s">
        <v>7896</v>
      </c>
      <c r="B7610" s="81"/>
      <c r="C7610" s="81"/>
      <c r="D7610" s="81"/>
      <c r="E7610" s="81"/>
      <c r="F7610" s="81"/>
      <c r="G7610" s="81"/>
      <c r="H7610" s="81"/>
      <c r="I7610" s="81">
        <v>0</v>
      </c>
      <c r="J7610" s="81"/>
    </row>
    <row r="7611" spans="1:10" x14ac:dyDescent="0.45">
      <c r="A7611" s="81" t="s">
        <v>7897</v>
      </c>
      <c r="B7611" s="81"/>
      <c r="C7611" s="81"/>
      <c r="D7611" s="81"/>
      <c r="E7611" s="81"/>
      <c r="F7611" s="81"/>
      <c r="G7611" s="81"/>
      <c r="H7611" s="81"/>
      <c r="I7611" s="81">
        <v>0</v>
      </c>
      <c r="J7611" s="81"/>
    </row>
    <row r="7612" spans="1:10" x14ac:dyDescent="0.45">
      <c r="A7612" s="81" t="s">
        <v>7898</v>
      </c>
      <c r="B7612" s="81"/>
      <c r="C7612" s="81"/>
      <c r="D7612" s="81"/>
      <c r="E7612" s="81"/>
      <c r="F7612" s="81"/>
      <c r="G7612" s="81"/>
      <c r="H7612" s="81"/>
      <c r="I7612" s="81">
        <v>0</v>
      </c>
      <c r="J7612" s="81"/>
    </row>
    <row r="7613" spans="1:10" x14ac:dyDescent="0.45">
      <c r="A7613" s="81" t="s">
        <v>7899</v>
      </c>
      <c r="B7613" s="81"/>
      <c r="C7613" s="81"/>
      <c r="D7613" s="81"/>
      <c r="E7613" s="81"/>
      <c r="F7613" s="81"/>
      <c r="G7613" s="81"/>
      <c r="H7613" s="81"/>
      <c r="I7613" s="81">
        <v>0</v>
      </c>
      <c r="J7613" s="81"/>
    </row>
    <row r="7614" spans="1:10" x14ac:dyDescent="0.45">
      <c r="A7614" s="81" t="s">
        <v>7900</v>
      </c>
      <c r="B7614" s="81"/>
      <c r="C7614" s="81"/>
      <c r="D7614" s="81"/>
      <c r="E7614" s="81"/>
      <c r="F7614" s="81"/>
      <c r="G7614" s="81"/>
      <c r="H7614" s="81"/>
      <c r="I7614" s="81">
        <v>0</v>
      </c>
      <c r="J7614" s="81"/>
    </row>
    <row r="7615" spans="1:10" x14ac:dyDescent="0.45">
      <c r="A7615" s="81" t="s">
        <v>7901</v>
      </c>
      <c r="B7615" s="81"/>
      <c r="C7615" s="81"/>
      <c r="D7615" s="81"/>
      <c r="E7615" s="81"/>
      <c r="F7615" s="81"/>
      <c r="G7615" s="81"/>
      <c r="H7615" s="81"/>
      <c r="I7615" s="81">
        <v>0</v>
      </c>
      <c r="J7615" s="81"/>
    </row>
    <row r="7616" spans="1:10" x14ac:dyDescent="0.45">
      <c r="A7616" s="81" t="s">
        <v>7902</v>
      </c>
      <c r="B7616" s="81"/>
      <c r="C7616" s="81"/>
      <c r="D7616" s="81"/>
      <c r="E7616" s="81"/>
      <c r="F7616" s="81"/>
      <c r="G7616" s="81"/>
      <c r="H7616" s="81"/>
      <c r="I7616" s="81">
        <v>0</v>
      </c>
      <c r="J7616" s="81"/>
    </row>
    <row r="7617" spans="1:10" x14ac:dyDescent="0.45">
      <c r="A7617" s="81" t="s">
        <v>7903</v>
      </c>
      <c r="B7617" s="81"/>
      <c r="C7617" s="81"/>
      <c r="D7617" s="81"/>
      <c r="E7617" s="81"/>
      <c r="F7617" s="81"/>
      <c r="G7617" s="81"/>
      <c r="H7617" s="81"/>
      <c r="I7617" s="81">
        <v>0</v>
      </c>
      <c r="J7617" s="81"/>
    </row>
    <row r="7618" spans="1:10" x14ac:dyDescent="0.45">
      <c r="A7618" s="81" t="s">
        <v>7904</v>
      </c>
      <c r="B7618" s="81"/>
      <c r="C7618" s="81"/>
      <c r="D7618" s="81"/>
      <c r="E7618" s="81"/>
      <c r="F7618" s="81"/>
      <c r="G7618" s="81"/>
      <c r="H7618" s="81"/>
      <c r="I7618" s="81">
        <v>0</v>
      </c>
      <c r="J7618" s="81"/>
    </row>
    <row r="7619" spans="1:10" x14ac:dyDescent="0.45">
      <c r="A7619" s="81" t="s">
        <v>7905</v>
      </c>
      <c r="B7619" s="81"/>
      <c r="C7619" s="81"/>
      <c r="D7619" s="81"/>
      <c r="E7619" s="81"/>
      <c r="F7619" s="81"/>
      <c r="G7619" s="81"/>
      <c r="H7619" s="81"/>
      <c r="I7619" s="81">
        <v>0</v>
      </c>
      <c r="J7619" s="81"/>
    </row>
    <row r="7620" spans="1:10" x14ac:dyDescent="0.45">
      <c r="A7620" s="81" t="s">
        <v>7906</v>
      </c>
      <c r="B7620" s="81"/>
      <c r="C7620" s="81"/>
      <c r="D7620" s="81"/>
      <c r="E7620" s="81"/>
      <c r="F7620" s="81"/>
      <c r="G7620" s="81"/>
      <c r="H7620" s="81"/>
      <c r="I7620" s="81">
        <v>0</v>
      </c>
      <c r="J7620" s="81"/>
    </row>
    <row r="7621" spans="1:10" x14ac:dyDescent="0.45">
      <c r="A7621" s="81" t="s">
        <v>7907</v>
      </c>
      <c r="B7621" s="81"/>
      <c r="C7621" s="81"/>
      <c r="D7621" s="81"/>
      <c r="E7621" s="81"/>
      <c r="F7621" s="81"/>
      <c r="G7621" s="81"/>
      <c r="H7621" s="81"/>
      <c r="I7621" s="81">
        <v>0</v>
      </c>
      <c r="J7621" s="81"/>
    </row>
    <row r="7622" spans="1:10" x14ac:dyDescent="0.45">
      <c r="A7622" s="81" t="s">
        <v>7908</v>
      </c>
      <c r="B7622" s="81"/>
      <c r="C7622" s="81"/>
      <c r="D7622" s="81"/>
      <c r="E7622" s="81"/>
      <c r="F7622" s="81"/>
      <c r="G7622" s="81"/>
      <c r="H7622" s="81"/>
      <c r="I7622" s="81">
        <v>0</v>
      </c>
      <c r="J7622" s="81"/>
    </row>
    <row r="7623" spans="1:10" x14ac:dyDescent="0.45">
      <c r="A7623" s="81" t="s">
        <v>7909</v>
      </c>
      <c r="B7623" s="81"/>
      <c r="C7623" s="81"/>
      <c r="D7623" s="81"/>
      <c r="E7623" s="81"/>
      <c r="F7623" s="81"/>
      <c r="G7623" s="81"/>
      <c r="H7623" s="81"/>
      <c r="I7623" s="81">
        <v>0</v>
      </c>
      <c r="J7623" s="81"/>
    </row>
    <row r="7624" spans="1:10" x14ac:dyDescent="0.45">
      <c r="A7624" s="81" t="s">
        <v>7910</v>
      </c>
      <c r="B7624" s="81"/>
      <c r="C7624" s="81"/>
      <c r="D7624" s="81"/>
      <c r="E7624" s="81"/>
      <c r="F7624" s="81"/>
      <c r="G7624" s="81"/>
      <c r="H7624" s="81"/>
      <c r="I7624" s="81">
        <v>0</v>
      </c>
      <c r="J7624" s="81"/>
    </row>
    <row r="7625" spans="1:10" x14ac:dyDescent="0.45">
      <c r="A7625" s="81" t="s">
        <v>7911</v>
      </c>
      <c r="B7625" s="81"/>
      <c r="C7625" s="81"/>
      <c r="D7625" s="81"/>
      <c r="E7625" s="81"/>
      <c r="F7625" s="81"/>
      <c r="G7625" s="81"/>
      <c r="H7625" s="81"/>
      <c r="I7625" s="81">
        <v>0</v>
      </c>
      <c r="J7625" s="81"/>
    </row>
    <row r="7626" spans="1:10" x14ac:dyDescent="0.45">
      <c r="A7626" s="81" t="s">
        <v>7912</v>
      </c>
      <c r="B7626" s="81"/>
      <c r="C7626" s="81"/>
      <c r="D7626" s="81"/>
      <c r="E7626" s="81"/>
      <c r="F7626" s="81"/>
      <c r="G7626" s="81"/>
      <c r="H7626" s="81"/>
      <c r="I7626" s="81">
        <v>0</v>
      </c>
      <c r="J7626" s="81"/>
    </row>
    <row r="7627" spans="1:10" x14ac:dyDescent="0.45">
      <c r="A7627" s="81" t="s">
        <v>7913</v>
      </c>
      <c r="B7627" s="81"/>
      <c r="C7627" s="81"/>
      <c r="D7627" s="81"/>
      <c r="E7627" s="81"/>
      <c r="F7627" s="81"/>
      <c r="G7627" s="81"/>
      <c r="H7627" s="81"/>
      <c r="I7627" s="81">
        <v>0</v>
      </c>
      <c r="J7627" s="81"/>
    </row>
    <row r="7628" spans="1:10" x14ac:dyDescent="0.45">
      <c r="A7628" s="81" t="s">
        <v>7914</v>
      </c>
      <c r="B7628" s="81"/>
      <c r="C7628" s="81"/>
      <c r="D7628" s="81"/>
      <c r="E7628" s="81"/>
      <c r="F7628" s="81"/>
      <c r="G7628" s="81"/>
      <c r="H7628" s="81"/>
      <c r="I7628" s="81">
        <v>0</v>
      </c>
      <c r="J7628" s="81"/>
    </row>
    <row r="7629" spans="1:10" x14ac:dyDescent="0.45">
      <c r="A7629" s="81" t="s">
        <v>7915</v>
      </c>
      <c r="B7629" s="81"/>
      <c r="C7629" s="81"/>
      <c r="D7629" s="81"/>
      <c r="E7629" s="81"/>
      <c r="F7629" s="81"/>
      <c r="G7629" s="81"/>
      <c r="H7629" s="81"/>
      <c r="I7629" s="81">
        <v>10</v>
      </c>
      <c r="J7629" s="81"/>
    </row>
    <row r="7630" spans="1:10" x14ac:dyDescent="0.45">
      <c r="A7630" s="81" t="s">
        <v>7916</v>
      </c>
      <c r="B7630" s="81"/>
      <c r="C7630" s="81"/>
      <c r="D7630" s="81"/>
      <c r="E7630" s="81"/>
      <c r="F7630" s="81"/>
      <c r="G7630" s="81"/>
      <c r="H7630" s="81"/>
      <c r="I7630" s="81">
        <v>5</v>
      </c>
      <c r="J7630" s="81"/>
    </row>
    <row r="7631" spans="1:10" x14ac:dyDescent="0.45">
      <c r="A7631" s="81" t="s">
        <v>7917</v>
      </c>
      <c r="B7631" s="81"/>
      <c r="C7631" s="81"/>
      <c r="D7631" s="81"/>
      <c r="E7631" s="81"/>
      <c r="F7631" s="81"/>
      <c r="G7631" s="81"/>
      <c r="H7631" s="81"/>
      <c r="I7631" s="81">
        <v>0</v>
      </c>
      <c r="J7631" s="81"/>
    </row>
    <row r="7632" spans="1:10" x14ac:dyDescent="0.45">
      <c r="A7632" s="81" t="s">
        <v>7918</v>
      </c>
      <c r="B7632" s="81"/>
      <c r="C7632" s="81"/>
      <c r="D7632" s="81"/>
      <c r="E7632" s="81"/>
      <c r="F7632" s="81"/>
      <c r="G7632" s="81"/>
      <c r="H7632" s="81"/>
      <c r="I7632" s="81">
        <v>0</v>
      </c>
      <c r="J7632" s="81"/>
    </row>
    <row r="7633" spans="1:10" x14ac:dyDescent="0.45">
      <c r="A7633" s="81" t="s">
        <v>7919</v>
      </c>
      <c r="B7633" s="81"/>
      <c r="C7633" s="81"/>
      <c r="D7633" s="81"/>
      <c r="E7633" s="81"/>
      <c r="F7633" s="81"/>
      <c r="G7633" s="81"/>
      <c r="H7633" s="81"/>
      <c r="I7633" s="81">
        <v>0</v>
      </c>
      <c r="J7633" s="81"/>
    </row>
    <row r="7634" spans="1:10" x14ac:dyDescent="0.45">
      <c r="A7634" s="81" t="s">
        <v>7920</v>
      </c>
      <c r="B7634" s="81"/>
      <c r="C7634" s="81"/>
      <c r="D7634" s="81"/>
      <c r="E7634" s="81"/>
      <c r="F7634" s="81"/>
      <c r="G7634" s="81"/>
      <c r="H7634" s="81"/>
      <c r="I7634" s="81">
        <v>0</v>
      </c>
      <c r="J7634" s="81"/>
    </row>
    <row r="7635" spans="1:10" x14ac:dyDescent="0.45">
      <c r="A7635" s="81" t="s">
        <v>7921</v>
      </c>
      <c r="B7635" s="81"/>
      <c r="C7635" s="81"/>
      <c r="D7635" s="81"/>
      <c r="E7635" s="81"/>
      <c r="F7635" s="81"/>
      <c r="G7635" s="81"/>
      <c r="H7635" s="81"/>
      <c r="I7635" s="81">
        <v>0</v>
      </c>
      <c r="J7635" s="81"/>
    </row>
    <row r="7636" spans="1:10" x14ac:dyDescent="0.45">
      <c r="A7636" s="81" t="s">
        <v>7922</v>
      </c>
      <c r="B7636" s="81"/>
      <c r="C7636" s="81"/>
      <c r="D7636" s="81"/>
      <c r="E7636" s="81"/>
      <c r="F7636" s="81"/>
      <c r="G7636" s="81"/>
      <c r="H7636" s="81"/>
      <c r="I7636" s="81">
        <v>0</v>
      </c>
      <c r="J7636" s="81"/>
    </row>
    <row r="7637" spans="1:10" x14ac:dyDescent="0.45">
      <c r="A7637" s="81" t="s">
        <v>7923</v>
      </c>
      <c r="B7637" s="81"/>
      <c r="C7637" s="81">
        <v>5</v>
      </c>
      <c r="D7637" s="81"/>
      <c r="E7637" s="81"/>
      <c r="F7637" s="81"/>
      <c r="G7637" s="81"/>
      <c r="H7637" s="81"/>
      <c r="I7637" s="81"/>
      <c r="J7637" s="81"/>
    </row>
    <row r="7638" spans="1:10" x14ac:dyDescent="0.45">
      <c r="A7638" s="81" t="s">
        <v>7924</v>
      </c>
      <c r="B7638" s="81"/>
      <c r="C7638" s="81">
        <v>5</v>
      </c>
      <c r="D7638" s="81"/>
      <c r="E7638" s="81"/>
      <c r="F7638" s="81"/>
      <c r="G7638" s="81"/>
      <c r="H7638" s="81"/>
      <c r="I7638" s="81"/>
      <c r="J7638" s="81"/>
    </row>
    <row r="7639" spans="1:10" x14ac:dyDescent="0.45">
      <c r="A7639" s="81" t="s">
        <v>7925</v>
      </c>
      <c r="B7639" s="81"/>
      <c r="C7639" s="81">
        <v>5</v>
      </c>
      <c r="D7639" s="81"/>
      <c r="E7639" s="81"/>
      <c r="F7639" s="81"/>
      <c r="G7639" s="81"/>
      <c r="H7639" s="81"/>
      <c r="I7639" s="81"/>
      <c r="J7639" s="81"/>
    </row>
    <row r="7640" spans="1:10" x14ac:dyDescent="0.45">
      <c r="A7640" s="81" t="s">
        <v>7926</v>
      </c>
      <c r="B7640" s="81"/>
      <c r="C7640" s="81">
        <v>5</v>
      </c>
      <c r="D7640" s="81"/>
      <c r="E7640" s="81"/>
      <c r="F7640" s="81"/>
      <c r="G7640" s="81"/>
      <c r="H7640" s="81"/>
      <c r="I7640" s="81"/>
      <c r="J7640" s="81"/>
    </row>
    <row r="7641" spans="1:10" x14ac:dyDescent="0.45">
      <c r="A7641" s="81" t="s">
        <v>7927</v>
      </c>
      <c r="B7641" s="81"/>
      <c r="C7641" s="81">
        <v>5</v>
      </c>
      <c r="D7641" s="81"/>
      <c r="E7641" s="81"/>
      <c r="F7641" s="81"/>
      <c r="G7641" s="81"/>
      <c r="H7641" s="81"/>
      <c r="I7641" s="81"/>
      <c r="J7641" s="81"/>
    </row>
    <row r="7642" spans="1:10" x14ac:dyDescent="0.45">
      <c r="A7642" s="81" t="s">
        <v>7928</v>
      </c>
      <c r="B7642" s="81"/>
      <c r="C7642" s="81">
        <v>5</v>
      </c>
      <c r="D7642" s="81"/>
      <c r="E7642" s="81"/>
      <c r="F7642" s="81"/>
      <c r="G7642" s="81"/>
      <c r="H7642" s="81"/>
      <c r="I7642" s="81"/>
      <c r="J7642" s="81"/>
    </row>
    <row r="7643" spans="1:10" x14ac:dyDescent="0.45">
      <c r="A7643" s="81" t="s">
        <v>7929</v>
      </c>
      <c r="B7643" s="81"/>
      <c r="C7643" s="81">
        <v>5</v>
      </c>
      <c r="D7643" s="81"/>
      <c r="E7643" s="81"/>
      <c r="F7643" s="81"/>
      <c r="G7643" s="81"/>
      <c r="H7643" s="81"/>
      <c r="I7643" s="81"/>
      <c r="J7643" s="81"/>
    </row>
    <row r="7644" spans="1:10" x14ac:dyDescent="0.45">
      <c r="A7644" s="81" t="s">
        <v>7930</v>
      </c>
      <c r="B7644" s="81"/>
      <c r="C7644" s="81">
        <v>5</v>
      </c>
      <c r="D7644" s="81"/>
      <c r="E7644" s="81"/>
      <c r="F7644" s="81"/>
      <c r="G7644" s="81"/>
      <c r="H7644" s="81"/>
      <c r="I7644" s="81"/>
      <c r="J7644" s="81"/>
    </row>
    <row r="7645" spans="1:10" x14ac:dyDescent="0.45">
      <c r="A7645" s="81" t="s">
        <v>7931</v>
      </c>
      <c r="B7645" s="81"/>
      <c r="C7645" s="81">
        <v>5</v>
      </c>
      <c r="D7645" s="81"/>
      <c r="E7645" s="81"/>
      <c r="F7645" s="81"/>
      <c r="G7645" s="81"/>
      <c r="H7645" s="81"/>
      <c r="I7645" s="81"/>
      <c r="J7645" s="81"/>
    </row>
    <row r="7646" spans="1:10" x14ac:dyDescent="0.45">
      <c r="A7646" s="81" t="s">
        <v>7932</v>
      </c>
      <c r="B7646" s="81"/>
      <c r="C7646" s="81">
        <v>5</v>
      </c>
      <c r="D7646" s="81"/>
      <c r="E7646" s="81"/>
      <c r="F7646" s="81"/>
      <c r="G7646" s="81"/>
      <c r="H7646" s="81"/>
      <c r="I7646" s="81"/>
      <c r="J7646" s="81"/>
    </row>
    <row r="7647" spans="1:10" x14ac:dyDescent="0.45">
      <c r="A7647" s="81" t="s">
        <v>7933</v>
      </c>
      <c r="B7647" s="81"/>
      <c r="C7647" s="81">
        <v>5</v>
      </c>
      <c r="D7647" s="81"/>
      <c r="E7647" s="81"/>
      <c r="F7647" s="81"/>
      <c r="G7647" s="81"/>
      <c r="H7647" s="81"/>
      <c r="I7647" s="81"/>
      <c r="J7647" s="81"/>
    </row>
    <row r="7648" spans="1:10" x14ac:dyDescent="0.45">
      <c r="A7648" s="81" t="s">
        <v>7934</v>
      </c>
      <c r="B7648" s="81"/>
      <c r="C7648" s="81">
        <v>5</v>
      </c>
      <c r="D7648" s="81"/>
      <c r="E7648" s="81"/>
      <c r="F7648" s="81"/>
      <c r="G7648" s="81"/>
      <c r="H7648" s="81"/>
      <c r="I7648" s="81"/>
      <c r="J7648" s="81"/>
    </row>
    <row r="7649" spans="1:10" x14ac:dyDescent="0.45">
      <c r="A7649" s="81" t="s">
        <v>7935</v>
      </c>
      <c r="B7649" s="81"/>
      <c r="C7649" s="81">
        <v>5</v>
      </c>
      <c r="D7649" s="81"/>
      <c r="E7649" s="81"/>
      <c r="F7649" s="81"/>
      <c r="G7649" s="81"/>
      <c r="H7649" s="81"/>
      <c r="I7649" s="81"/>
      <c r="J7649" s="81"/>
    </row>
    <row r="7650" spans="1:10" x14ac:dyDescent="0.45">
      <c r="A7650" s="81" t="s">
        <v>7936</v>
      </c>
      <c r="B7650" s="81"/>
      <c r="C7650" s="81">
        <v>15</v>
      </c>
      <c r="D7650" s="81"/>
      <c r="E7650" s="81"/>
      <c r="F7650" s="81"/>
      <c r="G7650" s="81"/>
      <c r="H7650" s="81"/>
      <c r="I7650" s="81"/>
      <c r="J7650" s="81"/>
    </row>
    <row r="7651" spans="1:10" x14ac:dyDescent="0.45">
      <c r="A7651" s="81" t="s">
        <v>7937</v>
      </c>
      <c r="B7651" s="81"/>
      <c r="C7651" s="81">
        <v>5</v>
      </c>
      <c r="D7651" s="81"/>
      <c r="E7651" s="81"/>
      <c r="F7651" s="81"/>
      <c r="G7651" s="81"/>
      <c r="H7651" s="81"/>
      <c r="I7651" s="81"/>
      <c r="J7651" s="81"/>
    </row>
    <row r="7652" spans="1:10" x14ac:dyDescent="0.45">
      <c r="A7652" s="81" t="s">
        <v>7938</v>
      </c>
      <c r="B7652" s="81"/>
      <c r="C7652" s="81"/>
      <c r="D7652" s="81"/>
      <c r="E7652" s="81"/>
      <c r="F7652" s="81">
        <v>0</v>
      </c>
      <c r="G7652" s="81"/>
      <c r="H7652" s="81"/>
      <c r="I7652" s="81"/>
      <c r="J7652" s="81"/>
    </row>
    <row r="7653" spans="1:10" x14ac:dyDescent="0.45">
      <c r="A7653" s="81" t="s">
        <v>7939</v>
      </c>
      <c r="B7653" s="81"/>
      <c r="C7653" s="81"/>
      <c r="D7653" s="81"/>
      <c r="E7653" s="81"/>
      <c r="F7653" s="81">
        <v>0</v>
      </c>
      <c r="G7653" s="81"/>
      <c r="H7653" s="81"/>
      <c r="I7653" s="81"/>
      <c r="J7653" s="81"/>
    </row>
    <row r="7654" spans="1:10" x14ac:dyDescent="0.45">
      <c r="A7654" s="81" t="s">
        <v>7940</v>
      </c>
      <c r="B7654" s="81"/>
      <c r="C7654" s="81">
        <v>15</v>
      </c>
      <c r="D7654" s="81"/>
      <c r="E7654" s="81"/>
      <c r="F7654" s="81"/>
      <c r="G7654" s="81"/>
      <c r="H7654" s="81"/>
      <c r="I7654" s="81"/>
      <c r="J7654" s="81"/>
    </row>
    <row r="7655" spans="1:10" x14ac:dyDescent="0.45">
      <c r="A7655" s="81" t="s">
        <v>7941</v>
      </c>
      <c r="B7655" s="81"/>
      <c r="C7655" s="81">
        <v>15</v>
      </c>
      <c r="D7655" s="81"/>
      <c r="E7655" s="81"/>
      <c r="F7655" s="81"/>
      <c r="G7655" s="81"/>
      <c r="H7655" s="81"/>
      <c r="I7655" s="81"/>
      <c r="J7655" s="81"/>
    </row>
    <row r="7656" spans="1:10" x14ac:dyDescent="0.45">
      <c r="A7656" s="81" t="s">
        <v>7942</v>
      </c>
      <c r="B7656" s="81"/>
      <c r="C7656" s="81">
        <v>15</v>
      </c>
      <c r="D7656" s="81"/>
      <c r="E7656" s="81"/>
      <c r="F7656" s="81"/>
      <c r="G7656" s="81"/>
      <c r="H7656" s="81"/>
      <c r="I7656" s="81"/>
      <c r="J7656" s="81"/>
    </row>
    <row r="7657" spans="1:10" x14ac:dyDescent="0.45">
      <c r="A7657" s="81" t="s">
        <v>7943</v>
      </c>
      <c r="B7657" s="81"/>
      <c r="C7657" s="81">
        <v>15</v>
      </c>
      <c r="D7657" s="81"/>
      <c r="E7657" s="81"/>
      <c r="F7657" s="81"/>
      <c r="G7657" s="81"/>
      <c r="H7657" s="81"/>
      <c r="I7657" s="81"/>
      <c r="J7657" s="81"/>
    </row>
    <row r="7658" spans="1:10" x14ac:dyDescent="0.45">
      <c r="A7658" s="81" t="s">
        <v>7944</v>
      </c>
      <c r="B7658" s="81"/>
      <c r="C7658" s="81">
        <v>5</v>
      </c>
      <c r="D7658" s="81"/>
      <c r="E7658" s="81"/>
      <c r="F7658" s="81"/>
      <c r="G7658" s="81"/>
      <c r="H7658" s="81"/>
      <c r="I7658" s="81"/>
      <c r="J7658" s="81"/>
    </row>
    <row r="7659" spans="1:10" x14ac:dyDescent="0.45">
      <c r="A7659" s="81" t="s">
        <v>7945</v>
      </c>
      <c r="B7659" s="81"/>
      <c r="C7659" s="81">
        <v>15</v>
      </c>
      <c r="D7659" s="81"/>
      <c r="E7659" s="81"/>
      <c r="F7659" s="81"/>
      <c r="G7659" s="81"/>
      <c r="H7659" s="81"/>
      <c r="I7659" s="81"/>
      <c r="J7659" s="81"/>
    </row>
    <row r="7660" spans="1:10" x14ac:dyDescent="0.45">
      <c r="A7660" s="81" t="s">
        <v>7946</v>
      </c>
      <c r="B7660" s="81"/>
      <c r="C7660" s="81">
        <v>15</v>
      </c>
      <c r="D7660" s="81"/>
      <c r="E7660" s="81"/>
      <c r="F7660" s="81"/>
      <c r="G7660" s="81"/>
      <c r="H7660" s="81"/>
      <c r="I7660" s="81"/>
      <c r="J7660" s="81"/>
    </row>
    <row r="7661" spans="1:10" x14ac:dyDescent="0.45">
      <c r="A7661" s="81" t="s">
        <v>7947</v>
      </c>
      <c r="B7661" s="81"/>
      <c r="C7661" s="81"/>
      <c r="D7661" s="81"/>
      <c r="E7661" s="81"/>
      <c r="F7661" s="81"/>
      <c r="G7661" s="81"/>
      <c r="H7661" s="81"/>
      <c r="I7661" s="81">
        <v>5</v>
      </c>
      <c r="J7661" s="81"/>
    </row>
    <row r="7662" spans="1:10" x14ac:dyDescent="0.45">
      <c r="A7662" s="81" t="s">
        <v>7948</v>
      </c>
      <c r="B7662" s="81"/>
      <c r="C7662" s="81"/>
      <c r="D7662" s="81"/>
      <c r="E7662" s="81"/>
      <c r="F7662" s="81"/>
      <c r="G7662" s="81"/>
      <c r="H7662" s="81"/>
      <c r="I7662" s="81">
        <v>0</v>
      </c>
      <c r="J7662" s="81"/>
    </row>
    <row r="7663" spans="1:10" x14ac:dyDescent="0.45">
      <c r="A7663" s="81" t="s">
        <v>7949</v>
      </c>
      <c r="B7663" s="81"/>
      <c r="C7663" s="81"/>
      <c r="D7663" s="81"/>
      <c r="E7663" s="81"/>
      <c r="F7663" s="81"/>
      <c r="G7663" s="81"/>
      <c r="H7663" s="81"/>
      <c r="I7663" s="81">
        <v>0</v>
      </c>
      <c r="J7663" s="81"/>
    </row>
    <row r="7664" spans="1:10" x14ac:dyDescent="0.45">
      <c r="A7664" s="81" t="s">
        <v>7950</v>
      </c>
      <c r="B7664" s="81"/>
      <c r="C7664" s="81"/>
      <c r="D7664" s="81"/>
      <c r="E7664" s="81"/>
      <c r="F7664" s="81"/>
      <c r="G7664" s="81"/>
      <c r="H7664" s="81"/>
      <c r="I7664" s="81">
        <v>0</v>
      </c>
      <c r="J7664" s="81"/>
    </row>
    <row r="7665" spans="1:10" x14ac:dyDescent="0.45">
      <c r="A7665" s="81" t="s">
        <v>7951</v>
      </c>
      <c r="B7665" s="81"/>
      <c r="C7665" s="81"/>
      <c r="D7665" s="81"/>
      <c r="E7665" s="81"/>
      <c r="F7665" s="81">
        <v>0</v>
      </c>
      <c r="G7665" s="81"/>
      <c r="H7665" s="81"/>
      <c r="I7665" s="81"/>
      <c r="J7665" s="81"/>
    </row>
    <row r="7666" spans="1:10" x14ac:dyDescent="0.45">
      <c r="A7666" s="81" t="s">
        <v>7952</v>
      </c>
      <c r="B7666" s="81"/>
      <c r="C7666" s="81"/>
      <c r="D7666" s="81"/>
      <c r="E7666" s="81"/>
      <c r="F7666" s="81">
        <v>0</v>
      </c>
      <c r="G7666" s="81"/>
      <c r="H7666" s="81"/>
      <c r="I7666" s="81"/>
      <c r="J7666" s="81"/>
    </row>
    <row r="7667" spans="1:10" x14ac:dyDescent="0.45">
      <c r="A7667" s="81" t="s">
        <v>7953</v>
      </c>
      <c r="B7667" s="81"/>
      <c r="C7667" s="81"/>
      <c r="D7667" s="81"/>
      <c r="E7667" s="81"/>
      <c r="F7667" s="81">
        <v>0</v>
      </c>
      <c r="G7667" s="81"/>
      <c r="H7667" s="81"/>
      <c r="I7667" s="81"/>
      <c r="J7667" s="81"/>
    </row>
    <row r="7668" spans="1:10" x14ac:dyDescent="0.45">
      <c r="A7668" s="81" t="s">
        <v>7954</v>
      </c>
      <c r="B7668" s="81"/>
      <c r="C7668" s="81"/>
      <c r="D7668" s="81"/>
      <c r="E7668" s="81"/>
      <c r="F7668" s="81">
        <v>0</v>
      </c>
      <c r="G7668" s="81"/>
      <c r="H7668" s="81"/>
      <c r="I7668" s="81"/>
      <c r="J7668" s="81"/>
    </row>
    <row r="7669" spans="1:10" x14ac:dyDescent="0.45">
      <c r="A7669" s="81" t="s">
        <v>7955</v>
      </c>
      <c r="B7669" s="81"/>
      <c r="C7669" s="81"/>
      <c r="D7669" s="81"/>
      <c r="E7669" s="81"/>
      <c r="F7669" s="81">
        <v>0</v>
      </c>
      <c r="G7669" s="81"/>
      <c r="H7669" s="81"/>
      <c r="I7669" s="81"/>
      <c r="J7669" s="81"/>
    </row>
    <row r="7670" spans="1:10" x14ac:dyDescent="0.45">
      <c r="A7670" s="81" t="s">
        <v>7956</v>
      </c>
      <c r="B7670" s="81"/>
      <c r="C7670" s="81"/>
      <c r="D7670" s="81"/>
      <c r="E7670" s="81"/>
      <c r="F7670" s="81">
        <v>0</v>
      </c>
      <c r="G7670" s="81"/>
      <c r="H7670" s="81"/>
      <c r="I7670" s="81"/>
      <c r="J7670" s="81"/>
    </row>
    <row r="7671" spans="1:10" x14ac:dyDescent="0.45">
      <c r="A7671" s="81" t="s">
        <v>7957</v>
      </c>
      <c r="B7671" s="81"/>
      <c r="C7671" s="81"/>
      <c r="D7671" s="81"/>
      <c r="E7671" s="81"/>
      <c r="F7671" s="81">
        <v>0</v>
      </c>
      <c r="G7671" s="81"/>
      <c r="H7671" s="81"/>
      <c r="I7671" s="81"/>
      <c r="J7671" s="81"/>
    </row>
    <row r="7672" spans="1:10" x14ac:dyDescent="0.45">
      <c r="A7672" s="81" t="s">
        <v>7958</v>
      </c>
      <c r="B7672" s="81"/>
      <c r="C7672" s="81"/>
      <c r="D7672" s="81"/>
      <c r="E7672" s="81"/>
      <c r="F7672" s="81">
        <v>0</v>
      </c>
      <c r="G7672" s="81"/>
      <c r="H7672" s="81"/>
      <c r="I7672" s="81"/>
      <c r="J7672" s="81"/>
    </row>
    <row r="7673" spans="1:10" x14ac:dyDescent="0.45">
      <c r="A7673" s="81" t="s">
        <v>7959</v>
      </c>
      <c r="B7673" s="81"/>
      <c r="C7673" s="81"/>
      <c r="D7673" s="81"/>
      <c r="E7673" s="81"/>
      <c r="F7673" s="81">
        <v>0</v>
      </c>
      <c r="G7673" s="81"/>
      <c r="H7673" s="81"/>
      <c r="I7673" s="81"/>
      <c r="J7673" s="81"/>
    </row>
    <row r="7674" spans="1:10" x14ac:dyDescent="0.45">
      <c r="A7674" s="81" t="s">
        <v>7960</v>
      </c>
      <c r="B7674" s="81"/>
      <c r="C7674" s="81"/>
      <c r="D7674" s="81"/>
      <c r="E7674" s="81"/>
      <c r="F7674" s="81">
        <v>0</v>
      </c>
      <c r="G7674" s="81"/>
      <c r="H7674" s="81"/>
      <c r="I7674" s="81"/>
      <c r="J7674" s="81"/>
    </row>
    <row r="7675" spans="1:10" x14ac:dyDescent="0.45">
      <c r="A7675" s="81" t="s">
        <v>7961</v>
      </c>
      <c r="B7675" s="81"/>
      <c r="C7675" s="81"/>
      <c r="D7675" s="81"/>
      <c r="E7675" s="81"/>
      <c r="F7675" s="81">
        <v>0</v>
      </c>
      <c r="G7675" s="81"/>
      <c r="H7675" s="81"/>
      <c r="I7675" s="81"/>
      <c r="J7675" s="81"/>
    </row>
    <row r="7676" spans="1:10" x14ac:dyDescent="0.45">
      <c r="A7676" s="81" t="s">
        <v>7962</v>
      </c>
      <c r="B7676" s="81"/>
      <c r="C7676" s="81"/>
      <c r="D7676" s="81"/>
      <c r="E7676" s="81"/>
      <c r="F7676" s="81">
        <v>0</v>
      </c>
      <c r="G7676" s="81"/>
      <c r="H7676" s="81"/>
      <c r="I7676" s="81"/>
      <c r="J7676" s="81"/>
    </row>
    <row r="7677" spans="1:10" x14ac:dyDescent="0.45">
      <c r="A7677" s="81" t="s">
        <v>7963</v>
      </c>
      <c r="B7677" s="81"/>
      <c r="C7677" s="81"/>
      <c r="D7677" s="81"/>
      <c r="E7677" s="81"/>
      <c r="F7677" s="81">
        <v>0</v>
      </c>
      <c r="G7677" s="81"/>
      <c r="H7677" s="81"/>
      <c r="I7677" s="81"/>
      <c r="J7677" s="81"/>
    </row>
    <row r="7678" spans="1:10" x14ac:dyDescent="0.45">
      <c r="A7678" s="81" t="s">
        <v>7964</v>
      </c>
      <c r="B7678" s="81"/>
      <c r="C7678" s="81"/>
      <c r="D7678" s="81"/>
      <c r="E7678" s="81"/>
      <c r="F7678" s="81">
        <v>0</v>
      </c>
      <c r="G7678" s="81"/>
      <c r="H7678" s="81"/>
      <c r="I7678" s="81"/>
      <c r="J7678" s="81"/>
    </row>
    <row r="7679" spans="1:10" x14ac:dyDescent="0.45">
      <c r="A7679" s="81" t="s">
        <v>7965</v>
      </c>
      <c r="B7679" s="81"/>
      <c r="C7679" s="81"/>
      <c r="D7679" s="81"/>
      <c r="E7679" s="81"/>
      <c r="F7679" s="81">
        <v>0</v>
      </c>
      <c r="G7679" s="81"/>
      <c r="H7679" s="81"/>
      <c r="I7679" s="81"/>
      <c r="J7679" s="81"/>
    </row>
    <row r="7680" spans="1:10" x14ac:dyDescent="0.45">
      <c r="A7680" s="81" t="s">
        <v>7966</v>
      </c>
      <c r="B7680" s="81"/>
      <c r="C7680" s="81"/>
      <c r="D7680" s="81"/>
      <c r="E7680" s="81"/>
      <c r="F7680" s="81">
        <v>0</v>
      </c>
      <c r="G7680" s="81"/>
      <c r="H7680" s="81"/>
      <c r="I7680" s="81"/>
      <c r="J7680" s="81"/>
    </row>
    <row r="7681" spans="1:10" x14ac:dyDescent="0.45">
      <c r="A7681" s="81" t="s">
        <v>7967</v>
      </c>
      <c r="B7681" s="81"/>
      <c r="C7681" s="81"/>
      <c r="D7681" s="81"/>
      <c r="E7681" s="81"/>
      <c r="F7681" s="81">
        <v>0</v>
      </c>
      <c r="G7681" s="81"/>
      <c r="H7681" s="81"/>
      <c r="I7681" s="81"/>
      <c r="J7681" s="81"/>
    </row>
    <row r="7682" spans="1:10" x14ac:dyDescent="0.45">
      <c r="A7682" s="81" t="s">
        <v>7968</v>
      </c>
      <c r="B7682" s="81"/>
      <c r="C7682" s="81">
        <v>15</v>
      </c>
      <c r="D7682" s="81"/>
      <c r="E7682" s="81"/>
      <c r="F7682" s="81"/>
      <c r="G7682" s="81"/>
      <c r="H7682" s="81"/>
      <c r="I7682" s="81"/>
      <c r="J7682" s="81"/>
    </row>
    <row r="7683" spans="1:10" x14ac:dyDescent="0.45">
      <c r="A7683" s="81" t="s">
        <v>7969</v>
      </c>
      <c r="B7683" s="81"/>
      <c r="C7683" s="81">
        <v>15</v>
      </c>
      <c r="D7683" s="81"/>
      <c r="E7683" s="81"/>
      <c r="F7683" s="81"/>
      <c r="G7683" s="81"/>
      <c r="H7683" s="81"/>
      <c r="I7683" s="81"/>
      <c r="J7683" s="81"/>
    </row>
    <row r="7684" spans="1:10" x14ac:dyDescent="0.45">
      <c r="A7684" s="81" t="s">
        <v>7970</v>
      </c>
      <c r="B7684" s="81"/>
      <c r="C7684" s="81">
        <v>15</v>
      </c>
      <c r="D7684" s="81"/>
      <c r="E7684" s="81"/>
      <c r="F7684" s="81"/>
      <c r="G7684" s="81"/>
      <c r="H7684" s="81"/>
      <c r="I7684" s="81"/>
      <c r="J7684" s="81"/>
    </row>
    <row r="7685" spans="1:10" x14ac:dyDescent="0.45">
      <c r="A7685" s="81" t="s">
        <v>7971</v>
      </c>
      <c r="B7685" s="81"/>
      <c r="C7685" s="81">
        <v>15</v>
      </c>
      <c r="D7685" s="81"/>
      <c r="E7685" s="81"/>
      <c r="F7685" s="81"/>
      <c r="G7685" s="81"/>
      <c r="H7685" s="81"/>
      <c r="I7685" s="81"/>
      <c r="J7685" s="81"/>
    </row>
    <row r="7686" spans="1:10" x14ac:dyDescent="0.45">
      <c r="A7686" s="81" t="s">
        <v>7972</v>
      </c>
      <c r="B7686" s="81"/>
      <c r="C7686" s="81">
        <v>15</v>
      </c>
      <c r="D7686" s="81"/>
      <c r="E7686" s="81"/>
      <c r="F7686" s="81"/>
      <c r="G7686" s="81"/>
      <c r="H7686" s="81"/>
      <c r="I7686" s="81"/>
      <c r="J7686" s="81"/>
    </row>
    <row r="7687" spans="1:10" x14ac:dyDescent="0.45">
      <c r="A7687" s="81" t="s">
        <v>7973</v>
      </c>
      <c r="B7687" s="81"/>
      <c r="C7687" s="81"/>
      <c r="D7687" s="81"/>
      <c r="E7687" s="81"/>
      <c r="F7687" s="81">
        <v>0</v>
      </c>
      <c r="G7687" s="81"/>
      <c r="H7687" s="81"/>
      <c r="I7687" s="81"/>
      <c r="J7687" s="81"/>
    </row>
    <row r="7688" spans="1:10" x14ac:dyDescent="0.45">
      <c r="A7688" s="81" t="s">
        <v>7974</v>
      </c>
      <c r="B7688" s="81"/>
      <c r="C7688" s="81"/>
      <c r="D7688" s="81"/>
      <c r="E7688" s="81"/>
      <c r="F7688" s="81">
        <v>0</v>
      </c>
      <c r="G7688" s="81"/>
      <c r="H7688" s="81"/>
      <c r="I7688" s="81"/>
      <c r="J7688" s="81"/>
    </row>
    <row r="7689" spans="1:10" x14ac:dyDescent="0.45">
      <c r="A7689" s="81" t="s">
        <v>7975</v>
      </c>
      <c r="B7689" s="81"/>
      <c r="C7689" s="81"/>
      <c r="D7689" s="81"/>
      <c r="E7689" s="81"/>
      <c r="F7689" s="81">
        <v>0</v>
      </c>
      <c r="G7689" s="81"/>
      <c r="H7689" s="81"/>
      <c r="I7689" s="81"/>
      <c r="J7689" s="81"/>
    </row>
    <row r="7690" spans="1:10" x14ac:dyDescent="0.45">
      <c r="A7690" s="81" t="s">
        <v>7976</v>
      </c>
      <c r="B7690" s="81"/>
      <c r="C7690" s="81">
        <v>5</v>
      </c>
      <c r="D7690" s="81"/>
      <c r="E7690" s="81"/>
      <c r="F7690" s="81"/>
      <c r="G7690" s="81"/>
      <c r="H7690" s="81"/>
      <c r="I7690" s="81"/>
      <c r="J7690" s="81"/>
    </row>
    <row r="7691" spans="1:10" x14ac:dyDescent="0.45">
      <c r="A7691" s="81" t="s">
        <v>7977</v>
      </c>
      <c r="B7691" s="81"/>
      <c r="C7691" s="81">
        <v>5</v>
      </c>
      <c r="D7691" s="81"/>
      <c r="E7691" s="81"/>
      <c r="F7691" s="81"/>
      <c r="G7691" s="81"/>
      <c r="H7691" s="81"/>
      <c r="I7691" s="81"/>
      <c r="J7691" s="81"/>
    </row>
    <row r="7692" spans="1:10" x14ac:dyDescent="0.45">
      <c r="A7692" s="81" t="s">
        <v>7978</v>
      </c>
      <c r="B7692" s="81"/>
      <c r="C7692" s="81">
        <v>5</v>
      </c>
      <c r="D7692" s="81"/>
      <c r="E7692" s="81"/>
      <c r="F7692" s="81"/>
      <c r="G7692" s="81"/>
      <c r="H7692" s="81"/>
      <c r="I7692" s="81"/>
      <c r="J7692" s="81"/>
    </row>
    <row r="7693" spans="1:10" x14ac:dyDescent="0.45">
      <c r="A7693" s="81" t="s">
        <v>7979</v>
      </c>
      <c r="B7693" s="81"/>
      <c r="C7693" s="81">
        <v>5</v>
      </c>
      <c r="D7693" s="81"/>
      <c r="E7693" s="81"/>
      <c r="F7693" s="81"/>
      <c r="G7693" s="81"/>
      <c r="H7693" s="81"/>
      <c r="I7693" s="81"/>
      <c r="J7693" s="81"/>
    </row>
    <row r="7694" spans="1:10" x14ac:dyDescent="0.45">
      <c r="A7694" s="81" t="s">
        <v>7980</v>
      </c>
      <c r="B7694" s="81"/>
      <c r="C7694" s="81">
        <v>10</v>
      </c>
      <c r="D7694" s="81"/>
      <c r="E7694" s="81"/>
      <c r="F7694" s="81"/>
      <c r="G7694" s="81"/>
      <c r="H7694" s="81"/>
      <c r="I7694" s="81"/>
      <c r="J7694" s="81"/>
    </row>
    <row r="7695" spans="1:10" x14ac:dyDescent="0.45">
      <c r="A7695" s="81" t="s">
        <v>7981</v>
      </c>
      <c r="B7695" s="81"/>
      <c r="C7695" s="81">
        <v>5</v>
      </c>
      <c r="D7695" s="81"/>
      <c r="E7695" s="81"/>
      <c r="F7695" s="81"/>
      <c r="G7695" s="81"/>
      <c r="H7695" s="81"/>
      <c r="I7695" s="81"/>
      <c r="J7695" s="81"/>
    </row>
    <row r="7696" spans="1:10" x14ac:dyDescent="0.45">
      <c r="A7696" s="81" t="s">
        <v>7982</v>
      </c>
      <c r="B7696" s="81"/>
      <c r="C7696" s="81">
        <v>5</v>
      </c>
      <c r="D7696" s="81"/>
      <c r="E7696" s="81"/>
      <c r="F7696" s="81"/>
      <c r="G7696" s="81"/>
      <c r="H7696" s="81"/>
      <c r="I7696" s="81"/>
      <c r="J7696" s="81"/>
    </row>
    <row r="7697" spans="1:10" x14ac:dyDescent="0.45">
      <c r="A7697" s="81" t="s">
        <v>7983</v>
      </c>
      <c r="B7697" s="81"/>
      <c r="C7697" s="81">
        <v>5</v>
      </c>
      <c r="D7697" s="81"/>
      <c r="E7697" s="81"/>
      <c r="F7697" s="81"/>
      <c r="G7697" s="81"/>
      <c r="H7697" s="81"/>
      <c r="I7697" s="81"/>
      <c r="J7697" s="81"/>
    </row>
    <row r="7698" spans="1:10" x14ac:dyDescent="0.45">
      <c r="A7698" s="81" t="s">
        <v>7984</v>
      </c>
      <c r="B7698" s="81"/>
      <c r="C7698" s="81">
        <v>5</v>
      </c>
      <c r="D7698" s="81"/>
      <c r="E7698" s="81"/>
      <c r="F7698" s="81"/>
      <c r="G7698" s="81"/>
      <c r="H7698" s="81"/>
      <c r="I7698" s="81"/>
      <c r="J7698" s="81"/>
    </row>
    <row r="7699" spans="1:10" x14ac:dyDescent="0.45">
      <c r="A7699" s="81" t="s">
        <v>7985</v>
      </c>
      <c r="B7699" s="81"/>
      <c r="C7699" s="81">
        <v>10</v>
      </c>
      <c r="D7699" s="81"/>
      <c r="E7699" s="81"/>
      <c r="F7699" s="81"/>
      <c r="G7699" s="81"/>
      <c r="H7699" s="81"/>
      <c r="I7699" s="81"/>
      <c r="J7699" s="81"/>
    </row>
    <row r="7700" spans="1:10" x14ac:dyDescent="0.45">
      <c r="A7700" s="81" t="s">
        <v>7986</v>
      </c>
      <c r="B7700" s="81"/>
      <c r="C7700" s="81">
        <v>10</v>
      </c>
      <c r="D7700" s="81"/>
      <c r="E7700" s="81"/>
      <c r="F7700" s="81"/>
      <c r="G7700" s="81"/>
      <c r="H7700" s="81"/>
      <c r="I7700" s="81"/>
      <c r="J7700" s="81"/>
    </row>
    <row r="7701" spans="1:10" x14ac:dyDescent="0.45">
      <c r="A7701" s="81" t="s">
        <v>7987</v>
      </c>
      <c r="B7701" s="81"/>
      <c r="C7701" s="81">
        <v>5</v>
      </c>
      <c r="D7701" s="81"/>
      <c r="E7701" s="81"/>
      <c r="F7701" s="81"/>
      <c r="G7701" s="81"/>
      <c r="H7701" s="81"/>
      <c r="I7701" s="81"/>
      <c r="J7701" s="81"/>
    </row>
    <row r="7702" spans="1:10" x14ac:dyDescent="0.45">
      <c r="A7702" s="81" t="s">
        <v>7988</v>
      </c>
      <c r="B7702" s="81"/>
      <c r="C7702" s="81">
        <v>5</v>
      </c>
      <c r="D7702" s="81"/>
      <c r="E7702" s="81"/>
      <c r="F7702" s="81"/>
      <c r="G7702" s="81"/>
      <c r="H7702" s="81"/>
      <c r="I7702" s="81"/>
      <c r="J7702" s="81"/>
    </row>
    <row r="7703" spans="1:10" x14ac:dyDescent="0.45">
      <c r="A7703" s="81" t="s">
        <v>7989</v>
      </c>
      <c r="B7703" s="81"/>
      <c r="C7703" s="81">
        <v>5</v>
      </c>
      <c r="D7703" s="81"/>
      <c r="E7703" s="81"/>
      <c r="F7703" s="81"/>
      <c r="G7703" s="81"/>
      <c r="H7703" s="81"/>
      <c r="I7703" s="81"/>
      <c r="J7703" s="81"/>
    </row>
    <row r="7704" spans="1:10" x14ac:dyDescent="0.45">
      <c r="A7704" s="81" t="s">
        <v>7990</v>
      </c>
      <c r="B7704" s="81"/>
      <c r="C7704" s="81">
        <v>5</v>
      </c>
      <c r="D7704" s="81"/>
      <c r="E7704" s="81"/>
      <c r="F7704" s="81"/>
      <c r="G7704" s="81"/>
      <c r="H7704" s="81"/>
      <c r="I7704" s="81"/>
      <c r="J7704" s="81"/>
    </row>
    <row r="7705" spans="1:10" x14ac:dyDescent="0.45">
      <c r="A7705" s="81" t="s">
        <v>7991</v>
      </c>
      <c r="B7705" s="81"/>
      <c r="C7705" s="81">
        <v>5</v>
      </c>
      <c r="D7705" s="81"/>
      <c r="E7705" s="81"/>
      <c r="F7705" s="81"/>
      <c r="G7705" s="81"/>
      <c r="H7705" s="81"/>
      <c r="I7705" s="81"/>
      <c r="J7705" s="81"/>
    </row>
    <row r="7706" spans="1:10" x14ac:dyDescent="0.45">
      <c r="A7706" s="81" t="s">
        <v>7992</v>
      </c>
      <c r="B7706" s="81"/>
      <c r="C7706" s="81"/>
      <c r="D7706" s="81"/>
      <c r="E7706" s="81"/>
      <c r="F7706" s="81">
        <v>0</v>
      </c>
      <c r="G7706" s="81"/>
      <c r="H7706" s="81"/>
      <c r="I7706" s="81"/>
      <c r="J7706" s="81"/>
    </row>
    <row r="7707" spans="1:10" x14ac:dyDescent="0.45">
      <c r="A7707" s="81" t="s">
        <v>7993</v>
      </c>
      <c r="B7707" s="81"/>
      <c r="C7707" s="81"/>
      <c r="D7707" s="81"/>
      <c r="E7707" s="81"/>
      <c r="F7707" s="81">
        <v>0</v>
      </c>
      <c r="G7707" s="81"/>
      <c r="H7707" s="81"/>
      <c r="I7707" s="81"/>
      <c r="J7707" s="81"/>
    </row>
    <row r="7708" spans="1:10" x14ac:dyDescent="0.45">
      <c r="A7708" s="81" t="s">
        <v>7994</v>
      </c>
      <c r="B7708" s="81"/>
      <c r="C7708" s="81"/>
      <c r="D7708" s="81"/>
      <c r="E7708" s="81"/>
      <c r="F7708" s="81">
        <v>0</v>
      </c>
      <c r="G7708" s="81"/>
      <c r="H7708" s="81"/>
      <c r="I7708" s="81"/>
      <c r="J7708" s="81"/>
    </row>
    <row r="7709" spans="1:10" x14ac:dyDescent="0.45">
      <c r="A7709" s="81" t="s">
        <v>7995</v>
      </c>
      <c r="B7709" s="81"/>
      <c r="C7709" s="81"/>
      <c r="D7709" s="81"/>
      <c r="E7709" s="81"/>
      <c r="F7709" s="81">
        <v>0</v>
      </c>
      <c r="G7709" s="81"/>
      <c r="H7709" s="81"/>
      <c r="I7709" s="81"/>
      <c r="J7709" s="81"/>
    </row>
    <row r="7710" spans="1:10" x14ac:dyDescent="0.45">
      <c r="A7710" s="81" t="s">
        <v>7996</v>
      </c>
      <c r="B7710" s="81"/>
      <c r="C7710" s="81">
        <v>15</v>
      </c>
      <c r="D7710" s="81"/>
      <c r="E7710" s="81"/>
      <c r="F7710" s="81"/>
      <c r="G7710" s="81"/>
      <c r="H7710" s="81"/>
      <c r="I7710" s="81"/>
      <c r="J7710" s="81"/>
    </row>
    <row r="7711" spans="1:10" x14ac:dyDescent="0.45">
      <c r="A7711" s="81" t="s">
        <v>7997</v>
      </c>
      <c r="B7711" s="81"/>
      <c r="C7711" s="81">
        <v>15</v>
      </c>
      <c r="D7711" s="81"/>
      <c r="E7711" s="81"/>
      <c r="F7711" s="81"/>
      <c r="G7711" s="81"/>
      <c r="H7711" s="81"/>
      <c r="I7711" s="81"/>
      <c r="J7711" s="81"/>
    </row>
    <row r="7712" spans="1:10" x14ac:dyDescent="0.45">
      <c r="A7712" s="81" t="s">
        <v>7998</v>
      </c>
      <c r="B7712" s="81"/>
      <c r="C7712" s="81">
        <v>15</v>
      </c>
      <c r="D7712" s="81"/>
      <c r="E7712" s="81"/>
      <c r="F7712" s="81"/>
      <c r="G7712" s="81"/>
      <c r="H7712" s="81"/>
      <c r="I7712" s="81"/>
      <c r="J7712" s="81"/>
    </row>
    <row r="7713" spans="1:10" x14ac:dyDescent="0.45">
      <c r="A7713" s="81" t="s">
        <v>7999</v>
      </c>
      <c r="B7713" s="81"/>
      <c r="C7713" s="81">
        <v>15</v>
      </c>
      <c r="D7713" s="81"/>
      <c r="E7713" s="81"/>
      <c r="F7713" s="81"/>
      <c r="G7713" s="81"/>
      <c r="H7713" s="81"/>
      <c r="I7713" s="81"/>
      <c r="J7713" s="81"/>
    </row>
    <row r="7714" spans="1:10" x14ac:dyDescent="0.45">
      <c r="A7714" s="81" t="s">
        <v>8000</v>
      </c>
      <c r="B7714" s="81"/>
      <c r="C7714" s="81">
        <v>15</v>
      </c>
      <c r="D7714" s="81"/>
      <c r="E7714" s="81"/>
      <c r="F7714" s="81"/>
      <c r="G7714" s="81"/>
      <c r="H7714" s="81"/>
      <c r="I7714" s="81"/>
      <c r="J7714" s="81"/>
    </row>
    <row r="7715" spans="1:10" x14ac:dyDescent="0.45">
      <c r="A7715" s="81" t="s">
        <v>8001</v>
      </c>
      <c r="B7715" s="81"/>
      <c r="C7715" s="81">
        <v>15</v>
      </c>
      <c r="D7715" s="81"/>
      <c r="E7715" s="81"/>
      <c r="F7715" s="81"/>
      <c r="G7715" s="81"/>
      <c r="H7715" s="81"/>
      <c r="I7715" s="81"/>
      <c r="J7715" s="81"/>
    </row>
    <row r="7716" spans="1:10" x14ac:dyDescent="0.45">
      <c r="A7716" s="81" t="s">
        <v>8002</v>
      </c>
      <c r="B7716" s="81"/>
      <c r="C7716" s="81">
        <v>15</v>
      </c>
      <c r="D7716" s="81"/>
      <c r="E7716" s="81"/>
      <c r="F7716" s="81"/>
      <c r="G7716" s="81"/>
      <c r="H7716" s="81"/>
      <c r="I7716" s="81"/>
      <c r="J7716" s="81"/>
    </row>
    <row r="7717" spans="1:10" x14ac:dyDescent="0.45">
      <c r="A7717" s="81" t="s">
        <v>8003</v>
      </c>
      <c r="B7717" s="81"/>
      <c r="C7717" s="81">
        <v>15</v>
      </c>
      <c r="D7717" s="81"/>
      <c r="E7717" s="81"/>
      <c r="F7717" s="81"/>
      <c r="G7717" s="81"/>
      <c r="H7717" s="81"/>
      <c r="I7717" s="81"/>
      <c r="J7717" s="81"/>
    </row>
    <row r="7718" spans="1:10" x14ac:dyDescent="0.45">
      <c r="A7718" s="81" t="s">
        <v>8004</v>
      </c>
      <c r="B7718" s="81"/>
      <c r="C7718" s="81">
        <v>15</v>
      </c>
      <c r="D7718" s="81"/>
      <c r="E7718" s="81"/>
      <c r="F7718" s="81"/>
      <c r="G7718" s="81"/>
      <c r="H7718" s="81"/>
      <c r="I7718" s="81"/>
      <c r="J7718" s="81"/>
    </row>
    <row r="7719" spans="1:10" x14ac:dyDescent="0.45">
      <c r="A7719" s="81" t="s">
        <v>8005</v>
      </c>
      <c r="B7719" s="81"/>
      <c r="C7719" s="81">
        <v>15</v>
      </c>
      <c r="D7719" s="81"/>
      <c r="E7719" s="81"/>
      <c r="F7719" s="81"/>
      <c r="G7719" s="81"/>
      <c r="H7719" s="81"/>
      <c r="I7719" s="81"/>
      <c r="J7719" s="81"/>
    </row>
    <row r="7720" spans="1:10" x14ac:dyDescent="0.45">
      <c r="A7720" s="81" t="s">
        <v>8006</v>
      </c>
      <c r="B7720" s="81"/>
      <c r="C7720" s="81">
        <v>15</v>
      </c>
      <c r="D7720" s="81"/>
      <c r="E7720" s="81"/>
      <c r="F7720" s="81"/>
      <c r="G7720" s="81"/>
      <c r="H7720" s="81"/>
      <c r="I7720" s="81"/>
      <c r="J7720" s="81"/>
    </row>
    <row r="7721" spans="1:10" x14ac:dyDescent="0.45">
      <c r="A7721" s="81" t="s">
        <v>8007</v>
      </c>
      <c r="B7721" s="81"/>
      <c r="C7721" s="81">
        <v>15</v>
      </c>
      <c r="D7721" s="81"/>
      <c r="E7721" s="81"/>
      <c r="F7721" s="81"/>
      <c r="G7721" s="81"/>
      <c r="H7721" s="81"/>
      <c r="I7721" s="81"/>
      <c r="J7721" s="81"/>
    </row>
    <row r="7722" spans="1:10" x14ac:dyDescent="0.45">
      <c r="A7722" s="81" t="s">
        <v>8008</v>
      </c>
      <c r="B7722" s="81"/>
      <c r="C7722" s="81">
        <v>15</v>
      </c>
      <c r="D7722" s="81"/>
      <c r="E7722" s="81"/>
      <c r="F7722" s="81"/>
      <c r="G7722" s="81"/>
      <c r="H7722" s="81"/>
      <c r="I7722" s="81"/>
      <c r="J7722" s="81"/>
    </row>
    <row r="7723" spans="1:10" x14ac:dyDescent="0.45">
      <c r="A7723" s="81" t="s">
        <v>8009</v>
      </c>
      <c r="B7723" s="81"/>
      <c r="C7723" s="81">
        <v>15</v>
      </c>
      <c r="D7723" s="81"/>
      <c r="E7723" s="81"/>
      <c r="F7723" s="81"/>
      <c r="G7723" s="81"/>
      <c r="H7723" s="81"/>
      <c r="I7723" s="81"/>
      <c r="J7723" s="81"/>
    </row>
    <row r="7724" spans="1:10" x14ac:dyDescent="0.45">
      <c r="A7724" s="81" t="s">
        <v>8010</v>
      </c>
      <c r="B7724" s="81"/>
      <c r="C7724" s="81">
        <v>15</v>
      </c>
      <c r="D7724" s="81"/>
      <c r="E7724" s="81"/>
      <c r="F7724" s="81"/>
      <c r="G7724" s="81"/>
      <c r="H7724" s="81"/>
      <c r="I7724" s="81"/>
      <c r="J7724" s="81"/>
    </row>
    <row r="7725" spans="1:10" x14ac:dyDescent="0.45">
      <c r="A7725" s="81" t="s">
        <v>8011</v>
      </c>
      <c r="B7725" s="81"/>
      <c r="C7725" s="81">
        <v>15</v>
      </c>
      <c r="D7725" s="81"/>
      <c r="E7725" s="81"/>
      <c r="F7725" s="81"/>
      <c r="G7725" s="81"/>
      <c r="H7725" s="81"/>
      <c r="I7725" s="81"/>
      <c r="J7725" s="81"/>
    </row>
    <row r="7726" spans="1:10" x14ac:dyDescent="0.45">
      <c r="A7726" s="81" t="s">
        <v>8012</v>
      </c>
      <c r="B7726" s="81"/>
      <c r="C7726" s="81">
        <v>15</v>
      </c>
      <c r="D7726" s="81"/>
      <c r="E7726" s="81"/>
      <c r="F7726" s="81"/>
      <c r="G7726" s="81"/>
      <c r="H7726" s="81"/>
      <c r="I7726" s="81"/>
      <c r="J7726" s="81"/>
    </row>
    <row r="7727" spans="1:10" x14ac:dyDescent="0.45">
      <c r="A7727" s="81" t="s">
        <v>8013</v>
      </c>
      <c r="B7727" s="81"/>
      <c r="C7727" s="81">
        <v>15</v>
      </c>
      <c r="D7727" s="81"/>
      <c r="E7727" s="81"/>
      <c r="F7727" s="81"/>
      <c r="G7727" s="81"/>
      <c r="H7727" s="81"/>
      <c r="I7727" s="81"/>
      <c r="J7727" s="81"/>
    </row>
    <row r="7728" spans="1:10" x14ac:dyDescent="0.45">
      <c r="A7728" s="81" t="s">
        <v>8014</v>
      </c>
      <c r="B7728" s="81"/>
      <c r="C7728" s="81">
        <v>15</v>
      </c>
      <c r="D7728" s="81"/>
      <c r="E7728" s="81"/>
      <c r="F7728" s="81"/>
      <c r="G7728" s="81"/>
      <c r="H7728" s="81"/>
      <c r="I7728" s="81"/>
      <c r="J7728" s="81"/>
    </row>
    <row r="7729" spans="1:10" x14ac:dyDescent="0.45">
      <c r="A7729" s="81" t="s">
        <v>8015</v>
      </c>
      <c r="B7729" s="81"/>
      <c r="C7729" s="81">
        <v>15</v>
      </c>
      <c r="D7729" s="81"/>
      <c r="E7729" s="81"/>
      <c r="F7729" s="81"/>
      <c r="G7729" s="81"/>
      <c r="H7729" s="81"/>
      <c r="I7729" s="81"/>
      <c r="J7729" s="81"/>
    </row>
    <row r="7730" spans="1:10" x14ac:dyDescent="0.45">
      <c r="A7730" s="81" t="s">
        <v>8016</v>
      </c>
      <c r="B7730" s="81"/>
      <c r="C7730" s="81">
        <v>15</v>
      </c>
      <c r="D7730" s="81"/>
      <c r="E7730" s="81"/>
      <c r="F7730" s="81"/>
      <c r="G7730" s="81"/>
      <c r="H7730" s="81"/>
      <c r="I7730" s="81"/>
      <c r="J7730" s="81"/>
    </row>
    <row r="7731" spans="1:10" x14ac:dyDescent="0.45">
      <c r="A7731" s="81" t="s">
        <v>8017</v>
      </c>
      <c r="B7731" s="81"/>
      <c r="C7731" s="81">
        <v>15</v>
      </c>
      <c r="D7731" s="81"/>
      <c r="E7731" s="81"/>
      <c r="F7731" s="81"/>
      <c r="G7731" s="81"/>
      <c r="H7731" s="81"/>
      <c r="I7731" s="81"/>
      <c r="J7731" s="81"/>
    </row>
    <row r="7732" spans="1:10" x14ac:dyDescent="0.45">
      <c r="A7732" s="81" t="s">
        <v>8018</v>
      </c>
      <c r="B7732" s="81"/>
      <c r="C7732" s="81">
        <v>15</v>
      </c>
      <c r="D7732" s="81"/>
      <c r="E7732" s="81"/>
      <c r="F7732" s="81"/>
      <c r="G7732" s="81"/>
      <c r="H7732" s="81"/>
      <c r="I7732" s="81"/>
      <c r="J7732" s="81"/>
    </row>
    <row r="7733" spans="1:10" x14ac:dyDescent="0.45">
      <c r="A7733" s="81" t="s">
        <v>8019</v>
      </c>
      <c r="B7733" s="81"/>
      <c r="C7733" s="81">
        <v>15</v>
      </c>
      <c r="D7733" s="81"/>
      <c r="E7733" s="81"/>
      <c r="F7733" s="81"/>
      <c r="G7733" s="81"/>
      <c r="H7733" s="81"/>
      <c r="I7733" s="81"/>
      <c r="J7733" s="81"/>
    </row>
    <row r="7734" spans="1:10" x14ac:dyDescent="0.45">
      <c r="A7734" s="81" t="s">
        <v>8020</v>
      </c>
      <c r="B7734" s="81"/>
      <c r="C7734" s="81">
        <v>15</v>
      </c>
      <c r="D7734" s="81"/>
      <c r="E7734" s="81"/>
      <c r="F7734" s="81"/>
      <c r="G7734" s="81"/>
      <c r="H7734" s="81"/>
      <c r="I7734" s="81"/>
      <c r="J7734" s="81"/>
    </row>
    <row r="7735" spans="1:10" x14ac:dyDescent="0.45">
      <c r="A7735" s="81" t="s">
        <v>8021</v>
      </c>
      <c r="B7735" s="81"/>
      <c r="C7735" s="81">
        <v>15</v>
      </c>
      <c r="D7735" s="81"/>
      <c r="E7735" s="81"/>
      <c r="F7735" s="81"/>
      <c r="G7735" s="81"/>
      <c r="H7735" s="81"/>
      <c r="I7735" s="81"/>
      <c r="J7735" s="81"/>
    </row>
    <row r="7736" spans="1:10" x14ac:dyDescent="0.45">
      <c r="A7736" s="81" t="s">
        <v>8022</v>
      </c>
      <c r="B7736" s="81"/>
      <c r="C7736" s="81">
        <v>15</v>
      </c>
      <c r="D7736" s="81"/>
      <c r="E7736" s="81"/>
      <c r="F7736" s="81"/>
      <c r="G7736" s="81"/>
      <c r="H7736" s="81"/>
      <c r="I7736" s="81"/>
      <c r="J7736" s="81"/>
    </row>
    <row r="7737" spans="1:10" x14ac:dyDescent="0.45">
      <c r="A7737" s="81" t="s">
        <v>8023</v>
      </c>
      <c r="B7737" s="81"/>
      <c r="C7737" s="81">
        <v>10</v>
      </c>
      <c r="D7737" s="81"/>
      <c r="E7737" s="81"/>
      <c r="F7737" s="81"/>
      <c r="G7737" s="81"/>
      <c r="H7737" s="81"/>
      <c r="I7737" s="81"/>
      <c r="J7737" s="81"/>
    </row>
    <row r="7738" spans="1:10" x14ac:dyDescent="0.45">
      <c r="A7738" s="81" t="s">
        <v>8024</v>
      </c>
      <c r="B7738" s="81"/>
      <c r="C7738" s="81">
        <v>15</v>
      </c>
      <c r="D7738" s="81"/>
      <c r="E7738" s="81"/>
      <c r="F7738" s="81"/>
      <c r="G7738" s="81"/>
      <c r="H7738" s="81"/>
      <c r="I7738" s="81"/>
      <c r="J7738" s="81"/>
    </row>
    <row r="7739" spans="1:10" x14ac:dyDescent="0.45">
      <c r="A7739" s="81" t="s">
        <v>8025</v>
      </c>
      <c r="B7739" s="81"/>
      <c r="C7739" s="81">
        <v>15</v>
      </c>
      <c r="D7739" s="81"/>
      <c r="E7739" s="81"/>
      <c r="F7739" s="81"/>
      <c r="G7739" s="81"/>
      <c r="H7739" s="81"/>
      <c r="I7739" s="81"/>
      <c r="J7739" s="81"/>
    </row>
    <row r="7740" spans="1:10" x14ac:dyDescent="0.45">
      <c r="A7740" s="81" t="s">
        <v>8026</v>
      </c>
      <c r="B7740" s="81"/>
      <c r="C7740" s="81">
        <v>15</v>
      </c>
      <c r="D7740" s="81"/>
      <c r="E7740" s="81"/>
      <c r="F7740" s="81"/>
      <c r="G7740" s="81"/>
      <c r="H7740" s="81"/>
      <c r="I7740" s="81"/>
      <c r="J7740" s="81"/>
    </row>
    <row r="7741" spans="1:10" x14ac:dyDescent="0.45">
      <c r="A7741" s="81" t="s">
        <v>8027</v>
      </c>
      <c r="B7741" s="81"/>
      <c r="C7741" s="81">
        <v>15</v>
      </c>
      <c r="D7741" s="81"/>
      <c r="E7741" s="81"/>
      <c r="F7741" s="81"/>
      <c r="G7741" s="81"/>
      <c r="H7741" s="81"/>
      <c r="I7741" s="81"/>
      <c r="J7741" s="81"/>
    </row>
    <row r="7742" spans="1:10" x14ac:dyDescent="0.45">
      <c r="A7742" s="81" t="s">
        <v>8028</v>
      </c>
      <c r="B7742" s="81"/>
      <c r="C7742" s="81">
        <v>15</v>
      </c>
      <c r="D7742" s="81"/>
      <c r="E7742" s="81"/>
      <c r="F7742" s="81"/>
      <c r="G7742" s="81"/>
      <c r="H7742" s="81"/>
      <c r="I7742" s="81"/>
      <c r="J7742" s="81"/>
    </row>
    <row r="7743" spans="1:10" x14ac:dyDescent="0.45">
      <c r="A7743" s="81" t="s">
        <v>8029</v>
      </c>
      <c r="B7743" s="81"/>
      <c r="C7743" s="81">
        <v>15</v>
      </c>
      <c r="D7743" s="81"/>
      <c r="E7743" s="81"/>
      <c r="F7743" s="81"/>
      <c r="G7743" s="81"/>
      <c r="H7743" s="81"/>
      <c r="I7743" s="81"/>
      <c r="J7743" s="81"/>
    </row>
    <row r="7744" spans="1:10" x14ac:dyDescent="0.45">
      <c r="A7744" s="81" t="s">
        <v>8030</v>
      </c>
      <c r="B7744" s="81"/>
      <c r="C7744" s="81">
        <v>15</v>
      </c>
      <c r="D7744" s="81"/>
      <c r="E7744" s="81"/>
      <c r="F7744" s="81"/>
      <c r="G7744" s="81"/>
      <c r="H7744" s="81"/>
      <c r="I7744" s="81"/>
      <c r="J7744" s="81"/>
    </row>
    <row r="7745" spans="1:10" x14ac:dyDescent="0.45">
      <c r="A7745" s="81" t="s">
        <v>8031</v>
      </c>
      <c r="B7745" s="81"/>
      <c r="C7745" s="81">
        <v>15</v>
      </c>
      <c r="D7745" s="81"/>
      <c r="E7745" s="81"/>
      <c r="F7745" s="81"/>
      <c r="G7745" s="81"/>
      <c r="H7745" s="81"/>
      <c r="I7745" s="81"/>
      <c r="J7745" s="81"/>
    </row>
    <row r="7746" spans="1:10" x14ac:dyDescent="0.45">
      <c r="A7746" s="81" t="s">
        <v>8032</v>
      </c>
      <c r="B7746" s="81"/>
      <c r="C7746" s="81">
        <v>15</v>
      </c>
      <c r="D7746" s="81"/>
      <c r="E7746" s="81"/>
      <c r="F7746" s="81"/>
      <c r="G7746" s="81"/>
      <c r="H7746" s="81"/>
      <c r="I7746" s="81"/>
      <c r="J7746" s="81"/>
    </row>
    <row r="7747" spans="1:10" x14ac:dyDescent="0.45">
      <c r="A7747" s="81" t="s">
        <v>8033</v>
      </c>
      <c r="B7747" s="81"/>
      <c r="C7747" s="81">
        <v>15</v>
      </c>
      <c r="D7747" s="81"/>
      <c r="E7747" s="81"/>
      <c r="F7747" s="81"/>
      <c r="G7747" s="81"/>
      <c r="H7747" s="81"/>
      <c r="I7747" s="81"/>
      <c r="J7747" s="81"/>
    </row>
    <row r="7748" spans="1:10" x14ac:dyDescent="0.45">
      <c r="A7748" s="81" t="s">
        <v>8034</v>
      </c>
      <c r="B7748" s="81"/>
      <c r="C7748" s="81">
        <v>15</v>
      </c>
      <c r="D7748" s="81"/>
      <c r="E7748" s="81"/>
      <c r="F7748" s="81"/>
      <c r="G7748" s="81"/>
      <c r="H7748" s="81"/>
      <c r="I7748" s="81"/>
      <c r="J7748" s="81"/>
    </row>
    <row r="7749" spans="1:10" x14ac:dyDescent="0.45">
      <c r="A7749" s="81" t="s">
        <v>8035</v>
      </c>
      <c r="B7749" s="81"/>
      <c r="C7749" s="81">
        <v>15</v>
      </c>
      <c r="D7749" s="81"/>
      <c r="E7749" s="81"/>
      <c r="F7749" s="81"/>
      <c r="G7749" s="81"/>
      <c r="H7749" s="81"/>
      <c r="I7749" s="81"/>
      <c r="J7749" s="81"/>
    </row>
    <row r="7750" spans="1:10" x14ac:dyDescent="0.45">
      <c r="A7750" s="81" t="s">
        <v>8036</v>
      </c>
      <c r="B7750" s="81"/>
      <c r="C7750" s="81">
        <v>15</v>
      </c>
      <c r="D7750" s="81"/>
      <c r="E7750" s="81"/>
      <c r="F7750" s="81"/>
      <c r="G7750" s="81"/>
      <c r="H7750" s="81"/>
      <c r="I7750" s="81"/>
      <c r="J7750" s="81"/>
    </row>
    <row r="7751" spans="1:10" x14ac:dyDescent="0.45">
      <c r="A7751" s="81" t="s">
        <v>8037</v>
      </c>
      <c r="B7751" s="81"/>
      <c r="C7751" s="81">
        <v>15</v>
      </c>
      <c r="D7751" s="81"/>
      <c r="E7751" s="81"/>
      <c r="F7751" s="81"/>
      <c r="G7751" s="81"/>
      <c r="H7751" s="81"/>
      <c r="I7751" s="81"/>
      <c r="J7751" s="81"/>
    </row>
    <row r="7752" spans="1:10" x14ac:dyDescent="0.45">
      <c r="A7752" s="81" t="s">
        <v>8038</v>
      </c>
      <c r="B7752" s="81"/>
      <c r="C7752" s="81">
        <v>15</v>
      </c>
      <c r="D7752" s="81"/>
      <c r="E7752" s="81"/>
      <c r="F7752" s="81"/>
      <c r="G7752" s="81"/>
      <c r="H7752" s="81"/>
      <c r="I7752" s="81"/>
      <c r="J7752" s="81"/>
    </row>
    <row r="7753" spans="1:10" x14ac:dyDescent="0.45">
      <c r="A7753" s="81" t="s">
        <v>8039</v>
      </c>
      <c r="B7753" s="81"/>
      <c r="C7753" s="81">
        <v>15</v>
      </c>
      <c r="D7753" s="81"/>
      <c r="E7753" s="81"/>
      <c r="F7753" s="81"/>
      <c r="G7753" s="81"/>
      <c r="H7753" s="81"/>
      <c r="I7753" s="81"/>
      <c r="J7753" s="81"/>
    </row>
    <row r="7754" spans="1:10" x14ac:dyDescent="0.45">
      <c r="A7754" s="81" t="s">
        <v>8040</v>
      </c>
      <c r="B7754" s="81"/>
      <c r="C7754" s="81">
        <v>15</v>
      </c>
      <c r="D7754" s="81"/>
      <c r="E7754" s="81"/>
      <c r="F7754" s="81"/>
      <c r="G7754" s="81"/>
      <c r="H7754" s="81"/>
      <c r="I7754" s="81"/>
      <c r="J7754" s="81"/>
    </row>
    <row r="7755" spans="1:10" x14ac:dyDescent="0.45">
      <c r="A7755" s="81" t="s">
        <v>8041</v>
      </c>
      <c r="B7755" s="81"/>
      <c r="C7755" s="81">
        <v>15</v>
      </c>
      <c r="D7755" s="81"/>
      <c r="E7755" s="81"/>
      <c r="F7755" s="81"/>
      <c r="G7755" s="81"/>
      <c r="H7755" s="81"/>
      <c r="I7755" s="81"/>
      <c r="J7755" s="81"/>
    </row>
    <row r="7756" spans="1:10" x14ac:dyDescent="0.45">
      <c r="A7756" s="81" t="s">
        <v>8042</v>
      </c>
      <c r="B7756" s="81"/>
      <c r="C7756" s="81">
        <v>15</v>
      </c>
      <c r="D7756" s="81"/>
      <c r="E7756" s="81"/>
      <c r="F7756" s="81"/>
      <c r="G7756" s="81"/>
      <c r="H7756" s="81"/>
      <c r="I7756" s="81"/>
      <c r="J7756" s="81"/>
    </row>
    <row r="7757" spans="1:10" x14ac:dyDescent="0.45">
      <c r="A7757" s="81" t="s">
        <v>8043</v>
      </c>
      <c r="B7757" s="81"/>
      <c r="C7757" s="81">
        <v>15</v>
      </c>
      <c r="D7757" s="81"/>
      <c r="E7757" s="81"/>
      <c r="F7757" s="81"/>
      <c r="G7757" s="81"/>
      <c r="H7757" s="81"/>
      <c r="I7757" s="81"/>
      <c r="J7757" s="81"/>
    </row>
    <row r="7758" spans="1:10" x14ac:dyDescent="0.45">
      <c r="A7758" s="81" t="s">
        <v>8044</v>
      </c>
      <c r="B7758" s="81"/>
      <c r="C7758" s="81">
        <v>15</v>
      </c>
      <c r="D7758" s="81"/>
      <c r="E7758" s="81"/>
      <c r="F7758" s="81"/>
      <c r="G7758" s="81"/>
      <c r="H7758" s="81"/>
      <c r="I7758" s="81"/>
      <c r="J7758" s="81"/>
    </row>
    <row r="7759" spans="1:10" x14ac:dyDescent="0.45">
      <c r="A7759" s="81" t="s">
        <v>8045</v>
      </c>
      <c r="B7759" s="81"/>
      <c r="C7759" s="81">
        <v>15</v>
      </c>
      <c r="D7759" s="81"/>
      <c r="E7759" s="81"/>
      <c r="F7759" s="81"/>
      <c r="G7759" s="81"/>
      <c r="H7759" s="81"/>
      <c r="I7759" s="81"/>
      <c r="J7759" s="81"/>
    </row>
    <row r="7760" spans="1:10" x14ac:dyDescent="0.45">
      <c r="A7760" s="81" t="s">
        <v>8046</v>
      </c>
      <c r="B7760" s="81"/>
      <c r="C7760" s="81">
        <v>15</v>
      </c>
      <c r="D7760" s="81"/>
      <c r="E7760" s="81"/>
      <c r="F7760" s="81"/>
      <c r="G7760" s="81"/>
      <c r="H7760" s="81"/>
      <c r="I7760" s="81"/>
      <c r="J7760" s="81"/>
    </row>
    <row r="7761" spans="1:10" x14ac:dyDescent="0.45">
      <c r="A7761" s="81" t="s">
        <v>8047</v>
      </c>
      <c r="B7761" s="81"/>
      <c r="C7761" s="81">
        <v>15</v>
      </c>
      <c r="D7761" s="81"/>
      <c r="E7761" s="81"/>
      <c r="F7761" s="81"/>
      <c r="G7761" s="81"/>
      <c r="H7761" s="81"/>
      <c r="I7761" s="81"/>
      <c r="J7761" s="81"/>
    </row>
    <row r="7762" spans="1:10" x14ac:dyDescent="0.45">
      <c r="A7762" s="81" t="s">
        <v>8048</v>
      </c>
      <c r="B7762" s="81"/>
      <c r="C7762" s="81">
        <v>15</v>
      </c>
      <c r="D7762" s="81"/>
      <c r="E7762" s="81"/>
      <c r="F7762" s="81"/>
      <c r="G7762" s="81"/>
      <c r="H7762" s="81"/>
      <c r="I7762" s="81"/>
      <c r="J7762" s="81"/>
    </row>
    <row r="7763" spans="1:10" x14ac:dyDescent="0.45">
      <c r="A7763" s="81" t="s">
        <v>8049</v>
      </c>
      <c r="B7763" s="81"/>
      <c r="C7763" s="81">
        <v>15</v>
      </c>
      <c r="D7763" s="81"/>
      <c r="E7763" s="81"/>
      <c r="F7763" s="81"/>
      <c r="G7763" s="81"/>
      <c r="H7763" s="81"/>
      <c r="I7763" s="81"/>
      <c r="J7763" s="81"/>
    </row>
    <row r="7764" spans="1:10" x14ac:dyDescent="0.45">
      <c r="A7764" s="81" t="s">
        <v>8050</v>
      </c>
      <c r="B7764" s="81"/>
      <c r="C7764" s="81">
        <v>15</v>
      </c>
      <c r="D7764" s="81"/>
      <c r="E7764" s="81"/>
      <c r="F7764" s="81"/>
      <c r="G7764" s="81"/>
      <c r="H7764" s="81"/>
      <c r="I7764" s="81"/>
      <c r="J7764" s="81"/>
    </row>
    <row r="7765" spans="1:10" x14ac:dyDescent="0.45">
      <c r="A7765" s="81" t="s">
        <v>8051</v>
      </c>
      <c r="B7765" s="81"/>
      <c r="C7765" s="81">
        <v>15</v>
      </c>
      <c r="D7765" s="81"/>
      <c r="E7765" s="81"/>
      <c r="F7765" s="81"/>
      <c r="G7765" s="81"/>
      <c r="H7765" s="81"/>
      <c r="I7765" s="81"/>
      <c r="J7765" s="81"/>
    </row>
    <row r="7766" spans="1:10" x14ac:dyDescent="0.45">
      <c r="A7766" s="81" t="s">
        <v>8052</v>
      </c>
      <c r="B7766" s="81"/>
      <c r="C7766" s="81">
        <v>15</v>
      </c>
      <c r="D7766" s="81"/>
      <c r="E7766" s="81"/>
      <c r="F7766" s="81"/>
      <c r="G7766" s="81"/>
      <c r="H7766" s="81"/>
      <c r="I7766" s="81"/>
      <c r="J7766" s="81"/>
    </row>
    <row r="7767" spans="1:10" x14ac:dyDescent="0.45">
      <c r="A7767" s="81" t="s">
        <v>8053</v>
      </c>
      <c r="B7767" s="81"/>
      <c r="C7767" s="81">
        <v>15</v>
      </c>
      <c r="D7767" s="81"/>
      <c r="E7767" s="81"/>
      <c r="F7767" s="81"/>
      <c r="G7767" s="81"/>
      <c r="H7767" s="81"/>
      <c r="I7767" s="81"/>
      <c r="J7767" s="81"/>
    </row>
    <row r="7768" spans="1:10" x14ac:dyDescent="0.45">
      <c r="A7768" s="81" t="s">
        <v>8054</v>
      </c>
      <c r="B7768" s="81">
        <v>15</v>
      </c>
      <c r="C7768" s="81"/>
      <c r="D7768" s="81"/>
      <c r="E7768" s="81"/>
      <c r="F7768" s="81"/>
      <c r="G7768" s="81"/>
      <c r="H7768" s="81"/>
      <c r="I7768" s="81"/>
      <c r="J7768" s="81"/>
    </row>
    <row r="7769" spans="1:10" x14ac:dyDescent="0.45">
      <c r="A7769" s="81" t="s">
        <v>8055</v>
      </c>
      <c r="B7769" s="81">
        <v>15</v>
      </c>
      <c r="C7769" s="81"/>
      <c r="D7769" s="81"/>
      <c r="E7769" s="81"/>
      <c r="F7769" s="81"/>
      <c r="G7769" s="81"/>
      <c r="H7769" s="81"/>
      <c r="I7769" s="81"/>
      <c r="J7769" s="81"/>
    </row>
    <row r="7770" spans="1:10" x14ac:dyDescent="0.45">
      <c r="A7770" s="81" t="s">
        <v>8056</v>
      </c>
      <c r="B7770" s="81">
        <v>15</v>
      </c>
      <c r="C7770" s="81"/>
      <c r="D7770" s="81"/>
      <c r="E7770" s="81"/>
      <c r="F7770" s="81"/>
      <c r="G7770" s="81"/>
      <c r="H7770" s="81"/>
      <c r="I7770" s="81"/>
      <c r="J7770" s="81"/>
    </row>
    <row r="7771" spans="1:10" x14ac:dyDescent="0.45">
      <c r="A7771" s="81" t="s">
        <v>8057</v>
      </c>
      <c r="B7771" s="81">
        <v>15</v>
      </c>
      <c r="C7771" s="81"/>
      <c r="D7771" s="81"/>
      <c r="E7771" s="81"/>
      <c r="F7771" s="81"/>
      <c r="G7771" s="81"/>
      <c r="H7771" s="81"/>
      <c r="I7771" s="81"/>
      <c r="J7771" s="81"/>
    </row>
    <row r="7772" spans="1:10" x14ac:dyDescent="0.45">
      <c r="A7772" s="81" t="s">
        <v>8058</v>
      </c>
      <c r="B7772" s="81">
        <v>15</v>
      </c>
      <c r="C7772" s="81"/>
      <c r="D7772" s="81"/>
      <c r="E7772" s="81"/>
      <c r="F7772" s="81"/>
      <c r="G7772" s="81"/>
      <c r="H7772" s="81"/>
      <c r="I7772" s="81"/>
      <c r="J7772" s="81"/>
    </row>
    <row r="7773" spans="1:10" x14ac:dyDescent="0.45">
      <c r="A7773" s="81" t="s">
        <v>8059</v>
      </c>
      <c r="B7773" s="81">
        <v>15</v>
      </c>
      <c r="C7773" s="81"/>
      <c r="D7773" s="81"/>
      <c r="E7773" s="81"/>
      <c r="F7773" s="81"/>
      <c r="G7773" s="81"/>
      <c r="H7773" s="81"/>
      <c r="I7773" s="81"/>
      <c r="J7773" s="81"/>
    </row>
    <row r="7774" spans="1:10" x14ac:dyDescent="0.45">
      <c r="A7774" s="81" t="s">
        <v>8060</v>
      </c>
      <c r="B7774" s="81"/>
      <c r="C7774" s="81">
        <v>15</v>
      </c>
      <c r="D7774" s="81"/>
      <c r="E7774" s="81"/>
      <c r="F7774" s="81"/>
      <c r="G7774" s="81"/>
      <c r="H7774" s="81"/>
      <c r="I7774" s="81"/>
      <c r="J7774" s="81"/>
    </row>
    <row r="7775" spans="1:10" x14ac:dyDescent="0.45">
      <c r="A7775" s="81" t="s">
        <v>8061</v>
      </c>
      <c r="B7775" s="81"/>
      <c r="C7775" s="81">
        <v>15</v>
      </c>
      <c r="D7775" s="81"/>
      <c r="E7775" s="81"/>
      <c r="F7775" s="81"/>
      <c r="G7775" s="81"/>
      <c r="H7775" s="81"/>
      <c r="I7775" s="81"/>
      <c r="J7775" s="81"/>
    </row>
    <row r="7776" spans="1:10" x14ac:dyDescent="0.45">
      <c r="A7776" s="81" t="s">
        <v>8062</v>
      </c>
      <c r="B7776" s="81"/>
      <c r="C7776" s="81">
        <v>15</v>
      </c>
      <c r="D7776" s="81"/>
      <c r="E7776" s="81"/>
      <c r="F7776" s="81"/>
      <c r="G7776" s="81"/>
      <c r="H7776" s="81"/>
      <c r="I7776" s="81"/>
      <c r="J7776" s="81"/>
    </row>
    <row r="7777" spans="1:10" x14ac:dyDescent="0.45">
      <c r="A7777" s="81" t="s">
        <v>8063</v>
      </c>
      <c r="B7777" s="81"/>
      <c r="C7777" s="81">
        <v>15</v>
      </c>
      <c r="D7777" s="81"/>
      <c r="E7777" s="81"/>
      <c r="F7777" s="81"/>
      <c r="G7777" s="81"/>
      <c r="H7777" s="81"/>
      <c r="I7777" s="81"/>
      <c r="J7777" s="81"/>
    </row>
    <row r="7778" spans="1:10" x14ac:dyDescent="0.45">
      <c r="A7778" s="81" t="s">
        <v>8064</v>
      </c>
      <c r="B7778" s="81"/>
      <c r="C7778" s="81">
        <v>15</v>
      </c>
      <c r="D7778" s="81"/>
      <c r="E7778" s="81"/>
      <c r="F7778" s="81"/>
      <c r="G7778" s="81"/>
      <c r="H7778" s="81"/>
      <c r="I7778" s="81"/>
      <c r="J7778" s="81"/>
    </row>
    <row r="7779" spans="1:10" x14ac:dyDescent="0.45">
      <c r="A7779" s="81" t="s">
        <v>8065</v>
      </c>
      <c r="B7779" s="81"/>
      <c r="C7779" s="81"/>
      <c r="D7779" s="81"/>
      <c r="E7779" s="81"/>
      <c r="F7779" s="81"/>
      <c r="G7779" s="81"/>
      <c r="H7779" s="81"/>
      <c r="I7779" s="81"/>
      <c r="J7779" s="81">
        <v>0</v>
      </c>
    </row>
    <row r="7780" spans="1:10" x14ac:dyDescent="0.45">
      <c r="A7780" s="81" t="s">
        <v>8066</v>
      </c>
      <c r="B7780" s="81"/>
      <c r="C7780" s="81"/>
      <c r="D7780" s="81"/>
      <c r="E7780" s="81"/>
      <c r="F7780" s="81"/>
      <c r="G7780" s="81"/>
      <c r="H7780" s="81"/>
      <c r="I7780" s="81"/>
      <c r="J7780" s="81">
        <v>10</v>
      </c>
    </row>
    <row r="7781" spans="1:10" x14ac:dyDescent="0.45">
      <c r="A7781" s="81" t="s">
        <v>8067</v>
      </c>
      <c r="B7781" s="81"/>
      <c r="C7781" s="81">
        <v>15</v>
      </c>
      <c r="D7781" s="81"/>
      <c r="E7781" s="81"/>
      <c r="F7781" s="81"/>
      <c r="G7781" s="81"/>
      <c r="H7781" s="81"/>
      <c r="I7781" s="81"/>
      <c r="J7781" s="81"/>
    </row>
    <row r="7782" spans="1:10" x14ac:dyDescent="0.45">
      <c r="A7782" s="81" t="s">
        <v>8068</v>
      </c>
      <c r="B7782" s="81"/>
      <c r="C7782" s="81">
        <v>15</v>
      </c>
      <c r="D7782" s="81"/>
      <c r="E7782" s="81"/>
      <c r="F7782" s="81"/>
      <c r="G7782" s="81"/>
      <c r="H7782" s="81"/>
      <c r="I7782" s="81"/>
      <c r="J7782" s="81"/>
    </row>
    <row r="7783" spans="1:10" x14ac:dyDescent="0.45">
      <c r="A7783" s="81" t="s">
        <v>8069</v>
      </c>
      <c r="B7783" s="81"/>
      <c r="C7783" s="81">
        <v>15</v>
      </c>
      <c r="D7783" s="81"/>
      <c r="E7783" s="81"/>
      <c r="F7783" s="81"/>
      <c r="G7783" s="81"/>
      <c r="H7783" s="81"/>
      <c r="I7783" s="81"/>
      <c r="J7783" s="81"/>
    </row>
    <row r="7784" spans="1:10" x14ac:dyDescent="0.45">
      <c r="A7784" s="81" t="s">
        <v>8070</v>
      </c>
      <c r="B7784" s="81"/>
      <c r="C7784" s="81">
        <v>15</v>
      </c>
      <c r="D7784" s="81"/>
      <c r="E7784" s="81"/>
      <c r="F7784" s="81"/>
      <c r="G7784" s="81"/>
      <c r="H7784" s="81"/>
      <c r="I7784" s="81"/>
      <c r="J7784" s="81"/>
    </row>
    <row r="7785" spans="1:10" x14ac:dyDescent="0.45">
      <c r="A7785" s="81" t="s">
        <v>8071</v>
      </c>
      <c r="B7785" s="81"/>
      <c r="C7785" s="81">
        <v>15</v>
      </c>
      <c r="D7785" s="81"/>
      <c r="E7785" s="81"/>
      <c r="F7785" s="81"/>
      <c r="G7785" s="81"/>
      <c r="H7785" s="81"/>
      <c r="I7785" s="81"/>
      <c r="J7785" s="81"/>
    </row>
    <row r="7786" spans="1:10" x14ac:dyDescent="0.45">
      <c r="A7786" s="81" t="s">
        <v>8072</v>
      </c>
      <c r="B7786" s="81"/>
      <c r="C7786" s="81">
        <v>15</v>
      </c>
      <c r="D7786" s="81"/>
      <c r="E7786" s="81"/>
      <c r="F7786" s="81"/>
      <c r="G7786" s="81"/>
      <c r="H7786" s="81"/>
      <c r="I7786" s="81"/>
      <c r="J7786" s="81"/>
    </row>
    <row r="7787" spans="1:10" x14ac:dyDescent="0.45">
      <c r="A7787" s="81" t="s">
        <v>8073</v>
      </c>
      <c r="B7787" s="81"/>
      <c r="C7787" s="81">
        <v>15</v>
      </c>
      <c r="D7787" s="81"/>
      <c r="E7787" s="81"/>
      <c r="F7787" s="81"/>
      <c r="G7787" s="81"/>
      <c r="H7787" s="81"/>
      <c r="I7787" s="81"/>
      <c r="J7787" s="81"/>
    </row>
    <row r="7788" spans="1:10" x14ac:dyDescent="0.45">
      <c r="A7788" s="81" t="s">
        <v>8074</v>
      </c>
      <c r="B7788" s="81"/>
      <c r="C7788" s="81">
        <v>15</v>
      </c>
      <c r="D7788" s="81"/>
      <c r="E7788" s="81"/>
      <c r="F7788" s="81"/>
      <c r="G7788" s="81"/>
      <c r="H7788" s="81"/>
      <c r="I7788" s="81"/>
      <c r="J7788" s="81"/>
    </row>
    <row r="7789" spans="1:10" x14ac:dyDescent="0.45">
      <c r="A7789" s="81" t="s">
        <v>8075</v>
      </c>
      <c r="B7789" s="81"/>
      <c r="C7789" s="81">
        <v>15</v>
      </c>
      <c r="D7789" s="81"/>
      <c r="E7789" s="81"/>
      <c r="F7789" s="81"/>
      <c r="G7789" s="81"/>
      <c r="H7789" s="81"/>
      <c r="I7789" s="81"/>
      <c r="J7789" s="81"/>
    </row>
    <row r="7790" spans="1:10" x14ac:dyDescent="0.45">
      <c r="A7790" s="81" t="s">
        <v>8076</v>
      </c>
      <c r="B7790" s="81"/>
      <c r="C7790" s="81">
        <v>15</v>
      </c>
      <c r="D7790" s="81"/>
      <c r="E7790" s="81"/>
      <c r="F7790" s="81"/>
      <c r="G7790" s="81"/>
      <c r="H7790" s="81"/>
      <c r="I7790" s="81"/>
      <c r="J7790" s="81"/>
    </row>
    <row r="7791" spans="1:10" x14ac:dyDescent="0.45">
      <c r="A7791" s="81" t="s">
        <v>8077</v>
      </c>
      <c r="B7791" s="81"/>
      <c r="C7791" s="81">
        <v>15</v>
      </c>
      <c r="D7791" s="81"/>
      <c r="E7791" s="81"/>
      <c r="F7791" s="81"/>
      <c r="G7791" s="81"/>
      <c r="H7791" s="81"/>
      <c r="I7791" s="81"/>
      <c r="J7791" s="81"/>
    </row>
    <row r="7792" spans="1:10" x14ac:dyDescent="0.45">
      <c r="A7792" s="81" t="s">
        <v>8078</v>
      </c>
      <c r="B7792" s="81"/>
      <c r="C7792" s="81">
        <v>15</v>
      </c>
      <c r="D7792" s="81"/>
      <c r="E7792" s="81"/>
      <c r="F7792" s="81"/>
      <c r="G7792" s="81"/>
      <c r="H7792" s="81"/>
      <c r="I7792" s="81"/>
      <c r="J7792" s="81"/>
    </row>
    <row r="7793" spans="1:10" x14ac:dyDescent="0.45">
      <c r="A7793" s="81" t="s">
        <v>8079</v>
      </c>
      <c r="B7793" s="81"/>
      <c r="C7793" s="81">
        <v>15</v>
      </c>
      <c r="D7793" s="81"/>
      <c r="E7793" s="81"/>
      <c r="F7793" s="81"/>
      <c r="G7793" s="81"/>
      <c r="H7793" s="81"/>
      <c r="I7793" s="81"/>
      <c r="J7793" s="81"/>
    </row>
    <row r="7794" spans="1:10" x14ac:dyDescent="0.45">
      <c r="A7794" s="81" t="s">
        <v>8080</v>
      </c>
      <c r="B7794" s="81"/>
      <c r="C7794" s="81">
        <v>10</v>
      </c>
      <c r="D7794" s="81"/>
      <c r="E7794" s="81"/>
      <c r="F7794" s="81"/>
      <c r="G7794" s="81"/>
      <c r="H7794" s="81"/>
      <c r="I7794" s="81"/>
      <c r="J7794" s="81"/>
    </row>
    <row r="7795" spans="1:10" x14ac:dyDescent="0.45">
      <c r="A7795" s="81" t="s">
        <v>8081</v>
      </c>
      <c r="B7795" s="81"/>
      <c r="C7795" s="81"/>
      <c r="D7795" s="81"/>
      <c r="E7795" s="81"/>
      <c r="F7795" s="81"/>
      <c r="G7795" s="81"/>
      <c r="H7795" s="81"/>
      <c r="I7795" s="81">
        <v>5</v>
      </c>
      <c r="J7795" s="81"/>
    </row>
    <row r="7796" spans="1:10" x14ac:dyDescent="0.45">
      <c r="A7796" s="81" t="s">
        <v>8082</v>
      </c>
      <c r="B7796" s="81"/>
      <c r="C7796" s="81"/>
      <c r="D7796" s="81"/>
      <c r="E7796" s="81"/>
      <c r="F7796" s="81"/>
      <c r="G7796" s="81"/>
      <c r="H7796" s="81"/>
      <c r="I7796" s="81">
        <v>0</v>
      </c>
      <c r="J7796" s="81"/>
    </row>
    <row r="7797" spans="1:10" x14ac:dyDescent="0.45">
      <c r="A7797" s="81" t="s">
        <v>8083</v>
      </c>
      <c r="B7797" s="81"/>
      <c r="C7797" s="81"/>
      <c r="D7797" s="81"/>
      <c r="E7797" s="81"/>
      <c r="F7797" s="81"/>
      <c r="G7797" s="81"/>
      <c r="H7797" s="81"/>
      <c r="I7797" s="81">
        <v>0</v>
      </c>
      <c r="J7797" s="81"/>
    </row>
    <row r="7798" spans="1:10" x14ac:dyDescent="0.45">
      <c r="A7798" s="81" t="s">
        <v>8084</v>
      </c>
      <c r="B7798" s="81"/>
      <c r="C7798" s="81"/>
      <c r="D7798" s="81"/>
      <c r="E7798" s="81"/>
      <c r="F7798" s="81"/>
      <c r="G7798" s="81"/>
      <c r="H7798" s="81"/>
      <c r="I7798" s="81">
        <v>10</v>
      </c>
      <c r="J7798" s="81"/>
    </row>
    <row r="7799" spans="1:10" x14ac:dyDescent="0.45">
      <c r="A7799" s="81" t="s">
        <v>8085</v>
      </c>
      <c r="B7799" s="81"/>
      <c r="C7799" s="81">
        <v>15</v>
      </c>
      <c r="D7799" s="81"/>
      <c r="E7799" s="81"/>
      <c r="F7799" s="81"/>
      <c r="G7799" s="81"/>
      <c r="H7799" s="81"/>
      <c r="I7799" s="81"/>
      <c r="J7799" s="81"/>
    </row>
    <row r="7800" spans="1:10" x14ac:dyDescent="0.45">
      <c r="A7800" s="81" t="s">
        <v>8086</v>
      </c>
      <c r="B7800" s="81"/>
      <c r="C7800" s="81">
        <v>15</v>
      </c>
      <c r="D7800" s="81"/>
      <c r="E7800" s="81"/>
      <c r="F7800" s="81"/>
      <c r="G7800" s="81"/>
      <c r="H7800" s="81"/>
      <c r="I7800" s="81"/>
      <c r="J7800" s="81"/>
    </row>
    <row r="7801" spans="1:10" x14ac:dyDescent="0.45">
      <c r="A7801" s="81" t="s">
        <v>8087</v>
      </c>
      <c r="B7801" s="81"/>
      <c r="C7801" s="81">
        <v>15</v>
      </c>
      <c r="D7801" s="81"/>
      <c r="E7801" s="81"/>
      <c r="F7801" s="81"/>
      <c r="G7801" s="81"/>
      <c r="H7801" s="81"/>
      <c r="I7801" s="81"/>
      <c r="J7801" s="81"/>
    </row>
    <row r="7802" spans="1:10" x14ac:dyDescent="0.45">
      <c r="A7802" s="81" t="s">
        <v>8088</v>
      </c>
      <c r="B7802" s="81"/>
      <c r="C7802" s="81">
        <v>15</v>
      </c>
      <c r="D7802" s="81"/>
      <c r="E7802" s="81"/>
      <c r="F7802" s="81"/>
      <c r="G7802" s="81"/>
      <c r="H7802" s="81"/>
      <c r="I7802" s="81"/>
      <c r="J7802" s="81"/>
    </row>
    <row r="7803" spans="1:10" x14ac:dyDescent="0.45">
      <c r="A7803" s="81" t="s">
        <v>8089</v>
      </c>
      <c r="B7803" s="81"/>
      <c r="C7803" s="81">
        <v>15</v>
      </c>
      <c r="D7803" s="81"/>
      <c r="E7803" s="81"/>
      <c r="F7803" s="81"/>
      <c r="G7803" s="81"/>
      <c r="H7803" s="81"/>
      <c r="I7803" s="81"/>
      <c r="J7803" s="81"/>
    </row>
    <row r="7804" spans="1:10" x14ac:dyDescent="0.45">
      <c r="A7804" s="81" t="s">
        <v>8090</v>
      </c>
      <c r="B7804" s="81"/>
      <c r="C7804" s="81">
        <v>15</v>
      </c>
      <c r="D7804" s="81"/>
      <c r="E7804" s="81"/>
      <c r="F7804" s="81"/>
      <c r="G7804" s="81"/>
      <c r="H7804" s="81"/>
      <c r="I7804" s="81"/>
      <c r="J7804" s="81"/>
    </row>
    <row r="7805" spans="1:10" x14ac:dyDescent="0.45">
      <c r="A7805" s="81" t="s">
        <v>8091</v>
      </c>
      <c r="B7805" s="81"/>
      <c r="C7805" s="81">
        <v>15</v>
      </c>
      <c r="D7805" s="81"/>
      <c r="E7805" s="81"/>
      <c r="F7805" s="81"/>
      <c r="G7805" s="81"/>
      <c r="H7805" s="81"/>
      <c r="I7805" s="81"/>
      <c r="J7805" s="81"/>
    </row>
    <row r="7806" spans="1:10" x14ac:dyDescent="0.45">
      <c r="A7806" s="81" t="s">
        <v>8092</v>
      </c>
      <c r="B7806" s="81"/>
      <c r="C7806" s="81">
        <v>15</v>
      </c>
      <c r="D7806" s="81"/>
      <c r="E7806" s="81"/>
      <c r="F7806" s="81"/>
      <c r="G7806" s="81"/>
      <c r="H7806" s="81"/>
      <c r="I7806" s="81"/>
      <c r="J7806" s="81"/>
    </row>
    <row r="7807" spans="1:10" x14ac:dyDescent="0.45">
      <c r="A7807" s="81" t="s">
        <v>8093</v>
      </c>
      <c r="B7807" s="81"/>
      <c r="C7807" s="81">
        <v>15</v>
      </c>
      <c r="D7807" s="81"/>
      <c r="E7807" s="81"/>
      <c r="F7807" s="81"/>
      <c r="G7807" s="81"/>
      <c r="H7807" s="81"/>
      <c r="I7807" s="81"/>
      <c r="J7807" s="81"/>
    </row>
    <row r="7808" spans="1:10" x14ac:dyDescent="0.45">
      <c r="A7808" s="81" t="s">
        <v>8094</v>
      </c>
      <c r="B7808" s="81"/>
      <c r="C7808" s="81">
        <v>15</v>
      </c>
      <c r="D7808" s="81"/>
      <c r="E7808" s="81"/>
      <c r="F7808" s="81"/>
      <c r="G7808" s="81"/>
      <c r="H7808" s="81"/>
      <c r="I7808" s="81"/>
      <c r="J7808" s="81"/>
    </row>
    <row r="7809" spans="1:10" x14ac:dyDescent="0.45">
      <c r="A7809" s="81" t="s">
        <v>8095</v>
      </c>
      <c r="B7809" s="81"/>
      <c r="C7809" s="81">
        <v>15</v>
      </c>
      <c r="D7809" s="81"/>
      <c r="E7809" s="81"/>
      <c r="F7809" s="81"/>
      <c r="G7809" s="81"/>
      <c r="H7809" s="81"/>
      <c r="I7809" s="81"/>
      <c r="J7809" s="81"/>
    </row>
    <row r="7810" spans="1:10" x14ac:dyDescent="0.45">
      <c r="A7810" s="81" t="s">
        <v>8096</v>
      </c>
      <c r="B7810" s="81"/>
      <c r="C7810" s="81">
        <v>15</v>
      </c>
      <c r="D7810" s="81"/>
      <c r="E7810" s="81"/>
      <c r="F7810" s="81"/>
      <c r="G7810" s="81"/>
      <c r="H7810" s="81"/>
      <c r="I7810" s="81"/>
      <c r="J7810" s="81"/>
    </row>
    <row r="7811" spans="1:10" x14ac:dyDescent="0.45">
      <c r="A7811" s="81" t="s">
        <v>8097</v>
      </c>
      <c r="B7811" s="81"/>
      <c r="C7811" s="81">
        <v>15</v>
      </c>
      <c r="D7811" s="81"/>
      <c r="E7811" s="81"/>
      <c r="F7811" s="81"/>
      <c r="G7811" s="81"/>
      <c r="H7811" s="81"/>
      <c r="I7811" s="81"/>
      <c r="J7811" s="81"/>
    </row>
    <row r="7812" spans="1:10" x14ac:dyDescent="0.45">
      <c r="A7812" s="81" t="s">
        <v>8098</v>
      </c>
      <c r="B7812" s="81"/>
      <c r="C7812" s="81">
        <v>15</v>
      </c>
      <c r="D7812" s="81"/>
      <c r="E7812" s="81"/>
      <c r="F7812" s="81"/>
      <c r="G7812" s="81"/>
      <c r="H7812" s="81"/>
      <c r="I7812" s="81"/>
      <c r="J7812" s="81"/>
    </row>
    <row r="7813" spans="1:10" x14ac:dyDescent="0.45">
      <c r="A7813" s="81" t="s">
        <v>8099</v>
      </c>
      <c r="B7813" s="81"/>
      <c r="C7813" s="81">
        <v>15</v>
      </c>
      <c r="D7813" s="81"/>
      <c r="E7813" s="81"/>
      <c r="F7813" s="81"/>
      <c r="G7813" s="81"/>
      <c r="H7813" s="81"/>
      <c r="I7813" s="81"/>
      <c r="J7813" s="81"/>
    </row>
    <row r="7814" spans="1:10" x14ac:dyDescent="0.45">
      <c r="A7814" s="81" t="s">
        <v>8100</v>
      </c>
      <c r="B7814" s="81"/>
      <c r="C7814" s="81">
        <v>15</v>
      </c>
      <c r="D7814" s="81"/>
      <c r="E7814" s="81"/>
      <c r="F7814" s="81"/>
      <c r="G7814" s="81"/>
      <c r="H7814" s="81"/>
      <c r="I7814" s="81"/>
      <c r="J7814" s="81"/>
    </row>
    <row r="7815" spans="1:10" x14ac:dyDescent="0.45">
      <c r="A7815" s="81" t="s">
        <v>8101</v>
      </c>
      <c r="B7815" s="81"/>
      <c r="C7815" s="81">
        <v>15</v>
      </c>
      <c r="D7815" s="81"/>
      <c r="E7815" s="81"/>
      <c r="F7815" s="81"/>
      <c r="G7815" s="81"/>
      <c r="H7815" s="81"/>
      <c r="I7815" s="81"/>
      <c r="J7815" s="81"/>
    </row>
    <row r="7816" spans="1:10" x14ac:dyDescent="0.45">
      <c r="A7816" s="81" t="s">
        <v>8102</v>
      </c>
      <c r="B7816" s="81"/>
      <c r="C7816" s="81">
        <v>15</v>
      </c>
      <c r="D7816" s="81"/>
      <c r="E7816" s="81"/>
      <c r="F7816" s="81"/>
      <c r="G7816" s="81"/>
      <c r="H7816" s="81"/>
      <c r="I7816" s="81"/>
      <c r="J7816" s="81"/>
    </row>
    <row r="7817" spans="1:10" x14ac:dyDescent="0.45">
      <c r="A7817" s="81" t="s">
        <v>8103</v>
      </c>
      <c r="B7817" s="81"/>
      <c r="C7817" s="81"/>
      <c r="D7817" s="81"/>
      <c r="E7817" s="81"/>
      <c r="F7817" s="81"/>
      <c r="G7817" s="81"/>
      <c r="H7817" s="81"/>
      <c r="I7817" s="81">
        <v>0</v>
      </c>
      <c r="J7817" s="81"/>
    </row>
    <row r="7818" spans="1:10" x14ac:dyDescent="0.45">
      <c r="A7818" s="81" t="s">
        <v>8104</v>
      </c>
      <c r="B7818" s="81"/>
      <c r="C7818" s="81">
        <v>0</v>
      </c>
      <c r="D7818" s="81"/>
      <c r="E7818" s="81"/>
      <c r="F7818" s="81"/>
      <c r="G7818" s="81"/>
      <c r="H7818" s="81"/>
      <c r="I7818" s="81"/>
      <c r="J7818" s="81"/>
    </row>
    <row r="7819" spans="1:10" x14ac:dyDescent="0.45">
      <c r="A7819" s="81" t="s">
        <v>8105</v>
      </c>
      <c r="B7819" s="81"/>
      <c r="C7819" s="81">
        <v>0</v>
      </c>
      <c r="D7819" s="81"/>
      <c r="E7819" s="81"/>
      <c r="F7819" s="81"/>
      <c r="G7819" s="81"/>
      <c r="H7819" s="81"/>
      <c r="I7819" s="81"/>
      <c r="J7819" s="81"/>
    </row>
    <row r="7820" spans="1:10" x14ac:dyDescent="0.45">
      <c r="A7820" s="81" t="s">
        <v>8106</v>
      </c>
      <c r="B7820" s="81"/>
      <c r="C7820" s="81">
        <v>0</v>
      </c>
      <c r="D7820" s="81"/>
      <c r="E7820" s="81"/>
      <c r="F7820" s="81"/>
      <c r="G7820" s="81"/>
      <c r="H7820" s="81"/>
      <c r="I7820" s="81"/>
      <c r="J7820" s="81"/>
    </row>
    <row r="7821" spans="1:10" x14ac:dyDescent="0.45">
      <c r="A7821" s="81" t="s">
        <v>8107</v>
      </c>
      <c r="B7821" s="81"/>
      <c r="C7821" s="81">
        <v>15</v>
      </c>
      <c r="D7821" s="81"/>
      <c r="E7821" s="81"/>
      <c r="F7821" s="81"/>
      <c r="G7821" s="81"/>
      <c r="H7821" s="81"/>
      <c r="I7821" s="81"/>
      <c r="J7821" s="81"/>
    </row>
    <row r="7822" spans="1:10" x14ac:dyDescent="0.45">
      <c r="A7822" s="81" t="s">
        <v>8108</v>
      </c>
      <c r="B7822" s="81"/>
      <c r="C7822" s="81">
        <v>15</v>
      </c>
      <c r="D7822" s="81"/>
      <c r="E7822" s="81"/>
      <c r="F7822" s="81"/>
      <c r="G7822" s="81"/>
      <c r="H7822" s="81"/>
      <c r="I7822" s="81"/>
      <c r="J7822" s="81"/>
    </row>
    <row r="7823" spans="1:10" x14ac:dyDescent="0.45">
      <c r="A7823" s="81" t="s">
        <v>8109</v>
      </c>
      <c r="B7823" s="81"/>
      <c r="C7823" s="81">
        <v>15</v>
      </c>
      <c r="D7823" s="81"/>
      <c r="E7823" s="81"/>
      <c r="F7823" s="81"/>
      <c r="G7823" s="81"/>
      <c r="H7823" s="81"/>
      <c r="I7823" s="81"/>
      <c r="J7823" s="81"/>
    </row>
    <row r="7824" spans="1:10" x14ac:dyDescent="0.45">
      <c r="A7824" s="81" t="s">
        <v>8110</v>
      </c>
      <c r="B7824" s="81"/>
      <c r="C7824" s="81">
        <v>15</v>
      </c>
      <c r="D7824" s="81"/>
      <c r="E7824" s="81"/>
      <c r="F7824" s="81"/>
      <c r="G7824" s="81"/>
      <c r="H7824" s="81"/>
      <c r="I7824" s="81"/>
      <c r="J7824" s="81"/>
    </row>
    <row r="7825" spans="1:10" x14ac:dyDescent="0.45">
      <c r="A7825" s="81" t="s">
        <v>8111</v>
      </c>
      <c r="B7825" s="81">
        <v>15</v>
      </c>
      <c r="C7825" s="81"/>
      <c r="D7825" s="81"/>
      <c r="E7825" s="81"/>
      <c r="F7825" s="81"/>
      <c r="G7825" s="81"/>
      <c r="H7825" s="81"/>
      <c r="I7825" s="81"/>
      <c r="J7825" s="81"/>
    </row>
    <row r="7826" spans="1:10" x14ac:dyDescent="0.45">
      <c r="A7826" s="81" t="s">
        <v>8112</v>
      </c>
      <c r="B7826" s="81">
        <v>15</v>
      </c>
      <c r="C7826" s="81"/>
      <c r="D7826" s="81"/>
      <c r="E7826" s="81"/>
      <c r="F7826" s="81"/>
      <c r="G7826" s="81"/>
      <c r="H7826" s="81"/>
      <c r="I7826" s="81"/>
      <c r="J7826" s="81"/>
    </row>
    <row r="7827" spans="1:10" x14ac:dyDescent="0.45">
      <c r="A7827" s="81" t="s">
        <v>8113</v>
      </c>
      <c r="B7827" s="81"/>
      <c r="C7827" s="81">
        <v>0</v>
      </c>
      <c r="D7827" s="81"/>
      <c r="E7827" s="81"/>
      <c r="F7827" s="81"/>
      <c r="G7827" s="81"/>
      <c r="H7827" s="81"/>
      <c r="I7827" s="81"/>
      <c r="J7827" s="81"/>
    </row>
    <row r="7828" spans="1:10" x14ac:dyDescent="0.45">
      <c r="A7828" s="81" t="s">
        <v>8114</v>
      </c>
      <c r="B7828" s="81"/>
      <c r="C7828" s="81">
        <v>0</v>
      </c>
      <c r="D7828" s="81"/>
      <c r="E7828" s="81"/>
      <c r="F7828" s="81"/>
      <c r="G7828" s="81"/>
      <c r="H7828" s="81"/>
      <c r="I7828" s="81"/>
      <c r="J7828" s="81"/>
    </row>
    <row r="7829" spans="1:10" x14ac:dyDescent="0.45">
      <c r="A7829" s="81" t="s">
        <v>8115</v>
      </c>
      <c r="B7829" s="81"/>
      <c r="C7829" s="81">
        <v>0</v>
      </c>
      <c r="D7829" s="81"/>
      <c r="E7829" s="81"/>
      <c r="F7829" s="81"/>
      <c r="G7829" s="81"/>
      <c r="H7829" s="81"/>
      <c r="I7829" s="81"/>
      <c r="J7829" s="81"/>
    </row>
    <row r="7830" spans="1:10" x14ac:dyDescent="0.45">
      <c r="A7830" s="81" t="s">
        <v>8116</v>
      </c>
      <c r="B7830" s="81"/>
      <c r="C7830" s="81">
        <v>0</v>
      </c>
      <c r="D7830" s="81"/>
      <c r="E7830" s="81"/>
      <c r="F7830" s="81"/>
      <c r="G7830" s="81"/>
      <c r="H7830" s="81"/>
      <c r="I7830" s="81"/>
      <c r="J7830" s="81"/>
    </row>
    <row r="7831" spans="1:10" x14ac:dyDescent="0.45">
      <c r="A7831" s="81" t="s">
        <v>8117</v>
      </c>
      <c r="B7831" s="81"/>
      <c r="C7831" s="81">
        <v>0</v>
      </c>
      <c r="D7831" s="81"/>
      <c r="E7831" s="81"/>
      <c r="F7831" s="81"/>
      <c r="G7831" s="81"/>
      <c r="H7831" s="81"/>
      <c r="I7831" s="81"/>
      <c r="J7831" s="81"/>
    </row>
    <row r="7832" spans="1:10" x14ac:dyDescent="0.45">
      <c r="A7832" s="81" t="s">
        <v>8118</v>
      </c>
      <c r="B7832" s="81"/>
      <c r="C7832" s="81">
        <v>0</v>
      </c>
      <c r="D7832" s="81"/>
      <c r="E7832" s="81"/>
      <c r="F7832" s="81"/>
      <c r="G7832" s="81"/>
      <c r="H7832" s="81"/>
      <c r="I7832" s="81"/>
      <c r="J7832" s="81"/>
    </row>
    <row r="7833" spans="1:10" x14ac:dyDescent="0.45">
      <c r="A7833" s="81" t="s">
        <v>8119</v>
      </c>
      <c r="B7833" s="81"/>
      <c r="C7833" s="81">
        <v>15</v>
      </c>
      <c r="D7833" s="81"/>
      <c r="E7833" s="81"/>
      <c r="F7833" s="81"/>
      <c r="G7833" s="81"/>
      <c r="H7833" s="81"/>
      <c r="I7833" s="81"/>
      <c r="J7833" s="81"/>
    </row>
    <row r="7834" spans="1:10" x14ac:dyDescent="0.45">
      <c r="A7834" s="81" t="s">
        <v>8120</v>
      </c>
      <c r="B7834" s="81"/>
      <c r="C7834" s="81">
        <v>15</v>
      </c>
      <c r="D7834" s="81"/>
      <c r="E7834" s="81"/>
      <c r="F7834" s="81"/>
      <c r="G7834" s="81"/>
      <c r="H7834" s="81"/>
      <c r="I7834" s="81"/>
      <c r="J7834" s="81"/>
    </row>
    <row r="7835" spans="1:10" x14ac:dyDescent="0.45">
      <c r="A7835" s="81" t="s">
        <v>8121</v>
      </c>
      <c r="B7835" s="81"/>
      <c r="C7835" s="81">
        <v>15</v>
      </c>
      <c r="D7835" s="81"/>
      <c r="E7835" s="81"/>
      <c r="F7835" s="81"/>
      <c r="G7835" s="81"/>
      <c r="H7835" s="81"/>
      <c r="I7835" s="81"/>
      <c r="J7835" s="81"/>
    </row>
    <row r="7836" spans="1:10" x14ac:dyDescent="0.45">
      <c r="A7836" s="81" t="s">
        <v>8122</v>
      </c>
      <c r="B7836" s="81"/>
      <c r="C7836" s="81">
        <v>15</v>
      </c>
      <c r="D7836" s="81"/>
      <c r="E7836" s="81"/>
      <c r="F7836" s="81"/>
      <c r="G7836" s="81"/>
      <c r="H7836" s="81"/>
      <c r="I7836" s="81"/>
      <c r="J7836" s="81"/>
    </row>
    <row r="7837" spans="1:10" x14ac:dyDescent="0.45">
      <c r="A7837" s="81" t="s">
        <v>8123</v>
      </c>
      <c r="B7837" s="81"/>
      <c r="C7837" s="81">
        <v>15</v>
      </c>
      <c r="D7837" s="81"/>
      <c r="E7837" s="81"/>
      <c r="F7837" s="81"/>
      <c r="G7837" s="81"/>
      <c r="H7837" s="81"/>
      <c r="I7837" s="81"/>
      <c r="J7837" s="81"/>
    </row>
    <row r="7838" spans="1:10" x14ac:dyDescent="0.45">
      <c r="A7838" s="81" t="s">
        <v>8124</v>
      </c>
      <c r="B7838" s="81"/>
      <c r="C7838" s="81"/>
      <c r="D7838" s="81"/>
      <c r="E7838" s="81"/>
      <c r="F7838" s="81">
        <v>0</v>
      </c>
      <c r="G7838" s="81"/>
      <c r="H7838" s="81"/>
      <c r="I7838" s="81"/>
      <c r="J7838" s="81"/>
    </row>
    <row r="7839" spans="1:10" x14ac:dyDescent="0.45">
      <c r="A7839" s="81" t="s">
        <v>8125</v>
      </c>
      <c r="B7839" s="81"/>
      <c r="C7839" s="81"/>
      <c r="D7839" s="81"/>
      <c r="E7839" s="81"/>
      <c r="F7839" s="81">
        <v>0</v>
      </c>
      <c r="G7839" s="81"/>
      <c r="H7839" s="81"/>
      <c r="I7839" s="81"/>
      <c r="J7839" s="81"/>
    </row>
    <row r="7840" spans="1:10" x14ac:dyDescent="0.45">
      <c r="A7840" s="81" t="s">
        <v>8126</v>
      </c>
      <c r="B7840" s="81"/>
      <c r="C7840" s="81"/>
      <c r="D7840" s="81"/>
      <c r="E7840" s="81"/>
      <c r="F7840" s="81">
        <v>0</v>
      </c>
      <c r="G7840" s="81"/>
      <c r="H7840" s="81"/>
      <c r="I7840" s="81"/>
      <c r="J7840" s="81"/>
    </row>
    <row r="7841" spans="1:10" x14ac:dyDescent="0.45">
      <c r="A7841" s="81" t="s">
        <v>8127</v>
      </c>
      <c r="B7841" s="81"/>
      <c r="C7841" s="81">
        <v>15</v>
      </c>
      <c r="D7841" s="81"/>
      <c r="E7841" s="81"/>
      <c r="F7841" s="81"/>
      <c r="G7841" s="81"/>
      <c r="H7841" s="81"/>
      <c r="I7841" s="81"/>
      <c r="J7841" s="81"/>
    </row>
    <row r="7842" spans="1:10" x14ac:dyDescent="0.45">
      <c r="A7842" s="81" t="s">
        <v>8128</v>
      </c>
      <c r="B7842" s="81"/>
      <c r="C7842" s="81">
        <v>15</v>
      </c>
      <c r="D7842" s="81"/>
      <c r="E7842" s="81"/>
      <c r="F7842" s="81"/>
      <c r="G7842" s="81"/>
      <c r="H7842" s="81"/>
      <c r="I7842" s="81"/>
      <c r="J7842" s="81"/>
    </row>
    <row r="7843" spans="1:10" x14ac:dyDescent="0.45">
      <c r="A7843" s="81" t="s">
        <v>8129</v>
      </c>
      <c r="B7843" s="81"/>
      <c r="C7843" s="81"/>
      <c r="D7843" s="81"/>
      <c r="E7843" s="81"/>
      <c r="F7843" s="81"/>
      <c r="G7843" s="81">
        <v>0</v>
      </c>
      <c r="H7843" s="81"/>
      <c r="I7843" s="81"/>
      <c r="J7843" s="81"/>
    </row>
    <row r="7844" spans="1:10" x14ac:dyDescent="0.45">
      <c r="A7844" s="81" t="s">
        <v>8130</v>
      </c>
      <c r="B7844" s="81"/>
      <c r="C7844" s="81"/>
      <c r="D7844" s="81"/>
      <c r="E7844" s="81"/>
      <c r="F7844" s="81"/>
      <c r="G7844" s="81">
        <v>10</v>
      </c>
      <c r="H7844" s="81"/>
      <c r="I7844" s="81"/>
      <c r="J7844" s="81"/>
    </row>
    <row r="7845" spans="1:10" x14ac:dyDescent="0.45">
      <c r="A7845" s="81" t="s">
        <v>8131</v>
      </c>
      <c r="B7845" s="81"/>
      <c r="C7845" s="81"/>
      <c r="D7845" s="81"/>
      <c r="E7845" s="81"/>
      <c r="F7845" s="81"/>
      <c r="G7845" s="81">
        <v>10</v>
      </c>
      <c r="H7845" s="81"/>
      <c r="I7845" s="81"/>
      <c r="J7845" s="81"/>
    </row>
    <row r="7846" spans="1:10" x14ac:dyDescent="0.45">
      <c r="A7846" s="81" t="s">
        <v>8132</v>
      </c>
      <c r="B7846" s="81">
        <v>15</v>
      </c>
      <c r="C7846" s="81"/>
      <c r="D7846" s="81"/>
      <c r="E7846" s="81"/>
      <c r="F7846" s="81"/>
      <c r="G7846" s="81"/>
      <c r="H7846" s="81"/>
      <c r="I7846" s="81"/>
      <c r="J7846" s="81"/>
    </row>
    <row r="7847" spans="1:10" x14ac:dyDescent="0.45">
      <c r="A7847" s="81" t="s">
        <v>8133</v>
      </c>
      <c r="B7847" s="81">
        <v>15</v>
      </c>
      <c r="C7847" s="81"/>
      <c r="D7847" s="81"/>
      <c r="E7847" s="81"/>
      <c r="F7847" s="81"/>
      <c r="G7847" s="81"/>
      <c r="H7847" s="81"/>
      <c r="I7847" s="81"/>
      <c r="J7847" s="81"/>
    </row>
    <row r="7848" spans="1:10" x14ac:dyDescent="0.45">
      <c r="A7848" s="81" t="s">
        <v>8134</v>
      </c>
      <c r="B7848" s="81">
        <v>15</v>
      </c>
      <c r="C7848" s="81"/>
      <c r="D7848" s="81"/>
      <c r="E7848" s="81"/>
      <c r="F7848" s="81"/>
      <c r="G7848" s="81"/>
      <c r="H7848" s="81"/>
      <c r="I7848" s="81"/>
      <c r="J7848" s="81"/>
    </row>
    <row r="7849" spans="1:10" x14ac:dyDescent="0.45">
      <c r="A7849" s="81" t="s">
        <v>8135</v>
      </c>
      <c r="B7849" s="81">
        <v>15</v>
      </c>
      <c r="C7849" s="81"/>
      <c r="D7849" s="81"/>
      <c r="E7849" s="81"/>
      <c r="F7849" s="81"/>
      <c r="G7849" s="81"/>
      <c r="H7849" s="81"/>
      <c r="I7849" s="81"/>
      <c r="J7849" s="81"/>
    </row>
    <row r="7850" spans="1:10" x14ac:dyDescent="0.45">
      <c r="A7850" s="81" t="s">
        <v>8136</v>
      </c>
      <c r="B7850" s="81">
        <v>15</v>
      </c>
      <c r="C7850" s="81"/>
      <c r="D7850" s="81"/>
      <c r="E7850" s="81"/>
      <c r="F7850" s="81"/>
      <c r="G7850" s="81"/>
      <c r="H7850" s="81"/>
      <c r="I7850" s="81"/>
      <c r="J7850" s="81"/>
    </row>
    <row r="7851" spans="1:10" x14ac:dyDescent="0.45">
      <c r="A7851" s="81" t="s">
        <v>8137</v>
      </c>
      <c r="B7851" s="81">
        <v>15</v>
      </c>
      <c r="C7851" s="81"/>
      <c r="D7851" s="81"/>
      <c r="E7851" s="81"/>
      <c r="F7851" s="81"/>
      <c r="G7851" s="81"/>
      <c r="H7851" s="81"/>
      <c r="I7851" s="81"/>
      <c r="J7851" s="81"/>
    </row>
    <row r="7852" spans="1:10" x14ac:dyDescent="0.45">
      <c r="A7852" s="81" t="s">
        <v>8138</v>
      </c>
      <c r="B7852" s="81">
        <v>15</v>
      </c>
      <c r="C7852" s="81"/>
      <c r="D7852" s="81"/>
      <c r="E7852" s="81"/>
      <c r="F7852" s="81"/>
      <c r="G7852" s="81"/>
      <c r="H7852" s="81"/>
      <c r="I7852" s="81"/>
      <c r="J7852" s="81"/>
    </row>
    <row r="7853" spans="1:10" x14ac:dyDescent="0.45">
      <c r="A7853" s="81" t="s">
        <v>8139</v>
      </c>
      <c r="B7853" s="81">
        <v>15</v>
      </c>
      <c r="C7853" s="81"/>
      <c r="D7853" s="81"/>
      <c r="E7853" s="81"/>
      <c r="F7853" s="81"/>
      <c r="G7853" s="81"/>
      <c r="H7853" s="81"/>
      <c r="I7853" s="81"/>
      <c r="J7853" s="81"/>
    </row>
    <row r="7854" spans="1:10" x14ac:dyDescent="0.45">
      <c r="A7854" s="81" t="s">
        <v>8140</v>
      </c>
      <c r="B7854" s="81">
        <v>15</v>
      </c>
      <c r="C7854" s="81"/>
      <c r="D7854" s="81"/>
      <c r="E7854" s="81"/>
      <c r="F7854" s="81"/>
      <c r="G7854" s="81"/>
      <c r="H7854" s="81"/>
      <c r="I7854" s="81"/>
      <c r="J7854" s="81"/>
    </row>
    <row r="7855" spans="1:10" x14ac:dyDescent="0.45">
      <c r="A7855" s="81" t="s">
        <v>8141</v>
      </c>
      <c r="B7855" s="81">
        <v>15</v>
      </c>
      <c r="C7855" s="81"/>
      <c r="D7855" s="81"/>
      <c r="E7855" s="81"/>
      <c r="F7855" s="81"/>
      <c r="G7855" s="81"/>
      <c r="H7855" s="81"/>
      <c r="I7855" s="81"/>
      <c r="J7855" s="81"/>
    </row>
    <row r="7856" spans="1:10" x14ac:dyDescent="0.45">
      <c r="A7856" s="81" t="s">
        <v>8142</v>
      </c>
      <c r="B7856" s="81">
        <v>15</v>
      </c>
      <c r="C7856" s="81"/>
      <c r="D7856" s="81"/>
      <c r="E7856" s="81"/>
      <c r="F7856" s="81"/>
      <c r="G7856" s="81"/>
      <c r="H7856" s="81"/>
      <c r="I7856" s="81"/>
      <c r="J7856" s="81"/>
    </row>
    <row r="7857" spans="1:10" x14ac:dyDescent="0.45">
      <c r="A7857" s="81" t="s">
        <v>8143</v>
      </c>
      <c r="B7857" s="81">
        <v>15</v>
      </c>
      <c r="C7857" s="81"/>
      <c r="D7857" s="81"/>
      <c r="E7857" s="81"/>
      <c r="F7857" s="81"/>
      <c r="G7857" s="81"/>
      <c r="H7857" s="81"/>
      <c r="I7857" s="81"/>
      <c r="J7857" s="81"/>
    </row>
    <row r="7858" spans="1:10" x14ac:dyDescent="0.45">
      <c r="A7858" s="81" t="s">
        <v>8144</v>
      </c>
      <c r="B7858" s="81">
        <v>15</v>
      </c>
      <c r="C7858" s="81"/>
      <c r="D7858" s="81"/>
      <c r="E7858" s="81"/>
      <c r="F7858" s="81"/>
      <c r="G7858" s="81"/>
      <c r="H7858" s="81"/>
      <c r="I7858" s="81"/>
      <c r="J7858" s="81"/>
    </row>
    <row r="7859" spans="1:10" x14ac:dyDescent="0.45">
      <c r="A7859" s="81" t="s">
        <v>8145</v>
      </c>
      <c r="B7859" s="81">
        <v>15</v>
      </c>
      <c r="C7859" s="81"/>
      <c r="D7859" s="81"/>
      <c r="E7859" s="81"/>
      <c r="F7859" s="81"/>
      <c r="G7859" s="81"/>
      <c r="H7859" s="81"/>
      <c r="I7859" s="81"/>
      <c r="J7859" s="81"/>
    </row>
    <row r="7860" spans="1:10" x14ac:dyDescent="0.45">
      <c r="A7860" s="81" t="s">
        <v>8146</v>
      </c>
      <c r="B7860" s="81"/>
      <c r="C7860" s="81">
        <v>15</v>
      </c>
      <c r="D7860" s="81"/>
      <c r="E7860" s="81"/>
      <c r="F7860" s="81"/>
      <c r="G7860" s="81"/>
      <c r="H7860" s="81"/>
      <c r="I7860" s="81"/>
      <c r="J7860" s="81"/>
    </row>
    <row r="7861" spans="1:10" x14ac:dyDescent="0.45">
      <c r="A7861" s="81" t="s">
        <v>8147</v>
      </c>
      <c r="B7861" s="81"/>
      <c r="C7861" s="81">
        <v>15</v>
      </c>
      <c r="D7861" s="81"/>
      <c r="E7861" s="81"/>
      <c r="F7861" s="81"/>
      <c r="G7861" s="81"/>
      <c r="H7861" s="81"/>
      <c r="I7861" s="81"/>
      <c r="J7861" s="81"/>
    </row>
    <row r="7862" spans="1:10" x14ac:dyDescent="0.45">
      <c r="A7862" s="81" t="s">
        <v>8148</v>
      </c>
      <c r="B7862" s="81"/>
      <c r="C7862" s="81">
        <v>15</v>
      </c>
      <c r="D7862" s="81"/>
      <c r="E7862" s="81"/>
      <c r="F7862" s="81"/>
      <c r="G7862" s="81"/>
      <c r="H7862" s="81"/>
      <c r="I7862" s="81"/>
      <c r="J7862" s="81"/>
    </row>
    <row r="7863" spans="1:10" x14ac:dyDescent="0.45">
      <c r="A7863" s="81" t="s">
        <v>8149</v>
      </c>
      <c r="B7863" s="81"/>
      <c r="C7863" s="81">
        <v>15</v>
      </c>
      <c r="D7863" s="81"/>
      <c r="E7863" s="81"/>
      <c r="F7863" s="81"/>
      <c r="G7863" s="81"/>
      <c r="H7863" s="81"/>
      <c r="I7863" s="81"/>
      <c r="J7863" s="81"/>
    </row>
    <row r="7864" spans="1:10" x14ac:dyDescent="0.45">
      <c r="A7864" s="81" t="s">
        <v>8150</v>
      </c>
      <c r="B7864" s="81"/>
      <c r="C7864" s="81">
        <v>15</v>
      </c>
      <c r="D7864" s="81"/>
      <c r="E7864" s="81"/>
      <c r="F7864" s="81"/>
      <c r="G7864" s="81"/>
      <c r="H7864" s="81"/>
      <c r="I7864" s="81"/>
      <c r="J7864" s="81"/>
    </row>
    <row r="7865" spans="1:10" x14ac:dyDescent="0.45">
      <c r="A7865" s="81" t="s">
        <v>8151</v>
      </c>
      <c r="B7865" s="81"/>
      <c r="C7865" s="81">
        <v>15</v>
      </c>
      <c r="D7865" s="81"/>
      <c r="E7865" s="81"/>
      <c r="F7865" s="81"/>
      <c r="G7865" s="81"/>
      <c r="H7865" s="81"/>
      <c r="I7865" s="81"/>
      <c r="J7865" s="81"/>
    </row>
    <row r="7866" spans="1:10" x14ac:dyDescent="0.45">
      <c r="A7866" s="81" t="s">
        <v>8152</v>
      </c>
      <c r="B7866" s="81"/>
      <c r="C7866" s="81">
        <v>15</v>
      </c>
      <c r="D7866" s="81"/>
      <c r="E7866" s="81"/>
      <c r="F7866" s="81"/>
      <c r="G7866" s="81"/>
      <c r="H7866" s="81"/>
      <c r="I7866" s="81"/>
      <c r="J7866" s="81"/>
    </row>
    <row r="7867" spans="1:10" x14ac:dyDescent="0.45">
      <c r="A7867" s="81" t="s">
        <v>8153</v>
      </c>
      <c r="B7867" s="81"/>
      <c r="C7867" s="81">
        <v>15</v>
      </c>
      <c r="D7867" s="81"/>
      <c r="E7867" s="81"/>
      <c r="F7867" s="81"/>
      <c r="G7867" s="81"/>
      <c r="H7867" s="81"/>
      <c r="I7867" s="81"/>
      <c r="J7867" s="81"/>
    </row>
    <row r="7868" spans="1:10" x14ac:dyDescent="0.45">
      <c r="A7868" s="81" t="s">
        <v>8154</v>
      </c>
      <c r="B7868" s="81"/>
      <c r="C7868" s="81">
        <v>15</v>
      </c>
      <c r="D7868" s="81"/>
      <c r="E7868" s="81"/>
      <c r="F7868" s="81"/>
      <c r="G7868" s="81"/>
      <c r="H7868" s="81"/>
      <c r="I7868" s="81"/>
      <c r="J7868" s="81"/>
    </row>
    <row r="7869" spans="1:10" x14ac:dyDescent="0.45">
      <c r="A7869" s="81" t="s">
        <v>8155</v>
      </c>
      <c r="B7869" s="81"/>
      <c r="C7869" s="81">
        <v>15</v>
      </c>
      <c r="D7869" s="81"/>
      <c r="E7869" s="81"/>
      <c r="F7869" s="81"/>
      <c r="G7869" s="81"/>
      <c r="H7869" s="81"/>
      <c r="I7869" s="81"/>
      <c r="J7869" s="81"/>
    </row>
    <row r="7870" spans="1:10" x14ac:dyDescent="0.45">
      <c r="A7870" s="81" t="s">
        <v>8156</v>
      </c>
      <c r="B7870" s="81">
        <v>15</v>
      </c>
      <c r="C7870" s="81"/>
      <c r="D7870" s="81"/>
      <c r="E7870" s="81"/>
      <c r="F7870" s="81"/>
      <c r="G7870" s="81"/>
      <c r="H7870" s="81"/>
      <c r="I7870" s="81"/>
      <c r="J7870" s="81"/>
    </row>
    <row r="7871" spans="1:10" x14ac:dyDescent="0.45">
      <c r="A7871" s="81" t="s">
        <v>8157</v>
      </c>
      <c r="B7871" s="81">
        <v>15</v>
      </c>
      <c r="C7871" s="81"/>
      <c r="D7871" s="81"/>
      <c r="E7871" s="81"/>
      <c r="F7871" s="81"/>
      <c r="G7871" s="81"/>
      <c r="H7871" s="81"/>
      <c r="I7871" s="81"/>
      <c r="J7871" s="81"/>
    </row>
    <row r="7872" spans="1:10" x14ac:dyDescent="0.45">
      <c r="A7872" s="81" t="s">
        <v>8158</v>
      </c>
      <c r="B7872" s="81"/>
      <c r="C7872" s="81">
        <v>15</v>
      </c>
      <c r="D7872" s="81"/>
      <c r="E7872" s="81"/>
      <c r="F7872" s="81"/>
      <c r="G7872" s="81"/>
      <c r="H7872" s="81"/>
      <c r="I7872" s="81"/>
      <c r="J7872" s="81"/>
    </row>
    <row r="7873" spans="1:10" x14ac:dyDescent="0.45">
      <c r="A7873" s="81" t="s">
        <v>8159</v>
      </c>
      <c r="B7873" s="81"/>
      <c r="C7873" s="81">
        <v>15</v>
      </c>
      <c r="D7873" s="81"/>
      <c r="E7873" s="81"/>
      <c r="F7873" s="81"/>
      <c r="G7873" s="81"/>
      <c r="H7873" s="81"/>
      <c r="I7873" s="81"/>
      <c r="J7873" s="81"/>
    </row>
    <row r="7874" spans="1:10" x14ac:dyDescent="0.45">
      <c r="A7874" s="81" t="s">
        <v>8160</v>
      </c>
      <c r="B7874" s="81"/>
      <c r="C7874" s="81">
        <v>15</v>
      </c>
      <c r="D7874" s="81"/>
      <c r="E7874" s="81"/>
      <c r="F7874" s="81"/>
      <c r="G7874" s="81"/>
      <c r="H7874" s="81"/>
      <c r="I7874" s="81"/>
      <c r="J7874" s="81"/>
    </row>
    <row r="7875" spans="1:10" x14ac:dyDescent="0.45">
      <c r="A7875" s="81" t="s">
        <v>8161</v>
      </c>
      <c r="B7875" s="81"/>
      <c r="C7875" s="81">
        <v>15</v>
      </c>
      <c r="D7875" s="81"/>
      <c r="E7875" s="81"/>
      <c r="F7875" s="81"/>
      <c r="G7875" s="81"/>
      <c r="H7875" s="81"/>
      <c r="I7875" s="81"/>
      <c r="J7875" s="81"/>
    </row>
    <row r="7876" spans="1:10" x14ac:dyDescent="0.45">
      <c r="A7876" s="81" t="s">
        <v>8162</v>
      </c>
      <c r="B7876" s="81"/>
      <c r="C7876" s="81">
        <v>15</v>
      </c>
      <c r="D7876" s="81"/>
      <c r="E7876" s="81"/>
      <c r="F7876" s="81"/>
      <c r="G7876" s="81"/>
      <c r="H7876" s="81"/>
      <c r="I7876" s="81"/>
      <c r="J7876" s="81"/>
    </row>
    <row r="7877" spans="1:10" x14ac:dyDescent="0.45">
      <c r="A7877" s="81" t="s">
        <v>8163</v>
      </c>
      <c r="B7877" s="81"/>
      <c r="C7877" s="81">
        <v>15</v>
      </c>
      <c r="D7877" s="81"/>
      <c r="E7877" s="81"/>
      <c r="F7877" s="81"/>
      <c r="G7877" s="81"/>
      <c r="H7877" s="81"/>
      <c r="I7877" s="81"/>
      <c r="J7877" s="81"/>
    </row>
    <row r="7878" spans="1:10" x14ac:dyDescent="0.45">
      <c r="A7878" s="81" t="s">
        <v>8164</v>
      </c>
      <c r="B7878" s="81"/>
      <c r="C7878" s="81">
        <v>15</v>
      </c>
      <c r="D7878" s="81"/>
      <c r="E7878" s="81"/>
      <c r="F7878" s="81"/>
      <c r="G7878" s="81"/>
      <c r="H7878" s="81"/>
      <c r="I7878" s="81"/>
      <c r="J7878" s="81"/>
    </row>
    <row r="7879" spans="1:10" x14ac:dyDescent="0.45">
      <c r="A7879" s="81" t="s">
        <v>8165</v>
      </c>
      <c r="B7879" s="81"/>
      <c r="C7879" s="81">
        <v>15</v>
      </c>
      <c r="D7879" s="81"/>
      <c r="E7879" s="81"/>
      <c r="F7879" s="81"/>
      <c r="G7879" s="81"/>
      <c r="H7879" s="81"/>
      <c r="I7879" s="81"/>
      <c r="J7879" s="81"/>
    </row>
    <row r="7880" spans="1:10" x14ac:dyDescent="0.45">
      <c r="A7880" s="81" t="s">
        <v>8166</v>
      </c>
      <c r="B7880" s="81"/>
      <c r="C7880" s="81">
        <v>15</v>
      </c>
      <c r="D7880" s="81"/>
      <c r="E7880" s="81"/>
      <c r="F7880" s="81"/>
      <c r="G7880" s="81"/>
      <c r="H7880" s="81"/>
      <c r="I7880" s="81"/>
      <c r="J7880" s="81"/>
    </row>
    <row r="7881" spans="1:10" x14ac:dyDescent="0.45">
      <c r="A7881" s="81" t="s">
        <v>8167</v>
      </c>
      <c r="B7881" s="81"/>
      <c r="C7881" s="81">
        <v>15</v>
      </c>
      <c r="D7881" s="81"/>
      <c r="E7881" s="81"/>
      <c r="F7881" s="81"/>
      <c r="G7881" s="81"/>
      <c r="H7881" s="81"/>
      <c r="I7881" s="81"/>
      <c r="J7881" s="81"/>
    </row>
    <row r="7882" spans="1:10" x14ac:dyDescent="0.45">
      <c r="A7882" s="81" t="s">
        <v>8168</v>
      </c>
      <c r="B7882" s="81"/>
      <c r="C7882" s="81">
        <v>15</v>
      </c>
      <c r="D7882" s="81"/>
      <c r="E7882" s="81"/>
      <c r="F7882" s="81"/>
      <c r="G7882" s="81"/>
      <c r="H7882" s="81"/>
      <c r="I7882" s="81"/>
      <c r="J7882" s="81"/>
    </row>
    <row r="7883" spans="1:10" x14ac:dyDescent="0.45">
      <c r="A7883" s="81" t="s">
        <v>8169</v>
      </c>
      <c r="B7883" s="81"/>
      <c r="C7883" s="81">
        <v>15</v>
      </c>
      <c r="D7883" s="81"/>
      <c r="E7883" s="81"/>
      <c r="F7883" s="81"/>
      <c r="G7883" s="81"/>
      <c r="H7883" s="81"/>
      <c r="I7883" s="81"/>
      <c r="J7883" s="81"/>
    </row>
    <row r="7884" spans="1:10" x14ac:dyDescent="0.45">
      <c r="A7884" s="81" t="s">
        <v>8170</v>
      </c>
      <c r="B7884" s="81"/>
      <c r="C7884" s="81">
        <v>15</v>
      </c>
      <c r="D7884" s="81"/>
      <c r="E7884" s="81"/>
      <c r="F7884" s="81"/>
      <c r="G7884" s="81"/>
      <c r="H7884" s="81"/>
      <c r="I7884" s="81"/>
      <c r="J7884" s="81"/>
    </row>
    <row r="7885" spans="1:10" x14ac:dyDescent="0.45">
      <c r="A7885" s="81" t="s">
        <v>8171</v>
      </c>
      <c r="B7885" s="81"/>
      <c r="C7885" s="81">
        <v>15</v>
      </c>
      <c r="D7885" s="81"/>
      <c r="E7885" s="81"/>
      <c r="F7885" s="81"/>
      <c r="G7885" s="81"/>
      <c r="H7885" s="81"/>
      <c r="I7885" s="81"/>
      <c r="J7885" s="81"/>
    </row>
    <row r="7886" spans="1:10" x14ac:dyDescent="0.45">
      <c r="A7886" s="81" t="s">
        <v>8172</v>
      </c>
      <c r="B7886" s="81"/>
      <c r="C7886" s="81">
        <v>15</v>
      </c>
      <c r="D7886" s="81"/>
      <c r="E7886" s="81"/>
      <c r="F7886" s="81"/>
      <c r="G7886" s="81"/>
      <c r="H7886" s="81"/>
      <c r="I7886" s="81"/>
      <c r="J7886" s="81"/>
    </row>
    <row r="7887" spans="1:10" x14ac:dyDescent="0.45">
      <c r="A7887" s="81" t="s">
        <v>8173</v>
      </c>
      <c r="B7887" s="81"/>
      <c r="C7887" s="81">
        <v>15</v>
      </c>
      <c r="D7887" s="81"/>
      <c r="E7887" s="81"/>
      <c r="F7887" s="81"/>
      <c r="G7887" s="81"/>
      <c r="H7887" s="81"/>
      <c r="I7887" s="81"/>
      <c r="J7887" s="81"/>
    </row>
    <row r="7888" spans="1:10" x14ac:dyDescent="0.45">
      <c r="A7888" s="81" t="s">
        <v>8174</v>
      </c>
      <c r="B7888" s="81"/>
      <c r="C7888" s="81">
        <v>15</v>
      </c>
      <c r="D7888" s="81"/>
      <c r="E7888" s="81"/>
      <c r="F7888" s="81"/>
      <c r="G7888" s="81"/>
      <c r="H7888" s="81"/>
      <c r="I7888" s="81"/>
      <c r="J7888" s="81"/>
    </row>
    <row r="7889" spans="1:10" x14ac:dyDescent="0.45">
      <c r="A7889" s="81" t="s">
        <v>8175</v>
      </c>
      <c r="B7889" s="81"/>
      <c r="C7889" s="81">
        <v>15</v>
      </c>
      <c r="D7889" s="81"/>
      <c r="E7889" s="81"/>
      <c r="F7889" s="81"/>
      <c r="G7889" s="81"/>
      <c r="H7889" s="81"/>
      <c r="I7889" s="81"/>
      <c r="J7889" s="81"/>
    </row>
    <row r="7890" spans="1:10" x14ac:dyDescent="0.45">
      <c r="A7890" s="81" t="s">
        <v>8176</v>
      </c>
      <c r="B7890" s="81"/>
      <c r="C7890" s="81">
        <v>15</v>
      </c>
      <c r="D7890" s="81"/>
      <c r="E7890" s="81"/>
      <c r="F7890" s="81"/>
      <c r="G7890" s="81"/>
      <c r="H7890" s="81"/>
      <c r="I7890" s="81"/>
      <c r="J7890" s="81"/>
    </row>
    <row r="7891" spans="1:10" x14ac:dyDescent="0.45">
      <c r="A7891" s="81" t="s">
        <v>8177</v>
      </c>
      <c r="B7891" s="81"/>
      <c r="C7891" s="81">
        <v>15</v>
      </c>
      <c r="D7891" s="81"/>
      <c r="E7891" s="81"/>
      <c r="F7891" s="81"/>
      <c r="G7891" s="81"/>
      <c r="H7891" s="81"/>
      <c r="I7891" s="81"/>
      <c r="J7891" s="81"/>
    </row>
    <row r="7892" spans="1:10" x14ac:dyDescent="0.45">
      <c r="A7892" s="81" t="s">
        <v>8178</v>
      </c>
      <c r="B7892" s="81"/>
      <c r="C7892" s="81">
        <v>15</v>
      </c>
      <c r="D7892" s="81"/>
      <c r="E7892" s="81"/>
      <c r="F7892" s="81"/>
      <c r="G7892" s="81"/>
      <c r="H7892" s="81"/>
      <c r="I7892" s="81"/>
      <c r="J7892" s="81"/>
    </row>
    <row r="7893" spans="1:10" x14ac:dyDescent="0.45">
      <c r="A7893" s="81" t="s">
        <v>8179</v>
      </c>
      <c r="B7893" s="81"/>
      <c r="C7893" s="81">
        <v>5</v>
      </c>
      <c r="D7893" s="81"/>
      <c r="E7893" s="81"/>
      <c r="F7893" s="81"/>
      <c r="G7893" s="81"/>
      <c r="H7893" s="81"/>
      <c r="I7893" s="81"/>
      <c r="J7893" s="81"/>
    </row>
    <row r="7894" spans="1:10" x14ac:dyDescent="0.45">
      <c r="A7894" s="81" t="s">
        <v>8180</v>
      </c>
      <c r="B7894" s="81"/>
      <c r="C7894" s="81">
        <v>5</v>
      </c>
      <c r="D7894" s="81"/>
      <c r="E7894" s="81"/>
      <c r="F7894" s="81"/>
      <c r="G7894" s="81"/>
      <c r="H7894" s="81"/>
      <c r="I7894" s="81"/>
      <c r="J7894" s="81"/>
    </row>
    <row r="7895" spans="1:10" x14ac:dyDescent="0.45">
      <c r="A7895" s="81" t="s">
        <v>8181</v>
      </c>
      <c r="B7895" s="81"/>
      <c r="C7895" s="81">
        <v>5</v>
      </c>
      <c r="D7895" s="81"/>
      <c r="E7895" s="81"/>
      <c r="F7895" s="81"/>
      <c r="G7895" s="81"/>
      <c r="H7895" s="81"/>
      <c r="I7895" s="81"/>
      <c r="J7895" s="81"/>
    </row>
    <row r="7896" spans="1:10" x14ac:dyDescent="0.45">
      <c r="A7896" s="81" t="s">
        <v>8182</v>
      </c>
      <c r="B7896" s="81"/>
      <c r="C7896" s="81">
        <v>15</v>
      </c>
      <c r="D7896" s="81"/>
      <c r="E7896" s="81"/>
      <c r="F7896" s="81"/>
      <c r="G7896" s="81"/>
      <c r="H7896" s="81"/>
      <c r="I7896" s="81"/>
      <c r="J7896" s="81"/>
    </row>
    <row r="7897" spans="1:10" x14ac:dyDescent="0.45">
      <c r="A7897" s="81" t="s">
        <v>8183</v>
      </c>
      <c r="B7897" s="81"/>
      <c r="C7897" s="81">
        <v>15</v>
      </c>
      <c r="D7897" s="81"/>
      <c r="E7897" s="81"/>
      <c r="F7897" s="81"/>
      <c r="G7897" s="81"/>
      <c r="H7897" s="81"/>
      <c r="I7897" s="81"/>
      <c r="J7897" s="81"/>
    </row>
    <row r="7898" spans="1:10" x14ac:dyDescent="0.45">
      <c r="A7898" s="81" t="s">
        <v>8184</v>
      </c>
      <c r="B7898" s="81"/>
      <c r="C7898" s="81"/>
      <c r="D7898" s="81"/>
      <c r="E7898" s="81"/>
      <c r="F7898" s="81"/>
      <c r="G7898" s="81"/>
      <c r="H7898" s="81"/>
      <c r="I7898" s="81">
        <v>0</v>
      </c>
      <c r="J7898" s="81"/>
    </row>
    <row r="7899" spans="1:10" x14ac:dyDescent="0.45">
      <c r="A7899" s="81" t="s">
        <v>8185</v>
      </c>
      <c r="B7899" s="81"/>
      <c r="C7899" s="81"/>
      <c r="D7899" s="81"/>
      <c r="E7899" s="81"/>
      <c r="F7899" s="81"/>
      <c r="G7899" s="81"/>
      <c r="H7899" s="81"/>
      <c r="I7899" s="81">
        <v>0</v>
      </c>
      <c r="J7899" s="81"/>
    </row>
    <row r="7900" spans="1:10" x14ac:dyDescent="0.45">
      <c r="A7900" s="81" t="s">
        <v>8186</v>
      </c>
      <c r="B7900" s="81"/>
      <c r="C7900" s="81"/>
      <c r="D7900" s="81"/>
      <c r="E7900" s="81"/>
      <c r="F7900" s="81"/>
      <c r="G7900" s="81"/>
      <c r="H7900" s="81"/>
      <c r="I7900" s="81">
        <v>0</v>
      </c>
      <c r="J7900" s="81"/>
    </row>
    <row r="7901" spans="1:10" x14ac:dyDescent="0.45">
      <c r="A7901" s="81" t="s">
        <v>8187</v>
      </c>
      <c r="B7901" s="81"/>
      <c r="C7901" s="81"/>
      <c r="D7901" s="81"/>
      <c r="E7901" s="81"/>
      <c r="F7901" s="81"/>
      <c r="G7901" s="81"/>
      <c r="H7901" s="81"/>
      <c r="I7901" s="81">
        <v>0</v>
      </c>
      <c r="J7901" s="81"/>
    </row>
    <row r="7902" spans="1:10" x14ac:dyDescent="0.45">
      <c r="A7902" s="81" t="s">
        <v>8188</v>
      </c>
      <c r="B7902" s="81"/>
      <c r="C7902" s="81"/>
      <c r="D7902" s="81"/>
      <c r="E7902" s="81"/>
      <c r="F7902" s="81"/>
      <c r="G7902" s="81"/>
      <c r="H7902" s="81"/>
      <c r="I7902" s="81">
        <v>0</v>
      </c>
      <c r="J7902" s="81"/>
    </row>
    <row r="7903" spans="1:10" x14ac:dyDescent="0.45">
      <c r="A7903" s="81" t="s">
        <v>8189</v>
      </c>
      <c r="B7903" s="81"/>
      <c r="C7903" s="81"/>
      <c r="D7903" s="81"/>
      <c r="E7903" s="81"/>
      <c r="F7903" s="81"/>
      <c r="G7903" s="81"/>
      <c r="H7903" s="81"/>
      <c r="I7903" s="81">
        <v>0</v>
      </c>
      <c r="J7903" s="81"/>
    </row>
    <row r="7904" spans="1:10" x14ac:dyDescent="0.45">
      <c r="A7904" s="81" t="s">
        <v>8190</v>
      </c>
      <c r="B7904" s="81"/>
      <c r="C7904" s="81"/>
      <c r="D7904" s="81"/>
      <c r="E7904" s="81"/>
      <c r="F7904" s="81"/>
      <c r="G7904" s="81"/>
      <c r="H7904" s="81"/>
      <c r="I7904" s="81">
        <v>0</v>
      </c>
      <c r="J7904" s="81"/>
    </row>
    <row r="7905" spans="1:10" x14ac:dyDescent="0.45">
      <c r="A7905" s="81" t="s">
        <v>8191</v>
      </c>
      <c r="B7905" s="81"/>
      <c r="C7905" s="81"/>
      <c r="D7905" s="81"/>
      <c r="E7905" s="81"/>
      <c r="F7905" s="81"/>
      <c r="G7905" s="81"/>
      <c r="H7905" s="81"/>
      <c r="I7905" s="81">
        <v>0</v>
      </c>
      <c r="J7905" s="81"/>
    </row>
    <row r="7906" spans="1:10" x14ac:dyDescent="0.45">
      <c r="A7906" s="81" t="s">
        <v>8192</v>
      </c>
      <c r="B7906" s="81"/>
      <c r="C7906" s="81"/>
      <c r="D7906" s="81"/>
      <c r="E7906" s="81"/>
      <c r="F7906" s="81"/>
      <c r="G7906" s="81"/>
      <c r="H7906" s="81"/>
      <c r="I7906" s="81">
        <v>0</v>
      </c>
      <c r="J7906" s="81"/>
    </row>
    <row r="7907" spans="1:10" x14ac:dyDescent="0.45">
      <c r="A7907" s="81" t="s">
        <v>8193</v>
      </c>
      <c r="B7907" s="81"/>
      <c r="C7907" s="81"/>
      <c r="D7907" s="81"/>
      <c r="E7907" s="81"/>
      <c r="F7907" s="81"/>
      <c r="G7907" s="81"/>
      <c r="H7907" s="81"/>
      <c r="I7907" s="81">
        <v>0</v>
      </c>
      <c r="J7907" s="81"/>
    </row>
    <row r="7908" spans="1:10" x14ac:dyDescent="0.45">
      <c r="A7908" s="81" t="s">
        <v>8194</v>
      </c>
      <c r="B7908" s="81"/>
      <c r="C7908" s="81">
        <v>15</v>
      </c>
      <c r="D7908" s="81"/>
      <c r="E7908" s="81"/>
      <c r="F7908" s="81"/>
      <c r="G7908" s="81"/>
      <c r="H7908" s="81"/>
      <c r="I7908" s="81"/>
      <c r="J7908" s="81"/>
    </row>
    <row r="7909" spans="1:10" x14ac:dyDescent="0.45">
      <c r="A7909" s="81" t="s">
        <v>8195</v>
      </c>
      <c r="B7909" s="81"/>
      <c r="C7909" s="81">
        <v>15</v>
      </c>
      <c r="D7909" s="81"/>
      <c r="E7909" s="81"/>
      <c r="F7909" s="81"/>
      <c r="G7909" s="81"/>
      <c r="H7909" s="81"/>
      <c r="I7909" s="81"/>
      <c r="J7909" s="81"/>
    </row>
    <row r="7910" spans="1:10" x14ac:dyDescent="0.45">
      <c r="A7910" s="81" t="s">
        <v>8196</v>
      </c>
      <c r="B7910" s="81">
        <v>15</v>
      </c>
      <c r="C7910" s="81"/>
      <c r="D7910" s="81"/>
      <c r="E7910" s="81"/>
      <c r="F7910" s="81"/>
      <c r="G7910" s="81"/>
      <c r="H7910" s="81"/>
      <c r="I7910" s="81"/>
      <c r="J7910" s="81"/>
    </row>
    <row r="7911" spans="1:10" x14ac:dyDescent="0.45">
      <c r="A7911" s="81" t="s">
        <v>8197</v>
      </c>
      <c r="B7911" s="81">
        <v>5</v>
      </c>
      <c r="C7911" s="81"/>
      <c r="D7911" s="81"/>
      <c r="E7911" s="81"/>
      <c r="F7911" s="81"/>
      <c r="G7911" s="81"/>
      <c r="H7911" s="81"/>
      <c r="I7911" s="81"/>
      <c r="J7911" s="81"/>
    </row>
    <row r="7912" spans="1:10" x14ac:dyDescent="0.45">
      <c r="A7912" s="81" t="s">
        <v>8198</v>
      </c>
      <c r="B7912" s="81">
        <v>15</v>
      </c>
      <c r="C7912" s="81"/>
      <c r="D7912" s="81"/>
      <c r="E7912" s="81"/>
      <c r="F7912" s="81"/>
      <c r="G7912" s="81"/>
      <c r="H7912" s="81"/>
      <c r="I7912" s="81"/>
      <c r="J7912" s="81"/>
    </row>
    <row r="7913" spans="1:10" x14ac:dyDescent="0.45">
      <c r="A7913" s="81" t="s">
        <v>8199</v>
      </c>
      <c r="B7913" s="81">
        <v>15</v>
      </c>
      <c r="C7913" s="81"/>
      <c r="D7913" s="81"/>
      <c r="E7913" s="81"/>
      <c r="F7913" s="81"/>
      <c r="G7913" s="81"/>
      <c r="H7913" s="81"/>
      <c r="I7913" s="81"/>
      <c r="J7913" s="81"/>
    </row>
    <row r="7914" spans="1:10" x14ac:dyDescent="0.45">
      <c r="A7914" s="81" t="s">
        <v>8200</v>
      </c>
      <c r="B7914" s="81">
        <v>15</v>
      </c>
      <c r="C7914" s="81"/>
      <c r="D7914" s="81"/>
      <c r="E7914" s="81"/>
      <c r="F7914" s="81"/>
      <c r="G7914" s="81"/>
      <c r="H7914" s="81"/>
      <c r="I7914" s="81"/>
      <c r="J7914" s="81"/>
    </row>
    <row r="7915" spans="1:10" x14ac:dyDescent="0.45">
      <c r="A7915" s="81" t="s">
        <v>8201</v>
      </c>
      <c r="B7915" s="81">
        <v>15</v>
      </c>
      <c r="C7915" s="81"/>
      <c r="D7915" s="81"/>
      <c r="E7915" s="81"/>
      <c r="F7915" s="81"/>
      <c r="G7915" s="81"/>
      <c r="H7915" s="81"/>
      <c r="I7915" s="81"/>
      <c r="J7915" s="81"/>
    </row>
    <row r="7916" spans="1:10" x14ac:dyDescent="0.45">
      <c r="A7916" s="81" t="s">
        <v>8202</v>
      </c>
      <c r="B7916" s="81">
        <v>15</v>
      </c>
      <c r="C7916" s="81"/>
      <c r="D7916" s="81"/>
      <c r="E7916" s="81"/>
      <c r="F7916" s="81"/>
      <c r="G7916" s="81"/>
      <c r="H7916" s="81"/>
      <c r="I7916" s="81"/>
      <c r="J7916" s="81"/>
    </row>
    <row r="7917" spans="1:10" x14ac:dyDescent="0.45">
      <c r="A7917" s="81" t="s">
        <v>8203</v>
      </c>
      <c r="B7917" s="81">
        <v>15</v>
      </c>
      <c r="C7917" s="81"/>
      <c r="D7917" s="81"/>
      <c r="E7917" s="81"/>
      <c r="F7917" s="81"/>
      <c r="G7917" s="81"/>
      <c r="H7917" s="81"/>
      <c r="I7917" s="81"/>
      <c r="J7917" s="81"/>
    </row>
    <row r="7918" spans="1:10" x14ac:dyDescent="0.45">
      <c r="A7918" s="81" t="s">
        <v>8204</v>
      </c>
      <c r="B7918" s="81">
        <v>5</v>
      </c>
      <c r="C7918" s="81"/>
      <c r="D7918" s="81"/>
      <c r="E7918" s="81"/>
      <c r="F7918" s="81"/>
      <c r="G7918" s="81"/>
      <c r="H7918" s="81"/>
      <c r="I7918" s="81"/>
      <c r="J7918" s="81"/>
    </row>
    <row r="7919" spans="1:10" x14ac:dyDescent="0.45">
      <c r="A7919" s="81" t="s">
        <v>8205</v>
      </c>
      <c r="B7919" s="81">
        <v>15</v>
      </c>
      <c r="C7919" s="81"/>
      <c r="D7919" s="81"/>
      <c r="E7919" s="81"/>
      <c r="F7919" s="81"/>
      <c r="G7919" s="81"/>
      <c r="H7919" s="81"/>
      <c r="I7919" s="81"/>
      <c r="J7919" s="81"/>
    </row>
    <row r="7920" spans="1:10" x14ac:dyDescent="0.45">
      <c r="A7920" s="81" t="s">
        <v>8206</v>
      </c>
      <c r="B7920" s="81">
        <v>15</v>
      </c>
      <c r="C7920" s="81"/>
      <c r="D7920" s="81"/>
      <c r="E7920" s="81"/>
      <c r="F7920" s="81"/>
      <c r="G7920" s="81"/>
      <c r="H7920" s="81"/>
      <c r="I7920" s="81"/>
      <c r="J7920" s="81"/>
    </row>
    <row r="7921" spans="1:10" x14ac:dyDescent="0.45">
      <c r="A7921" s="81" t="s">
        <v>8207</v>
      </c>
      <c r="B7921" s="81"/>
      <c r="C7921" s="81"/>
      <c r="D7921" s="81"/>
      <c r="E7921" s="81"/>
      <c r="F7921" s="81"/>
      <c r="G7921" s="81"/>
      <c r="H7921" s="81"/>
      <c r="I7921" s="81">
        <v>0</v>
      </c>
      <c r="J7921" s="81"/>
    </row>
    <row r="7922" spans="1:10" x14ac:dyDescent="0.45">
      <c r="A7922" s="81" t="s">
        <v>8208</v>
      </c>
      <c r="B7922" s="81"/>
      <c r="C7922" s="81">
        <v>15</v>
      </c>
      <c r="D7922" s="81"/>
      <c r="E7922" s="81"/>
      <c r="F7922" s="81"/>
      <c r="G7922" s="81"/>
      <c r="H7922" s="81"/>
      <c r="I7922" s="81"/>
      <c r="J7922" s="81"/>
    </row>
    <row r="7923" spans="1:10" x14ac:dyDescent="0.45">
      <c r="A7923" s="81" t="s">
        <v>8209</v>
      </c>
      <c r="B7923" s="81"/>
      <c r="C7923" s="81"/>
      <c r="D7923" s="81"/>
      <c r="E7923" s="81"/>
      <c r="F7923" s="81">
        <v>10</v>
      </c>
      <c r="G7923" s="81"/>
      <c r="H7923" s="81"/>
      <c r="I7923" s="81"/>
      <c r="J7923" s="81"/>
    </row>
    <row r="7924" spans="1:10" x14ac:dyDescent="0.45">
      <c r="A7924" s="81" t="s">
        <v>8210</v>
      </c>
      <c r="B7924" s="81"/>
      <c r="C7924" s="81"/>
      <c r="D7924" s="81"/>
      <c r="E7924" s="81"/>
      <c r="F7924" s="81">
        <v>10</v>
      </c>
      <c r="G7924" s="81"/>
      <c r="H7924" s="81"/>
      <c r="I7924" s="81"/>
      <c r="J7924" s="81"/>
    </row>
    <row r="7925" spans="1:10" x14ac:dyDescent="0.45">
      <c r="A7925" s="81" t="s">
        <v>8211</v>
      </c>
      <c r="B7925" s="81"/>
      <c r="C7925" s="81"/>
      <c r="D7925" s="81"/>
      <c r="E7925" s="81"/>
      <c r="F7925" s="81">
        <v>10</v>
      </c>
      <c r="G7925" s="81"/>
      <c r="H7925" s="81"/>
      <c r="I7925" s="81"/>
      <c r="J7925" s="81"/>
    </row>
    <row r="7926" spans="1:10" x14ac:dyDescent="0.45">
      <c r="A7926" s="81" t="s">
        <v>8212</v>
      </c>
      <c r="B7926" s="81"/>
      <c r="C7926" s="81"/>
      <c r="D7926" s="81"/>
      <c r="E7926" s="81"/>
      <c r="F7926" s="81">
        <v>0</v>
      </c>
      <c r="G7926" s="81"/>
      <c r="H7926" s="81"/>
      <c r="I7926" s="81"/>
      <c r="J7926" s="81"/>
    </row>
    <row r="7927" spans="1:10" x14ac:dyDescent="0.45">
      <c r="A7927" s="81" t="s">
        <v>8213</v>
      </c>
      <c r="B7927" s="81"/>
      <c r="C7927" s="81"/>
      <c r="D7927" s="81"/>
      <c r="E7927" s="81"/>
      <c r="F7927" s="81">
        <v>0</v>
      </c>
      <c r="G7927" s="81"/>
      <c r="H7927" s="81"/>
      <c r="I7927" s="81"/>
      <c r="J7927" s="81"/>
    </row>
    <row r="7928" spans="1:10" x14ac:dyDescent="0.45">
      <c r="A7928" s="81" t="s">
        <v>8214</v>
      </c>
      <c r="B7928" s="81"/>
      <c r="C7928" s="81"/>
      <c r="D7928" s="81"/>
      <c r="E7928" s="81"/>
      <c r="F7928" s="81">
        <v>0</v>
      </c>
      <c r="G7928" s="81"/>
      <c r="H7928" s="81"/>
      <c r="I7928" s="81"/>
      <c r="J7928" s="81"/>
    </row>
    <row r="7929" spans="1:10" x14ac:dyDescent="0.45">
      <c r="A7929" s="81" t="s">
        <v>8215</v>
      </c>
      <c r="B7929" s="81"/>
      <c r="C7929" s="81"/>
      <c r="D7929" s="81"/>
      <c r="E7929" s="81"/>
      <c r="F7929" s="81">
        <v>0</v>
      </c>
      <c r="G7929" s="81"/>
      <c r="H7929" s="81"/>
      <c r="I7929" s="81"/>
      <c r="J7929" s="81"/>
    </row>
    <row r="7930" spans="1:10" x14ac:dyDescent="0.45">
      <c r="A7930" s="81" t="s">
        <v>8216</v>
      </c>
      <c r="B7930" s="81"/>
      <c r="C7930" s="81"/>
      <c r="D7930" s="81"/>
      <c r="E7930" s="81"/>
      <c r="F7930" s="81">
        <v>10</v>
      </c>
      <c r="G7930" s="81"/>
      <c r="H7930" s="81"/>
      <c r="I7930" s="81"/>
      <c r="J7930" s="81"/>
    </row>
    <row r="7931" spans="1:10" x14ac:dyDescent="0.45">
      <c r="A7931" s="81" t="s">
        <v>8217</v>
      </c>
      <c r="B7931" s="81"/>
      <c r="C7931" s="81"/>
      <c r="D7931" s="81"/>
      <c r="E7931" s="81"/>
      <c r="F7931" s="81">
        <v>10</v>
      </c>
      <c r="G7931" s="81"/>
      <c r="H7931" s="81"/>
      <c r="I7931" s="81"/>
      <c r="J7931" s="81"/>
    </row>
    <row r="7932" spans="1:10" x14ac:dyDescent="0.45">
      <c r="A7932" s="81" t="s">
        <v>8218</v>
      </c>
      <c r="B7932" s="81"/>
      <c r="C7932" s="81"/>
      <c r="D7932" s="81"/>
      <c r="E7932" s="81"/>
      <c r="F7932" s="81">
        <v>10</v>
      </c>
      <c r="G7932" s="81"/>
      <c r="H7932" s="81"/>
      <c r="I7932" s="81"/>
      <c r="J7932" s="81"/>
    </row>
    <row r="7933" spans="1:10" x14ac:dyDescent="0.45">
      <c r="A7933" s="81" t="s">
        <v>8219</v>
      </c>
      <c r="B7933" s="81"/>
      <c r="C7933" s="81">
        <v>15</v>
      </c>
      <c r="D7933" s="81"/>
      <c r="E7933" s="81"/>
      <c r="F7933" s="81"/>
      <c r="G7933" s="81"/>
      <c r="H7933" s="81"/>
      <c r="I7933" s="81"/>
      <c r="J7933" s="81"/>
    </row>
    <row r="7934" spans="1:10" x14ac:dyDescent="0.45">
      <c r="A7934" s="81" t="s">
        <v>8220</v>
      </c>
      <c r="B7934" s="81"/>
      <c r="C7934" s="81">
        <v>15</v>
      </c>
      <c r="D7934" s="81"/>
      <c r="E7934" s="81"/>
      <c r="F7934" s="81"/>
      <c r="G7934" s="81"/>
      <c r="H7934" s="81"/>
      <c r="I7934" s="81"/>
      <c r="J7934" s="81"/>
    </row>
    <row r="7935" spans="1:10" x14ac:dyDescent="0.45">
      <c r="A7935" s="81" t="s">
        <v>8221</v>
      </c>
      <c r="B7935" s="81"/>
      <c r="C7935" s="81">
        <v>15</v>
      </c>
      <c r="D7935" s="81"/>
      <c r="E7935" s="81"/>
      <c r="F7935" s="81"/>
      <c r="G7935" s="81"/>
      <c r="H7935" s="81"/>
      <c r="I7935" s="81"/>
      <c r="J7935" s="81"/>
    </row>
    <row r="7936" spans="1:10" x14ac:dyDescent="0.45">
      <c r="A7936" s="81" t="s">
        <v>8222</v>
      </c>
      <c r="B7936" s="81"/>
      <c r="C7936" s="81">
        <v>15</v>
      </c>
      <c r="D7936" s="81"/>
      <c r="E7936" s="81"/>
      <c r="F7936" s="81"/>
      <c r="G7936" s="81"/>
      <c r="H7936" s="81"/>
      <c r="I7936" s="81"/>
      <c r="J7936" s="81"/>
    </row>
    <row r="7937" spans="1:10" x14ac:dyDescent="0.45">
      <c r="A7937" s="81" t="s">
        <v>8223</v>
      </c>
      <c r="B7937" s="81"/>
      <c r="C7937" s="81">
        <v>15</v>
      </c>
      <c r="D7937" s="81"/>
      <c r="E7937" s="81"/>
      <c r="F7937" s="81"/>
      <c r="G7937" s="81"/>
      <c r="H7937" s="81"/>
      <c r="I7937" s="81"/>
      <c r="J7937" s="81"/>
    </row>
    <row r="7938" spans="1:10" x14ac:dyDescent="0.45">
      <c r="A7938" s="81" t="s">
        <v>8224</v>
      </c>
      <c r="B7938" s="81"/>
      <c r="C7938" s="81">
        <v>15</v>
      </c>
      <c r="D7938" s="81"/>
      <c r="E7938" s="81"/>
      <c r="F7938" s="81"/>
      <c r="G7938" s="81"/>
      <c r="H7938" s="81"/>
      <c r="I7938" s="81"/>
      <c r="J7938" s="81"/>
    </row>
    <row r="7939" spans="1:10" x14ac:dyDescent="0.45">
      <c r="A7939" s="81" t="s">
        <v>8225</v>
      </c>
      <c r="B7939" s="81">
        <v>5</v>
      </c>
      <c r="C7939" s="81"/>
      <c r="D7939" s="81"/>
      <c r="E7939" s="81"/>
      <c r="F7939" s="81"/>
      <c r="G7939" s="81"/>
      <c r="H7939" s="81"/>
      <c r="I7939" s="81"/>
      <c r="J7939" s="81"/>
    </row>
    <row r="7940" spans="1:10" x14ac:dyDescent="0.45">
      <c r="A7940" s="81" t="s">
        <v>8226</v>
      </c>
      <c r="B7940" s="81"/>
      <c r="C7940" s="81">
        <v>15</v>
      </c>
      <c r="D7940" s="81"/>
      <c r="E7940" s="81"/>
      <c r="F7940" s="81"/>
      <c r="G7940" s="81"/>
      <c r="H7940" s="81"/>
      <c r="I7940" s="81"/>
      <c r="J7940" s="81"/>
    </row>
    <row r="7941" spans="1:10" x14ac:dyDescent="0.45">
      <c r="A7941" s="81" t="s">
        <v>8227</v>
      </c>
      <c r="B7941" s="81"/>
      <c r="C7941" s="81">
        <v>5</v>
      </c>
      <c r="D7941" s="81"/>
      <c r="E7941" s="81"/>
      <c r="F7941" s="81"/>
      <c r="G7941" s="81"/>
      <c r="H7941" s="81"/>
      <c r="I7941" s="81"/>
      <c r="J7941" s="81"/>
    </row>
    <row r="7942" spans="1:10" x14ac:dyDescent="0.45">
      <c r="A7942" s="81" t="s">
        <v>8228</v>
      </c>
      <c r="B7942" s="81"/>
      <c r="C7942" s="81">
        <v>15</v>
      </c>
      <c r="D7942" s="81"/>
      <c r="E7942" s="81"/>
      <c r="F7942" s="81"/>
      <c r="G7942" s="81"/>
      <c r="H7942" s="81"/>
      <c r="I7942" s="81"/>
      <c r="J7942" s="81"/>
    </row>
    <row r="7943" spans="1:10" x14ac:dyDescent="0.45">
      <c r="A7943" s="81" t="s">
        <v>8229</v>
      </c>
      <c r="B7943" s="81">
        <v>15</v>
      </c>
      <c r="C7943" s="81"/>
      <c r="D7943" s="81"/>
      <c r="E7943" s="81"/>
      <c r="F7943" s="81"/>
      <c r="G7943" s="81"/>
      <c r="H7943" s="81"/>
      <c r="I7943" s="81"/>
      <c r="J7943" s="81"/>
    </row>
    <row r="7944" spans="1:10" x14ac:dyDescent="0.45">
      <c r="A7944" s="81" t="s">
        <v>8230</v>
      </c>
      <c r="B7944" s="81">
        <v>15</v>
      </c>
      <c r="C7944" s="81"/>
      <c r="D7944" s="81"/>
      <c r="E7944" s="81"/>
      <c r="F7944" s="81"/>
      <c r="G7944" s="81"/>
      <c r="H7944" s="81"/>
      <c r="I7944" s="81"/>
      <c r="J7944" s="81"/>
    </row>
    <row r="7945" spans="1:10" x14ac:dyDescent="0.45">
      <c r="A7945" s="81" t="s">
        <v>8231</v>
      </c>
      <c r="B7945" s="81">
        <v>15</v>
      </c>
      <c r="C7945" s="81"/>
      <c r="D7945" s="81"/>
      <c r="E7945" s="81"/>
      <c r="F7945" s="81"/>
      <c r="G7945" s="81"/>
      <c r="H7945" s="81"/>
      <c r="I7945" s="81"/>
      <c r="J7945" s="81"/>
    </row>
    <row r="7946" spans="1:10" x14ac:dyDescent="0.45">
      <c r="A7946" s="81" t="s">
        <v>8232</v>
      </c>
      <c r="B7946" s="81"/>
      <c r="C7946" s="81">
        <v>15</v>
      </c>
      <c r="D7946" s="81"/>
      <c r="E7946" s="81"/>
      <c r="F7946" s="81"/>
      <c r="G7946" s="81"/>
      <c r="H7946" s="81"/>
      <c r="I7946" s="81"/>
      <c r="J7946" s="81"/>
    </row>
    <row r="7947" spans="1:10" x14ac:dyDescent="0.45">
      <c r="A7947" s="81" t="s">
        <v>8233</v>
      </c>
      <c r="B7947" s="81"/>
      <c r="C7947" s="81"/>
      <c r="D7947" s="81"/>
      <c r="E7947" s="81"/>
      <c r="F7947" s="81">
        <v>0</v>
      </c>
      <c r="G7947" s="81"/>
      <c r="H7947" s="81"/>
      <c r="I7947" s="81"/>
      <c r="J7947" s="81"/>
    </row>
    <row r="7948" spans="1:10" x14ac:dyDescent="0.45">
      <c r="A7948" s="81" t="s">
        <v>8234</v>
      </c>
      <c r="B7948" s="81"/>
      <c r="C7948" s="81"/>
      <c r="D7948" s="81"/>
      <c r="E7948" s="81"/>
      <c r="F7948" s="81">
        <v>0</v>
      </c>
      <c r="G7948" s="81"/>
      <c r="H7948" s="81"/>
      <c r="I7948" s="81"/>
      <c r="J7948" s="81"/>
    </row>
    <row r="7949" spans="1:10" x14ac:dyDescent="0.45">
      <c r="A7949" s="81" t="s">
        <v>8235</v>
      </c>
      <c r="B7949" s="81"/>
      <c r="C7949" s="81"/>
      <c r="D7949" s="81"/>
      <c r="E7949" s="81"/>
      <c r="F7949" s="81">
        <v>0</v>
      </c>
      <c r="G7949" s="81"/>
      <c r="H7949" s="81"/>
      <c r="I7949" s="81"/>
      <c r="J7949" s="81"/>
    </row>
    <row r="7950" spans="1:10" x14ac:dyDescent="0.45">
      <c r="A7950" s="81" t="s">
        <v>8236</v>
      </c>
      <c r="B7950" s="81"/>
      <c r="C7950" s="81">
        <v>15</v>
      </c>
      <c r="D7950" s="81"/>
      <c r="E7950" s="81"/>
      <c r="F7950" s="81"/>
      <c r="G7950" s="81"/>
      <c r="H7950" s="81"/>
      <c r="I7950" s="81"/>
      <c r="J7950" s="81"/>
    </row>
    <row r="7951" spans="1:10" x14ac:dyDescent="0.45">
      <c r="A7951" s="81" t="s">
        <v>8237</v>
      </c>
      <c r="B7951" s="81"/>
      <c r="C7951" s="81">
        <v>15</v>
      </c>
      <c r="D7951" s="81"/>
      <c r="E7951" s="81"/>
      <c r="F7951" s="81"/>
      <c r="G7951" s="81"/>
      <c r="H7951" s="81"/>
      <c r="I7951" s="81"/>
      <c r="J7951" s="81"/>
    </row>
    <row r="7952" spans="1:10" x14ac:dyDescent="0.45">
      <c r="A7952" s="81" t="s">
        <v>8238</v>
      </c>
      <c r="B7952" s="81"/>
      <c r="C7952" s="81">
        <v>15</v>
      </c>
      <c r="D7952" s="81"/>
      <c r="E7952" s="81"/>
      <c r="F7952" s="81"/>
      <c r="G7952" s="81"/>
      <c r="H7952" s="81"/>
      <c r="I7952" s="81"/>
      <c r="J7952" s="81"/>
    </row>
    <row r="7953" spans="1:10" x14ac:dyDescent="0.45">
      <c r="A7953" s="81" t="s">
        <v>8239</v>
      </c>
      <c r="B7953" s="81"/>
      <c r="C7953" s="81">
        <v>15</v>
      </c>
      <c r="D7953" s="81"/>
      <c r="E7953" s="81"/>
      <c r="F7953" s="81"/>
      <c r="G7953" s="81"/>
      <c r="H7953" s="81"/>
      <c r="I7953" s="81"/>
      <c r="J7953" s="81"/>
    </row>
    <row r="7954" spans="1:10" x14ac:dyDescent="0.45">
      <c r="A7954" s="81" t="s">
        <v>8240</v>
      </c>
      <c r="B7954" s="81"/>
      <c r="C7954" s="81">
        <v>15</v>
      </c>
      <c r="D7954" s="81"/>
      <c r="E7954" s="81"/>
      <c r="F7954" s="81"/>
      <c r="G7954" s="81"/>
      <c r="H7954" s="81"/>
      <c r="I7954" s="81"/>
      <c r="J7954" s="81"/>
    </row>
    <row r="7955" spans="1:10" x14ac:dyDescent="0.45">
      <c r="A7955" s="81" t="s">
        <v>8241</v>
      </c>
      <c r="B7955" s="81">
        <v>15</v>
      </c>
      <c r="C7955" s="81"/>
      <c r="D7955" s="81"/>
      <c r="E7955" s="81"/>
      <c r="F7955" s="81"/>
      <c r="G7955" s="81"/>
      <c r="H7955" s="81"/>
      <c r="I7955" s="81"/>
      <c r="J7955" s="81"/>
    </row>
    <row r="7956" spans="1:10" x14ac:dyDescent="0.45">
      <c r="A7956" s="81" t="s">
        <v>8242</v>
      </c>
      <c r="B7956" s="81">
        <v>15</v>
      </c>
      <c r="C7956" s="81"/>
      <c r="D7956" s="81"/>
      <c r="E7956" s="81"/>
      <c r="F7956" s="81"/>
      <c r="G7956" s="81"/>
      <c r="H7956" s="81"/>
      <c r="I7956" s="81"/>
      <c r="J7956" s="81"/>
    </row>
    <row r="7957" spans="1:10" x14ac:dyDescent="0.45">
      <c r="A7957" s="81" t="s">
        <v>8243</v>
      </c>
      <c r="B7957" s="81">
        <v>15</v>
      </c>
      <c r="C7957" s="81"/>
      <c r="D7957" s="81"/>
      <c r="E7957" s="81"/>
      <c r="F7957" s="81"/>
      <c r="G7957" s="81"/>
      <c r="H7957" s="81"/>
      <c r="I7957" s="81"/>
      <c r="J7957" s="81"/>
    </row>
    <row r="7958" spans="1:10" x14ac:dyDescent="0.45">
      <c r="A7958" s="81" t="s">
        <v>8244</v>
      </c>
      <c r="B7958" s="81"/>
      <c r="C7958" s="81">
        <v>15</v>
      </c>
      <c r="D7958" s="81"/>
      <c r="E7958" s="81"/>
      <c r="F7958" s="81"/>
      <c r="G7958" s="81"/>
      <c r="H7958" s="81"/>
      <c r="I7958" s="81"/>
      <c r="J7958" s="81"/>
    </row>
    <row r="7959" spans="1:10" x14ac:dyDescent="0.45">
      <c r="A7959" s="81" t="s">
        <v>8245</v>
      </c>
      <c r="B7959" s="81">
        <v>15</v>
      </c>
      <c r="C7959" s="81"/>
      <c r="D7959" s="81"/>
      <c r="E7959" s="81"/>
      <c r="F7959" s="81"/>
      <c r="G7959" s="81"/>
      <c r="H7959" s="81"/>
      <c r="I7959" s="81"/>
      <c r="J7959" s="81"/>
    </row>
    <row r="7960" spans="1:10" x14ac:dyDescent="0.45">
      <c r="A7960" s="81" t="s">
        <v>8246</v>
      </c>
      <c r="B7960" s="81"/>
      <c r="C7960" s="81">
        <v>15</v>
      </c>
      <c r="D7960" s="81"/>
      <c r="E7960" s="81"/>
      <c r="F7960" s="81"/>
      <c r="G7960" s="81"/>
      <c r="H7960" s="81"/>
      <c r="I7960" s="81"/>
      <c r="J7960" s="81"/>
    </row>
    <row r="7961" spans="1:10" x14ac:dyDescent="0.45">
      <c r="A7961" s="81" t="s">
        <v>8247</v>
      </c>
      <c r="B7961" s="81"/>
      <c r="C7961" s="81"/>
      <c r="D7961" s="81"/>
      <c r="E7961" s="81"/>
      <c r="F7961" s="81"/>
      <c r="G7961" s="81"/>
      <c r="H7961" s="81"/>
      <c r="I7961" s="81">
        <v>0</v>
      </c>
      <c r="J7961" s="81"/>
    </row>
    <row r="7962" spans="1:10" x14ac:dyDescent="0.45">
      <c r="A7962" s="81" t="s">
        <v>8248</v>
      </c>
      <c r="B7962" s="81"/>
      <c r="C7962" s="81"/>
      <c r="D7962" s="81"/>
      <c r="E7962" s="81"/>
      <c r="F7962" s="81">
        <v>15</v>
      </c>
      <c r="G7962" s="81"/>
      <c r="H7962" s="81"/>
      <c r="I7962" s="81"/>
      <c r="J7962" s="81"/>
    </row>
    <row r="7963" spans="1:10" x14ac:dyDescent="0.45">
      <c r="A7963" s="81" t="s">
        <v>8249</v>
      </c>
      <c r="B7963" s="81"/>
      <c r="C7963" s="81"/>
      <c r="D7963" s="81"/>
      <c r="E7963" s="81"/>
      <c r="F7963" s="81">
        <v>0</v>
      </c>
      <c r="G7963" s="81"/>
      <c r="H7963" s="81"/>
      <c r="I7963" s="81"/>
      <c r="J7963" s="81"/>
    </row>
    <row r="7964" spans="1:10" x14ac:dyDescent="0.45">
      <c r="A7964" s="81" t="s">
        <v>8250</v>
      </c>
      <c r="B7964" s="81">
        <v>15</v>
      </c>
      <c r="C7964" s="81"/>
      <c r="D7964" s="81"/>
      <c r="E7964" s="81"/>
      <c r="F7964" s="81"/>
      <c r="G7964" s="81"/>
      <c r="H7964" s="81"/>
      <c r="I7964" s="81"/>
      <c r="J7964" s="81"/>
    </row>
    <row r="7965" spans="1:10" x14ac:dyDescent="0.45">
      <c r="A7965" s="81" t="s">
        <v>8251</v>
      </c>
      <c r="B7965" s="81"/>
      <c r="C7965" s="81"/>
      <c r="D7965" s="81"/>
      <c r="E7965" s="81"/>
      <c r="F7965" s="81">
        <v>15</v>
      </c>
      <c r="G7965" s="81"/>
      <c r="H7965" s="81"/>
      <c r="I7965" s="81"/>
      <c r="J7965" s="81"/>
    </row>
    <row r="7966" spans="1:10" x14ac:dyDescent="0.45">
      <c r="A7966" s="81" t="s">
        <v>8252</v>
      </c>
      <c r="B7966" s="81"/>
      <c r="C7966" s="81"/>
      <c r="D7966" s="81"/>
      <c r="E7966" s="81"/>
      <c r="F7966" s="81">
        <v>5</v>
      </c>
      <c r="G7966" s="81"/>
      <c r="H7966" s="81"/>
      <c r="I7966" s="81"/>
      <c r="J7966" s="81"/>
    </row>
    <row r="7967" spans="1:10" x14ac:dyDescent="0.45">
      <c r="A7967" s="81" t="s">
        <v>8253</v>
      </c>
      <c r="B7967" s="81"/>
      <c r="C7967" s="81"/>
      <c r="D7967" s="81"/>
      <c r="E7967" s="81"/>
      <c r="F7967" s="81">
        <v>15</v>
      </c>
      <c r="G7967" s="81"/>
      <c r="H7967" s="81"/>
      <c r="I7967" s="81"/>
      <c r="J7967" s="81"/>
    </row>
    <row r="7968" spans="1:10" x14ac:dyDescent="0.45">
      <c r="A7968" s="81" t="s">
        <v>8254</v>
      </c>
      <c r="B7968" s="81"/>
      <c r="C7968" s="81"/>
      <c r="D7968" s="81"/>
      <c r="E7968" s="81"/>
      <c r="F7968" s="81">
        <v>15</v>
      </c>
      <c r="G7968" s="81"/>
      <c r="H7968" s="81"/>
      <c r="I7968" s="81"/>
      <c r="J7968" s="81"/>
    </row>
    <row r="7969" spans="1:10" x14ac:dyDescent="0.45">
      <c r="A7969" s="81" t="s">
        <v>8255</v>
      </c>
      <c r="B7969" s="81"/>
      <c r="C7969" s="81"/>
      <c r="D7969" s="81"/>
      <c r="E7969" s="81"/>
      <c r="F7969" s="81">
        <v>0</v>
      </c>
      <c r="G7969" s="81"/>
      <c r="H7969" s="81"/>
      <c r="I7969" s="81"/>
      <c r="J7969" s="81"/>
    </row>
    <row r="7970" spans="1:10" x14ac:dyDescent="0.45">
      <c r="A7970" s="81" t="s">
        <v>8256</v>
      </c>
      <c r="B7970" s="81"/>
      <c r="C7970" s="81"/>
      <c r="D7970" s="81"/>
      <c r="E7970" s="81"/>
      <c r="F7970" s="81">
        <v>15</v>
      </c>
      <c r="G7970" s="81"/>
      <c r="H7970" s="81"/>
      <c r="I7970" s="81"/>
      <c r="J7970" s="81"/>
    </row>
    <row r="7971" spans="1:10" x14ac:dyDescent="0.45">
      <c r="A7971" s="81" t="s">
        <v>8257</v>
      </c>
      <c r="B7971" s="81"/>
      <c r="C7971" s="81">
        <v>0</v>
      </c>
      <c r="D7971" s="81"/>
      <c r="E7971" s="81"/>
      <c r="F7971" s="81"/>
      <c r="G7971" s="81"/>
      <c r="H7971" s="81"/>
      <c r="I7971" s="81"/>
      <c r="J7971" s="81"/>
    </row>
    <row r="7972" spans="1:10" x14ac:dyDescent="0.45">
      <c r="A7972" s="81" t="s">
        <v>8258</v>
      </c>
      <c r="B7972" s="81">
        <v>15</v>
      </c>
      <c r="C7972" s="81"/>
      <c r="D7972" s="81"/>
      <c r="E7972" s="81"/>
      <c r="F7972" s="81"/>
      <c r="G7972" s="81"/>
      <c r="H7972" s="81"/>
      <c r="I7972" s="81"/>
      <c r="J7972" s="81"/>
    </row>
    <row r="7973" spans="1:10" x14ac:dyDescent="0.45">
      <c r="A7973" s="81" t="s">
        <v>8259</v>
      </c>
      <c r="B7973" s="81">
        <v>15</v>
      </c>
      <c r="C7973" s="81"/>
      <c r="D7973" s="81"/>
      <c r="E7973" s="81"/>
      <c r="F7973" s="81"/>
      <c r="G7973" s="81"/>
      <c r="H7973" s="81"/>
      <c r="I7973" s="81"/>
      <c r="J7973" s="81"/>
    </row>
    <row r="7974" spans="1:10" x14ac:dyDescent="0.45">
      <c r="A7974" s="81" t="s">
        <v>8260</v>
      </c>
      <c r="B7974" s="81">
        <v>15</v>
      </c>
      <c r="C7974" s="81"/>
      <c r="D7974" s="81"/>
      <c r="E7974" s="81"/>
      <c r="F7974" s="81"/>
      <c r="G7974" s="81"/>
      <c r="H7974" s="81"/>
      <c r="I7974" s="81"/>
      <c r="J7974" s="81"/>
    </row>
    <row r="7975" spans="1:10" x14ac:dyDescent="0.45">
      <c r="A7975" s="81" t="s">
        <v>8261</v>
      </c>
      <c r="B7975" s="81">
        <v>15</v>
      </c>
      <c r="C7975" s="81"/>
      <c r="D7975" s="81"/>
      <c r="E7975" s="81"/>
      <c r="F7975" s="81"/>
      <c r="G7975" s="81"/>
      <c r="H7975" s="81"/>
      <c r="I7975" s="81"/>
      <c r="J7975" s="81"/>
    </row>
    <row r="7976" spans="1:10" x14ac:dyDescent="0.45">
      <c r="A7976" s="81" t="s">
        <v>8262</v>
      </c>
      <c r="B7976" s="81">
        <v>15</v>
      </c>
      <c r="C7976" s="81"/>
      <c r="D7976" s="81"/>
      <c r="E7976" s="81"/>
      <c r="F7976" s="81"/>
      <c r="G7976" s="81"/>
      <c r="H7976" s="81"/>
      <c r="I7976" s="81"/>
      <c r="J7976" s="81"/>
    </row>
    <row r="7977" spans="1:10" x14ac:dyDescent="0.45">
      <c r="A7977" s="81" t="s">
        <v>8263</v>
      </c>
      <c r="B7977" s="81">
        <v>15</v>
      </c>
      <c r="C7977" s="81"/>
      <c r="D7977" s="81"/>
      <c r="E7977" s="81"/>
      <c r="F7977" s="81"/>
      <c r="G7977" s="81"/>
      <c r="H7977" s="81"/>
      <c r="I7977" s="81"/>
      <c r="J7977" s="81"/>
    </row>
    <row r="7978" spans="1:10" x14ac:dyDescent="0.45">
      <c r="A7978" s="81" t="s">
        <v>8264</v>
      </c>
      <c r="B7978" s="81">
        <v>15</v>
      </c>
      <c r="C7978" s="81"/>
      <c r="D7978" s="81"/>
      <c r="E7978" s="81"/>
      <c r="F7978" s="81"/>
      <c r="G7978" s="81"/>
      <c r="H7978" s="81"/>
      <c r="I7978" s="81"/>
      <c r="J7978" s="81"/>
    </row>
    <row r="7979" spans="1:10" x14ac:dyDescent="0.45">
      <c r="A7979" s="81" t="s">
        <v>8265</v>
      </c>
      <c r="B7979" s="81">
        <v>15</v>
      </c>
      <c r="C7979" s="81"/>
      <c r="D7979" s="81"/>
      <c r="E7979" s="81"/>
      <c r="F7979" s="81"/>
      <c r="G7979" s="81"/>
      <c r="H7979" s="81"/>
      <c r="I7979" s="81"/>
      <c r="J7979" s="81"/>
    </row>
    <row r="7980" spans="1:10" x14ac:dyDescent="0.45">
      <c r="A7980" s="81" t="s">
        <v>8266</v>
      </c>
      <c r="B7980" s="81">
        <v>15</v>
      </c>
      <c r="C7980" s="81"/>
      <c r="D7980" s="81"/>
      <c r="E7980" s="81"/>
      <c r="F7980" s="81"/>
      <c r="G7980" s="81"/>
      <c r="H7980" s="81"/>
      <c r="I7980" s="81"/>
      <c r="J7980" s="81"/>
    </row>
    <row r="7981" spans="1:10" x14ac:dyDescent="0.45">
      <c r="A7981" s="81" t="s">
        <v>8267</v>
      </c>
      <c r="B7981" s="81">
        <v>15</v>
      </c>
      <c r="C7981" s="81"/>
      <c r="D7981" s="81"/>
      <c r="E7981" s="81"/>
      <c r="F7981" s="81"/>
      <c r="G7981" s="81"/>
      <c r="H7981" s="81"/>
      <c r="I7981" s="81"/>
      <c r="J7981" s="81"/>
    </row>
    <row r="7982" spans="1:10" x14ac:dyDescent="0.45">
      <c r="A7982" s="81" t="s">
        <v>8268</v>
      </c>
      <c r="B7982" s="81">
        <v>15</v>
      </c>
      <c r="C7982" s="81"/>
      <c r="D7982" s="81"/>
      <c r="E7982" s="81"/>
      <c r="F7982" s="81"/>
      <c r="G7982" s="81"/>
      <c r="H7982" s="81"/>
      <c r="I7982" s="81"/>
      <c r="J7982" s="81"/>
    </row>
    <row r="7983" spans="1:10" x14ac:dyDescent="0.45">
      <c r="A7983" s="81" t="s">
        <v>8269</v>
      </c>
      <c r="B7983" s="81">
        <v>15</v>
      </c>
      <c r="C7983" s="81"/>
      <c r="D7983" s="81"/>
      <c r="E7983" s="81"/>
      <c r="F7983" s="81"/>
      <c r="G7983" s="81"/>
      <c r="H7983" s="81"/>
      <c r="I7983" s="81"/>
      <c r="J7983" s="81"/>
    </row>
    <row r="7984" spans="1:10" x14ac:dyDescent="0.45">
      <c r="A7984" s="81" t="s">
        <v>8270</v>
      </c>
      <c r="B7984" s="81">
        <v>15</v>
      </c>
      <c r="C7984" s="81"/>
      <c r="D7984" s="81"/>
      <c r="E7984" s="81"/>
      <c r="F7984" s="81"/>
      <c r="G7984" s="81"/>
      <c r="H7984" s="81"/>
      <c r="I7984" s="81"/>
      <c r="J7984" s="81"/>
    </row>
    <row r="7985" spans="1:10" x14ac:dyDescent="0.45">
      <c r="A7985" s="81" t="s">
        <v>8271</v>
      </c>
      <c r="B7985" s="81">
        <v>15</v>
      </c>
      <c r="C7985" s="81"/>
      <c r="D7985" s="81"/>
      <c r="E7985" s="81"/>
      <c r="F7985" s="81"/>
      <c r="G7985" s="81"/>
      <c r="H7985" s="81"/>
      <c r="I7985" s="81"/>
      <c r="J7985" s="81"/>
    </row>
    <row r="7986" spans="1:10" x14ac:dyDescent="0.45">
      <c r="A7986" s="81" t="s">
        <v>8272</v>
      </c>
      <c r="B7986" s="81">
        <v>15</v>
      </c>
      <c r="C7986" s="81"/>
      <c r="D7986" s="81"/>
      <c r="E7986" s="81"/>
      <c r="F7986" s="81"/>
      <c r="G7986" s="81"/>
      <c r="H7986" s="81"/>
      <c r="I7986" s="81"/>
      <c r="J7986" s="81"/>
    </row>
    <row r="7987" spans="1:10" x14ac:dyDescent="0.45">
      <c r="A7987" s="81" t="s">
        <v>8273</v>
      </c>
      <c r="B7987" s="81">
        <v>15</v>
      </c>
      <c r="C7987" s="81"/>
      <c r="D7987" s="81"/>
      <c r="E7987" s="81"/>
      <c r="F7987" s="81"/>
      <c r="G7987" s="81"/>
      <c r="H7987" s="81"/>
      <c r="I7987" s="81"/>
      <c r="J7987" s="81"/>
    </row>
    <row r="7988" spans="1:10" x14ac:dyDescent="0.45">
      <c r="A7988" s="81" t="s">
        <v>8274</v>
      </c>
      <c r="B7988" s="81">
        <v>15</v>
      </c>
      <c r="C7988" s="81"/>
      <c r="D7988" s="81"/>
      <c r="E7988" s="81"/>
      <c r="F7988" s="81"/>
      <c r="G7988" s="81"/>
      <c r="H7988" s="81"/>
      <c r="I7988" s="81"/>
      <c r="J7988" s="81"/>
    </row>
    <row r="7989" spans="1:10" x14ac:dyDescent="0.45">
      <c r="A7989" s="81" t="s">
        <v>8275</v>
      </c>
      <c r="B7989" s="81">
        <v>15</v>
      </c>
      <c r="C7989" s="81"/>
      <c r="D7989" s="81"/>
      <c r="E7989" s="81"/>
      <c r="F7989" s="81"/>
      <c r="G7989" s="81"/>
      <c r="H7989" s="81"/>
      <c r="I7989" s="81"/>
      <c r="J7989" s="81"/>
    </row>
    <row r="7990" spans="1:10" x14ac:dyDescent="0.45">
      <c r="A7990" s="81" t="s">
        <v>8276</v>
      </c>
      <c r="B7990" s="81">
        <v>15</v>
      </c>
      <c r="C7990" s="81"/>
      <c r="D7990" s="81"/>
      <c r="E7990" s="81"/>
      <c r="F7990" s="81"/>
      <c r="G7990" s="81"/>
      <c r="H7990" s="81"/>
      <c r="I7990" s="81"/>
      <c r="J7990" s="81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87FC-91A2-4FF4-BFCE-3CC2FB959544}">
  <dimension ref="A1:I49"/>
  <sheetViews>
    <sheetView showGridLines="0" workbookViewId="0">
      <selection activeCell="A6" sqref="A6"/>
    </sheetView>
  </sheetViews>
  <sheetFormatPr baseColWidth="10" defaultColWidth="11.3984375" defaultRowHeight="14.25" x14ac:dyDescent="0.45"/>
  <cols>
    <col min="1" max="1" width="24.86328125" customWidth="1"/>
    <col min="2" max="2" width="20.86328125" customWidth="1"/>
    <col min="3" max="3" width="17.86328125" bestFit="1" customWidth="1"/>
    <col min="5" max="5" width="4.86328125" bestFit="1" customWidth="1"/>
    <col min="6" max="6" width="21.265625" customWidth="1"/>
    <col min="7" max="7" width="17.86328125" bestFit="1" customWidth="1"/>
  </cols>
  <sheetData>
    <row r="1" spans="1:3" s="5" customFormat="1" x14ac:dyDescent="0.45"/>
    <row r="2" spans="1:3" s="5" customFormat="1" x14ac:dyDescent="0.45"/>
    <row r="3" spans="1:3" s="5" customFormat="1" x14ac:dyDescent="0.45"/>
    <row r="4" spans="1:3" x14ac:dyDescent="0.45">
      <c r="A4" s="5" t="s">
        <v>0</v>
      </c>
    </row>
    <row r="5" spans="1:3" s="3" customFormat="1" x14ac:dyDescent="0.45">
      <c r="A5" s="3" t="s">
        <v>1</v>
      </c>
    </row>
    <row r="6" spans="1:3" s="6" customFormat="1" x14ac:dyDescent="0.45">
      <c r="A6" s="6" t="s">
        <v>8277</v>
      </c>
    </row>
    <row r="7" spans="1:3" s="5" customFormat="1" x14ac:dyDescent="0.45"/>
    <row r="8" spans="1:3" s="6" customFormat="1" x14ac:dyDescent="0.45">
      <c r="A8" s="6" t="s">
        <v>8278</v>
      </c>
    </row>
    <row r="9" spans="1:3" s="5" customFormat="1" x14ac:dyDescent="0.45">
      <c r="A9" s="5" t="s">
        <v>8279</v>
      </c>
    </row>
    <row r="10" spans="1:3" s="5" customFormat="1" ht="14.65" thickBot="1" x14ac:dyDescent="0.5"/>
    <row r="11" spans="1:3" s="78" customFormat="1" ht="14.65" thickTop="1" x14ac:dyDescent="0.45">
      <c r="A11" s="79" t="s">
        <v>8280</v>
      </c>
    </row>
    <row r="13" spans="1:3" s="56" customFormat="1" x14ac:dyDescent="0.45">
      <c r="A13" s="54" t="s">
        <v>70</v>
      </c>
      <c r="B13" s="55" t="s">
        <v>8281</v>
      </c>
      <c r="C13" s="54"/>
    </row>
    <row r="14" spans="1:3" x14ac:dyDescent="0.45">
      <c r="A14" t="s">
        <v>8282</v>
      </c>
      <c r="B14" s="31">
        <v>6060</v>
      </c>
      <c r="C14" s="31"/>
    </row>
    <row r="15" spans="1:3" x14ac:dyDescent="0.45">
      <c r="A15" t="s">
        <v>8283</v>
      </c>
      <c r="B15" s="31">
        <v>4864</v>
      </c>
      <c r="C15" s="31"/>
    </row>
    <row r="16" spans="1:3" x14ac:dyDescent="0.45">
      <c r="A16" t="s">
        <v>8284</v>
      </c>
      <c r="B16" s="31">
        <v>25930</v>
      </c>
      <c r="C16" s="31"/>
    </row>
    <row r="17" spans="1:9" x14ac:dyDescent="0.45">
      <c r="B17" s="31"/>
      <c r="C17" s="31"/>
    </row>
    <row r="18" spans="1:9" x14ac:dyDescent="0.45">
      <c r="C18" s="31"/>
    </row>
    <row r="19" spans="1:9" x14ac:dyDescent="0.45">
      <c r="B19" s="31"/>
      <c r="C19" s="31"/>
    </row>
    <row r="20" spans="1:9" x14ac:dyDescent="0.45">
      <c r="C20" s="31"/>
    </row>
    <row r="24" spans="1:9" ht="14.65" thickBot="1" x14ac:dyDescent="0.5"/>
    <row r="25" spans="1:9" s="66" customFormat="1" ht="14.65" thickTop="1" x14ac:dyDescent="0.45">
      <c r="A25" s="73" t="s">
        <v>8285</v>
      </c>
      <c r="B25" s="74" t="s">
        <v>8281</v>
      </c>
    </row>
    <row r="26" spans="1:9" x14ac:dyDescent="0.45">
      <c r="A26" s="2" t="s">
        <v>8286</v>
      </c>
      <c r="B26" s="39">
        <v>398</v>
      </c>
    </row>
    <row r="28" spans="1:9" x14ac:dyDescent="0.45">
      <c r="A28" s="5"/>
      <c r="B28" s="5"/>
      <c r="C28" s="5"/>
      <c r="D28" s="5"/>
      <c r="E28" s="5"/>
      <c r="F28" s="5"/>
      <c r="G28" s="5"/>
      <c r="H28" s="5"/>
      <c r="I28" s="5"/>
    </row>
    <row r="29" spans="1:9" ht="14.65" thickBot="1" x14ac:dyDescent="0.5"/>
    <row r="30" spans="1:9" s="66" customFormat="1" ht="28.9" thickTop="1" x14ac:dyDescent="0.45">
      <c r="A30" s="75" t="s">
        <v>70</v>
      </c>
      <c r="B30" s="76" t="s">
        <v>8287</v>
      </c>
      <c r="C30" s="77"/>
      <c r="D30" s="77"/>
      <c r="E30" s="77"/>
      <c r="F30" s="77"/>
      <c r="G30" s="77"/>
      <c r="H30" s="77"/>
      <c r="I30" s="77"/>
    </row>
    <row r="31" spans="1:9" x14ac:dyDescent="0.45">
      <c r="A31">
        <v>2017</v>
      </c>
      <c r="B31">
        <v>22</v>
      </c>
    </row>
    <row r="32" spans="1:9" x14ac:dyDescent="0.45">
      <c r="A32">
        <v>2018</v>
      </c>
      <c r="B32">
        <v>51</v>
      </c>
    </row>
    <row r="33" spans="1:3" x14ac:dyDescent="0.45">
      <c r="A33">
        <v>2019</v>
      </c>
      <c r="B33">
        <v>83</v>
      </c>
    </row>
    <row r="34" spans="1:3" x14ac:dyDescent="0.45">
      <c r="A34">
        <v>2020</v>
      </c>
      <c r="B34">
        <v>188</v>
      </c>
    </row>
    <row r="35" spans="1:3" x14ac:dyDescent="0.45">
      <c r="A35">
        <v>2021</v>
      </c>
      <c r="B35">
        <v>293</v>
      </c>
    </row>
    <row r="36" spans="1:3" x14ac:dyDescent="0.45">
      <c r="A36">
        <v>2022</v>
      </c>
      <c r="B36">
        <v>421</v>
      </c>
    </row>
    <row r="37" spans="1:3" x14ac:dyDescent="0.45">
      <c r="A37">
        <v>2023</v>
      </c>
      <c r="B37">
        <v>506</v>
      </c>
    </row>
    <row r="40" spans="1:3" ht="14.65" thickBot="1" x14ac:dyDescent="0.5"/>
    <row r="41" spans="1:3" s="66" customFormat="1" ht="14.65" thickTop="1" x14ac:dyDescent="0.45">
      <c r="A41" s="73" t="s">
        <v>8288</v>
      </c>
    </row>
    <row r="42" spans="1:3" x14ac:dyDescent="0.45">
      <c r="A42" t="s">
        <v>8289</v>
      </c>
    </row>
    <row r="44" spans="1:3" x14ac:dyDescent="0.45">
      <c r="A44" s="3" t="s">
        <v>8290</v>
      </c>
      <c r="B44" s="72" t="s">
        <v>8291</v>
      </c>
      <c r="C44" s="72" t="s">
        <v>8292</v>
      </c>
    </row>
    <row r="45" spans="1:3" x14ac:dyDescent="0.45">
      <c r="A45" s="72" t="s">
        <v>8293</v>
      </c>
      <c r="B45" s="80">
        <v>0.71</v>
      </c>
      <c r="C45" s="80">
        <v>0.43</v>
      </c>
    </row>
    <row r="46" spans="1:3" x14ac:dyDescent="0.45">
      <c r="A46" t="s">
        <v>8294</v>
      </c>
      <c r="B46" s="80">
        <v>6.4000000000000001E-2</v>
      </c>
      <c r="C46" s="80">
        <v>7.8E-2</v>
      </c>
    </row>
    <row r="47" spans="1:3" ht="28.5" x14ac:dyDescent="0.45">
      <c r="A47" s="32" t="s">
        <v>8295</v>
      </c>
      <c r="B47" s="80">
        <v>6.4000000000000001E-2</v>
      </c>
      <c r="C47" s="80">
        <v>5.1999999999999998E-2</v>
      </c>
    </row>
    <row r="48" spans="1:3" ht="28.5" x14ac:dyDescent="0.45">
      <c r="A48" s="32" t="s">
        <v>8296</v>
      </c>
      <c r="B48" s="80"/>
      <c r="C48" s="80">
        <v>3.7999999999999999E-2</v>
      </c>
    </row>
    <row r="49" spans="1:3" x14ac:dyDescent="0.45">
      <c r="A49" t="s">
        <v>8297</v>
      </c>
      <c r="B49" s="80">
        <v>0.159</v>
      </c>
      <c r="C49" s="80">
        <v>0.39900000000000002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201AC-F371-40B1-9AF3-6A4D7DBF40FD}">
  <dimension ref="A1:L48"/>
  <sheetViews>
    <sheetView showGridLines="0" workbookViewId="0">
      <selection activeCell="A6" sqref="A6"/>
    </sheetView>
  </sheetViews>
  <sheetFormatPr baseColWidth="10" defaultColWidth="11.3984375" defaultRowHeight="14.25" x14ac:dyDescent="0.45"/>
  <cols>
    <col min="1" max="1" width="11.59765625" customWidth="1"/>
    <col min="2" max="4" width="18" customWidth="1"/>
    <col min="5" max="5" width="33.1328125" style="58" bestFit="1" customWidth="1"/>
    <col min="7" max="10" width="11.3984375" customWidth="1"/>
    <col min="11" max="12" width="11.59765625" customWidth="1"/>
    <col min="13" max="13" width="13.73046875" bestFit="1" customWidth="1"/>
    <col min="14" max="14" width="12.73046875" bestFit="1" customWidth="1"/>
  </cols>
  <sheetData>
    <row r="1" spans="1:12" x14ac:dyDescent="0.45">
      <c r="E1"/>
    </row>
    <row r="2" spans="1:12" x14ac:dyDescent="0.45">
      <c r="E2"/>
    </row>
    <row r="3" spans="1:12" x14ac:dyDescent="0.45">
      <c r="E3"/>
    </row>
    <row r="4" spans="1:12" x14ac:dyDescent="0.45">
      <c r="A4" s="5" t="s">
        <v>0</v>
      </c>
      <c r="E4"/>
    </row>
    <row r="5" spans="1:12" s="3" customFormat="1" x14ac:dyDescent="0.45">
      <c r="A5" s="3" t="s">
        <v>1</v>
      </c>
    </row>
    <row r="6" spans="1:12" s="15" customFormat="1" ht="15" customHeight="1" x14ac:dyDescent="0.45">
      <c r="A6" s="6" t="s">
        <v>18</v>
      </c>
    </row>
    <row r="7" spans="1:12" s="15" customFormat="1" ht="15" customHeight="1" x14ac:dyDescent="0.45">
      <c r="A7" s="5"/>
      <c r="B7" s="16"/>
      <c r="C7" s="16"/>
      <c r="D7" s="16"/>
      <c r="E7" s="16"/>
      <c r="F7" s="16"/>
      <c r="G7" s="16"/>
    </row>
    <row r="8" spans="1:12" s="15" customFormat="1" ht="15" customHeight="1" x14ac:dyDescent="0.45">
      <c r="A8" s="6" t="s">
        <v>19</v>
      </c>
      <c r="B8" s="16"/>
      <c r="C8" s="16"/>
      <c r="D8" s="16"/>
      <c r="E8" s="16"/>
      <c r="F8" s="16"/>
      <c r="G8" s="16"/>
    </row>
    <row r="9" spans="1:12" s="15" customFormat="1" ht="15" customHeight="1" x14ac:dyDescent="0.45">
      <c r="A9" s="5" t="s">
        <v>20</v>
      </c>
      <c r="B9" s="16"/>
      <c r="C9" s="16"/>
      <c r="D9" s="16"/>
      <c r="E9" s="16"/>
      <c r="F9" s="16"/>
      <c r="G9" s="16"/>
    </row>
    <row r="10" spans="1:12" s="15" customFormat="1" ht="15" customHeight="1" thickBot="1" x14ac:dyDescent="0.5">
      <c r="A10" s="4"/>
      <c r="B10" s="16"/>
      <c r="C10" s="16"/>
      <c r="D10" s="16"/>
      <c r="E10" s="16"/>
      <c r="F10" s="16"/>
      <c r="G10" s="16"/>
    </row>
    <row r="11" spans="1:12" s="66" customFormat="1" ht="14.65" thickTop="1" x14ac:dyDescent="0.45">
      <c r="B11" s="73"/>
      <c r="C11" s="73"/>
      <c r="D11" s="73"/>
      <c r="E11" s="69"/>
      <c r="F11" s="100" t="s">
        <v>21</v>
      </c>
    </row>
    <row r="12" spans="1:12" x14ac:dyDescent="0.45">
      <c r="A12" s="3" t="s">
        <v>22</v>
      </c>
      <c r="B12" s="3" t="s">
        <v>23</v>
      </c>
      <c r="C12" s="38" t="s">
        <v>24</v>
      </c>
      <c r="D12" s="38"/>
      <c r="F12" s="3"/>
      <c r="G12" s="3" t="s">
        <v>25</v>
      </c>
      <c r="H12" s="3" t="s">
        <v>26</v>
      </c>
      <c r="I12" s="3" t="s">
        <v>27</v>
      </c>
      <c r="J12" s="3" t="s">
        <v>28</v>
      </c>
    </row>
    <row r="13" spans="1:12" x14ac:dyDescent="0.45">
      <c r="A13">
        <v>1</v>
      </c>
      <c r="B13" t="s">
        <v>29</v>
      </c>
      <c r="C13" s="39">
        <v>20840220</v>
      </c>
      <c r="D13" s="40"/>
      <c r="F13" s="38" t="s">
        <v>29</v>
      </c>
      <c r="G13" s="30">
        <f>(C13+C14+C19+C21)/(C13+C14+C19+C20+C21+C22)</f>
        <v>0.63217651252241236</v>
      </c>
      <c r="H13" s="30">
        <f>(C13+C14)/(C13+C14+C19+C20+C21+C22)</f>
        <v>0.56154227817719715</v>
      </c>
      <c r="I13" s="30">
        <f>(C19+C21)/(C13+C14+C19+C21)</f>
        <v>0.11173182322668311</v>
      </c>
      <c r="J13" s="30">
        <f>(C28+C29)/(C13+C14+C19+C20+C21+C22)</f>
        <v>8.5711447648886621E-2</v>
      </c>
    </row>
    <row r="14" spans="1:12" x14ac:dyDescent="0.45">
      <c r="A14">
        <v>2</v>
      </c>
      <c r="B14" t="s">
        <v>30</v>
      </c>
      <c r="C14" s="39">
        <v>210008.515625</v>
      </c>
      <c r="D14" s="40"/>
      <c r="F14" s="38" t="s">
        <v>31</v>
      </c>
      <c r="G14" s="30">
        <f>(C15+C23)/(C15+C23+C24)</f>
        <v>0.73865818321531207</v>
      </c>
      <c r="H14" s="30">
        <f>(C15/(C23+C15+C24))</f>
        <v>0.65024850058910499</v>
      </c>
      <c r="I14" s="30">
        <f>C23/(C15+C23)</f>
        <v>0.1196895731140049</v>
      </c>
      <c r="J14" s="30">
        <f>C30/(C15+C23+C24)</f>
        <v>0.16121145329255793</v>
      </c>
      <c r="L14" t="s">
        <v>32</v>
      </c>
    </row>
    <row r="15" spans="1:12" x14ac:dyDescent="0.45">
      <c r="A15">
        <v>3</v>
      </c>
      <c r="B15" t="s">
        <v>33</v>
      </c>
      <c r="C15" s="39">
        <v>981951</v>
      </c>
      <c r="D15" s="40"/>
      <c r="E15" s="60"/>
      <c r="F15" s="98" t="s">
        <v>34</v>
      </c>
      <c r="G15" s="29"/>
      <c r="L15" s="98" t="s">
        <v>35</v>
      </c>
    </row>
    <row r="16" spans="1:12" x14ac:dyDescent="0.45">
      <c r="C16" s="39"/>
      <c r="D16" s="40"/>
      <c r="E16" s="60"/>
      <c r="F16" s="29"/>
      <c r="G16" s="29"/>
    </row>
    <row r="17" spans="1:7" x14ac:dyDescent="0.45">
      <c r="C17" s="39"/>
      <c r="D17" s="40"/>
      <c r="E17" s="60"/>
      <c r="F17" s="29"/>
      <c r="G17" s="29"/>
    </row>
    <row r="18" spans="1:7" x14ac:dyDescent="0.45">
      <c r="A18" s="3" t="s">
        <v>22</v>
      </c>
      <c r="B18" s="3" t="s">
        <v>23</v>
      </c>
      <c r="C18" s="57" t="s">
        <v>36</v>
      </c>
      <c r="D18" s="3" t="s">
        <v>37</v>
      </c>
      <c r="E18" s="61"/>
      <c r="F18" s="29"/>
    </row>
    <row r="19" spans="1:7" x14ac:dyDescent="0.45">
      <c r="A19">
        <v>1</v>
      </c>
      <c r="B19" t="s">
        <v>29</v>
      </c>
      <c r="C19" s="39">
        <v>2624675.75</v>
      </c>
      <c r="D19" t="s">
        <v>38</v>
      </c>
      <c r="E19" s="61"/>
      <c r="F19" s="29"/>
    </row>
    <row r="20" spans="1:7" x14ac:dyDescent="0.45">
      <c r="A20">
        <v>1</v>
      </c>
      <c r="B20" t="s">
        <v>29</v>
      </c>
      <c r="C20" s="39">
        <v>13673696</v>
      </c>
      <c r="D20" t="s">
        <v>39</v>
      </c>
      <c r="E20" s="61"/>
      <c r="F20" s="29"/>
    </row>
    <row r="21" spans="1:7" x14ac:dyDescent="0.45">
      <c r="A21">
        <v>2</v>
      </c>
      <c r="B21" t="s">
        <v>30</v>
      </c>
      <c r="C21" s="39">
        <v>23151.193359375</v>
      </c>
      <c r="D21" t="s">
        <v>38</v>
      </c>
      <c r="E21" s="62"/>
      <c r="F21" s="42"/>
    </row>
    <row r="22" spans="1:7" x14ac:dyDescent="0.45">
      <c r="A22">
        <v>2</v>
      </c>
      <c r="B22" t="s">
        <v>30</v>
      </c>
      <c r="C22" s="39">
        <v>114702.0703125</v>
      </c>
      <c r="D22" t="s">
        <v>39</v>
      </c>
      <c r="E22" s="62"/>
      <c r="F22" s="42"/>
    </row>
    <row r="23" spans="1:7" x14ac:dyDescent="0.45">
      <c r="A23">
        <v>3</v>
      </c>
      <c r="B23" t="s">
        <v>33</v>
      </c>
      <c r="C23" s="39">
        <v>133508.921875</v>
      </c>
      <c r="D23" t="s">
        <v>38</v>
      </c>
      <c r="E23" s="62"/>
      <c r="F23" s="42"/>
    </row>
    <row r="24" spans="1:7" x14ac:dyDescent="0.45">
      <c r="A24">
        <v>3</v>
      </c>
      <c r="B24" t="s">
        <v>33</v>
      </c>
      <c r="C24" s="39">
        <v>394656.59375</v>
      </c>
      <c r="D24" t="s">
        <v>39</v>
      </c>
      <c r="E24" s="62"/>
      <c r="F24" s="42"/>
    </row>
    <row r="25" spans="1:7" x14ac:dyDescent="0.45">
      <c r="C25" s="39"/>
      <c r="D25" s="41"/>
      <c r="F25" s="42"/>
      <c r="G25" s="42"/>
    </row>
    <row r="26" spans="1:7" x14ac:dyDescent="0.45">
      <c r="C26" s="39"/>
      <c r="D26" s="41"/>
      <c r="F26" s="42"/>
      <c r="G26" s="42"/>
    </row>
    <row r="27" spans="1:7" x14ac:dyDescent="0.45">
      <c r="A27" s="3" t="s">
        <v>22</v>
      </c>
      <c r="B27" s="3" t="s">
        <v>23</v>
      </c>
      <c r="C27" s="3" t="s">
        <v>40</v>
      </c>
      <c r="D27" s="41"/>
      <c r="F27" s="42"/>
      <c r="G27" s="42"/>
    </row>
    <row r="28" spans="1:7" x14ac:dyDescent="0.45">
      <c r="A28">
        <v>1</v>
      </c>
      <c r="B28" t="s">
        <v>29</v>
      </c>
      <c r="C28" s="31">
        <v>3173457.75</v>
      </c>
      <c r="D28" s="41"/>
      <c r="F28" s="42"/>
      <c r="G28" s="42"/>
    </row>
    <row r="29" spans="1:7" x14ac:dyDescent="0.45">
      <c r="A29">
        <v>2</v>
      </c>
      <c r="B29" t="s">
        <v>30</v>
      </c>
      <c r="C29" s="31">
        <v>39560.44921875</v>
      </c>
      <c r="D29" s="41"/>
      <c r="F29" s="42"/>
      <c r="G29" s="42"/>
    </row>
    <row r="30" spans="1:7" x14ac:dyDescent="0.45">
      <c r="A30">
        <v>3</v>
      </c>
      <c r="B30" t="s">
        <v>33</v>
      </c>
      <c r="C30" s="31">
        <v>243448.078125</v>
      </c>
      <c r="D30" s="41"/>
      <c r="F30" s="42"/>
      <c r="G30" s="42"/>
    </row>
    <row r="31" spans="1:7" ht="14.65" thickBot="1" x14ac:dyDescent="0.5">
      <c r="C31" s="39"/>
      <c r="D31" s="41"/>
      <c r="F31" s="42"/>
      <c r="G31" s="42"/>
    </row>
    <row r="32" spans="1:7" s="66" customFormat="1" ht="14.65" thickTop="1" x14ac:dyDescent="0.45">
      <c r="C32" s="67"/>
      <c r="D32" s="68"/>
      <c r="E32" s="69"/>
      <c r="F32" s="70" t="s">
        <v>41</v>
      </c>
      <c r="G32" s="71"/>
    </row>
    <row r="33" spans="1:12" s="3" customFormat="1" ht="42.75" x14ac:dyDescent="0.45">
      <c r="A33" s="3" t="s">
        <v>42</v>
      </c>
      <c r="B33" s="3" t="s">
        <v>29</v>
      </c>
      <c r="C33" s="3" t="s">
        <v>30</v>
      </c>
      <c r="D33" s="3" t="s">
        <v>33</v>
      </c>
      <c r="E33" s="59" t="s">
        <v>43</v>
      </c>
      <c r="F33" s="64" t="s">
        <v>44</v>
      </c>
      <c r="G33" s="64" t="s">
        <v>45</v>
      </c>
      <c r="H33" s="37" t="s">
        <v>46</v>
      </c>
      <c r="I33" s="37" t="s">
        <v>47</v>
      </c>
      <c r="J33" s="37" t="s">
        <v>48</v>
      </c>
      <c r="K33" s="37" t="s">
        <v>49</v>
      </c>
      <c r="L33" s="37" t="s">
        <v>50</v>
      </c>
    </row>
    <row r="34" spans="1:12" x14ac:dyDescent="0.45">
      <c r="A34">
        <v>1</v>
      </c>
      <c r="B34" s="31">
        <v>708142.75</v>
      </c>
      <c r="C34" s="39">
        <v>2612.11059570312</v>
      </c>
      <c r="D34" s="31">
        <v>12592.828125</v>
      </c>
      <c r="E34" s="58" t="s">
        <v>51</v>
      </c>
      <c r="F34" s="43" t="s">
        <v>29</v>
      </c>
      <c r="G34" s="65">
        <f>(B35+C35+B36+C36)/(B$48+C$48)</f>
        <v>0.20122570238530066</v>
      </c>
      <c r="H34" s="65">
        <f>(B37+C37)/(B$48+C$48)</f>
        <v>0.10971708273915948</v>
      </c>
      <c r="I34" s="65">
        <f>(B38+B39+C38+C39)/(B$48+C$48)</f>
        <v>0.32256157939061236</v>
      </c>
      <c r="J34" s="65">
        <f>(B40+C40+B41+C41+B42+C42+B43+C43)/(B$48+C$48)</f>
        <v>0.27610555108100177</v>
      </c>
      <c r="K34" s="65">
        <f>(B44+C44+B45+C45+B46+C46)/(B$48+C$48)</f>
        <v>5.661158001725955E-2</v>
      </c>
      <c r="L34" s="14">
        <f>(B34+C34+B47+C47)/(B48+C48)</f>
        <v>3.3778504386666221E-2</v>
      </c>
    </row>
    <row r="35" spans="1:12" x14ac:dyDescent="0.45">
      <c r="A35">
        <v>2</v>
      </c>
      <c r="B35" s="31">
        <v>1458.13623046875</v>
      </c>
      <c r="C35" s="39"/>
      <c r="D35" s="31"/>
      <c r="E35" s="58" t="s">
        <v>52</v>
      </c>
      <c r="F35" s="43" t="s">
        <v>31</v>
      </c>
      <c r="G35" s="65">
        <f>(D35+D36)/$D$48</f>
        <v>0.10225106861872205</v>
      </c>
      <c r="H35" s="65">
        <f>(D37/$D$48)</f>
        <v>0.21413078406072047</v>
      </c>
      <c r="I35" s="65">
        <f>(D38+D39)/$D$48</f>
        <v>0.44727625841057622</v>
      </c>
      <c r="J35" s="65">
        <f>(D41+D42+D43)/D48</f>
        <v>0.20668968871381668</v>
      </c>
      <c r="K35" s="65">
        <f>(D44+D45+D46)/$D$48</f>
        <v>1.6610191887672009E-2</v>
      </c>
      <c r="L35" s="14">
        <f>(D34+D47)/D48</f>
        <v>1.2983745992810419E-2</v>
      </c>
    </row>
    <row r="36" spans="1:12" x14ac:dyDescent="0.45">
      <c r="A36">
        <v>3</v>
      </c>
      <c r="B36" s="31">
        <v>4217771</v>
      </c>
      <c r="C36" s="39">
        <v>16617.8828125</v>
      </c>
      <c r="D36" s="31">
        <v>100405.5390625</v>
      </c>
      <c r="E36" s="58" t="s">
        <v>53</v>
      </c>
      <c r="F36" s="43"/>
      <c r="G36" s="43"/>
    </row>
    <row r="37" spans="1:12" x14ac:dyDescent="0.45">
      <c r="A37">
        <v>4</v>
      </c>
      <c r="B37" s="31">
        <v>2285112.75</v>
      </c>
      <c r="C37" s="39">
        <v>24456.9140625</v>
      </c>
      <c r="D37" s="39">
        <v>210265.9375</v>
      </c>
      <c r="E37" s="63" t="s">
        <v>54</v>
      </c>
      <c r="F37" s="98" t="s">
        <v>55</v>
      </c>
      <c r="G37" s="29"/>
    </row>
    <row r="38" spans="1:12" x14ac:dyDescent="0.45">
      <c r="A38">
        <v>5</v>
      </c>
      <c r="B38" s="31">
        <v>6240618</v>
      </c>
      <c r="C38" s="39">
        <v>82841.8671875</v>
      </c>
      <c r="D38" s="39">
        <v>416434.03125</v>
      </c>
      <c r="E38" s="63" t="s">
        <v>56</v>
      </c>
      <c r="F38" s="29"/>
      <c r="G38" s="29"/>
    </row>
    <row r="39" spans="1:12" x14ac:dyDescent="0.45">
      <c r="A39">
        <v>6</v>
      </c>
      <c r="B39" s="31">
        <v>461862.75</v>
      </c>
      <c r="C39" s="39">
        <v>4672.34033203125</v>
      </c>
      <c r="D39" s="39">
        <v>22769.337890625</v>
      </c>
      <c r="E39" s="63" t="s">
        <v>57</v>
      </c>
      <c r="F39" s="29"/>
      <c r="G39" s="29"/>
    </row>
    <row r="40" spans="1:12" x14ac:dyDescent="0.45">
      <c r="A40">
        <v>7</v>
      </c>
      <c r="B40" s="31">
        <v>30913.986328125</v>
      </c>
      <c r="C40" s="39">
        <v>17.969945907592699</v>
      </c>
      <c r="D40" s="39">
        <v>57.210739135742102</v>
      </c>
      <c r="E40" s="63" t="s">
        <v>58</v>
      </c>
      <c r="F40" s="29"/>
      <c r="G40" s="29"/>
    </row>
    <row r="41" spans="1:12" x14ac:dyDescent="0.45">
      <c r="A41">
        <v>8</v>
      </c>
      <c r="B41" s="31">
        <v>1687114.625</v>
      </c>
      <c r="C41" s="39">
        <v>13335.6005859375</v>
      </c>
      <c r="D41" s="39">
        <v>44960.69140625</v>
      </c>
      <c r="E41" s="63" t="s">
        <v>59</v>
      </c>
      <c r="F41" s="29"/>
      <c r="G41" s="29"/>
    </row>
    <row r="42" spans="1:12" x14ac:dyDescent="0.45">
      <c r="A42">
        <v>9</v>
      </c>
      <c r="B42" s="31">
        <v>866269.3125</v>
      </c>
      <c r="C42" s="39">
        <v>8133.400390625</v>
      </c>
      <c r="D42" s="39">
        <v>18989.408203125</v>
      </c>
      <c r="E42" s="63" t="s">
        <v>60</v>
      </c>
      <c r="F42" s="29"/>
      <c r="G42" s="29"/>
    </row>
    <row r="43" spans="1:12" x14ac:dyDescent="0.45">
      <c r="A43">
        <v>10</v>
      </c>
      <c r="B43" s="31">
        <v>3160059.25</v>
      </c>
      <c r="C43" s="39">
        <v>46240.80078125</v>
      </c>
      <c r="D43" s="39">
        <v>139009.046875</v>
      </c>
      <c r="E43" s="63" t="s">
        <v>61</v>
      </c>
      <c r="F43" s="29"/>
      <c r="G43" s="29"/>
    </row>
    <row r="44" spans="1:12" x14ac:dyDescent="0.45">
      <c r="A44">
        <v>11</v>
      </c>
      <c r="B44" s="31">
        <v>760276.9375</v>
      </c>
      <c r="C44" s="39">
        <v>5092.23876953125</v>
      </c>
      <c r="D44" s="39">
        <v>4369.7998046875</v>
      </c>
      <c r="E44" s="63" t="s">
        <v>62</v>
      </c>
      <c r="F44" s="29"/>
      <c r="G44" s="29"/>
    </row>
    <row r="45" spans="1:12" x14ac:dyDescent="0.45">
      <c r="A45">
        <v>12</v>
      </c>
      <c r="B45" s="31">
        <v>376815.40625</v>
      </c>
      <c r="C45" s="39">
        <v>4486.07763671875</v>
      </c>
      <c r="D45" s="31">
        <v>10477.5810546875</v>
      </c>
      <c r="E45" s="58" t="s">
        <v>63</v>
      </c>
      <c r="F45" s="42"/>
      <c r="G45" s="42"/>
    </row>
    <row r="46" spans="1:12" x14ac:dyDescent="0.45">
      <c r="A46">
        <v>13</v>
      </c>
      <c r="B46" s="31">
        <v>43514.72265625</v>
      </c>
      <c r="C46" s="31">
        <v>1501.31335449218</v>
      </c>
      <c r="D46" s="31">
        <v>1463.013671875</v>
      </c>
      <c r="E46" s="58" t="s">
        <v>64</v>
      </c>
      <c r="F46" s="42"/>
      <c r="G46" s="42"/>
    </row>
    <row r="47" spans="1:12" x14ac:dyDescent="0.45">
      <c r="A47">
        <v>99</v>
      </c>
      <c r="B47" s="31">
        <v>290.37576293945301</v>
      </c>
      <c r="C47" s="31"/>
      <c r="D47" s="31">
        <v>156.57423400878901</v>
      </c>
      <c r="E47" s="58" t="s">
        <v>65</v>
      </c>
    </row>
    <row r="48" spans="1:12" x14ac:dyDescent="0.45">
      <c r="A48" t="s">
        <v>66</v>
      </c>
      <c r="B48" s="31">
        <v>20840220.002227783</v>
      </c>
      <c r="C48" s="31">
        <v>210008.51645469666</v>
      </c>
      <c r="D48" s="31">
        <v>981950.99981689453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13C2D-5852-495B-8786-3A5569B22E52}">
  <dimension ref="A4:M47"/>
  <sheetViews>
    <sheetView showGridLines="0" workbookViewId="0">
      <selection activeCell="A6" sqref="A6"/>
    </sheetView>
  </sheetViews>
  <sheetFormatPr baseColWidth="10" defaultColWidth="11.3984375" defaultRowHeight="14.25" x14ac:dyDescent="0.45"/>
  <cols>
    <col min="1" max="1" width="9.86328125" customWidth="1"/>
    <col min="2" max="2" width="14.1328125" bestFit="1" customWidth="1"/>
    <col min="3" max="3" width="12.3984375" customWidth="1"/>
  </cols>
  <sheetData>
    <row r="4" spans="1:13" x14ac:dyDescent="0.45">
      <c r="A4" s="5" t="s">
        <v>0</v>
      </c>
    </row>
    <row r="5" spans="1:13" s="3" customFormat="1" x14ac:dyDescent="0.45">
      <c r="A5" s="3" t="s">
        <v>1</v>
      </c>
    </row>
    <row r="6" spans="1:13" s="3" customFormat="1" x14ac:dyDescent="0.45">
      <c r="A6" s="3" t="s">
        <v>67</v>
      </c>
      <c r="L6"/>
    </row>
    <row r="8" spans="1:13" s="3" customFormat="1" x14ac:dyDescent="0.45">
      <c r="A8" s="3" t="s">
        <v>68</v>
      </c>
    </row>
    <row r="9" spans="1:13" x14ac:dyDescent="0.45">
      <c r="A9" t="s">
        <v>69</v>
      </c>
    </row>
    <row r="12" spans="1:13" x14ac:dyDescent="0.45">
      <c r="A12" s="37" t="s">
        <v>70</v>
      </c>
      <c r="B12" s="37" t="s">
        <v>71</v>
      </c>
      <c r="C12" s="37"/>
    </row>
    <row r="13" spans="1:13" x14ac:dyDescent="0.45">
      <c r="A13">
        <v>1996</v>
      </c>
      <c r="B13" s="31">
        <v>184</v>
      </c>
      <c r="C13" s="17"/>
      <c r="K13">
        <v>374097</v>
      </c>
      <c r="L13">
        <v>382326</v>
      </c>
      <c r="M13">
        <f>L13-K13</f>
        <v>8229</v>
      </c>
    </row>
    <row r="14" spans="1:13" x14ac:dyDescent="0.45">
      <c r="A14">
        <v>1997</v>
      </c>
      <c r="B14" s="31">
        <v>221</v>
      </c>
      <c r="C14" s="17"/>
      <c r="K14">
        <v>237956</v>
      </c>
      <c r="L14">
        <v>300292</v>
      </c>
      <c r="M14">
        <f t="shared" ref="M14:M24" si="0">L14-K14</f>
        <v>62336</v>
      </c>
    </row>
    <row r="15" spans="1:13" x14ac:dyDescent="0.45">
      <c r="A15">
        <v>1998</v>
      </c>
      <c r="B15" s="31">
        <v>160</v>
      </c>
      <c r="C15" s="17"/>
      <c r="K15">
        <v>281747</v>
      </c>
      <c r="L15">
        <v>369468</v>
      </c>
      <c r="M15">
        <f t="shared" si="0"/>
        <v>87721</v>
      </c>
    </row>
    <row r="16" spans="1:13" x14ac:dyDescent="0.45">
      <c r="A16">
        <v>1999</v>
      </c>
      <c r="B16" s="31">
        <v>225</v>
      </c>
      <c r="C16" s="17"/>
      <c r="K16">
        <v>350247</v>
      </c>
      <c r="L16">
        <v>413704</v>
      </c>
      <c r="M16">
        <f t="shared" si="0"/>
        <v>63457</v>
      </c>
    </row>
    <row r="17" spans="1:13" x14ac:dyDescent="0.45">
      <c r="A17">
        <v>2000</v>
      </c>
      <c r="B17" s="31">
        <v>282</v>
      </c>
      <c r="C17" s="17"/>
      <c r="K17">
        <v>340600</v>
      </c>
      <c r="L17">
        <v>413080</v>
      </c>
      <c r="M17">
        <f t="shared" si="0"/>
        <v>72480</v>
      </c>
    </row>
    <row r="18" spans="1:13" x14ac:dyDescent="0.45">
      <c r="A18">
        <v>2001</v>
      </c>
      <c r="B18" s="31">
        <v>282</v>
      </c>
      <c r="C18" s="17"/>
      <c r="K18">
        <v>373107</v>
      </c>
      <c r="L18">
        <v>464202</v>
      </c>
      <c r="M18">
        <f t="shared" si="0"/>
        <v>91095</v>
      </c>
    </row>
    <row r="19" spans="1:13" x14ac:dyDescent="0.45">
      <c r="A19">
        <v>2002</v>
      </c>
      <c r="B19" s="31">
        <v>136</v>
      </c>
      <c r="C19" s="17"/>
      <c r="K19">
        <v>449220</v>
      </c>
      <c r="L19">
        <v>432779</v>
      </c>
      <c r="M19">
        <f t="shared" si="0"/>
        <v>-16441</v>
      </c>
    </row>
    <row r="20" spans="1:13" x14ac:dyDescent="0.45">
      <c r="A20">
        <v>2003</v>
      </c>
      <c r="B20" s="31">
        <v>116</v>
      </c>
      <c r="C20" s="17"/>
      <c r="K20">
        <v>377178</v>
      </c>
      <c r="L20">
        <v>414628</v>
      </c>
      <c r="M20">
        <f t="shared" si="0"/>
        <v>37450</v>
      </c>
    </row>
    <row r="21" spans="1:13" x14ac:dyDescent="0.45">
      <c r="A21">
        <v>2004</v>
      </c>
      <c r="B21" s="31">
        <v>159</v>
      </c>
      <c r="C21" s="30"/>
      <c r="K21">
        <v>346944</v>
      </c>
      <c r="L21">
        <v>400228</v>
      </c>
      <c r="M21">
        <f t="shared" si="0"/>
        <v>53284</v>
      </c>
    </row>
    <row r="22" spans="1:13" x14ac:dyDescent="0.45">
      <c r="A22">
        <v>2005</v>
      </c>
      <c r="B22" s="31">
        <v>141</v>
      </c>
      <c r="C22" s="30"/>
      <c r="K22">
        <v>405753</v>
      </c>
      <c r="L22">
        <v>439327</v>
      </c>
      <c r="M22">
        <f t="shared" si="0"/>
        <v>33574</v>
      </c>
    </row>
    <row r="23" spans="1:13" x14ac:dyDescent="0.45">
      <c r="A23">
        <v>2006</v>
      </c>
      <c r="B23" s="31">
        <v>178</v>
      </c>
      <c r="C23" s="30"/>
      <c r="K23">
        <v>378337</v>
      </c>
      <c r="L23">
        <v>397808</v>
      </c>
      <c r="M23">
        <f t="shared" si="0"/>
        <v>19471</v>
      </c>
    </row>
    <row r="24" spans="1:13" x14ac:dyDescent="0.45">
      <c r="A24">
        <v>2007</v>
      </c>
      <c r="B24" s="31">
        <v>205</v>
      </c>
      <c r="C24" s="30"/>
      <c r="K24">
        <v>467525</v>
      </c>
      <c r="L24">
        <v>453510</v>
      </c>
      <c r="M24">
        <f t="shared" si="0"/>
        <v>-14015</v>
      </c>
    </row>
    <row r="25" spans="1:13" x14ac:dyDescent="0.45">
      <c r="A25">
        <v>2008</v>
      </c>
      <c r="B25" s="31">
        <v>168</v>
      </c>
      <c r="C25" s="30"/>
    </row>
    <row r="26" spans="1:13" x14ac:dyDescent="0.45">
      <c r="A26">
        <v>2009</v>
      </c>
      <c r="B26" s="31">
        <v>117</v>
      </c>
      <c r="C26" s="30"/>
    </row>
    <row r="27" spans="1:13" x14ac:dyDescent="0.45">
      <c r="A27">
        <v>2010</v>
      </c>
      <c r="B27" s="31">
        <v>140</v>
      </c>
      <c r="C27" s="30"/>
    </row>
    <row r="28" spans="1:13" x14ac:dyDescent="0.45">
      <c r="A28">
        <v>2011</v>
      </c>
      <c r="B28" s="31">
        <v>177</v>
      </c>
      <c r="C28" s="30"/>
      <c r="D28" s="36"/>
    </row>
    <row r="29" spans="1:13" x14ac:dyDescent="0.45">
      <c r="A29">
        <v>2012</v>
      </c>
      <c r="B29" s="31">
        <v>265</v>
      </c>
      <c r="C29" s="30"/>
    </row>
    <row r="30" spans="1:13" x14ac:dyDescent="0.45">
      <c r="A30">
        <v>2013</v>
      </c>
      <c r="B30" s="31">
        <v>192</v>
      </c>
      <c r="C30" s="30"/>
    </row>
    <row r="31" spans="1:13" x14ac:dyDescent="0.45">
      <c r="A31">
        <v>2014</v>
      </c>
      <c r="B31" s="31">
        <v>174</v>
      </c>
      <c r="C31" s="30"/>
    </row>
    <row r="32" spans="1:13" x14ac:dyDescent="0.45">
      <c r="A32">
        <v>2015</v>
      </c>
      <c r="B32" s="31">
        <v>127</v>
      </c>
      <c r="C32" s="30"/>
    </row>
    <row r="33" spans="1:3" x14ac:dyDescent="0.45">
      <c r="A33">
        <v>2016</v>
      </c>
      <c r="B33" s="31">
        <v>225</v>
      </c>
      <c r="C33" s="30"/>
    </row>
    <row r="34" spans="1:3" x14ac:dyDescent="0.45">
      <c r="A34">
        <v>2017</v>
      </c>
      <c r="B34" s="31">
        <v>207</v>
      </c>
      <c r="C34" s="30"/>
    </row>
    <row r="35" spans="1:3" x14ac:dyDescent="0.45">
      <c r="A35">
        <v>2018</v>
      </c>
      <c r="B35" s="31">
        <v>270</v>
      </c>
      <c r="C35" s="30"/>
    </row>
    <row r="36" spans="1:3" x14ac:dyDescent="0.45">
      <c r="A36">
        <v>2019</v>
      </c>
      <c r="B36" s="31">
        <v>268</v>
      </c>
      <c r="C36" s="30"/>
    </row>
    <row r="37" spans="1:3" x14ac:dyDescent="0.45">
      <c r="A37">
        <v>2020</v>
      </c>
      <c r="B37" s="31">
        <v>-23</v>
      </c>
      <c r="C37" s="30"/>
    </row>
    <row r="38" spans="1:3" x14ac:dyDescent="0.45">
      <c r="A38">
        <v>2021</v>
      </c>
      <c r="B38" s="31">
        <v>279</v>
      </c>
      <c r="C38" s="30"/>
    </row>
    <row r="39" spans="1:3" x14ac:dyDescent="0.45">
      <c r="A39">
        <v>2022</v>
      </c>
      <c r="B39" s="31">
        <v>547</v>
      </c>
      <c r="C39" s="93"/>
    </row>
    <row r="40" spans="1:3" x14ac:dyDescent="0.45">
      <c r="B40" s="31"/>
      <c r="C40" s="30"/>
    </row>
    <row r="41" spans="1:3" x14ac:dyDescent="0.45">
      <c r="B41" s="31"/>
      <c r="C41" s="30"/>
    </row>
    <row r="42" spans="1:3" x14ac:dyDescent="0.45">
      <c r="B42" s="31"/>
      <c r="C42" s="30"/>
    </row>
    <row r="43" spans="1:3" x14ac:dyDescent="0.45">
      <c r="B43" s="31"/>
      <c r="C43" s="30"/>
    </row>
    <row r="44" spans="1:3" x14ac:dyDescent="0.45">
      <c r="B44" s="31"/>
      <c r="C44" s="30"/>
    </row>
    <row r="45" spans="1:3" x14ac:dyDescent="0.45">
      <c r="B45" s="31"/>
      <c r="C45" s="30"/>
    </row>
    <row r="46" spans="1:3" x14ac:dyDescent="0.45">
      <c r="B46" s="31"/>
      <c r="C46" s="30"/>
    </row>
    <row r="47" spans="1:3" x14ac:dyDescent="0.45">
      <c r="B47" s="31"/>
      <c r="C47" s="30"/>
    </row>
  </sheetData>
  <sortState xmlns:xlrd2="http://schemas.microsoft.com/office/spreadsheetml/2017/richdata2" ref="A13:C47">
    <sortCondition ref="C47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68D0B-257C-4FE9-BC79-BDC1CE70E2D1}">
  <dimension ref="A4:O86"/>
  <sheetViews>
    <sheetView showGridLines="0" workbookViewId="0">
      <selection activeCell="A6" sqref="A6"/>
    </sheetView>
  </sheetViews>
  <sheetFormatPr baseColWidth="10" defaultColWidth="11.3984375" defaultRowHeight="14.25" x14ac:dyDescent="0.45"/>
  <cols>
    <col min="1" max="1" width="4.1328125" customWidth="1"/>
    <col min="2" max="2" width="15.73046875" customWidth="1"/>
    <col min="3" max="3" width="8" bestFit="1" customWidth="1"/>
    <col min="4" max="8" width="7" bestFit="1" customWidth="1"/>
    <col min="9" max="13" width="5.3984375" bestFit="1" customWidth="1"/>
    <col min="14" max="14" width="5.3984375" customWidth="1"/>
    <col min="15" max="15" width="7" bestFit="1" customWidth="1"/>
    <col min="16" max="27" width="6.1328125" customWidth="1"/>
  </cols>
  <sheetData>
    <row r="4" spans="1:15" x14ac:dyDescent="0.45">
      <c r="A4" s="5" t="s">
        <v>0</v>
      </c>
    </row>
    <row r="5" spans="1:15" s="3" customFormat="1" x14ac:dyDescent="0.45">
      <c r="A5" s="3" t="s">
        <v>1</v>
      </c>
    </row>
    <row r="6" spans="1:15" x14ac:dyDescent="0.45">
      <c r="A6" s="3" t="s">
        <v>72</v>
      </c>
      <c r="C6" s="3"/>
      <c r="D6" s="3"/>
      <c r="E6" s="3"/>
      <c r="F6" s="3"/>
      <c r="G6" s="3"/>
      <c r="H6" s="3"/>
      <c r="I6" s="3"/>
    </row>
    <row r="8" spans="1:15" x14ac:dyDescent="0.45">
      <c r="A8" s="3" t="s">
        <v>73</v>
      </c>
      <c r="C8" s="3"/>
      <c r="D8" s="3"/>
      <c r="E8" s="3"/>
      <c r="F8" s="3"/>
      <c r="G8" s="3"/>
      <c r="H8" s="3"/>
      <c r="I8" s="3"/>
    </row>
    <row r="9" spans="1:15" x14ac:dyDescent="0.45">
      <c r="A9" t="s">
        <v>74</v>
      </c>
    </row>
    <row r="10" spans="1:15" x14ac:dyDescent="0.45">
      <c r="A10" t="s">
        <v>6</v>
      </c>
    </row>
    <row r="12" spans="1:15" x14ac:dyDescent="0.45">
      <c r="B12" s="95" t="s">
        <v>75</v>
      </c>
    </row>
    <row r="14" spans="1:15" x14ac:dyDescent="0.45">
      <c r="B14" s="105"/>
      <c r="C14" s="102" t="s">
        <v>76</v>
      </c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4"/>
    </row>
    <row r="15" spans="1:15" x14ac:dyDescent="0.45">
      <c r="B15" s="105"/>
      <c r="C15" s="24">
        <v>1</v>
      </c>
      <c r="D15" s="22">
        <v>2</v>
      </c>
      <c r="E15" s="22">
        <v>3</v>
      </c>
      <c r="F15" s="22">
        <v>4</v>
      </c>
      <c r="G15" s="22">
        <v>5</v>
      </c>
      <c r="H15" s="22">
        <v>6</v>
      </c>
      <c r="I15" s="22">
        <v>7</v>
      </c>
      <c r="J15" s="22">
        <v>8</v>
      </c>
      <c r="K15" s="22">
        <v>9</v>
      </c>
      <c r="L15" s="22">
        <v>10</v>
      </c>
      <c r="M15" s="22">
        <v>11</v>
      </c>
      <c r="N15" s="22">
        <v>12</v>
      </c>
      <c r="O15" s="23">
        <v>13</v>
      </c>
    </row>
    <row r="16" spans="1:15" x14ac:dyDescent="0.45">
      <c r="A16" s="101" t="s">
        <v>77</v>
      </c>
      <c r="B16" s="19" t="s">
        <v>78</v>
      </c>
      <c r="C16" s="82">
        <v>1.169071402145764</v>
      </c>
      <c r="D16" s="83">
        <v>1.6989898989898991</v>
      </c>
      <c r="E16" s="83">
        <v>1.8245877061469276</v>
      </c>
      <c r="F16" s="83">
        <v>2.1652613827993257</v>
      </c>
      <c r="G16" s="83">
        <v>2.179908675799088</v>
      </c>
      <c r="H16" s="83">
        <v>2.2304309586631481</v>
      </c>
      <c r="I16" s="83">
        <v>2.263407688656859</v>
      </c>
      <c r="J16" s="83">
        <v>2.298136645962733</v>
      </c>
      <c r="K16" s="83">
        <v>2.5334937825912558</v>
      </c>
      <c r="L16" s="83">
        <v>2.6114391143911457</v>
      </c>
      <c r="M16" s="83">
        <v>2.9171122994652405</v>
      </c>
      <c r="N16" s="83">
        <v>3.1129989212513465</v>
      </c>
      <c r="O16" s="84">
        <v>7.2275959027917356</v>
      </c>
    </row>
    <row r="17" spans="1:15" x14ac:dyDescent="0.45">
      <c r="A17" s="101"/>
      <c r="B17" s="20">
        <v>2011</v>
      </c>
      <c r="C17" s="85">
        <v>1.0431034482758621</v>
      </c>
      <c r="D17" s="86">
        <v>1.1997991967871486</v>
      </c>
      <c r="E17" s="86">
        <v>1.3450980392156864</v>
      </c>
      <c r="F17" s="86">
        <v>1.3435754189944134</v>
      </c>
      <c r="G17" s="86">
        <v>1.2656250000000004</v>
      </c>
      <c r="H17" s="86">
        <v>1.4521604938271604</v>
      </c>
      <c r="I17" s="86">
        <v>1.5698587127158559</v>
      </c>
      <c r="J17" s="86">
        <v>1.5890625</v>
      </c>
      <c r="K17" s="86">
        <v>1.9589743589743587</v>
      </c>
      <c r="L17" s="86">
        <v>1.9460317460317458</v>
      </c>
      <c r="M17" s="86">
        <v>2.2868338557993724</v>
      </c>
      <c r="N17" s="86">
        <v>4.0074712643678172</v>
      </c>
      <c r="O17" s="87"/>
    </row>
    <row r="18" spans="1:15" x14ac:dyDescent="0.45">
      <c r="A18" s="101"/>
      <c r="B18" s="20">
        <v>2012</v>
      </c>
      <c r="C18" s="85">
        <v>1.0379123584441161</v>
      </c>
      <c r="D18" s="86">
        <v>1.2039748953974896</v>
      </c>
      <c r="E18" s="86">
        <v>1.433035714285714</v>
      </c>
      <c r="F18" s="86">
        <v>1.3292682926829269</v>
      </c>
      <c r="G18" s="86">
        <v>1.5401709401709403</v>
      </c>
      <c r="H18" s="86">
        <v>1.7715355805243447</v>
      </c>
      <c r="I18" s="86">
        <v>1.779365079365079</v>
      </c>
      <c r="J18" s="86">
        <v>2.3392857142857144</v>
      </c>
      <c r="K18" s="86">
        <v>2.3194444444444442</v>
      </c>
      <c r="L18" s="86">
        <v>2.2441860465116283</v>
      </c>
      <c r="M18" s="86">
        <v>3.2211143695014663</v>
      </c>
      <c r="N18" s="86"/>
      <c r="O18" s="87"/>
    </row>
    <row r="19" spans="1:15" x14ac:dyDescent="0.45">
      <c r="A19" s="101"/>
      <c r="B19" s="20">
        <v>2013</v>
      </c>
      <c r="C19" s="85">
        <v>1.0328917313841937</v>
      </c>
      <c r="D19" s="86">
        <v>1.2489130434782609</v>
      </c>
      <c r="E19" s="86">
        <v>1.2349206349206352</v>
      </c>
      <c r="F19" s="86">
        <v>1.4826388888888888</v>
      </c>
      <c r="G19" s="86">
        <v>1.3862068965517238</v>
      </c>
      <c r="H19" s="86">
        <v>2.2105263157894739</v>
      </c>
      <c r="I19" s="86">
        <v>1.4752186588921283</v>
      </c>
      <c r="J19" s="86">
        <v>2.4166666666666665</v>
      </c>
      <c r="K19" s="86">
        <v>1.7106918238993711</v>
      </c>
      <c r="L19" s="86">
        <v>3.4759259259259259</v>
      </c>
      <c r="M19" s="86"/>
      <c r="N19" s="86"/>
      <c r="O19" s="87"/>
    </row>
    <row r="20" spans="1:15" x14ac:dyDescent="0.45">
      <c r="A20" s="101"/>
      <c r="B20" s="20">
        <v>2014</v>
      </c>
      <c r="C20" s="85">
        <v>1.0309417040358744</v>
      </c>
      <c r="D20" s="86">
        <v>1.1420612813370474</v>
      </c>
      <c r="E20" s="86">
        <v>1.3875968992248067</v>
      </c>
      <c r="F20" s="86">
        <v>1.3125</v>
      </c>
      <c r="G20" s="86">
        <v>1.6834951456310681</v>
      </c>
      <c r="H20" s="86">
        <v>1.7658730158730163</v>
      </c>
      <c r="I20" s="86">
        <v>1.975056689342404</v>
      </c>
      <c r="J20" s="86">
        <v>1.9829545454545454</v>
      </c>
      <c r="K20" s="86">
        <v>3.3503749147920918</v>
      </c>
      <c r="L20" s="86"/>
      <c r="M20" s="86"/>
      <c r="N20" s="86"/>
      <c r="O20" s="87"/>
    </row>
    <row r="21" spans="1:15" x14ac:dyDescent="0.45">
      <c r="A21" s="101"/>
      <c r="B21" s="20">
        <v>2015</v>
      </c>
      <c r="C21" s="85">
        <v>1.0284139100932994</v>
      </c>
      <c r="D21" s="86">
        <v>1.1986301369863013</v>
      </c>
      <c r="E21" s="86">
        <v>1.46045197740113</v>
      </c>
      <c r="F21" s="86">
        <v>1.3344370860927153</v>
      </c>
      <c r="G21" s="86">
        <v>1.67244094488189</v>
      </c>
      <c r="H21" s="86">
        <v>1.8818565400843881</v>
      </c>
      <c r="I21" s="86">
        <v>1.8806722689075623</v>
      </c>
      <c r="J21" s="86">
        <v>3.8523391812865495</v>
      </c>
      <c r="K21" s="86"/>
      <c r="L21" s="86"/>
      <c r="M21" s="86"/>
      <c r="N21" s="86"/>
      <c r="O21" s="87"/>
    </row>
    <row r="22" spans="1:15" x14ac:dyDescent="0.45">
      <c r="A22" s="101"/>
      <c r="B22" s="20">
        <v>2016</v>
      </c>
      <c r="C22" s="85">
        <v>1.0273700912336374</v>
      </c>
      <c r="D22" s="86">
        <v>1.1705336426914152</v>
      </c>
      <c r="E22" s="86">
        <v>1.2582159624413147</v>
      </c>
      <c r="F22" s="86">
        <v>1.5428082191780821</v>
      </c>
      <c r="G22" s="86">
        <v>1.6934426229508197</v>
      </c>
      <c r="H22" s="86">
        <v>1.854166666666667</v>
      </c>
      <c r="I22" s="86">
        <v>2.8616271620755946</v>
      </c>
      <c r="J22" s="86"/>
      <c r="K22" s="86"/>
      <c r="L22" s="86"/>
      <c r="M22" s="86"/>
      <c r="N22" s="86"/>
      <c r="O22" s="87"/>
    </row>
    <row r="23" spans="1:15" x14ac:dyDescent="0.45">
      <c r="A23" s="101"/>
      <c r="B23" s="20">
        <v>2017</v>
      </c>
      <c r="C23" s="85">
        <v>1.0286932919736331</v>
      </c>
      <c r="D23" s="86">
        <v>1.2027363184079602</v>
      </c>
      <c r="E23" s="86">
        <v>1.3362701908957415</v>
      </c>
      <c r="F23" s="86">
        <v>1.501953125</v>
      </c>
      <c r="G23" s="86">
        <v>1.7369369369369363</v>
      </c>
      <c r="H23" s="86">
        <v>2.8040293040293034</v>
      </c>
      <c r="I23" s="86"/>
      <c r="J23" s="86"/>
      <c r="K23" s="86"/>
      <c r="L23" s="86"/>
      <c r="M23" s="86"/>
      <c r="N23" s="86"/>
      <c r="O23" s="87"/>
    </row>
    <row r="24" spans="1:15" x14ac:dyDescent="0.45">
      <c r="A24" s="101"/>
      <c r="B24" s="20">
        <v>2018</v>
      </c>
      <c r="C24" s="85">
        <v>1.0323917137476459</v>
      </c>
      <c r="D24" s="86">
        <v>1.1945169712793733</v>
      </c>
      <c r="E24" s="86">
        <v>1.3644688644688647</v>
      </c>
      <c r="F24" s="86">
        <v>1.3628571428571428</v>
      </c>
      <c r="G24" s="86">
        <v>2.3912023460410556</v>
      </c>
      <c r="H24" s="86"/>
      <c r="I24" s="86"/>
      <c r="J24" s="86"/>
      <c r="K24" s="86"/>
      <c r="L24" s="86"/>
      <c r="M24" s="86"/>
      <c r="N24" s="86"/>
      <c r="O24" s="87"/>
    </row>
    <row r="25" spans="1:15" x14ac:dyDescent="0.45">
      <c r="A25" s="101"/>
      <c r="B25" s="20">
        <v>2019</v>
      </c>
      <c r="C25" s="85">
        <v>1.0277918140474986</v>
      </c>
      <c r="D25" s="86">
        <v>1.2294429708222812</v>
      </c>
      <c r="E25" s="86">
        <v>1.3306233062330624</v>
      </c>
      <c r="F25" s="86">
        <v>2.3063725490196076</v>
      </c>
      <c r="G25" s="86"/>
      <c r="H25" s="86"/>
      <c r="I25" s="86"/>
      <c r="J25" s="86"/>
      <c r="K25" s="86"/>
      <c r="L25" s="86"/>
      <c r="M25" s="86"/>
      <c r="N25" s="86"/>
      <c r="O25" s="87"/>
    </row>
    <row r="26" spans="1:15" x14ac:dyDescent="0.45">
      <c r="A26" s="101"/>
      <c r="B26" s="20">
        <v>2020</v>
      </c>
      <c r="C26" s="85">
        <v>1.059986366734833</v>
      </c>
      <c r="D26" s="86">
        <v>1.2108753315649867</v>
      </c>
      <c r="E26" s="86">
        <v>2.0364261168384883</v>
      </c>
      <c r="F26" s="86"/>
      <c r="G26" s="86"/>
      <c r="H26" s="86"/>
      <c r="I26" s="86"/>
      <c r="J26" s="86"/>
      <c r="K26" s="86"/>
      <c r="L26" s="86"/>
      <c r="M26" s="86"/>
      <c r="N26" s="86"/>
      <c r="O26" s="87"/>
    </row>
    <row r="27" spans="1:15" x14ac:dyDescent="0.45">
      <c r="A27" s="101"/>
      <c r="B27" s="20">
        <v>2021</v>
      </c>
      <c r="C27" s="85">
        <v>1.0446611909650925</v>
      </c>
      <c r="D27" s="86">
        <v>1.6626884422110553</v>
      </c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7"/>
    </row>
    <row r="28" spans="1:15" x14ac:dyDescent="0.45">
      <c r="A28" s="101"/>
      <c r="B28" s="21">
        <v>2022</v>
      </c>
      <c r="C28" s="88">
        <v>1.1333107191316147</v>
      </c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90"/>
    </row>
    <row r="29" spans="1:15" x14ac:dyDescent="0.45">
      <c r="B29" s="28" t="s">
        <v>79</v>
      </c>
      <c r="C29" s="91">
        <v>1.056707974137931</v>
      </c>
      <c r="D29" s="91">
        <v>1.3447153114042412</v>
      </c>
      <c r="E29" s="91">
        <v>1.5563291139240552</v>
      </c>
      <c r="F29" s="91">
        <v>1.7700812274368232</v>
      </c>
      <c r="G29" s="91">
        <v>1.90792264504055</v>
      </c>
      <c r="H29" s="91">
        <v>2.1692004504504516</v>
      </c>
      <c r="I29" s="91">
        <v>2.1940133037694003</v>
      </c>
      <c r="J29" s="91">
        <v>2.5634328358208953</v>
      </c>
      <c r="K29" s="91">
        <v>2.5989866087585924</v>
      </c>
      <c r="L29" s="91">
        <v>2.7641929499072377</v>
      </c>
      <c r="M29" s="91">
        <v>2.9388940955951246</v>
      </c>
      <c r="N29" s="91">
        <v>3.3986784140969153</v>
      </c>
      <c r="O29" s="91">
        <v>7.2275959027917356</v>
      </c>
    </row>
    <row r="30" spans="1:15" ht="14.65" thickBot="1" x14ac:dyDescent="0.5">
      <c r="B30" s="3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</row>
    <row r="31" spans="1:15" s="66" customFormat="1" ht="14.65" thickTop="1" x14ac:dyDescent="0.45">
      <c r="B31" s="96" t="s">
        <v>80</v>
      </c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</row>
    <row r="33" spans="1:15" x14ac:dyDescent="0.45">
      <c r="B33" s="105"/>
      <c r="C33" s="102" t="s">
        <v>76</v>
      </c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4"/>
    </row>
    <row r="34" spans="1:15" x14ac:dyDescent="0.45">
      <c r="B34" s="105"/>
      <c r="C34" s="24">
        <v>1</v>
      </c>
      <c r="D34" s="22">
        <v>2</v>
      </c>
      <c r="E34" s="22">
        <v>3</v>
      </c>
      <c r="F34" s="22">
        <v>4</v>
      </c>
      <c r="G34" s="22">
        <v>5</v>
      </c>
      <c r="H34" s="22">
        <v>6</v>
      </c>
      <c r="I34" s="22">
        <v>7</v>
      </c>
      <c r="J34" s="22">
        <v>8</v>
      </c>
      <c r="K34" s="22">
        <v>9</v>
      </c>
      <c r="L34" s="22">
        <v>10</v>
      </c>
      <c r="M34" s="22">
        <v>11</v>
      </c>
      <c r="N34" s="22">
        <v>12</v>
      </c>
      <c r="O34" s="23">
        <v>13</v>
      </c>
    </row>
    <row r="35" spans="1:15" x14ac:dyDescent="0.45">
      <c r="A35" s="101" t="s">
        <v>77</v>
      </c>
      <c r="B35" s="25" t="s">
        <v>78</v>
      </c>
      <c r="C35" s="82">
        <v>1.8838327783943767</v>
      </c>
      <c r="D35" s="83">
        <v>3.4272727272727272</v>
      </c>
      <c r="E35" s="83">
        <v>3.4492753623188395</v>
      </c>
      <c r="F35" s="83">
        <v>4.1150927487352442</v>
      </c>
      <c r="G35" s="83">
        <v>4.4442922374429221</v>
      </c>
      <c r="H35" s="83">
        <v>4.1921723834652607</v>
      </c>
      <c r="I35" s="83">
        <v>4.1319411485524427</v>
      </c>
      <c r="J35" s="83">
        <v>4.3870341614906829</v>
      </c>
      <c r="K35" s="83">
        <v>4.0200561572402727</v>
      </c>
      <c r="L35" s="83">
        <v>4.5922509225092254</v>
      </c>
      <c r="M35" s="83">
        <v>4.8893716577540065</v>
      </c>
      <c r="N35" s="83">
        <v>5.6089536138079836</v>
      </c>
      <c r="O35" s="84">
        <v>11.910343442458338</v>
      </c>
    </row>
    <row r="36" spans="1:15" x14ac:dyDescent="0.45">
      <c r="A36" s="101"/>
      <c r="B36" s="26">
        <v>2011</v>
      </c>
      <c r="C36" s="85">
        <v>1.600095785440613</v>
      </c>
      <c r="D36" s="86">
        <v>2.6646586345381524</v>
      </c>
      <c r="E36" s="86">
        <v>2.4405228758169932</v>
      </c>
      <c r="F36" s="86">
        <v>2.7597765363128492</v>
      </c>
      <c r="G36" s="86">
        <v>2.9687499999999996</v>
      </c>
      <c r="H36" s="86">
        <v>2.8904320987654324</v>
      </c>
      <c r="I36" s="86">
        <v>2.9780219780219772</v>
      </c>
      <c r="J36" s="86">
        <v>3.515625</v>
      </c>
      <c r="K36" s="86">
        <v>6.3692307692307679</v>
      </c>
      <c r="L36" s="86">
        <v>4.1365079365079369</v>
      </c>
      <c r="M36" s="86">
        <v>3.7476489028213162</v>
      </c>
      <c r="N36" s="86">
        <v>8.389080459770117</v>
      </c>
      <c r="O36" s="87"/>
    </row>
    <row r="37" spans="1:15" x14ac:dyDescent="0.45">
      <c r="A37" s="101"/>
      <c r="B37" s="26">
        <v>2012</v>
      </c>
      <c r="C37" s="85">
        <v>1.5780403741999016</v>
      </c>
      <c r="D37" s="86">
        <v>2.5052301255230125</v>
      </c>
      <c r="E37" s="86">
        <v>2.5119047619047614</v>
      </c>
      <c r="F37" s="86">
        <v>2.6051829268292681</v>
      </c>
      <c r="G37" s="86">
        <v>3.8119658119658131</v>
      </c>
      <c r="H37" s="86">
        <v>3.3258426966292136</v>
      </c>
      <c r="I37" s="86">
        <v>4.5206349206349206</v>
      </c>
      <c r="J37" s="86">
        <v>4.5625</v>
      </c>
      <c r="K37" s="86">
        <v>4.3571428571428568</v>
      </c>
      <c r="L37" s="86">
        <v>6.2720930232558123</v>
      </c>
      <c r="M37" s="86">
        <v>6.282697947214074</v>
      </c>
      <c r="N37" s="86"/>
      <c r="O37" s="87"/>
    </row>
    <row r="38" spans="1:15" x14ac:dyDescent="0.45">
      <c r="A38" s="101"/>
      <c r="B38" s="26">
        <v>2013</v>
      </c>
      <c r="C38" s="85">
        <v>1.5568752855185015</v>
      </c>
      <c r="D38" s="86">
        <v>2.6119565217391303</v>
      </c>
      <c r="E38" s="86">
        <v>3.3015873015873014</v>
      </c>
      <c r="F38" s="86">
        <v>3.1649305555555554</v>
      </c>
      <c r="G38" s="86">
        <v>3.9568965517241375</v>
      </c>
      <c r="H38" s="86">
        <v>4.0592105263157912</v>
      </c>
      <c r="I38" s="86">
        <v>3.6588921282798821</v>
      </c>
      <c r="J38" s="86">
        <v>4.2589285714285712</v>
      </c>
      <c r="K38" s="86">
        <v>4.2683438155136271</v>
      </c>
      <c r="L38" s="86">
        <v>6.503086419753088</v>
      </c>
      <c r="M38" s="86"/>
      <c r="N38" s="86"/>
      <c r="O38" s="87"/>
    </row>
    <row r="39" spans="1:15" x14ac:dyDescent="0.45">
      <c r="A39" s="101"/>
      <c r="B39" s="26">
        <v>2014</v>
      </c>
      <c r="C39" s="85">
        <v>1.6103139013452914</v>
      </c>
      <c r="D39" s="86">
        <v>2.4944289693593316</v>
      </c>
      <c r="E39" s="86">
        <v>3.1116279069767425</v>
      </c>
      <c r="F39" s="86">
        <v>2.876953125</v>
      </c>
      <c r="G39" s="86">
        <v>3.8194174757281538</v>
      </c>
      <c r="H39" s="86">
        <v>3.7162698412698427</v>
      </c>
      <c r="I39" s="86">
        <v>4.0975056689342395</v>
      </c>
      <c r="J39" s="86">
        <v>3.8920454545454546</v>
      </c>
      <c r="K39" s="86">
        <v>6.5337423312883409</v>
      </c>
      <c r="L39" s="86"/>
      <c r="M39" s="86"/>
      <c r="N39" s="86"/>
      <c r="O39" s="87"/>
    </row>
    <row r="40" spans="1:15" x14ac:dyDescent="0.45">
      <c r="A40" s="101"/>
      <c r="B40" s="26">
        <v>2015</v>
      </c>
      <c r="C40" s="85">
        <v>1.5610687022900764</v>
      </c>
      <c r="D40" s="86">
        <v>2.5810502283105023</v>
      </c>
      <c r="E40" s="86">
        <v>4.278248587570622</v>
      </c>
      <c r="F40" s="86">
        <v>3.6523178807947021</v>
      </c>
      <c r="G40" s="86">
        <v>3.7921259842519675</v>
      </c>
      <c r="H40" s="86">
        <v>4.9662447257383961</v>
      </c>
      <c r="I40" s="86">
        <v>4.0319327731092436</v>
      </c>
      <c r="J40" s="86">
        <v>7.3019005847953213</v>
      </c>
      <c r="K40" s="86"/>
      <c r="L40" s="86"/>
      <c r="M40" s="86"/>
      <c r="N40" s="86"/>
      <c r="O40" s="87"/>
    </row>
    <row r="41" spans="1:15" x14ac:dyDescent="0.45">
      <c r="A41" s="101"/>
      <c r="B41" s="26">
        <v>2016</v>
      </c>
      <c r="C41" s="85">
        <v>1.5961919873066244</v>
      </c>
      <c r="D41" s="86">
        <v>2.5185614849187936</v>
      </c>
      <c r="E41" s="86">
        <v>2.92018779342723</v>
      </c>
      <c r="F41" s="86">
        <v>3.1969178082191783</v>
      </c>
      <c r="G41" s="86">
        <v>3.139344262295082</v>
      </c>
      <c r="H41" s="86">
        <v>3.2951388888888893</v>
      </c>
      <c r="I41" s="86">
        <v>5.1236386931454181</v>
      </c>
      <c r="J41" s="86"/>
      <c r="K41" s="86"/>
      <c r="L41" s="86"/>
      <c r="M41" s="86"/>
      <c r="N41" s="86"/>
      <c r="O41" s="87"/>
    </row>
    <row r="42" spans="1:15" x14ac:dyDescent="0.45">
      <c r="A42" s="101"/>
      <c r="B42" s="26">
        <v>2017</v>
      </c>
      <c r="C42" s="85">
        <v>1.5451725474990305</v>
      </c>
      <c r="D42" s="86">
        <v>2.5286069651741294</v>
      </c>
      <c r="E42" s="86">
        <v>3.1718061674008817</v>
      </c>
      <c r="F42" s="86">
        <v>4.30078125</v>
      </c>
      <c r="G42" s="86">
        <v>4.5081081081081074</v>
      </c>
      <c r="H42" s="86">
        <v>5.7252747252747263</v>
      </c>
      <c r="I42" s="86"/>
      <c r="J42" s="86"/>
      <c r="K42" s="86"/>
      <c r="L42" s="86"/>
      <c r="M42" s="86"/>
      <c r="N42" s="86"/>
      <c r="O42" s="87"/>
    </row>
    <row r="43" spans="1:15" x14ac:dyDescent="0.45">
      <c r="A43" s="101"/>
      <c r="B43" s="26">
        <v>2018</v>
      </c>
      <c r="C43" s="85">
        <v>1.5506591337099811</v>
      </c>
      <c r="D43" s="86">
        <v>2.439947780678851</v>
      </c>
      <c r="E43" s="86">
        <v>3.1868131868131866</v>
      </c>
      <c r="F43" s="86">
        <v>3.1557142857142857</v>
      </c>
      <c r="G43" s="86">
        <v>6.078005865102643</v>
      </c>
      <c r="H43" s="86"/>
      <c r="I43" s="86"/>
      <c r="J43" s="86"/>
      <c r="K43" s="86"/>
      <c r="L43" s="86"/>
      <c r="M43" s="86"/>
      <c r="N43" s="86"/>
      <c r="O43" s="87"/>
    </row>
    <row r="44" spans="1:15" x14ac:dyDescent="0.45">
      <c r="A44" s="101"/>
      <c r="B44" s="26">
        <v>2019</v>
      </c>
      <c r="C44" s="85">
        <v>1.8580090955027793</v>
      </c>
      <c r="D44" s="86">
        <v>3.5782493368700266</v>
      </c>
      <c r="E44" s="86">
        <v>2.9241192411924115</v>
      </c>
      <c r="F44" s="86">
        <v>5.1709558823529411</v>
      </c>
      <c r="G44" s="86"/>
      <c r="H44" s="86"/>
      <c r="I44" s="86"/>
      <c r="J44" s="86"/>
      <c r="K44" s="86"/>
      <c r="L44" s="86"/>
      <c r="M44" s="86"/>
      <c r="N44" s="86"/>
      <c r="O44" s="87"/>
    </row>
    <row r="45" spans="1:15" x14ac:dyDescent="0.45">
      <c r="A45" s="101"/>
      <c r="B45" s="26">
        <v>2020</v>
      </c>
      <c r="C45" s="85">
        <v>1.9018404907975459</v>
      </c>
      <c r="D45" s="86">
        <v>3.6710875331564985</v>
      </c>
      <c r="E45" s="86">
        <v>4.6975945017182106</v>
      </c>
      <c r="F45" s="86"/>
      <c r="G45" s="86"/>
      <c r="H45" s="86"/>
      <c r="I45" s="86"/>
      <c r="J45" s="86"/>
      <c r="K45" s="86"/>
      <c r="L45" s="86"/>
      <c r="M45" s="86"/>
      <c r="N45" s="86"/>
      <c r="O45" s="87"/>
    </row>
    <row r="46" spans="1:15" x14ac:dyDescent="0.45">
      <c r="A46" s="101"/>
      <c r="B46" s="26">
        <v>2021</v>
      </c>
      <c r="C46" s="85">
        <v>1.8321355236139631</v>
      </c>
      <c r="D46" s="86">
        <v>3.3856783919597988</v>
      </c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7"/>
    </row>
    <row r="47" spans="1:15" x14ac:dyDescent="0.45">
      <c r="A47" s="101"/>
      <c r="B47" s="27">
        <v>2022</v>
      </c>
      <c r="C47" s="88">
        <v>2.1808005427408412</v>
      </c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90"/>
    </row>
    <row r="48" spans="1:15" x14ac:dyDescent="0.45">
      <c r="B48" s="28" t="s">
        <v>79</v>
      </c>
      <c r="C48" s="91">
        <v>1.7143386314655173</v>
      </c>
      <c r="D48" s="91">
        <v>2.9403072299215229</v>
      </c>
      <c r="E48" s="91">
        <v>3.4105485232067583</v>
      </c>
      <c r="F48" s="91">
        <v>3.7979467509025269</v>
      </c>
      <c r="G48" s="91">
        <v>4.4058640049906321</v>
      </c>
      <c r="H48" s="91">
        <v>4.298423423423424</v>
      </c>
      <c r="I48" s="91">
        <v>4.2619575546404898</v>
      </c>
      <c r="J48" s="91">
        <v>4.9304613297150608</v>
      </c>
      <c r="K48" s="91">
        <v>4.9882374230908413</v>
      </c>
      <c r="L48" s="91">
        <v>5.2473098330241159</v>
      </c>
      <c r="M48" s="91">
        <v>5.1981255857544486</v>
      </c>
      <c r="N48" s="91">
        <v>6.4968795888399349</v>
      </c>
      <c r="O48" s="91">
        <v>11.910343442458338</v>
      </c>
    </row>
    <row r="54" spans="2:9" x14ac:dyDescent="0.45">
      <c r="B54" s="3"/>
      <c r="C54" s="3"/>
      <c r="D54" s="3"/>
      <c r="G54" s="3"/>
      <c r="H54" s="3"/>
      <c r="I54" s="3"/>
    </row>
    <row r="55" spans="2:9" x14ac:dyDescent="0.45">
      <c r="D55" s="14"/>
    </row>
    <row r="56" spans="2:9" x14ac:dyDescent="0.45">
      <c r="D56" s="14"/>
    </row>
    <row r="57" spans="2:9" x14ac:dyDescent="0.45">
      <c r="D57" s="14"/>
    </row>
    <row r="58" spans="2:9" x14ac:dyDescent="0.45">
      <c r="D58" s="14"/>
    </row>
    <row r="59" spans="2:9" x14ac:dyDescent="0.45">
      <c r="D59" s="14"/>
    </row>
    <row r="60" spans="2:9" x14ac:dyDescent="0.45">
      <c r="D60" s="14"/>
    </row>
    <row r="61" spans="2:9" x14ac:dyDescent="0.45">
      <c r="D61" s="14"/>
    </row>
    <row r="62" spans="2:9" x14ac:dyDescent="0.45">
      <c r="D62" s="14"/>
    </row>
    <row r="63" spans="2:9" x14ac:dyDescent="0.45">
      <c r="D63" s="14"/>
    </row>
    <row r="64" spans="2:9" x14ac:dyDescent="0.45">
      <c r="D64" s="14"/>
    </row>
    <row r="65" spans="4:4" x14ac:dyDescent="0.45">
      <c r="D65" s="14"/>
    </row>
    <row r="66" spans="4:4" x14ac:dyDescent="0.45">
      <c r="D66" s="14"/>
    </row>
    <row r="67" spans="4:4" x14ac:dyDescent="0.45">
      <c r="D67" s="14"/>
    </row>
    <row r="68" spans="4:4" x14ac:dyDescent="0.45">
      <c r="D68" s="14"/>
    </row>
    <row r="69" spans="4:4" x14ac:dyDescent="0.45">
      <c r="D69" s="14"/>
    </row>
    <row r="70" spans="4:4" x14ac:dyDescent="0.45">
      <c r="D70" s="14"/>
    </row>
    <row r="71" spans="4:4" x14ac:dyDescent="0.45">
      <c r="D71" s="14"/>
    </row>
    <row r="72" spans="4:4" x14ac:dyDescent="0.45">
      <c r="D72" s="14"/>
    </row>
    <row r="73" spans="4:4" x14ac:dyDescent="0.45">
      <c r="D73" s="14"/>
    </row>
    <row r="74" spans="4:4" x14ac:dyDescent="0.45">
      <c r="D74" s="14"/>
    </row>
    <row r="75" spans="4:4" x14ac:dyDescent="0.45">
      <c r="D75" s="14"/>
    </row>
    <row r="76" spans="4:4" x14ac:dyDescent="0.45">
      <c r="D76" s="14"/>
    </row>
    <row r="77" spans="4:4" x14ac:dyDescent="0.45">
      <c r="D77" s="14"/>
    </row>
    <row r="78" spans="4:4" x14ac:dyDescent="0.45">
      <c r="D78" s="14"/>
    </row>
    <row r="79" spans="4:4" x14ac:dyDescent="0.45">
      <c r="D79" s="14"/>
    </row>
    <row r="80" spans="4:4" x14ac:dyDescent="0.45">
      <c r="D80" s="14"/>
    </row>
    <row r="81" spans="4:4" x14ac:dyDescent="0.45">
      <c r="D81" s="14"/>
    </row>
    <row r="82" spans="4:4" x14ac:dyDescent="0.45">
      <c r="D82" s="14"/>
    </row>
    <row r="83" spans="4:4" x14ac:dyDescent="0.45">
      <c r="D83" s="14"/>
    </row>
    <row r="84" spans="4:4" x14ac:dyDescent="0.45">
      <c r="D84" s="14"/>
    </row>
    <row r="85" spans="4:4" x14ac:dyDescent="0.45">
      <c r="D85" s="14"/>
    </row>
    <row r="86" spans="4:4" x14ac:dyDescent="0.45">
      <c r="D86" s="14"/>
    </row>
  </sheetData>
  <mergeCells count="6">
    <mergeCell ref="A35:A47"/>
    <mergeCell ref="C33:O33"/>
    <mergeCell ref="C14:O14"/>
    <mergeCell ref="B14:B15"/>
    <mergeCell ref="B33:B34"/>
    <mergeCell ref="A16:A28"/>
  </mergeCells>
  <conditionalFormatting sqref="C16:O3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:O4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9B9A2-EDF0-45FD-B1F8-4F3F192453F5}">
  <dimension ref="A4:L71"/>
  <sheetViews>
    <sheetView showGridLines="0" workbookViewId="0">
      <selection activeCell="A6" sqref="A6"/>
    </sheetView>
  </sheetViews>
  <sheetFormatPr baseColWidth="10" defaultColWidth="11.3984375" defaultRowHeight="14.25" x14ac:dyDescent="0.45"/>
  <cols>
    <col min="1" max="1" width="22.265625" bestFit="1" customWidth="1"/>
    <col min="3" max="3" width="9.3984375" bestFit="1" customWidth="1"/>
    <col min="4" max="4" width="12.3984375" customWidth="1"/>
    <col min="6" max="6" width="13.86328125" customWidth="1"/>
    <col min="7" max="7" width="11.59765625" customWidth="1"/>
    <col min="8" max="8" width="9" bestFit="1" customWidth="1"/>
  </cols>
  <sheetData>
    <row r="4" spans="1:12" x14ac:dyDescent="0.45">
      <c r="A4" s="5" t="s">
        <v>0</v>
      </c>
    </row>
    <row r="5" spans="1:12" s="3" customFormat="1" x14ac:dyDescent="0.45">
      <c r="A5" s="3" t="s">
        <v>1</v>
      </c>
    </row>
    <row r="6" spans="1:12" s="3" customFormat="1" x14ac:dyDescent="0.45">
      <c r="A6" s="3" t="s">
        <v>81</v>
      </c>
      <c r="L6"/>
    </row>
    <row r="8" spans="1:12" s="3" customFormat="1" x14ac:dyDescent="0.45">
      <c r="A8" s="3" t="s">
        <v>82</v>
      </c>
    </row>
    <row r="9" spans="1:12" x14ac:dyDescent="0.45">
      <c r="A9" t="s">
        <v>83</v>
      </c>
    </row>
    <row r="12" spans="1:12" ht="57" x14ac:dyDescent="0.45">
      <c r="A12" s="45" t="s">
        <v>7</v>
      </c>
      <c r="B12" s="45" t="s">
        <v>84</v>
      </c>
      <c r="C12" s="45" t="s">
        <v>85</v>
      </c>
      <c r="D12" s="45" t="s">
        <v>86</v>
      </c>
      <c r="E12" s="45" t="s">
        <v>87</v>
      </c>
      <c r="F12" s="45" t="s">
        <v>88</v>
      </c>
      <c r="G12" s="45" t="s">
        <v>89</v>
      </c>
      <c r="H12" s="45" t="s">
        <v>79</v>
      </c>
    </row>
    <row r="13" spans="1:12" x14ac:dyDescent="0.45">
      <c r="A13" s="44" t="s">
        <v>90</v>
      </c>
      <c r="B13" s="46">
        <v>7.8</v>
      </c>
      <c r="C13" s="46">
        <v>8.1999999999999993</v>
      </c>
      <c r="D13" s="46">
        <v>8.1999999999999993</v>
      </c>
      <c r="E13" s="46">
        <v>7.5</v>
      </c>
      <c r="F13" s="46">
        <v>7.5</v>
      </c>
      <c r="G13" s="46">
        <v>9.1999999999999993</v>
      </c>
      <c r="H13" s="47">
        <f>AVERAGE(B13:G13)</f>
        <v>8.0666666666666682</v>
      </c>
    </row>
    <row r="14" spans="1:12" x14ac:dyDescent="0.45">
      <c r="A14" s="44" t="s">
        <v>10</v>
      </c>
      <c r="B14" s="46">
        <v>8.4</v>
      </c>
      <c r="C14" s="46">
        <v>9.6</v>
      </c>
      <c r="D14" s="46">
        <v>8.6999999999999993</v>
      </c>
      <c r="E14" s="46">
        <v>6.7</v>
      </c>
      <c r="F14" s="46">
        <v>7.3</v>
      </c>
      <c r="G14" s="46">
        <v>6.9</v>
      </c>
      <c r="H14" s="47">
        <f t="shared" ref="H14:H24" si="0">AVERAGE(B14:G14)</f>
        <v>7.9333333333333327</v>
      </c>
    </row>
    <row r="15" spans="1:12" x14ac:dyDescent="0.45">
      <c r="A15" s="44" t="s">
        <v>91</v>
      </c>
      <c r="B15" s="46">
        <v>6.5</v>
      </c>
      <c r="C15" s="46">
        <v>7.3</v>
      </c>
      <c r="D15" s="46">
        <v>8.1999999999999993</v>
      </c>
      <c r="E15" s="46">
        <v>6.8</v>
      </c>
      <c r="F15" s="46">
        <v>6.5</v>
      </c>
      <c r="G15" s="46">
        <v>7.5</v>
      </c>
      <c r="H15" s="47">
        <f t="shared" si="0"/>
        <v>7.1333333333333329</v>
      </c>
    </row>
    <row r="16" spans="1:12" x14ac:dyDescent="0.45">
      <c r="A16" s="44" t="s">
        <v>15</v>
      </c>
      <c r="B16" s="46">
        <v>6.1</v>
      </c>
      <c r="C16" s="46">
        <v>7.8</v>
      </c>
      <c r="D16" s="46">
        <v>8.6999999999999993</v>
      </c>
      <c r="E16" s="46">
        <v>7.3</v>
      </c>
      <c r="F16" s="46">
        <v>4.8</v>
      </c>
      <c r="G16" s="46">
        <v>6.3</v>
      </c>
      <c r="H16" s="47">
        <f t="shared" si="0"/>
        <v>6.8333333333333321</v>
      </c>
    </row>
    <row r="17" spans="1:8" x14ac:dyDescent="0.45">
      <c r="A17" s="44" t="s">
        <v>11</v>
      </c>
      <c r="B17" s="46">
        <v>4.2</v>
      </c>
      <c r="C17" s="46">
        <v>7.8</v>
      </c>
      <c r="D17" s="46">
        <v>9.6</v>
      </c>
      <c r="E17" s="46">
        <v>6.1</v>
      </c>
      <c r="F17" s="46">
        <v>5.8</v>
      </c>
      <c r="G17" s="46">
        <v>5.5</v>
      </c>
      <c r="H17" s="47">
        <f t="shared" si="0"/>
        <v>6.5</v>
      </c>
    </row>
    <row r="18" spans="1:8" x14ac:dyDescent="0.45">
      <c r="A18" s="48" t="s">
        <v>16</v>
      </c>
      <c r="B18" s="49">
        <v>5.2</v>
      </c>
      <c r="C18" s="49">
        <v>7.3</v>
      </c>
      <c r="D18" s="49">
        <v>7.3</v>
      </c>
      <c r="E18" s="49">
        <v>6.3</v>
      </c>
      <c r="F18" s="49">
        <v>5.3</v>
      </c>
      <c r="G18" s="49">
        <v>5.8</v>
      </c>
      <c r="H18" s="50">
        <f t="shared" si="0"/>
        <v>6.2</v>
      </c>
    </row>
    <row r="19" spans="1:8" x14ac:dyDescent="0.45">
      <c r="A19" s="44" t="s">
        <v>92</v>
      </c>
      <c r="B19" s="46">
        <v>4.9000000000000004</v>
      </c>
      <c r="C19" s="46">
        <v>6.9</v>
      </c>
      <c r="D19" s="46">
        <v>7.8</v>
      </c>
      <c r="E19" s="46">
        <v>6.6</v>
      </c>
      <c r="F19" s="46">
        <v>4.3</v>
      </c>
      <c r="G19" s="46">
        <v>6.1</v>
      </c>
      <c r="H19" s="47">
        <f t="shared" si="0"/>
        <v>6.1000000000000005</v>
      </c>
    </row>
    <row r="20" spans="1:8" x14ac:dyDescent="0.45">
      <c r="A20" s="44" t="s">
        <v>17</v>
      </c>
      <c r="B20" s="46">
        <v>4.5</v>
      </c>
      <c r="C20" s="46">
        <v>7.8</v>
      </c>
      <c r="D20" s="46">
        <v>7.3</v>
      </c>
      <c r="E20" s="46">
        <v>5.5</v>
      </c>
      <c r="F20" s="46">
        <v>5</v>
      </c>
      <c r="G20" s="46">
        <v>6.1</v>
      </c>
      <c r="H20" s="47">
        <f t="shared" si="0"/>
        <v>6.0333333333333341</v>
      </c>
    </row>
    <row r="21" spans="1:8" x14ac:dyDescent="0.45">
      <c r="A21" s="44" t="s">
        <v>13</v>
      </c>
      <c r="B21" s="46">
        <v>4.5</v>
      </c>
      <c r="C21" s="46">
        <v>7.8</v>
      </c>
      <c r="D21" s="46">
        <v>8.1999999999999993</v>
      </c>
      <c r="E21" s="46">
        <v>5.4</v>
      </c>
      <c r="F21" s="46">
        <v>5.3</v>
      </c>
      <c r="G21" s="46">
        <v>4.0999999999999996</v>
      </c>
      <c r="H21" s="47">
        <f t="shared" si="0"/>
        <v>5.8833333333333329</v>
      </c>
    </row>
    <row r="22" spans="1:8" x14ac:dyDescent="0.45">
      <c r="A22" s="44" t="s">
        <v>93</v>
      </c>
      <c r="B22" s="46">
        <v>4.2</v>
      </c>
      <c r="C22" s="46">
        <v>6.4</v>
      </c>
      <c r="D22" s="46">
        <v>8.1999999999999993</v>
      </c>
      <c r="E22" s="46">
        <v>5.2</v>
      </c>
      <c r="F22" s="46">
        <v>5.8</v>
      </c>
      <c r="G22" s="46">
        <v>3.3</v>
      </c>
      <c r="H22" s="47">
        <f t="shared" si="0"/>
        <v>5.5166666666666666</v>
      </c>
    </row>
    <row r="23" spans="1:8" x14ac:dyDescent="0.45">
      <c r="A23" s="44" t="s">
        <v>14</v>
      </c>
      <c r="B23" s="46">
        <v>4.5</v>
      </c>
      <c r="C23" s="46">
        <v>5.0999999999999996</v>
      </c>
      <c r="D23" s="46">
        <v>4.2</v>
      </c>
      <c r="E23" s="46">
        <v>5.6</v>
      </c>
      <c r="F23" s="46">
        <v>5.5</v>
      </c>
      <c r="G23" s="46">
        <v>5.8</v>
      </c>
      <c r="H23" s="47">
        <f t="shared" si="0"/>
        <v>5.1166666666666663</v>
      </c>
    </row>
    <row r="24" spans="1:8" x14ac:dyDescent="0.45">
      <c r="A24" s="44" t="s">
        <v>94</v>
      </c>
      <c r="B24" s="46">
        <v>4.2</v>
      </c>
      <c r="C24" s="46">
        <v>6</v>
      </c>
      <c r="D24" s="46">
        <v>6.9</v>
      </c>
      <c r="E24" s="46">
        <v>5.0999999999999996</v>
      </c>
      <c r="F24" s="46">
        <v>5.5</v>
      </c>
      <c r="G24" s="46">
        <v>3.3</v>
      </c>
      <c r="H24" s="47">
        <f t="shared" si="0"/>
        <v>5.166666666666667</v>
      </c>
    </row>
    <row r="25" spans="1:8" x14ac:dyDescent="0.45">
      <c r="B25" s="31"/>
      <c r="C25" s="14"/>
    </row>
    <row r="26" spans="1:8" x14ac:dyDescent="0.45">
      <c r="B26" s="31"/>
      <c r="C26" s="14"/>
    </row>
    <row r="27" spans="1:8" x14ac:dyDescent="0.45">
      <c r="B27" s="31"/>
      <c r="C27" s="14"/>
    </row>
    <row r="28" spans="1:8" x14ac:dyDescent="0.45">
      <c r="B28" s="31"/>
      <c r="C28" s="14"/>
    </row>
    <row r="29" spans="1:8" x14ac:dyDescent="0.45">
      <c r="B29" s="31"/>
      <c r="C29" s="14"/>
    </row>
    <row r="30" spans="1:8" x14ac:dyDescent="0.45">
      <c r="B30" s="31"/>
      <c r="C30" s="14"/>
    </row>
    <row r="31" spans="1:8" x14ac:dyDescent="0.45">
      <c r="B31" s="31"/>
      <c r="C31" s="14"/>
    </row>
    <row r="32" spans="1:8" x14ac:dyDescent="0.45">
      <c r="B32" s="31"/>
      <c r="C32" s="14"/>
    </row>
    <row r="33" spans="2:3" x14ac:dyDescent="0.45">
      <c r="B33" s="31"/>
      <c r="C33" s="14"/>
    </row>
    <row r="34" spans="2:3" x14ac:dyDescent="0.45">
      <c r="B34" s="31"/>
      <c r="C34" s="14"/>
    </row>
    <row r="35" spans="2:3" x14ac:dyDescent="0.45">
      <c r="B35" s="31"/>
      <c r="C35" s="14"/>
    </row>
    <row r="36" spans="2:3" x14ac:dyDescent="0.45">
      <c r="B36" s="31"/>
      <c r="C36" s="14"/>
    </row>
    <row r="37" spans="2:3" x14ac:dyDescent="0.45">
      <c r="B37" s="31"/>
      <c r="C37" s="14"/>
    </row>
    <row r="38" spans="2:3" x14ac:dyDescent="0.45">
      <c r="B38" s="31"/>
      <c r="C38" s="14"/>
    </row>
    <row r="39" spans="2:3" x14ac:dyDescent="0.45">
      <c r="B39" s="31"/>
      <c r="C39" s="14"/>
    </row>
    <row r="40" spans="2:3" x14ac:dyDescent="0.45">
      <c r="B40" s="31"/>
      <c r="C40" s="14"/>
    </row>
    <row r="41" spans="2:3" x14ac:dyDescent="0.45">
      <c r="B41" s="31"/>
      <c r="C41" s="14"/>
    </row>
    <row r="42" spans="2:3" x14ac:dyDescent="0.45">
      <c r="B42" s="31"/>
      <c r="C42" s="14"/>
    </row>
    <row r="43" spans="2:3" x14ac:dyDescent="0.45">
      <c r="B43" s="31"/>
      <c r="C43" s="14"/>
    </row>
    <row r="44" spans="2:3" x14ac:dyDescent="0.45">
      <c r="B44" s="31"/>
      <c r="C44" s="14"/>
    </row>
    <row r="45" spans="2:3" x14ac:dyDescent="0.45">
      <c r="B45" s="31"/>
      <c r="C45" s="14"/>
    </row>
    <row r="46" spans="2:3" x14ac:dyDescent="0.45">
      <c r="B46" s="31"/>
      <c r="C46" s="14"/>
    </row>
    <row r="47" spans="2:3" x14ac:dyDescent="0.45">
      <c r="B47" s="31"/>
      <c r="C47" s="14"/>
    </row>
    <row r="48" spans="2:3" x14ac:dyDescent="0.45">
      <c r="B48" s="31"/>
      <c r="C48" s="14"/>
    </row>
    <row r="49" spans="2:3" x14ac:dyDescent="0.45">
      <c r="B49" s="31"/>
      <c r="C49" s="14"/>
    </row>
    <row r="50" spans="2:3" x14ac:dyDescent="0.45">
      <c r="B50" s="31"/>
      <c r="C50" s="14"/>
    </row>
    <row r="51" spans="2:3" x14ac:dyDescent="0.45">
      <c r="B51" s="31"/>
      <c r="C51" s="14"/>
    </row>
    <row r="52" spans="2:3" x14ac:dyDescent="0.45">
      <c r="B52" s="31"/>
      <c r="C52" s="14"/>
    </row>
    <row r="53" spans="2:3" x14ac:dyDescent="0.45">
      <c r="B53" s="31"/>
      <c r="C53" s="14"/>
    </row>
    <row r="54" spans="2:3" x14ac:dyDescent="0.45">
      <c r="B54" s="31"/>
      <c r="C54" s="14"/>
    </row>
    <row r="55" spans="2:3" x14ac:dyDescent="0.45">
      <c r="B55" s="31"/>
      <c r="C55" s="14"/>
    </row>
    <row r="56" spans="2:3" x14ac:dyDescent="0.45">
      <c r="B56" s="31"/>
      <c r="C56" s="14"/>
    </row>
    <row r="57" spans="2:3" x14ac:dyDescent="0.45">
      <c r="B57" s="31"/>
      <c r="C57" s="14"/>
    </row>
    <row r="58" spans="2:3" x14ac:dyDescent="0.45">
      <c r="B58" s="31"/>
      <c r="C58" s="14"/>
    </row>
    <row r="59" spans="2:3" x14ac:dyDescent="0.45">
      <c r="B59" s="31"/>
      <c r="C59" s="14"/>
    </row>
    <row r="60" spans="2:3" x14ac:dyDescent="0.45">
      <c r="B60" s="31"/>
      <c r="C60" s="14"/>
    </row>
    <row r="61" spans="2:3" x14ac:dyDescent="0.45">
      <c r="B61" s="31"/>
      <c r="C61" s="14"/>
    </row>
    <row r="62" spans="2:3" x14ac:dyDescent="0.45">
      <c r="B62" s="31"/>
      <c r="C62" s="14"/>
    </row>
    <row r="63" spans="2:3" x14ac:dyDescent="0.45">
      <c r="B63" s="31"/>
      <c r="C63" s="14"/>
    </row>
    <row r="64" spans="2:3" x14ac:dyDescent="0.45">
      <c r="B64" s="31"/>
      <c r="C64" s="14"/>
    </row>
    <row r="65" spans="2:3" x14ac:dyDescent="0.45">
      <c r="B65" s="31"/>
      <c r="C65" s="14"/>
    </row>
    <row r="66" spans="2:3" x14ac:dyDescent="0.45">
      <c r="B66" s="31"/>
      <c r="C66" s="14"/>
    </row>
    <row r="67" spans="2:3" x14ac:dyDescent="0.45">
      <c r="B67" s="31"/>
      <c r="C67" s="14"/>
    </row>
    <row r="68" spans="2:3" x14ac:dyDescent="0.45">
      <c r="B68" s="31"/>
      <c r="C68" s="14"/>
    </row>
    <row r="69" spans="2:3" x14ac:dyDescent="0.45">
      <c r="B69" s="31"/>
      <c r="C69" s="14"/>
    </row>
    <row r="70" spans="2:3" x14ac:dyDescent="0.45">
      <c r="B70" s="31"/>
      <c r="C70" s="14"/>
    </row>
    <row r="71" spans="2:3" x14ac:dyDescent="0.45">
      <c r="B71" s="31"/>
      <c r="C71" s="14"/>
    </row>
  </sheetData>
  <sortState xmlns:xlrd2="http://schemas.microsoft.com/office/spreadsheetml/2017/richdata2" ref="A13:C71">
    <sortCondition ref="C13:C71"/>
  </sortState>
  <conditionalFormatting sqref="B13:H24">
    <cfRule type="cellIs" dxfId="3" priority="1" operator="greaterThan">
      <formula>8</formula>
    </cfRule>
    <cfRule type="cellIs" dxfId="2" priority="2" operator="between">
      <formula>6</formula>
      <formula>8</formula>
    </cfRule>
    <cfRule type="cellIs" dxfId="1" priority="3" operator="between">
      <formula>3.4</formula>
      <formula>6</formula>
    </cfRule>
    <cfRule type="cellIs" dxfId="0" priority="4" operator="lessThan">
      <formula>3.5</formula>
    </cfRule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26C74-1C9D-4E9A-86EB-380554D7261E}">
  <dimension ref="A4:L37"/>
  <sheetViews>
    <sheetView showGridLines="0" workbookViewId="0">
      <selection activeCell="A6" sqref="A6"/>
    </sheetView>
  </sheetViews>
  <sheetFormatPr baseColWidth="10" defaultColWidth="11.3984375" defaultRowHeight="14.25" x14ac:dyDescent="0.45"/>
  <cols>
    <col min="1" max="1" width="28" customWidth="1"/>
    <col min="3" max="3" width="13" customWidth="1"/>
  </cols>
  <sheetData>
    <row r="4" spans="1:12" x14ac:dyDescent="0.45">
      <c r="A4" s="5" t="s">
        <v>0</v>
      </c>
    </row>
    <row r="5" spans="1:12" s="3" customFormat="1" x14ac:dyDescent="0.45">
      <c r="A5" s="3" t="s">
        <v>1</v>
      </c>
    </row>
    <row r="6" spans="1:12" s="3" customFormat="1" x14ac:dyDescent="0.45">
      <c r="A6" s="3" t="s">
        <v>95</v>
      </c>
      <c r="L6"/>
    </row>
    <row r="8" spans="1:12" s="3" customFormat="1" x14ac:dyDescent="0.45">
      <c r="A8" s="3" t="s">
        <v>96</v>
      </c>
    </row>
    <row r="9" spans="1:12" x14ac:dyDescent="0.45">
      <c r="A9" t="s">
        <v>97</v>
      </c>
    </row>
    <row r="12" spans="1:12" x14ac:dyDescent="0.45">
      <c r="A12" s="37" t="s">
        <v>7</v>
      </c>
      <c r="B12" s="37" t="s">
        <v>98</v>
      </c>
      <c r="C12" s="37"/>
    </row>
    <row r="13" spans="1:12" x14ac:dyDescent="0.45">
      <c r="A13" s="32" t="s">
        <v>99</v>
      </c>
      <c r="B13" s="99">
        <v>1.8979999999999999</v>
      </c>
      <c r="C13" s="30"/>
    </row>
    <row r="14" spans="1:12" x14ac:dyDescent="0.45">
      <c r="A14" s="32" t="s">
        <v>100</v>
      </c>
      <c r="B14" s="99">
        <v>1.742</v>
      </c>
      <c r="C14" s="30"/>
    </row>
    <row r="15" spans="1:12" x14ac:dyDescent="0.45">
      <c r="A15" t="s">
        <v>101</v>
      </c>
      <c r="B15" s="99">
        <v>1.72</v>
      </c>
      <c r="C15" s="30"/>
    </row>
    <row r="16" spans="1:12" x14ac:dyDescent="0.45">
      <c r="A16" t="s">
        <v>102</v>
      </c>
      <c r="B16" s="99">
        <v>1.6859999999999999</v>
      </c>
      <c r="C16" s="30"/>
    </row>
    <row r="17" spans="1:3" x14ac:dyDescent="0.45">
      <c r="A17" t="s">
        <v>103</v>
      </c>
      <c r="B17" s="99">
        <v>1.6639999999999999</v>
      </c>
      <c r="C17" s="30"/>
    </row>
    <row r="18" spans="1:3" x14ac:dyDescent="0.45">
      <c r="A18" s="32" t="s">
        <v>104</v>
      </c>
      <c r="B18" s="99">
        <v>1.66</v>
      </c>
      <c r="C18" s="30"/>
    </row>
    <row r="19" spans="1:3" x14ac:dyDescent="0.45">
      <c r="A19" t="s">
        <v>17</v>
      </c>
      <c r="B19" s="99">
        <v>1.645</v>
      </c>
      <c r="C19" s="30"/>
    </row>
    <row r="20" spans="1:3" x14ac:dyDescent="0.45">
      <c r="A20" t="s">
        <v>11</v>
      </c>
      <c r="B20" s="99">
        <v>1.627</v>
      </c>
      <c r="C20" s="30"/>
    </row>
    <row r="21" spans="1:3" x14ac:dyDescent="0.45">
      <c r="A21" t="s">
        <v>14</v>
      </c>
      <c r="B21" s="99">
        <v>1.587</v>
      </c>
      <c r="C21" s="30"/>
    </row>
    <row r="22" spans="1:3" x14ac:dyDescent="0.45">
      <c r="A22" t="s">
        <v>91</v>
      </c>
      <c r="B22" s="99">
        <v>1.5609999999999999</v>
      </c>
      <c r="C22" s="30"/>
    </row>
    <row r="23" spans="1:3" x14ac:dyDescent="0.45">
      <c r="A23" t="s">
        <v>105</v>
      </c>
      <c r="B23" s="99">
        <v>1.5069999999999999</v>
      </c>
      <c r="C23" s="30"/>
    </row>
    <row r="24" spans="1:3" x14ac:dyDescent="0.45">
      <c r="A24" t="s">
        <v>106</v>
      </c>
      <c r="B24" s="99">
        <v>1.502</v>
      </c>
      <c r="C24" s="30"/>
    </row>
    <row r="25" spans="1:3" x14ac:dyDescent="0.45">
      <c r="A25" t="s">
        <v>92</v>
      </c>
      <c r="B25" s="99">
        <v>1.472</v>
      </c>
      <c r="C25" s="30"/>
    </row>
    <row r="26" spans="1:3" x14ac:dyDescent="0.45">
      <c r="A26" t="s">
        <v>107</v>
      </c>
      <c r="B26" s="99">
        <v>1.4630000000000001</v>
      </c>
      <c r="C26" s="30"/>
    </row>
    <row r="27" spans="1:3" x14ac:dyDescent="0.45">
      <c r="A27" t="s">
        <v>108</v>
      </c>
      <c r="B27" s="99">
        <v>1.452</v>
      </c>
      <c r="C27" s="30"/>
    </row>
    <row r="28" spans="1:3" x14ac:dyDescent="0.45">
      <c r="A28" t="s">
        <v>109</v>
      </c>
      <c r="B28" s="99">
        <v>1.45</v>
      </c>
      <c r="C28" s="30"/>
    </row>
    <row r="29" spans="1:3" x14ac:dyDescent="0.45">
      <c r="A29" t="s">
        <v>110</v>
      </c>
      <c r="B29" s="99">
        <v>1.4419999999999999</v>
      </c>
      <c r="C29" s="30"/>
    </row>
    <row r="30" spans="1:3" x14ac:dyDescent="0.45">
      <c r="A30" t="s">
        <v>16</v>
      </c>
      <c r="B30" s="99">
        <v>1.413</v>
      </c>
      <c r="C30" s="30"/>
    </row>
    <row r="31" spans="1:3" x14ac:dyDescent="0.45">
      <c r="A31" t="s">
        <v>13</v>
      </c>
      <c r="B31" s="99">
        <v>1.363</v>
      </c>
      <c r="C31" s="30"/>
    </row>
    <row r="32" spans="1:3" x14ac:dyDescent="0.45">
      <c r="A32" t="s">
        <v>93</v>
      </c>
      <c r="B32" s="99">
        <v>1.3049999999999999</v>
      </c>
      <c r="C32" s="30"/>
    </row>
    <row r="33" spans="1:3" x14ac:dyDescent="0.45">
      <c r="A33" t="s">
        <v>111</v>
      </c>
      <c r="B33" s="99">
        <v>1.258</v>
      </c>
      <c r="C33" s="30"/>
    </row>
    <row r="34" spans="1:3" x14ac:dyDescent="0.45">
      <c r="A34" t="s">
        <v>112</v>
      </c>
      <c r="B34" s="99">
        <v>1.212</v>
      </c>
      <c r="C34" s="30"/>
    </row>
    <row r="35" spans="1:3" x14ac:dyDescent="0.45">
      <c r="A35" t="s">
        <v>113</v>
      </c>
      <c r="B35" s="99">
        <v>1.206</v>
      </c>
      <c r="C35" s="30"/>
    </row>
    <row r="36" spans="1:3" x14ac:dyDescent="0.45">
      <c r="A36" t="s">
        <v>114</v>
      </c>
      <c r="B36" s="99">
        <v>1.1859999999999999</v>
      </c>
      <c r="C36" s="30"/>
    </row>
    <row r="37" spans="1:3" x14ac:dyDescent="0.45">
      <c r="A37" t="s">
        <v>115</v>
      </c>
      <c r="B37" s="99">
        <v>1.171</v>
      </c>
      <c r="C37" s="30"/>
    </row>
  </sheetData>
  <sortState xmlns:xlrd2="http://schemas.microsoft.com/office/spreadsheetml/2017/richdata2" ref="A13:B22">
    <sortCondition descending="1" ref="B13:B22"/>
  </sortState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AF627-DAF0-4C8E-B51B-EE3A4EA5D123}">
  <dimension ref="A4:L148"/>
  <sheetViews>
    <sheetView showGridLines="0" workbookViewId="0">
      <selection activeCell="A6" sqref="A6"/>
    </sheetView>
  </sheetViews>
  <sheetFormatPr baseColWidth="10" defaultColWidth="11.3984375" defaultRowHeight="14.25" x14ac:dyDescent="0.45"/>
  <cols>
    <col min="1" max="1" width="24.86328125" customWidth="1"/>
    <col min="2" max="2" width="10.86328125" customWidth="1"/>
    <col min="3" max="3" width="26.86328125" customWidth="1"/>
  </cols>
  <sheetData>
    <row r="4" spans="1:12" x14ac:dyDescent="0.45">
      <c r="A4" s="5" t="s">
        <v>0</v>
      </c>
    </row>
    <row r="5" spans="1:12" s="3" customFormat="1" x14ac:dyDescent="0.45">
      <c r="A5" s="3" t="s">
        <v>1</v>
      </c>
    </row>
    <row r="6" spans="1:12" s="3" customFormat="1" x14ac:dyDescent="0.45">
      <c r="A6" s="3" t="s">
        <v>116</v>
      </c>
      <c r="L6"/>
    </row>
    <row r="8" spans="1:12" s="3" customFormat="1" x14ac:dyDescent="0.45">
      <c r="A8" s="3" t="s">
        <v>117</v>
      </c>
    </row>
    <row r="9" spans="1:12" x14ac:dyDescent="0.45">
      <c r="A9" t="s">
        <v>118</v>
      </c>
    </row>
    <row r="10" spans="1:12" x14ac:dyDescent="0.45">
      <c r="A10" s="3" t="s">
        <v>119</v>
      </c>
    </row>
    <row r="13" spans="1:12" x14ac:dyDescent="0.45">
      <c r="A13" s="3" t="s">
        <v>120</v>
      </c>
      <c r="B13" s="3" t="s">
        <v>121</v>
      </c>
    </row>
    <row r="14" spans="1:12" x14ac:dyDescent="0.45">
      <c r="A14" t="s">
        <v>94</v>
      </c>
      <c r="B14">
        <v>447</v>
      </c>
    </row>
    <row r="15" spans="1:12" x14ac:dyDescent="0.45">
      <c r="A15" t="s">
        <v>122</v>
      </c>
      <c r="B15">
        <v>177</v>
      </c>
    </row>
    <row r="16" spans="1:12" x14ac:dyDescent="0.45">
      <c r="A16" t="s">
        <v>123</v>
      </c>
      <c r="B16">
        <v>139</v>
      </c>
    </row>
    <row r="17" spans="1:2" x14ac:dyDescent="0.45">
      <c r="A17" t="s">
        <v>15</v>
      </c>
      <c r="B17">
        <v>128</v>
      </c>
    </row>
    <row r="18" spans="1:2" x14ac:dyDescent="0.45">
      <c r="A18" t="s">
        <v>124</v>
      </c>
      <c r="B18">
        <v>114</v>
      </c>
    </row>
    <row r="19" spans="1:2" x14ac:dyDescent="0.45">
      <c r="A19" t="s">
        <v>125</v>
      </c>
      <c r="B19">
        <v>94</v>
      </c>
    </row>
    <row r="20" spans="1:2" x14ac:dyDescent="0.45">
      <c r="A20" t="s">
        <v>126</v>
      </c>
      <c r="B20">
        <v>77</v>
      </c>
    </row>
    <row r="21" spans="1:2" x14ac:dyDescent="0.45">
      <c r="A21" t="s">
        <v>127</v>
      </c>
      <c r="B21">
        <v>75</v>
      </c>
    </row>
    <row r="22" spans="1:2" x14ac:dyDescent="0.45">
      <c r="A22" t="s">
        <v>128</v>
      </c>
      <c r="B22">
        <v>56</v>
      </c>
    </row>
    <row r="23" spans="1:2" x14ac:dyDescent="0.45">
      <c r="A23" t="s">
        <v>10</v>
      </c>
      <c r="B23">
        <v>54</v>
      </c>
    </row>
    <row r="24" spans="1:2" x14ac:dyDescent="0.45">
      <c r="A24" t="s">
        <v>129</v>
      </c>
      <c r="B24">
        <v>43</v>
      </c>
    </row>
    <row r="25" spans="1:2" x14ac:dyDescent="0.45">
      <c r="A25" t="s">
        <v>130</v>
      </c>
      <c r="B25">
        <v>38</v>
      </c>
    </row>
    <row r="26" spans="1:2" x14ac:dyDescent="0.45">
      <c r="A26" t="s">
        <v>131</v>
      </c>
      <c r="B26">
        <v>34</v>
      </c>
    </row>
    <row r="27" spans="1:2" x14ac:dyDescent="0.45">
      <c r="A27" t="s">
        <v>14</v>
      </c>
      <c r="B27">
        <v>33</v>
      </c>
    </row>
    <row r="28" spans="1:2" x14ac:dyDescent="0.45">
      <c r="A28" t="s">
        <v>132</v>
      </c>
      <c r="B28">
        <v>24</v>
      </c>
    </row>
    <row r="29" spans="1:2" x14ac:dyDescent="0.45">
      <c r="A29" t="s">
        <v>133</v>
      </c>
      <c r="B29">
        <v>24</v>
      </c>
    </row>
    <row r="30" spans="1:2" x14ac:dyDescent="0.45">
      <c r="A30" t="s">
        <v>134</v>
      </c>
      <c r="B30">
        <v>24</v>
      </c>
    </row>
    <row r="31" spans="1:2" x14ac:dyDescent="0.45">
      <c r="A31" t="s">
        <v>135</v>
      </c>
      <c r="B31">
        <v>18</v>
      </c>
    </row>
    <row r="32" spans="1:2" x14ac:dyDescent="0.45">
      <c r="A32" t="s">
        <v>136</v>
      </c>
      <c r="B32">
        <v>14</v>
      </c>
    </row>
    <row r="33" spans="1:2" x14ac:dyDescent="0.45">
      <c r="A33" t="s">
        <v>137</v>
      </c>
      <c r="B33">
        <v>14</v>
      </c>
    </row>
    <row r="34" spans="1:2" x14ac:dyDescent="0.45">
      <c r="A34" t="s">
        <v>12</v>
      </c>
      <c r="B34">
        <v>14</v>
      </c>
    </row>
    <row r="35" spans="1:2" x14ac:dyDescent="0.45">
      <c r="A35" t="s">
        <v>138</v>
      </c>
      <c r="B35">
        <v>10</v>
      </c>
    </row>
    <row r="36" spans="1:2" x14ac:dyDescent="0.45">
      <c r="A36" t="s">
        <v>139</v>
      </c>
      <c r="B36">
        <v>7</v>
      </c>
    </row>
    <row r="37" spans="1:2" x14ac:dyDescent="0.45">
      <c r="A37" t="s">
        <v>140</v>
      </c>
      <c r="B37">
        <v>7</v>
      </c>
    </row>
    <row r="38" spans="1:2" x14ac:dyDescent="0.45">
      <c r="A38" t="s">
        <v>141</v>
      </c>
      <c r="B38">
        <v>6</v>
      </c>
    </row>
    <row r="39" spans="1:2" x14ac:dyDescent="0.45">
      <c r="A39" t="s">
        <v>142</v>
      </c>
      <c r="B39">
        <v>6</v>
      </c>
    </row>
    <row r="40" spans="1:2" x14ac:dyDescent="0.45">
      <c r="A40" t="s">
        <v>143</v>
      </c>
      <c r="B40">
        <v>6</v>
      </c>
    </row>
    <row r="41" spans="1:2" x14ac:dyDescent="0.45">
      <c r="A41" t="s">
        <v>144</v>
      </c>
      <c r="B41">
        <v>5</v>
      </c>
    </row>
    <row r="42" spans="1:2" x14ac:dyDescent="0.45">
      <c r="A42" t="s">
        <v>145</v>
      </c>
      <c r="B42">
        <v>5</v>
      </c>
    </row>
    <row r="43" spans="1:2" x14ac:dyDescent="0.45">
      <c r="A43" t="s">
        <v>146</v>
      </c>
      <c r="B43">
        <v>4</v>
      </c>
    </row>
    <row r="44" spans="1:2" x14ac:dyDescent="0.45">
      <c r="A44" t="s">
        <v>147</v>
      </c>
      <c r="B44">
        <v>4</v>
      </c>
    </row>
    <row r="45" spans="1:2" x14ac:dyDescent="0.45">
      <c r="A45" t="s">
        <v>148</v>
      </c>
      <c r="B45">
        <v>4</v>
      </c>
    </row>
    <row r="46" spans="1:2" x14ac:dyDescent="0.45">
      <c r="A46" t="s">
        <v>149</v>
      </c>
      <c r="B46">
        <v>4</v>
      </c>
    </row>
    <row r="47" spans="1:2" x14ac:dyDescent="0.45">
      <c r="A47" t="s">
        <v>150</v>
      </c>
      <c r="B47">
        <v>4</v>
      </c>
    </row>
    <row r="48" spans="1:2" x14ac:dyDescent="0.45">
      <c r="A48" t="s">
        <v>151</v>
      </c>
      <c r="B48">
        <v>4</v>
      </c>
    </row>
    <row r="49" spans="1:2" x14ac:dyDescent="0.45">
      <c r="A49" t="s">
        <v>152</v>
      </c>
      <c r="B49">
        <v>4</v>
      </c>
    </row>
    <row r="50" spans="1:2" x14ac:dyDescent="0.45">
      <c r="A50" t="s">
        <v>153</v>
      </c>
      <c r="B50">
        <v>4</v>
      </c>
    </row>
    <row r="51" spans="1:2" x14ac:dyDescent="0.45">
      <c r="A51" t="s">
        <v>154</v>
      </c>
      <c r="B51">
        <v>4</v>
      </c>
    </row>
    <row r="52" spans="1:2" x14ac:dyDescent="0.45">
      <c r="A52" t="s">
        <v>155</v>
      </c>
      <c r="B52">
        <v>4</v>
      </c>
    </row>
    <row r="53" spans="1:2" x14ac:dyDescent="0.45">
      <c r="A53" t="s">
        <v>156</v>
      </c>
      <c r="B53">
        <v>3</v>
      </c>
    </row>
    <row r="54" spans="1:2" x14ac:dyDescent="0.45">
      <c r="A54" t="s">
        <v>157</v>
      </c>
      <c r="B54">
        <v>3</v>
      </c>
    </row>
    <row r="55" spans="1:2" x14ac:dyDescent="0.45">
      <c r="A55" t="s">
        <v>158</v>
      </c>
      <c r="B55">
        <v>3</v>
      </c>
    </row>
    <row r="56" spans="1:2" x14ac:dyDescent="0.45">
      <c r="A56" t="s">
        <v>100</v>
      </c>
      <c r="B56">
        <v>3</v>
      </c>
    </row>
    <row r="57" spans="1:2" x14ac:dyDescent="0.45">
      <c r="A57" t="s">
        <v>159</v>
      </c>
      <c r="B57">
        <v>3</v>
      </c>
    </row>
    <row r="58" spans="1:2" x14ac:dyDescent="0.45">
      <c r="A58" t="s">
        <v>160</v>
      </c>
      <c r="B58">
        <v>3</v>
      </c>
    </row>
    <row r="59" spans="1:2" x14ac:dyDescent="0.45">
      <c r="A59" t="s">
        <v>161</v>
      </c>
      <c r="B59">
        <v>3</v>
      </c>
    </row>
    <row r="60" spans="1:2" x14ac:dyDescent="0.45">
      <c r="A60" t="s">
        <v>162</v>
      </c>
      <c r="B60">
        <v>3</v>
      </c>
    </row>
    <row r="61" spans="1:2" x14ac:dyDescent="0.45">
      <c r="A61" t="s">
        <v>163</v>
      </c>
      <c r="B61">
        <v>3</v>
      </c>
    </row>
    <row r="62" spans="1:2" x14ac:dyDescent="0.45">
      <c r="A62" t="s">
        <v>164</v>
      </c>
      <c r="B62">
        <v>3</v>
      </c>
    </row>
    <row r="63" spans="1:2" x14ac:dyDescent="0.45">
      <c r="A63" t="s">
        <v>165</v>
      </c>
      <c r="B63">
        <v>2</v>
      </c>
    </row>
    <row r="64" spans="1:2" x14ac:dyDescent="0.45">
      <c r="A64" t="s">
        <v>99</v>
      </c>
      <c r="B64">
        <v>2</v>
      </c>
    </row>
    <row r="65" spans="1:2" x14ac:dyDescent="0.45">
      <c r="A65" t="s">
        <v>166</v>
      </c>
      <c r="B65">
        <v>2</v>
      </c>
    </row>
    <row r="66" spans="1:2" x14ac:dyDescent="0.45">
      <c r="A66" t="s">
        <v>167</v>
      </c>
      <c r="B66">
        <v>2</v>
      </c>
    </row>
    <row r="67" spans="1:2" x14ac:dyDescent="0.45">
      <c r="A67" t="s">
        <v>168</v>
      </c>
      <c r="B67">
        <v>2</v>
      </c>
    </row>
    <row r="68" spans="1:2" x14ac:dyDescent="0.45">
      <c r="A68" t="s">
        <v>169</v>
      </c>
      <c r="B68">
        <v>2</v>
      </c>
    </row>
    <row r="69" spans="1:2" x14ac:dyDescent="0.45">
      <c r="A69" t="s">
        <v>170</v>
      </c>
      <c r="B69">
        <v>2</v>
      </c>
    </row>
    <row r="70" spans="1:2" x14ac:dyDescent="0.45">
      <c r="A70" t="s">
        <v>171</v>
      </c>
      <c r="B70">
        <v>2</v>
      </c>
    </row>
    <row r="71" spans="1:2" x14ac:dyDescent="0.45">
      <c r="A71" t="s">
        <v>172</v>
      </c>
      <c r="B71">
        <v>2</v>
      </c>
    </row>
    <row r="72" spans="1:2" x14ac:dyDescent="0.45">
      <c r="A72" t="s">
        <v>173</v>
      </c>
      <c r="B72">
        <v>2</v>
      </c>
    </row>
    <row r="73" spans="1:2" x14ac:dyDescent="0.45">
      <c r="A73" t="s">
        <v>174</v>
      </c>
      <c r="B73">
        <v>2</v>
      </c>
    </row>
    <row r="74" spans="1:2" x14ac:dyDescent="0.45">
      <c r="A74" t="s">
        <v>175</v>
      </c>
      <c r="B74">
        <v>2</v>
      </c>
    </row>
    <row r="75" spans="1:2" x14ac:dyDescent="0.45">
      <c r="A75" t="s">
        <v>176</v>
      </c>
      <c r="B75">
        <v>2</v>
      </c>
    </row>
    <row r="76" spans="1:2" x14ac:dyDescent="0.45">
      <c r="A76" t="s">
        <v>177</v>
      </c>
      <c r="B76">
        <v>2</v>
      </c>
    </row>
    <row r="77" spans="1:2" x14ac:dyDescent="0.45">
      <c r="A77" t="s">
        <v>178</v>
      </c>
      <c r="B77">
        <v>1</v>
      </c>
    </row>
    <row r="78" spans="1:2" x14ac:dyDescent="0.45">
      <c r="A78" t="s">
        <v>179</v>
      </c>
      <c r="B78">
        <v>1</v>
      </c>
    </row>
    <row r="79" spans="1:2" x14ac:dyDescent="0.45">
      <c r="A79" t="s">
        <v>180</v>
      </c>
      <c r="B79">
        <v>1</v>
      </c>
    </row>
    <row r="80" spans="1:2" x14ac:dyDescent="0.45">
      <c r="A80" t="s">
        <v>181</v>
      </c>
      <c r="B80">
        <v>1</v>
      </c>
    </row>
    <row r="81" spans="1:2" x14ac:dyDescent="0.45">
      <c r="A81" t="s">
        <v>182</v>
      </c>
      <c r="B81">
        <v>1</v>
      </c>
    </row>
    <row r="82" spans="1:2" x14ac:dyDescent="0.45">
      <c r="A82" t="s">
        <v>183</v>
      </c>
      <c r="B82">
        <v>1</v>
      </c>
    </row>
    <row r="83" spans="1:2" x14ac:dyDescent="0.45">
      <c r="A83" t="s">
        <v>184</v>
      </c>
      <c r="B83">
        <v>1</v>
      </c>
    </row>
    <row r="84" spans="1:2" x14ac:dyDescent="0.45">
      <c r="A84" t="s">
        <v>185</v>
      </c>
      <c r="B84">
        <v>1</v>
      </c>
    </row>
    <row r="85" spans="1:2" x14ac:dyDescent="0.45">
      <c r="A85" t="s">
        <v>186</v>
      </c>
      <c r="B85">
        <v>1</v>
      </c>
    </row>
    <row r="86" spans="1:2" x14ac:dyDescent="0.45">
      <c r="A86" t="s">
        <v>187</v>
      </c>
      <c r="B86">
        <v>1</v>
      </c>
    </row>
    <row r="87" spans="1:2" x14ac:dyDescent="0.45">
      <c r="A87" t="s">
        <v>188</v>
      </c>
      <c r="B87">
        <v>1</v>
      </c>
    </row>
    <row r="88" spans="1:2" x14ac:dyDescent="0.45">
      <c r="A88" t="s">
        <v>189</v>
      </c>
      <c r="B88">
        <v>1</v>
      </c>
    </row>
    <row r="89" spans="1:2" x14ac:dyDescent="0.45">
      <c r="A89" t="s">
        <v>105</v>
      </c>
      <c r="B89">
        <v>1</v>
      </c>
    </row>
    <row r="90" spans="1:2" x14ac:dyDescent="0.45">
      <c r="A90" t="s">
        <v>190</v>
      </c>
      <c r="B90">
        <v>1</v>
      </c>
    </row>
    <row r="91" spans="1:2" x14ac:dyDescent="0.45">
      <c r="A91" t="s">
        <v>191</v>
      </c>
      <c r="B91">
        <v>1</v>
      </c>
    </row>
    <row r="92" spans="1:2" x14ac:dyDescent="0.45">
      <c r="A92" t="s">
        <v>192</v>
      </c>
      <c r="B92">
        <v>1</v>
      </c>
    </row>
    <row r="93" spans="1:2" x14ac:dyDescent="0.45">
      <c r="A93" t="s">
        <v>193</v>
      </c>
      <c r="B93">
        <v>1</v>
      </c>
    </row>
    <row r="94" spans="1:2" x14ac:dyDescent="0.45">
      <c r="A94" t="s">
        <v>194</v>
      </c>
      <c r="B94">
        <v>1</v>
      </c>
    </row>
    <row r="95" spans="1:2" x14ac:dyDescent="0.45">
      <c r="A95" t="s">
        <v>195</v>
      </c>
      <c r="B95">
        <v>1</v>
      </c>
    </row>
    <row r="96" spans="1:2" x14ac:dyDescent="0.45">
      <c r="A96" t="s">
        <v>196</v>
      </c>
      <c r="B96">
        <v>1</v>
      </c>
    </row>
    <row r="97" spans="1:2" x14ac:dyDescent="0.45">
      <c r="A97" t="s">
        <v>197</v>
      </c>
      <c r="B97">
        <v>1</v>
      </c>
    </row>
    <row r="98" spans="1:2" x14ac:dyDescent="0.45">
      <c r="A98" t="s">
        <v>198</v>
      </c>
      <c r="B98">
        <v>1</v>
      </c>
    </row>
    <row r="99" spans="1:2" x14ac:dyDescent="0.45">
      <c r="A99" t="s">
        <v>199</v>
      </c>
      <c r="B99">
        <v>1</v>
      </c>
    </row>
    <row r="100" spans="1:2" x14ac:dyDescent="0.45">
      <c r="A100" t="s">
        <v>200</v>
      </c>
      <c r="B100">
        <v>1</v>
      </c>
    </row>
    <row r="101" spans="1:2" x14ac:dyDescent="0.45">
      <c r="A101" t="s">
        <v>201</v>
      </c>
      <c r="B101">
        <v>0</v>
      </c>
    </row>
    <row r="102" spans="1:2" x14ac:dyDescent="0.45">
      <c r="A102" t="s">
        <v>202</v>
      </c>
      <c r="B102">
        <v>0</v>
      </c>
    </row>
    <row r="103" spans="1:2" x14ac:dyDescent="0.45">
      <c r="A103" t="s">
        <v>203</v>
      </c>
      <c r="B103">
        <v>0</v>
      </c>
    </row>
    <row r="104" spans="1:2" x14ac:dyDescent="0.45">
      <c r="A104" t="s">
        <v>204</v>
      </c>
      <c r="B104">
        <v>0</v>
      </c>
    </row>
    <row r="105" spans="1:2" x14ac:dyDescent="0.45">
      <c r="A105" t="s">
        <v>205</v>
      </c>
      <c r="B105">
        <v>0</v>
      </c>
    </row>
    <row r="106" spans="1:2" x14ac:dyDescent="0.45">
      <c r="A106" t="s">
        <v>206</v>
      </c>
      <c r="B106">
        <v>0</v>
      </c>
    </row>
    <row r="107" spans="1:2" x14ac:dyDescent="0.45">
      <c r="A107" t="s">
        <v>207</v>
      </c>
      <c r="B107">
        <v>0</v>
      </c>
    </row>
    <row r="108" spans="1:2" x14ac:dyDescent="0.45">
      <c r="A108" t="s">
        <v>208</v>
      </c>
      <c r="B108">
        <v>0</v>
      </c>
    </row>
    <row r="109" spans="1:2" x14ac:dyDescent="0.45">
      <c r="A109" t="s">
        <v>209</v>
      </c>
      <c r="B109">
        <v>0</v>
      </c>
    </row>
    <row r="110" spans="1:2" x14ac:dyDescent="0.45">
      <c r="A110" t="s">
        <v>16</v>
      </c>
      <c r="B110">
        <v>0</v>
      </c>
    </row>
    <row r="111" spans="1:2" x14ac:dyDescent="0.45">
      <c r="A111" t="s">
        <v>210</v>
      </c>
      <c r="B111">
        <v>0</v>
      </c>
    </row>
    <row r="112" spans="1:2" x14ac:dyDescent="0.45">
      <c r="A112" t="s">
        <v>211</v>
      </c>
      <c r="B112">
        <v>0</v>
      </c>
    </row>
    <row r="113" spans="1:2" x14ac:dyDescent="0.45">
      <c r="A113" t="s">
        <v>212</v>
      </c>
      <c r="B113">
        <v>0</v>
      </c>
    </row>
    <row r="114" spans="1:2" x14ac:dyDescent="0.45">
      <c r="A114" t="s">
        <v>213</v>
      </c>
      <c r="B114">
        <v>0</v>
      </c>
    </row>
    <row r="115" spans="1:2" x14ac:dyDescent="0.45">
      <c r="A115" t="s">
        <v>214</v>
      </c>
      <c r="B115">
        <v>0</v>
      </c>
    </row>
    <row r="116" spans="1:2" x14ac:dyDescent="0.45">
      <c r="A116" t="s">
        <v>215</v>
      </c>
      <c r="B116">
        <v>0</v>
      </c>
    </row>
    <row r="117" spans="1:2" x14ac:dyDescent="0.45">
      <c r="A117" t="s">
        <v>216</v>
      </c>
      <c r="B117">
        <v>0</v>
      </c>
    </row>
    <row r="118" spans="1:2" x14ac:dyDescent="0.45">
      <c r="A118" t="s">
        <v>217</v>
      </c>
      <c r="B118">
        <v>0</v>
      </c>
    </row>
    <row r="119" spans="1:2" x14ac:dyDescent="0.45">
      <c r="A119" t="s">
        <v>218</v>
      </c>
      <c r="B119">
        <v>0</v>
      </c>
    </row>
    <row r="120" spans="1:2" x14ac:dyDescent="0.45">
      <c r="A120" t="s">
        <v>219</v>
      </c>
      <c r="B120">
        <v>0</v>
      </c>
    </row>
    <row r="121" spans="1:2" x14ac:dyDescent="0.45">
      <c r="A121" t="s">
        <v>220</v>
      </c>
      <c r="B121">
        <v>0</v>
      </c>
    </row>
    <row r="122" spans="1:2" x14ac:dyDescent="0.45">
      <c r="A122" t="s">
        <v>221</v>
      </c>
      <c r="B122">
        <v>0</v>
      </c>
    </row>
    <row r="123" spans="1:2" x14ac:dyDescent="0.45">
      <c r="A123" t="s">
        <v>222</v>
      </c>
      <c r="B123">
        <v>0</v>
      </c>
    </row>
    <row r="124" spans="1:2" x14ac:dyDescent="0.45">
      <c r="A124" t="s">
        <v>223</v>
      </c>
      <c r="B124">
        <v>0</v>
      </c>
    </row>
    <row r="125" spans="1:2" x14ac:dyDescent="0.45">
      <c r="A125" t="s">
        <v>224</v>
      </c>
      <c r="B125">
        <v>0</v>
      </c>
    </row>
    <row r="126" spans="1:2" x14ac:dyDescent="0.45">
      <c r="A126" t="s">
        <v>225</v>
      </c>
      <c r="B126">
        <v>0</v>
      </c>
    </row>
    <row r="127" spans="1:2" x14ac:dyDescent="0.45">
      <c r="A127" t="s">
        <v>226</v>
      </c>
      <c r="B127">
        <v>0</v>
      </c>
    </row>
    <row r="128" spans="1:2" x14ac:dyDescent="0.45">
      <c r="A128" t="s">
        <v>227</v>
      </c>
      <c r="B128">
        <v>0</v>
      </c>
    </row>
    <row r="129" spans="1:2" x14ac:dyDescent="0.45">
      <c r="A129" t="s">
        <v>228</v>
      </c>
      <c r="B129">
        <v>0</v>
      </c>
    </row>
    <row r="130" spans="1:2" x14ac:dyDescent="0.45">
      <c r="A130" t="s">
        <v>229</v>
      </c>
      <c r="B130">
        <v>0</v>
      </c>
    </row>
    <row r="131" spans="1:2" x14ac:dyDescent="0.45">
      <c r="A131" t="s">
        <v>230</v>
      </c>
      <c r="B131">
        <v>0</v>
      </c>
    </row>
    <row r="132" spans="1:2" x14ac:dyDescent="0.45">
      <c r="A132" t="s">
        <v>231</v>
      </c>
      <c r="B132">
        <v>0</v>
      </c>
    </row>
    <row r="133" spans="1:2" x14ac:dyDescent="0.45">
      <c r="A133" t="s">
        <v>232</v>
      </c>
      <c r="B133">
        <v>0</v>
      </c>
    </row>
    <row r="134" spans="1:2" x14ac:dyDescent="0.45">
      <c r="A134" t="s">
        <v>233</v>
      </c>
      <c r="B134">
        <v>0</v>
      </c>
    </row>
    <row r="135" spans="1:2" x14ac:dyDescent="0.45">
      <c r="A135" t="s">
        <v>234</v>
      </c>
      <c r="B135">
        <v>0</v>
      </c>
    </row>
    <row r="136" spans="1:2" x14ac:dyDescent="0.45">
      <c r="A136" t="s">
        <v>235</v>
      </c>
      <c r="B136">
        <v>0</v>
      </c>
    </row>
    <row r="137" spans="1:2" x14ac:dyDescent="0.45">
      <c r="A137" t="s">
        <v>236</v>
      </c>
      <c r="B137">
        <v>0</v>
      </c>
    </row>
    <row r="138" spans="1:2" x14ac:dyDescent="0.45">
      <c r="A138" t="s">
        <v>102</v>
      </c>
      <c r="B138">
        <v>0</v>
      </c>
    </row>
    <row r="139" spans="1:2" x14ac:dyDescent="0.45">
      <c r="A139" t="s">
        <v>237</v>
      </c>
      <c r="B139">
        <v>0</v>
      </c>
    </row>
    <row r="140" spans="1:2" x14ac:dyDescent="0.45">
      <c r="A140" t="s">
        <v>238</v>
      </c>
      <c r="B140">
        <v>0</v>
      </c>
    </row>
    <row r="141" spans="1:2" x14ac:dyDescent="0.45">
      <c r="A141" t="s">
        <v>239</v>
      </c>
      <c r="B141">
        <v>0</v>
      </c>
    </row>
    <row r="142" spans="1:2" x14ac:dyDescent="0.45">
      <c r="A142" t="s">
        <v>240</v>
      </c>
      <c r="B142">
        <v>0</v>
      </c>
    </row>
    <row r="143" spans="1:2" x14ac:dyDescent="0.45">
      <c r="A143" t="s">
        <v>241</v>
      </c>
      <c r="B143">
        <v>0</v>
      </c>
    </row>
    <row r="144" spans="1:2" x14ac:dyDescent="0.45">
      <c r="A144" t="s">
        <v>242</v>
      </c>
      <c r="B144">
        <v>0</v>
      </c>
    </row>
    <row r="145" spans="1:2" x14ac:dyDescent="0.45">
      <c r="A145" t="s">
        <v>243</v>
      </c>
      <c r="B145">
        <v>0</v>
      </c>
    </row>
    <row r="146" spans="1:2" x14ac:dyDescent="0.45">
      <c r="A146" t="s">
        <v>92</v>
      </c>
      <c r="B146">
        <v>0</v>
      </c>
    </row>
    <row r="147" spans="1:2" x14ac:dyDescent="0.45">
      <c r="A147" t="s">
        <v>244</v>
      </c>
      <c r="B147">
        <v>0</v>
      </c>
    </row>
    <row r="148" spans="1:2" x14ac:dyDescent="0.45">
      <c r="A148" t="s">
        <v>245</v>
      </c>
      <c r="B148">
        <v>0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7AEB0-192A-4D7B-A48A-74BC942B9647}">
  <dimension ref="A1:K36"/>
  <sheetViews>
    <sheetView showGridLines="0" workbookViewId="0">
      <selection activeCell="A6" sqref="A6"/>
    </sheetView>
  </sheetViews>
  <sheetFormatPr baseColWidth="10" defaultColWidth="10.86328125" defaultRowHeight="12.75" x14ac:dyDescent="0.35"/>
  <cols>
    <col min="1" max="1" width="33.3984375" style="51" bestFit="1" customWidth="1"/>
    <col min="2" max="2" width="15.265625" style="51" bestFit="1" customWidth="1"/>
    <col min="3" max="3" width="16.1328125" style="51" bestFit="1" customWidth="1"/>
    <col min="4" max="16384" width="10.86328125" style="51"/>
  </cols>
  <sheetData>
    <row r="1" spans="1:11" customFormat="1" ht="14.25" x14ac:dyDescent="0.45"/>
    <row r="2" spans="1:11" customFormat="1" ht="14.25" x14ac:dyDescent="0.45"/>
    <row r="3" spans="1:11" customFormat="1" ht="14.25" x14ac:dyDescent="0.45"/>
    <row r="4" spans="1:11" customFormat="1" ht="14.25" x14ac:dyDescent="0.45">
      <c r="A4" s="5" t="s">
        <v>0</v>
      </c>
    </row>
    <row r="5" spans="1:11" s="3" customFormat="1" ht="14.25" x14ac:dyDescent="0.45">
      <c r="A5" s="3" t="s">
        <v>1</v>
      </c>
    </row>
    <row r="6" spans="1:11" s="3" customFormat="1" ht="14.25" x14ac:dyDescent="0.45">
      <c r="A6" s="3" t="s">
        <v>246</v>
      </c>
      <c r="K6"/>
    </row>
    <row r="7" spans="1:11" customFormat="1" ht="14.25" x14ac:dyDescent="0.45"/>
    <row r="8" spans="1:11" s="3" customFormat="1" ht="14.25" x14ac:dyDescent="0.45">
      <c r="A8" s="3" t="s">
        <v>247</v>
      </c>
    </row>
    <row r="9" spans="1:11" customFormat="1" ht="14.25" x14ac:dyDescent="0.45">
      <c r="A9" t="s">
        <v>248</v>
      </c>
    </row>
    <row r="12" spans="1:11" s="53" customFormat="1" ht="13.15" x14ac:dyDescent="0.4">
      <c r="A12" s="53" t="s">
        <v>249</v>
      </c>
      <c r="B12" s="53" t="s">
        <v>250</v>
      </c>
      <c r="C12" s="53" t="s">
        <v>251</v>
      </c>
      <c r="D12" s="53" t="s">
        <v>47</v>
      </c>
      <c r="E12" s="53" t="s">
        <v>16</v>
      </c>
    </row>
    <row r="13" spans="1:11" x14ac:dyDescent="0.35">
      <c r="A13" s="51" t="s">
        <v>252</v>
      </c>
      <c r="B13" s="52">
        <v>1</v>
      </c>
      <c r="C13" s="52">
        <v>8.8949285447597504E-2</v>
      </c>
      <c r="D13" s="52">
        <v>0.36253632977604866</v>
      </c>
      <c r="E13" s="52">
        <v>0.1086324825882912</v>
      </c>
    </row>
    <row r="14" spans="1:11" x14ac:dyDescent="0.35">
      <c r="A14" s="51" t="s">
        <v>253</v>
      </c>
      <c r="B14" s="52">
        <v>0.39629176259040833</v>
      </c>
      <c r="C14" s="52">
        <v>0.1012275591492653</v>
      </c>
      <c r="D14" s="52">
        <v>0.19865063741803168</v>
      </c>
      <c r="E14" s="52">
        <v>0.12132413685321811</v>
      </c>
    </row>
    <row r="15" spans="1:11" x14ac:dyDescent="0.35">
      <c r="A15" s="51" t="s">
        <v>254</v>
      </c>
      <c r="B15" s="52">
        <v>0.51117032766342163</v>
      </c>
      <c r="C15" s="52">
        <v>9.1002255678176894E-2</v>
      </c>
      <c r="D15" s="52">
        <v>0.20558721020817758</v>
      </c>
      <c r="E15" s="52">
        <v>0.14306209981441501</v>
      </c>
    </row>
    <row r="16" spans="1:11" x14ac:dyDescent="0.35">
      <c r="A16" s="51" t="s">
        <v>255</v>
      </c>
      <c r="B16" s="52">
        <v>0.48128944635391241</v>
      </c>
      <c r="C16" s="52">
        <v>6.9206491112709004E-2</v>
      </c>
      <c r="D16" s="52">
        <v>0.21862713783979415</v>
      </c>
      <c r="E16" s="52">
        <v>0.16230838000774381</v>
      </c>
    </row>
    <row r="17" spans="1:5" x14ac:dyDescent="0.35">
      <c r="A17" s="51" t="s">
        <v>256</v>
      </c>
      <c r="B17" s="52">
        <v>0.47760805487632751</v>
      </c>
      <c r="C17" s="52">
        <v>0.10160496830940249</v>
      </c>
      <c r="D17" s="52">
        <v>0.22517214387655257</v>
      </c>
      <c r="E17" s="52">
        <v>0.16373284161090851</v>
      </c>
    </row>
    <row r="18" spans="1:5" x14ac:dyDescent="0.35">
      <c r="A18" s="51" t="s">
        <v>257</v>
      </c>
      <c r="B18" s="52">
        <v>0.69933795928955078</v>
      </c>
      <c r="C18" s="52">
        <v>9.5698527991771698E-2</v>
      </c>
      <c r="D18" s="52">
        <v>0.24130907595157625</v>
      </c>
      <c r="E18" s="52">
        <v>0.17414550483226779</v>
      </c>
    </row>
    <row r="19" spans="1:5" x14ac:dyDescent="0.35">
      <c r="A19" s="51" t="s">
        <v>258</v>
      </c>
      <c r="B19" s="52">
        <v>1</v>
      </c>
      <c r="C19" s="52">
        <v>0.10581289976835249</v>
      </c>
      <c r="D19" s="52">
        <v>0.32382984921336172</v>
      </c>
      <c r="E19" s="52">
        <v>0.17484104633331299</v>
      </c>
    </row>
    <row r="20" spans="1:5" x14ac:dyDescent="0.35">
      <c r="A20" s="51" t="s">
        <v>259</v>
      </c>
      <c r="B20" s="52">
        <v>0.55960488319396973</v>
      </c>
      <c r="C20" s="52">
        <v>6.7972175776958493E-2</v>
      </c>
      <c r="D20" s="52">
        <v>0.21887947469949723</v>
      </c>
      <c r="E20" s="52">
        <v>0.18004938960075381</v>
      </c>
    </row>
    <row r="21" spans="1:5" x14ac:dyDescent="0.35">
      <c r="A21" s="51" t="s">
        <v>260</v>
      </c>
      <c r="B21" s="52">
        <v>0.5119243860244751</v>
      </c>
      <c r="C21" s="52">
        <v>7.0227503776550307E-2</v>
      </c>
      <c r="D21" s="52">
        <v>0.20462468534708023</v>
      </c>
      <c r="E21" s="52">
        <v>0.18034948408603671</v>
      </c>
    </row>
    <row r="22" spans="1:5" x14ac:dyDescent="0.35">
      <c r="A22" s="51" t="s">
        <v>261</v>
      </c>
      <c r="B22" s="52">
        <v>0.42008593678474432</v>
      </c>
      <c r="C22" s="52">
        <v>0.1134144365787506</v>
      </c>
      <c r="D22" s="52">
        <v>0.21100792109966279</v>
      </c>
      <c r="E22" s="52">
        <v>0.1821679770946503</v>
      </c>
    </row>
    <row r="23" spans="1:5" x14ac:dyDescent="0.35">
      <c r="A23" s="51" t="s">
        <v>262</v>
      </c>
      <c r="B23" s="52">
        <v>1</v>
      </c>
      <c r="C23" s="52">
        <v>0.1070622354745865</v>
      </c>
      <c r="D23" s="52">
        <v>0.31204349951197702</v>
      </c>
      <c r="E23" s="52">
        <v>0.18768139183521271</v>
      </c>
    </row>
    <row r="24" spans="1:5" x14ac:dyDescent="0.35">
      <c r="A24" s="51" t="s">
        <v>263</v>
      </c>
      <c r="B24" s="52">
        <v>0.75595790147781372</v>
      </c>
      <c r="C24" s="52">
        <v>8.9403219521045699E-2</v>
      </c>
      <c r="D24" s="52">
        <v>0.27522815823554991</v>
      </c>
      <c r="E24" s="52">
        <v>0.1947818249464035</v>
      </c>
    </row>
    <row r="25" spans="1:5" x14ac:dyDescent="0.35">
      <c r="A25" s="51" t="s">
        <v>264</v>
      </c>
      <c r="B25" s="52">
        <v>0.44920134544372559</v>
      </c>
      <c r="C25" s="52">
        <v>0.1179163604974747</v>
      </c>
      <c r="D25" s="52">
        <v>0.22981950849294663</v>
      </c>
      <c r="E25" s="52">
        <v>0.19928781688213351</v>
      </c>
    </row>
    <row r="26" spans="1:5" x14ac:dyDescent="0.35">
      <c r="A26" s="51" t="s">
        <v>265</v>
      </c>
      <c r="B26" s="52">
        <v>1</v>
      </c>
      <c r="C26" s="52">
        <v>0.10716723650693891</v>
      </c>
      <c r="D26" s="52">
        <v>0.23770136311650275</v>
      </c>
      <c r="E26" s="52">
        <v>0.20018771290779111</v>
      </c>
    </row>
    <row r="27" spans="1:5" x14ac:dyDescent="0.35">
      <c r="A27" s="51" t="s">
        <v>266</v>
      </c>
      <c r="B27" s="52">
        <v>0.54773324728012085</v>
      </c>
      <c r="C27" s="52">
        <v>8.2835599780082703E-2</v>
      </c>
      <c r="D27" s="52">
        <v>0.2068089623749256</v>
      </c>
      <c r="E27" s="52">
        <v>0.20366199314594269</v>
      </c>
    </row>
    <row r="28" spans="1:5" x14ac:dyDescent="0.35">
      <c r="A28" s="51" t="s">
        <v>267</v>
      </c>
      <c r="B28" s="52">
        <v>0.38545453548431402</v>
      </c>
      <c r="C28" s="52">
        <v>0.10424242913722991</v>
      </c>
      <c r="D28" s="52">
        <v>0.21527272313833237</v>
      </c>
      <c r="E28" s="52">
        <v>0.2193939387798309</v>
      </c>
    </row>
    <row r="29" spans="1:5" x14ac:dyDescent="0.35">
      <c r="A29" s="51" t="s">
        <v>268</v>
      </c>
      <c r="B29" s="52">
        <v>0.99999994039535522</v>
      </c>
      <c r="C29" s="52">
        <v>0.1097733676433563</v>
      </c>
      <c r="D29" s="52">
        <v>0.22261567622423173</v>
      </c>
      <c r="E29" s="52">
        <v>0.22497640550136569</v>
      </c>
    </row>
    <row r="30" spans="1:5" x14ac:dyDescent="0.35">
      <c r="A30" s="51" t="s">
        <v>269</v>
      </c>
      <c r="B30" s="52">
        <v>0.51615011692047119</v>
      </c>
      <c r="C30" s="52">
        <v>0.14127242565155029</v>
      </c>
      <c r="D30" s="52">
        <v>0.27329822799021547</v>
      </c>
      <c r="E30" s="52">
        <v>0.2384991645812988</v>
      </c>
    </row>
    <row r="31" spans="1:5" x14ac:dyDescent="0.35">
      <c r="A31" s="51" t="s">
        <v>270</v>
      </c>
      <c r="B31" s="52">
        <v>1</v>
      </c>
      <c r="C31" s="52">
        <v>0.11046364903450009</v>
      </c>
      <c r="D31" s="52">
        <v>0.24741322576999664</v>
      </c>
      <c r="E31" s="52">
        <v>0.2414492070674896</v>
      </c>
    </row>
    <row r="32" spans="1:5" x14ac:dyDescent="0.35">
      <c r="A32" s="51" t="s">
        <v>271</v>
      </c>
      <c r="B32" s="52">
        <v>0.58996731042861938</v>
      </c>
      <c r="C32" s="52">
        <v>0.15006498992443079</v>
      </c>
      <c r="D32" s="52">
        <v>0.40798418581485746</v>
      </c>
      <c r="E32" s="52">
        <v>0.24203518033027649</v>
      </c>
    </row>
    <row r="33" spans="1:5" x14ac:dyDescent="0.35">
      <c r="A33" s="51" t="s">
        <v>272</v>
      </c>
      <c r="B33" s="52">
        <v>0.48659795522689819</v>
      </c>
      <c r="C33" s="52">
        <v>7.3539525270461994E-2</v>
      </c>
      <c r="D33" s="52">
        <v>0.23679724887013434</v>
      </c>
      <c r="E33" s="52">
        <v>0.25223368406295782</v>
      </c>
    </row>
    <row r="34" spans="1:5" x14ac:dyDescent="0.35">
      <c r="A34" s="51" t="s">
        <v>273</v>
      </c>
      <c r="B34" s="52">
        <v>0.67442452907562256</v>
      </c>
      <c r="C34" s="52">
        <v>0.1483699828386307</v>
      </c>
      <c r="D34" s="52">
        <v>0.31395055025815966</v>
      </c>
      <c r="E34" s="52">
        <v>0.63078635931015015</v>
      </c>
    </row>
    <row r="35" spans="1:5" x14ac:dyDescent="0.35">
      <c r="B35" s="52"/>
      <c r="C35" s="52"/>
      <c r="D35" s="52"/>
      <c r="E35" s="52"/>
    </row>
    <row r="36" spans="1:5" x14ac:dyDescent="0.35">
      <c r="A36" s="51" t="s">
        <v>79</v>
      </c>
      <c r="B36" s="52">
        <v>0.47487896545366809</v>
      </c>
      <c r="C36" s="52">
        <v>0.15164223008535124</v>
      </c>
      <c r="D36" s="52">
        <v>0.25375663573381962</v>
      </c>
      <c r="E36" s="52">
        <v>0.21025400100783867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076D-EC56-41A0-AE6C-1177F403C569}">
  <dimension ref="A1:AG26"/>
  <sheetViews>
    <sheetView showGridLines="0" workbookViewId="0">
      <selection activeCell="A6" sqref="A6"/>
    </sheetView>
  </sheetViews>
  <sheetFormatPr baseColWidth="10" defaultColWidth="11.3984375" defaultRowHeight="14.25" x14ac:dyDescent="0.45"/>
  <cols>
    <col min="1" max="1" width="11.3984375" style="5"/>
    <col min="2" max="4" width="17.3984375" style="5" customWidth="1"/>
    <col min="5" max="5" width="20.86328125" style="5" customWidth="1"/>
    <col min="6" max="7" width="17.3984375" style="5" customWidth="1"/>
    <col min="8" max="33" width="11.3984375" style="5"/>
  </cols>
  <sheetData>
    <row r="1" spans="1:33" s="5" customFormat="1" x14ac:dyDescent="0.45"/>
    <row r="2" spans="1:33" s="5" customFormat="1" x14ac:dyDescent="0.45"/>
    <row r="3" spans="1:33" s="5" customFormat="1" x14ac:dyDescent="0.45"/>
    <row r="4" spans="1:33" x14ac:dyDescent="0.45">
      <c r="A4" s="5" t="s">
        <v>0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 s="3" customFormat="1" x14ac:dyDescent="0.45">
      <c r="A5" s="3" t="s">
        <v>1</v>
      </c>
    </row>
    <row r="6" spans="1:33" s="6" customFormat="1" x14ac:dyDescent="0.45">
      <c r="A6" s="6" t="s">
        <v>274</v>
      </c>
      <c r="H6" s="5"/>
    </row>
    <row r="7" spans="1:33" s="5" customFormat="1" x14ac:dyDescent="0.45"/>
    <row r="8" spans="1:33" s="6" customFormat="1" x14ac:dyDescent="0.45">
      <c r="A8" s="6" t="s">
        <v>275</v>
      </c>
    </row>
    <row r="9" spans="1:33" s="5" customFormat="1" x14ac:dyDescent="0.45">
      <c r="A9" s="5" t="s">
        <v>276</v>
      </c>
    </row>
    <row r="10" spans="1:33" s="5" customFormat="1" x14ac:dyDescent="0.45">
      <c r="A10" s="7" t="s">
        <v>277</v>
      </c>
    </row>
    <row r="11" spans="1:33" s="5" customFormat="1" x14ac:dyDescent="0.45">
      <c r="A11" t="s">
        <v>6</v>
      </c>
    </row>
    <row r="12" spans="1:33" s="5" customFormat="1" x14ac:dyDescent="0.45"/>
    <row r="13" spans="1:33" s="5" customFormat="1" x14ac:dyDescent="0.45">
      <c r="B13" s="106" t="s">
        <v>278</v>
      </c>
      <c r="C13" s="106"/>
      <c r="D13" s="106"/>
      <c r="E13" s="106" t="s">
        <v>279</v>
      </c>
      <c r="F13" s="106"/>
      <c r="G13" s="106"/>
    </row>
    <row r="14" spans="1:33" ht="57" x14ac:dyDescent="0.45">
      <c r="A14" s="33" t="s">
        <v>70</v>
      </c>
      <c r="B14" s="34" t="s">
        <v>280</v>
      </c>
      <c r="C14" s="35" t="s">
        <v>281</v>
      </c>
      <c r="D14" s="35" t="s">
        <v>282</v>
      </c>
      <c r="E14" s="35" t="s">
        <v>283</v>
      </c>
      <c r="F14" s="35" t="s">
        <v>284</v>
      </c>
      <c r="G14" s="35" t="s">
        <v>285</v>
      </c>
      <c r="AG14"/>
    </row>
    <row r="15" spans="1:33" x14ac:dyDescent="0.45">
      <c r="A15" s="5">
        <v>2014</v>
      </c>
      <c r="B15" s="9">
        <v>0.22205258693808316</v>
      </c>
      <c r="C15" s="9">
        <v>0.26439123790117169</v>
      </c>
      <c r="D15" s="9">
        <v>1.5277542013240497E-2</v>
      </c>
      <c r="E15" s="9">
        <v>0.46656483367277668</v>
      </c>
      <c r="F15" s="9">
        <v>1.9854064143899564E-2</v>
      </c>
      <c r="G15" s="9">
        <v>2.8842891075670174E-2</v>
      </c>
      <c r="H15" s="9"/>
      <c r="AG15"/>
    </row>
    <row r="16" spans="1:33" x14ac:dyDescent="0.45">
      <c r="A16" s="5">
        <v>2016</v>
      </c>
      <c r="B16" s="9">
        <v>0.22082767978290363</v>
      </c>
      <c r="C16" s="9">
        <v>0.26441655359565808</v>
      </c>
      <c r="D16" s="9">
        <v>1.5434192672998615E-2</v>
      </c>
      <c r="E16" s="9">
        <v>0.46523066485753051</v>
      </c>
      <c r="F16" s="9">
        <v>1.916553595658077E-2</v>
      </c>
      <c r="G16" s="9">
        <v>3.6635006784260571E-2</v>
      </c>
      <c r="H16" s="9"/>
      <c r="AG16"/>
    </row>
    <row r="17" spans="1:33" x14ac:dyDescent="0.45">
      <c r="A17" s="5">
        <v>2018</v>
      </c>
      <c r="B17" s="9">
        <v>0.27677407338424287</v>
      </c>
      <c r="C17" s="9">
        <v>0.41422983795865154</v>
      </c>
      <c r="D17" s="9">
        <v>1.7880424660085659E-2</v>
      </c>
      <c r="E17" s="9">
        <v>0.22499534363941143</v>
      </c>
      <c r="F17" s="9">
        <v>2.3468057366362483E-2</v>
      </c>
      <c r="G17" s="9">
        <v>4.507357049729932E-2</v>
      </c>
      <c r="H17" s="9"/>
      <c r="AG17"/>
    </row>
    <row r="18" spans="1:33" ht="15.75" customHeight="1" x14ac:dyDescent="0.45">
      <c r="A18" s="5">
        <v>2020</v>
      </c>
      <c r="B18" s="9">
        <v>0.29962446351931327</v>
      </c>
      <c r="C18" s="10">
        <v>0.3790236051502146</v>
      </c>
      <c r="D18" s="9">
        <v>2.0922746781115831E-2</v>
      </c>
      <c r="E18" s="9">
        <v>0.19822961373390557</v>
      </c>
      <c r="F18" s="9">
        <v>2.4141630901287514E-2</v>
      </c>
      <c r="G18" s="9">
        <v>6.6255364806867001E-2</v>
      </c>
      <c r="H18" s="18"/>
      <c r="AG18"/>
    </row>
    <row r="19" spans="1:33" x14ac:dyDescent="0.45">
      <c r="B19" s="9"/>
      <c r="C19" s="8"/>
      <c r="AG19"/>
    </row>
    <row r="20" spans="1:33" x14ac:dyDescent="0.45">
      <c r="B20" s="9"/>
      <c r="C20" s="8"/>
      <c r="AG20"/>
    </row>
    <row r="21" spans="1:33" x14ac:dyDescent="0.45">
      <c r="B21" s="9"/>
      <c r="C21" s="8"/>
      <c r="AG21"/>
    </row>
    <row r="22" spans="1:33" x14ac:dyDescent="0.45">
      <c r="B22" s="9"/>
      <c r="C22" s="8"/>
      <c r="AG22"/>
    </row>
    <row r="23" spans="1:33" x14ac:dyDescent="0.45">
      <c r="B23" s="9"/>
      <c r="C23" s="8"/>
      <c r="AG23"/>
    </row>
    <row r="24" spans="1:33" x14ac:dyDescent="0.45">
      <c r="B24" s="9"/>
      <c r="C24" s="8"/>
      <c r="AG24"/>
    </row>
    <row r="25" spans="1:33" x14ac:dyDescent="0.45">
      <c r="B25" s="9"/>
      <c r="C25" s="8"/>
      <c r="F25" s="12"/>
      <c r="G25" s="12"/>
      <c r="H25" s="12"/>
      <c r="I25" s="12"/>
      <c r="J25" s="12"/>
      <c r="K25" s="12"/>
      <c r="L25" s="12"/>
      <c r="M25" s="12"/>
      <c r="AG25"/>
    </row>
    <row r="26" spans="1:33" x14ac:dyDescent="0.45">
      <c r="B26" s="9"/>
      <c r="C26" s="13"/>
    </row>
  </sheetData>
  <mergeCells count="2">
    <mergeCell ref="B13:D13"/>
    <mergeCell ref="E13:G1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Mapa</vt:lpstr>
      <vt:lpstr>1</vt:lpstr>
      <vt:lpstr>2</vt:lpstr>
      <vt:lpstr>3</vt:lpstr>
      <vt:lpstr>4a</vt:lpstr>
      <vt:lpstr>4b</vt:lpstr>
      <vt:lpstr>5</vt:lpstr>
      <vt:lpstr>6</vt:lpstr>
      <vt:lpstr>7</vt:lpstr>
      <vt:lpstr>8</vt:lpstr>
      <vt:lpstr>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Yesica Fernandez Malo</dc:creator>
  <cp:keywords/>
  <dc:description/>
  <cp:lastModifiedBy>Yesica Fernandez Malo</cp:lastModifiedBy>
  <cp:revision/>
  <dcterms:created xsi:type="dcterms:W3CDTF">2019-05-31T22:43:47Z</dcterms:created>
  <dcterms:modified xsi:type="dcterms:W3CDTF">2023-11-14T11:27:45Z</dcterms:modified>
  <cp:category/>
  <cp:contentStatus/>
</cp:coreProperties>
</file>